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/>
  <mc:AlternateContent xmlns:mc="http://schemas.openxmlformats.org/markup-compatibility/2006">
    <mc:Choice Requires="x15">
      <x15ac:absPath xmlns:x15ac="http://schemas.microsoft.com/office/spreadsheetml/2010/11/ac" url="/Users/ozarksweetwater/Desktop/Meateater/26 Sales Program/Order Writers/"/>
    </mc:Choice>
  </mc:AlternateContent>
  <xr:revisionPtr revIDLastSave="0" documentId="13_ncr:1_{D00B9DFE-40AD-8340-81CB-98B95809AC51}" xr6:coauthVersionLast="47" xr6:coauthVersionMax="47" xr10:uidLastSave="{00000000-0000-0000-0000-000000000000}"/>
  <bookViews>
    <workbookView xWindow="120" yWindow="1160" windowWidth="28800" windowHeight="16380" xr2:uid="{00000000-000D-0000-FFFF-FFFF00000000}"/>
  </bookViews>
  <sheets>
    <sheet name="Cover Page" sheetId="1" r:id="rId1"/>
    <sheet name="Western" sheetId="2" r:id="rId2"/>
    <sheet name="Whitetail" sheetId="3" r:id="rId3"/>
    <sheet name="Cross-Over" sheetId="4" r:id="rId4"/>
    <sheet name="Waterfowl" sheetId="5" r:id="rId5"/>
    <sheet name="Turkey" sheetId="6" r:id="rId6"/>
    <sheet name="MeatEater" sheetId="7" r:id="rId7"/>
    <sheet name="MeatEater Food Stuff" sheetId="8" r:id="rId8"/>
    <sheet name="First Lite LogoWear" sheetId="9" r:id="rId9"/>
    <sheet name="FHF Gear" sheetId="10" r:id="rId10"/>
    <sheet name="Core Assortment" sheetId="11" r:id="rId11"/>
    <sheet name="Master" sheetId="12" r:id="rId12"/>
  </sheets>
  <externalReferences>
    <externalReference r:id="rId13"/>
  </externalReferences>
  <definedNames>
    <definedName name="_xlnm._FilterDatabase" localSheetId="3" hidden="1">'Cross-Over'!$A$6:$W$793</definedName>
    <definedName name="_xlnm._FilterDatabase" localSheetId="4" hidden="1">Waterfowl!$A$6:$W$354</definedName>
    <definedName name="_xlnm._FilterDatabase" localSheetId="2" hidden="1">Whitetail!$A$6:$X$253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8" i="10" l="1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7" i="10"/>
  <c r="X33" i="10" a="1"/>
  <c r="X33" i="10" s="1"/>
  <c r="Z16" i="9"/>
  <c r="AB5" i="8"/>
  <c r="Z8" i="9"/>
  <c r="Z9" i="9"/>
  <c r="Z10" i="9"/>
  <c r="Z11" i="9"/>
  <c r="Z12" i="9"/>
  <c r="Z13" i="9"/>
  <c r="Z14" i="9"/>
  <c r="Z15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7" i="9"/>
  <c r="X305" i="9" a="1"/>
  <c r="X305" i="9" s="1"/>
  <c r="AB3" i="8"/>
  <c r="AB4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2" i="8"/>
  <c r="Z30" i="8" a="1"/>
  <c r="Z30" i="8" s="1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06" i="7"/>
  <c r="Z207" i="7"/>
  <c r="Z208" i="7"/>
  <c r="Z209" i="7"/>
  <c r="Z210" i="7"/>
  <c r="Z211" i="7"/>
  <c r="Z212" i="7"/>
  <c r="Z213" i="7"/>
  <c r="Z214" i="7"/>
  <c r="Z215" i="7"/>
  <c r="Z216" i="7"/>
  <c r="Z217" i="7"/>
  <c r="Z218" i="7"/>
  <c r="Z219" i="7"/>
  <c r="Z220" i="7"/>
  <c r="Z221" i="7"/>
  <c r="Z222" i="7"/>
  <c r="Z223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256" i="7"/>
  <c r="Z257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8" i="7"/>
  <c r="Z279" i="7"/>
  <c r="Z280" i="7"/>
  <c r="Z281" i="7"/>
  <c r="Z282" i="7"/>
  <c r="Z283" i="7"/>
  <c r="Z284" i="7"/>
  <c r="Z285" i="7"/>
  <c r="Z286" i="7"/>
  <c r="Z287" i="7"/>
  <c r="Z288" i="7"/>
  <c r="Z289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09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2" i="7"/>
  <c r="Z333" i="7"/>
  <c r="Z334" i="7"/>
  <c r="Z335" i="7"/>
  <c r="Z336" i="7"/>
  <c r="Z337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2" i="7"/>
  <c r="Z363" i="7"/>
  <c r="Z364" i="7"/>
  <c r="Z365" i="7"/>
  <c r="Z366" i="7"/>
  <c r="Z367" i="7"/>
  <c r="Z368" i="7"/>
  <c r="Z369" i="7"/>
  <c r="Z370" i="7"/>
  <c r="Z371" i="7"/>
  <c r="Z372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7" i="7"/>
  <c r="X388" i="7" a="1"/>
  <c r="X388" i="7" s="1"/>
  <c r="Z8" i="6"/>
  <c r="Z9" i="6"/>
  <c r="Z10" i="6"/>
  <c r="Z7" i="6"/>
  <c r="X11" i="6" a="1"/>
  <c r="X11" i="6" s="1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7" i="5"/>
  <c r="X354" i="5" a="1"/>
  <c r="X354" i="5" s="1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" i="4"/>
  <c r="X793" i="4" a="1"/>
  <c r="X793" i="4" s="1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7" i="3"/>
  <c r="Y253" i="3" a="1"/>
  <c r="Y253" i="3" s="1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7" i="2"/>
  <c r="X1001" i="2" a="1"/>
  <c r="X1001" i="2" s="1"/>
  <c r="Y33" i="10" a="1"/>
  <c r="Y33" i="10" s="1"/>
  <c r="W33" i="10" a="1"/>
  <c r="W33" i="10" s="1"/>
  <c r="V33" i="10" a="1"/>
  <c r="V33" i="10" s="1"/>
  <c r="Y305" i="9" a="1"/>
  <c r="Y305" i="9" s="1"/>
  <c r="W305" i="9" a="1"/>
  <c r="W305" i="9" s="1"/>
  <c r="V305" i="9" a="1"/>
  <c r="V305" i="9" s="1"/>
  <c r="AA30" i="8" a="1"/>
  <c r="AA30" i="8" s="1"/>
  <c r="Y30" i="8" a="1"/>
  <c r="Y30" i="8" s="1"/>
  <c r="X30" i="8" a="1"/>
  <c r="X30" i="8" s="1"/>
  <c r="Y388" i="7" a="1"/>
  <c r="Y388" i="7" s="1"/>
  <c r="W388" i="7" a="1"/>
  <c r="W388" i="7" s="1"/>
  <c r="V388" i="7" a="1"/>
  <c r="V388" i="7" s="1"/>
  <c r="Z11" i="6"/>
  <c r="B36" i="1" s="1"/>
  <c r="Y11" i="6" a="1"/>
  <c r="Y11" i="6" s="1"/>
  <c r="W11" i="6" a="1"/>
  <c r="W11" i="6" s="1"/>
  <c r="V11" i="6" a="1"/>
  <c r="V11" i="6" s="1"/>
  <c r="Y354" i="5" a="1"/>
  <c r="Y354" i="5" s="1"/>
  <c r="W354" i="5" a="1"/>
  <c r="W354" i="5" s="1"/>
  <c r="V354" i="5" a="1"/>
  <c r="V354" i="5" s="1"/>
  <c r="Y793" i="4" a="1"/>
  <c r="Y793" i="4" s="1"/>
  <c r="W793" i="4" a="1"/>
  <c r="W793" i="4" s="1"/>
  <c r="V793" i="4" a="1"/>
  <c r="V793" i="4" s="1"/>
  <c r="Z253" i="3" a="1"/>
  <c r="Z253" i="3" s="1"/>
  <c r="X253" i="3" a="1"/>
  <c r="X253" i="3" s="1"/>
  <c r="W253" i="3" a="1"/>
  <c r="W253" i="3" s="1"/>
  <c r="Y1001" i="2" a="1"/>
  <c r="Y1001" i="2" s="1"/>
  <c r="W1001" i="2" a="1"/>
  <c r="W1001" i="2" s="1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7" i="9"/>
  <c r="Q2385" i="12" a="1"/>
  <c r="Q2385" i="12" s="1"/>
  <c r="R2385" i="12" s="1" a="1"/>
  <c r="R2385" i="12" s="1"/>
  <c r="B2385" i="12" a="1"/>
  <c r="B2385" i="12" s="1"/>
  <c r="Q2384" i="12" a="1"/>
  <c r="Q2384" i="12" s="1"/>
  <c r="R2384" i="12" s="1" a="1"/>
  <c r="R2384" i="12" s="1"/>
  <c r="B2384" i="12" a="1"/>
  <c r="B2384" i="12" s="1"/>
  <c r="Q2383" i="12" a="1"/>
  <c r="Q2383" i="12" s="1"/>
  <c r="R2383" i="12" s="1" a="1"/>
  <c r="R2383" i="12" s="1"/>
  <c r="B2383" i="12" a="1"/>
  <c r="B2383" i="12" s="1"/>
  <c r="Q2382" i="12" a="1"/>
  <c r="Q2382" i="12" s="1"/>
  <c r="R2382" i="12" s="1" a="1"/>
  <c r="R2382" i="12" s="1"/>
  <c r="B2382" i="12" a="1"/>
  <c r="B2382" i="12" s="1"/>
  <c r="Q2381" i="12" a="1"/>
  <c r="Q2381" i="12" s="1"/>
  <c r="R2381" i="12" s="1" a="1"/>
  <c r="R2381" i="12" s="1"/>
  <c r="B2381" i="12" a="1"/>
  <c r="B2381" i="12" s="1"/>
  <c r="Q2380" i="12" a="1"/>
  <c r="Q2380" i="12" s="1"/>
  <c r="R2380" i="12" s="1" a="1"/>
  <c r="R2380" i="12" s="1"/>
  <c r="B2380" i="12" a="1"/>
  <c r="B2380" i="12" s="1"/>
  <c r="Q2379" i="12" a="1"/>
  <c r="Q2379" i="12" s="1"/>
  <c r="R2379" i="12" s="1" a="1"/>
  <c r="R2379" i="12" s="1"/>
  <c r="B2379" i="12" a="1"/>
  <c r="B2379" i="12" s="1"/>
  <c r="Q2378" i="12" a="1"/>
  <c r="Q2378" i="12" s="1"/>
  <c r="R2378" i="12" s="1" a="1"/>
  <c r="R2378" i="12" s="1"/>
  <c r="B2378" i="12" a="1"/>
  <c r="B2378" i="12"/>
  <c r="Q2377" i="12" a="1"/>
  <c r="Q2377" i="12" s="1"/>
  <c r="R2377" i="12" s="1" a="1"/>
  <c r="R2377" i="12" s="1"/>
  <c r="B2377" i="12" a="1"/>
  <c r="B2377" i="12" s="1"/>
  <c r="Q2376" i="12" a="1"/>
  <c r="Q2376" i="12" s="1"/>
  <c r="R2376" i="12" s="1" a="1"/>
  <c r="R2376" i="12" s="1"/>
  <c r="B2376" i="12" a="1"/>
  <c r="B2376" i="12" s="1"/>
  <c r="Q2375" i="12" a="1"/>
  <c r="Q2375" i="12" s="1"/>
  <c r="R2375" i="12" s="1" a="1"/>
  <c r="R2375" i="12" s="1"/>
  <c r="B2375" i="12" a="1"/>
  <c r="B2375" i="12" s="1"/>
  <c r="Q2374" i="12" a="1"/>
  <c r="Q2374" i="12" s="1"/>
  <c r="R2374" i="12" s="1" a="1"/>
  <c r="R2374" i="12" s="1"/>
  <c r="B2374" i="12" a="1"/>
  <c r="B2374" i="12" s="1"/>
  <c r="Q2373" i="12" a="1"/>
  <c r="Q2373" i="12" s="1"/>
  <c r="R2373" i="12" s="1" a="1"/>
  <c r="R2373" i="12" s="1"/>
  <c r="B2373" i="12" a="1"/>
  <c r="B2373" i="12" s="1"/>
  <c r="Q2372" i="12" a="1"/>
  <c r="Q2372" i="12" s="1"/>
  <c r="R2372" i="12" s="1" a="1"/>
  <c r="R2372" i="12" s="1"/>
  <c r="B2372" i="12" a="1"/>
  <c r="B2372" i="12" s="1"/>
  <c r="Q2371" i="12" a="1"/>
  <c r="Q2371" i="12" s="1"/>
  <c r="R2371" i="12" s="1" a="1"/>
  <c r="R2371" i="12" s="1"/>
  <c r="B2371" i="12" a="1"/>
  <c r="B2371" i="12"/>
  <c r="Q2370" i="12" a="1"/>
  <c r="Q2370" i="12" s="1"/>
  <c r="R2370" i="12" s="1" a="1"/>
  <c r="R2370" i="12" s="1"/>
  <c r="B2370" i="12" a="1"/>
  <c r="B2370" i="12" s="1"/>
  <c r="Q2369" i="12" a="1"/>
  <c r="Q2369" i="12" s="1"/>
  <c r="R2369" i="12" s="1" a="1"/>
  <c r="R2369" i="12" s="1"/>
  <c r="B2369" i="12" a="1"/>
  <c r="B2369" i="12" s="1"/>
  <c r="Q2368" i="12" a="1"/>
  <c r="Q2368" i="12" s="1"/>
  <c r="R2368" i="12" s="1" a="1"/>
  <c r="R2368" i="12" s="1"/>
  <c r="B2368" i="12" a="1"/>
  <c r="B2368" i="12"/>
  <c r="Q2367" i="12" a="1"/>
  <c r="Q2367" i="12" s="1"/>
  <c r="R2367" i="12" s="1" a="1"/>
  <c r="R2367" i="12" s="1"/>
  <c r="B2367" i="12" a="1"/>
  <c r="B2367" i="12" s="1"/>
  <c r="Q2366" i="12" a="1"/>
  <c r="Q2366" i="12" s="1"/>
  <c r="R2366" i="12" s="1" a="1"/>
  <c r="R2366" i="12" s="1"/>
  <c r="B2366" i="12" a="1"/>
  <c r="B2366" i="12" s="1"/>
  <c r="Q2365" i="12" a="1"/>
  <c r="Q2365" i="12" s="1"/>
  <c r="R2365" i="12" s="1" a="1"/>
  <c r="R2365" i="12" s="1"/>
  <c r="B2365" i="12" a="1"/>
  <c r="B2365" i="12" s="1"/>
  <c r="Q2364" i="12" a="1"/>
  <c r="Q2364" i="12" s="1"/>
  <c r="R2364" i="12" s="1" a="1"/>
  <c r="R2364" i="12" s="1"/>
  <c r="B2364" i="12" a="1"/>
  <c r="B2364" i="12" s="1"/>
  <c r="Q2363" i="12" a="1"/>
  <c r="Q2363" i="12" s="1"/>
  <c r="R2363" i="12" s="1" a="1"/>
  <c r="R2363" i="12" s="1"/>
  <c r="B2363" i="12" a="1"/>
  <c r="B2363" i="12" s="1"/>
  <c r="Q2362" i="12" a="1"/>
  <c r="Q2362" i="12" s="1"/>
  <c r="R2362" i="12" s="1" a="1"/>
  <c r="R2362" i="12" s="1"/>
  <c r="B2362" i="12" a="1"/>
  <c r="B2362" i="12" s="1"/>
  <c r="Q2361" i="12" a="1"/>
  <c r="Q2361" i="12" s="1"/>
  <c r="R2361" i="12" s="1" a="1"/>
  <c r="R2361" i="12" s="1"/>
  <c r="B2361" i="12" a="1"/>
  <c r="B2361" i="12"/>
  <c r="Q2360" i="12" a="1"/>
  <c r="Q2360" i="12" s="1"/>
  <c r="R2360" i="12" s="1" a="1"/>
  <c r="R2360" i="12" s="1"/>
  <c r="B2360" i="12" a="1"/>
  <c r="B2360" i="12" s="1"/>
  <c r="Q2359" i="12" a="1"/>
  <c r="Q2359" i="12" s="1"/>
  <c r="R2359" i="12" s="1" a="1"/>
  <c r="R2359" i="12" s="1"/>
  <c r="B2359" i="12" a="1"/>
  <c r="B2359" i="12" s="1"/>
  <c r="Q2358" i="12" a="1"/>
  <c r="Q2358" i="12" s="1"/>
  <c r="R2358" i="12" s="1" a="1"/>
  <c r="R2358" i="12" s="1"/>
  <c r="B2358" i="12" a="1"/>
  <c r="B2358" i="12"/>
  <c r="Q2357" i="12" a="1"/>
  <c r="Q2357" i="12" s="1"/>
  <c r="R2357" i="12" s="1" a="1"/>
  <c r="R2357" i="12" s="1"/>
  <c r="B2357" i="12" a="1"/>
  <c r="B2357" i="12" s="1"/>
  <c r="Q2356" i="12" a="1"/>
  <c r="Q2356" i="12" s="1"/>
  <c r="R2356" i="12" s="1" a="1"/>
  <c r="R2356" i="12" s="1"/>
  <c r="B2356" i="12" a="1"/>
  <c r="B2356" i="12" s="1"/>
  <c r="Q2355" i="12" a="1"/>
  <c r="Q2355" i="12" s="1"/>
  <c r="R2355" i="12" s="1" a="1"/>
  <c r="R2355" i="12" s="1"/>
  <c r="B2355" i="12" a="1"/>
  <c r="B2355" i="12" s="1"/>
  <c r="Q2354" i="12" a="1"/>
  <c r="Q2354" i="12" s="1"/>
  <c r="R2354" i="12" s="1" a="1"/>
  <c r="R2354" i="12" s="1"/>
  <c r="B2354" i="12" a="1"/>
  <c r="B2354" i="12" s="1"/>
  <c r="Q2353" i="12" a="1"/>
  <c r="Q2353" i="12" s="1"/>
  <c r="R2353" i="12" s="1" a="1"/>
  <c r="R2353" i="12" s="1"/>
  <c r="B2353" i="12" a="1"/>
  <c r="B2353" i="12"/>
  <c r="Q2352" i="12" a="1"/>
  <c r="Q2352" i="12" s="1"/>
  <c r="R2352" i="12" s="1" a="1"/>
  <c r="R2352" i="12" s="1"/>
  <c r="B2352" i="12" a="1"/>
  <c r="B2352" i="12" s="1"/>
  <c r="Q2351" i="12" a="1"/>
  <c r="Q2351" i="12" s="1"/>
  <c r="R2351" i="12" s="1" a="1"/>
  <c r="R2351" i="12" s="1"/>
  <c r="B2351" i="12" a="1"/>
  <c r="B2351" i="12"/>
  <c r="Q2350" i="12" a="1"/>
  <c r="Q2350" i="12" s="1"/>
  <c r="R2350" i="12" s="1" a="1"/>
  <c r="R2350" i="12" s="1"/>
  <c r="B2350" i="12" a="1"/>
  <c r="B2350" i="12" s="1"/>
  <c r="Q2349" i="12" a="1"/>
  <c r="Q2349" i="12" s="1"/>
  <c r="R2349" i="12" s="1" a="1"/>
  <c r="R2349" i="12" s="1"/>
  <c r="B2349" i="12" a="1"/>
  <c r="B2349" i="12" s="1"/>
  <c r="Q2348" i="12" a="1"/>
  <c r="Q2348" i="12" s="1"/>
  <c r="R2348" i="12" s="1" a="1"/>
  <c r="R2348" i="12" s="1"/>
  <c r="B2348" i="12" a="1"/>
  <c r="B2348" i="12"/>
  <c r="Q2347" i="12" a="1"/>
  <c r="Q2347" i="12" s="1"/>
  <c r="R2347" i="12" s="1" a="1"/>
  <c r="R2347" i="12" s="1"/>
  <c r="B2347" i="12" a="1"/>
  <c r="B2347" i="12" s="1"/>
  <c r="Q2346" i="12" a="1"/>
  <c r="Q2346" i="12" s="1"/>
  <c r="R2346" i="12" s="1" a="1"/>
  <c r="R2346" i="12" s="1"/>
  <c r="B2346" i="12" a="1"/>
  <c r="B2346" i="12"/>
  <c r="Q2345" i="12" a="1"/>
  <c r="Q2345" i="12" s="1"/>
  <c r="R2345" i="12" s="1" a="1"/>
  <c r="R2345" i="12" s="1"/>
  <c r="B2345" i="12" a="1"/>
  <c r="B2345" i="12" s="1"/>
  <c r="Q2344" i="12" a="1"/>
  <c r="Q2344" i="12" s="1"/>
  <c r="R2344" i="12" s="1" a="1"/>
  <c r="R2344" i="12" s="1"/>
  <c r="B2344" i="12" a="1"/>
  <c r="B2344" i="12" s="1"/>
  <c r="Q2343" i="12" a="1"/>
  <c r="Q2343" i="12" s="1"/>
  <c r="R2343" i="12" s="1" a="1"/>
  <c r="R2343" i="12" s="1"/>
  <c r="B2343" i="12" a="1"/>
  <c r="B2343" i="12"/>
  <c r="Q2342" i="12" a="1"/>
  <c r="Q2342" i="12" s="1"/>
  <c r="R2342" i="12" s="1" a="1"/>
  <c r="R2342" i="12" s="1"/>
  <c r="B2342" i="12" a="1"/>
  <c r="B2342" i="12" s="1"/>
  <c r="Q2341" i="12" a="1"/>
  <c r="Q2341" i="12" s="1"/>
  <c r="R2341" i="12" s="1" a="1"/>
  <c r="R2341" i="12" s="1"/>
  <c r="B2341" i="12" a="1"/>
  <c r="B2341" i="12"/>
  <c r="Q2340" i="12" a="1"/>
  <c r="Q2340" i="12" s="1"/>
  <c r="R2340" i="12" s="1" a="1"/>
  <c r="R2340" i="12" s="1"/>
  <c r="B2340" i="12" a="1"/>
  <c r="B2340" i="12" s="1"/>
  <c r="Q2339" i="12" a="1"/>
  <c r="Q2339" i="12" s="1"/>
  <c r="R2339" i="12" s="1" a="1"/>
  <c r="R2339" i="12" s="1"/>
  <c r="B2339" i="12" a="1"/>
  <c r="B2339" i="12" s="1"/>
  <c r="Q2338" i="12" a="1"/>
  <c r="Q2338" i="12" s="1"/>
  <c r="R2338" i="12" s="1" a="1"/>
  <c r="R2338" i="12" s="1"/>
  <c r="B2338" i="12" a="1"/>
  <c r="B2338" i="12" s="1"/>
  <c r="Q2337" i="12" a="1"/>
  <c r="Q2337" i="12" s="1"/>
  <c r="R2337" i="12" s="1" a="1"/>
  <c r="R2337" i="12" s="1"/>
  <c r="Q2336" i="12" a="1"/>
  <c r="Q2336" i="12" s="1"/>
  <c r="R2336" i="12" s="1" a="1"/>
  <c r="R2336" i="12" s="1"/>
  <c r="Q2335" i="12" a="1"/>
  <c r="Q2335" i="12" s="1"/>
  <c r="R2335" i="12" s="1" a="1"/>
  <c r="R2335" i="12" s="1"/>
  <c r="Q2334" i="12" a="1"/>
  <c r="Q2334" i="12" s="1"/>
  <c r="R2334" i="12" s="1" a="1"/>
  <c r="R2334" i="12" s="1"/>
  <c r="Q2333" i="12" a="1"/>
  <c r="Q2333" i="12" s="1"/>
  <c r="R2333" i="12" s="1" a="1"/>
  <c r="R2333" i="12" s="1"/>
  <c r="Q2332" i="12" a="1"/>
  <c r="Q2332" i="12" s="1"/>
  <c r="R2332" i="12" s="1" a="1"/>
  <c r="R2332" i="12" s="1"/>
  <c r="Q2331" i="12" a="1"/>
  <c r="Q2331" i="12" s="1"/>
  <c r="R2331" i="12" s="1" a="1"/>
  <c r="R2331" i="12" s="1"/>
  <c r="Q2330" i="12" a="1"/>
  <c r="Q2330" i="12" s="1"/>
  <c r="R2330" i="12" s="1" a="1"/>
  <c r="R2330" i="12" s="1"/>
  <c r="Q2329" i="12" a="1"/>
  <c r="Q2329" i="12" s="1"/>
  <c r="R2329" i="12" s="1" a="1"/>
  <c r="R2329" i="12" s="1"/>
  <c r="Q2328" i="12" a="1"/>
  <c r="Q2328" i="12" s="1"/>
  <c r="R2328" i="12" s="1" a="1"/>
  <c r="R2328" i="12" s="1"/>
  <c r="Q2327" i="12" a="1"/>
  <c r="Q2327" i="12" s="1"/>
  <c r="R2327" i="12" s="1" a="1"/>
  <c r="R2327" i="12" s="1"/>
  <c r="Q2326" i="12" a="1"/>
  <c r="Q2326" i="12" s="1"/>
  <c r="R2326" i="12" s="1" a="1"/>
  <c r="R2326" i="12" s="1"/>
  <c r="Q2325" i="12" a="1"/>
  <c r="Q2325" i="12" s="1"/>
  <c r="R2325" i="12" s="1" a="1"/>
  <c r="R2325" i="12" s="1"/>
  <c r="Q2324" i="12" a="1"/>
  <c r="Q2324" i="12" s="1"/>
  <c r="R2324" i="12" s="1" a="1"/>
  <c r="R2324" i="12" s="1"/>
  <c r="Q2323" i="12" a="1"/>
  <c r="Q2323" i="12" s="1"/>
  <c r="R2323" i="12" s="1" a="1"/>
  <c r="R2323" i="12" s="1"/>
  <c r="Q2322" i="12" a="1"/>
  <c r="Q2322" i="12" s="1"/>
  <c r="R2322" i="12" s="1" a="1"/>
  <c r="R2322" i="12" s="1"/>
  <c r="Q2321" i="12" a="1"/>
  <c r="Q2321" i="12" s="1"/>
  <c r="R2321" i="12" s="1" a="1"/>
  <c r="R2321" i="12" s="1"/>
  <c r="Q2320" i="12" a="1"/>
  <c r="Q2320" i="12" s="1"/>
  <c r="R2320" i="12" s="1" a="1"/>
  <c r="R2320" i="12" s="1"/>
  <c r="Q2319" i="12" a="1"/>
  <c r="Q2319" i="12" s="1"/>
  <c r="R2319" i="12" s="1" a="1"/>
  <c r="R2319" i="12" s="1"/>
  <c r="Q2318" i="12" a="1"/>
  <c r="Q2318" i="12" s="1"/>
  <c r="R2318" i="12" s="1" a="1"/>
  <c r="R2318" i="12" s="1"/>
  <c r="Q2317" i="12" a="1"/>
  <c r="Q2317" i="12" s="1"/>
  <c r="R2317" i="12" s="1" a="1"/>
  <c r="R2317" i="12" s="1"/>
  <c r="Q2316" i="12" a="1"/>
  <c r="Q2316" i="12" s="1"/>
  <c r="R2316" i="12" s="1" a="1"/>
  <c r="R2316" i="12" s="1"/>
  <c r="Q2315" i="12" a="1"/>
  <c r="Q2315" i="12" s="1"/>
  <c r="R2315" i="12" s="1" a="1"/>
  <c r="R2315" i="12" s="1"/>
  <c r="Q2314" i="12" a="1"/>
  <c r="Q2314" i="12" s="1"/>
  <c r="R2314" i="12" s="1" a="1"/>
  <c r="R2314" i="12" s="1"/>
  <c r="Q2313" i="12" a="1"/>
  <c r="Q2313" i="12" s="1"/>
  <c r="R2313" i="12" s="1" a="1"/>
  <c r="R2313" i="12" s="1"/>
  <c r="Q2312" i="12" a="1"/>
  <c r="Q2312" i="12" s="1"/>
  <c r="R2312" i="12" s="1" a="1"/>
  <c r="R2312" i="12" s="1"/>
  <c r="Q2311" i="12" a="1"/>
  <c r="Q2311" i="12" s="1"/>
  <c r="R2311" i="12" s="1" a="1"/>
  <c r="R2311" i="12" s="1"/>
  <c r="Q2310" i="12" a="1"/>
  <c r="Q2310" i="12" s="1"/>
  <c r="R2310" i="12" s="1" a="1"/>
  <c r="R2310" i="12" s="1"/>
  <c r="Q2309" i="12" a="1"/>
  <c r="Q2309" i="12" s="1"/>
  <c r="R2309" i="12" s="1" a="1"/>
  <c r="R2309" i="12" s="1"/>
  <c r="Q2308" i="12" a="1"/>
  <c r="Q2308" i="12" s="1"/>
  <c r="R2308" i="12" s="1" a="1"/>
  <c r="R2308" i="12" s="1"/>
  <c r="Q2307" i="12" a="1"/>
  <c r="Q2307" i="12" s="1"/>
  <c r="R2307" i="12" s="1" a="1"/>
  <c r="R2307" i="12" s="1"/>
  <c r="Q2306" i="12" a="1"/>
  <c r="Q2306" i="12" s="1"/>
  <c r="R2306" i="12" s="1" a="1"/>
  <c r="R2306" i="12" s="1"/>
  <c r="Q2305" i="12" a="1"/>
  <c r="Q2305" i="12" s="1"/>
  <c r="R2305" i="12" s="1" a="1"/>
  <c r="R2305" i="12" s="1"/>
  <c r="Q2304" i="12" a="1"/>
  <c r="Q2304" i="12" s="1"/>
  <c r="R2304" i="12" s="1" a="1"/>
  <c r="R2304" i="12" s="1"/>
  <c r="Q2303" i="12" a="1"/>
  <c r="Q2303" i="12" s="1"/>
  <c r="R2303" i="12" s="1" a="1"/>
  <c r="R2303" i="12" s="1"/>
  <c r="Q2302" i="12" a="1"/>
  <c r="Q2302" i="12" s="1"/>
  <c r="R2302" i="12" s="1" a="1"/>
  <c r="R2302" i="12" s="1"/>
  <c r="Q2301" i="12" a="1"/>
  <c r="Q2301" i="12" s="1"/>
  <c r="R2301" i="12" s="1" a="1"/>
  <c r="R2301" i="12" s="1"/>
  <c r="Q2300" i="12" a="1"/>
  <c r="Q2300" i="12" s="1"/>
  <c r="R2300" i="12" s="1" a="1"/>
  <c r="R2300" i="12" s="1"/>
  <c r="Q2299" i="12" a="1"/>
  <c r="Q2299" i="12" s="1"/>
  <c r="R2299" i="12" s="1" a="1"/>
  <c r="R2299" i="12" s="1"/>
  <c r="Q2298" i="12" a="1"/>
  <c r="Q2298" i="12" s="1"/>
  <c r="R2298" i="12" s="1" a="1"/>
  <c r="R2298" i="12" s="1"/>
  <c r="Q2297" i="12" a="1"/>
  <c r="Q2297" i="12" s="1"/>
  <c r="R2297" i="12" s="1" a="1"/>
  <c r="R2297" i="12" s="1"/>
  <c r="Q2296" i="12" a="1"/>
  <c r="Q2296" i="12" s="1"/>
  <c r="R2296" i="12" s="1" a="1"/>
  <c r="R2296" i="12" s="1"/>
  <c r="Q2295" i="12" a="1"/>
  <c r="Q2295" i="12" s="1"/>
  <c r="R2295" i="12" s="1" a="1"/>
  <c r="R2295" i="12" s="1"/>
  <c r="Q2294" i="12" a="1"/>
  <c r="Q2294" i="12" s="1"/>
  <c r="R2294" i="12" s="1" a="1"/>
  <c r="R2294" i="12" s="1"/>
  <c r="Q2293" i="12" a="1"/>
  <c r="Q2293" i="12" s="1"/>
  <c r="R2293" i="12" s="1" a="1"/>
  <c r="R2293" i="12" s="1"/>
  <c r="Q2292" i="12" a="1"/>
  <c r="Q2292" i="12" s="1"/>
  <c r="R2292" i="12" s="1" a="1"/>
  <c r="R2292" i="12" s="1"/>
  <c r="Q2291" i="12" a="1"/>
  <c r="Q2291" i="12" s="1"/>
  <c r="R2291" i="12" s="1" a="1"/>
  <c r="R2291" i="12" s="1"/>
  <c r="Q2290" i="12" a="1"/>
  <c r="Q2290" i="12" s="1"/>
  <c r="R2290" i="12" s="1" a="1"/>
  <c r="R2290" i="12" s="1"/>
  <c r="Q2289" i="12" a="1"/>
  <c r="Q2289" i="12" s="1"/>
  <c r="R2289" i="12" s="1" a="1"/>
  <c r="R2289" i="12" s="1"/>
  <c r="Q2288" i="12" a="1"/>
  <c r="Q2288" i="12" s="1"/>
  <c r="R2288" i="12" s="1" a="1"/>
  <c r="R2288" i="12" s="1"/>
  <c r="Q2287" i="12" a="1"/>
  <c r="Q2287" i="12" s="1"/>
  <c r="R2287" i="12" s="1" a="1"/>
  <c r="R2287" i="12" s="1"/>
  <c r="Q2286" i="12" a="1"/>
  <c r="Q2286" i="12" s="1"/>
  <c r="R2286" i="12" s="1" a="1"/>
  <c r="R2286" i="12" s="1"/>
  <c r="Q2285" i="12" a="1"/>
  <c r="Q2285" i="12" s="1"/>
  <c r="R2285" i="12" s="1" a="1"/>
  <c r="R2285" i="12" s="1"/>
  <c r="Q2284" i="12" a="1"/>
  <c r="Q2284" i="12" s="1"/>
  <c r="R2284" i="12" s="1" a="1"/>
  <c r="R2284" i="12" s="1"/>
  <c r="Q2283" i="12" a="1"/>
  <c r="Q2283" i="12" s="1"/>
  <c r="R2283" i="12" s="1" a="1"/>
  <c r="R2283" i="12" s="1"/>
  <c r="Q2282" i="12" a="1"/>
  <c r="Q2282" i="12" s="1"/>
  <c r="R2282" i="12" s="1" a="1"/>
  <c r="R2282" i="12" s="1"/>
  <c r="Q2281" i="12" a="1"/>
  <c r="Q2281" i="12" s="1"/>
  <c r="R2281" i="12" s="1" a="1"/>
  <c r="R2281" i="12" s="1"/>
  <c r="Q2280" i="12" a="1"/>
  <c r="Q2280" i="12" s="1"/>
  <c r="R2280" i="12" s="1" a="1"/>
  <c r="R2280" i="12" s="1"/>
  <c r="Q2279" i="12" a="1"/>
  <c r="Q2279" i="12" s="1"/>
  <c r="R2279" i="12" s="1" a="1"/>
  <c r="R2279" i="12" s="1"/>
  <c r="Q2278" i="12" a="1"/>
  <c r="Q2278" i="12" s="1"/>
  <c r="R2278" i="12" s="1" a="1"/>
  <c r="R2278" i="12" s="1"/>
  <c r="Q2277" i="12" a="1"/>
  <c r="Q2277" i="12" s="1"/>
  <c r="R2277" i="12" s="1" a="1"/>
  <c r="R2277" i="12" s="1"/>
  <c r="Q2276" i="12" a="1"/>
  <c r="Q2276" i="12" s="1"/>
  <c r="R2276" i="12" s="1" a="1"/>
  <c r="R2276" i="12" s="1"/>
  <c r="Q2275" i="12" a="1"/>
  <c r="Q2275" i="12" s="1"/>
  <c r="R2275" i="12" s="1" a="1"/>
  <c r="R2275" i="12" s="1"/>
  <c r="Q2274" i="12" a="1"/>
  <c r="Q2274" i="12" s="1"/>
  <c r="R2274" i="12" s="1" a="1"/>
  <c r="R2274" i="12" s="1"/>
  <c r="Q2273" i="12" a="1"/>
  <c r="Q2273" i="12" s="1"/>
  <c r="R2273" i="12" s="1" a="1"/>
  <c r="R2273" i="12" s="1"/>
  <c r="Q2272" i="12" a="1"/>
  <c r="Q2272" i="12" s="1"/>
  <c r="R2272" i="12" s="1" a="1"/>
  <c r="R2272" i="12" s="1"/>
  <c r="Q2271" i="12" a="1"/>
  <c r="Q2271" i="12" s="1"/>
  <c r="R2271" i="12" s="1" a="1"/>
  <c r="R2271" i="12" s="1"/>
  <c r="Q2270" i="12" a="1"/>
  <c r="Q2270" i="12" s="1"/>
  <c r="R2270" i="12" s="1" a="1"/>
  <c r="R2270" i="12" s="1"/>
  <c r="Q2269" i="12" a="1"/>
  <c r="Q2269" i="12" s="1"/>
  <c r="R2269" i="12" s="1" a="1"/>
  <c r="R2269" i="12" s="1"/>
  <c r="Q2268" i="12" a="1"/>
  <c r="Q2268" i="12" s="1"/>
  <c r="R2268" i="12" s="1" a="1"/>
  <c r="R2268" i="12" s="1"/>
  <c r="Q2267" i="12" a="1"/>
  <c r="Q2267" i="12" s="1"/>
  <c r="R2267" i="12" s="1" a="1"/>
  <c r="R2267" i="12" s="1"/>
  <c r="Q2266" i="12" a="1"/>
  <c r="Q2266" i="12" s="1"/>
  <c r="R2266" i="12" s="1" a="1"/>
  <c r="R2266" i="12" s="1"/>
  <c r="Q2265" i="12" a="1"/>
  <c r="Q2265" i="12" s="1"/>
  <c r="R2265" i="12" s="1" a="1"/>
  <c r="R2265" i="12" s="1"/>
  <c r="Q2264" i="12" a="1"/>
  <c r="Q2264" i="12" s="1"/>
  <c r="R2264" i="12" s="1" a="1"/>
  <c r="R2264" i="12" s="1"/>
  <c r="Q2263" i="12" a="1"/>
  <c r="Q2263" i="12" s="1"/>
  <c r="R2263" i="12" s="1" a="1"/>
  <c r="R2263" i="12" s="1"/>
  <c r="Q2262" i="12" a="1"/>
  <c r="Q2262" i="12" s="1"/>
  <c r="R2262" i="12" s="1" a="1"/>
  <c r="R2262" i="12" s="1"/>
  <c r="Q2261" i="12" a="1"/>
  <c r="Q2261" i="12" s="1"/>
  <c r="R2261" i="12" s="1" a="1"/>
  <c r="R2261" i="12" s="1"/>
  <c r="Q2260" i="12" a="1"/>
  <c r="Q2260" i="12" s="1"/>
  <c r="R2260" i="12" s="1" a="1"/>
  <c r="R2260" i="12" s="1"/>
  <c r="Q2259" i="12" a="1"/>
  <c r="Q2259" i="12" s="1"/>
  <c r="R2259" i="12" s="1" a="1"/>
  <c r="R2259" i="12" s="1"/>
  <c r="Q2258" i="12" a="1"/>
  <c r="Q2258" i="12" s="1"/>
  <c r="R2258" i="12" s="1" a="1"/>
  <c r="R2258" i="12" s="1"/>
  <c r="Q2257" i="12" a="1"/>
  <c r="Q2257" i="12" s="1"/>
  <c r="R2257" i="12" s="1" a="1"/>
  <c r="R2257" i="12" s="1"/>
  <c r="Q2256" i="12" a="1"/>
  <c r="Q2256" i="12" s="1"/>
  <c r="R2256" i="12" s="1" a="1"/>
  <c r="R2256" i="12" s="1"/>
  <c r="Q2255" i="12" a="1"/>
  <c r="Q2255" i="12" s="1"/>
  <c r="R2255" i="12" s="1" a="1"/>
  <c r="R2255" i="12" s="1"/>
  <c r="Q2254" i="12" a="1"/>
  <c r="Q2254" i="12" s="1"/>
  <c r="R2254" i="12" s="1" a="1"/>
  <c r="R2254" i="12" s="1"/>
  <c r="Q2253" i="12" a="1"/>
  <c r="Q2253" i="12" s="1"/>
  <c r="R2253" i="12" s="1" a="1"/>
  <c r="R2253" i="12" s="1"/>
  <c r="Q2252" i="12" a="1"/>
  <c r="Q2252" i="12" s="1"/>
  <c r="R2252" i="12" s="1" a="1"/>
  <c r="R2252" i="12" s="1"/>
  <c r="Q2251" i="12" a="1"/>
  <c r="Q2251" i="12" s="1"/>
  <c r="R2251" i="12" s="1" a="1"/>
  <c r="R2251" i="12" s="1"/>
  <c r="Q2250" i="12" a="1"/>
  <c r="Q2250" i="12" s="1"/>
  <c r="R2250" i="12" s="1" a="1"/>
  <c r="R2250" i="12" s="1"/>
  <c r="Q2249" i="12" a="1"/>
  <c r="Q2249" i="12" s="1"/>
  <c r="R2249" i="12" s="1" a="1"/>
  <c r="R2249" i="12" s="1"/>
  <c r="Q2248" i="12" a="1"/>
  <c r="Q2248" i="12" s="1"/>
  <c r="R2248" i="12" s="1" a="1"/>
  <c r="R2248" i="12" s="1"/>
  <c r="Q2247" i="12" a="1"/>
  <c r="Q2247" i="12" s="1"/>
  <c r="R2247" i="12" s="1" a="1"/>
  <c r="R2247" i="12" s="1"/>
  <c r="Q2246" i="12" a="1"/>
  <c r="Q2246" i="12" s="1"/>
  <c r="R2246" i="12" s="1" a="1"/>
  <c r="R2246" i="12" s="1"/>
  <c r="Q2245" i="12" a="1"/>
  <c r="Q2245" i="12" s="1"/>
  <c r="R2245" i="12" s="1" a="1"/>
  <c r="R2245" i="12" s="1"/>
  <c r="Q2244" i="12" a="1"/>
  <c r="Q2244" i="12" s="1"/>
  <c r="R2244" i="12" s="1" a="1"/>
  <c r="R2244" i="12" s="1"/>
  <c r="Q2243" i="12" a="1"/>
  <c r="Q2243" i="12" s="1"/>
  <c r="R2243" i="12" s="1" a="1"/>
  <c r="R2243" i="12" s="1"/>
  <c r="Q2242" i="12" a="1"/>
  <c r="Q2242" i="12" s="1"/>
  <c r="R2242" i="12" s="1" a="1"/>
  <c r="R2242" i="12" s="1"/>
  <c r="Q2241" i="12" a="1"/>
  <c r="Q2241" i="12" s="1"/>
  <c r="R2241" i="12" s="1" a="1"/>
  <c r="R2241" i="12" s="1"/>
  <c r="Q2240" i="12" a="1"/>
  <c r="Q2240" i="12" s="1"/>
  <c r="R2240" i="12" s="1" a="1"/>
  <c r="R2240" i="12" s="1"/>
  <c r="Q2239" i="12" a="1"/>
  <c r="Q2239" i="12" s="1"/>
  <c r="R2239" i="12" s="1" a="1"/>
  <c r="R2239" i="12" s="1"/>
  <c r="Q2238" i="12" a="1"/>
  <c r="Q2238" i="12" s="1"/>
  <c r="R2238" i="12" s="1" a="1"/>
  <c r="R2238" i="12" s="1"/>
  <c r="Q2237" i="12" a="1"/>
  <c r="Q2237" i="12" s="1"/>
  <c r="R2237" i="12" s="1" a="1"/>
  <c r="R2237" i="12" s="1"/>
  <c r="Q2236" i="12" a="1"/>
  <c r="Q2236" i="12" s="1"/>
  <c r="R2236" i="12" s="1" a="1"/>
  <c r="R2236" i="12" s="1"/>
  <c r="Q2235" i="12" a="1"/>
  <c r="Q2235" i="12" s="1"/>
  <c r="R2235" i="12" s="1" a="1"/>
  <c r="R2235" i="12" s="1"/>
  <c r="Q2234" i="12" a="1"/>
  <c r="Q2234" i="12" s="1"/>
  <c r="R2234" i="12" s="1" a="1"/>
  <c r="R2234" i="12" s="1"/>
  <c r="Q2233" i="12" a="1"/>
  <c r="Q2233" i="12" s="1"/>
  <c r="R2233" i="12" s="1" a="1"/>
  <c r="R2233" i="12" s="1"/>
  <c r="Q2232" i="12" a="1"/>
  <c r="Q2232" i="12" s="1"/>
  <c r="R2232" i="12" s="1" a="1"/>
  <c r="R2232" i="12" s="1"/>
  <c r="Q2231" i="12" a="1"/>
  <c r="Q2231" i="12" s="1"/>
  <c r="R2231" i="12" s="1" a="1"/>
  <c r="R2231" i="12" s="1"/>
  <c r="Q2230" i="12" a="1"/>
  <c r="Q2230" i="12" s="1"/>
  <c r="R2230" i="12" s="1" a="1"/>
  <c r="R2230" i="12" s="1"/>
  <c r="Q2229" i="12" a="1"/>
  <c r="Q2229" i="12" s="1"/>
  <c r="R2229" i="12" s="1" a="1"/>
  <c r="R2229" i="12" s="1"/>
  <c r="Q2228" i="12" a="1"/>
  <c r="Q2228" i="12" s="1"/>
  <c r="R2228" i="12" s="1" a="1"/>
  <c r="R2228" i="12" s="1"/>
  <c r="Q2227" i="12" a="1"/>
  <c r="Q2227" i="12" s="1"/>
  <c r="R2227" i="12" s="1" a="1"/>
  <c r="R2227" i="12" s="1"/>
  <c r="Q2226" i="12" a="1"/>
  <c r="Q2226" i="12" s="1"/>
  <c r="R2226" i="12" s="1" a="1"/>
  <c r="R2226" i="12" s="1"/>
  <c r="Q2225" i="12" a="1"/>
  <c r="Q2225" i="12" s="1"/>
  <c r="R2225" i="12" s="1" a="1"/>
  <c r="R2225" i="12" s="1"/>
  <c r="Q2224" i="12" a="1"/>
  <c r="Q2224" i="12" s="1"/>
  <c r="R2224" i="12" s="1" a="1"/>
  <c r="R2224" i="12" s="1"/>
  <c r="Q2223" i="12" a="1"/>
  <c r="Q2223" i="12" s="1"/>
  <c r="R2223" i="12" s="1" a="1"/>
  <c r="R2223" i="12" s="1"/>
  <c r="Q2222" i="12" a="1"/>
  <c r="Q2222" i="12" s="1"/>
  <c r="R2222" i="12" s="1" a="1"/>
  <c r="R2222" i="12" s="1"/>
  <c r="Q2221" i="12" a="1"/>
  <c r="Q2221" i="12" s="1"/>
  <c r="R2221" i="12" s="1" a="1"/>
  <c r="R2221" i="12" s="1"/>
  <c r="Q2220" i="12" a="1"/>
  <c r="Q2220" i="12" s="1"/>
  <c r="R2220" i="12" s="1" a="1"/>
  <c r="R2220" i="12" s="1"/>
  <c r="Q2219" i="12" a="1"/>
  <c r="Q2219" i="12" s="1"/>
  <c r="R2219" i="12" s="1" a="1"/>
  <c r="R2219" i="12" s="1"/>
  <c r="Q2218" i="12" a="1"/>
  <c r="Q2218" i="12" s="1"/>
  <c r="R2218" i="12" s="1" a="1"/>
  <c r="R2218" i="12" s="1"/>
  <c r="Q2217" i="12" a="1"/>
  <c r="Q2217" i="12" s="1"/>
  <c r="R2217" i="12" s="1" a="1"/>
  <c r="R2217" i="12" s="1"/>
  <c r="Q2216" i="12" a="1"/>
  <c r="Q2216" i="12" s="1"/>
  <c r="R2216" i="12" s="1" a="1"/>
  <c r="R2216" i="12" s="1"/>
  <c r="Q2215" i="12" a="1"/>
  <c r="Q2215" i="12" s="1"/>
  <c r="R2215" i="12" s="1" a="1"/>
  <c r="R2215" i="12" s="1"/>
  <c r="Q2214" i="12" a="1"/>
  <c r="Q2214" i="12" s="1"/>
  <c r="R2214" i="12" s="1" a="1"/>
  <c r="R2214" i="12" s="1"/>
  <c r="Q2213" i="12" a="1"/>
  <c r="Q2213" i="12" s="1"/>
  <c r="R2213" i="12" s="1" a="1"/>
  <c r="R2213" i="12" s="1"/>
  <c r="Q2212" i="12" a="1"/>
  <c r="Q2212" i="12" s="1"/>
  <c r="R2212" i="12" s="1" a="1"/>
  <c r="R2212" i="12" s="1"/>
  <c r="Q2211" i="12" a="1"/>
  <c r="Q2211" i="12" s="1"/>
  <c r="R2211" i="12" s="1" a="1"/>
  <c r="R2211" i="12" s="1"/>
  <c r="Q2210" i="12" a="1"/>
  <c r="Q2210" i="12" s="1"/>
  <c r="R2210" i="12" s="1" a="1"/>
  <c r="R2210" i="12" s="1"/>
  <c r="Q2209" i="12" a="1"/>
  <c r="Q2209" i="12" s="1"/>
  <c r="R2209" i="12" s="1" a="1"/>
  <c r="R2209" i="12" s="1"/>
  <c r="Q2208" i="12" a="1"/>
  <c r="Q2208" i="12" s="1"/>
  <c r="R2208" i="12" s="1" a="1"/>
  <c r="R2208" i="12" s="1"/>
  <c r="Q2207" i="12" a="1"/>
  <c r="Q2207" i="12" s="1"/>
  <c r="R2207" i="12" s="1" a="1"/>
  <c r="R2207" i="12" s="1"/>
  <c r="Q2206" i="12" a="1"/>
  <c r="Q2206" i="12" s="1"/>
  <c r="R2206" i="12" s="1" a="1"/>
  <c r="R2206" i="12" s="1"/>
  <c r="Q2205" i="12" a="1"/>
  <c r="Q2205" i="12" s="1"/>
  <c r="R2205" i="12" s="1" a="1"/>
  <c r="R2205" i="12" s="1"/>
  <c r="Q2204" i="12" a="1"/>
  <c r="Q2204" i="12" s="1"/>
  <c r="R2204" i="12" s="1" a="1"/>
  <c r="R2204" i="12" s="1"/>
  <c r="Q2203" i="12" a="1"/>
  <c r="Q2203" i="12" s="1"/>
  <c r="R2203" i="12" s="1" a="1"/>
  <c r="R2203" i="12" s="1"/>
  <c r="Q2202" i="12" a="1"/>
  <c r="Q2202" i="12" s="1"/>
  <c r="R2202" i="12" s="1" a="1"/>
  <c r="R2202" i="12" s="1"/>
  <c r="Q2201" i="12" a="1"/>
  <c r="Q2201" i="12" s="1"/>
  <c r="R2201" i="12" s="1" a="1"/>
  <c r="R2201" i="12" s="1"/>
  <c r="Q2200" i="12" a="1"/>
  <c r="Q2200" i="12" s="1"/>
  <c r="R2200" i="12" s="1" a="1"/>
  <c r="R2200" i="12" s="1"/>
  <c r="Q2199" i="12" a="1"/>
  <c r="Q2199" i="12" s="1"/>
  <c r="R2199" i="12" s="1" a="1"/>
  <c r="R2199" i="12" s="1"/>
  <c r="Q2198" i="12" a="1"/>
  <c r="Q2198" i="12" s="1"/>
  <c r="R2198" i="12" s="1" a="1"/>
  <c r="R2198" i="12" s="1"/>
  <c r="Q2197" i="12" a="1"/>
  <c r="Q2197" i="12" s="1"/>
  <c r="R2197" i="12" s="1" a="1"/>
  <c r="R2197" i="12" s="1"/>
  <c r="Q2196" i="12" a="1"/>
  <c r="Q2196" i="12" s="1"/>
  <c r="R2196" i="12" s="1" a="1"/>
  <c r="R2196" i="12" s="1"/>
  <c r="Q2195" i="12" a="1"/>
  <c r="Q2195" i="12" s="1"/>
  <c r="R2195" i="12" s="1" a="1"/>
  <c r="R2195" i="12" s="1"/>
  <c r="Q2194" i="12" a="1"/>
  <c r="Q2194" i="12" s="1"/>
  <c r="R2194" i="12" s="1" a="1"/>
  <c r="R2194" i="12" s="1"/>
  <c r="Q2193" i="12" a="1"/>
  <c r="Q2193" i="12" s="1"/>
  <c r="R2193" i="12" s="1" a="1"/>
  <c r="R2193" i="12" s="1"/>
  <c r="Q2192" i="12" a="1"/>
  <c r="Q2192" i="12" s="1"/>
  <c r="R2192" i="12" s="1" a="1"/>
  <c r="R2192" i="12" s="1"/>
  <c r="Q2191" i="12" a="1"/>
  <c r="Q2191" i="12" s="1"/>
  <c r="R2191" i="12" s="1" a="1"/>
  <c r="R2191" i="12" s="1"/>
  <c r="Q2190" i="12" a="1"/>
  <c r="Q2190" i="12" s="1"/>
  <c r="R2190" i="12" s="1" a="1"/>
  <c r="R2190" i="12" s="1"/>
  <c r="Q2189" i="12" a="1"/>
  <c r="Q2189" i="12" s="1"/>
  <c r="R2189" i="12" s="1" a="1"/>
  <c r="R2189" i="12" s="1"/>
  <c r="Q2188" i="12" a="1"/>
  <c r="Q2188" i="12" s="1"/>
  <c r="R2188" i="12" s="1" a="1"/>
  <c r="R2188" i="12" s="1"/>
  <c r="Q2187" i="12" a="1"/>
  <c r="Q2187" i="12" s="1"/>
  <c r="R2187" i="12" s="1" a="1"/>
  <c r="R2187" i="12" s="1"/>
  <c r="Q2186" i="12" a="1"/>
  <c r="Q2186" i="12" s="1"/>
  <c r="R2186" i="12" s="1" a="1"/>
  <c r="R2186" i="12" s="1"/>
  <c r="Q2185" i="12" a="1"/>
  <c r="Q2185" i="12" s="1"/>
  <c r="R2185" i="12" s="1" a="1"/>
  <c r="R2185" i="12" s="1"/>
  <c r="Q2184" i="12" a="1"/>
  <c r="Q2184" i="12" s="1"/>
  <c r="R2184" i="12" s="1" a="1"/>
  <c r="R2184" i="12" s="1"/>
  <c r="Q2183" i="12" a="1"/>
  <c r="Q2183" i="12" s="1"/>
  <c r="R2183" i="12" s="1" a="1"/>
  <c r="R2183" i="12" s="1"/>
  <c r="Q2182" i="12" a="1"/>
  <c r="Q2182" i="12" s="1"/>
  <c r="R2182" i="12" s="1" a="1"/>
  <c r="R2182" i="12" s="1"/>
  <c r="Q2181" i="12" a="1"/>
  <c r="Q2181" i="12" s="1"/>
  <c r="R2181" i="12" s="1" a="1"/>
  <c r="R2181" i="12" s="1"/>
  <c r="Q2180" i="12" a="1"/>
  <c r="Q2180" i="12" s="1"/>
  <c r="R2180" i="12" s="1" a="1"/>
  <c r="R2180" i="12" s="1"/>
  <c r="Q2179" i="12" a="1"/>
  <c r="Q2179" i="12" s="1"/>
  <c r="R2179" i="12" s="1" a="1"/>
  <c r="R2179" i="12" s="1"/>
  <c r="Q2178" i="12" a="1"/>
  <c r="Q2178" i="12" s="1"/>
  <c r="R2178" i="12" s="1" a="1"/>
  <c r="R2178" i="12" s="1"/>
  <c r="Q2177" i="12" a="1"/>
  <c r="Q2177" i="12" s="1"/>
  <c r="R2177" i="12" s="1" a="1"/>
  <c r="R2177" i="12" s="1"/>
  <c r="Q2176" i="12" a="1"/>
  <c r="Q2176" i="12" s="1"/>
  <c r="R2176" i="12" s="1" a="1"/>
  <c r="R2176" i="12" s="1"/>
  <c r="Q2175" i="12" a="1"/>
  <c r="Q2175" i="12" s="1"/>
  <c r="R2175" i="12" s="1" a="1"/>
  <c r="R2175" i="12" s="1"/>
  <c r="Q2174" i="12" a="1"/>
  <c r="Q2174" i="12" s="1"/>
  <c r="R2174" i="12" s="1" a="1"/>
  <c r="R2174" i="12" s="1"/>
  <c r="Q2173" i="12" a="1"/>
  <c r="Q2173" i="12" s="1"/>
  <c r="R2173" i="12" s="1" a="1"/>
  <c r="R2173" i="12" s="1"/>
  <c r="Q2172" i="12" a="1"/>
  <c r="Q2172" i="12" s="1"/>
  <c r="R2172" i="12" s="1" a="1"/>
  <c r="R2172" i="12" s="1"/>
  <c r="Q2171" i="12" a="1"/>
  <c r="Q2171" i="12" s="1"/>
  <c r="R2171" i="12" s="1" a="1"/>
  <c r="R2171" i="12" s="1"/>
  <c r="Q2170" i="12" a="1"/>
  <c r="Q2170" i="12" s="1"/>
  <c r="R2170" i="12" s="1" a="1"/>
  <c r="R2170" i="12" s="1"/>
  <c r="Q2169" i="12" a="1"/>
  <c r="Q2169" i="12" s="1"/>
  <c r="R2169" i="12" s="1" a="1"/>
  <c r="R2169" i="12" s="1"/>
  <c r="Q2168" i="12" a="1"/>
  <c r="Q2168" i="12" s="1"/>
  <c r="R2168" i="12" s="1" a="1"/>
  <c r="R2168" i="12" s="1"/>
  <c r="Q2167" i="12" a="1"/>
  <c r="Q2167" i="12" s="1"/>
  <c r="R2167" i="12" s="1" a="1"/>
  <c r="R2167" i="12" s="1"/>
  <c r="Q2166" i="12" a="1"/>
  <c r="Q2166" i="12" s="1"/>
  <c r="R2166" i="12" s="1" a="1"/>
  <c r="R2166" i="12" s="1"/>
  <c r="Q2165" i="12" a="1"/>
  <c r="Q2165" i="12" s="1"/>
  <c r="R2165" i="12" s="1" a="1"/>
  <c r="R2165" i="12" s="1"/>
  <c r="Q2164" i="12" a="1"/>
  <c r="Q2164" i="12" s="1"/>
  <c r="R2164" i="12" s="1" a="1"/>
  <c r="R2164" i="12" s="1"/>
  <c r="Q2163" i="12" a="1"/>
  <c r="Q2163" i="12" s="1"/>
  <c r="R2163" i="12" s="1" a="1"/>
  <c r="R2163" i="12" s="1"/>
  <c r="Q2162" i="12" a="1"/>
  <c r="Q2162" i="12" s="1"/>
  <c r="R2162" i="12" s="1" a="1"/>
  <c r="R2162" i="12" s="1"/>
  <c r="Q2161" i="12" a="1"/>
  <c r="Q2161" i="12" s="1"/>
  <c r="R2161" i="12" s="1" a="1"/>
  <c r="R2161" i="12" s="1"/>
  <c r="Q2160" i="12" a="1"/>
  <c r="Q2160" i="12" s="1"/>
  <c r="R2160" i="12" s="1" a="1"/>
  <c r="R2160" i="12" s="1"/>
  <c r="Q2159" i="12" a="1"/>
  <c r="Q2159" i="12" s="1"/>
  <c r="R2159" i="12" s="1" a="1"/>
  <c r="R2159" i="12" s="1"/>
  <c r="Q2158" i="12" a="1"/>
  <c r="Q2158" i="12" s="1"/>
  <c r="R2158" i="12" s="1" a="1"/>
  <c r="R2158" i="12" s="1"/>
  <c r="Q2157" i="12" a="1"/>
  <c r="Q2157" i="12" s="1"/>
  <c r="R2157" i="12" s="1" a="1"/>
  <c r="R2157" i="12" s="1"/>
  <c r="Q2156" i="12" a="1"/>
  <c r="Q2156" i="12" s="1"/>
  <c r="R2156" i="12" s="1" a="1"/>
  <c r="R2156" i="12" s="1"/>
  <c r="Q2155" i="12" a="1"/>
  <c r="Q2155" i="12" s="1"/>
  <c r="R2155" i="12" s="1" a="1"/>
  <c r="R2155" i="12" s="1"/>
  <c r="Q2154" i="12" a="1"/>
  <c r="Q2154" i="12" s="1"/>
  <c r="R2154" i="12" s="1" a="1"/>
  <c r="R2154" i="12" s="1"/>
  <c r="Q2153" i="12" a="1"/>
  <c r="Q2153" i="12" s="1"/>
  <c r="R2153" i="12" s="1" a="1"/>
  <c r="R2153" i="12" s="1"/>
  <c r="Q2152" i="12" a="1"/>
  <c r="Q2152" i="12" s="1"/>
  <c r="R2152" i="12" s="1" a="1"/>
  <c r="R2152" i="12" s="1"/>
  <c r="Q2151" i="12" a="1"/>
  <c r="Q2151" i="12" s="1"/>
  <c r="R2151" i="12" s="1" a="1"/>
  <c r="R2151" i="12" s="1"/>
  <c r="Q2150" i="12" a="1"/>
  <c r="Q2150" i="12" s="1"/>
  <c r="R2150" i="12" s="1" a="1"/>
  <c r="R2150" i="12" s="1"/>
  <c r="Q2149" i="12" a="1"/>
  <c r="Q2149" i="12" s="1"/>
  <c r="R2149" i="12" s="1" a="1"/>
  <c r="R2149" i="12" s="1"/>
  <c r="Q2148" i="12" a="1"/>
  <c r="Q2148" i="12" s="1"/>
  <c r="R2148" i="12" s="1" a="1"/>
  <c r="R2148" i="12" s="1"/>
  <c r="Q2147" i="12" a="1"/>
  <c r="Q2147" i="12" s="1"/>
  <c r="R2147" i="12" s="1" a="1"/>
  <c r="R2147" i="12" s="1"/>
  <c r="Q2146" i="12" a="1"/>
  <c r="Q2146" i="12" s="1"/>
  <c r="R2146" i="12" s="1" a="1"/>
  <c r="R2146" i="12" s="1"/>
  <c r="Q2145" i="12" a="1"/>
  <c r="Q2145" i="12" s="1"/>
  <c r="R2145" i="12" s="1" a="1"/>
  <c r="R2145" i="12" s="1"/>
  <c r="Q2144" i="12" a="1"/>
  <c r="Q2144" i="12" s="1"/>
  <c r="R2144" i="12" s="1" a="1"/>
  <c r="R2144" i="12" s="1"/>
  <c r="Q2143" i="12" a="1"/>
  <c r="Q2143" i="12" s="1"/>
  <c r="R2143" i="12" s="1" a="1"/>
  <c r="R2143" i="12" s="1"/>
  <c r="Q2142" i="12" a="1"/>
  <c r="Q2142" i="12" s="1"/>
  <c r="R2142" i="12" s="1" a="1"/>
  <c r="R2142" i="12" s="1"/>
  <c r="Q2141" i="12" a="1"/>
  <c r="Q2141" i="12" s="1"/>
  <c r="R2141" i="12" s="1" a="1"/>
  <c r="R2141" i="12" s="1"/>
  <c r="Q2140" i="12" a="1"/>
  <c r="Q2140" i="12" s="1"/>
  <c r="R2140" i="12" s="1" a="1"/>
  <c r="R2140" i="12" s="1"/>
  <c r="Q2139" i="12" a="1"/>
  <c r="Q2139" i="12" s="1"/>
  <c r="R2139" i="12" s="1" a="1"/>
  <c r="R2139" i="12" s="1"/>
  <c r="Q2138" i="12" a="1"/>
  <c r="Q2138" i="12" s="1"/>
  <c r="R2138" i="12" s="1" a="1"/>
  <c r="R2138" i="12" s="1"/>
  <c r="Q2137" i="12" a="1"/>
  <c r="Q2137" i="12" s="1"/>
  <c r="R2137" i="12" s="1" a="1"/>
  <c r="R2137" i="12" s="1"/>
  <c r="Q2136" i="12" a="1"/>
  <c r="Q2136" i="12" s="1"/>
  <c r="R2136" i="12" s="1" a="1"/>
  <c r="R2136" i="12" s="1"/>
  <c r="Q2135" i="12" a="1"/>
  <c r="Q2135" i="12" s="1"/>
  <c r="R2135" i="12" s="1" a="1"/>
  <c r="R2135" i="12" s="1"/>
  <c r="Q2134" i="12" a="1"/>
  <c r="Q2134" i="12" s="1"/>
  <c r="R2134" i="12" s="1" a="1"/>
  <c r="R2134" i="12" s="1"/>
  <c r="Q2133" i="12" a="1"/>
  <c r="Q2133" i="12" s="1"/>
  <c r="R2133" i="12" s="1" a="1"/>
  <c r="R2133" i="12" s="1"/>
  <c r="Q2132" i="12" a="1"/>
  <c r="Q2132" i="12" s="1"/>
  <c r="R2132" i="12" s="1" a="1"/>
  <c r="R2132" i="12" s="1"/>
  <c r="Q2131" i="12" a="1"/>
  <c r="Q2131" i="12" s="1"/>
  <c r="R2131" i="12" s="1" a="1"/>
  <c r="R2131" i="12" s="1"/>
  <c r="Q2130" i="12" a="1"/>
  <c r="Q2130" i="12" s="1"/>
  <c r="R2130" i="12" s="1" a="1"/>
  <c r="R2130" i="12" s="1"/>
  <c r="Q2129" i="12" a="1"/>
  <c r="Q2129" i="12" s="1"/>
  <c r="R2129" i="12" s="1" a="1"/>
  <c r="R2129" i="12" s="1"/>
  <c r="Q2128" i="12" a="1"/>
  <c r="Q2128" i="12" s="1"/>
  <c r="R2128" i="12" s="1" a="1"/>
  <c r="R2128" i="12" s="1"/>
  <c r="Q2127" i="12" a="1"/>
  <c r="Q2127" i="12" s="1"/>
  <c r="R2127" i="12" s="1" a="1"/>
  <c r="R2127" i="12" s="1"/>
  <c r="Q2126" i="12" a="1"/>
  <c r="Q2126" i="12" s="1"/>
  <c r="R2126" i="12" s="1" a="1"/>
  <c r="R2126" i="12" s="1"/>
  <c r="Q2125" i="12" a="1"/>
  <c r="Q2125" i="12" s="1"/>
  <c r="R2125" i="12" s="1" a="1"/>
  <c r="R2125" i="12" s="1"/>
  <c r="Q2124" i="12" a="1"/>
  <c r="Q2124" i="12" s="1"/>
  <c r="R2124" i="12" s="1" a="1"/>
  <c r="R2124" i="12" s="1"/>
  <c r="Q2123" i="12" a="1"/>
  <c r="Q2123" i="12" s="1"/>
  <c r="R2123" i="12" s="1" a="1"/>
  <c r="R2123" i="12" s="1"/>
  <c r="Q2122" i="12" a="1"/>
  <c r="Q2122" i="12" s="1"/>
  <c r="R2122" i="12" s="1" a="1"/>
  <c r="R2122" i="12" s="1"/>
  <c r="Q2121" i="12" a="1"/>
  <c r="Q2121" i="12" s="1"/>
  <c r="R2121" i="12" s="1" a="1"/>
  <c r="R2121" i="12" s="1"/>
  <c r="Q2120" i="12" a="1"/>
  <c r="Q2120" i="12" s="1"/>
  <c r="R2120" i="12" s="1" a="1"/>
  <c r="R2120" i="12" s="1"/>
  <c r="Q2119" i="12" a="1"/>
  <c r="Q2119" i="12" s="1"/>
  <c r="R2119" i="12" s="1" a="1"/>
  <c r="R2119" i="12" s="1"/>
  <c r="Q2118" i="12" a="1"/>
  <c r="Q2118" i="12" s="1"/>
  <c r="R2118" i="12" s="1" a="1"/>
  <c r="R2118" i="12" s="1"/>
  <c r="Q2117" i="12" a="1"/>
  <c r="Q2117" i="12" s="1"/>
  <c r="R2117" i="12" s="1" a="1"/>
  <c r="R2117" i="12" s="1"/>
  <c r="Q2116" i="12" a="1"/>
  <c r="Q2116" i="12" s="1"/>
  <c r="R2116" i="12" s="1" a="1"/>
  <c r="R2116" i="12" s="1"/>
  <c r="Q2115" i="12" a="1"/>
  <c r="Q2115" i="12" s="1"/>
  <c r="R2115" i="12" s="1" a="1"/>
  <c r="R2115" i="12" s="1"/>
  <c r="Q2114" i="12" a="1"/>
  <c r="Q2114" i="12" s="1"/>
  <c r="R2114" i="12" s="1" a="1"/>
  <c r="R2114" i="12" s="1"/>
  <c r="Q2113" i="12" a="1"/>
  <c r="Q2113" i="12" s="1"/>
  <c r="R2113" i="12" s="1" a="1"/>
  <c r="R2113" i="12" s="1"/>
  <c r="Q2112" i="12" a="1"/>
  <c r="Q2112" i="12" s="1"/>
  <c r="R2112" i="12" s="1" a="1"/>
  <c r="R2112" i="12" s="1"/>
  <c r="Q2111" i="12" a="1"/>
  <c r="Q2111" i="12" s="1"/>
  <c r="R2111" i="12" s="1" a="1"/>
  <c r="R2111" i="12" s="1"/>
  <c r="Q2110" i="12" a="1"/>
  <c r="Q2110" i="12" s="1"/>
  <c r="R2110" i="12" s="1" a="1"/>
  <c r="R2110" i="12" s="1"/>
  <c r="Q2109" i="12" a="1"/>
  <c r="Q2109" i="12" s="1"/>
  <c r="R2109" i="12" s="1" a="1"/>
  <c r="R2109" i="12" s="1"/>
  <c r="Q2108" i="12" a="1"/>
  <c r="Q2108" i="12" s="1"/>
  <c r="R2108" i="12" s="1" a="1"/>
  <c r="R2108" i="12" s="1"/>
  <c r="Q2107" i="12" a="1"/>
  <c r="Q2107" i="12" s="1"/>
  <c r="R2107" i="12" s="1" a="1"/>
  <c r="R2107" i="12" s="1"/>
  <c r="Q2106" i="12" a="1"/>
  <c r="Q2106" i="12" s="1"/>
  <c r="R2106" i="12" s="1" a="1"/>
  <c r="R2106" i="12" s="1"/>
  <c r="Q2105" i="12" a="1"/>
  <c r="Q2105" i="12" s="1"/>
  <c r="R2105" i="12" s="1" a="1"/>
  <c r="R2105" i="12" s="1"/>
  <c r="Q2104" i="12" a="1"/>
  <c r="Q2104" i="12" s="1"/>
  <c r="R2104" i="12" s="1" a="1"/>
  <c r="R2104" i="12" s="1"/>
  <c r="Q2103" i="12" a="1"/>
  <c r="Q2103" i="12" s="1"/>
  <c r="R2103" i="12" s="1" a="1"/>
  <c r="R2103" i="12" s="1"/>
  <c r="Q2102" i="12" a="1"/>
  <c r="Q2102" i="12" s="1"/>
  <c r="R2102" i="12" s="1" a="1"/>
  <c r="R2102" i="12" s="1"/>
  <c r="Q2101" i="12" a="1"/>
  <c r="Q2101" i="12" s="1"/>
  <c r="R2101" i="12" s="1" a="1"/>
  <c r="R2101" i="12" s="1"/>
  <c r="Q2100" i="12" a="1"/>
  <c r="Q2100" i="12" s="1"/>
  <c r="R2100" i="12" s="1" a="1"/>
  <c r="R2100" i="12" s="1"/>
  <c r="Q2099" i="12" a="1"/>
  <c r="Q2099" i="12" s="1"/>
  <c r="R2099" i="12" s="1" a="1"/>
  <c r="R2099" i="12" s="1"/>
  <c r="Q2098" i="12" a="1"/>
  <c r="Q2098" i="12" s="1"/>
  <c r="R2098" i="12" s="1" a="1"/>
  <c r="R2098" i="12" s="1"/>
  <c r="Q2097" i="12" a="1"/>
  <c r="Q2097" i="12" s="1"/>
  <c r="R2097" i="12" s="1" a="1"/>
  <c r="R2097" i="12" s="1"/>
  <c r="Q2096" i="12" a="1"/>
  <c r="Q2096" i="12" s="1"/>
  <c r="R2096" i="12" s="1" a="1"/>
  <c r="R2096" i="12" s="1"/>
  <c r="Q2095" i="12" a="1"/>
  <c r="Q2095" i="12" s="1"/>
  <c r="R2095" i="12" s="1" a="1"/>
  <c r="R2095" i="12" s="1"/>
  <c r="Q2094" i="12" a="1"/>
  <c r="Q2094" i="12" s="1"/>
  <c r="R2094" i="12" s="1" a="1"/>
  <c r="R2094" i="12" s="1"/>
  <c r="Q2093" i="12" a="1"/>
  <c r="Q2093" i="12" s="1"/>
  <c r="R2093" i="12" s="1" a="1"/>
  <c r="R2093" i="12" s="1"/>
  <c r="Q2092" i="12" a="1"/>
  <c r="Q2092" i="12" s="1"/>
  <c r="R2092" i="12" s="1" a="1"/>
  <c r="R2092" i="12" s="1"/>
  <c r="Q2091" i="12" a="1"/>
  <c r="Q2091" i="12" s="1"/>
  <c r="R2091" i="12" s="1" a="1"/>
  <c r="R2091" i="12" s="1"/>
  <c r="Q2090" i="12" a="1"/>
  <c r="Q2090" i="12" s="1"/>
  <c r="R2090" i="12" s="1" a="1"/>
  <c r="R2090" i="12" s="1"/>
  <c r="Q2089" i="12" a="1"/>
  <c r="Q2089" i="12" s="1"/>
  <c r="R2089" i="12" s="1" a="1"/>
  <c r="R2089" i="12" s="1"/>
  <c r="Q2088" i="12" a="1"/>
  <c r="Q2088" i="12" s="1"/>
  <c r="R2088" i="12" s="1" a="1"/>
  <c r="R2088" i="12" s="1"/>
  <c r="Q2087" i="12" a="1"/>
  <c r="Q2087" i="12" s="1"/>
  <c r="R2087" i="12" s="1" a="1"/>
  <c r="R2087" i="12" s="1"/>
  <c r="Q2086" i="12" a="1"/>
  <c r="Q2086" i="12" s="1"/>
  <c r="R2086" i="12" s="1" a="1"/>
  <c r="R2086" i="12" s="1"/>
  <c r="Q2085" i="12" a="1"/>
  <c r="Q2085" i="12" s="1"/>
  <c r="R2085" i="12" s="1" a="1"/>
  <c r="R2085" i="12" s="1"/>
  <c r="Q2084" i="12" a="1"/>
  <c r="Q2084" i="12" s="1"/>
  <c r="R2084" i="12" s="1" a="1"/>
  <c r="R2084" i="12" s="1"/>
  <c r="Q2083" i="12" a="1"/>
  <c r="Q2083" i="12" s="1"/>
  <c r="R2083" i="12" s="1" a="1"/>
  <c r="R2083" i="12" s="1"/>
  <c r="Q2082" i="12" a="1"/>
  <c r="Q2082" i="12" s="1"/>
  <c r="R2082" i="12" s="1" a="1"/>
  <c r="R2082" i="12" s="1"/>
  <c r="Q2081" i="12" a="1"/>
  <c r="Q2081" i="12" s="1"/>
  <c r="R2081" i="12" s="1" a="1"/>
  <c r="R2081" i="12" s="1"/>
  <c r="Q2080" i="12" a="1"/>
  <c r="Q2080" i="12" s="1"/>
  <c r="R2080" i="12" s="1" a="1"/>
  <c r="R2080" i="12" s="1"/>
  <c r="Q2079" i="12" a="1"/>
  <c r="Q2079" i="12" s="1"/>
  <c r="R2079" i="12" s="1" a="1"/>
  <c r="R2079" i="12" s="1"/>
  <c r="Q2078" i="12" a="1"/>
  <c r="Q2078" i="12" s="1"/>
  <c r="R2078" i="12" s="1" a="1"/>
  <c r="R2078" i="12" s="1"/>
  <c r="Q2077" i="12" a="1"/>
  <c r="Q2077" i="12" s="1"/>
  <c r="R2077" i="12" s="1" a="1"/>
  <c r="R2077" i="12" s="1"/>
  <c r="Q2076" i="12" a="1"/>
  <c r="Q2076" i="12" s="1"/>
  <c r="R2076" i="12" s="1" a="1"/>
  <c r="R2076" i="12" s="1"/>
  <c r="Q2075" i="12" a="1"/>
  <c r="Q2075" i="12" s="1"/>
  <c r="R2075" i="12" s="1" a="1"/>
  <c r="R2075" i="12" s="1"/>
  <c r="Q2074" i="12" a="1"/>
  <c r="Q2074" i="12" s="1"/>
  <c r="R2074" i="12" s="1" a="1"/>
  <c r="R2074" i="12" s="1"/>
  <c r="Q2073" i="12" a="1"/>
  <c r="Q2073" i="12" s="1"/>
  <c r="R2073" i="12" s="1" a="1"/>
  <c r="R2073" i="12" s="1"/>
  <c r="Q2072" i="12" a="1"/>
  <c r="Q2072" i="12" s="1"/>
  <c r="R2072" i="12" s="1" a="1"/>
  <c r="R2072" i="12" s="1"/>
  <c r="Q2071" i="12" a="1"/>
  <c r="Q2071" i="12" s="1"/>
  <c r="R2071" i="12" s="1" a="1"/>
  <c r="R2071" i="12" s="1"/>
  <c r="Q2070" i="12" a="1"/>
  <c r="Q2070" i="12" s="1"/>
  <c r="R2070" i="12" s="1" a="1"/>
  <c r="R2070" i="12" s="1"/>
  <c r="Q2069" i="12" a="1"/>
  <c r="Q2069" i="12" s="1"/>
  <c r="R2069" i="12" s="1" a="1"/>
  <c r="R2069" i="12" s="1"/>
  <c r="Q2068" i="12" a="1"/>
  <c r="Q2068" i="12" s="1"/>
  <c r="R2068" i="12" s="1" a="1"/>
  <c r="R2068" i="12" s="1"/>
  <c r="Q2067" i="12" a="1"/>
  <c r="Q2067" i="12" s="1"/>
  <c r="R2067" i="12" s="1" a="1"/>
  <c r="R2067" i="12" s="1"/>
  <c r="Q2066" i="12" a="1"/>
  <c r="Q2066" i="12" s="1"/>
  <c r="R2066" i="12" s="1" a="1"/>
  <c r="R2066" i="12" s="1"/>
  <c r="Q2065" i="12" a="1"/>
  <c r="Q2065" i="12" s="1"/>
  <c r="R2065" i="12" s="1" a="1"/>
  <c r="R2065" i="12" s="1"/>
  <c r="Q2064" i="12" a="1"/>
  <c r="Q2064" i="12" s="1"/>
  <c r="R2064" i="12" s="1" a="1"/>
  <c r="R2064" i="12" s="1"/>
  <c r="Q2063" i="12" a="1"/>
  <c r="Q2063" i="12" s="1"/>
  <c r="R2063" i="12" s="1" a="1"/>
  <c r="R2063" i="12" s="1"/>
  <c r="Q2062" i="12" a="1"/>
  <c r="Q2062" i="12" s="1"/>
  <c r="R2062" i="12" s="1" a="1"/>
  <c r="R2062" i="12" s="1"/>
  <c r="Q2061" i="12" a="1"/>
  <c r="Q2061" i="12" s="1"/>
  <c r="R2061" i="12" s="1" a="1"/>
  <c r="R2061" i="12" s="1"/>
  <c r="Q2060" i="12" a="1"/>
  <c r="Q2060" i="12" s="1"/>
  <c r="R2060" i="12" s="1" a="1"/>
  <c r="R2060" i="12" s="1"/>
  <c r="Q2059" i="12" a="1"/>
  <c r="Q2059" i="12" s="1"/>
  <c r="R2059" i="12" s="1" a="1"/>
  <c r="R2059" i="12" s="1"/>
  <c r="Q2058" i="12" a="1"/>
  <c r="Q2058" i="12" s="1"/>
  <c r="R2058" i="12" s="1" a="1"/>
  <c r="R2058" i="12" s="1"/>
  <c r="Q2057" i="12" a="1"/>
  <c r="Q2057" i="12" s="1"/>
  <c r="R2057" i="12" s="1" a="1"/>
  <c r="R2057" i="12" s="1"/>
  <c r="Q2056" i="12" a="1"/>
  <c r="Q2056" i="12" s="1"/>
  <c r="R2056" i="12" s="1" a="1"/>
  <c r="R2056" i="12" s="1"/>
  <c r="Q2055" i="12" a="1"/>
  <c r="Q2055" i="12" s="1"/>
  <c r="R2055" i="12" s="1" a="1"/>
  <c r="R2055" i="12" s="1"/>
  <c r="Q2054" i="12" a="1"/>
  <c r="Q2054" i="12" s="1"/>
  <c r="R2054" i="12" s="1" a="1"/>
  <c r="R2054" i="12" s="1"/>
  <c r="Q2053" i="12" a="1"/>
  <c r="Q2053" i="12" s="1"/>
  <c r="R2053" i="12" s="1" a="1"/>
  <c r="R2053" i="12" s="1"/>
  <c r="Q2052" i="12" a="1"/>
  <c r="Q2052" i="12" s="1"/>
  <c r="R2052" i="12" s="1" a="1"/>
  <c r="R2052" i="12" s="1"/>
  <c r="Q2051" i="12" a="1"/>
  <c r="Q2051" i="12" s="1"/>
  <c r="R2051" i="12" s="1" a="1"/>
  <c r="R2051" i="12" s="1"/>
  <c r="Q2050" i="12" a="1"/>
  <c r="Q2050" i="12" s="1"/>
  <c r="R2050" i="12" s="1" a="1"/>
  <c r="R2050" i="12" s="1"/>
  <c r="Q2049" i="12" a="1"/>
  <c r="Q2049" i="12" s="1"/>
  <c r="R2049" i="12" s="1" a="1"/>
  <c r="R2049" i="12" s="1"/>
  <c r="Q2048" i="12" a="1"/>
  <c r="Q2048" i="12" s="1"/>
  <c r="R2048" i="12" s="1" a="1"/>
  <c r="R2048" i="12" s="1"/>
  <c r="Q2047" i="12" a="1"/>
  <c r="Q2047" i="12" s="1"/>
  <c r="R2047" i="12" s="1" a="1"/>
  <c r="R2047" i="12" s="1"/>
  <c r="Q2046" i="12" a="1"/>
  <c r="Q2046" i="12" s="1"/>
  <c r="R2046" i="12" s="1" a="1"/>
  <c r="R2046" i="12" s="1"/>
  <c r="Q2045" i="12" a="1"/>
  <c r="Q2045" i="12" s="1"/>
  <c r="R2045" i="12" s="1" a="1"/>
  <c r="R2045" i="12" s="1"/>
  <c r="Q2044" i="12" a="1"/>
  <c r="Q2044" i="12" s="1"/>
  <c r="R2044" i="12" s="1" a="1"/>
  <c r="R2044" i="12" s="1"/>
  <c r="Q2043" i="12" a="1"/>
  <c r="Q2043" i="12" s="1"/>
  <c r="R2043" i="12" s="1" a="1"/>
  <c r="R2043" i="12" s="1"/>
  <c r="Q2042" i="12" a="1"/>
  <c r="Q2042" i="12" s="1"/>
  <c r="R2042" i="12" s="1" a="1"/>
  <c r="R2042" i="12" s="1"/>
  <c r="Q2041" i="12" a="1"/>
  <c r="Q2041" i="12" s="1"/>
  <c r="R2041" i="12" s="1" a="1"/>
  <c r="R2041" i="12" s="1"/>
  <c r="Q2040" i="12" a="1"/>
  <c r="Q2040" i="12" s="1"/>
  <c r="R2040" i="12" s="1" a="1"/>
  <c r="R2040" i="12" s="1"/>
  <c r="Q2039" i="12" a="1"/>
  <c r="Q2039" i="12" s="1"/>
  <c r="R2039" i="12" s="1" a="1"/>
  <c r="R2039" i="12" s="1"/>
  <c r="Q2038" i="12" a="1"/>
  <c r="Q2038" i="12" s="1"/>
  <c r="R2038" i="12" s="1" a="1"/>
  <c r="R2038" i="12" s="1"/>
  <c r="Q2037" i="12" a="1"/>
  <c r="Q2037" i="12" s="1"/>
  <c r="R2037" i="12" s="1" a="1"/>
  <c r="R2037" i="12" s="1"/>
  <c r="Q2036" i="12" a="1"/>
  <c r="Q2036" i="12" s="1"/>
  <c r="R2036" i="12" s="1" a="1"/>
  <c r="R2036" i="12" s="1"/>
  <c r="Q2035" i="12" a="1"/>
  <c r="Q2035" i="12" s="1"/>
  <c r="R2035" i="12" s="1" a="1"/>
  <c r="R2035" i="12" s="1"/>
  <c r="Q2034" i="12" a="1"/>
  <c r="Q2034" i="12" s="1"/>
  <c r="R2034" i="12" s="1" a="1"/>
  <c r="R2034" i="12" s="1"/>
  <c r="Q2033" i="12" a="1"/>
  <c r="Q2033" i="12" s="1"/>
  <c r="R2033" i="12" s="1" a="1"/>
  <c r="R2033" i="12" s="1"/>
  <c r="Q2032" i="12" a="1"/>
  <c r="Q2032" i="12" s="1"/>
  <c r="R2032" i="12" s="1" a="1"/>
  <c r="R2032" i="12" s="1"/>
  <c r="Q2031" i="12" a="1"/>
  <c r="Q2031" i="12" s="1"/>
  <c r="R2031" i="12" s="1" a="1"/>
  <c r="R2031" i="12" s="1"/>
  <c r="Q2030" i="12" a="1"/>
  <c r="Q2030" i="12" s="1"/>
  <c r="R2030" i="12" s="1" a="1"/>
  <c r="R2030" i="12" s="1"/>
  <c r="Q2029" i="12" a="1"/>
  <c r="Q2029" i="12" s="1"/>
  <c r="R2029" i="12" s="1" a="1"/>
  <c r="R2029" i="12" s="1"/>
  <c r="Q2028" i="12" a="1"/>
  <c r="Q2028" i="12" s="1"/>
  <c r="R2028" i="12" s="1" a="1"/>
  <c r="R2028" i="12" s="1"/>
  <c r="Q2027" i="12" a="1"/>
  <c r="Q2027" i="12" s="1"/>
  <c r="R2027" i="12" s="1" a="1"/>
  <c r="R2027" i="12" s="1"/>
  <c r="Q2026" i="12" a="1"/>
  <c r="Q2026" i="12" s="1"/>
  <c r="R2026" i="12" s="1" a="1"/>
  <c r="R2026" i="12" s="1"/>
  <c r="Q2025" i="12" a="1"/>
  <c r="Q2025" i="12" s="1"/>
  <c r="R2025" i="12" s="1" a="1"/>
  <c r="R2025" i="12" s="1"/>
  <c r="Q2024" i="12" a="1"/>
  <c r="Q2024" i="12" s="1"/>
  <c r="R2024" i="12" s="1" a="1"/>
  <c r="R2024" i="12" s="1"/>
  <c r="Q2023" i="12" a="1"/>
  <c r="Q2023" i="12" s="1"/>
  <c r="R2023" i="12" s="1" a="1"/>
  <c r="R2023" i="12" s="1"/>
  <c r="Q2022" i="12" a="1"/>
  <c r="Q2022" i="12" s="1"/>
  <c r="R2022" i="12" s="1" a="1"/>
  <c r="R2022" i="12" s="1"/>
  <c r="Q2021" i="12" a="1"/>
  <c r="Q2021" i="12" s="1"/>
  <c r="R2021" i="12" s="1" a="1"/>
  <c r="R2021" i="12" s="1"/>
  <c r="Q2020" i="12" a="1"/>
  <c r="Q2020" i="12" s="1"/>
  <c r="R2020" i="12" s="1" a="1"/>
  <c r="R2020" i="12" s="1"/>
  <c r="Q2019" i="12" a="1"/>
  <c r="Q2019" i="12" s="1"/>
  <c r="R2019" i="12" s="1" a="1"/>
  <c r="R2019" i="12" s="1"/>
  <c r="Q2018" i="12" a="1"/>
  <c r="Q2018" i="12" s="1"/>
  <c r="R2018" i="12" s="1" a="1"/>
  <c r="R2018" i="12" s="1"/>
  <c r="Q2017" i="12" a="1"/>
  <c r="Q2017" i="12" s="1"/>
  <c r="R2017" i="12" s="1" a="1"/>
  <c r="R2017" i="12" s="1"/>
  <c r="Q2016" i="12" a="1"/>
  <c r="Q2016" i="12" s="1"/>
  <c r="R2016" i="12" s="1" a="1"/>
  <c r="R2016" i="12" s="1"/>
  <c r="Q2015" i="12" a="1"/>
  <c r="Q2015" i="12" s="1"/>
  <c r="R2015" i="12" s="1" a="1"/>
  <c r="R2015" i="12" s="1"/>
  <c r="Q2014" i="12" a="1"/>
  <c r="Q2014" i="12" s="1"/>
  <c r="R2014" i="12" s="1" a="1"/>
  <c r="R2014" i="12" s="1"/>
  <c r="Q2013" i="12" a="1"/>
  <c r="Q2013" i="12" s="1"/>
  <c r="R2013" i="12" s="1" a="1"/>
  <c r="R2013" i="12" s="1"/>
  <c r="Q2012" i="12" a="1"/>
  <c r="Q2012" i="12" s="1"/>
  <c r="R2012" i="12" s="1" a="1"/>
  <c r="R2012" i="12" s="1"/>
  <c r="Q2011" i="12" a="1"/>
  <c r="Q2011" i="12" s="1"/>
  <c r="R2011" i="12" s="1" a="1"/>
  <c r="R2011" i="12" s="1"/>
  <c r="Q2010" i="12" a="1"/>
  <c r="Q2010" i="12" s="1"/>
  <c r="R2010" i="12" s="1" a="1"/>
  <c r="R2010" i="12" s="1"/>
  <c r="Q2009" i="12" a="1"/>
  <c r="Q2009" i="12" s="1"/>
  <c r="R2009" i="12" s="1" a="1"/>
  <c r="R2009" i="12" s="1"/>
  <c r="Q2008" i="12" a="1"/>
  <c r="Q2008" i="12" s="1"/>
  <c r="R2008" i="12" s="1" a="1"/>
  <c r="R2008" i="12" s="1"/>
  <c r="Q2007" i="12" a="1"/>
  <c r="Q2007" i="12" s="1"/>
  <c r="R2007" i="12" s="1" a="1"/>
  <c r="R2007" i="12" s="1"/>
  <c r="Q2006" i="12" a="1"/>
  <c r="Q2006" i="12" s="1"/>
  <c r="R2006" i="12" s="1" a="1"/>
  <c r="R2006" i="12" s="1"/>
  <c r="Q2005" i="12" a="1"/>
  <c r="Q2005" i="12" s="1"/>
  <c r="R2005" i="12" s="1" a="1"/>
  <c r="R2005" i="12" s="1"/>
  <c r="Q2004" i="12" a="1"/>
  <c r="Q2004" i="12" s="1"/>
  <c r="R2004" i="12" s="1" a="1"/>
  <c r="R2004" i="12" s="1"/>
  <c r="Q2003" i="12" a="1"/>
  <c r="Q2003" i="12" s="1"/>
  <c r="R2003" i="12" s="1" a="1"/>
  <c r="R2003" i="12" s="1"/>
  <c r="Q2002" i="12" a="1"/>
  <c r="Q2002" i="12" s="1"/>
  <c r="R2002" i="12" s="1" a="1"/>
  <c r="R2002" i="12" s="1"/>
  <c r="Q2001" i="12" a="1"/>
  <c r="Q2001" i="12" s="1"/>
  <c r="R2001" i="12" s="1" a="1"/>
  <c r="R2001" i="12" s="1"/>
  <c r="Q2000" i="12" a="1"/>
  <c r="Q2000" i="12" s="1"/>
  <c r="R2000" i="12" s="1" a="1"/>
  <c r="R2000" i="12" s="1"/>
  <c r="Q1999" i="12" a="1"/>
  <c r="Q1999" i="12" s="1"/>
  <c r="R1999" i="12" s="1" a="1"/>
  <c r="R1999" i="12" s="1"/>
  <c r="Q1998" i="12" a="1"/>
  <c r="Q1998" i="12" s="1"/>
  <c r="R1998" i="12" s="1" a="1"/>
  <c r="R1998" i="12" s="1"/>
  <c r="Q1997" i="12" a="1"/>
  <c r="Q1997" i="12" s="1"/>
  <c r="R1997" i="12" s="1" a="1"/>
  <c r="R1997" i="12" s="1"/>
  <c r="Q1996" i="12" a="1"/>
  <c r="Q1996" i="12" s="1"/>
  <c r="R1996" i="12" s="1" a="1"/>
  <c r="R1996" i="12" s="1"/>
  <c r="Q1995" i="12" a="1"/>
  <c r="Q1995" i="12" s="1"/>
  <c r="R1995" i="12" s="1" a="1"/>
  <c r="R1995" i="12" s="1"/>
  <c r="Q1994" i="12" a="1"/>
  <c r="Q1994" i="12" s="1"/>
  <c r="R1994" i="12" s="1" a="1"/>
  <c r="R1994" i="12" s="1"/>
  <c r="Q1993" i="12" a="1"/>
  <c r="Q1993" i="12" s="1"/>
  <c r="R1993" i="12" s="1" a="1"/>
  <c r="R1993" i="12" s="1"/>
  <c r="Q1992" i="12" a="1"/>
  <c r="Q1992" i="12" s="1"/>
  <c r="R1992" i="12" s="1" a="1"/>
  <c r="R1992" i="12" s="1"/>
  <c r="Q1991" i="12" a="1"/>
  <c r="Q1991" i="12" s="1"/>
  <c r="R1991" i="12" s="1" a="1"/>
  <c r="R1991" i="12" s="1"/>
  <c r="Q1990" i="12" a="1"/>
  <c r="Q1990" i="12" s="1"/>
  <c r="R1990" i="12" s="1" a="1"/>
  <c r="R1990" i="12" s="1"/>
  <c r="Q1989" i="12" a="1"/>
  <c r="Q1989" i="12" s="1"/>
  <c r="R1989" i="12" s="1" a="1"/>
  <c r="R1989" i="12" s="1"/>
  <c r="Q1988" i="12" a="1"/>
  <c r="Q1988" i="12" s="1"/>
  <c r="R1988" i="12" s="1" a="1"/>
  <c r="R1988" i="12" s="1"/>
  <c r="Q1987" i="12" a="1"/>
  <c r="Q1987" i="12" s="1"/>
  <c r="R1987" i="12" s="1" a="1"/>
  <c r="R1987" i="12" s="1"/>
  <c r="Q1986" i="12" a="1"/>
  <c r="Q1986" i="12" s="1"/>
  <c r="R1986" i="12" s="1" a="1"/>
  <c r="R1986" i="12" s="1"/>
  <c r="Q1985" i="12" a="1"/>
  <c r="Q1985" i="12" s="1"/>
  <c r="R1985" i="12" s="1" a="1"/>
  <c r="R1985" i="12" s="1"/>
  <c r="Q1984" i="12" a="1"/>
  <c r="Q1984" i="12" s="1"/>
  <c r="R1984" i="12" s="1" a="1"/>
  <c r="R1984" i="12" s="1"/>
  <c r="Q1983" i="12" a="1"/>
  <c r="Q1983" i="12" s="1"/>
  <c r="R1983" i="12" s="1" a="1"/>
  <c r="R1983" i="12" s="1"/>
  <c r="Q1982" i="12" a="1"/>
  <c r="Q1982" i="12" s="1"/>
  <c r="R1982" i="12" s="1" a="1"/>
  <c r="R1982" i="12" s="1"/>
  <c r="Q1981" i="12" a="1"/>
  <c r="Q1981" i="12" s="1"/>
  <c r="R1981" i="12" s="1" a="1"/>
  <c r="R1981" i="12" s="1"/>
  <c r="Q1980" i="12" a="1"/>
  <c r="Q1980" i="12" s="1"/>
  <c r="R1980" i="12" s="1" a="1"/>
  <c r="R1980" i="12" s="1"/>
  <c r="Q1979" i="12" a="1"/>
  <c r="Q1979" i="12" s="1"/>
  <c r="R1979" i="12" s="1" a="1"/>
  <c r="R1979" i="12" s="1"/>
  <c r="Q1978" i="12" a="1"/>
  <c r="Q1978" i="12" s="1"/>
  <c r="R1978" i="12" s="1" a="1"/>
  <c r="R1978" i="12" s="1"/>
  <c r="Q1977" i="12" a="1"/>
  <c r="Q1977" i="12" s="1"/>
  <c r="R1977" i="12" s="1" a="1"/>
  <c r="R1977" i="12" s="1"/>
  <c r="Q1976" i="12" a="1"/>
  <c r="Q1976" i="12" s="1"/>
  <c r="R1976" i="12" s="1" a="1"/>
  <c r="R1976" i="12" s="1"/>
  <c r="Q1975" i="12" a="1"/>
  <c r="Q1975" i="12" s="1"/>
  <c r="R1975" i="12" s="1" a="1"/>
  <c r="R1975" i="12" s="1"/>
  <c r="Q1974" i="12" a="1"/>
  <c r="Q1974" i="12" s="1"/>
  <c r="R1974" i="12" s="1" a="1"/>
  <c r="R1974" i="12" s="1"/>
  <c r="Q1973" i="12" a="1"/>
  <c r="Q1973" i="12" s="1"/>
  <c r="R1973" i="12" s="1" a="1"/>
  <c r="R1973" i="12" s="1"/>
  <c r="Q1972" i="12" a="1"/>
  <c r="Q1972" i="12" s="1"/>
  <c r="R1972" i="12" s="1" a="1"/>
  <c r="R1972" i="12" s="1"/>
  <c r="Q1971" i="12" a="1"/>
  <c r="Q1971" i="12" s="1"/>
  <c r="R1971" i="12" s="1" a="1"/>
  <c r="R1971" i="12" s="1"/>
  <c r="Q1970" i="12" a="1"/>
  <c r="Q1970" i="12" s="1"/>
  <c r="R1970" i="12" s="1" a="1"/>
  <c r="R1970" i="12" s="1"/>
  <c r="Q1969" i="12" a="1"/>
  <c r="Q1969" i="12" s="1"/>
  <c r="R1969" i="12" s="1" a="1"/>
  <c r="R1969" i="12" s="1"/>
  <c r="Q1968" i="12" a="1"/>
  <c r="Q1968" i="12" s="1"/>
  <c r="R1968" i="12" s="1" a="1"/>
  <c r="R1968" i="12" s="1"/>
  <c r="Q1967" i="12" a="1"/>
  <c r="Q1967" i="12" s="1"/>
  <c r="R1967" i="12" s="1" a="1"/>
  <c r="R1967" i="12" s="1"/>
  <c r="Q1966" i="12" a="1"/>
  <c r="Q1966" i="12" s="1"/>
  <c r="R1966" i="12" s="1" a="1"/>
  <c r="R1966" i="12" s="1"/>
  <c r="Q1965" i="12" a="1"/>
  <c r="Q1965" i="12" s="1"/>
  <c r="R1965" i="12" s="1" a="1"/>
  <c r="R1965" i="12" s="1"/>
  <c r="Q1964" i="12" a="1"/>
  <c r="Q1964" i="12" s="1"/>
  <c r="R1964" i="12" s="1" a="1"/>
  <c r="R1964" i="12" s="1"/>
  <c r="Q1963" i="12" a="1"/>
  <c r="Q1963" i="12" s="1"/>
  <c r="R1963" i="12" s="1" a="1"/>
  <c r="R1963" i="12" s="1"/>
  <c r="Q1962" i="12" a="1"/>
  <c r="Q1962" i="12" s="1"/>
  <c r="R1962" i="12" s="1" a="1"/>
  <c r="R1962" i="12" s="1"/>
  <c r="Q1961" i="12" a="1"/>
  <c r="Q1961" i="12" s="1"/>
  <c r="R1961" i="12" s="1" a="1"/>
  <c r="R1961" i="12" s="1"/>
  <c r="Q1960" i="12" a="1"/>
  <c r="Q1960" i="12" s="1"/>
  <c r="R1960" i="12" s="1" a="1"/>
  <c r="R1960" i="12" s="1"/>
  <c r="Q1959" i="12" a="1"/>
  <c r="Q1959" i="12" s="1"/>
  <c r="R1959" i="12" s="1" a="1"/>
  <c r="R1959" i="12" s="1"/>
  <c r="Q1958" i="12" a="1"/>
  <c r="Q1958" i="12" s="1"/>
  <c r="R1958" i="12" s="1" a="1"/>
  <c r="R1958" i="12" s="1"/>
  <c r="Q1957" i="12" a="1"/>
  <c r="Q1957" i="12" s="1"/>
  <c r="R1957" i="12" s="1" a="1"/>
  <c r="R1957" i="12" s="1"/>
  <c r="Q1956" i="12" a="1"/>
  <c r="Q1956" i="12" s="1"/>
  <c r="R1956" i="12" s="1" a="1"/>
  <c r="R1956" i="12" s="1"/>
  <c r="Q1955" i="12" a="1"/>
  <c r="Q1955" i="12" s="1"/>
  <c r="R1955" i="12" s="1" a="1"/>
  <c r="R1955" i="12" s="1"/>
  <c r="Q1954" i="12" a="1"/>
  <c r="Q1954" i="12" s="1"/>
  <c r="R1954" i="12" s="1" a="1"/>
  <c r="R1954" i="12" s="1"/>
  <c r="Q1953" i="12" a="1"/>
  <c r="Q1953" i="12" s="1"/>
  <c r="R1953" i="12" s="1" a="1"/>
  <c r="R1953" i="12" s="1"/>
  <c r="Q1952" i="12" a="1"/>
  <c r="Q1952" i="12" s="1"/>
  <c r="R1952" i="12" s="1" a="1"/>
  <c r="R1952" i="12" s="1"/>
  <c r="Q1951" i="12" a="1"/>
  <c r="Q1951" i="12" s="1"/>
  <c r="R1951" i="12" s="1" a="1"/>
  <c r="R1951" i="12" s="1"/>
  <c r="Q1950" i="12" a="1"/>
  <c r="Q1950" i="12" s="1"/>
  <c r="R1950" i="12" s="1" a="1"/>
  <c r="R1950" i="12" s="1"/>
  <c r="Q1949" i="12" a="1"/>
  <c r="Q1949" i="12" s="1"/>
  <c r="R1949" i="12" s="1" a="1"/>
  <c r="R1949" i="12" s="1"/>
  <c r="Q1948" i="12" a="1"/>
  <c r="Q1948" i="12" s="1"/>
  <c r="R1948" i="12" s="1" a="1"/>
  <c r="R1948" i="12" s="1"/>
  <c r="Q1947" i="12" a="1"/>
  <c r="Q1947" i="12" s="1"/>
  <c r="R1947" i="12" s="1" a="1"/>
  <c r="R1947" i="12" s="1"/>
  <c r="Q1946" i="12" a="1"/>
  <c r="Q1946" i="12" s="1"/>
  <c r="R1946" i="12" s="1" a="1"/>
  <c r="R1946" i="12" s="1"/>
  <c r="Q1945" i="12" a="1"/>
  <c r="Q1945" i="12" s="1"/>
  <c r="R1945" i="12" s="1" a="1"/>
  <c r="R1945" i="12" s="1"/>
  <c r="Q1944" i="12" a="1"/>
  <c r="Q1944" i="12" s="1"/>
  <c r="R1944" i="12" s="1" a="1"/>
  <c r="R1944" i="12" s="1"/>
  <c r="Q1943" i="12" a="1"/>
  <c r="Q1943" i="12" s="1"/>
  <c r="R1943" i="12" s="1" a="1"/>
  <c r="R1943" i="12" s="1"/>
  <c r="Q1942" i="12" a="1"/>
  <c r="Q1942" i="12" s="1"/>
  <c r="R1942" i="12" s="1" a="1"/>
  <c r="R1942" i="12" s="1"/>
  <c r="Q1941" i="12" a="1"/>
  <c r="Q1941" i="12" s="1"/>
  <c r="R1941" i="12" s="1" a="1"/>
  <c r="R1941" i="12" s="1"/>
  <c r="Q1940" i="12" a="1"/>
  <c r="Q1940" i="12" s="1"/>
  <c r="R1940" i="12" s="1" a="1"/>
  <c r="R1940" i="12" s="1"/>
  <c r="Q1939" i="12" a="1"/>
  <c r="Q1939" i="12" s="1"/>
  <c r="R1939" i="12" s="1" a="1"/>
  <c r="R1939" i="12" s="1"/>
  <c r="Q1938" i="12" a="1"/>
  <c r="Q1938" i="12" s="1"/>
  <c r="R1938" i="12" s="1" a="1"/>
  <c r="R1938" i="12" s="1"/>
  <c r="Q1937" i="12" a="1"/>
  <c r="Q1937" i="12" s="1"/>
  <c r="R1937" i="12" s="1" a="1"/>
  <c r="R1937" i="12" s="1"/>
  <c r="Q1936" i="12" a="1"/>
  <c r="Q1936" i="12" s="1"/>
  <c r="R1936" i="12" s="1" a="1"/>
  <c r="R1936" i="12" s="1"/>
  <c r="Q1935" i="12" a="1"/>
  <c r="Q1935" i="12" s="1"/>
  <c r="R1935" i="12" s="1" a="1"/>
  <c r="R1935" i="12" s="1"/>
  <c r="Q1934" i="12" a="1"/>
  <c r="Q1934" i="12" s="1"/>
  <c r="R1934" i="12" s="1" a="1"/>
  <c r="R1934" i="12" s="1"/>
  <c r="Q1933" i="12" a="1"/>
  <c r="Q1933" i="12" s="1"/>
  <c r="R1933" i="12" s="1" a="1"/>
  <c r="R1933" i="12" s="1"/>
  <c r="Q1932" i="12" a="1"/>
  <c r="Q1932" i="12" s="1"/>
  <c r="R1932" i="12" s="1" a="1"/>
  <c r="R1932" i="12" s="1"/>
  <c r="Q1931" i="12" a="1"/>
  <c r="Q1931" i="12" s="1"/>
  <c r="R1931" i="12" s="1" a="1"/>
  <c r="R1931" i="12" s="1"/>
  <c r="Q1930" i="12" a="1"/>
  <c r="Q1930" i="12" s="1"/>
  <c r="R1930" i="12" s="1" a="1"/>
  <c r="R1930" i="12" s="1"/>
  <c r="Q1929" i="12" a="1"/>
  <c r="Q1929" i="12" s="1"/>
  <c r="R1929" i="12" s="1" a="1"/>
  <c r="R1929" i="12" s="1"/>
  <c r="Q1928" i="12" a="1"/>
  <c r="Q1928" i="12" s="1"/>
  <c r="R1928" i="12" s="1" a="1"/>
  <c r="R1928" i="12" s="1"/>
  <c r="Q1927" i="12" a="1"/>
  <c r="Q1927" i="12" s="1"/>
  <c r="R1927" i="12" s="1" a="1"/>
  <c r="R1927" i="12" s="1"/>
  <c r="Q1926" i="12" a="1"/>
  <c r="Q1926" i="12" s="1"/>
  <c r="R1926" i="12" s="1" a="1"/>
  <c r="R1926" i="12" s="1"/>
  <c r="Q1925" i="12" a="1"/>
  <c r="Q1925" i="12" s="1"/>
  <c r="R1925" i="12" s="1" a="1"/>
  <c r="R1925" i="12" s="1"/>
  <c r="Q1924" i="12" a="1"/>
  <c r="Q1924" i="12" s="1"/>
  <c r="R1924" i="12" s="1" a="1"/>
  <c r="R1924" i="12" s="1"/>
  <c r="Q1923" i="12" a="1"/>
  <c r="Q1923" i="12" s="1"/>
  <c r="R1923" i="12" s="1" a="1"/>
  <c r="R1923" i="12" s="1"/>
  <c r="Q1922" i="12" a="1"/>
  <c r="Q1922" i="12" s="1"/>
  <c r="R1922" i="12" s="1" a="1"/>
  <c r="R1922" i="12" s="1"/>
  <c r="Q1921" i="12" a="1"/>
  <c r="Q1921" i="12" s="1"/>
  <c r="R1921" i="12" s="1" a="1"/>
  <c r="R1921" i="12" s="1"/>
  <c r="Q1920" i="12" a="1"/>
  <c r="Q1920" i="12" s="1"/>
  <c r="R1920" i="12" s="1" a="1"/>
  <c r="R1920" i="12" s="1"/>
  <c r="Q1919" i="12" a="1"/>
  <c r="Q1919" i="12" s="1"/>
  <c r="R1919" i="12" s="1" a="1"/>
  <c r="R1919" i="12" s="1"/>
  <c r="Q1918" i="12" a="1"/>
  <c r="Q1918" i="12" s="1"/>
  <c r="R1918" i="12" s="1" a="1"/>
  <c r="R1918" i="12" s="1"/>
  <c r="Q1917" i="12" a="1"/>
  <c r="Q1917" i="12" s="1"/>
  <c r="R1917" i="12" s="1" a="1"/>
  <c r="R1917" i="12" s="1"/>
  <c r="Q1916" i="12" a="1"/>
  <c r="Q1916" i="12" s="1"/>
  <c r="R1916" i="12" s="1" a="1"/>
  <c r="R1916" i="12" s="1"/>
  <c r="Q1915" i="12" a="1"/>
  <c r="Q1915" i="12" s="1"/>
  <c r="R1915" i="12" s="1" a="1"/>
  <c r="R1915" i="12" s="1"/>
  <c r="Q1914" i="12" a="1"/>
  <c r="Q1914" i="12" s="1"/>
  <c r="R1914" i="12" s="1" a="1"/>
  <c r="R1914" i="12" s="1"/>
  <c r="Q1913" i="12" a="1"/>
  <c r="Q1913" i="12" s="1"/>
  <c r="R1913" i="12" s="1" a="1"/>
  <c r="R1913" i="12" s="1"/>
  <c r="Q1912" i="12" a="1"/>
  <c r="Q1912" i="12" s="1"/>
  <c r="R1912" i="12" s="1" a="1"/>
  <c r="R1912" i="12" s="1"/>
  <c r="Q1911" i="12" a="1"/>
  <c r="Q1911" i="12" s="1"/>
  <c r="R1911" i="12" s="1" a="1"/>
  <c r="R1911" i="12" s="1"/>
  <c r="Q1910" i="12" a="1"/>
  <c r="Q1910" i="12" s="1"/>
  <c r="R1910" i="12" s="1" a="1"/>
  <c r="R1910" i="12" s="1"/>
  <c r="Q1909" i="12" a="1"/>
  <c r="Q1909" i="12" s="1"/>
  <c r="R1909" i="12" s="1" a="1"/>
  <c r="R1909" i="12" s="1"/>
  <c r="Q1908" i="12" a="1"/>
  <c r="Q1908" i="12" s="1"/>
  <c r="R1908" i="12" s="1" a="1"/>
  <c r="R1908" i="12" s="1"/>
  <c r="Q1907" i="12" a="1"/>
  <c r="Q1907" i="12" s="1"/>
  <c r="R1907" i="12" s="1" a="1"/>
  <c r="R1907" i="12" s="1"/>
  <c r="Q1906" i="12" a="1"/>
  <c r="Q1906" i="12" s="1"/>
  <c r="R1906" i="12" s="1" a="1"/>
  <c r="R1906" i="12" s="1"/>
  <c r="Q1905" i="12" a="1"/>
  <c r="Q1905" i="12" s="1"/>
  <c r="R1905" i="12" s="1" a="1"/>
  <c r="R1905" i="12" s="1"/>
  <c r="Q1904" i="12" a="1"/>
  <c r="Q1904" i="12" s="1"/>
  <c r="R1904" i="12" s="1" a="1"/>
  <c r="R1904" i="12" s="1"/>
  <c r="Q1903" i="12" a="1"/>
  <c r="Q1903" i="12" s="1"/>
  <c r="R1903" i="12" s="1" a="1"/>
  <c r="R1903" i="12" s="1"/>
  <c r="Q1902" i="12" a="1"/>
  <c r="Q1902" i="12" s="1"/>
  <c r="R1902" i="12" s="1" a="1"/>
  <c r="R1902" i="12" s="1"/>
  <c r="Q1901" i="12" a="1"/>
  <c r="Q1901" i="12" s="1"/>
  <c r="R1901" i="12" s="1" a="1"/>
  <c r="R1901" i="12" s="1"/>
  <c r="Q1900" i="12" a="1"/>
  <c r="Q1900" i="12" s="1"/>
  <c r="R1900" i="12" s="1" a="1"/>
  <c r="R1900" i="12" s="1"/>
  <c r="Q1899" i="12" a="1"/>
  <c r="Q1899" i="12" s="1"/>
  <c r="R1899" i="12" s="1" a="1"/>
  <c r="R1899" i="12" s="1"/>
  <c r="Q1898" i="12" a="1"/>
  <c r="Q1898" i="12" s="1"/>
  <c r="R1898" i="12" s="1" a="1"/>
  <c r="R1898" i="12" s="1"/>
  <c r="Q1897" i="12" a="1"/>
  <c r="Q1897" i="12" s="1"/>
  <c r="R1897" i="12" s="1" a="1"/>
  <c r="R1897" i="12" s="1"/>
  <c r="Q1896" i="12" a="1"/>
  <c r="Q1896" i="12" s="1"/>
  <c r="R1896" i="12" s="1" a="1"/>
  <c r="R1896" i="12" s="1"/>
  <c r="Q1895" i="12" a="1"/>
  <c r="Q1895" i="12" s="1"/>
  <c r="R1895" i="12" s="1" a="1"/>
  <c r="R1895" i="12" s="1"/>
  <c r="Q1894" i="12" a="1"/>
  <c r="Q1894" i="12" s="1"/>
  <c r="R1894" i="12" s="1" a="1"/>
  <c r="R1894" i="12" s="1"/>
  <c r="Q1893" i="12" a="1"/>
  <c r="Q1893" i="12" s="1"/>
  <c r="R1893" i="12" s="1" a="1"/>
  <c r="R1893" i="12" s="1"/>
  <c r="Q1892" i="12" a="1"/>
  <c r="Q1892" i="12" s="1"/>
  <c r="R1892" i="12" s="1" a="1"/>
  <c r="R1892" i="12" s="1"/>
  <c r="Q1891" i="12" a="1"/>
  <c r="Q1891" i="12" s="1"/>
  <c r="R1891" i="12" s="1" a="1"/>
  <c r="R1891" i="12" s="1"/>
  <c r="Q1890" i="12" a="1"/>
  <c r="Q1890" i="12" s="1"/>
  <c r="R1890" i="12" s="1" a="1"/>
  <c r="R1890" i="12" s="1"/>
  <c r="Q1889" i="12" a="1"/>
  <c r="Q1889" i="12" s="1"/>
  <c r="R1889" i="12" s="1" a="1"/>
  <c r="R1889" i="12" s="1"/>
  <c r="Q1888" i="12" a="1"/>
  <c r="Q1888" i="12" s="1"/>
  <c r="R1888" i="12" s="1" a="1"/>
  <c r="R1888" i="12" s="1"/>
  <c r="Q1887" i="12" a="1"/>
  <c r="Q1887" i="12" s="1"/>
  <c r="R1887" i="12" s="1" a="1"/>
  <c r="R1887" i="12" s="1"/>
  <c r="Q1886" i="12" a="1"/>
  <c r="Q1886" i="12" s="1"/>
  <c r="R1886" i="12" s="1" a="1"/>
  <c r="R1886" i="12" s="1"/>
  <c r="Q1885" i="12" a="1"/>
  <c r="Q1885" i="12" s="1"/>
  <c r="R1885" i="12" s="1" a="1"/>
  <c r="R1885" i="12" s="1"/>
  <c r="Q1884" i="12" a="1"/>
  <c r="Q1884" i="12" s="1"/>
  <c r="R1884" i="12" s="1" a="1"/>
  <c r="R1884" i="12" s="1"/>
  <c r="Q1883" i="12" a="1"/>
  <c r="Q1883" i="12" s="1"/>
  <c r="R1883" i="12" s="1" a="1"/>
  <c r="R1883" i="12" s="1"/>
  <c r="Q1882" i="12" a="1"/>
  <c r="Q1882" i="12" s="1"/>
  <c r="R1882" i="12" s="1" a="1"/>
  <c r="R1882" i="12" s="1"/>
  <c r="Q1881" i="12" a="1"/>
  <c r="Q1881" i="12" s="1"/>
  <c r="R1881" i="12" s="1" a="1"/>
  <c r="R1881" i="12" s="1"/>
  <c r="Q1880" i="12" a="1"/>
  <c r="Q1880" i="12" s="1"/>
  <c r="R1880" i="12" s="1" a="1"/>
  <c r="R1880" i="12" s="1"/>
  <c r="Q1879" i="12" a="1"/>
  <c r="Q1879" i="12" s="1"/>
  <c r="R1879" i="12" s="1" a="1"/>
  <c r="R1879" i="12" s="1"/>
  <c r="Q1878" i="12" a="1"/>
  <c r="Q1878" i="12" s="1"/>
  <c r="R1878" i="12" s="1" a="1"/>
  <c r="R1878" i="12" s="1"/>
  <c r="Q1877" i="12" a="1"/>
  <c r="Q1877" i="12" s="1"/>
  <c r="R1877" i="12" s="1" a="1"/>
  <c r="R1877" i="12" s="1"/>
  <c r="Q1876" i="12" a="1"/>
  <c r="Q1876" i="12" s="1"/>
  <c r="R1876" i="12" s="1" a="1"/>
  <c r="R1876" i="12" s="1"/>
  <c r="Q1875" i="12" a="1"/>
  <c r="Q1875" i="12" s="1"/>
  <c r="R1875" i="12" s="1" a="1"/>
  <c r="R1875" i="12" s="1"/>
  <c r="Q1874" i="12" a="1"/>
  <c r="Q1874" i="12" s="1"/>
  <c r="R1874" i="12" s="1" a="1"/>
  <c r="R1874" i="12" s="1"/>
  <c r="Q1873" i="12" a="1"/>
  <c r="Q1873" i="12" s="1"/>
  <c r="R1873" i="12" s="1" a="1"/>
  <c r="R1873" i="12" s="1"/>
  <c r="Q1872" i="12" a="1"/>
  <c r="Q1872" i="12" s="1"/>
  <c r="R1872" i="12" s="1" a="1"/>
  <c r="R1872" i="12" s="1"/>
  <c r="Q1871" i="12" a="1"/>
  <c r="Q1871" i="12" s="1"/>
  <c r="R1871" i="12" s="1" a="1"/>
  <c r="R1871" i="12" s="1"/>
  <c r="Q1870" i="12" a="1"/>
  <c r="Q1870" i="12" s="1"/>
  <c r="R1870" i="12" s="1" a="1"/>
  <c r="R1870" i="12" s="1"/>
  <c r="Q1869" i="12" a="1"/>
  <c r="Q1869" i="12" s="1"/>
  <c r="R1869" i="12" s="1" a="1"/>
  <c r="R1869" i="12" s="1"/>
  <c r="Q1868" i="12" a="1"/>
  <c r="Q1868" i="12" s="1"/>
  <c r="R1868" i="12" s="1" a="1"/>
  <c r="R1868" i="12" s="1"/>
  <c r="Q1867" i="12" a="1"/>
  <c r="Q1867" i="12" s="1"/>
  <c r="R1867" i="12" s="1" a="1"/>
  <c r="R1867" i="12" s="1"/>
  <c r="Q1866" i="12" a="1"/>
  <c r="Q1866" i="12" s="1"/>
  <c r="R1866" i="12" s="1" a="1"/>
  <c r="R1866" i="12" s="1"/>
  <c r="Q1865" i="12" a="1"/>
  <c r="Q1865" i="12" s="1"/>
  <c r="R1865" i="12" s="1" a="1"/>
  <c r="R1865" i="12" s="1"/>
  <c r="Q1864" i="12" a="1"/>
  <c r="Q1864" i="12" s="1"/>
  <c r="R1864" i="12" s="1" a="1"/>
  <c r="R1864" i="12" s="1"/>
  <c r="Q1863" i="12" a="1"/>
  <c r="Q1863" i="12" s="1"/>
  <c r="R1863" i="12" s="1" a="1"/>
  <c r="R1863" i="12" s="1"/>
  <c r="Q1862" i="12" a="1"/>
  <c r="Q1862" i="12" s="1"/>
  <c r="R1862" i="12" s="1" a="1"/>
  <c r="R1862" i="12" s="1"/>
  <c r="Q1861" i="12" a="1"/>
  <c r="Q1861" i="12" s="1"/>
  <c r="R1861" i="12" s="1" a="1"/>
  <c r="R1861" i="12" s="1"/>
  <c r="Q1860" i="12" a="1"/>
  <c r="Q1860" i="12" s="1"/>
  <c r="R1860" i="12" s="1" a="1"/>
  <c r="R1860" i="12" s="1"/>
  <c r="Q1859" i="12" a="1"/>
  <c r="Q1859" i="12" s="1"/>
  <c r="R1859" i="12" s="1" a="1"/>
  <c r="R1859" i="12" s="1"/>
  <c r="Q1858" i="12" a="1"/>
  <c r="Q1858" i="12" s="1"/>
  <c r="R1858" i="12" s="1" a="1"/>
  <c r="R1858" i="12" s="1"/>
  <c r="Q1857" i="12" a="1"/>
  <c r="Q1857" i="12" s="1"/>
  <c r="R1857" i="12" s="1" a="1"/>
  <c r="R1857" i="12" s="1"/>
  <c r="Q1856" i="12" a="1"/>
  <c r="Q1856" i="12" s="1"/>
  <c r="R1856" i="12" s="1" a="1"/>
  <c r="R1856" i="12" s="1"/>
  <c r="Q1855" i="12" a="1"/>
  <c r="Q1855" i="12" s="1"/>
  <c r="R1855" i="12" s="1" a="1"/>
  <c r="R1855" i="12" s="1"/>
  <c r="Q1854" i="12" a="1"/>
  <c r="Q1854" i="12" s="1"/>
  <c r="R1854" i="12" s="1" a="1"/>
  <c r="R1854" i="12" s="1"/>
  <c r="Q1853" i="12" a="1"/>
  <c r="Q1853" i="12" s="1"/>
  <c r="R1853" i="12" s="1" a="1"/>
  <c r="R1853" i="12" s="1"/>
  <c r="Q1852" i="12" a="1"/>
  <c r="Q1852" i="12" s="1"/>
  <c r="R1852" i="12" s="1" a="1"/>
  <c r="R1852" i="12" s="1"/>
  <c r="Q1851" i="12" a="1"/>
  <c r="Q1851" i="12" s="1"/>
  <c r="R1851" i="12" s="1" a="1"/>
  <c r="R1851" i="12" s="1"/>
  <c r="Q1850" i="12" a="1"/>
  <c r="Q1850" i="12" s="1"/>
  <c r="R1850" i="12" s="1" a="1"/>
  <c r="R1850" i="12" s="1"/>
  <c r="Q1849" i="12" a="1"/>
  <c r="Q1849" i="12" s="1"/>
  <c r="R1849" i="12" s="1" a="1"/>
  <c r="R1849" i="12" s="1"/>
  <c r="Q1848" i="12" a="1"/>
  <c r="Q1848" i="12" s="1"/>
  <c r="R1848" i="12" s="1" a="1"/>
  <c r="R1848" i="12" s="1"/>
  <c r="Q1847" i="12" a="1"/>
  <c r="Q1847" i="12" s="1"/>
  <c r="R1847" i="12" s="1" a="1"/>
  <c r="R1847" i="12" s="1"/>
  <c r="Q1846" i="12" a="1"/>
  <c r="Q1846" i="12" s="1"/>
  <c r="R1846" i="12" s="1" a="1"/>
  <c r="R1846" i="12" s="1"/>
  <c r="Q1845" i="12" a="1"/>
  <c r="Q1845" i="12" s="1"/>
  <c r="R1845" i="12" s="1" a="1"/>
  <c r="R1845" i="12" s="1"/>
  <c r="Q1844" i="12" a="1"/>
  <c r="Q1844" i="12" s="1"/>
  <c r="R1844" i="12" s="1" a="1"/>
  <c r="R1844" i="12" s="1"/>
  <c r="Q1843" i="12" a="1"/>
  <c r="Q1843" i="12" s="1"/>
  <c r="R1843" i="12" s="1" a="1"/>
  <c r="R1843" i="12" s="1"/>
  <c r="Q1842" i="12" a="1"/>
  <c r="Q1842" i="12" s="1"/>
  <c r="R1842" i="12" s="1" a="1"/>
  <c r="R1842" i="12" s="1"/>
  <c r="Q1841" i="12" a="1"/>
  <c r="Q1841" i="12" s="1"/>
  <c r="R1841" i="12" s="1" a="1"/>
  <c r="R1841" i="12" s="1"/>
  <c r="Q1840" i="12" a="1"/>
  <c r="Q1840" i="12" s="1"/>
  <c r="R1840" i="12" s="1" a="1"/>
  <c r="R1840" i="12" s="1"/>
  <c r="Q1839" i="12" a="1"/>
  <c r="Q1839" i="12" s="1"/>
  <c r="R1839" i="12" s="1" a="1"/>
  <c r="R1839" i="12" s="1"/>
  <c r="Q1838" i="12" a="1"/>
  <c r="Q1838" i="12" s="1"/>
  <c r="R1838" i="12" s="1" a="1"/>
  <c r="R1838" i="12" s="1"/>
  <c r="Q1837" i="12" a="1"/>
  <c r="Q1837" i="12" s="1"/>
  <c r="R1837" i="12" s="1" a="1"/>
  <c r="R1837" i="12" s="1"/>
  <c r="Q1836" i="12" a="1"/>
  <c r="Q1836" i="12" s="1"/>
  <c r="R1836" i="12" s="1" a="1"/>
  <c r="R1836" i="12" s="1"/>
  <c r="Q1835" i="12" a="1"/>
  <c r="Q1835" i="12" s="1"/>
  <c r="R1835" i="12" s="1" a="1"/>
  <c r="R1835" i="12" s="1"/>
  <c r="Q1834" i="12" a="1"/>
  <c r="Q1834" i="12" s="1"/>
  <c r="R1834" i="12" s="1" a="1"/>
  <c r="R1834" i="12" s="1"/>
  <c r="Q1833" i="12" a="1"/>
  <c r="Q1833" i="12" s="1"/>
  <c r="R1833" i="12" s="1" a="1"/>
  <c r="R1833" i="12" s="1"/>
  <c r="Q1832" i="12" a="1"/>
  <c r="Q1832" i="12" s="1"/>
  <c r="R1832" i="12" s="1" a="1"/>
  <c r="R1832" i="12" s="1"/>
  <c r="Q1831" i="12" a="1"/>
  <c r="Q1831" i="12" s="1"/>
  <c r="R1831" i="12" s="1" a="1"/>
  <c r="R1831" i="12" s="1"/>
  <c r="Q1830" i="12" a="1"/>
  <c r="Q1830" i="12" s="1"/>
  <c r="R1830" i="12" s="1" a="1"/>
  <c r="R1830" i="12" s="1"/>
  <c r="Q1829" i="12" a="1"/>
  <c r="Q1829" i="12" s="1"/>
  <c r="R1829" i="12" s="1" a="1"/>
  <c r="R1829" i="12" s="1"/>
  <c r="Q1828" i="12" a="1"/>
  <c r="Q1828" i="12" s="1"/>
  <c r="R1828" i="12" s="1" a="1"/>
  <c r="R1828" i="12" s="1"/>
  <c r="Q1827" i="12" a="1"/>
  <c r="Q1827" i="12" s="1"/>
  <c r="R1827" i="12" s="1" a="1"/>
  <c r="R1827" i="12" s="1"/>
  <c r="Q1826" i="12" a="1"/>
  <c r="Q1826" i="12" s="1"/>
  <c r="R1826" i="12" s="1" a="1"/>
  <c r="R1826" i="12" s="1"/>
  <c r="Q1825" i="12" a="1"/>
  <c r="Q1825" i="12" s="1"/>
  <c r="R1825" i="12" s="1" a="1"/>
  <c r="R1825" i="12" s="1"/>
  <c r="Q1824" i="12" a="1"/>
  <c r="Q1824" i="12" s="1"/>
  <c r="R1824" i="12" s="1" a="1"/>
  <c r="R1824" i="12" s="1"/>
  <c r="Q1823" i="12" a="1"/>
  <c r="Q1823" i="12" s="1"/>
  <c r="R1823" i="12" s="1" a="1"/>
  <c r="R1823" i="12" s="1"/>
  <c r="Q1822" i="12" a="1"/>
  <c r="Q1822" i="12" s="1"/>
  <c r="R1822" i="12" s="1" a="1"/>
  <c r="R1822" i="12" s="1"/>
  <c r="Q1821" i="12" a="1"/>
  <c r="Q1821" i="12" s="1"/>
  <c r="R1821" i="12" s="1" a="1"/>
  <c r="R1821" i="12" s="1"/>
  <c r="Q1820" i="12" a="1"/>
  <c r="Q1820" i="12" s="1"/>
  <c r="R1820" i="12" s="1" a="1"/>
  <c r="R1820" i="12" s="1"/>
  <c r="Q1819" i="12" a="1"/>
  <c r="Q1819" i="12" s="1"/>
  <c r="R1819" i="12" s="1" a="1"/>
  <c r="R1819" i="12" s="1"/>
  <c r="Q1818" i="12" a="1"/>
  <c r="Q1818" i="12" s="1"/>
  <c r="R1818" i="12" s="1" a="1"/>
  <c r="R1818" i="12" s="1"/>
  <c r="Q1817" i="12" a="1"/>
  <c r="Q1817" i="12" s="1"/>
  <c r="R1817" i="12" s="1" a="1"/>
  <c r="R1817" i="12" s="1"/>
  <c r="Q1816" i="12" a="1"/>
  <c r="Q1816" i="12" s="1"/>
  <c r="R1816" i="12" s="1" a="1"/>
  <c r="R1816" i="12" s="1"/>
  <c r="Q1815" i="12" a="1"/>
  <c r="Q1815" i="12" s="1"/>
  <c r="R1815" i="12" s="1" a="1"/>
  <c r="R1815" i="12" s="1"/>
  <c r="Q1814" i="12" a="1"/>
  <c r="Q1814" i="12" s="1"/>
  <c r="R1814" i="12" s="1" a="1"/>
  <c r="R1814" i="12" s="1"/>
  <c r="Q1813" i="12" a="1"/>
  <c r="Q1813" i="12" s="1"/>
  <c r="R1813" i="12" s="1" a="1"/>
  <c r="R1813" i="12" s="1"/>
  <c r="Q1812" i="12" a="1"/>
  <c r="Q1812" i="12" s="1"/>
  <c r="R1812" i="12" s="1" a="1"/>
  <c r="R1812" i="12" s="1"/>
  <c r="Q1811" i="12" a="1"/>
  <c r="Q1811" i="12" s="1"/>
  <c r="R1811" i="12" s="1" a="1"/>
  <c r="R1811" i="12" s="1"/>
  <c r="Q1810" i="12" a="1"/>
  <c r="Q1810" i="12" s="1"/>
  <c r="R1810" i="12" s="1" a="1"/>
  <c r="R1810" i="12" s="1"/>
  <c r="Q1809" i="12" a="1"/>
  <c r="Q1809" i="12" s="1"/>
  <c r="R1809" i="12" s="1" a="1"/>
  <c r="R1809" i="12" s="1"/>
  <c r="Q1808" i="12" a="1"/>
  <c r="Q1808" i="12" s="1"/>
  <c r="R1808" i="12" s="1" a="1"/>
  <c r="R1808" i="12" s="1"/>
  <c r="Q1807" i="12" a="1"/>
  <c r="Q1807" i="12" s="1"/>
  <c r="R1807" i="12" s="1" a="1"/>
  <c r="R1807" i="12" s="1"/>
  <c r="Q1806" i="12" a="1"/>
  <c r="Q1806" i="12" s="1"/>
  <c r="R1806" i="12" s="1" a="1"/>
  <c r="R1806" i="12" s="1"/>
  <c r="Q1805" i="12" a="1"/>
  <c r="Q1805" i="12" s="1"/>
  <c r="R1805" i="12" s="1" a="1"/>
  <c r="R1805" i="12" s="1"/>
  <c r="Q1804" i="12" a="1"/>
  <c r="Q1804" i="12" s="1"/>
  <c r="R1804" i="12" s="1" a="1"/>
  <c r="R1804" i="12" s="1"/>
  <c r="Q1803" i="12" a="1"/>
  <c r="Q1803" i="12" s="1"/>
  <c r="R1803" i="12" s="1" a="1"/>
  <c r="R1803" i="12" s="1"/>
  <c r="Q1802" i="12" a="1"/>
  <c r="Q1802" i="12" s="1"/>
  <c r="R1802" i="12" s="1" a="1"/>
  <c r="R1802" i="12" s="1"/>
  <c r="Q1801" i="12" a="1"/>
  <c r="Q1801" i="12" s="1"/>
  <c r="R1801" i="12" s="1" a="1"/>
  <c r="R1801" i="12" s="1"/>
  <c r="Q1800" i="12" a="1"/>
  <c r="Q1800" i="12" s="1"/>
  <c r="R1800" i="12" s="1" a="1"/>
  <c r="R1800" i="12" s="1"/>
  <c r="Q1799" i="12" a="1"/>
  <c r="Q1799" i="12" s="1"/>
  <c r="R1799" i="12" s="1" a="1"/>
  <c r="R1799" i="12" s="1"/>
  <c r="Q1798" i="12" a="1"/>
  <c r="Q1798" i="12" s="1"/>
  <c r="R1798" i="12" s="1" a="1"/>
  <c r="R1798" i="12" s="1"/>
  <c r="Q1797" i="12" a="1"/>
  <c r="Q1797" i="12" s="1"/>
  <c r="R1797" i="12" s="1" a="1"/>
  <c r="R1797" i="12" s="1"/>
  <c r="Q1796" i="12" a="1"/>
  <c r="Q1796" i="12" s="1"/>
  <c r="R1796" i="12" s="1" a="1"/>
  <c r="R1796" i="12" s="1"/>
  <c r="Q1795" i="12" a="1"/>
  <c r="Q1795" i="12" s="1"/>
  <c r="R1795" i="12" s="1" a="1"/>
  <c r="R1795" i="12" s="1"/>
  <c r="Q1794" i="12" a="1"/>
  <c r="Q1794" i="12" s="1"/>
  <c r="R1794" i="12" s="1" a="1"/>
  <c r="R1794" i="12" s="1"/>
  <c r="Q1793" i="12" a="1"/>
  <c r="Q1793" i="12" s="1"/>
  <c r="R1793" i="12" s="1" a="1"/>
  <c r="R1793" i="12" s="1"/>
  <c r="Q1792" i="12" a="1"/>
  <c r="Q1792" i="12" s="1"/>
  <c r="R1792" i="12" s="1" a="1"/>
  <c r="R1792" i="12" s="1"/>
  <c r="Q1791" i="12" a="1"/>
  <c r="Q1791" i="12" s="1"/>
  <c r="R1791" i="12" s="1" a="1"/>
  <c r="R1791" i="12" s="1"/>
  <c r="Q1790" i="12" a="1"/>
  <c r="Q1790" i="12" s="1"/>
  <c r="R1790" i="12" s="1" a="1"/>
  <c r="R1790" i="12" s="1"/>
  <c r="Q1789" i="12" a="1"/>
  <c r="Q1789" i="12" s="1"/>
  <c r="R1789" i="12" s="1" a="1"/>
  <c r="R1789" i="12" s="1"/>
  <c r="Q1788" i="12" a="1"/>
  <c r="Q1788" i="12" s="1"/>
  <c r="R1788" i="12" s="1" a="1"/>
  <c r="R1788" i="12" s="1"/>
  <c r="Q1787" i="12" a="1"/>
  <c r="Q1787" i="12" s="1"/>
  <c r="R1787" i="12" s="1" a="1"/>
  <c r="R1787" i="12" s="1"/>
  <c r="Q1786" i="12" a="1"/>
  <c r="Q1786" i="12" s="1"/>
  <c r="R1786" i="12" s="1" a="1"/>
  <c r="R1786" i="12" s="1"/>
  <c r="Q1785" i="12" a="1"/>
  <c r="Q1785" i="12" s="1"/>
  <c r="R1785" i="12" s="1" a="1"/>
  <c r="R1785" i="12" s="1"/>
  <c r="Q1784" i="12" a="1"/>
  <c r="Q1784" i="12" s="1"/>
  <c r="R1784" i="12" s="1" a="1"/>
  <c r="R1784" i="12" s="1"/>
  <c r="Q1783" i="12" a="1"/>
  <c r="Q1783" i="12" s="1"/>
  <c r="R1783" i="12" s="1" a="1"/>
  <c r="R1783" i="12" s="1"/>
  <c r="Q1782" i="12" a="1"/>
  <c r="Q1782" i="12" s="1"/>
  <c r="R1782" i="12" s="1" a="1"/>
  <c r="R1782" i="12" s="1"/>
  <c r="Q1781" i="12" a="1"/>
  <c r="Q1781" i="12" s="1"/>
  <c r="R1781" i="12" s="1" a="1"/>
  <c r="R1781" i="12" s="1"/>
  <c r="Q1780" i="12" a="1"/>
  <c r="Q1780" i="12" s="1"/>
  <c r="R1780" i="12" s="1" a="1"/>
  <c r="R1780" i="12" s="1"/>
  <c r="Q1779" i="12" a="1"/>
  <c r="Q1779" i="12" s="1"/>
  <c r="R1779" i="12" s="1" a="1"/>
  <c r="R1779" i="12" s="1"/>
  <c r="Q1778" i="12" a="1"/>
  <c r="Q1778" i="12" s="1"/>
  <c r="R1778" i="12" s="1" a="1"/>
  <c r="R1778" i="12" s="1"/>
  <c r="Q1777" i="12" a="1"/>
  <c r="Q1777" i="12" s="1"/>
  <c r="R1777" i="12" s="1" a="1"/>
  <c r="R1777" i="12" s="1"/>
  <c r="Q1776" i="12" a="1"/>
  <c r="Q1776" i="12" s="1"/>
  <c r="R1776" i="12" s="1" a="1"/>
  <c r="R1776" i="12" s="1"/>
  <c r="Q1775" i="12" a="1"/>
  <c r="Q1775" i="12" s="1"/>
  <c r="R1775" i="12" s="1" a="1"/>
  <c r="R1775" i="12" s="1"/>
  <c r="Q1774" i="12" a="1"/>
  <c r="Q1774" i="12" s="1"/>
  <c r="R1774" i="12" s="1" a="1"/>
  <c r="R1774" i="12" s="1"/>
  <c r="Q1773" i="12" a="1"/>
  <c r="Q1773" i="12" s="1"/>
  <c r="R1773" i="12" s="1" a="1"/>
  <c r="R1773" i="12" s="1"/>
  <c r="Q1772" i="12" a="1"/>
  <c r="Q1772" i="12" s="1"/>
  <c r="R1772" i="12" s="1" a="1"/>
  <c r="R1772" i="12" s="1"/>
  <c r="Q1771" i="12" a="1"/>
  <c r="Q1771" i="12" s="1"/>
  <c r="R1771" i="12" s="1" a="1"/>
  <c r="R1771" i="12" s="1"/>
  <c r="Q1770" i="12" a="1"/>
  <c r="Q1770" i="12" s="1"/>
  <c r="R1770" i="12" s="1" a="1"/>
  <c r="R1770" i="12" s="1"/>
  <c r="Q1769" i="12" a="1"/>
  <c r="Q1769" i="12" s="1"/>
  <c r="R1769" i="12" s="1" a="1"/>
  <c r="R1769" i="12" s="1"/>
  <c r="Q1768" i="12" a="1"/>
  <c r="Q1768" i="12" s="1"/>
  <c r="R1768" i="12" s="1" a="1"/>
  <c r="R1768" i="12" s="1"/>
  <c r="Q1767" i="12" a="1"/>
  <c r="Q1767" i="12" s="1"/>
  <c r="R1767" i="12" s="1" a="1"/>
  <c r="R1767" i="12" s="1"/>
  <c r="Q1766" i="12" a="1"/>
  <c r="Q1766" i="12" s="1"/>
  <c r="R1766" i="12" s="1" a="1"/>
  <c r="R1766" i="12" s="1"/>
  <c r="Q1765" i="12" a="1"/>
  <c r="Q1765" i="12" s="1"/>
  <c r="R1765" i="12" s="1" a="1"/>
  <c r="R1765" i="12" s="1"/>
  <c r="Q1764" i="12" a="1"/>
  <c r="Q1764" i="12" s="1"/>
  <c r="R1764" i="12" s="1" a="1"/>
  <c r="R1764" i="12" s="1"/>
  <c r="Q1763" i="12" a="1"/>
  <c r="Q1763" i="12" s="1"/>
  <c r="R1763" i="12" s="1" a="1"/>
  <c r="R1763" i="12" s="1"/>
  <c r="Q1762" i="12" a="1"/>
  <c r="Q1762" i="12" s="1"/>
  <c r="R1762" i="12" s="1" a="1"/>
  <c r="R1762" i="12" s="1"/>
  <c r="Q1761" i="12" a="1"/>
  <c r="Q1761" i="12" s="1"/>
  <c r="R1761" i="12" s="1" a="1"/>
  <c r="R1761" i="12" s="1"/>
  <c r="Q1760" i="12" a="1"/>
  <c r="Q1760" i="12" s="1"/>
  <c r="R1760" i="12" s="1" a="1"/>
  <c r="R1760" i="12" s="1"/>
  <c r="Q1759" i="12" a="1"/>
  <c r="Q1759" i="12" s="1"/>
  <c r="R1759" i="12" s="1" a="1"/>
  <c r="R1759" i="12" s="1"/>
  <c r="Q1758" i="12" a="1"/>
  <c r="Q1758" i="12" s="1"/>
  <c r="R1758" i="12" s="1" a="1"/>
  <c r="R1758" i="12" s="1"/>
  <c r="Q1757" i="12" a="1"/>
  <c r="Q1757" i="12" s="1"/>
  <c r="R1757" i="12" s="1" a="1"/>
  <c r="R1757" i="12" s="1"/>
  <c r="Q1756" i="12" a="1"/>
  <c r="Q1756" i="12" s="1"/>
  <c r="R1756" i="12" s="1" a="1"/>
  <c r="R1756" i="12" s="1"/>
  <c r="Q1755" i="12" a="1"/>
  <c r="Q1755" i="12" s="1"/>
  <c r="R1755" i="12" s="1" a="1"/>
  <c r="R1755" i="12" s="1"/>
  <c r="Q1754" i="12" a="1"/>
  <c r="Q1754" i="12" s="1"/>
  <c r="R1754" i="12" s="1" a="1"/>
  <c r="R1754" i="12" s="1"/>
  <c r="Q1753" i="12" a="1"/>
  <c r="Q1753" i="12" s="1"/>
  <c r="R1753" i="12" s="1" a="1"/>
  <c r="R1753" i="12" s="1"/>
  <c r="Q1752" i="12" a="1"/>
  <c r="Q1752" i="12" s="1"/>
  <c r="R1752" i="12" s="1" a="1"/>
  <c r="R1752" i="12" s="1"/>
  <c r="Q1751" i="12" a="1"/>
  <c r="Q1751" i="12" s="1"/>
  <c r="R1751" i="12" s="1" a="1"/>
  <c r="R1751" i="12" s="1"/>
  <c r="Q1750" i="12" a="1"/>
  <c r="Q1750" i="12" s="1"/>
  <c r="R1750" i="12" s="1" a="1"/>
  <c r="R1750" i="12" s="1"/>
  <c r="Q1749" i="12" a="1"/>
  <c r="Q1749" i="12" s="1"/>
  <c r="R1749" i="12" s="1" a="1"/>
  <c r="R1749" i="12" s="1"/>
  <c r="Q1748" i="12" a="1"/>
  <c r="Q1748" i="12" s="1"/>
  <c r="R1748" i="12" s="1" a="1"/>
  <c r="R1748" i="12" s="1"/>
  <c r="Q1747" i="12" a="1"/>
  <c r="Q1747" i="12" s="1"/>
  <c r="R1747" i="12" s="1" a="1"/>
  <c r="R1747" i="12" s="1"/>
  <c r="Q1746" i="12" a="1"/>
  <c r="Q1746" i="12" s="1"/>
  <c r="R1746" i="12" s="1" a="1"/>
  <c r="R1746" i="12" s="1"/>
  <c r="Q1745" i="12" a="1"/>
  <c r="Q1745" i="12" s="1"/>
  <c r="R1745" i="12" s="1" a="1"/>
  <c r="R1745" i="12" s="1"/>
  <c r="Q1744" i="12" a="1"/>
  <c r="Q1744" i="12" s="1"/>
  <c r="R1744" i="12" s="1" a="1"/>
  <c r="R1744" i="12" s="1"/>
  <c r="Q1743" i="12" a="1"/>
  <c r="Q1743" i="12" s="1"/>
  <c r="R1743" i="12" s="1" a="1"/>
  <c r="R1743" i="12" s="1"/>
  <c r="Q1742" i="12" a="1"/>
  <c r="Q1742" i="12" s="1"/>
  <c r="R1742" i="12" s="1" a="1"/>
  <c r="R1742" i="12" s="1"/>
  <c r="Q1741" i="12" a="1"/>
  <c r="Q1741" i="12" s="1"/>
  <c r="R1741" i="12" s="1" a="1"/>
  <c r="R1741" i="12" s="1"/>
  <c r="Q1740" i="12" a="1"/>
  <c r="Q1740" i="12" s="1"/>
  <c r="R1740" i="12" s="1" a="1"/>
  <c r="R1740" i="12" s="1"/>
  <c r="Q1739" i="12" a="1"/>
  <c r="Q1739" i="12" s="1"/>
  <c r="R1739" i="12" s="1" a="1"/>
  <c r="R1739" i="12" s="1"/>
  <c r="Q1738" i="12" a="1"/>
  <c r="Q1738" i="12" s="1"/>
  <c r="R1738" i="12" s="1" a="1"/>
  <c r="R1738" i="12" s="1"/>
  <c r="Q1737" i="12" a="1"/>
  <c r="Q1737" i="12" s="1"/>
  <c r="R1737" i="12" s="1" a="1"/>
  <c r="R1737" i="12" s="1"/>
  <c r="Q1736" i="12" a="1"/>
  <c r="Q1736" i="12" s="1"/>
  <c r="R1736" i="12" s="1" a="1"/>
  <c r="R1736" i="12" s="1"/>
  <c r="Q1735" i="12" a="1"/>
  <c r="Q1735" i="12" s="1"/>
  <c r="R1735" i="12" s="1" a="1"/>
  <c r="R1735" i="12" s="1"/>
  <c r="Q1734" i="12" a="1"/>
  <c r="Q1734" i="12" s="1"/>
  <c r="R1734" i="12" s="1" a="1"/>
  <c r="R1734" i="12" s="1"/>
  <c r="Q1733" i="12" a="1"/>
  <c r="Q1733" i="12" s="1"/>
  <c r="R1733" i="12" s="1" a="1"/>
  <c r="R1733" i="12" s="1"/>
  <c r="Q1732" i="12" a="1"/>
  <c r="Q1732" i="12" s="1"/>
  <c r="R1732" i="12" s="1" a="1"/>
  <c r="R1732" i="12" s="1"/>
  <c r="Q1731" i="12" a="1"/>
  <c r="Q1731" i="12" s="1"/>
  <c r="R1731" i="12" s="1" a="1"/>
  <c r="R1731" i="12" s="1"/>
  <c r="Q1730" i="12" a="1"/>
  <c r="Q1730" i="12" s="1"/>
  <c r="R1730" i="12" s="1" a="1"/>
  <c r="R1730" i="12" s="1"/>
  <c r="Q1729" i="12" a="1"/>
  <c r="Q1729" i="12" s="1"/>
  <c r="R1729" i="12" s="1" a="1"/>
  <c r="R1729" i="12" s="1"/>
  <c r="Q1728" i="12" a="1"/>
  <c r="Q1728" i="12" s="1"/>
  <c r="R1728" i="12" s="1" a="1"/>
  <c r="R1728" i="12" s="1"/>
  <c r="Q1727" i="12" a="1"/>
  <c r="Q1727" i="12" s="1"/>
  <c r="R1727" i="12" s="1" a="1"/>
  <c r="R1727" i="12" s="1"/>
  <c r="Q1726" i="12" a="1"/>
  <c r="Q1726" i="12" s="1"/>
  <c r="R1726" i="12" s="1" a="1"/>
  <c r="R1726" i="12" s="1"/>
  <c r="Q1725" i="12" a="1"/>
  <c r="Q1725" i="12" s="1"/>
  <c r="R1725" i="12" s="1" a="1"/>
  <c r="R1725" i="12" s="1"/>
  <c r="Q1724" i="12" a="1"/>
  <c r="Q1724" i="12" s="1"/>
  <c r="R1724" i="12" s="1" a="1"/>
  <c r="R1724" i="12" s="1"/>
  <c r="Q1723" i="12" a="1"/>
  <c r="Q1723" i="12" s="1"/>
  <c r="R1723" i="12" s="1" a="1"/>
  <c r="R1723" i="12" s="1"/>
  <c r="Q1722" i="12" a="1"/>
  <c r="Q1722" i="12" s="1"/>
  <c r="R1722" i="12" s="1" a="1"/>
  <c r="R1722" i="12" s="1"/>
  <c r="Q1721" i="12" a="1"/>
  <c r="Q1721" i="12" s="1"/>
  <c r="R1721" i="12" s="1" a="1"/>
  <c r="R1721" i="12" s="1"/>
  <c r="Q1720" i="12" a="1"/>
  <c r="Q1720" i="12" s="1"/>
  <c r="R1720" i="12" s="1" a="1"/>
  <c r="R1720" i="12" s="1"/>
  <c r="Q1719" i="12" a="1"/>
  <c r="Q1719" i="12" s="1"/>
  <c r="R1719" i="12" s="1" a="1"/>
  <c r="R1719" i="12" s="1"/>
  <c r="Q1718" i="12" a="1"/>
  <c r="Q1718" i="12" s="1"/>
  <c r="R1718" i="12" s="1" a="1"/>
  <c r="R1718" i="12" s="1"/>
  <c r="Q1717" i="12" a="1"/>
  <c r="Q1717" i="12" s="1"/>
  <c r="R1717" i="12" s="1" a="1"/>
  <c r="R1717" i="12" s="1"/>
  <c r="Q1716" i="12" a="1"/>
  <c r="Q1716" i="12" s="1"/>
  <c r="R1716" i="12" s="1" a="1"/>
  <c r="R1716" i="12" s="1"/>
  <c r="Q1715" i="12" a="1"/>
  <c r="Q1715" i="12" s="1"/>
  <c r="R1715" i="12" s="1" a="1"/>
  <c r="R1715" i="12" s="1"/>
  <c r="Q1714" i="12" a="1"/>
  <c r="Q1714" i="12" s="1"/>
  <c r="R1714" i="12" s="1" a="1"/>
  <c r="R1714" i="12" s="1"/>
  <c r="Q1713" i="12" a="1"/>
  <c r="Q1713" i="12" s="1"/>
  <c r="R1713" i="12" s="1" a="1"/>
  <c r="R1713" i="12" s="1"/>
  <c r="Q1712" i="12" a="1"/>
  <c r="Q1712" i="12" s="1"/>
  <c r="R1712" i="12" s="1" a="1"/>
  <c r="R1712" i="12" s="1"/>
  <c r="Q1711" i="12" a="1"/>
  <c r="Q1711" i="12" s="1"/>
  <c r="R1711" i="12" s="1" a="1"/>
  <c r="R1711" i="12" s="1"/>
  <c r="Q1710" i="12" a="1"/>
  <c r="Q1710" i="12" s="1"/>
  <c r="R1710" i="12" s="1" a="1"/>
  <c r="R1710" i="12" s="1"/>
  <c r="Q1709" i="12" a="1"/>
  <c r="Q1709" i="12" s="1"/>
  <c r="R1709" i="12" s="1" a="1"/>
  <c r="R1709" i="12" s="1"/>
  <c r="Q1708" i="12" a="1"/>
  <c r="Q1708" i="12" s="1"/>
  <c r="R1708" i="12" s="1" a="1"/>
  <c r="R1708" i="12" s="1"/>
  <c r="Q1707" i="12" a="1"/>
  <c r="Q1707" i="12" s="1"/>
  <c r="R1707" i="12" s="1" a="1"/>
  <c r="R1707" i="12" s="1"/>
  <c r="Q1706" i="12" a="1"/>
  <c r="Q1706" i="12" s="1"/>
  <c r="R1706" i="12" s="1" a="1"/>
  <c r="R1706" i="12" s="1"/>
  <c r="Q1705" i="12" a="1"/>
  <c r="Q1705" i="12" s="1"/>
  <c r="R1705" i="12" s="1" a="1"/>
  <c r="R1705" i="12" s="1"/>
  <c r="Q1704" i="12" a="1"/>
  <c r="Q1704" i="12" s="1"/>
  <c r="R1704" i="12" s="1" a="1"/>
  <c r="R1704" i="12" s="1"/>
  <c r="Q1703" i="12" a="1"/>
  <c r="Q1703" i="12" s="1"/>
  <c r="R1703" i="12" s="1" a="1"/>
  <c r="R1703" i="12" s="1"/>
  <c r="Q1702" i="12" a="1"/>
  <c r="Q1702" i="12" s="1"/>
  <c r="R1702" i="12" s="1" a="1"/>
  <c r="R1702" i="12" s="1"/>
  <c r="Q1701" i="12" a="1"/>
  <c r="Q1701" i="12" s="1"/>
  <c r="R1701" i="12" s="1" a="1"/>
  <c r="R1701" i="12" s="1"/>
  <c r="Q1700" i="12" a="1"/>
  <c r="Q1700" i="12" s="1"/>
  <c r="R1700" i="12" s="1" a="1"/>
  <c r="R1700" i="12" s="1"/>
  <c r="Q1699" i="12" a="1"/>
  <c r="Q1699" i="12" s="1"/>
  <c r="R1699" i="12" s="1" a="1"/>
  <c r="R1699" i="12" s="1"/>
  <c r="Q1698" i="12" a="1"/>
  <c r="Q1698" i="12" s="1"/>
  <c r="R1698" i="12" s="1" a="1"/>
  <c r="R1698" i="12" s="1"/>
  <c r="Q1697" i="12" a="1"/>
  <c r="Q1697" i="12" s="1"/>
  <c r="R1697" i="12" s="1" a="1"/>
  <c r="R1697" i="12" s="1"/>
  <c r="Q1696" i="12" a="1"/>
  <c r="Q1696" i="12" s="1"/>
  <c r="R1696" i="12" s="1" a="1"/>
  <c r="R1696" i="12" s="1"/>
  <c r="Q1695" i="12" a="1"/>
  <c r="Q1695" i="12" s="1"/>
  <c r="R1695" i="12" s="1" a="1"/>
  <c r="R1695" i="12" s="1"/>
  <c r="Q1694" i="12" a="1"/>
  <c r="Q1694" i="12" s="1"/>
  <c r="R1694" i="12" s="1" a="1"/>
  <c r="R1694" i="12" s="1"/>
  <c r="Q1693" i="12" a="1"/>
  <c r="Q1693" i="12" s="1"/>
  <c r="R1693" i="12" s="1" a="1"/>
  <c r="R1693" i="12" s="1"/>
  <c r="Q1692" i="12" a="1"/>
  <c r="Q1692" i="12" s="1"/>
  <c r="R1692" i="12" s="1" a="1"/>
  <c r="R1692" i="12" s="1"/>
  <c r="Q1691" i="12" a="1"/>
  <c r="Q1691" i="12" s="1"/>
  <c r="R1691" i="12" s="1" a="1"/>
  <c r="R1691" i="12" s="1"/>
  <c r="Q1690" i="12" a="1"/>
  <c r="Q1690" i="12" s="1"/>
  <c r="R1690" i="12" s="1" a="1"/>
  <c r="R1690" i="12" s="1"/>
  <c r="Q1689" i="12" a="1"/>
  <c r="Q1689" i="12" s="1"/>
  <c r="R1689" i="12" s="1" a="1"/>
  <c r="R1689" i="12" s="1"/>
  <c r="Q1688" i="12" a="1"/>
  <c r="Q1688" i="12" s="1"/>
  <c r="R1688" i="12" s="1" a="1"/>
  <c r="R1688" i="12" s="1"/>
  <c r="Q1687" i="12" a="1"/>
  <c r="Q1687" i="12" s="1"/>
  <c r="R1687" i="12" s="1" a="1"/>
  <c r="R1687" i="12" s="1"/>
  <c r="Q1686" i="12" a="1"/>
  <c r="Q1686" i="12" s="1"/>
  <c r="R1686" i="12" s="1" a="1"/>
  <c r="R1686" i="12" s="1"/>
  <c r="Q1685" i="12" a="1"/>
  <c r="Q1685" i="12" s="1"/>
  <c r="R1685" i="12" s="1" a="1"/>
  <c r="R1685" i="12" s="1"/>
  <c r="Q1684" i="12" a="1"/>
  <c r="Q1684" i="12" s="1"/>
  <c r="R1684" i="12" s="1" a="1"/>
  <c r="R1684" i="12" s="1"/>
  <c r="Q1683" i="12" a="1"/>
  <c r="Q1683" i="12" s="1"/>
  <c r="R1683" i="12" s="1" a="1"/>
  <c r="R1683" i="12" s="1"/>
  <c r="Q1682" i="12" a="1"/>
  <c r="Q1682" i="12" s="1"/>
  <c r="R1682" i="12" s="1" a="1"/>
  <c r="R1682" i="12" s="1"/>
  <c r="Q1681" i="12" a="1"/>
  <c r="Q1681" i="12" s="1"/>
  <c r="R1681" i="12" s="1" a="1"/>
  <c r="R1681" i="12" s="1"/>
  <c r="Q1680" i="12" a="1"/>
  <c r="Q1680" i="12" s="1"/>
  <c r="R1680" i="12" s="1" a="1"/>
  <c r="R1680" i="12" s="1"/>
  <c r="Q1679" i="12" a="1"/>
  <c r="Q1679" i="12" s="1"/>
  <c r="R1679" i="12" s="1" a="1"/>
  <c r="R1679" i="12" s="1"/>
  <c r="Q1678" i="12" a="1"/>
  <c r="Q1678" i="12" s="1"/>
  <c r="R1678" i="12" s="1" a="1"/>
  <c r="R1678" i="12" s="1"/>
  <c r="Q1677" i="12" a="1"/>
  <c r="Q1677" i="12" s="1"/>
  <c r="R1677" i="12" s="1" a="1"/>
  <c r="R1677" i="12" s="1"/>
  <c r="Q1676" i="12" a="1"/>
  <c r="Q1676" i="12" s="1"/>
  <c r="R1676" i="12" s="1" a="1"/>
  <c r="R1676" i="12" s="1"/>
  <c r="Q1675" i="12" a="1"/>
  <c r="Q1675" i="12" s="1"/>
  <c r="R1675" i="12" s="1" a="1"/>
  <c r="R1675" i="12" s="1"/>
  <c r="Q1674" i="12" a="1"/>
  <c r="Q1674" i="12" s="1"/>
  <c r="R1674" i="12" s="1" a="1"/>
  <c r="R1674" i="12" s="1"/>
  <c r="Q1673" i="12" a="1"/>
  <c r="Q1673" i="12" s="1"/>
  <c r="R1673" i="12" s="1" a="1"/>
  <c r="R1673" i="12" s="1"/>
  <c r="Q1672" i="12" a="1"/>
  <c r="Q1672" i="12" s="1"/>
  <c r="R1672" i="12" s="1" a="1"/>
  <c r="R1672" i="12" s="1"/>
  <c r="Q1671" i="12" a="1"/>
  <c r="Q1671" i="12" s="1"/>
  <c r="R1671" i="12" s="1" a="1"/>
  <c r="R1671" i="12" s="1"/>
  <c r="Q1670" i="12" a="1"/>
  <c r="Q1670" i="12" s="1"/>
  <c r="R1670" i="12" s="1" a="1"/>
  <c r="R1670" i="12" s="1"/>
  <c r="Q1669" i="12" a="1"/>
  <c r="Q1669" i="12" s="1"/>
  <c r="R1669" i="12" s="1" a="1"/>
  <c r="R1669" i="12" s="1"/>
  <c r="Q1668" i="12" a="1"/>
  <c r="Q1668" i="12" s="1"/>
  <c r="R1668" i="12" s="1" a="1"/>
  <c r="R1668" i="12" s="1"/>
  <c r="Q1667" i="12" a="1"/>
  <c r="Q1667" i="12" s="1"/>
  <c r="R1667" i="12" s="1" a="1"/>
  <c r="R1667" i="12" s="1"/>
  <c r="Q1666" i="12" a="1"/>
  <c r="Q1666" i="12" s="1"/>
  <c r="R1666" i="12" s="1" a="1"/>
  <c r="R1666" i="12" s="1"/>
  <c r="Q1665" i="12" a="1"/>
  <c r="Q1665" i="12" s="1"/>
  <c r="R1665" i="12" s="1" a="1"/>
  <c r="R1665" i="12" s="1"/>
  <c r="Q1664" i="12" a="1"/>
  <c r="Q1664" i="12" s="1"/>
  <c r="R1664" i="12" s="1" a="1"/>
  <c r="R1664" i="12" s="1"/>
  <c r="Q1663" i="12" a="1"/>
  <c r="Q1663" i="12" s="1"/>
  <c r="R1663" i="12" s="1" a="1"/>
  <c r="R1663" i="12" s="1"/>
  <c r="Q1662" i="12" a="1"/>
  <c r="Q1662" i="12" s="1"/>
  <c r="R1662" i="12" s="1" a="1"/>
  <c r="R1662" i="12" s="1"/>
  <c r="Q1661" i="12" a="1"/>
  <c r="Q1661" i="12" s="1"/>
  <c r="R1661" i="12" s="1" a="1"/>
  <c r="R1661" i="12" s="1"/>
  <c r="Q1660" i="12" a="1"/>
  <c r="Q1660" i="12" s="1"/>
  <c r="R1660" i="12" s="1" a="1"/>
  <c r="R1660" i="12" s="1"/>
  <c r="Q1659" i="12" a="1"/>
  <c r="Q1659" i="12" s="1"/>
  <c r="R1659" i="12" s="1" a="1"/>
  <c r="R1659" i="12" s="1"/>
  <c r="Q1658" i="12" a="1"/>
  <c r="Q1658" i="12" s="1"/>
  <c r="R1658" i="12" s="1" a="1"/>
  <c r="R1658" i="12" s="1"/>
  <c r="Q1657" i="12" a="1"/>
  <c r="Q1657" i="12" s="1"/>
  <c r="R1657" i="12" s="1" a="1"/>
  <c r="R1657" i="12" s="1"/>
  <c r="Q1656" i="12" a="1"/>
  <c r="Q1656" i="12" s="1"/>
  <c r="R1656" i="12" s="1" a="1"/>
  <c r="R1656" i="12" s="1"/>
  <c r="Q1655" i="12" a="1"/>
  <c r="Q1655" i="12" s="1"/>
  <c r="R1655" i="12" s="1" a="1"/>
  <c r="R1655" i="12" s="1"/>
  <c r="Q1654" i="12" a="1"/>
  <c r="Q1654" i="12" s="1"/>
  <c r="R1654" i="12" s="1" a="1"/>
  <c r="R1654" i="12" s="1"/>
  <c r="Q1653" i="12" a="1"/>
  <c r="Q1653" i="12" s="1"/>
  <c r="R1653" i="12" s="1" a="1"/>
  <c r="R1653" i="12" s="1"/>
  <c r="Q1652" i="12" a="1"/>
  <c r="Q1652" i="12" s="1"/>
  <c r="R1652" i="12" s="1" a="1"/>
  <c r="R1652" i="12" s="1"/>
  <c r="Q1651" i="12" a="1"/>
  <c r="Q1651" i="12" s="1"/>
  <c r="R1651" i="12" s="1" a="1"/>
  <c r="R1651" i="12" s="1"/>
  <c r="Q1650" i="12" a="1"/>
  <c r="Q1650" i="12" s="1"/>
  <c r="R1650" i="12" s="1" a="1"/>
  <c r="R1650" i="12" s="1"/>
  <c r="Q1649" i="12" a="1"/>
  <c r="Q1649" i="12" s="1"/>
  <c r="R1649" i="12" s="1" a="1"/>
  <c r="R1649" i="12" s="1"/>
  <c r="Q1648" i="12" a="1"/>
  <c r="Q1648" i="12" s="1"/>
  <c r="R1648" i="12" s="1" a="1"/>
  <c r="R1648" i="12" s="1"/>
  <c r="Q1647" i="12" a="1"/>
  <c r="Q1647" i="12" s="1"/>
  <c r="R1647" i="12" s="1" a="1"/>
  <c r="R1647" i="12" s="1"/>
  <c r="Q1646" i="12" a="1"/>
  <c r="Q1646" i="12" s="1"/>
  <c r="R1646" i="12" s="1" a="1"/>
  <c r="R1646" i="12" s="1"/>
  <c r="Q1645" i="12" a="1"/>
  <c r="Q1645" i="12" s="1"/>
  <c r="R1645" i="12" s="1" a="1"/>
  <c r="R1645" i="12" s="1"/>
  <c r="Q1644" i="12" a="1"/>
  <c r="Q1644" i="12" s="1"/>
  <c r="R1644" i="12" s="1" a="1"/>
  <c r="R1644" i="12" s="1"/>
  <c r="Q1643" i="12" a="1"/>
  <c r="Q1643" i="12" s="1"/>
  <c r="R1643" i="12" s="1" a="1"/>
  <c r="R1643" i="12" s="1"/>
  <c r="Q1642" i="12" a="1"/>
  <c r="Q1642" i="12" s="1"/>
  <c r="R1642" i="12" s="1" a="1"/>
  <c r="R1642" i="12" s="1"/>
  <c r="Q1641" i="12" a="1"/>
  <c r="Q1641" i="12" s="1"/>
  <c r="R1641" i="12" s="1" a="1"/>
  <c r="R1641" i="12" s="1"/>
  <c r="Q1640" i="12" a="1"/>
  <c r="Q1640" i="12" s="1"/>
  <c r="R1640" i="12" s="1" a="1"/>
  <c r="R1640" i="12" s="1"/>
  <c r="Q1639" i="12" a="1"/>
  <c r="Q1639" i="12" s="1"/>
  <c r="R1639" i="12" s="1" a="1"/>
  <c r="R1639" i="12" s="1"/>
  <c r="Q1638" i="12" a="1"/>
  <c r="Q1638" i="12" s="1"/>
  <c r="R1638" i="12" s="1" a="1"/>
  <c r="R1638" i="12" s="1"/>
  <c r="Q1637" i="12" a="1"/>
  <c r="Q1637" i="12" s="1"/>
  <c r="R1637" i="12" s="1" a="1"/>
  <c r="R1637" i="12" s="1"/>
  <c r="Q1636" i="12" a="1"/>
  <c r="Q1636" i="12" s="1"/>
  <c r="R1636" i="12" s="1" a="1"/>
  <c r="R1636" i="12" s="1"/>
  <c r="Q1635" i="12" a="1"/>
  <c r="Q1635" i="12" s="1"/>
  <c r="R1635" i="12" s="1" a="1"/>
  <c r="R1635" i="12" s="1"/>
  <c r="Q1634" i="12" a="1"/>
  <c r="Q1634" i="12" s="1"/>
  <c r="R1634" i="12" s="1" a="1"/>
  <c r="R1634" i="12" s="1"/>
  <c r="Q1633" i="12" a="1"/>
  <c r="Q1633" i="12" s="1"/>
  <c r="R1633" i="12" s="1" a="1"/>
  <c r="R1633" i="12" s="1"/>
  <c r="Q1632" i="12" a="1"/>
  <c r="Q1632" i="12" s="1"/>
  <c r="R1632" i="12" s="1" a="1"/>
  <c r="R1632" i="12" s="1"/>
  <c r="Q1631" i="12" a="1"/>
  <c r="Q1631" i="12" s="1"/>
  <c r="R1631" i="12" s="1" a="1"/>
  <c r="R1631" i="12" s="1"/>
  <c r="Q1630" i="12" a="1"/>
  <c r="Q1630" i="12" s="1"/>
  <c r="R1630" i="12" s="1" a="1"/>
  <c r="R1630" i="12" s="1"/>
  <c r="Q1629" i="12" a="1"/>
  <c r="Q1629" i="12" s="1"/>
  <c r="R1629" i="12" s="1" a="1"/>
  <c r="R1629" i="12" s="1"/>
  <c r="Q1628" i="12" a="1"/>
  <c r="Q1628" i="12" s="1"/>
  <c r="R1628" i="12" s="1" a="1"/>
  <c r="R1628" i="12" s="1"/>
  <c r="Q1627" i="12" a="1"/>
  <c r="Q1627" i="12" s="1"/>
  <c r="R1627" i="12" s="1" a="1"/>
  <c r="R1627" i="12" s="1"/>
  <c r="Q1626" i="12" a="1"/>
  <c r="Q1626" i="12" s="1"/>
  <c r="R1626" i="12" s="1" a="1"/>
  <c r="R1626" i="12" s="1"/>
  <c r="Q1625" i="12" a="1"/>
  <c r="Q1625" i="12" s="1"/>
  <c r="R1625" i="12" s="1" a="1"/>
  <c r="R1625" i="12" s="1"/>
  <c r="Q1624" i="12" a="1"/>
  <c r="Q1624" i="12" s="1"/>
  <c r="R1624" i="12" s="1" a="1"/>
  <c r="R1624" i="12" s="1"/>
  <c r="Q1623" i="12" a="1"/>
  <c r="Q1623" i="12" s="1"/>
  <c r="R1623" i="12" s="1" a="1"/>
  <c r="R1623" i="12" s="1"/>
  <c r="Q1622" i="12" a="1"/>
  <c r="Q1622" i="12" s="1"/>
  <c r="R1622" i="12" s="1" a="1"/>
  <c r="R1622" i="12" s="1"/>
  <c r="Q1621" i="12" a="1"/>
  <c r="Q1621" i="12" s="1"/>
  <c r="R1621" i="12" s="1" a="1"/>
  <c r="R1621" i="12" s="1"/>
  <c r="Q1620" i="12" a="1"/>
  <c r="Q1620" i="12" s="1"/>
  <c r="R1620" i="12" s="1" a="1"/>
  <c r="R1620" i="12" s="1"/>
  <c r="Q1619" i="12" a="1"/>
  <c r="Q1619" i="12" s="1"/>
  <c r="R1619" i="12" s="1" a="1"/>
  <c r="R1619" i="12" s="1"/>
  <c r="Q1618" i="12" a="1"/>
  <c r="Q1618" i="12" s="1"/>
  <c r="R1618" i="12" s="1" a="1"/>
  <c r="R1618" i="12" s="1"/>
  <c r="Q1617" i="12" a="1"/>
  <c r="Q1617" i="12" s="1"/>
  <c r="R1617" i="12" s="1" a="1"/>
  <c r="R1617" i="12" s="1"/>
  <c r="Q1616" i="12" a="1"/>
  <c r="Q1616" i="12" s="1"/>
  <c r="R1616" i="12" s="1" a="1"/>
  <c r="R1616" i="12" s="1"/>
  <c r="Q1615" i="12" a="1"/>
  <c r="Q1615" i="12" s="1"/>
  <c r="R1615" i="12" s="1" a="1"/>
  <c r="R1615" i="12" s="1"/>
  <c r="Q1614" i="12" a="1"/>
  <c r="Q1614" i="12" s="1"/>
  <c r="R1614" i="12" s="1" a="1"/>
  <c r="R1614" i="12" s="1"/>
  <c r="Q1613" i="12" a="1"/>
  <c r="Q1613" i="12" s="1"/>
  <c r="R1613" i="12" s="1" a="1"/>
  <c r="R1613" i="12" s="1"/>
  <c r="Q1612" i="12" a="1"/>
  <c r="Q1612" i="12" s="1"/>
  <c r="R1612" i="12" s="1" a="1"/>
  <c r="R1612" i="12" s="1"/>
  <c r="Q1611" i="12" a="1"/>
  <c r="Q1611" i="12" s="1"/>
  <c r="R1611" i="12" s="1" a="1"/>
  <c r="R1611" i="12" s="1"/>
  <c r="Q1610" i="12" a="1"/>
  <c r="Q1610" i="12" s="1"/>
  <c r="R1610" i="12" s="1" a="1"/>
  <c r="R1610" i="12" s="1"/>
  <c r="Q1609" i="12" a="1"/>
  <c r="Q1609" i="12" s="1"/>
  <c r="R1609" i="12" s="1" a="1"/>
  <c r="R1609" i="12" s="1"/>
  <c r="Q1608" i="12" a="1"/>
  <c r="Q1608" i="12" s="1"/>
  <c r="R1608" i="12" s="1" a="1"/>
  <c r="R1608" i="12" s="1"/>
  <c r="Q1607" i="12" a="1"/>
  <c r="Q1607" i="12" s="1"/>
  <c r="R1607" i="12" s="1" a="1"/>
  <c r="R1607" i="12" s="1"/>
  <c r="Q1606" i="12" a="1"/>
  <c r="Q1606" i="12" s="1"/>
  <c r="R1606" i="12" s="1" a="1"/>
  <c r="R1606" i="12" s="1"/>
  <c r="Q1605" i="12" a="1"/>
  <c r="Q1605" i="12" s="1"/>
  <c r="R1605" i="12" s="1" a="1"/>
  <c r="R1605" i="12" s="1"/>
  <c r="Q1604" i="12" a="1"/>
  <c r="Q1604" i="12" s="1"/>
  <c r="R1604" i="12" s="1" a="1"/>
  <c r="R1604" i="12" s="1"/>
  <c r="Q1603" i="12" a="1"/>
  <c r="Q1603" i="12" s="1"/>
  <c r="R1603" i="12" s="1" a="1"/>
  <c r="R1603" i="12" s="1"/>
  <c r="Q1602" i="12" a="1"/>
  <c r="Q1602" i="12" s="1"/>
  <c r="R1602" i="12" s="1" a="1"/>
  <c r="R1602" i="12" s="1"/>
  <c r="Q1601" i="12" a="1"/>
  <c r="Q1601" i="12" s="1"/>
  <c r="R1601" i="12" s="1" a="1"/>
  <c r="R1601" i="12" s="1"/>
  <c r="Q1600" i="12" a="1"/>
  <c r="Q1600" i="12" s="1"/>
  <c r="R1600" i="12" s="1" a="1"/>
  <c r="R1600" i="12" s="1"/>
  <c r="Q1599" i="12" a="1"/>
  <c r="Q1599" i="12" s="1"/>
  <c r="R1599" i="12" s="1" a="1"/>
  <c r="R1599" i="12" s="1"/>
  <c r="Q1598" i="12" a="1"/>
  <c r="Q1598" i="12" s="1"/>
  <c r="R1598" i="12" s="1" a="1"/>
  <c r="R1598" i="12" s="1"/>
  <c r="Q1597" i="12" a="1"/>
  <c r="Q1597" i="12" s="1"/>
  <c r="R1597" i="12" s="1" a="1"/>
  <c r="R1597" i="12" s="1"/>
  <c r="Q1596" i="12" a="1"/>
  <c r="Q1596" i="12" s="1"/>
  <c r="R1596" i="12" s="1" a="1"/>
  <c r="R1596" i="12" s="1"/>
  <c r="Q1595" i="12" a="1"/>
  <c r="Q1595" i="12" s="1"/>
  <c r="R1595" i="12" s="1" a="1"/>
  <c r="R1595" i="12" s="1"/>
  <c r="Q1594" i="12" a="1"/>
  <c r="Q1594" i="12" s="1"/>
  <c r="R1594" i="12" s="1" a="1"/>
  <c r="R1594" i="12" s="1"/>
  <c r="Q1593" i="12" a="1"/>
  <c r="Q1593" i="12" s="1"/>
  <c r="R1593" i="12" s="1" a="1"/>
  <c r="R1593" i="12" s="1"/>
  <c r="Q1592" i="12" a="1"/>
  <c r="Q1592" i="12" s="1"/>
  <c r="R1592" i="12" s="1" a="1"/>
  <c r="R1592" i="12" s="1"/>
  <c r="Q1591" i="12" a="1"/>
  <c r="Q1591" i="12" s="1"/>
  <c r="R1591" i="12" s="1" a="1"/>
  <c r="R1591" i="12" s="1"/>
  <c r="Q1590" i="12" a="1"/>
  <c r="Q1590" i="12" s="1"/>
  <c r="R1590" i="12" s="1" a="1"/>
  <c r="R1590" i="12" s="1"/>
  <c r="Q1589" i="12" a="1"/>
  <c r="Q1589" i="12" s="1"/>
  <c r="R1589" i="12" s="1" a="1"/>
  <c r="R1589" i="12" s="1"/>
  <c r="Q1588" i="12" a="1"/>
  <c r="Q1588" i="12" s="1"/>
  <c r="R1588" i="12" s="1" a="1"/>
  <c r="R1588" i="12" s="1"/>
  <c r="Q1587" i="12" a="1"/>
  <c r="Q1587" i="12" s="1"/>
  <c r="R1587" i="12" s="1" a="1"/>
  <c r="R1587" i="12" s="1"/>
  <c r="Q1586" i="12" a="1"/>
  <c r="Q1586" i="12" s="1"/>
  <c r="R1586" i="12" s="1" a="1"/>
  <c r="R1586" i="12" s="1"/>
  <c r="Q1585" i="12" a="1"/>
  <c r="Q1585" i="12" s="1"/>
  <c r="R1585" i="12" s="1" a="1"/>
  <c r="R1585" i="12" s="1"/>
  <c r="Q1584" i="12" a="1"/>
  <c r="Q1584" i="12" s="1"/>
  <c r="R1584" i="12" s="1" a="1"/>
  <c r="R1584" i="12" s="1"/>
  <c r="Q1583" i="12" a="1"/>
  <c r="Q1583" i="12" s="1"/>
  <c r="R1583" i="12" s="1" a="1"/>
  <c r="R1583" i="12" s="1"/>
  <c r="Q1582" i="12" a="1"/>
  <c r="Q1582" i="12" s="1"/>
  <c r="R1582" i="12" s="1" a="1"/>
  <c r="R1582" i="12" s="1"/>
  <c r="Q1581" i="12" a="1"/>
  <c r="Q1581" i="12" s="1"/>
  <c r="R1581" i="12" s="1" a="1"/>
  <c r="R1581" i="12" s="1"/>
  <c r="Q1580" i="12" a="1"/>
  <c r="Q1580" i="12" s="1"/>
  <c r="R1580" i="12" s="1" a="1"/>
  <c r="R1580" i="12" s="1"/>
  <c r="Q1579" i="12" a="1"/>
  <c r="Q1579" i="12" s="1"/>
  <c r="R1579" i="12" s="1" a="1"/>
  <c r="R1579" i="12" s="1"/>
  <c r="Q1578" i="12" a="1"/>
  <c r="Q1578" i="12" s="1"/>
  <c r="R1578" i="12" s="1" a="1"/>
  <c r="R1578" i="12" s="1"/>
  <c r="Q1577" i="12" a="1"/>
  <c r="Q1577" i="12" s="1"/>
  <c r="R1577" i="12" s="1" a="1"/>
  <c r="R1577" i="12" s="1"/>
  <c r="Q1576" i="12" a="1"/>
  <c r="Q1576" i="12" s="1"/>
  <c r="R1576" i="12" s="1" a="1"/>
  <c r="R1576" i="12" s="1"/>
  <c r="Q1575" i="12" a="1"/>
  <c r="Q1575" i="12" s="1"/>
  <c r="R1575" i="12" s="1" a="1"/>
  <c r="R1575" i="12" s="1"/>
  <c r="Q1574" i="12" a="1"/>
  <c r="Q1574" i="12" s="1"/>
  <c r="R1574" i="12" s="1" a="1"/>
  <c r="R1574" i="12" s="1"/>
  <c r="Q1573" i="12" a="1"/>
  <c r="Q1573" i="12" s="1"/>
  <c r="R1573" i="12" s="1" a="1"/>
  <c r="R1573" i="12" s="1"/>
  <c r="Q1572" i="12" a="1"/>
  <c r="Q1572" i="12" s="1"/>
  <c r="R1572" i="12" s="1" a="1"/>
  <c r="R1572" i="12" s="1"/>
  <c r="Q1571" i="12" a="1"/>
  <c r="Q1571" i="12" s="1"/>
  <c r="R1571" i="12" s="1" a="1"/>
  <c r="R1571" i="12" s="1"/>
  <c r="Q1570" i="12" a="1"/>
  <c r="Q1570" i="12" s="1"/>
  <c r="R1570" i="12" s="1" a="1"/>
  <c r="R1570" i="12" s="1"/>
  <c r="Q1569" i="12" a="1"/>
  <c r="Q1569" i="12" s="1"/>
  <c r="R1569" i="12" s="1" a="1"/>
  <c r="R1569" i="12" s="1"/>
  <c r="Q1568" i="12" a="1"/>
  <c r="Q1568" i="12" s="1"/>
  <c r="R1568" i="12" s="1" a="1"/>
  <c r="R1568" i="12" s="1"/>
  <c r="Q1567" i="12" a="1"/>
  <c r="Q1567" i="12" s="1"/>
  <c r="R1567" i="12" s="1" a="1"/>
  <c r="R1567" i="12" s="1"/>
  <c r="Q1566" i="12" a="1"/>
  <c r="Q1566" i="12" s="1"/>
  <c r="R1566" i="12" s="1" a="1"/>
  <c r="R1566" i="12" s="1"/>
  <c r="Q1565" i="12" a="1"/>
  <c r="Q1565" i="12" s="1"/>
  <c r="R1565" i="12" s="1" a="1"/>
  <c r="R1565" i="12" s="1"/>
  <c r="Q1564" i="12" a="1"/>
  <c r="Q1564" i="12" s="1"/>
  <c r="R1564" i="12" s="1" a="1"/>
  <c r="R1564" i="12" s="1"/>
  <c r="Q1563" i="12" a="1"/>
  <c r="Q1563" i="12" s="1"/>
  <c r="R1563" i="12" s="1" a="1"/>
  <c r="R1563" i="12" s="1"/>
  <c r="Q1562" i="12" a="1"/>
  <c r="Q1562" i="12" s="1"/>
  <c r="R1562" i="12" s="1" a="1"/>
  <c r="R1562" i="12" s="1"/>
  <c r="Q1561" i="12" a="1"/>
  <c r="Q1561" i="12" s="1"/>
  <c r="R1561" i="12" s="1" a="1"/>
  <c r="R1561" i="12" s="1"/>
  <c r="Q1560" i="12" a="1"/>
  <c r="Q1560" i="12" s="1"/>
  <c r="R1560" i="12" s="1" a="1"/>
  <c r="R1560" i="12" s="1"/>
  <c r="Q1559" i="12" a="1"/>
  <c r="Q1559" i="12" s="1"/>
  <c r="R1559" i="12" s="1" a="1"/>
  <c r="R1559" i="12" s="1"/>
  <c r="Q1558" i="12" a="1"/>
  <c r="Q1558" i="12" s="1"/>
  <c r="R1558" i="12" s="1" a="1"/>
  <c r="R1558" i="12" s="1"/>
  <c r="Q1557" i="12" a="1"/>
  <c r="Q1557" i="12" s="1"/>
  <c r="R1557" i="12" s="1" a="1"/>
  <c r="R1557" i="12" s="1"/>
  <c r="Q1556" i="12" a="1"/>
  <c r="Q1556" i="12" s="1"/>
  <c r="R1556" i="12" s="1" a="1"/>
  <c r="R1556" i="12" s="1"/>
  <c r="Q1555" i="12" a="1"/>
  <c r="Q1555" i="12" s="1"/>
  <c r="R1555" i="12" s="1" a="1"/>
  <c r="R1555" i="12" s="1"/>
  <c r="Q1554" i="12" a="1"/>
  <c r="Q1554" i="12" s="1"/>
  <c r="R1554" i="12" s="1" a="1"/>
  <c r="R1554" i="12" s="1"/>
  <c r="Q1553" i="12" a="1"/>
  <c r="Q1553" i="12" s="1"/>
  <c r="R1553" i="12" s="1" a="1"/>
  <c r="R1553" i="12" s="1"/>
  <c r="Q1552" i="12" a="1"/>
  <c r="Q1552" i="12" s="1"/>
  <c r="R1552" i="12" s="1" a="1"/>
  <c r="R1552" i="12" s="1"/>
  <c r="Q1551" i="12" a="1"/>
  <c r="Q1551" i="12" s="1"/>
  <c r="R1551" i="12" s="1" a="1"/>
  <c r="R1551" i="12" s="1"/>
  <c r="Q1550" i="12" a="1"/>
  <c r="Q1550" i="12" s="1"/>
  <c r="R1550" i="12" s="1" a="1"/>
  <c r="R1550" i="12" s="1"/>
  <c r="Q1549" i="12" a="1"/>
  <c r="Q1549" i="12" s="1"/>
  <c r="R1549" i="12" s="1" a="1"/>
  <c r="R1549" i="12" s="1"/>
  <c r="Q1548" i="12" a="1"/>
  <c r="Q1548" i="12" s="1"/>
  <c r="R1548" i="12" s="1" a="1"/>
  <c r="R1548" i="12" s="1"/>
  <c r="Q1547" i="12" a="1"/>
  <c r="Q1547" i="12" s="1"/>
  <c r="R1547" i="12" s="1" a="1"/>
  <c r="R1547" i="12" s="1"/>
  <c r="Q1546" i="12" a="1"/>
  <c r="Q1546" i="12" s="1"/>
  <c r="R1546" i="12" s="1" a="1"/>
  <c r="R1546" i="12" s="1"/>
  <c r="Q1545" i="12" a="1"/>
  <c r="Q1545" i="12" s="1"/>
  <c r="R1545" i="12" s="1" a="1"/>
  <c r="R1545" i="12" s="1"/>
  <c r="Q1544" i="12" a="1"/>
  <c r="Q1544" i="12" s="1"/>
  <c r="R1544" i="12" s="1" a="1"/>
  <c r="R1544" i="12" s="1"/>
  <c r="Q1543" i="12" a="1"/>
  <c r="Q1543" i="12" s="1"/>
  <c r="R1543" i="12" s="1" a="1"/>
  <c r="R1543" i="12" s="1"/>
  <c r="Q1542" i="12" a="1"/>
  <c r="Q1542" i="12" s="1"/>
  <c r="R1542" i="12" s="1" a="1"/>
  <c r="R1542" i="12" s="1"/>
  <c r="Q1541" i="12" a="1"/>
  <c r="Q1541" i="12" s="1"/>
  <c r="R1541" i="12" s="1" a="1"/>
  <c r="R1541" i="12" s="1"/>
  <c r="Q1540" i="12" a="1"/>
  <c r="Q1540" i="12" s="1"/>
  <c r="R1540" i="12" s="1" a="1"/>
  <c r="R1540" i="12" s="1"/>
  <c r="Q1539" i="12" a="1"/>
  <c r="Q1539" i="12" s="1"/>
  <c r="R1539" i="12" s="1" a="1"/>
  <c r="R1539" i="12" s="1"/>
  <c r="Q1538" i="12" a="1"/>
  <c r="Q1538" i="12" s="1"/>
  <c r="R1538" i="12" s="1" a="1"/>
  <c r="R1538" i="12" s="1"/>
  <c r="Q1537" i="12" a="1"/>
  <c r="Q1537" i="12" s="1"/>
  <c r="R1537" i="12" s="1" a="1"/>
  <c r="R1537" i="12" s="1"/>
  <c r="Q1536" i="12" a="1"/>
  <c r="Q1536" i="12" s="1"/>
  <c r="R1536" i="12" s="1" a="1"/>
  <c r="R1536" i="12" s="1"/>
  <c r="Q1535" i="12" a="1"/>
  <c r="Q1535" i="12" s="1"/>
  <c r="R1535" i="12" s="1" a="1"/>
  <c r="R1535" i="12" s="1"/>
  <c r="Q1534" i="12" a="1"/>
  <c r="Q1534" i="12" s="1"/>
  <c r="R1534" i="12" s="1" a="1"/>
  <c r="R1534" i="12" s="1"/>
  <c r="Q1533" i="12" a="1"/>
  <c r="Q1533" i="12" s="1"/>
  <c r="R1533" i="12" s="1" a="1"/>
  <c r="R1533" i="12" s="1"/>
  <c r="Q1532" i="12" a="1"/>
  <c r="Q1532" i="12" s="1"/>
  <c r="R1532" i="12" s="1" a="1"/>
  <c r="R1532" i="12" s="1"/>
  <c r="Q1531" i="12" a="1"/>
  <c r="Q1531" i="12" s="1"/>
  <c r="R1531" i="12" s="1" a="1"/>
  <c r="R1531" i="12" s="1"/>
  <c r="Q1530" i="12" a="1"/>
  <c r="Q1530" i="12" s="1"/>
  <c r="R1530" i="12" s="1" a="1"/>
  <c r="R1530" i="12" s="1"/>
  <c r="Q1529" i="12" a="1"/>
  <c r="Q1529" i="12" s="1"/>
  <c r="R1529" i="12" s="1" a="1"/>
  <c r="R1529" i="12" s="1"/>
  <c r="Q1528" i="12" a="1"/>
  <c r="Q1528" i="12" s="1"/>
  <c r="R1528" i="12" s="1" a="1"/>
  <c r="R1528" i="12" s="1"/>
  <c r="Q1527" i="12" a="1"/>
  <c r="Q1527" i="12" s="1"/>
  <c r="R1527" i="12" s="1" a="1"/>
  <c r="R1527" i="12" s="1"/>
  <c r="Q1526" i="12" a="1"/>
  <c r="Q1526" i="12" s="1"/>
  <c r="R1526" i="12" s="1" a="1"/>
  <c r="R1526" i="12" s="1"/>
  <c r="Q1525" i="12" a="1"/>
  <c r="Q1525" i="12" s="1"/>
  <c r="R1525" i="12" s="1" a="1"/>
  <c r="R1525" i="12" s="1"/>
  <c r="Q1524" i="12" a="1"/>
  <c r="Q1524" i="12" s="1"/>
  <c r="R1524" i="12" s="1" a="1"/>
  <c r="R1524" i="12" s="1"/>
  <c r="Q1523" i="12" a="1"/>
  <c r="Q1523" i="12" s="1"/>
  <c r="R1523" i="12" s="1" a="1"/>
  <c r="R1523" i="12" s="1"/>
  <c r="Q1522" i="12" a="1"/>
  <c r="Q1522" i="12" s="1"/>
  <c r="R1522" i="12" s="1" a="1"/>
  <c r="R1522" i="12" s="1"/>
  <c r="Q1521" i="12" a="1"/>
  <c r="Q1521" i="12" s="1"/>
  <c r="R1521" i="12" s="1" a="1"/>
  <c r="R1521" i="12" s="1"/>
  <c r="Q1520" i="12" a="1"/>
  <c r="Q1520" i="12" s="1"/>
  <c r="R1520" i="12" s="1" a="1"/>
  <c r="R1520" i="12" s="1"/>
  <c r="Q1519" i="12" a="1"/>
  <c r="Q1519" i="12" s="1"/>
  <c r="R1519" i="12" s="1" a="1"/>
  <c r="R1519" i="12" s="1"/>
  <c r="Q1518" i="12" a="1"/>
  <c r="Q1518" i="12" s="1"/>
  <c r="R1518" i="12" s="1" a="1"/>
  <c r="R1518" i="12" s="1"/>
  <c r="Q1517" i="12" a="1"/>
  <c r="Q1517" i="12" s="1"/>
  <c r="R1517" i="12" s="1" a="1"/>
  <c r="R1517" i="12" s="1"/>
  <c r="Q1516" i="12" a="1"/>
  <c r="Q1516" i="12" s="1"/>
  <c r="R1516" i="12" s="1" a="1"/>
  <c r="R1516" i="12" s="1"/>
  <c r="Q1515" i="12" a="1"/>
  <c r="Q1515" i="12" s="1"/>
  <c r="R1515" i="12" s="1" a="1"/>
  <c r="R1515" i="12" s="1"/>
  <c r="Q1514" i="12" a="1"/>
  <c r="Q1514" i="12" s="1"/>
  <c r="R1514" i="12" s="1" a="1"/>
  <c r="R1514" i="12" s="1"/>
  <c r="Q1513" i="12" a="1"/>
  <c r="Q1513" i="12" s="1"/>
  <c r="R1513" i="12" s="1" a="1"/>
  <c r="R1513" i="12" s="1"/>
  <c r="Q1512" i="12" a="1"/>
  <c r="Q1512" i="12" s="1"/>
  <c r="R1512" i="12" s="1" a="1"/>
  <c r="R1512" i="12" s="1"/>
  <c r="Q1511" i="12" a="1"/>
  <c r="Q1511" i="12" s="1"/>
  <c r="R1511" i="12" s="1" a="1"/>
  <c r="R1511" i="12" s="1"/>
  <c r="Q1510" i="12" a="1"/>
  <c r="Q1510" i="12" s="1"/>
  <c r="R1510" i="12" s="1" a="1"/>
  <c r="R1510" i="12" s="1"/>
  <c r="Q1509" i="12" a="1"/>
  <c r="Q1509" i="12" s="1"/>
  <c r="R1509" i="12" s="1" a="1"/>
  <c r="R1509" i="12" s="1"/>
  <c r="Q1508" i="12" a="1"/>
  <c r="Q1508" i="12" s="1"/>
  <c r="R1508" i="12" s="1" a="1"/>
  <c r="R1508" i="12" s="1"/>
  <c r="Q1507" i="12" a="1"/>
  <c r="Q1507" i="12" s="1"/>
  <c r="R1507" i="12" s="1" a="1"/>
  <c r="R1507" i="12" s="1"/>
  <c r="Q1506" i="12" a="1"/>
  <c r="Q1506" i="12" s="1"/>
  <c r="R1506" i="12" s="1" a="1"/>
  <c r="R1506" i="12" s="1"/>
  <c r="Q1505" i="12" a="1"/>
  <c r="Q1505" i="12" s="1"/>
  <c r="R1505" i="12" s="1" a="1"/>
  <c r="R1505" i="12" s="1"/>
  <c r="Q1504" i="12" a="1"/>
  <c r="Q1504" i="12" s="1"/>
  <c r="R1504" i="12" s="1" a="1"/>
  <c r="R1504" i="12" s="1"/>
  <c r="Q1503" i="12" a="1"/>
  <c r="Q1503" i="12" s="1"/>
  <c r="R1503" i="12" s="1" a="1"/>
  <c r="R1503" i="12" s="1"/>
  <c r="Q1502" i="12" a="1"/>
  <c r="Q1502" i="12" s="1"/>
  <c r="R1502" i="12" s="1" a="1"/>
  <c r="R1502" i="12" s="1"/>
  <c r="Q1501" i="12" a="1"/>
  <c r="Q1501" i="12" s="1"/>
  <c r="R1501" i="12" s="1" a="1"/>
  <c r="R1501" i="12" s="1"/>
  <c r="Q1500" i="12" a="1"/>
  <c r="Q1500" i="12" s="1"/>
  <c r="R1500" i="12" s="1" a="1"/>
  <c r="R1500" i="12" s="1"/>
  <c r="Q1499" i="12" a="1"/>
  <c r="Q1499" i="12" s="1"/>
  <c r="R1499" i="12" s="1" a="1"/>
  <c r="R1499" i="12" s="1"/>
  <c r="Q1498" i="12" a="1"/>
  <c r="Q1498" i="12" s="1"/>
  <c r="R1498" i="12" s="1" a="1"/>
  <c r="R1498" i="12" s="1"/>
  <c r="Q1497" i="12" a="1"/>
  <c r="Q1497" i="12" s="1"/>
  <c r="R1497" i="12" s="1" a="1"/>
  <c r="R1497" i="12" s="1"/>
  <c r="Q1496" i="12" a="1"/>
  <c r="Q1496" i="12" s="1"/>
  <c r="R1496" i="12" s="1" a="1"/>
  <c r="R1496" i="12" s="1"/>
  <c r="Q1495" i="12" a="1"/>
  <c r="Q1495" i="12" s="1"/>
  <c r="R1495" i="12" s="1" a="1"/>
  <c r="R1495" i="12" s="1"/>
  <c r="Q1494" i="12" a="1"/>
  <c r="Q1494" i="12" s="1"/>
  <c r="R1494" i="12" s="1" a="1"/>
  <c r="R1494" i="12" s="1"/>
  <c r="Q1493" i="12" a="1"/>
  <c r="Q1493" i="12" s="1"/>
  <c r="R1493" i="12" s="1" a="1"/>
  <c r="R1493" i="12" s="1"/>
  <c r="Q1492" i="12" a="1"/>
  <c r="Q1492" i="12" s="1"/>
  <c r="R1492" i="12" s="1" a="1"/>
  <c r="R1492" i="12" s="1"/>
  <c r="Q1491" i="12" a="1"/>
  <c r="Q1491" i="12" s="1"/>
  <c r="R1491" i="12" s="1" a="1"/>
  <c r="R1491" i="12" s="1"/>
  <c r="Q1490" i="12" a="1"/>
  <c r="Q1490" i="12" s="1"/>
  <c r="R1490" i="12" s="1" a="1"/>
  <c r="R1490" i="12" s="1"/>
  <c r="Q1489" i="12" a="1"/>
  <c r="Q1489" i="12" s="1"/>
  <c r="R1489" i="12" s="1" a="1"/>
  <c r="R1489" i="12" s="1"/>
  <c r="Q1488" i="12" a="1"/>
  <c r="Q1488" i="12" s="1"/>
  <c r="R1488" i="12" s="1" a="1"/>
  <c r="R1488" i="12" s="1"/>
  <c r="Q1487" i="12" a="1"/>
  <c r="Q1487" i="12" s="1"/>
  <c r="R1487" i="12" s="1" a="1"/>
  <c r="R1487" i="12" s="1"/>
  <c r="Q1486" i="12" a="1"/>
  <c r="Q1486" i="12" s="1"/>
  <c r="R1486" i="12" s="1" a="1"/>
  <c r="R1486" i="12" s="1"/>
  <c r="Q1485" i="12" a="1"/>
  <c r="Q1485" i="12" s="1"/>
  <c r="R1485" i="12" s="1" a="1"/>
  <c r="R1485" i="12" s="1"/>
  <c r="Q1484" i="12" a="1"/>
  <c r="Q1484" i="12" s="1"/>
  <c r="R1484" i="12" s="1" a="1"/>
  <c r="R1484" i="12" s="1"/>
  <c r="Q1483" i="12" a="1"/>
  <c r="Q1483" i="12" s="1"/>
  <c r="R1483" i="12" s="1" a="1"/>
  <c r="R1483" i="12" s="1"/>
  <c r="Q1482" i="12" a="1"/>
  <c r="Q1482" i="12" s="1"/>
  <c r="R1482" i="12" s="1" a="1"/>
  <c r="R1482" i="12" s="1"/>
  <c r="Q1481" i="12" a="1"/>
  <c r="Q1481" i="12" s="1"/>
  <c r="R1481" i="12" s="1" a="1"/>
  <c r="R1481" i="12" s="1"/>
  <c r="Q1480" i="12" a="1"/>
  <c r="Q1480" i="12" s="1"/>
  <c r="R1480" i="12" s="1" a="1"/>
  <c r="R1480" i="12" s="1"/>
  <c r="Q1479" i="12" a="1"/>
  <c r="Q1479" i="12" s="1"/>
  <c r="R1479" i="12" s="1" a="1"/>
  <c r="R1479" i="12" s="1"/>
  <c r="Q1478" i="12" a="1"/>
  <c r="Q1478" i="12" s="1"/>
  <c r="R1478" i="12" s="1" a="1"/>
  <c r="R1478" i="12" s="1"/>
  <c r="Q1477" i="12" a="1"/>
  <c r="Q1477" i="12" s="1"/>
  <c r="R1477" i="12" s="1" a="1"/>
  <c r="R1477" i="12" s="1"/>
  <c r="Q1476" i="12" a="1"/>
  <c r="Q1476" i="12" s="1"/>
  <c r="R1476" i="12" s="1" a="1"/>
  <c r="R1476" i="12" s="1"/>
  <c r="Q1475" i="12" a="1"/>
  <c r="Q1475" i="12" s="1"/>
  <c r="R1475" i="12" s="1" a="1"/>
  <c r="R1475" i="12" s="1"/>
  <c r="Q1474" i="12" a="1"/>
  <c r="Q1474" i="12" s="1"/>
  <c r="R1474" i="12" s="1" a="1"/>
  <c r="R1474" i="12" s="1"/>
  <c r="Q1473" i="12" a="1"/>
  <c r="Q1473" i="12" s="1"/>
  <c r="R1473" i="12" s="1" a="1"/>
  <c r="R1473" i="12" s="1"/>
  <c r="Q1472" i="12" a="1"/>
  <c r="Q1472" i="12" s="1"/>
  <c r="R1472" i="12" s="1" a="1"/>
  <c r="R1472" i="12" s="1"/>
  <c r="Q1471" i="12" a="1"/>
  <c r="Q1471" i="12" s="1"/>
  <c r="R1471" i="12" s="1" a="1"/>
  <c r="R1471" i="12" s="1"/>
  <c r="Q1470" i="12" a="1"/>
  <c r="Q1470" i="12" s="1"/>
  <c r="R1470" i="12" s="1" a="1"/>
  <c r="R1470" i="12" s="1"/>
  <c r="Q1469" i="12" a="1"/>
  <c r="Q1469" i="12" s="1"/>
  <c r="R1469" i="12" s="1" a="1"/>
  <c r="R1469" i="12" s="1"/>
  <c r="Q1468" i="12" a="1"/>
  <c r="Q1468" i="12" s="1"/>
  <c r="R1468" i="12" s="1" a="1"/>
  <c r="R1468" i="12" s="1"/>
  <c r="Q1467" i="12" a="1"/>
  <c r="Q1467" i="12" s="1"/>
  <c r="R1467" i="12" s="1" a="1"/>
  <c r="R1467" i="12" s="1"/>
  <c r="Q1466" i="12" a="1"/>
  <c r="Q1466" i="12" s="1"/>
  <c r="R1466" i="12" s="1" a="1"/>
  <c r="R1466" i="12" s="1"/>
  <c r="Q1465" i="12" a="1"/>
  <c r="Q1465" i="12" s="1"/>
  <c r="R1465" i="12" s="1" a="1"/>
  <c r="R1465" i="12" s="1"/>
  <c r="Q1464" i="12" a="1"/>
  <c r="Q1464" i="12" s="1"/>
  <c r="R1464" i="12" s="1" a="1"/>
  <c r="R1464" i="12" s="1"/>
  <c r="Q1463" i="12" a="1"/>
  <c r="Q1463" i="12" s="1"/>
  <c r="R1463" i="12" s="1" a="1"/>
  <c r="R1463" i="12" s="1"/>
  <c r="Q1462" i="12" a="1"/>
  <c r="Q1462" i="12" s="1"/>
  <c r="R1462" i="12" s="1" a="1"/>
  <c r="R1462" i="12" s="1"/>
  <c r="Q1461" i="12" a="1"/>
  <c r="Q1461" i="12" s="1"/>
  <c r="R1461" i="12" s="1" a="1"/>
  <c r="R1461" i="12" s="1"/>
  <c r="Q1460" i="12" a="1"/>
  <c r="Q1460" i="12" s="1"/>
  <c r="R1460" i="12" s="1" a="1"/>
  <c r="R1460" i="12" s="1"/>
  <c r="Q1459" i="12" a="1"/>
  <c r="Q1459" i="12" s="1"/>
  <c r="R1459" i="12" s="1" a="1"/>
  <c r="R1459" i="12" s="1"/>
  <c r="Q1458" i="12" a="1"/>
  <c r="Q1458" i="12" s="1"/>
  <c r="R1458" i="12" s="1" a="1"/>
  <c r="R1458" i="12" s="1"/>
  <c r="Q1457" i="12" a="1"/>
  <c r="Q1457" i="12" s="1"/>
  <c r="R1457" i="12" s="1" a="1"/>
  <c r="R1457" i="12" s="1"/>
  <c r="Q1456" i="12" a="1"/>
  <c r="Q1456" i="12" s="1"/>
  <c r="R1456" i="12" s="1" a="1"/>
  <c r="R1456" i="12" s="1"/>
  <c r="Q1455" i="12" a="1"/>
  <c r="Q1455" i="12" s="1"/>
  <c r="R1455" i="12" s="1" a="1"/>
  <c r="R1455" i="12" s="1"/>
  <c r="Q1454" i="12" a="1"/>
  <c r="Q1454" i="12" s="1"/>
  <c r="R1454" i="12" s="1" a="1"/>
  <c r="R1454" i="12" s="1"/>
  <c r="Q1453" i="12" a="1"/>
  <c r="Q1453" i="12" s="1"/>
  <c r="R1453" i="12" s="1" a="1"/>
  <c r="R1453" i="12" s="1"/>
  <c r="Q1452" i="12" a="1"/>
  <c r="Q1452" i="12" s="1"/>
  <c r="R1452" i="12" s="1" a="1"/>
  <c r="R1452" i="12" s="1"/>
  <c r="Q1451" i="12" a="1"/>
  <c r="Q1451" i="12" s="1"/>
  <c r="R1451" i="12" s="1" a="1"/>
  <c r="R1451" i="12" s="1"/>
  <c r="Q1450" i="12" a="1"/>
  <c r="Q1450" i="12" s="1"/>
  <c r="R1450" i="12" s="1" a="1"/>
  <c r="R1450" i="12" s="1"/>
  <c r="Q1449" i="12" a="1"/>
  <c r="Q1449" i="12" s="1"/>
  <c r="R1449" i="12" s="1" a="1"/>
  <c r="R1449" i="12" s="1"/>
  <c r="Q1448" i="12" a="1"/>
  <c r="Q1448" i="12" s="1"/>
  <c r="R1448" i="12" s="1" a="1"/>
  <c r="R1448" i="12" s="1"/>
  <c r="Q1447" i="12" a="1"/>
  <c r="Q1447" i="12" s="1"/>
  <c r="R1447" i="12" s="1" a="1"/>
  <c r="R1447" i="12" s="1"/>
  <c r="Q1446" i="12" a="1"/>
  <c r="Q1446" i="12" s="1"/>
  <c r="R1446" i="12" s="1" a="1"/>
  <c r="R1446" i="12" s="1"/>
  <c r="Q1445" i="12" a="1"/>
  <c r="Q1445" i="12" s="1"/>
  <c r="R1445" i="12" s="1" a="1"/>
  <c r="R1445" i="12" s="1"/>
  <c r="Q1444" i="12" a="1"/>
  <c r="Q1444" i="12" s="1"/>
  <c r="R1444" i="12" s="1" a="1"/>
  <c r="R1444" i="12" s="1"/>
  <c r="Q1443" i="12" a="1"/>
  <c r="Q1443" i="12" s="1"/>
  <c r="R1443" i="12" s="1" a="1"/>
  <c r="R1443" i="12" s="1"/>
  <c r="Q1442" i="12" a="1"/>
  <c r="Q1442" i="12" s="1"/>
  <c r="R1442" i="12" s="1" a="1"/>
  <c r="R1442" i="12" s="1"/>
  <c r="Q1441" i="12" a="1"/>
  <c r="Q1441" i="12" s="1"/>
  <c r="R1441" i="12" s="1" a="1"/>
  <c r="R1441" i="12" s="1"/>
  <c r="Q1440" i="12" a="1"/>
  <c r="Q1440" i="12" s="1"/>
  <c r="R1440" i="12" s="1" a="1"/>
  <c r="R1440" i="12" s="1"/>
  <c r="Q1439" i="12" a="1"/>
  <c r="Q1439" i="12" s="1"/>
  <c r="R1439" i="12" s="1" a="1"/>
  <c r="R1439" i="12" s="1"/>
  <c r="Q1438" i="12" a="1"/>
  <c r="Q1438" i="12" s="1"/>
  <c r="R1438" i="12" s="1" a="1"/>
  <c r="R1438" i="12" s="1"/>
  <c r="Q1437" i="12" a="1"/>
  <c r="Q1437" i="12" s="1"/>
  <c r="R1437" i="12" s="1" a="1"/>
  <c r="R1437" i="12" s="1"/>
  <c r="Q1436" i="12" a="1"/>
  <c r="Q1436" i="12" s="1"/>
  <c r="R1436" i="12" s="1" a="1"/>
  <c r="R1436" i="12" s="1"/>
  <c r="Q1435" i="12" a="1"/>
  <c r="Q1435" i="12" s="1"/>
  <c r="R1435" i="12" s="1" a="1"/>
  <c r="R1435" i="12" s="1"/>
  <c r="Q1434" i="12" a="1"/>
  <c r="Q1434" i="12" s="1"/>
  <c r="R1434" i="12" s="1" a="1"/>
  <c r="R1434" i="12" s="1"/>
  <c r="Q1433" i="12" a="1"/>
  <c r="Q1433" i="12" s="1"/>
  <c r="R1433" i="12" s="1" a="1"/>
  <c r="R1433" i="12" s="1"/>
  <c r="Q1432" i="12" a="1"/>
  <c r="Q1432" i="12" s="1"/>
  <c r="R1432" i="12" s="1" a="1"/>
  <c r="R1432" i="12" s="1"/>
  <c r="Q1431" i="12" a="1"/>
  <c r="Q1431" i="12" s="1"/>
  <c r="R1431" i="12" s="1" a="1"/>
  <c r="R1431" i="12" s="1"/>
  <c r="Q1430" i="12" a="1"/>
  <c r="Q1430" i="12" s="1"/>
  <c r="R1430" i="12" s="1" a="1"/>
  <c r="R1430" i="12" s="1"/>
  <c r="Q1429" i="12" a="1"/>
  <c r="Q1429" i="12" s="1"/>
  <c r="R1429" i="12" s="1" a="1"/>
  <c r="R1429" i="12" s="1"/>
  <c r="Q1428" i="12" a="1"/>
  <c r="Q1428" i="12" s="1"/>
  <c r="R1428" i="12" s="1" a="1"/>
  <c r="R1428" i="12" s="1"/>
  <c r="Q1427" i="12" a="1"/>
  <c r="Q1427" i="12" s="1"/>
  <c r="R1427" i="12" s="1" a="1"/>
  <c r="R1427" i="12" s="1"/>
  <c r="Q1426" i="12" a="1"/>
  <c r="Q1426" i="12" s="1"/>
  <c r="R1426" i="12" s="1" a="1"/>
  <c r="R1426" i="12" s="1"/>
  <c r="Q1425" i="12" a="1"/>
  <c r="Q1425" i="12" s="1"/>
  <c r="R1425" i="12" s="1" a="1"/>
  <c r="R1425" i="12" s="1"/>
  <c r="Q1424" i="12" a="1"/>
  <c r="Q1424" i="12" s="1"/>
  <c r="R1424" i="12" s="1" a="1"/>
  <c r="R1424" i="12" s="1"/>
  <c r="Q1423" i="12" a="1"/>
  <c r="Q1423" i="12" s="1"/>
  <c r="R1423" i="12" s="1" a="1"/>
  <c r="R1423" i="12" s="1"/>
  <c r="Q1422" i="12" a="1"/>
  <c r="Q1422" i="12" s="1"/>
  <c r="R1422" i="12" s="1" a="1"/>
  <c r="R1422" i="12" s="1"/>
  <c r="Q1421" i="12" a="1"/>
  <c r="Q1421" i="12" s="1"/>
  <c r="R1421" i="12" s="1" a="1"/>
  <c r="R1421" i="12" s="1"/>
  <c r="Q1420" i="12" a="1"/>
  <c r="Q1420" i="12" s="1"/>
  <c r="R1420" i="12" s="1" a="1"/>
  <c r="R1420" i="12" s="1"/>
  <c r="Q1419" i="12" a="1"/>
  <c r="Q1419" i="12" s="1"/>
  <c r="R1419" i="12" s="1" a="1"/>
  <c r="R1419" i="12" s="1"/>
  <c r="Q1418" i="12" a="1"/>
  <c r="Q1418" i="12" s="1"/>
  <c r="R1418" i="12" s="1" a="1"/>
  <c r="R1418" i="12" s="1"/>
  <c r="Q1417" i="12" a="1"/>
  <c r="Q1417" i="12" s="1"/>
  <c r="R1417" i="12" s="1" a="1"/>
  <c r="R1417" i="12" s="1"/>
  <c r="Q1416" i="12" a="1"/>
  <c r="Q1416" i="12" s="1"/>
  <c r="R1416" i="12" s="1" a="1"/>
  <c r="R1416" i="12" s="1"/>
  <c r="Q1415" i="12" a="1"/>
  <c r="Q1415" i="12" s="1"/>
  <c r="R1415" i="12" s="1" a="1"/>
  <c r="R1415" i="12" s="1"/>
  <c r="Q1414" i="12" a="1"/>
  <c r="Q1414" i="12" s="1"/>
  <c r="R1414" i="12" s="1" a="1"/>
  <c r="R1414" i="12" s="1"/>
  <c r="Q1413" i="12" a="1"/>
  <c r="Q1413" i="12" s="1"/>
  <c r="R1413" i="12" s="1" a="1"/>
  <c r="R1413" i="12" s="1"/>
  <c r="Q1412" i="12" a="1"/>
  <c r="Q1412" i="12" s="1"/>
  <c r="R1412" i="12" s="1" a="1"/>
  <c r="R1412" i="12" s="1"/>
  <c r="Q1411" i="12" a="1"/>
  <c r="Q1411" i="12" s="1"/>
  <c r="R1411" i="12" s="1" a="1"/>
  <c r="R1411" i="12" s="1"/>
  <c r="Q1410" i="12" a="1"/>
  <c r="Q1410" i="12" s="1"/>
  <c r="R1410" i="12" s="1" a="1"/>
  <c r="R1410" i="12" s="1"/>
  <c r="Q1409" i="12" a="1"/>
  <c r="Q1409" i="12" s="1"/>
  <c r="R1409" i="12" s="1" a="1"/>
  <c r="R1409" i="12" s="1"/>
  <c r="Q1408" i="12" a="1"/>
  <c r="Q1408" i="12" s="1"/>
  <c r="R1408" i="12" s="1" a="1"/>
  <c r="R1408" i="12" s="1"/>
  <c r="Q1407" i="12" a="1"/>
  <c r="Q1407" i="12" s="1"/>
  <c r="R1407" i="12" s="1" a="1"/>
  <c r="R1407" i="12" s="1"/>
  <c r="Q1406" i="12" a="1"/>
  <c r="Q1406" i="12" s="1"/>
  <c r="R1406" i="12" s="1" a="1"/>
  <c r="R1406" i="12" s="1"/>
  <c r="Q1405" i="12" a="1"/>
  <c r="Q1405" i="12" s="1"/>
  <c r="R1405" i="12" s="1" a="1"/>
  <c r="R1405" i="12" s="1"/>
  <c r="Q1404" i="12" a="1"/>
  <c r="Q1404" i="12" s="1"/>
  <c r="R1404" i="12" s="1" a="1"/>
  <c r="R1404" i="12" s="1"/>
  <c r="Q1403" i="12" a="1"/>
  <c r="Q1403" i="12" s="1"/>
  <c r="R1403" i="12" s="1" a="1"/>
  <c r="R1403" i="12" s="1"/>
  <c r="Q1402" i="12" a="1"/>
  <c r="Q1402" i="12" s="1"/>
  <c r="R1402" i="12" s="1" a="1"/>
  <c r="R1402" i="12" s="1"/>
  <c r="Q1401" i="12" a="1"/>
  <c r="Q1401" i="12" s="1"/>
  <c r="R1401" i="12" s="1" a="1"/>
  <c r="R1401" i="12" s="1"/>
  <c r="Q1400" i="12" a="1"/>
  <c r="Q1400" i="12" s="1"/>
  <c r="R1400" i="12" s="1" a="1"/>
  <c r="R1400" i="12" s="1"/>
  <c r="Q1399" i="12" a="1"/>
  <c r="Q1399" i="12" s="1"/>
  <c r="R1399" i="12" s="1" a="1"/>
  <c r="R1399" i="12" s="1"/>
  <c r="Q1398" i="12" a="1"/>
  <c r="Q1398" i="12" s="1"/>
  <c r="R1398" i="12" s="1" a="1"/>
  <c r="R1398" i="12" s="1"/>
  <c r="Q1397" i="12" a="1"/>
  <c r="Q1397" i="12" s="1"/>
  <c r="R1397" i="12" s="1" a="1"/>
  <c r="R1397" i="12" s="1"/>
  <c r="Q1396" i="12" a="1"/>
  <c r="Q1396" i="12" s="1"/>
  <c r="R1396" i="12" s="1" a="1"/>
  <c r="R1396" i="12" s="1"/>
  <c r="Q1395" i="12" a="1"/>
  <c r="Q1395" i="12" s="1"/>
  <c r="R1395" i="12" s="1" a="1"/>
  <c r="R1395" i="12" s="1"/>
  <c r="Q1394" i="12" a="1"/>
  <c r="Q1394" i="12" s="1"/>
  <c r="R1394" i="12" s="1" a="1"/>
  <c r="R1394" i="12" s="1"/>
  <c r="Q1393" i="12" a="1"/>
  <c r="Q1393" i="12" s="1"/>
  <c r="R1393" i="12" s="1" a="1"/>
  <c r="R1393" i="12" s="1"/>
  <c r="Q1392" i="12" a="1"/>
  <c r="Q1392" i="12" s="1"/>
  <c r="R1392" i="12" s="1" a="1"/>
  <c r="R1392" i="12" s="1"/>
  <c r="Q1391" i="12" a="1"/>
  <c r="Q1391" i="12" s="1"/>
  <c r="R1391" i="12" s="1" a="1"/>
  <c r="R1391" i="12" s="1"/>
  <c r="Q1390" i="12" a="1"/>
  <c r="Q1390" i="12" s="1"/>
  <c r="R1390" i="12" s="1" a="1"/>
  <c r="R1390" i="12" s="1"/>
  <c r="Q1389" i="12" a="1"/>
  <c r="Q1389" i="12" s="1"/>
  <c r="R1389" i="12" s="1" a="1"/>
  <c r="R1389" i="12" s="1"/>
  <c r="Q1388" i="12" a="1"/>
  <c r="Q1388" i="12" s="1"/>
  <c r="R1388" i="12" s="1" a="1"/>
  <c r="R1388" i="12" s="1"/>
  <c r="Q1387" i="12" a="1"/>
  <c r="Q1387" i="12" s="1"/>
  <c r="R1387" i="12" s="1" a="1"/>
  <c r="R1387" i="12" s="1"/>
  <c r="Q1386" i="12" a="1"/>
  <c r="Q1386" i="12" s="1"/>
  <c r="R1386" i="12" s="1" a="1"/>
  <c r="R1386" i="12" s="1"/>
  <c r="Q1385" i="12" a="1"/>
  <c r="Q1385" i="12" s="1"/>
  <c r="R1385" i="12" s="1" a="1"/>
  <c r="R1385" i="12" s="1"/>
  <c r="Q1384" i="12" a="1"/>
  <c r="Q1384" i="12" s="1"/>
  <c r="R1384" i="12" s="1" a="1"/>
  <c r="R1384" i="12" s="1"/>
  <c r="Q1383" i="12" a="1"/>
  <c r="Q1383" i="12" s="1"/>
  <c r="R1383" i="12" s="1" a="1"/>
  <c r="R1383" i="12" s="1"/>
  <c r="Q1382" i="12" a="1"/>
  <c r="Q1382" i="12" s="1"/>
  <c r="R1382" i="12" s="1" a="1"/>
  <c r="R1382" i="12" s="1"/>
  <c r="Q1381" i="12" a="1"/>
  <c r="Q1381" i="12" s="1"/>
  <c r="R1381" i="12" s="1" a="1"/>
  <c r="R1381" i="12" s="1"/>
  <c r="Q1380" i="12" a="1"/>
  <c r="Q1380" i="12" s="1"/>
  <c r="R1380" i="12" s="1" a="1"/>
  <c r="R1380" i="12" s="1"/>
  <c r="Q1379" i="12" a="1"/>
  <c r="Q1379" i="12" s="1"/>
  <c r="R1379" i="12" s="1" a="1"/>
  <c r="R1379" i="12" s="1"/>
  <c r="Q1378" i="12" a="1"/>
  <c r="Q1378" i="12" s="1"/>
  <c r="R1378" i="12" s="1" a="1"/>
  <c r="R1378" i="12" s="1"/>
  <c r="Q1377" i="12" a="1"/>
  <c r="Q1377" i="12" s="1"/>
  <c r="R1377" i="12" s="1" a="1"/>
  <c r="R1377" i="12" s="1"/>
  <c r="Q1376" i="12" a="1"/>
  <c r="Q1376" i="12" s="1"/>
  <c r="R1376" i="12" s="1" a="1"/>
  <c r="R1376" i="12" s="1"/>
  <c r="Q1375" i="12" a="1"/>
  <c r="Q1375" i="12" s="1"/>
  <c r="R1375" i="12" s="1" a="1"/>
  <c r="R1375" i="12" s="1"/>
  <c r="Q1374" i="12" a="1"/>
  <c r="Q1374" i="12" s="1"/>
  <c r="R1374" i="12" s="1" a="1"/>
  <c r="R1374" i="12" s="1"/>
  <c r="Q1373" i="12" a="1"/>
  <c r="Q1373" i="12" s="1"/>
  <c r="R1373" i="12" s="1" a="1"/>
  <c r="R1373" i="12" s="1"/>
  <c r="Q1372" i="12" a="1"/>
  <c r="Q1372" i="12" s="1"/>
  <c r="R1372" i="12" s="1" a="1"/>
  <c r="R1372" i="12" s="1"/>
  <c r="Q1371" i="12" a="1"/>
  <c r="Q1371" i="12" s="1"/>
  <c r="R1371" i="12" s="1" a="1"/>
  <c r="R1371" i="12" s="1"/>
  <c r="Q1370" i="12" a="1"/>
  <c r="Q1370" i="12" s="1"/>
  <c r="R1370" i="12" s="1" a="1"/>
  <c r="R1370" i="12" s="1"/>
  <c r="Q1369" i="12" a="1"/>
  <c r="Q1369" i="12" s="1"/>
  <c r="R1369" i="12" s="1" a="1"/>
  <c r="R1369" i="12" s="1"/>
  <c r="Q1368" i="12" a="1"/>
  <c r="Q1368" i="12" s="1"/>
  <c r="R1368" i="12" s="1" a="1"/>
  <c r="R1368" i="12" s="1"/>
  <c r="Q1367" i="12" a="1"/>
  <c r="Q1367" i="12" s="1"/>
  <c r="R1367" i="12" s="1" a="1"/>
  <c r="R1367" i="12" s="1"/>
  <c r="Q1366" i="12" a="1"/>
  <c r="Q1366" i="12" s="1"/>
  <c r="R1366" i="12" s="1" a="1"/>
  <c r="R1366" i="12" s="1"/>
  <c r="Q1365" i="12" a="1"/>
  <c r="Q1365" i="12" s="1"/>
  <c r="R1365" i="12" s="1" a="1"/>
  <c r="R1365" i="12" s="1"/>
  <c r="Q1364" i="12" a="1"/>
  <c r="Q1364" i="12" s="1"/>
  <c r="R1364" i="12" s="1" a="1"/>
  <c r="R1364" i="12" s="1"/>
  <c r="Q1363" i="12" a="1"/>
  <c r="Q1363" i="12" s="1"/>
  <c r="R1363" i="12" s="1" a="1"/>
  <c r="R1363" i="12" s="1"/>
  <c r="Q1362" i="12" a="1"/>
  <c r="Q1362" i="12" s="1"/>
  <c r="R1362" i="12" s="1" a="1"/>
  <c r="R1362" i="12" s="1"/>
  <c r="Q1361" i="12" a="1"/>
  <c r="Q1361" i="12" s="1"/>
  <c r="R1361" i="12" s="1" a="1"/>
  <c r="R1361" i="12" s="1"/>
  <c r="Q1360" i="12" a="1"/>
  <c r="Q1360" i="12" s="1"/>
  <c r="R1360" i="12" s="1" a="1"/>
  <c r="R1360" i="12" s="1"/>
  <c r="Q1359" i="12" a="1"/>
  <c r="Q1359" i="12" s="1"/>
  <c r="R1359" i="12" s="1" a="1"/>
  <c r="R1359" i="12" s="1"/>
  <c r="Q1358" i="12" a="1"/>
  <c r="Q1358" i="12" s="1"/>
  <c r="R1358" i="12" s="1" a="1"/>
  <c r="R1358" i="12" s="1"/>
  <c r="Q1357" i="12" a="1"/>
  <c r="Q1357" i="12" s="1"/>
  <c r="R1357" i="12" s="1" a="1"/>
  <c r="R1357" i="12" s="1"/>
  <c r="Q1356" i="12" a="1"/>
  <c r="Q1356" i="12" s="1"/>
  <c r="R1356" i="12" s="1" a="1"/>
  <c r="R1356" i="12" s="1"/>
  <c r="Q1355" i="12" a="1"/>
  <c r="Q1355" i="12" s="1"/>
  <c r="R1355" i="12" s="1" a="1"/>
  <c r="R1355" i="12" s="1"/>
  <c r="Q1354" i="12" a="1"/>
  <c r="Q1354" i="12" s="1"/>
  <c r="R1354" i="12" s="1" a="1"/>
  <c r="R1354" i="12" s="1"/>
  <c r="Q1353" i="12" a="1"/>
  <c r="Q1353" i="12" s="1"/>
  <c r="R1353" i="12" s="1" a="1"/>
  <c r="R1353" i="12" s="1"/>
  <c r="Q1352" i="12" a="1"/>
  <c r="Q1352" i="12" s="1"/>
  <c r="R1352" i="12" s="1" a="1"/>
  <c r="R1352" i="12" s="1"/>
  <c r="Q1351" i="12" a="1"/>
  <c r="Q1351" i="12" s="1"/>
  <c r="R1351" i="12" s="1" a="1"/>
  <c r="R1351" i="12" s="1"/>
  <c r="Q1350" i="12" a="1"/>
  <c r="Q1350" i="12" s="1"/>
  <c r="R1350" i="12" s="1" a="1"/>
  <c r="R1350" i="12" s="1"/>
  <c r="Q1349" i="12" a="1"/>
  <c r="Q1349" i="12" s="1"/>
  <c r="R1349" i="12" s="1" a="1"/>
  <c r="R1349" i="12" s="1"/>
  <c r="Q1348" i="12" a="1"/>
  <c r="Q1348" i="12" s="1"/>
  <c r="R1348" i="12" s="1" a="1"/>
  <c r="R1348" i="12" s="1"/>
  <c r="Q1347" i="12" a="1"/>
  <c r="Q1347" i="12" s="1"/>
  <c r="R1347" i="12" s="1" a="1"/>
  <c r="R1347" i="12" s="1"/>
  <c r="Q1346" i="12" a="1"/>
  <c r="Q1346" i="12" s="1"/>
  <c r="R1346" i="12" s="1" a="1"/>
  <c r="R1346" i="12" s="1"/>
  <c r="Q1345" i="12" a="1"/>
  <c r="Q1345" i="12" s="1"/>
  <c r="R1345" i="12" s="1" a="1"/>
  <c r="R1345" i="12" s="1"/>
  <c r="Q1344" i="12" a="1"/>
  <c r="Q1344" i="12" s="1"/>
  <c r="R1344" i="12" s="1" a="1"/>
  <c r="R1344" i="12" s="1"/>
  <c r="Q1343" i="12" a="1"/>
  <c r="Q1343" i="12" s="1"/>
  <c r="R1343" i="12" s="1" a="1"/>
  <c r="R1343" i="12" s="1"/>
  <c r="Q1342" i="12" a="1"/>
  <c r="Q1342" i="12" s="1"/>
  <c r="R1342" i="12" s="1" a="1"/>
  <c r="R1342" i="12" s="1"/>
  <c r="Q1341" i="12" a="1"/>
  <c r="Q1341" i="12" s="1"/>
  <c r="R1341" i="12" s="1" a="1"/>
  <c r="R1341" i="12" s="1"/>
  <c r="Q1340" i="12" a="1"/>
  <c r="Q1340" i="12" s="1"/>
  <c r="R1340" i="12" s="1" a="1"/>
  <c r="R1340" i="12" s="1"/>
  <c r="Q1339" i="12" a="1"/>
  <c r="Q1339" i="12" s="1"/>
  <c r="R1339" i="12" s="1" a="1"/>
  <c r="R1339" i="12" s="1"/>
  <c r="Q1338" i="12" a="1"/>
  <c r="Q1338" i="12" s="1"/>
  <c r="R1338" i="12" s="1" a="1"/>
  <c r="R1338" i="12" s="1"/>
  <c r="Q1337" i="12" a="1"/>
  <c r="Q1337" i="12" s="1"/>
  <c r="R1337" i="12" s="1" a="1"/>
  <c r="R1337" i="12" s="1"/>
  <c r="Q1336" i="12" a="1"/>
  <c r="Q1336" i="12" s="1"/>
  <c r="R1336" i="12" s="1" a="1"/>
  <c r="R1336" i="12" s="1"/>
  <c r="Q1335" i="12" a="1"/>
  <c r="Q1335" i="12" s="1"/>
  <c r="R1335" i="12" s="1" a="1"/>
  <c r="R1335" i="12" s="1"/>
  <c r="Q1334" i="12" a="1"/>
  <c r="Q1334" i="12" s="1"/>
  <c r="R1334" i="12" s="1" a="1"/>
  <c r="R1334" i="12" s="1"/>
  <c r="Q1333" i="12" a="1"/>
  <c r="Q1333" i="12" s="1"/>
  <c r="R1333" i="12" s="1" a="1"/>
  <c r="R1333" i="12" s="1"/>
  <c r="Q1332" i="12" a="1"/>
  <c r="Q1332" i="12" s="1"/>
  <c r="R1332" i="12" s="1" a="1"/>
  <c r="R1332" i="12" s="1"/>
  <c r="Q1331" i="12" a="1"/>
  <c r="Q1331" i="12" s="1"/>
  <c r="R1331" i="12" s="1" a="1"/>
  <c r="R1331" i="12" s="1"/>
  <c r="Q1330" i="12" a="1"/>
  <c r="Q1330" i="12" s="1"/>
  <c r="R1330" i="12" s="1" a="1"/>
  <c r="R1330" i="12" s="1"/>
  <c r="Q1329" i="12" a="1"/>
  <c r="Q1329" i="12" s="1"/>
  <c r="R1329" i="12" s="1" a="1"/>
  <c r="R1329" i="12" s="1"/>
  <c r="Q1328" i="12" a="1"/>
  <c r="Q1328" i="12" s="1"/>
  <c r="R1328" i="12" s="1" a="1"/>
  <c r="R1328" i="12" s="1"/>
  <c r="Q1327" i="12" a="1"/>
  <c r="Q1327" i="12" s="1"/>
  <c r="R1327" i="12" s="1" a="1"/>
  <c r="R1327" i="12" s="1"/>
  <c r="Q1326" i="12" a="1"/>
  <c r="Q1326" i="12" s="1"/>
  <c r="R1326" i="12" s="1" a="1"/>
  <c r="R1326" i="12" s="1"/>
  <c r="Q1325" i="12" a="1"/>
  <c r="Q1325" i="12" s="1"/>
  <c r="R1325" i="12" s="1" a="1"/>
  <c r="R1325" i="12" s="1"/>
  <c r="Q1324" i="12" a="1"/>
  <c r="Q1324" i="12" s="1"/>
  <c r="R1324" i="12" s="1" a="1"/>
  <c r="R1324" i="12" s="1"/>
  <c r="Q1323" i="12" a="1"/>
  <c r="Q1323" i="12" s="1"/>
  <c r="R1323" i="12" s="1" a="1"/>
  <c r="R1323" i="12" s="1"/>
  <c r="Q1322" i="12" a="1"/>
  <c r="Q1322" i="12" s="1"/>
  <c r="R1322" i="12" s="1" a="1"/>
  <c r="R1322" i="12" s="1"/>
  <c r="Q1321" i="12" a="1"/>
  <c r="Q1321" i="12" s="1"/>
  <c r="R1321" i="12" s="1" a="1"/>
  <c r="R1321" i="12" s="1"/>
  <c r="Q1320" i="12" a="1"/>
  <c r="Q1320" i="12" s="1"/>
  <c r="R1320" i="12" s="1" a="1"/>
  <c r="R1320" i="12" s="1"/>
  <c r="Q1319" i="12" a="1"/>
  <c r="Q1319" i="12" s="1"/>
  <c r="R1319" i="12" s="1" a="1"/>
  <c r="R1319" i="12" s="1"/>
  <c r="Q1318" i="12" a="1"/>
  <c r="Q1318" i="12" s="1"/>
  <c r="R1318" i="12" s="1" a="1"/>
  <c r="R1318" i="12" s="1"/>
  <c r="Q1317" i="12" a="1"/>
  <c r="Q1317" i="12" s="1"/>
  <c r="R1317" i="12" s="1" a="1"/>
  <c r="R1317" i="12" s="1"/>
  <c r="Q1316" i="12" a="1"/>
  <c r="Q1316" i="12" s="1"/>
  <c r="R1316" i="12" s="1" a="1"/>
  <c r="R1316" i="12" s="1"/>
  <c r="Q1315" i="12" a="1"/>
  <c r="Q1315" i="12" s="1"/>
  <c r="R1315" i="12" s="1" a="1"/>
  <c r="R1315" i="12" s="1"/>
  <c r="Q1314" i="12" a="1"/>
  <c r="Q1314" i="12" s="1"/>
  <c r="R1314" i="12" s="1" a="1"/>
  <c r="R1314" i="12" s="1"/>
  <c r="Q1313" i="12" a="1"/>
  <c r="Q1313" i="12" s="1"/>
  <c r="R1313" i="12" s="1" a="1"/>
  <c r="R1313" i="12" s="1"/>
  <c r="Q1312" i="12" a="1"/>
  <c r="Q1312" i="12" s="1"/>
  <c r="R1312" i="12" s="1" a="1"/>
  <c r="R1312" i="12" s="1"/>
  <c r="Q1311" i="12" a="1"/>
  <c r="Q1311" i="12" s="1"/>
  <c r="R1311" i="12" s="1" a="1"/>
  <c r="R1311" i="12" s="1"/>
  <c r="Q1310" i="12" a="1"/>
  <c r="Q1310" i="12" s="1"/>
  <c r="R1310" i="12" s="1" a="1"/>
  <c r="R1310" i="12" s="1"/>
  <c r="Q1309" i="12" a="1"/>
  <c r="Q1309" i="12" s="1"/>
  <c r="R1309" i="12" s="1" a="1"/>
  <c r="R1309" i="12" s="1"/>
  <c r="Q1308" i="12" a="1"/>
  <c r="Q1308" i="12" s="1"/>
  <c r="R1308" i="12" s="1" a="1"/>
  <c r="R1308" i="12" s="1"/>
  <c r="Q1307" i="12" a="1"/>
  <c r="Q1307" i="12" s="1"/>
  <c r="R1307" i="12" s="1" a="1"/>
  <c r="R1307" i="12" s="1"/>
  <c r="Q1306" i="12" a="1"/>
  <c r="Q1306" i="12" s="1"/>
  <c r="R1306" i="12" s="1" a="1"/>
  <c r="R1306" i="12" s="1"/>
  <c r="Q1305" i="12" a="1"/>
  <c r="Q1305" i="12" s="1"/>
  <c r="R1305" i="12" s="1" a="1"/>
  <c r="R1305" i="12" s="1"/>
  <c r="Q1304" i="12" a="1"/>
  <c r="Q1304" i="12" s="1"/>
  <c r="R1304" i="12" s="1" a="1"/>
  <c r="R1304" i="12" s="1"/>
  <c r="Q1303" i="12" a="1"/>
  <c r="Q1303" i="12" s="1"/>
  <c r="R1303" i="12" s="1" a="1"/>
  <c r="R1303" i="12" s="1"/>
  <c r="Q1302" i="12" a="1"/>
  <c r="Q1302" i="12" s="1"/>
  <c r="R1302" i="12" s="1" a="1"/>
  <c r="R1302" i="12" s="1"/>
  <c r="Q1301" i="12" a="1"/>
  <c r="Q1301" i="12" s="1"/>
  <c r="R1301" i="12" s="1" a="1"/>
  <c r="R1301" i="12" s="1"/>
  <c r="Q1300" i="12" a="1"/>
  <c r="Q1300" i="12" s="1"/>
  <c r="R1300" i="12" s="1" a="1"/>
  <c r="R1300" i="12" s="1"/>
  <c r="Q1299" i="12" a="1"/>
  <c r="Q1299" i="12" s="1"/>
  <c r="R1299" i="12" s="1" a="1"/>
  <c r="R1299" i="12" s="1"/>
  <c r="Q1298" i="12" a="1"/>
  <c r="Q1298" i="12" s="1"/>
  <c r="R1298" i="12" s="1" a="1"/>
  <c r="R1298" i="12" s="1"/>
  <c r="Q1297" i="12" a="1"/>
  <c r="Q1297" i="12" s="1"/>
  <c r="R1297" i="12" s="1" a="1"/>
  <c r="R1297" i="12" s="1"/>
  <c r="Q1296" i="12" a="1"/>
  <c r="Q1296" i="12" s="1"/>
  <c r="R1296" i="12" s="1" a="1"/>
  <c r="R1296" i="12" s="1"/>
  <c r="Q1295" i="12" a="1"/>
  <c r="Q1295" i="12" s="1"/>
  <c r="R1295" i="12" s="1" a="1"/>
  <c r="R1295" i="12" s="1"/>
  <c r="Q1294" i="12" a="1"/>
  <c r="Q1294" i="12" s="1"/>
  <c r="R1294" i="12" s="1" a="1"/>
  <c r="R1294" i="12" s="1"/>
  <c r="Q1293" i="12" a="1"/>
  <c r="Q1293" i="12" s="1"/>
  <c r="R1293" i="12" s="1" a="1"/>
  <c r="R1293" i="12" s="1"/>
  <c r="Q1292" i="12" a="1"/>
  <c r="Q1292" i="12" s="1"/>
  <c r="R1292" i="12" s="1" a="1"/>
  <c r="R1292" i="12" s="1"/>
  <c r="Q1291" i="12" a="1"/>
  <c r="Q1291" i="12" s="1"/>
  <c r="R1291" i="12" s="1" a="1"/>
  <c r="R1291" i="12" s="1"/>
  <c r="Q1290" i="12" a="1"/>
  <c r="Q1290" i="12" s="1"/>
  <c r="R1290" i="12" s="1" a="1"/>
  <c r="R1290" i="12" s="1"/>
  <c r="Q1289" i="12" a="1"/>
  <c r="Q1289" i="12" s="1"/>
  <c r="R1289" i="12" s="1" a="1"/>
  <c r="R1289" i="12" s="1"/>
  <c r="Q1288" i="12" a="1"/>
  <c r="Q1288" i="12" s="1"/>
  <c r="R1288" i="12" s="1" a="1"/>
  <c r="R1288" i="12" s="1"/>
  <c r="Q1287" i="12" a="1"/>
  <c r="Q1287" i="12" s="1"/>
  <c r="R1287" i="12" s="1" a="1"/>
  <c r="R1287" i="12" s="1"/>
  <c r="Q1286" i="12" a="1"/>
  <c r="Q1286" i="12" s="1"/>
  <c r="R1286" i="12" s="1" a="1"/>
  <c r="R1286" i="12" s="1"/>
  <c r="Q1285" i="12" a="1"/>
  <c r="Q1285" i="12" s="1"/>
  <c r="R1285" i="12" s="1" a="1"/>
  <c r="R1285" i="12" s="1"/>
  <c r="Q1284" i="12" a="1"/>
  <c r="Q1284" i="12" s="1"/>
  <c r="R1284" i="12" s="1" a="1"/>
  <c r="R1284" i="12" s="1"/>
  <c r="Q1283" i="12" a="1"/>
  <c r="Q1283" i="12" s="1"/>
  <c r="R1283" i="12" s="1" a="1"/>
  <c r="R1283" i="12" s="1"/>
  <c r="Q1282" i="12" a="1"/>
  <c r="Q1282" i="12" s="1"/>
  <c r="R1282" i="12" s="1" a="1"/>
  <c r="R1282" i="12" s="1"/>
  <c r="Q1281" i="12" a="1"/>
  <c r="Q1281" i="12" s="1"/>
  <c r="R1281" i="12" s="1" a="1"/>
  <c r="R1281" i="12" s="1"/>
  <c r="Q1280" i="12" a="1"/>
  <c r="Q1280" i="12" s="1"/>
  <c r="R1280" i="12" s="1" a="1"/>
  <c r="R1280" i="12" s="1"/>
  <c r="Q1279" i="12" a="1"/>
  <c r="Q1279" i="12" s="1"/>
  <c r="R1279" i="12" s="1" a="1"/>
  <c r="R1279" i="12" s="1"/>
  <c r="Q1278" i="12" a="1"/>
  <c r="Q1278" i="12" s="1"/>
  <c r="R1278" i="12" s="1" a="1"/>
  <c r="R1278" i="12" s="1"/>
  <c r="Q1277" i="12" a="1"/>
  <c r="Q1277" i="12" s="1"/>
  <c r="R1277" i="12" s="1" a="1"/>
  <c r="R1277" i="12" s="1"/>
  <c r="Q1276" i="12" a="1"/>
  <c r="Q1276" i="12" s="1"/>
  <c r="R1276" i="12" s="1" a="1"/>
  <c r="R1276" i="12" s="1"/>
  <c r="Q1275" i="12" a="1"/>
  <c r="Q1275" i="12" s="1"/>
  <c r="R1275" i="12" s="1" a="1"/>
  <c r="R1275" i="12" s="1"/>
  <c r="Q1274" i="12" a="1"/>
  <c r="Q1274" i="12" s="1"/>
  <c r="R1274" i="12" s="1" a="1"/>
  <c r="R1274" i="12" s="1"/>
  <c r="Q1273" i="12" a="1"/>
  <c r="Q1273" i="12" s="1"/>
  <c r="R1273" i="12" s="1" a="1"/>
  <c r="R1273" i="12" s="1"/>
  <c r="Q1272" i="12" a="1"/>
  <c r="Q1272" i="12" s="1"/>
  <c r="R1272" i="12" s="1" a="1"/>
  <c r="R1272" i="12" s="1"/>
  <c r="Q1271" i="12" a="1"/>
  <c r="Q1271" i="12" s="1"/>
  <c r="R1271" i="12" s="1" a="1"/>
  <c r="R1271" i="12" s="1"/>
  <c r="Q1270" i="12" a="1"/>
  <c r="Q1270" i="12" s="1"/>
  <c r="R1270" i="12" s="1" a="1"/>
  <c r="R1270" i="12" s="1"/>
  <c r="Q1269" i="12" a="1"/>
  <c r="Q1269" i="12" s="1"/>
  <c r="R1269" i="12" s="1" a="1"/>
  <c r="R1269" i="12" s="1"/>
  <c r="Q1268" i="12" a="1"/>
  <c r="Q1268" i="12" s="1"/>
  <c r="R1268" i="12" s="1" a="1"/>
  <c r="R1268" i="12" s="1"/>
  <c r="Q1267" i="12" a="1"/>
  <c r="Q1267" i="12" s="1"/>
  <c r="R1267" i="12" s="1" a="1"/>
  <c r="R1267" i="12" s="1"/>
  <c r="Q1266" i="12" a="1"/>
  <c r="Q1266" i="12" s="1"/>
  <c r="R1266" i="12" s="1" a="1"/>
  <c r="R1266" i="12" s="1"/>
  <c r="Q1265" i="12" a="1"/>
  <c r="Q1265" i="12" s="1"/>
  <c r="R1265" i="12" s="1" a="1"/>
  <c r="R1265" i="12" s="1"/>
  <c r="Q1264" i="12" a="1"/>
  <c r="Q1264" i="12" s="1"/>
  <c r="R1264" i="12" s="1" a="1"/>
  <c r="R1264" i="12" s="1"/>
  <c r="Q1263" i="12" a="1"/>
  <c r="Q1263" i="12" s="1"/>
  <c r="R1263" i="12" s="1" a="1"/>
  <c r="R1263" i="12" s="1"/>
  <c r="Q1262" i="12" a="1"/>
  <c r="Q1262" i="12" s="1"/>
  <c r="R1262" i="12" s="1" a="1"/>
  <c r="R1262" i="12" s="1"/>
  <c r="Q1261" i="12" a="1"/>
  <c r="Q1261" i="12" s="1"/>
  <c r="R1261" i="12" s="1" a="1"/>
  <c r="R1261" i="12" s="1"/>
  <c r="Q1260" i="12" a="1"/>
  <c r="Q1260" i="12" s="1"/>
  <c r="R1260" i="12" s="1" a="1"/>
  <c r="R1260" i="12" s="1"/>
  <c r="Q1259" i="12" a="1"/>
  <c r="Q1259" i="12" s="1"/>
  <c r="R1259" i="12" s="1" a="1"/>
  <c r="R1259" i="12" s="1"/>
  <c r="Q1258" i="12" a="1"/>
  <c r="Q1258" i="12" s="1"/>
  <c r="R1258" i="12" s="1" a="1"/>
  <c r="R1258" i="12" s="1"/>
  <c r="Q1257" i="12" a="1"/>
  <c r="Q1257" i="12" s="1"/>
  <c r="R1257" i="12" s="1" a="1"/>
  <c r="R1257" i="12" s="1"/>
  <c r="Q1256" i="12" a="1"/>
  <c r="Q1256" i="12" s="1"/>
  <c r="R1256" i="12" s="1" a="1"/>
  <c r="R1256" i="12" s="1"/>
  <c r="Q1255" i="12" a="1"/>
  <c r="Q1255" i="12" s="1"/>
  <c r="R1255" i="12" s="1" a="1"/>
  <c r="R1255" i="12" s="1"/>
  <c r="Q1254" i="12" a="1"/>
  <c r="Q1254" i="12" s="1"/>
  <c r="R1254" i="12" s="1" a="1"/>
  <c r="R1254" i="12" s="1"/>
  <c r="Q1253" i="12" a="1"/>
  <c r="Q1253" i="12" s="1"/>
  <c r="R1253" i="12" s="1" a="1"/>
  <c r="R1253" i="12" s="1"/>
  <c r="Q1252" i="12" a="1"/>
  <c r="Q1252" i="12" s="1"/>
  <c r="R1252" i="12" s="1" a="1"/>
  <c r="R1252" i="12" s="1"/>
  <c r="Q1251" i="12" a="1"/>
  <c r="Q1251" i="12" s="1"/>
  <c r="R1251" i="12" s="1" a="1"/>
  <c r="R1251" i="12" s="1"/>
  <c r="Q1250" i="12" a="1"/>
  <c r="Q1250" i="12" s="1"/>
  <c r="R1250" i="12" s="1" a="1"/>
  <c r="R1250" i="12" s="1"/>
  <c r="Q1249" i="12" a="1"/>
  <c r="Q1249" i="12" s="1"/>
  <c r="R1249" i="12" s="1" a="1"/>
  <c r="R1249" i="12" s="1"/>
  <c r="Q1248" i="12" a="1"/>
  <c r="Q1248" i="12" s="1"/>
  <c r="R1248" i="12" s="1" a="1"/>
  <c r="R1248" i="12" s="1"/>
  <c r="Q1247" i="12" a="1"/>
  <c r="Q1247" i="12" s="1"/>
  <c r="R1247" i="12" s="1" a="1"/>
  <c r="R1247" i="12" s="1"/>
  <c r="Q1246" i="12" a="1"/>
  <c r="Q1246" i="12" s="1"/>
  <c r="R1246" i="12" s="1" a="1"/>
  <c r="R1246" i="12" s="1"/>
  <c r="Q1245" i="12" a="1"/>
  <c r="Q1245" i="12" s="1"/>
  <c r="R1245" i="12" s="1" a="1"/>
  <c r="R1245" i="12" s="1"/>
  <c r="Q1244" i="12" a="1"/>
  <c r="Q1244" i="12" s="1"/>
  <c r="R1244" i="12" s="1" a="1"/>
  <c r="R1244" i="12" s="1"/>
  <c r="Q1243" i="12" a="1"/>
  <c r="Q1243" i="12" s="1"/>
  <c r="R1243" i="12" s="1" a="1"/>
  <c r="R1243" i="12" s="1"/>
  <c r="Q1242" i="12" a="1"/>
  <c r="Q1242" i="12" s="1"/>
  <c r="R1242" i="12" s="1" a="1"/>
  <c r="R1242" i="12" s="1"/>
  <c r="Q1241" i="12" a="1"/>
  <c r="Q1241" i="12" s="1"/>
  <c r="R1241" i="12" s="1" a="1"/>
  <c r="R1241" i="12" s="1"/>
  <c r="Q1240" i="12" a="1"/>
  <c r="Q1240" i="12" s="1"/>
  <c r="R1240" i="12" s="1" a="1"/>
  <c r="R1240" i="12" s="1"/>
  <c r="Q1239" i="12" a="1"/>
  <c r="Q1239" i="12" s="1"/>
  <c r="R1239" i="12" s="1" a="1"/>
  <c r="R1239" i="12" s="1"/>
  <c r="Q1238" i="12" a="1"/>
  <c r="Q1238" i="12" s="1"/>
  <c r="R1238" i="12" s="1" a="1"/>
  <c r="R1238" i="12" s="1"/>
  <c r="Q1237" i="12" a="1"/>
  <c r="Q1237" i="12" s="1"/>
  <c r="R1237" i="12" s="1" a="1"/>
  <c r="R1237" i="12" s="1"/>
  <c r="Q1236" i="12" a="1"/>
  <c r="Q1236" i="12" s="1"/>
  <c r="R1236" i="12" s="1" a="1"/>
  <c r="R1236" i="12" s="1"/>
  <c r="Q1235" i="12" a="1"/>
  <c r="Q1235" i="12" s="1"/>
  <c r="R1235" i="12" s="1" a="1"/>
  <c r="R1235" i="12" s="1"/>
  <c r="Q1234" i="12" a="1"/>
  <c r="Q1234" i="12" s="1"/>
  <c r="R1234" i="12" s="1" a="1"/>
  <c r="R1234" i="12" s="1"/>
  <c r="Q1233" i="12" a="1"/>
  <c r="Q1233" i="12" s="1"/>
  <c r="R1233" i="12" s="1" a="1"/>
  <c r="R1233" i="12" s="1"/>
  <c r="Q1232" i="12" a="1"/>
  <c r="Q1232" i="12" s="1"/>
  <c r="R1232" i="12" s="1" a="1"/>
  <c r="R1232" i="12" s="1"/>
  <c r="Q1231" i="12" a="1"/>
  <c r="Q1231" i="12" s="1"/>
  <c r="R1231" i="12" s="1" a="1"/>
  <c r="R1231" i="12" s="1"/>
  <c r="Q1230" i="12" a="1"/>
  <c r="Q1230" i="12" s="1"/>
  <c r="R1230" i="12" s="1" a="1"/>
  <c r="R1230" i="12" s="1"/>
  <c r="Q1229" i="12" a="1"/>
  <c r="Q1229" i="12" s="1"/>
  <c r="R1229" i="12" s="1" a="1"/>
  <c r="R1229" i="12" s="1"/>
  <c r="Q1228" i="12" a="1"/>
  <c r="Q1228" i="12" s="1"/>
  <c r="R1228" i="12" s="1" a="1"/>
  <c r="R1228" i="12" s="1"/>
  <c r="Q1227" i="12" a="1"/>
  <c r="Q1227" i="12" s="1"/>
  <c r="R1227" i="12" s="1" a="1"/>
  <c r="R1227" i="12" s="1"/>
  <c r="Q1226" i="12" a="1"/>
  <c r="Q1226" i="12" s="1"/>
  <c r="R1226" i="12" s="1" a="1"/>
  <c r="R1226" i="12" s="1"/>
  <c r="Q1225" i="12" a="1"/>
  <c r="Q1225" i="12" s="1"/>
  <c r="R1225" i="12" s="1" a="1"/>
  <c r="R1225" i="12" s="1"/>
  <c r="Q1224" i="12" a="1"/>
  <c r="Q1224" i="12" s="1"/>
  <c r="R1224" i="12" s="1" a="1"/>
  <c r="R1224" i="12" s="1"/>
  <c r="Q1223" i="12" a="1"/>
  <c r="Q1223" i="12" s="1"/>
  <c r="R1223" i="12" s="1" a="1"/>
  <c r="R1223" i="12" s="1"/>
  <c r="Q1222" i="12" a="1"/>
  <c r="Q1222" i="12" s="1"/>
  <c r="R1222" i="12" s="1" a="1"/>
  <c r="R1222" i="12" s="1"/>
  <c r="Q1221" i="12" a="1"/>
  <c r="Q1221" i="12" s="1"/>
  <c r="R1221" i="12" s="1" a="1"/>
  <c r="R1221" i="12" s="1"/>
  <c r="Q1220" i="12" a="1"/>
  <c r="Q1220" i="12" s="1"/>
  <c r="R1220" i="12" s="1" a="1"/>
  <c r="R1220" i="12" s="1"/>
  <c r="Q1219" i="12" a="1"/>
  <c r="Q1219" i="12" s="1"/>
  <c r="R1219" i="12" s="1" a="1"/>
  <c r="R1219" i="12" s="1"/>
  <c r="Q1218" i="12" a="1"/>
  <c r="Q1218" i="12" s="1"/>
  <c r="R1218" i="12" s="1" a="1"/>
  <c r="R1218" i="12" s="1"/>
  <c r="Q1217" i="12" a="1"/>
  <c r="Q1217" i="12" s="1"/>
  <c r="R1217" i="12" s="1" a="1"/>
  <c r="R1217" i="12" s="1"/>
  <c r="Q1216" i="12" a="1"/>
  <c r="Q1216" i="12" s="1"/>
  <c r="R1216" i="12" s="1" a="1"/>
  <c r="R1216" i="12" s="1"/>
  <c r="Q1215" i="12" a="1"/>
  <c r="Q1215" i="12" s="1"/>
  <c r="R1215" i="12" s="1" a="1"/>
  <c r="R1215" i="12" s="1"/>
  <c r="Q1214" i="12" a="1"/>
  <c r="Q1214" i="12" s="1"/>
  <c r="R1214" i="12" s="1" a="1"/>
  <c r="R1214" i="12" s="1"/>
  <c r="Q1213" i="12" a="1"/>
  <c r="Q1213" i="12" s="1"/>
  <c r="R1213" i="12" s="1" a="1"/>
  <c r="R1213" i="12" s="1"/>
  <c r="Q1212" i="12" a="1"/>
  <c r="Q1212" i="12" s="1"/>
  <c r="R1212" i="12" s="1" a="1"/>
  <c r="R1212" i="12" s="1"/>
  <c r="Q1211" i="12" a="1"/>
  <c r="Q1211" i="12" s="1"/>
  <c r="R1211" i="12" s="1" a="1"/>
  <c r="R1211" i="12" s="1"/>
  <c r="Q1210" i="12" a="1"/>
  <c r="Q1210" i="12" s="1"/>
  <c r="R1210" i="12" s="1" a="1"/>
  <c r="R1210" i="12" s="1"/>
  <c r="Q1209" i="12" a="1"/>
  <c r="Q1209" i="12" s="1"/>
  <c r="R1209" i="12" s="1" a="1"/>
  <c r="R1209" i="12" s="1"/>
  <c r="Q1208" i="12" a="1"/>
  <c r="Q1208" i="12" s="1"/>
  <c r="R1208" i="12" s="1" a="1"/>
  <c r="R1208" i="12" s="1"/>
  <c r="Q1207" i="12" a="1"/>
  <c r="Q1207" i="12" s="1"/>
  <c r="R1207" i="12" s="1" a="1"/>
  <c r="R1207" i="12" s="1"/>
  <c r="Q1206" i="12" a="1"/>
  <c r="Q1206" i="12" s="1"/>
  <c r="R1206" i="12" s="1" a="1"/>
  <c r="R1206" i="12" s="1"/>
  <c r="Q1205" i="12" a="1"/>
  <c r="Q1205" i="12" s="1"/>
  <c r="R1205" i="12" s="1" a="1"/>
  <c r="R1205" i="12" s="1"/>
  <c r="Q1204" i="12" a="1"/>
  <c r="Q1204" i="12" s="1"/>
  <c r="R1204" i="12" s="1" a="1"/>
  <c r="R1204" i="12" s="1"/>
  <c r="Q1203" i="12" a="1"/>
  <c r="Q1203" i="12" s="1"/>
  <c r="R1203" i="12" s="1" a="1"/>
  <c r="R1203" i="12" s="1"/>
  <c r="Q1202" i="12" a="1"/>
  <c r="Q1202" i="12" s="1"/>
  <c r="R1202" i="12" s="1" a="1"/>
  <c r="R1202" i="12" s="1"/>
  <c r="Q1201" i="12" a="1"/>
  <c r="Q1201" i="12" s="1"/>
  <c r="R1201" i="12" s="1" a="1"/>
  <c r="R1201" i="12" s="1"/>
  <c r="Q1200" i="12" a="1"/>
  <c r="Q1200" i="12" s="1"/>
  <c r="R1200" i="12" s="1" a="1"/>
  <c r="R1200" i="12" s="1"/>
  <c r="Q1199" i="12" a="1"/>
  <c r="Q1199" i="12" s="1"/>
  <c r="R1199" i="12" s="1" a="1"/>
  <c r="R1199" i="12" s="1"/>
  <c r="Q1198" i="12" a="1"/>
  <c r="Q1198" i="12" s="1"/>
  <c r="R1198" i="12" s="1" a="1"/>
  <c r="R1198" i="12" s="1"/>
  <c r="Q1197" i="12" a="1"/>
  <c r="Q1197" i="12" s="1"/>
  <c r="R1197" i="12" s="1" a="1"/>
  <c r="R1197" i="12" s="1"/>
  <c r="Q1196" i="12" a="1"/>
  <c r="Q1196" i="12" s="1"/>
  <c r="R1196" i="12" s="1" a="1"/>
  <c r="R1196" i="12" s="1"/>
  <c r="Q1195" i="12" a="1"/>
  <c r="Q1195" i="12" s="1"/>
  <c r="R1195" i="12" s="1" a="1"/>
  <c r="R1195" i="12" s="1"/>
  <c r="Q1194" i="12" a="1"/>
  <c r="Q1194" i="12" s="1"/>
  <c r="R1194" i="12" s="1" a="1"/>
  <c r="R1194" i="12" s="1"/>
  <c r="Q1193" i="12" a="1"/>
  <c r="Q1193" i="12" s="1"/>
  <c r="R1193" i="12" s="1" a="1"/>
  <c r="R1193" i="12" s="1"/>
  <c r="Q1192" i="12" a="1"/>
  <c r="Q1192" i="12" s="1"/>
  <c r="R1192" i="12" s="1" a="1"/>
  <c r="R1192" i="12" s="1"/>
  <c r="Q1191" i="12" a="1"/>
  <c r="Q1191" i="12" s="1"/>
  <c r="R1191" i="12" s="1" a="1"/>
  <c r="R1191" i="12" s="1"/>
  <c r="Q1190" i="12" a="1"/>
  <c r="Q1190" i="12" s="1"/>
  <c r="R1190" i="12" s="1" a="1"/>
  <c r="R1190" i="12" s="1"/>
  <c r="Q1189" i="12" a="1"/>
  <c r="Q1189" i="12" s="1"/>
  <c r="R1189" i="12" s="1" a="1"/>
  <c r="R1189" i="12" s="1"/>
  <c r="Q1188" i="12" a="1"/>
  <c r="Q1188" i="12" s="1"/>
  <c r="R1188" i="12" s="1" a="1"/>
  <c r="R1188" i="12" s="1"/>
  <c r="Q1187" i="12" a="1"/>
  <c r="Q1187" i="12" s="1"/>
  <c r="R1187" i="12" s="1" a="1"/>
  <c r="R1187" i="12" s="1"/>
  <c r="Q1186" i="12" a="1"/>
  <c r="Q1186" i="12" s="1"/>
  <c r="R1186" i="12" s="1" a="1"/>
  <c r="R1186" i="12" s="1"/>
  <c r="Q1185" i="12" a="1"/>
  <c r="Q1185" i="12" s="1"/>
  <c r="R1185" i="12" s="1" a="1"/>
  <c r="R1185" i="12" s="1"/>
  <c r="Q1184" i="12" a="1"/>
  <c r="Q1184" i="12" s="1"/>
  <c r="R1184" i="12" s="1" a="1"/>
  <c r="R1184" i="12" s="1"/>
  <c r="Q1183" i="12" a="1"/>
  <c r="Q1183" i="12" s="1"/>
  <c r="R1183" i="12" s="1" a="1"/>
  <c r="R1183" i="12" s="1"/>
  <c r="Q1182" i="12" a="1"/>
  <c r="Q1182" i="12" s="1"/>
  <c r="R1182" i="12" s="1" a="1"/>
  <c r="R1182" i="12" s="1"/>
  <c r="Q1181" i="12" a="1"/>
  <c r="Q1181" i="12" s="1"/>
  <c r="R1181" i="12" s="1" a="1"/>
  <c r="R1181" i="12" s="1"/>
  <c r="Q1180" i="12" a="1"/>
  <c r="Q1180" i="12" s="1"/>
  <c r="R1180" i="12" s="1" a="1"/>
  <c r="R1180" i="12" s="1"/>
  <c r="Q1179" i="12" a="1"/>
  <c r="Q1179" i="12" s="1"/>
  <c r="R1179" i="12" s="1" a="1"/>
  <c r="R1179" i="12" s="1"/>
  <c r="Q1178" i="12" a="1"/>
  <c r="Q1178" i="12" s="1"/>
  <c r="R1178" i="12" s="1" a="1"/>
  <c r="R1178" i="12" s="1"/>
  <c r="Q1177" i="12" a="1"/>
  <c r="Q1177" i="12" s="1"/>
  <c r="R1177" i="12" s="1" a="1"/>
  <c r="R1177" i="12" s="1"/>
  <c r="Q1176" i="12" a="1"/>
  <c r="Q1176" i="12" s="1"/>
  <c r="R1176" i="12" s="1" a="1"/>
  <c r="R1176" i="12" s="1"/>
  <c r="Q1175" i="12" a="1"/>
  <c r="Q1175" i="12" s="1"/>
  <c r="R1175" i="12" s="1" a="1"/>
  <c r="R1175" i="12" s="1"/>
  <c r="Q1174" i="12" a="1"/>
  <c r="Q1174" i="12" s="1"/>
  <c r="R1174" i="12" s="1" a="1"/>
  <c r="R1174" i="12" s="1"/>
  <c r="Q1173" i="12" a="1"/>
  <c r="Q1173" i="12" s="1"/>
  <c r="R1173" i="12" s="1" a="1"/>
  <c r="R1173" i="12" s="1"/>
  <c r="Q1172" i="12" a="1"/>
  <c r="Q1172" i="12" s="1"/>
  <c r="R1172" i="12" s="1" a="1"/>
  <c r="R1172" i="12" s="1"/>
  <c r="Q1171" i="12" a="1"/>
  <c r="Q1171" i="12" s="1"/>
  <c r="R1171" i="12" s="1" a="1"/>
  <c r="R1171" i="12" s="1"/>
  <c r="Q1170" i="12" a="1"/>
  <c r="Q1170" i="12" s="1"/>
  <c r="R1170" i="12" s="1" a="1"/>
  <c r="R1170" i="12" s="1"/>
  <c r="Q1169" i="12" a="1"/>
  <c r="Q1169" i="12" s="1"/>
  <c r="R1169" i="12" s="1" a="1"/>
  <c r="R1169" i="12" s="1"/>
  <c r="Q1168" i="12" a="1"/>
  <c r="Q1168" i="12" s="1"/>
  <c r="R1168" i="12" s="1" a="1"/>
  <c r="R1168" i="12" s="1"/>
  <c r="Q1167" i="12" a="1"/>
  <c r="Q1167" i="12" s="1"/>
  <c r="R1167" i="12" s="1" a="1"/>
  <c r="R1167" i="12" s="1"/>
  <c r="Q1166" i="12" a="1"/>
  <c r="Q1166" i="12" s="1"/>
  <c r="R1166" i="12" s="1" a="1"/>
  <c r="R1166" i="12" s="1"/>
  <c r="Q1165" i="12" a="1"/>
  <c r="Q1165" i="12" s="1"/>
  <c r="R1165" i="12" s="1" a="1"/>
  <c r="R1165" i="12" s="1"/>
  <c r="Q1164" i="12" a="1"/>
  <c r="Q1164" i="12" s="1"/>
  <c r="R1164" i="12" s="1" a="1"/>
  <c r="R1164" i="12" s="1"/>
  <c r="Q1163" i="12" a="1"/>
  <c r="Q1163" i="12" s="1"/>
  <c r="R1163" i="12" s="1" a="1"/>
  <c r="R1163" i="12" s="1"/>
  <c r="Q1162" i="12" a="1"/>
  <c r="Q1162" i="12" s="1"/>
  <c r="R1162" i="12" s="1" a="1"/>
  <c r="R1162" i="12" s="1"/>
  <c r="Q1161" i="12" a="1"/>
  <c r="Q1161" i="12" s="1"/>
  <c r="R1161" i="12" s="1" a="1"/>
  <c r="R1161" i="12" s="1"/>
  <c r="Q1160" i="12" a="1"/>
  <c r="Q1160" i="12" s="1"/>
  <c r="R1160" i="12" s="1" a="1"/>
  <c r="R1160" i="12" s="1"/>
  <c r="Q1159" i="12" a="1"/>
  <c r="Q1159" i="12" s="1"/>
  <c r="R1159" i="12" s="1" a="1"/>
  <c r="R1159" i="12" s="1"/>
  <c r="Q1158" i="12" a="1"/>
  <c r="Q1158" i="12" s="1"/>
  <c r="R1158" i="12" s="1" a="1"/>
  <c r="R1158" i="12" s="1"/>
  <c r="Q1157" i="12" a="1"/>
  <c r="Q1157" i="12" s="1"/>
  <c r="R1157" i="12" s="1" a="1"/>
  <c r="R1157" i="12" s="1"/>
  <c r="Q1156" i="12" a="1"/>
  <c r="Q1156" i="12" s="1"/>
  <c r="R1156" i="12" s="1" a="1"/>
  <c r="R1156" i="12" s="1"/>
  <c r="Q1155" i="12" a="1"/>
  <c r="Q1155" i="12" s="1"/>
  <c r="R1155" i="12" s="1" a="1"/>
  <c r="R1155" i="12" s="1"/>
  <c r="Q1154" i="12" a="1"/>
  <c r="Q1154" i="12" s="1"/>
  <c r="R1154" i="12" s="1" a="1"/>
  <c r="R1154" i="12" s="1"/>
  <c r="Q1153" i="12" a="1"/>
  <c r="Q1153" i="12" s="1"/>
  <c r="R1153" i="12" s="1" a="1"/>
  <c r="R1153" i="12" s="1"/>
  <c r="Q1152" i="12" a="1"/>
  <c r="Q1152" i="12" s="1"/>
  <c r="R1152" i="12" s="1" a="1"/>
  <c r="R1152" i="12" s="1"/>
  <c r="Q1151" i="12" a="1"/>
  <c r="Q1151" i="12" s="1"/>
  <c r="R1151" i="12" s="1" a="1"/>
  <c r="R1151" i="12" s="1"/>
  <c r="Q1150" i="12" a="1"/>
  <c r="Q1150" i="12" s="1"/>
  <c r="R1150" i="12" s="1" a="1"/>
  <c r="R1150" i="12" s="1"/>
  <c r="Q1149" i="12" a="1"/>
  <c r="Q1149" i="12" s="1"/>
  <c r="R1149" i="12" s="1" a="1"/>
  <c r="R1149" i="12" s="1"/>
  <c r="Q1148" i="12" a="1"/>
  <c r="Q1148" i="12" s="1"/>
  <c r="R1148" i="12" s="1" a="1"/>
  <c r="R1148" i="12" s="1"/>
  <c r="Q1147" i="12" a="1"/>
  <c r="Q1147" i="12" s="1"/>
  <c r="R1147" i="12" s="1" a="1"/>
  <c r="R1147" i="12" s="1"/>
  <c r="Q1146" i="12" a="1"/>
  <c r="Q1146" i="12" s="1"/>
  <c r="R1146" i="12" s="1" a="1"/>
  <c r="R1146" i="12" s="1"/>
  <c r="Q1145" i="12" a="1"/>
  <c r="Q1145" i="12" s="1"/>
  <c r="R1145" i="12" s="1" a="1"/>
  <c r="R1145" i="12" s="1"/>
  <c r="Q1144" i="12" a="1"/>
  <c r="Q1144" i="12" s="1"/>
  <c r="R1144" i="12" s="1" a="1"/>
  <c r="R1144" i="12" s="1"/>
  <c r="Q1143" i="12" a="1"/>
  <c r="Q1143" i="12" s="1"/>
  <c r="R1143" i="12" s="1" a="1"/>
  <c r="R1143" i="12" s="1"/>
  <c r="Q1142" i="12" a="1"/>
  <c r="Q1142" i="12" s="1"/>
  <c r="R1142" i="12" s="1" a="1"/>
  <c r="R1142" i="12" s="1"/>
  <c r="Q1141" i="12" a="1"/>
  <c r="Q1141" i="12" s="1"/>
  <c r="R1141" i="12" s="1" a="1"/>
  <c r="R1141" i="12" s="1"/>
  <c r="Q1140" i="12" a="1"/>
  <c r="Q1140" i="12" s="1"/>
  <c r="R1140" i="12" s="1" a="1"/>
  <c r="R1140" i="12" s="1"/>
  <c r="Q1139" i="12" a="1"/>
  <c r="Q1139" i="12" s="1"/>
  <c r="R1139" i="12" s="1" a="1"/>
  <c r="R1139" i="12" s="1"/>
  <c r="Q1138" i="12" a="1"/>
  <c r="Q1138" i="12" s="1"/>
  <c r="R1138" i="12" s="1" a="1"/>
  <c r="R1138" i="12" s="1"/>
  <c r="Q1137" i="12" a="1"/>
  <c r="Q1137" i="12" s="1"/>
  <c r="R1137" i="12" s="1" a="1"/>
  <c r="R1137" i="12" s="1"/>
  <c r="Q1136" i="12" a="1"/>
  <c r="Q1136" i="12" s="1"/>
  <c r="R1136" i="12" s="1" a="1"/>
  <c r="R1136" i="12" s="1"/>
  <c r="Q1135" i="12" a="1"/>
  <c r="Q1135" i="12" s="1"/>
  <c r="R1135" i="12" s="1" a="1"/>
  <c r="R1135" i="12" s="1"/>
  <c r="Q1134" i="12" a="1"/>
  <c r="Q1134" i="12" s="1"/>
  <c r="R1134" i="12" s="1" a="1"/>
  <c r="R1134" i="12" s="1"/>
  <c r="Q1133" i="12" a="1"/>
  <c r="Q1133" i="12" s="1"/>
  <c r="R1133" i="12" s="1" a="1"/>
  <c r="R1133" i="12" s="1"/>
  <c r="Q1132" i="12" a="1"/>
  <c r="Q1132" i="12" s="1"/>
  <c r="R1132" i="12" s="1" a="1"/>
  <c r="R1132" i="12" s="1"/>
  <c r="Q1131" i="12" a="1"/>
  <c r="Q1131" i="12" s="1"/>
  <c r="R1131" i="12" s="1" a="1"/>
  <c r="R1131" i="12" s="1"/>
  <c r="Q1130" i="12" a="1"/>
  <c r="Q1130" i="12" s="1"/>
  <c r="R1130" i="12" s="1" a="1"/>
  <c r="R1130" i="12" s="1"/>
  <c r="Q1129" i="12" a="1"/>
  <c r="Q1129" i="12" s="1"/>
  <c r="R1129" i="12" s="1" a="1"/>
  <c r="R1129" i="12" s="1"/>
  <c r="Q1128" i="12" a="1"/>
  <c r="Q1128" i="12" s="1"/>
  <c r="R1128" i="12" s="1" a="1"/>
  <c r="R1128" i="12" s="1"/>
  <c r="Q1127" i="12" a="1"/>
  <c r="Q1127" i="12" s="1"/>
  <c r="R1127" i="12" s="1" a="1"/>
  <c r="R1127" i="12" s="1"/>
  <c r="Q1126" i="12" a="1"/>
  <c r="Q1126" i="12" s="1"/>
  <c r="R1126" i="12" s="1" a="1"/>
  <c r="R1126" i="12" s="1"/>
  <c r="Q1125" i="12" a="1"/>
  <c r="Q1125" i="12" s="1"/>
  <c r="R1125" i="12" s="1" a="1"/>
  <c r="R1125" i="12" s="1"/>
  <c r="Q1124" i="12" a="1"/>
  <c r="Q1124" i="12" s="1"/>
  <c r="R1124" i="12" s="1" a="1"/>
  <c r="R1124" i="12" s="1"/>
  <c r="Q1123" i="12" a="1"/>
  <c r="Q1123" i="12" s="1"/>
  <c r="R1123" i="12" s="1" a="1"/>
  <c r="R1123" i="12" s="1"/>
  <c r="Q1122" i="12" a="1"/>
  <c r="Q1122" i="12" s="1"/>
  <c r="R1122" i="12" s="1" a="1"/>
  <c r="R1122" i="12" s="1"/>
  <c r="Q1121" i="12" a="1"/>
  <c r="Q1121" i="12" s="1"/>
  <c r="R1121" i="12" s="1" a="1"/>
  <c r="R1121" i="12" s="1"/>
  <c r="Q1120" i="12" a="1"/>
  <c r="Q1120" i="12" s="1"/>
  <c r="R1120" i="12" s="1" a="1"/>
  <c r="R1120" i="12" s="1"/>
  <c r="Q1119" i="12" a="1"/>
  <c r="Q1119" i="12" s="1"/>
  <c r="R1119" i="12" s="1" a="1"/>
  <c r="R1119" i="12" s="1"/>
  <c r="Q1118" i="12" a="1"/>
  <c r="Q1118" i="12" s="1"/>
  <c r="R1118" i="12" s="1" a="1"/>
  <c r="R1118" i="12" s="1"/>
  <c r="Q1117" i="12" a="1"/>
  <c r="Q1117" i="12" s="1"/>
  <c r="R1117" i="12" s="1" a="1"/>
  <c r="R1117" i="12" s="1"/>
  <c r="Q1116" i="12" a="1"/>
  <c r="Q1116" i="12" s="1"/>
  <c r="R1116" i="12" s="1" a="1"/>
  <c r="R1116" i="12" s="1"/>
  <c r="Q1115" i="12" a="1"/>
  <c r="Q1115" i="12" s="1"/>
  <c r="R1115" i="12" s="1" a="1"/>
  <c r="R1115" i="12" s="1"/>
  <c r="Q1114" i="12" a="1"/>
  <c r="Q1114" i="12" s="1"/>
  <c r="R1114" i="12" s="1" a="1"/>
  <c r="R1114" i="12" s="1"/>
  <c r="Q1113" i="12" a="1"/>
  <c r="Q1113" i="12" s="1"/>
  <c r="R1113" i="12" s="1" a="1"/>
  <c r="R1113" i="12" s="1"/>
  <c r="Q1112" i="12" a="1"/>
  <c r="Q1112" i="12" s="1"/>
  <c r="R1112" i="12" s="1" a="1"/>
  <c r="R1112" i="12" s="1"/>
  <c r="Q1111" i="12" a="1"/>
  <c r="Q1111" i="12" s="1"/>
  <c r="R1111" i="12" s="1" a="1"/>
  <c r="R1111" i="12" s="1"/>
  <c r="Q1110" i="12" a="1"/>
  <c r="Q1110" i="12" s="1"/>
  <c r="R1110" i="12" s="1" a="1"/>
  <c r="R1110" i="12" s="1"/>
  <c r="Q1109" i="12" a="1"/>
  <c r="Q1109" i="12" s="1"/>
  <c r="R1109" i="12" s="1" a="1"/>
  <c r="R1109" i="12" s="1"/>
  <c r="Q1108" i="12" a="1"/>
  <c r="Q1108" i="12" s="1"/>
  <c r="R1108" i="12" s="1" a="1"/>
  <c r="R1108" i="12" s="1"/>
  <c r="Q1107" i="12" a="1"/>
  <c r="Q1107" i="12" s="1"/>
  <c r="R1107" i="12" s="1" a="1"/>
  <c r="R1107" i="12" s="1"/>
  <c r="Q1106" i="12" a="1"/>
  <c r="Q1106" i="12" s="1"/>
  <c r="R1106" i="12" s="1" a="1"/>
  <c r="R1106" i="12" s="1"/>
  <c r="Q1105" i="12" a="1"/>
  <c r="Q1105" i="12" s="1"/>
  <c r="R1105" i="12" s="1" a="1"/>
  <c r="R1105" i="12" s="1"/>
  <c r="Q1104" i="12" a="1"/>
  <c r="Q1104" i="12" s="1"/>
  <c r="R1104" i="12" s="1" a="1"/>
  <c r="R1104" i="12" s="1"/>
  <c r="Q1103" i="12" a="1"/>
  <c r="Q1103" i="12" s="1"/>
  <c r="R1103" i="12" s="1" a="1"/>
  <c r="R1103" i="12" s="1"/>
  <c r="Q1102" i="12" a="1"/>
  <c r="Q1102" i="12" s="1"/>
  <c r="R1102" i="12" s="1" a="1"/>
  <c r="R1102" i="12" s="1"/>
  <c r="Q1101" i="12" a="1"/>
  <c r="Q1101" i="12" s="1"/>
  <c r="R1101" i="12" s="1" a="1"/>
  <c r="R1101" i="12" s="1"/>
  <c r="Q1100" i="12" a="1"/>
  <c r="Q1100" i="12" s="1"/>
  <c r="R1100" i="12" s="1" a="1"/>
  <c r="R1100" i="12" s="1"/>
  <c r="Q1099" i="12" a="1"/>
  <c r="Q1099" i="12" s="1"/>
  <c r="R1099" i="12" s="1" a="1"/>
  <c r="R1099" i="12" s="1"/>
  <c r="Q1098" i="12" a="1"/>
  <c r="Q1098" i="12" s="1"/>
  <c r="R1098" i="12" s="1" a="1"/>
  <c r="R1098" i="12" s="1"/>
  <c r="Q1097" i="12" a="1"/>
  <c r="Q1097" i="12" s="1"/>
  <c r="R1097" i="12" s="1" a="1"/>
  <c r="R1097" i="12" s="1"/>
  <c r="Q1096" i="12" a="1"/>
  <c r="Q1096" i="12" s="1"/>
  <c r="R1096" i="12" s="1" a="1"/>
  <c r="R1096" i="12" s="1"/>
  <c r="Q1095" i="12" a="1"/>
  <c r="Q1095" i="12" s="1"/>
  <c r="R1095" i="12" s="1" a="1"/>
  <c r="R1095" i="12" s="1"/>
  <c r="Q1094" i="12" a="1"/>
  <c r="Q1094" i="12" s="1"/>
  <c r="R1094" i="12" s="1" a="1"/>
  <c r="R1094" i="12" s="1"/>
  <c r="Q1093" i="12" a="1"/>
  <c r="Q1093" i="12" s="1"/>
  <c r="R1093" i="12" s="1" a="1"/>
  <c r="R1093" i="12" s="1"/>
  <c r="Q1092" i="12" a="1"/>
  <c r="Q1092" i="12" s="1"/>
  <c r="R1092" i="12" s="1" a="1"/>
  <c r="R1092" i="12" s="1"/>
  <c r="Q1091" i="12" a="1"/>
  <c r="Q1091" i="12" s="1"/>
  <c r="R1091" i="12" s="1" a="1"/>
  <c r="R1091" i="12" s="1"/>
  <c r="Q1090" i="12" a="1"/>
  <c r="Q1090" i="12" s="1"/>
  <c r="R1090" i="12" s="1" a="1"/>
  <c r="R1090" i="12" s="1"/>
  <c r="Q1089" i="12" a="1"/>
  <c r="Q1089" i="12" s="1"/>
  <c r="R1089" i="12" s="1" a="1"/>
  <c r="R1089" i="12" s="1"/>
  <c r="Q1088" i="12" a="1"/>
  <c r="Q1088" i="12" s="1"/>
  <c r="R1088" i="12" s="1" a="1"/>
  <c r="R1088" i="12" s="1"/>
  <c r="Q1087" i="12" a="1"/>
  <c r="Q1087" i="12" s="1"/>
  <c r="R1087" i="12" s="1" a="1"/>
  <c r="R1087" i="12" s="1"/>
  <c r="Q1086" i="12" a="1"/>
  <c r="Q1086" i="12" s="1"/>
  <c r="R1086" i="12" s="1" a="1"/>
  <c r="R1086" i="12" s="1"/>
  <c r="Q1085" i="12" a="1"/>
  <c r="Q1085" i="12" s="1"/>
  <c r="R1085" i="12" s="1" a="1"/>
  <c r="R1085" i="12" s="1"/>
  <c r="Q1084" i="12" a="1"/>
  <c r="Q1084" i="12" s="1"/>
  <c r="R1084" i="12" s="1" a="1"/>
  <c r="R1084" i="12" s="1"/>
  <c r="Q1083" i="12" a="1"/>
  <c r="Q1083" i="12" s="1"/>
  <c r="R1083" i="12" s="1" a="1"/>
  <c r="R1083" i="12" s="1"/>
  <c r="Q1082" i="12" a="1"/>
  <c r="Q1082" i="12" s="1"/>
  <c r="R1082" i="12" s="1" a="1"/>
  <c r="R1082" i="12" s="1"/>
  <c r="Q1081" i="12" a="1"/>
  <c r="Q1081" i="12" s="1"/>
  <c r="R1081" i="12" s="1" a="1"/>
  <c r="R1081" i="12" s="1"/>
  <c r="Q1080" i="12" a="1"/>
  <c r="Q1080" i="12" s="1"/>
  <c r="R1080" i="12" s="1" a="1"/>
  <c r="R1080" i="12" s="1"/>
  <c r="Q1079" i="12" a="1"/>
  <c r="Q1079" i="12" s="1"/>
  <c r="R1079" i="12" s="1" a="1"/>
  <c r="R1079" i="12" s="1"/>
  <c r="Q1078" i="12" a="1"/>
  <c r="Q1078" i="12" s="1"/>
  <c r="R1078" i="12" s="1" a="1"/>
  <c r="R1078" i="12" s="1"/>
  <c r="Q1077" i="12" a="1"/>
  <c r="Q1077" i="12" s="1"/>
  <c r="R1077" i="12" s="1" a="1"/>
  <c r="R1077" i="12" s="1"/>
  <c r="Q1076" i="12" a="1"/>
  <c r="Q1076" i="12" s="1"/>
  <c r="R1076" i="12" s="1" a="1"/>
  <c r="R1076" i="12" s="1"/>
  <c r="Q1075" i="12" a="1"/>
  <c r="Q1075" i="12" s="1"/>
  <c r="R1075" i="12" s="1" a="1"/>
  <c r="R1075" i="12" s="1"/>
  <c r="Q1074" i="12" a="1"/>
  <c r="Q1074" i="12" s="1"/>
  <c r="R1074" i="12" s="1" a="1"/>
  <c r="R1074" i="12" s="1"/>
  <c r="Q1073" i="12" a="1"/>
  <c r="Q1073" i="12" s="1"/>
  <c r="R1073" i="12" s="1" a="1"/>
  <c r="R1073" i="12" s="1"/>
  <c r="Q1072" i="12" a="1"/>
  <c r="Q1072" i="12" s="1"/>
  <c r="R1072" i="12" s="1" a="1"/>
  <c r="R1072" i="12" s="1"/>
  <c r="Q1071" i="12" a="1"/>
  <c r="Q1071" i="12" s="1"/>
  <c r="R1071" i="12" s="1" a="1"/>
  <c r="R1071" i="12" s="1"/>
  <c r="Q1070" i="12" a="1"/>
  <c r="Q1070" i="12" s="1"/>
  <c r="R1070" i="12" s="1" a="1"/>
  <c r="R1070" i="12" s="1"/>
  <c r="Q1069" i="12" a="1"/>
  <c r="Q1069" i="12" s="1"/>
  <c r="R1069" i="12" s="1" a="1"/>
  <c r="R1069" i="12" s="1"/>
  <c r="Q1068" i="12" a="1"/>
  <c r="Q1068" i="12" s="1"/>
  <c r="R1068" i="12" s="1" a="1"/>
  <c r="R1068" i="12" s="1"/>
  <c r="Q1067" i="12" a="1"/>
  <c r="Q1067" i="12" s="1"/>
  <c r="R1067" i="12" s="1" a="1"/>
  <c r="R1067" i="12" s="1"/>
  <c r="Q1066" i="12" a="1"/>
  <c r="Q1066" i="12" s="1"/>
  <c r="R1066" i="12" s="1" a="1"/>
  <c r="R1066" i="12" s="1"/>
  <c r="Q1065" i="12" a="1"/>
  <c r="Q1065" i="12" s="1"/>
  <c r="R1065" i="12" s="1" a="1"/>
  <c r="R1065" i="12" s="1"/>
  <c r="Q1064" i="12" a="1"/>
  <c r="Q1064" i="12" s="1"/>
  <c r="R1064" i="12" s="1" a="1"/>
  <c r="R1064" i="12" s="1"/>
  <c r="Q1063" i="12" a="1"/>
  <c r="Q1063" i="12" s="1"/>
  <c r="R1063" i="12" s="1" a="1"/>
  <c r="R1063" i="12" s="1"/>
  <c r="Q1062" i="12" a="1"/>
  <c r="Q1062" i="12" s="1"/>
  <c r="R1062" i="12" s="1" a="1"/>
  <c r="R1062" i="12" s="1"/>
  <c r="Q1061" i="12" a="1"/>
  <c r="Q1061" i="12" s="1"/>
  <c r="R1061" i="12" s="1" a="1"/>
  <c r="R1061" i="12" s="1"/>
  <c r="Q1060" i="12" a="1"/>
  <c r="Q1060" i="12" s="1"/>
  <c r="R1060" i="12" s="1" a="1"/>
  <c r="R1060" i="12" s="1"/>
  <c r="Q1059" i="12" a="1"/>
  <c r="Q1059" i="12" s="1"/>
  <c r="R1059" i="12" s="1" a="1"/>
  <c r="R1059" i="12" s="1"/>
  <c r="Q1058" i="12" a="1"/>
  <c r="Q1058" i="12" s="1"/>
  <c r="R1058" i="12" s="1" a="1"/>
  <c r="R1058" i="12" s="1"/>
  <c r="Q1057" i="12" a="1"/>
  <c r="Q1057" i="12" s="1"/>
  <c r="R1057" i="12" s="1" a="1"/>
  <c r="R1057" i="12" s="1"/>
  <c r="Q1056" i="12" a="1"/>
  <c r="Q1056" i="12" s="1"/>
  <c r="R1056" i="12" s="1" a="1"/>
  <c r="R1056" i="12" s="1"/>
  <c r="Q1055" i="12" a="1"/>
  <c r="Q1055" i="12" s="1"/>
  <c r="R1055" i="12" s="1" a="1"/>
  <c r="R1055" i="12" s="1"/>
  <c r="Q1054" i="12" a="1"/>
  <c r="Q1054" i="12" s="1"/>
  <c r="R1054" i="12" s="1" a="1"/>
  <c r="R1054" i="12" s="1"/>
  <c r="Q1053" i="12" a="1"/>
  <c r="Q1053" i="12" s="1"/>
  <c r="R1053" i="12" s="1" a="1"/>
  <c r="R1053" i="12" s="1"/>
  <c r="Q1052" i="12" a="1"/>
  <c r="Q1052" i="12" s="1"/>
  <c r="R1052" i="12" s="1" a="1"/>
  <c r="R1052" i="12" s="1"/>
  <c r="Q1051" i="12" a="1"/>
  <c r="Q1051" i="12" s="1"/>
  <c r="R1051" i="12" s="1" a="1"/>
  <c r="R1051" i="12" s="1"/>
  <c r="Q1050" i="12" a="1"/>
  <c r="Q1050" i="12" s="1"/>
  <c r="R1050" i="12" s="1" a="1"/>
  <c r="R1050" i="12" s="1"/>
  <c r="Q1049" i="12" a="1"/>
  <c r="Q1049" i="12" s="1"/>
  <c r="R1049" i="12" s="1" a="1"/>
  <c r="R1049" i="12" s="1"/>
  <c r="Q1048" i="12" a="1"/>
  <c r="Q1048" i="12" s="1"/>
  <c r="R1048" i="12" s="1" a="1"/>
  <c r="R1048" i="12" s="1"/>
  <c r="Q1047" i="12" a="1"/>
  <c r="Q1047" i="12" s="1"/>
  <c r="R1047" i="12" s="1" a="1"/>
  <c r="R1047" i="12" s="1"/>
  <c r="Q1046" i="12" a="1"/>
  <c r="Q1046" i="12" s="1"/>
  <c r="R1046" i="12" s="1" a="1"/>
  <c r="R1046" i="12" s="1"/>
  <c r="Q1045" i="12" a="1"/>
  <c r="Q1045" i="12" s="1"/>
  <c r="R1045" i="12" s="1" a="1"/>
  <c r="R1045" i="12" s="1"/>
  <c r="Q1044" i="12" a="1"/>
  <c r="Q1044" i="12" s="1"/>
  <c r="R1044" i="12" s="1" a="1"/>
  <c r="R1044" i="12" s="1"/>
  <c r="Q1043" i="12" a="1"/>
  <c r="Q1043" i="12" s="1"/>
  <c r="R1043" i="12" s="1" a="1"/>
  <c r="R1043" i="12" s="1"/>
  <c r="Q1042" i="12" a="1"/>
  <c r="Q1042" i="12" s="1"/>
  <c r="R1042" i="12" s="1" a="1"/>
  <c r="R1042" i="12" s="1"/>
  <c r="Q1041" i="12" a="1"/>
  <c r="Q1041" i="12" s="1"/>
  <c r="R1041" i="12" s="1" a="1"/>
  <c r="R1041" i="12" s="1"/>
  <c r="Q1040" i="12" a="1"/>
  <c r="Q1040" i="12" s="1"/>
  <c r="R1040" i="12" s="1" a="1"/>
  <c r="R1040" i="12" s="1"/>
  <c r="Q1039" i="12" a="1"/>
  <c r="Q1039" i="12" s="1"/>
  <c r="R1039" i="12" s="1" a="1"/>
  <c r="R1039" i="12" s="1"/>
  <c r="Q1038" i="12" a="1"/>
  <c r="Q1038" i="12" s="1"/>
  <c r="R1038" i="12" s="1" a="1"/>
  <c r="R1038" i="12" s="1"/>
  <c r="Q1037" i="12" a="1"/>
  <c r="Q1037" i="12" s="1"/>
  <c r="R1037" i="12" s="1" a="1"/>
  <c r="R1037" i="12" s="1"/>
  <c r="Q1036" i="12" a="1"/>
  <c r="Q1036" i="12" s="1"/>
  <c r="R1036" i="12" s="1" a="1"/>
  <c r="R1036" i="12" s="1"/>
  <c r="Q1035" i="12" a="1"/>
  <c r="Q1035" i="12" s="1"/>
  <c r="R1035" i="12" s="1" a="1"/>
  <c r="R1035" i="12" s="1"/>
  <c r="Q1034" i="12" a="1"/>
  <c r="Q1034" i="12" s="1"/>
  <c r="R1034" i="12" s="1" a="1"/>
  <c r="R1034" i="12" s="1"/>
  <c r="Q1033" i="12" a="1"/>
  <c r="Q1033" i="12" s="1"/>
  <c r="R1033" i="12" s="1" a="1"/>
  <c r="R1033" i="12" s="1"/>
  <c r="Q1032" i="12" a="1"/>
  <c r="Q1032" i="12" s="1"/>
  <c r="R1032" i="12" s="1" a="1"/>
  <c r="R1032" i="12" s="1"/>
  <c r="Q1031" i="12" a="1"/>
  <c r="Q1031" i="12" s="1"/>
  <c r="R1031" i="12" s="1" a="1"/>
  <c r="R1031" i="12" s="1"/>
  <c r="Q1030" i="12" a="1"/>
  <c r="Q1030" i="12" s="1"/>
  <c r="R1030" i="12" s="1" a="1"/>
  <c r="R1030" i="12" s="1"/>
  <c r="Q1029" i="12" a="1"/>
  <c r="Q1029" i="12" s="1"/>
  <c r="R1029" i="12" s="1" a="1"/>
  <c r="R1029" i="12" s="1"/>
  <c r="Q1028" i="12" a="1"/>
  <c r="Q1028" i="12" s="1"/>
  <c r="R1028" i="12" s="1" a="1"/>
  <c r="R1028" i="12" s="1"/>
  <c r="Q1027" i="12" a="1"/>
  <c r="Q1027" i="12" s="1"/>
  <c r="R1027" i="12" s="1" a="1"/>
  <c r="R1027" i="12" s="1"/>
  <c r="Q1026" i="12" a="1"/>
  <c r="Q1026" i="12" s="1"/>
  <c r="R1026" i="12" s="1" a="1"/>
  <c r="R1026" i="12" s="1"/>
  <c r="Q1025" i="12" a="1"/>
  <c r="Q1025" i="12" s="1"/>
  <c r="R1025" i="12" s="1" a="1"/>
  <c r="R1025" i="12" s="1"/>
  <c r="Q1024" i="12" a="1"/>
  <c r="Q1024" i="12" s="1"/>
  <c r="R1024" i="12" s="1" a="1"/>
  <c r="R1024" i="12" s="1"/>
  <c r="Q1023" i="12" a="1"/>
  <c r="Q1023" i="12" s="1"/>
  <c r="R1023" i="12" s="1" a="1"/>
  <c r="R1023" i="12" s="1"/>
  <c r="Q1022" i="12" a="1"/>
  <c r="Q1022" i="12" s="1"/>
  <c r="R1022" i="12" s="1" a="1"/>
  <c r="R1022" i="12" s="1"/>
  <c r="Q1021" i="12" a="1"/>
  <c r="Q1021" i="12" s="1"/>
  <c r="R1021" i="12" s="1" a="1"/>
  <c r="R1021" i="12" s="1"/>
  <c r="Q1020" i="12" a="1"/>
  <c r="Q1020" i="12" s="1"/>
  <c r="R1020" i="12" s="1" a="1"/>
  <c r="R1020" i="12" s="1"/>
  <c r="Q1019" i="12" a="1"/>
  <c r="Q1019" i="12" s="1"/>
  <c r="R1019" i="12" s="1" a="1"/>
  <c r="R1019" i="12" s="1"/>
  <c r="Q1018" i="12" a="1"/>
  <c r="Q1018" i="12" s="1"/>
  <c r="R1018" i="12" s="1" a="1"/>
  <c r="R1018" i="12" s="1"/>
  <c r="Q1017" i="12" a="1"/>
  <c r="Q1017" i="12" s="1"/>
  <c r="R1017" i="12" s="1" a="1"/>
  <c r="R1017" i="12" s="1"/>
  <c r="Q1016" i="12" a="1"/>
  <c r="Q1016" i="12" s="1"/>
  <c r="R1016" i="12" s="1" a="1"/>
  <c r="R1016" i="12" s="1"/>
  <c r="Q1015" i="12" a="1"/>
  <c r="Q1015" i="12" s="1"/>
  <c r="R1015" i="12" s="1" a="1"/>
  <c r="R1015" i="12" s="1"/>
  <c r="Q1014" i="12" a="1"/>
  <c r="Q1014" i="12" s="1"/>
  <c r="R1014" i="12" s="1" a="1"/>
  <c r="R1014" i="12" s="1"/>
  <c r="Q1013" i="12" a="1"/>
  <c r="Q1013" i="12" s="1"/>
  <c r="R1013" i="12" s="1" a="1"/>
  <c r="R1013" i="12" s="1"/>
  <c r="Q1012" i="12" a="1"/>
  <c r="Q1012" i="12" s="1"/>
  <c r="R1012" i="12" s="1" a="1"/>
  <c r="R1012" i="12" s="1"/>
  <c r="Q1011" i="12" a="1"/>
  <c r="Q1011" i="12" s="1"/>
  <c r="R1011" i="12" s="1" a="1"/>
  <c r="R1011" i="12" s="1"/>
  <c r="Q1010" i="12" a="1"/>
  <c r="Q1010" i="12" s="1"/>
  <c r="R1010" i="12" s="1" a="1"/>
  <c r="R1010" i="12" s="1"/>
  <c r="Q1009" i="12" a="1"/>
  <c r="Q1009" i="12" s="1"/>
  <c r="R1009" i="12" s="1" a="1"/>
  <c r="R1009" i="12" s="1"/>
  <c r="Q1008" i="12" a="1"/>
  <c r="Q1008" i="12" s="1"/>
  <c r="R1008" i="12" s="1" a="1"/>
  <c r="R1008" i="12" s="1"/>
  <c r="Q1007" i="12" a="1"/>
  <c r="Q1007" i="12" s="1"/>
  <c r="R1007" i="12" s="1" a="1"/>
  <c r="R1007" i="12" s="1"/>
  <c r="Q1006" i="12" a="1"/>
  <c r="Q1006" i="12" s="1"/>
  <c r="R1006" i="12" s="1" a="1"/>
  <c r="R1006" i="12" s="1"/>
  <c r="Q1005" i="12" a="1"/>
  <c r="Q1005" i="12" s="1"/>
  <c r="R1005" i="12" s="1" a="1"/>
  <c r="R1005" i="12" s="1"/>
  <c r="Q1004" i="12" a="1"/>
  <c r="Q1004" i="12" s="1"/>
  <c r="R1004" i="12" s="1" a="1"/>
  <c r="R1004" i="12" s="1"/>
  <c r="Q1003" i="12" a="1"/>
  <c r="Q1003" i="12" s="1"/>
  <c r="R1003" i="12" s="1" a="1"/>
  <c r="R1003" i="12" s="1"/>
  <c r="Q1002" i="12" a="1"/>
  <c r="Q1002" i="12" s="1"/>
  <c r="R1002" i="12" s="1" a="1"/>
  <c r="R1002" i="12" s="1"/>
  <c r="Q1001" i="12" a="1"/>
  <c r="Q1001" i="12" s="1"/>
  <c r="R1001" i="12" s="1" a="1"/>
  <c r="R1001" i="12" s="1"/>
  <c r="Q1000" i="12" a="1"/>
  <c r="Q1000" i="12" s="1"/>
  <c r="R1000" i="12" s="1" a="1"/>
  <c r="R1000" i="12" s="1"/>
  <c r="Q999" i="12" a="1"/>
  <c r="Q999" i="12" s="1"/>
  <c r="R999" i="12" s="1" a="1"/>
  <c r="R999" i="12" s="1"/>
  <c r="Q998" i="12" a="1"/>
  <c r="Q998" i="12" s="1"/>
  <c r="R998" i="12" s="1" a="1"/>
  <c r="R998" i="12" s="1"/>
  <c r="Q997" i="12" a="1"/>
  <c r="Q997" i="12" s="1"/>
  <c r="R997" i="12" s="1" a="1"/>
  <c r="R997" i="12" s="1"/>
  <c r="Q996" i="12" a="1"/>
  <c r="Q996" i="12" s="1"/>
  <c r="R996" i="12" s="1" a="1"/>
  <c r="R996" i="12" s="1"/>
  <c r="Q995" i="12" a="1"/>
  <c r="Q995" i="12" s="1"/>
  <c r="R995" i="12" s="1" a="1"/>
  <c r="R995" i="12" s="1"/>
  <c r="Q994" i="12" a="1"/>
  <c r="Q994" i="12" s="1"/>
  <c r="R994" i="12" s="1" a="1"/>
  <c r="R994" i="12" s="1"/>
  <c r="Q993" i="12" a="1"/>
  <c r="Q993" i="12" s="1"/>
  <c r="R993" i="12" s="1" a="1"/>
  <c r="R993" i="12" s="1"/>
  <c r="Q992" i="12" a="1"/>
  <c r="Q992" i="12" s="1"/>
  <c r="R992" i="12" s="1" a="1"/>
  <c r="R992" i="12" s="1"/>
  <c r="Q991" i="12" a="1"/>
  <c r="Q991" i="12" s="1"/>
  <c r="R991" i="12" s="1" a="1"/>
  <c r="R991" i="12" s="1"/>
  <c r="Q990" i="12" a="1"/>
  <c r="Q990" i="12" s="1"/>
  <c r="R990" i="12" s="1" a="1"/>
  <c r="R990" i="12" s="1"/>
  <c r="Q989" i="12" a="1"/>
  <c r="Q989" i="12" s="1"/>
  <c r="R989" i="12" s="1" a="1"/>
  <c r="R989" i="12" s="1"/>
  <c r="Q988" i="12" a="1"/>
  <c r="Q988" i="12" s="1"/>
  <c r="R988" i="12" s="1" a="1"/>
  <c r="R988" i="12" s="1"/>
  <c r="Q987" i="12" a="1"/>
  <c r="Q987" i="12" s="1"/>
  <c r="R987" i="12" s="1" a="1"/>
  <c r="R987" i="12" s="1"/>
  <c r="Q986" i="12" a="1"/>
  <c r="Q986" i="12" s="1"/>
  <c r="R986" i="12" s="1" a="1"/>
  <c r="R986" i="12" s="1"/>
  <c r="Q985" i="12" a="1"/>
  <c r="Q985" i="12" s="1"/>
  <c r="R985" i="12" s="1" a="1"/>
  <c r="R985" i="12" s="1"/>
  <c r="Q984" i="12" a="1"/>
  <c r="Q984" i="12" s="1"/>
  <c r="R984" i="12" s="1" a="1"/>
  <c r="R984" i="12" s="1"/>
  <c r="Q983" i="12" a="1"/>
  <c r="Q983" i="12" s="1"/>
  <c r="R983" i="12" s="1" a="1"/>
  <c r="R983" i="12" s="1"/>
  <c r="Q982" i="12" a="1"/>
  <c r="Q982" i="12" s="1"/>
  <c r="R982" i="12" s="1" a="1"/>
  <c r="R982" i="12" s="1"/>
  <c r="Q981" i="12" a="1"/>
  <c r="Q981" i="12" s="1"/>
  <c r="R981" i="12" s="1" a="1"/>
  <c r="R981" i="12" s="1"/>
  <c r="Q980" i="12" a="1"/>
  <c r="Q980" i="12" s="1"/>
  <c r="R980" i="12" s="1" a="1"/>
  <c r="R980" i="12" s="1"/>
  <c r="Q979" i="12" a="1"/>
  <c r="Q979" i="12" s="1"/>
  <c r="R979" i="12" s="1" a="1"/>
  <c r="R979" i="12" s="1"/>
  <c r="Q978" i="12" a="1"/>
  <c r="Q978" i="12" s="1"/>
  <c r="R978" i="12" s="1" a="1"/>
  <c r="R978" i="12" s="1"/>
  <c r="Q977" i="12" a="1"/>
  <c r="Q977" i="12" s="1"/>
  <c r="R977" i="12" s="1" a="1"/>
  <c r="R977" i="12" s="1"/>
  <c r="Q976" i="12" a="1"/>
  <c r="Q976" i="12" s="1"/>
  <c r="R976" i="12" s="1" a="1"/>
  <c r="R976" i="12" s="1"/>
  <c r="Q975" i="12" a="1"/>
  <c r="Q975" i="12" s="1"/>
  <c r="R975" i="12" s="1" a="1"/>
  <c r="R975" i="12" s="1"/>
  <c r="Q974" i="12" a="1"/>
  <c r="Q974" i="12" s="1"/>
  <c r="R974" i="12" s="1" a="1"/>
  <c r="R974" i="12" s="1"/>
  <c r="Q973" i="12" a="1"/>
  <c r="Q973" i="12" s="1"/>
  <c r="R973" i="12" s="1" a="1"/>
  <c r="R973" i="12" s="1"/>
  <c r="Q972" i="12" a="1"/>
  <c r="Q972" i="12" s="1"/>
  <c r="R972" i="12" s="1" a="1"/>
  <c r="R972" i="12" s="1"/>
  <c r="Q971" i="12" a="1"/>
  <c r="Q971" i="12" s="1"/>
  <c r="R971" i="12" s="1" a="1"/>
  <c r="R971" i="12" s="1"/>
  <c r="Q970" i="12" a="1"/>
  <c r="Q970" i="12" s="1"/>
  <c r="R970" i="12" s="1" a="1"/>
  <c r="R970" i="12" s="1"/>
  <c r="Q969" i="12" a="1"/>
  <c r="Q969" i="12" s="1"/>
  <c r="R969" i="12" s="1" a="1"/>
  <c r="R969" i="12" s="1"/>
  <c r="Q968" i="12" a="1"/>
  <c r="Q968" i="12" s="1"/>
  <c r="R968" i="12" s="1" a="1"/>
  <c r="R968" i="12" s="1"/>
  <c r="Q967" i="12" a="1"/>
  <c r="Q967" i="12" s="1"/>
  <c r="R967" i="12" s="1" a="1"/>
  <c r="R967" i="12" s="1"/>
  <c r="Q966" i="12" a="1"/>
  <c r="Q966" i="12" s="1"/>
  <c r="R966" i="12" s="1" a="1"/>
  <c r="R966" i="12" s="1"/>
  <c r="Q965" i="12" a="1"/>
  <c r="Q965" i="12" s="1"/>
  <c r="R965" i="12" s="1" a="1"/>
  <c r="R965" i="12" s="1"/>
  <c r="Q964" i="12" a="1"/>
  <c r="Q964" i="12" s="1"/>
  <c r="R964" i="12" s="1" a="1"/>
  <c r="R964" i="12" s="1"/>
  <c r="Q963" i="12" a="1"/>
  <c r="Q963" i="12" s="1"/>
  <c r="R963" i="12" s="1" a="1"/>
  <c r="R963" i="12" s="1"/>
  <c r="Q962" i="12" a="1"/>
  <c r="Q962" i="12" s="1"/>
  <c r="R962" i="12" s="1" a="1"/>
  <c r="R962" i="12" s="1"/>
  <c r="Q961" i="12" a="1"/>
  <c r="Q961" i="12" s="1"/>
  <c r="R961" i="12" s="1" a="1"/>
  <c r="R961" i="12" s="1"/>
  <c r="Q960" i="12" a="1"/>
  <c r="Q960" i="12" s="1"/>
  <c r="R960" i="12" s="1" a="1"/>
  <c r="R960" i="12" s="1"/>
  <c r="Q959" i="12" a="1"/>
  <c r="Q959" i="12" s="1"/>
  <c r="R959" i="12" s="1" a="1"/>
  <c r="R959" i="12" s="1"/>
  <c r="Q958" i="12" a="1"/>
  <c r="Q958" i="12" s="1"/>
  <c r="R958" i="12" s="1" a="1"/>
  <c r="R958" i="12" s="1"/>
  <c r="Q957" i="12" a="1"/>
  <c r="Q957" i="12" s="1"/>
  <c r="R957" i="12" s="1" a="1"/>
  <c r="R957" i="12" s="1"/>
  <c r="Q956" i="12" a="1"/>
  <c r="Q956" i="12" s="1"/>
  <c r="R956" i="12" s="1" a="1"/>
  <c r="R956" i="12" s="1"/>
  <c r="Q955" i="12" a="1"/>
  <c r="Q955" i="12" s="1"/>
  <c r="R955" i="12" s="1" a="1"/>
  <c r="R955" i="12" s="1"/>
  <c r="Q954" i="12" a="1"/>
  <c r="Q954" i="12" s="1"/>
  <c r="R954" i="12" s="1" a="1"/>
  <c r="R954" i="12" s="1"/>
  <c r="Q953" i="12" a="1"/>
  <c r="Q953" i="12" s="1"/>
  <c r="R953" i="12" s="1" a="1"/>
  <c r="R953" i="12" s="1"/>
  <c r="Q952" i="12" a="1"/>
  <c r="Q952" i="12" s="1"/>
  <c r="R952" i="12" s="1" a="1"/>
  <c r="R952" i="12" s="1"/>
  <c r="Q951" i="12" a="1"/>
  <c r="Q951" i="12" s="1"/>
  <c r="R951" i="12" s="1" a="1"/>
  <c r="R951" i="12" s="1"/>
  <c r="Q950" i="12" a="1"/>
  <c r="Q950" i="12" s="1"/>
  <c r="R950" i="12" s="1" a="1"/>
  <c r="R950" i="12" s="1"/>
  <c r="Q949" i="12" a="1"/>
  <c r="Q949" i="12" s="1"/>
  <c r="R949" i="12" s="1" a="1"/>
  <c r="R949" i="12" s="1"/>
  <c r="Q948" i="12" a="1"/>
  <c r="Q948" i="12" s="1"/>
  <c r="R948" i="12" s="1" a="1"/>
  <c r="R948" i="12" s="1"/>
  <c r="Q947" i="12" a="1"/>
  <c r="Q947" i="12" s="1"/>
  <c r="R947" i="12" s="1" a="1"/>
  <c r="R947" i="12" s="1"/>
  <c r="Q946" i="12" a="1"/>
  <c r="Q946" i="12" s="1"/>
  <c r="R946" i="12" s="1" a="1"/>
  <c r="R946" i="12" s="1"/>
  <c r="Q945" i="12" a="1"/>
  <c r="Q945" i="12" s="1"/>
  <c r="R945" i="12" s="1" a="1"/>
  <c r="R945" i="12" s="1"/>
  <c r="Q944" i="12" a="1"/>
  <c r="Q944" i="12" s="1"/>
  <c r="R944" i="12" s="1" a="1"/>
  <c r="R944" i="12" s="1"/>
  <c r="Q943" i="12" a="1"/>
  <c r="Q943" i="12" s="1"/>
  <c r="R943" i="12" s="1" a="1"/>
  <c r="R943" i="12" s="1"/>
  <c r="Q942" i="12" a="1"/>
  <c r="Q942" i="12" s="1"/>
  <c r="R942" i="12" s="1" a="1"/>
  <c r="R942" i="12" s="1"/>
  <c r="Q941" i="12" a="1"/>
  <c r="Q941" i="12" s="1"/>
  <c r="R941" i="12" s="1" a="1"/>
  <c r="R941" i="12" s="1"/>
  <c r="Q940" i="12" a="1"/>
  <c r="Q940" i="12" s="1"/>
  <c r="R940" i="12" s="1" a="1"/>
  <c r="R940" i="12" s="1"/>
  <c r="Q939" i="12" a="1"/>
  <c r="Q939" i="12" s="1"/>
  <c r="R939" i="12" s="1" a="1"/>
  <c r="R939" i="12" s="1"/>
  <c r="Q938" i="12" a="1"/>
  <c r="Q938" i="12" s="1"/>
  <c r="R938" i="12" s="1" a="1"/>
  <c r="R938" i="12" s="1"/>
  <c r="Q937" i="12" a="1"/>
  <c r="Q937" i="12" s="1"/>
  <c r="R937" i="12" s="1" a="1"/>
  <c r="R937" i="12" s="1"/>
  <c r="Q936" i="12" a="1"/>
  <c r="Q936" i="12" s="1"/>
  <c r="R936" i="12" s="1" a="1"/>
  <c r="R936" i="12" s="1"/>
  <c r="Q935" i="12" a="1"/>
  <c r="Q935" i="12" s="1"/>
  <c r="R935" i="12" s="1" a="1"/>
  <c r="R935" i="12" s="1"/>
  <c r="Q934" i="12" a="1"/>
  <c r="Q934" i="12" s="1"/>
  <c r="R934" i="12" s="1" a="1"/>
  <c r="R934" i="12" s="1"/>
  <c r="Q933" i="12" a="1"/>
  <c r="Q933" i="12" s="1"/>
  <c r="R933" i="12" s="1" a="1"/>
  <c r="R933" i="12" s="1"/>
  <c r="Q932" i="12" a="1"/>
  <c r="Q932" i="12" s="1"/>
  <c r="R932" i="12" s="1" a="1"/>
  <c r="R932" i="12" s="1"/>
  <c r="Q931" i="12" a="1"/>
  <c r="Q931" i="12" s="1"/>
  <c r="R931" i="12" s="1" a="1"/>
  <c r="R931" i="12" s="1"/>
  <c r="Q930" i="12" a="1"/>
  <c r="Q930" i="12" s="1"/>
  <c r="R930" i="12" s="1" a="1"/>
  <c r="R930" i="12" s="1"/>
  <c r="Q929" i="12" a="1"/>
  <c r="Q929" i="12" s="1"/>
  <c r="R929" i="12" s="1" a="1"/>
  <c r="R929" i="12" s="1"/>
  <c r="Q928" i="12" a="1"/>
  <c r="Q928" i="12" s="1"/>
  <c r="R928" i="12" s="1" a="1"/>
  <c r="R928" i="12" s="1"/>
  <c r="Q927" i="12" a="1"/>
  <c r="Q927" i="12" s="1"/>
  <c r="R927" i="12" s="1" a="1"/>
  <c r="R927" i="12" s="1"/>
  <c r="Q926" i="12" a="1"/>
  <c r="Q926" i="12" s="1"/>
  <c r="R926" i="12" s="1" a="1"/>
  <c r="R926" i="12" s="1"/>
  <c r="Q925" i="12" a="1"/>
  <c r="Q925" i="12" s="1"/>
  <c r="R925" i="12" s="1" a="1"/>
  <c r="R925" i="12" s="1"/>
  <c r="Q924" i="12" a="1"/>
  <c r="Q924" i="12" s="1"/>
  <c r="R924" i="12" s="1" a="1"/>
  <c r="R924" i="12" s="1"/>
  <c r="Q923" i="12" a="1"/>
  <c r="Q923" i="12" s="1"/>
  <c r="R923" i="12" s="1" a="1"/>
  <c r="R923" i="12" s="1"/>
  <c r="Q922" i="12" a="1"/>
  <c r="Q922" i="12" s="1"/>
  <c r="R922" i="12" s="1" a="1"/>
  <c r="R922" i="12" s="1"/>
  <c r="Q921" i="12" a="1"/>
  <c r="Q921" i="12" s="1"/>
  <c r="R921" i="12" s="1" a="1"/>
  <c r="R921" i="12" s="1"/>
  <c r="Q920" i="12" a="1"/>
  <c r="Q920" i="12" s="1"/>
  <c r="R920" i="12" s="1" a="1"/>
  <c r="R920" i="12" s="1"/>
  <c r="Q919" i="12" a="1"/>
  <c r="Q919" i="12" s="1"/>
  <c r="R919" i="12" s="1" a="1"/>
  <c r="R919" i="12" s="1"/>
  <c r="Q918" i="12" a="1"/>
  <c r="Q918" i="12" s="1"/>
  <c r="R918" i="12" s="1" a="1"/>
  <c r="R918" i="12" s="1"/>
  <c r="Q917" i="12" a="1"/>
  <c r="Q917" i="12" s="1"/>
  <c r="R917" i="12" s="1" a="1"/>
  <c r="R917" i="12" s="1"/>
  <c r="Q916" i="12" a="1"/>
  <c r="Q916" i="12" s="1"/>
  <c r="R916" i="12" s="1" a="1"/>
  <c r="R916" i="12" s="1"/>
  <c r="Q915" i="12" a="1"/>
  <c r="Q915" i="12" s="1"/>
  <c r="R915" i="12" s="1" a="1"/>
  <c r="R915" i="12" s="1"/>
  <c r="Q914" i="12" a="1"/>
  <c r="Q914" i="12" s="1"/>
  <c r="R914" i="12" s="1" a="1"/>
  <c r="R914" i="12" s="1"/>
  <c r="Q913" i="12" a="1"/>
  <c r="Q913" i="12" s="1"/>
  <c r="R913" i="12" s="1" a="1"/>
  <c r="R913" i="12" s="1"/>
  <c r="Q912" i="12" a="1"/>
  <c r="Q912" i="12" s="1"/>
  <c r="R912" i="12" s="1" a="1"/>
  <c r="R912" i="12" s="1"/>
  <c r="Q911" i="12" a="1"/>
  <c r="Q911" i="12" s="1"/>
  <c r="R911" i="12" s="1" a="1"/>
  <c r="R911" i="12" s="1"/>
  <c r="Q910" i="12" a="1"/>
  <c r="Q910" i="12" s="1"/>
  <c r="R910" i="12" s="1" a="1"/>
  <c r="R910" i="12" s="1"/>
  <c r="Q909" i="12" a="1"/>
  <c r="Q909" i="12" s="1"/>
  <c r="R909" i="12" s="1" a="1"/>
  <c r="R909" i="12" s="1"/>
  <c r="Q908" i="12" a="1"/>
  <c r="Q908" i="12" s="1"/>
  <c r="R908" i="12" s="1" a="1"/>
  <c r="R908" i="12" s="1"/>
  <c r="Q907" i="12" a="1"/>
  <c r="Q907" i="12" s="1"/>
  <c r="R907" i="12" s="1" a="1"/>
  <c r="R907" i="12" s="1"/>
  <c r="Q906" i="12" a="1"/>
  <c r="Q906" i="12" s="1"/>
  <c r="R906" i="12" s="1" a="1"/>
  <c r="R906" i="12" s="1"/>
  <c r="Q905" i="12" a="1"/>
  <c r="Q905" i="12" s="1"/>
  <c r="R905" i="12" s="1" a="1"/>
  <c r="R905" i="12" s="1"/>
  <c r="Q904" i="12" a="1"/>
  <c r="Q904" i="12" s="1"/>
  <c r="R904" i="12" s="1" a="1"/>
  <c r="R904" i="12" s="1"/>
  <c r="Q903" i="12" a="1"/>
  <c r="Q903" i="12" s="1"/>
  <c r="R903" i="12" s="1" a="1"/>
  <c r="R903" i="12" s="1"/>
  <c r="Q902" i="12" a="1"/>
  <c r="Q902" i="12" s="1"/>
  <c r="R902" i="12" s="1" a="1"/>
  <c r="R902" i="12" s="1"/>
  <c r="Q901" i="12" a="1"/>
  <c r="Q901" i="12" s="1"/>
  <c r="R901" i="12" s="1" a="1"/>
  <c r="R901" i="12" s="1"/>
  <c r="Q900" i="12" a="1"/>
  <c r="Q900" i="12" s="1"/>
  <c r="R900" i="12" s="1" a="1"/>
  <c r="R900" i="12" s="1"/>
  <c r="Q899" i="12" a="1"/>
  <c r="Q899" i="12" s="1"/>
  <c r="R899" i="12" s="1" a="1"/>
  <c r="R899" i="12" s="1"/>
  <c r="Q898" i="12" a="1"/>
  <c r="Q898" i="12" s="1"/>
  <c r="R898" i="12" s="1" a="1"/>
  <c r="R898" i="12" s="1"/>
  <c r="Q897" i="12" a="1"/>
  <c r="Q897" i="12" s="1"/>
  <c r="R897" i="12" s="1" a="1"/>
  <c r="R897" i="12" s="1"/>
  <c r="Q896" i="12" a="1"/>
  <c r="Q896" i="12" s="1"/>
  <c r="R896" i="12" s="1" a="1"/>
  <c r="R896" i="12" s="1"/>
  <c r="Q895" i="12" a="1"/>
  <c r="Q895" i="12" s="1"/>
  <c r="R895" i="12" s="1" a="1"/>
  <c r="R895" i="12" s="1"/>
  <c r="Q894" i="12" a="1"/>
  <c r="Q894" i="12" s="1"/>
  <c r="R894" i="12" s="1" a="1"/>
  <c r="R894" i="12" s="1"/>
  <c r="Q893" i="12" a="1"/>
  <c r="Q893" i="12" s="1"/>
  <c r="R893" i="12" s="1" a="1"/>
  <c r="R893" i="12" s="1"/>
  <c r="Q892" i="12" a="1"/>
  <c r="Q892" i="12" s="1"/>
  <c r="R892" i="12" s="1" a="1"/>
  <c r="R892" i="12" s="1"/>
  <c r="Q891" i="12" a="1"/>
  <c r="Q891" i="12" s="1"/>
  <c r="R891" i="12" s="1" a="1"/>
  <c r="R891" i="12" s="1"/>
  <c r="Q890" i="12" a="1"/>
  <c r="Q890" i="12" s="1"/>
  <c r="R890" i="12" s="1" a="1"/>
  <c r="R890" i="12" s="1"/>
  <c r="Q889" i="12" a="1"/>
  <c r="Q889" i="12" s="1"/>
  <c r="R889" i="12" s="1" a="1"/>
  <c r="R889" i="12" s="1"/>
  <c r="Q888" i="12" a="1"/>
  <c r="Q888" i="12" s="1"/>
  <c r="R888" i="12" s="1" a="1"/>
  <c r="R888" i="12" s="1"/>
  <c r="Q887" i="12" a="1"/>
  <c r="Q887" i="12" s="1"/>
  <c r="R887" i="12" s="1" a="1"/>
  <c r="R887" i="12" s="1"/>
  <c r="Q886" i="12" a="1"/>
  <c r="Q886" i="12" s="1"/>
  <c r="R886" i="12" s="1" a="1"/>
  <c r="R886" i="12" s="1"/>
  <c r="Q885" i="12" a="1"/>
  <c r="Q885" i="12" s="1"/>
  <c r="R885" i="12" s="1" a="1"/>
  <c r="R885" i="12" s="1"/>
  <c r="Q884" i="12" a="1"/>
  <c r="Q884" i="12" s="1"/>
  <c r="R884" i="12" s="1" a="1"/>
  <c r="R884" i="12" s="1"/>
  <c r="Q883" i="12" a="1"/>
  <c r="Q883" i="12" s="1"/>
  <c r="R883" i="12" s="1" a="1"/>
  <c r="R883" i="12" s="1"/>
  <c r="Q882" i="12" a="1"/>
  <c r="Q882" i="12" s="1"/>
  <c r="R882" i="12" s="1" a="1"/>
  <c r="R882" i="12" s="1"/>
  <c r="Q881" i="12" a="1"/>
  <c r="Q881" i="12" s="1"/>
  <c r="R881" i="12" s="1" a="1"/>
  <c r="R881" i="12" s="1"/>
  <c r="Q880" i="12" a="1"/>
  <c r="Q880" i="12" s="1"/>
  <c r="R880" i="12" s="1" a="1"/>
  <c r="R880" i="12" s="1"/>
  <c r="Q879" i="12" a="1"/>
  <c r="Q879" i="12" s="1"/>
  <c r="R879" i="12" s="1" a="1"/>
  <c r="R879" i="12" s="1"/>
  <c r="Q878" i="12" a="1"/>
  <c r="Q878" i="12" s="1"/>
  <c r="R878" i="12" s="1" a="1"/>
  <c r="R878" i="12" s="1"/>
  <c r="Q877" i="12" a="1"/>
  <c r="Q877" i="12" s="1"/>
  <c r="R877" i="12" s="1" a="1"/>
  <c r="R877" i="12" s="1"/>
  <c r="Q876" i="12" a="1"/>
  <c r="Q876" i="12" s="1"/>
  <c r="R876" i="12" s="1" a="1"/>
  <c r="R876" i="12" s="1"/>
  <c r="Q875" i="12" a="1"/>
  <c r="Q875" i="12" s="1"/>
  <c r="R875" i="12" s="1" a="1"/>
  <c r="R875" i="12" s="1"/>
  <c r="Q874" i="12" a="1"/>
  <c r="Q874" i="12" s="1"/>
  <c r="R874" i="12" s="1" a="1"/>
  <c r="R874" i="12" s="1"/>
  <c r="Q873" i="12" a="1"/>
  <c r="Q873" i="12" s="1"/>
  <c r="R873" i="12" s="1" a="1"/>
  <c r="R873" i="12" s="1"/>
  <c r="Q872" i="12" a="1"/>
  <c r="Q872" i="12" s="1"/>
  <c r="R872" i="12" s="1" a="1"/>
  <c r="R872" i="12" s="1"/>
  <c r="Q871" i="12" a="1"/>
  <c r="Q871" i="12" s="1"/>
  <c r="R871" i="12" s="1" a="1"/>
  <c r="R871" i="12" s="1"/>
  <c r="Q870" i="12" a="1"/>
  <c r="Q870" i="12" s="1"/>
  <c r="R870" i="12" s="1" a="1"/>
  <c r="R870" i="12" s="1"/>
  <c r="Q869" i="12" a="1"/>
  <c r="Q869" i="12" s="1"/>
  <c r="R869" i="12" s="1" a="1"/>
  <c r="R869" i="12" s="1"/>
  <c r="Q868" i="12" a="1"/>
  <c r="Q868" i="12" s="1"/>
  <c r="R868" i="12" s="1" a="1"/>
  <c r="R868" i="12" s="1"/>
  <c r="Q867" i="12" a="1"/>
  <c r="Q867" i="12" s="1"/>
  <c r="R867" i="12" s="1" a="1"/>
  <c r="R867" i="12" s="1"/>
  <c r="Q866" i="12" a="1"/>
  <c r="Q866" i="12" s="1"/>
  <c r="R866" i="12" s="1" a="1"/>
  <c r="R866" i="12" s="1"/>
  <c r="Q865" i="12" a="1"/>
  <c r="Q865" i="12" s="1"/>
  <c r="R865" i="12" s="1" a="1"/>
  <c r="R865" i="12" s="1"/>
  <c r="Q864" i="12" a="1"/>
  <c r="Q864" i="12" s="1"/>
  <c r="R864" i="12" s="1" a="1"/>
  <c r="R864" i="12" s="1"/>
  <c r="Q863" i="12" a="1"/>
  <c r="Q863" i="12" s="1"/>
  <c r="R863" i="12" s="1" a="1"/>
  <c r="R863" i="12" s="1"/>
  <c r="Q862" i="12" a="1"/>
  <c r="Q862" i="12" s="1"/>
  <c r="R862" i="12" s="1" a="1"/>
  <c r="R862" i="12" s="1"/>
  <c r="Q861" i="12" a="1"/>
  <c r="Q861" i="12" s="1"/>
  <c r="R861" i="12" s="1" a="1"/>
  <c r="R861" i="12" s="1"/>
  <c r="Q860" i="12" a="1"/>
  <c r="Q860" i="12" s="1"/>
  <c r="R860" i="12" s="1" a="1"/>
  <c r="R860" i="12" s="1"/>
  <c r="Q859" i="12" a="1"/>
  <c r="Q859" i="12" s="1"/>
  <c r="R859" i="12" s="1" a="1"/>
  <c r="R859" i="12" s="1"/>
  <c r="Q858" i="12" a="1"/>
  <c r="Q858" i="12" s="1"/>
  <c r="R858" i="12" s="1" a="1"/>
  <c r="R858" i="12" s="1"/>
  <c r="Q857" i="12" a="1"/>
  <c r="Q857" i="12" s="1"/>
  <c r="R857" i="12" s="1" a="1"/>
  <c r="R857" i="12" s="1"/>
  <c r="Q856" i="12" a="1"/>
  <c r="Q856" i="12" s="1"/>
  <c r="R856" i="12" s="1" a="1"/>
  <c r="R856" i="12" s="1"/>
  <c r="Q855" i="12" a="1"/>
  <c r="Q855" i="12" s="1"/>
  <c r="R855" i="12" s="1" a="1"/>
  <c r="R855" i="12" s="1"/>
  <c r="Q854" i="12" a="1"/>
  <c r="Q854" i="12" s="1"/>
  <c r="R854" i="12" s="1" a="1"/>
  <c r="R854" i="12" s="1"/>
  <c r="Q853" i="12" a="1"/>
  <c r="Q853" i="12" s="1"/>
  <c r="R853" i="12" s="1" a="1"/>
  <c r="R853" i="12" s="1"/>
  <c r="Q852" i="12" a="1"/>
  <c r="Q852" i="12" s="1"/>
  <c r="R852" i="12" s="1" a="1"/>
  <c r="R852" i="12" s="1"/>
  <c r="Q851" i="12" a="1"/>
  <c r="Q851" i="12" s="1"/>
  <c r="R851" i="12" s="1" a="1"/>
  <c r="R851" i="12" s="1"/>
  <c r="Q850" i="12" a="1"/>
  <c r="Q850" i="12" s="1"/>
  <c r="R850" i="12" s="1" a="1"/>
  <c r="R850" i="12" s="1"/>
  <c r="Q849" i="12" a="1"/>
  <c r="Q849" i="12" s="1"/>
  <c r="R849" i="12" s="1" a="1"/>
  <c r="R849" i="12" s="1"/>
  <c r="Q848" i="12" a="1"/>
  <c r="Q848" i="12" s="1"/>
  <c r="R848" i="12" s="1" a="1"/>
  <c r="R848" i="12" s="1"/>
  <c r="Q847" i="12" a="1"/>
  <c r="Q847" i="12" s="1"/>
  <c r="R847" i="12" s="1" a="1"/>
  <c r="R847" i="12" s="1"/>
  <c r="Q846" i="12" a="1"/>
  <c r="Q846" i="12" s="1"/>
  <c r="R846" i="12" s="1" a="1"/>
  <c r="R846" i="12" s="1"/>
  <c r="Q845" i="12" a="1"/>
  <c r="Q845" i="12" s="1"/>
  <c r="R845" i="12" s="1" a="1"/>
  <c r="R845" i="12" s="1"/>
  <c r="Q844" i="12" a="1"/>
  <c r="Q844" i="12" s="1"/>
  <c r="R844" i="12" s="1" a="1"/>
  <c r="R844" i="12" s="1"/>
  <c r="Q843" i="12" a="1"/>
  <c r="Q843" i="12" s="1"/>
  <c r="R843" i="12" s="1" a="1"/>
  <c r="R843" i="12" s="1"/>
  <c r="Q842" i="12" a="1"/>
  <c r="Q842" i="12" s="1"/>
  <c r="R842" i="12" s="1" a="1"/>
  <c r="R842" i="12" s="1"/>
  <c r="Q841" i="12" a="1"/>
  <c r="Q841" i="12" s="1"/>
  <c r="R841" i="12" s="1" a="1"/>
  <c r="R841" i="12" s="1"/>
  <c r="Q840" i="12" a="1"/>
  <c r="Q840" i="12" s="1"/>
  <c r="R840" i="12" s="1" a="1"/>
  <c r="R840" i="12" s="1"/>
  <c r="Q839" i="12" a="1"/>
  <c r="Q839" i="12" s="1"/>
  <c r="R839" i="12" s="1" a="1"/>
  <c r="R839" i="12" s="1"/>
  <c r="Q838" i="12" a="1"/>
  <c r="Q838" i="12" s="1"/>
  <c r="R838" i="12" s="1" a="1"/>
  <c r="R838" i="12" s="1"/>
  <c r="Q837" i="12" a="1"/>
  <c r="Q837" i="12" s="1"/>
  <c r="R837" i="12" s="1" a="1"/>
  <c r="R837" i="12" s="1"/>
  <c r="Q836" i="12" a="1"/>
  <c r="Q836" i="12" s="1"/>
  <c r="R836" i="12" s="1" a="1"/>
  <c r="R836" i="12" s="1"/>
  <c r="Q835" i="12" a="1"/>
  <c r="Q835" i="12" s="1"/>
  <c r="R835" i="12" s="1" a="1"/>
  <c r="R835" i="12" s="1"/>
  <c r="Q834" i="12" a="1"/>
  <c r="Q834" i="12" s="1"/>
  <c r="R834" i="12" s="1" a="1"/>
  <c r="R834" i="12" s="1"/>
  <c r="Q833" i="12" a="1"/>
  <c r="Q833" i="12" s="1"/>
  <c r="R833" i="12" s="1" a="1"/>
  <c r="R833" i="12" s="1"/>
  <c r="Q832" i="12" a="1"/>
  <c r="Q832" i="12" s="1"/>
  <c r="R832" i="12" s="1" a="1"/>
  <c r="R832" i="12" s="1"/>
  <c r="Q831" i="12" a="1"/>
  <c r="Q831" i="12" s="1"/>
  <c r="R831" i="12" s="1" a="1"/>
  <c r="R831" i="12" s="1"/>
  <c r="Q830" i="12" a="1"/>
  <c r="Q830" i="12" s="1"/>
  <c r="R830" i="12" s="1" a="1"/>
  <c r="R830" i="12" s="1"/>
  <c r="Q829" i="12" a="1"/>
  <c r="Q829" i="12" s="1"/>
  <c r="R829" i="12" s="1" a="1"/>
  <c r="R829" i="12" s="1"/>
  <c r="Q828" i="12" a="1"/>
  <c r="Q828" i="12" s="1"/>
  <c r="R828" i="12" s="1" a="1"/>
  <c r="R828" i="12" s="1"/>
  <c r="Q827" i="12" a="1"/>
  <c r="Q827" i="12" s="1"/>
  <c r="R827" i="12" s="1" a="1"/>
  <c r="R827" i="12" s="1"/>
  <c r="Q826" i="12" a="1"/>
  <c r="Q826" i="12" s="1"/>
  <c r="R826" i="12" s="1" a="1"/>
  <c r="R826" i="12" s="1"/>
  <c r="Q825" i="12" a="1"/>
  <c r="Q825" i="12" s="1"/>
  <c r="R825" i="12" s="1" a="1"/>
  <c r="R825" i="12" s="1"/>
  <c r="Q824" i="12" a="1"/>
  <c r="Q824" i="12" s="1"/>
  <c r="R824" i="12" s="1" a="1"/>
  <c r="R824" i="12" s="1"/>
  <c r="Q823" i="12" a="1"/>
  <c r="Q823" i="12" s="1"/>
  <c r="R823" i="12" s="1" a="1"/>
  <c r="R823" i="12" s="1"/>
  <c r="Q822" i="12" a="1"/>
  <c r="Q822" i="12" s="1"/>
  <c r="R822" i="12" s="1" a="1"/>
  <c r="R822" i="12" s="1"/>
  <c r="Q821" i="12" a="1"/>
  <c r="Q821" i="12" s="1"/>
  <c r="R821" i="12" s="1" a="1"/>
  <c r="R821" i="12" s="1"/>
  <c r="Q820" i="12" a="1"/>
  <c r="Q820" i="12" s="1"/>
  <c r="R820" i="12" s="1" a="1"/>
  <c r="R820" i="12" s="1"/>
  <c r="Q819" i="12" a="1"/>
  <c r="Q819" i="12" s="1"/>
  <c r="R819" i="12" s="1" a="1"/>
  <c r="R819" i="12" s="1"/>
  <c r="Q818" i="12" a="1"/>
  <c r="Q818" i="12" s="1"/>
  <c r="R818" i="12" s="1" a="1"/>
  <c r="R818" i="12" s="1"/>
  <c r="Q817" i="12" a="1"/>
  <c r="Q817" i="12" s="1"/>
  <c r="R817" i="12" s="1" a="1"/>
  <c r="R817" i="12" s="1"/>
  <c r="Q816" i="12" a="1"/>
  <c r="Q816" i="12" s="1"/>
  <c r="R816" i="12" s="1" a="1"/>
  <c r="R816" i="12" s="1"/>
  <c r="Q815" i="12" a="1"/>
  <c r="Q815" i="12" s="1"/>
  <c r="R815" i="12" s="1" a="1"/>
  <c r="R815" i="12" s="1"/>
  <c r="Q814" i="12" a="1"/>
  <c r="Q814" i="12" s="1"/>
  <c r="R814" i="12" s="1" a="1"/>
  <c r="R814" i="12" s="1"/>
  <c r="Q813" i="12" a="1"/>
  <c r="Q813" i="12" s="1"/>
  <c r="R813" i="12" s="1" a="1"/>
  <c r="R813" i="12" s="1"/>
  <c r="Q812" i="12" a="1"/>
  <c r="Q812" i="12" s="1"/>
  <c r="R812" i="12" s="1" a="1"/>
  <c r="R812" i="12" s="1"/>
  <c r="Q811" i="12" a="1"/>
  <c r="Q811" i="12" s="1"/>
  <c r="R811" i="12" s="1" a="1"/>
  <c r="R811" i="12" s="1"/>
  <c r="Q810" i="12" a="1"/>
  <c r="Q810" i="12" s="1"/>
  <c r="R810" i="12" s="1" a="1"/>
  <c r="R810" i="12" s="1"/>
  <c r="Q809" i="12" a="1"/>
  <c r="Q809" i="12" s="1"/>
  <c r="R809" i="12" s="1" a="1"/>
  <c r="R809" i="12" s="1"/>
  <c r="Q808" i="12" a="1"/>
  <c r="Q808" i="12" s="1"/>
  <c r="R808" i="12" s="1" a="1"/>
  <c r="R808" i="12" s="1"/>
  <c r="Q807" i="12" a="1"/>
  <c r="Q807" i="12" s="1"/>
  <c r="R807" i="12" s="1" a="1"/>
  <c r="R807" i="12" s="1"/>
  <c r="Q806" i="12" a="1"/>
  <c r="Q806" i="12" s="1"/>
  <c r="R806" i="12" s="1" a="1"/>
  <c r="R806" i="12" s="1"/>
  <c r="Q805" i="12" a="1"/>
  <c r="Q805" i="12" s="1"/>
  <c r="R805" i="12" s="1" a="1"/>
  <c r="R805" i="12" s="1"/>
  <c r="Q804" i="12" a="1"/>
  <c r="Q804" i="12" s="1"/>
  <c r="R804" i="12" s="1" a="1"/>
  <c r="R804" i="12" s="1"/>
  <c r="Q803" i="12" a="1"/>
  <c r="Q803" i="12" s="1"/>
  <c r="R803" i="12" s="1" a="1"/>
  <c r="R803" i="12" s="1"/>
  <c r="Q802" i="12" a="1"/>
  <c r="Q802" i="12" s="1"/>
  <c r="R802" i="12" s="1" a="1"/>
  <c r="R802" i="12" s="1"/>
  <c r="Q801" i="12" a="1"/>
  <c r="Q801" i="12" s="1"/>
  <c r="R801" i="12" s="1" a="1"/>
  <c r="R801" i="12" s="1"/>
  <c r="Q800" i="12" a="1"/>
  <c r="Q800" i="12" s="1"/>
  <c r="R800" i="12" s="1" a="1"/>
  <c r="R800" i="12" s="1"/>
  <c r="Q799" i="12" a="1"/>
  <c r="Q799" i="12" s="1"/>
  <c r="R799" i="12" s="1" a="1"/>
  <c r="R799" i="12" s="1"/>
  <c r="Q798" i="12" a="1"/>
  <c r="Q798" i="12" s="1"/>
  <c r="R798" i="12" s="1" a="1"/>
  <c r="R798" i="12" s="1"/>
  <c r="Q797" i="12" a="1"/>
  <c r="Q797" i="12" s="1"/>
  <c r="R797" i="12" s="1" a="1"/>
  <c r="R797" i="12" s="1"/>
  <c r="Q796" i="12" a="1"/>
  <c r="Q796" i="12" s="1"/>
  <c r="R796" i="12" s="1" a="1"/>
  <c r="R796" i="12" s="1"/>
  <c r="Q795" i="12" a="1"/>
  <c r="Q795" i="12" s="1"/>
  <c r="R795" i="12" s="1" a="1"/>
  <c r="R795" i="12" s="1"/>
  <c r="Q794" i="12" a="1"/>
  <c r="Q794" i="12" s="1"/>
  <c r="R794" i="12" s="1" a="1"/>
  <c r="R794" i="12" s="1"/>
  <c r="Q793" i="12" a="1"/>
  <c r="Q793" i="12" s="1"/>
  <c r="R793" i="12" s="1" a="1"/>
  <c r="R793" i="12" s="1"/>
  <c r="Q792" i="12" a="1"/>
  <c r="Q792" i="12" s="1"/>
  <c r="R792" i="12" s="1" a="1"/>
  <c r="R792" i="12" s="1"/>
  <c r="Q791" i="12" a="1"/>
  <c r="Q791" i="12" s="1"/>
  <c r="R791" i="12" s="1" a="1"/>
  <c r="R791" i="12" s="1"/>
  <c r="Q790" i="12" a="1"/>
  <c r="Q790" i="12" s="1"/>
  <c r="R790" i="12" s="1" a="1"/>
  <c r="R790" i="12" s="1"/>
  <c r="Q789" i="12" a="1"/>
  <c r="Q789" i="12" s="1"/>
  <c r="R789" i="12" s="1" a="1"/>
  <c r="R789" i="12" s="1"/>
  <c r="Q788" i="12" a="1"/>
  <c r="Q788" i="12" s="1"/>
  <c r="R788" i="12" s="1" a="1"/>
  <c r="R788" i="12" s="1"/>
  <c r="Q787" i="12" a="1"/>
  <c r="Q787" i="12" s="1"/>
  <c r="R787" i="12" s="1" a="1"/>
  <c r="R787" i="12" s="1"/>
  <c r="Q786" i="12" a="1"/>
  <c r="Q786" i="12" s="1"/>
  <c r="R786" i="12" s="1" a="1"/>
  <c r="R786" i="12" s="1"/>
  <c r="Q785" i="12" a="1"/>
  <c r="Q785" i="12" s="1"/>
  <c r="R785" i="12" s="1" a="1"/>
  <c r="R785" i="12" s="1"/>
  <c r="Q784" i="12" a="1"/>
  <c r="Q784" i="12" s="1"/>
  <c r="R784" i="12" s="1" a="1"/>
  <c r="R784" i="12" s="1"/>
  <c r="Q783" i="12" a="1"/>
  <c r="Q783" i="12" s="1"/>
  <c r="R783" i="12" s="1" a="1"/>
  <c r="R783" i="12" s="1"/>
  <c r="Q782" i="12" a="1"/>
  <c r="Q782" i="12" s="1"/>
  <c r="R782" i="12" s="1" a="1"/>
  <c r="R782" i="12" s="1"/>
  <c r="Q781" i="12" a="1"/>
  <c r="Q781" i="12" s="1"/>
  <c r="R781" i="12" s="1" a="1"/>
  <c r="R781" i="12" s="1"/>
  <c r="Q780" i="12" a="1"/>
  <c r="Q780" i="12" s="1"/>
  <c r="R780" i="12" s="1" a="1"/>
  <c r="R780" i="12" s="1"/>
  <c r="Q779" i="12" a="1"/>
  <c r="Q779" i="12" s="1"/>
  <c r="R779" i="12" s="1" a="1"/>
  <c r="R779" i="12" s="1"/>
  <c r="Q778" i="12" a="1"/>
  <c r="Q778" i="12" s="1"/>
  <c r="R778" i="12" s="1" a="1"/>
  <c r="R778" i="12" s="1"/>
  <c r="Q777" i="12" a="1"/>
  <c r="Q777" i="12" s="1"/>
  <c r="R777" i="12" s="1" a="1"/>
  <c r="R777" i="12" s="1"/>
  <c r="Q776" i="12" a="1"/>
  <c r="Q776" i="12" s="1"/>
  <c r="R776" i="12" s="1" a="1"/>
  <c r="R776" i="12" s="1"/>
  <c r="Q775" i="12" a="1"/>
  <c r="Q775" i="12" s="1"/>
  <c r="R775" i="12" s="1" a="1"/>
  <c r="R775" i="12" s="1"/>
  <c r="Q774" i="12" a="1"/>
  <c r="Q774" i="12" s="1"/>
  <c r="R774" i="12" s="1" a="1"/>
  <c r="R774" i="12" s="1"/>
  <c r="Q773" i="12" a="1"/>
  <c r="Q773" i="12" s="1"/>
  <c r="R773" i="12" s="1" a="1"/>
  <c r="R773" i="12" s="1"/>
  <c r="Q772" i="12" a="1"/>
  <c r="Q772" i="12" s="1"/>
  <c r="R772" i="12" s="1" a="1"/>
  <c r="R772" i="12" s="1"/>
  <c r="Q771" i="12" a="1"/>
  <c r="Q771" i="12" s="1"/>
  <c r="R771" i="12" s="1" a="1"/>
  <c r="R771" i="12" s="1"/>
  <c r="Q770" i="12" a="1"/>
  <c r="Q770" i="12" s="1"/>
  <c r="R770" i="12" s="1" a="1"/>
  <c r="R770" i="12" s="1"/>
  <c r="Q769" i="12" a="1"/>
  <c r="Q769" i="12" s="1"/>
  <c r="R769" i="12" s="1" a="1"/>
  <c r="R769" i="12" s="1"/>
  <c r="Q768" i="12" a="1"/>
  <c r="Q768" i="12" s="1"/>
  <c r="R768" i="12" s="1" a="1"/>
  <c r="R768" i="12" s="1"/>
  <c r="Q767" i="12" a="1"/>
  <c r="Q767" i="12" s="1"/>
  <c r="R767" i="12" s="1" a="1"/>
  <c r="R767" i="12" s="1"/>
  <c r="Q766" i="12" a="1"/>
  <c r="Q766" i="12" s="1"/>
  <c r="R766" i="12" s="1" a="1"/>
  <c r="R766" i="12" s="1"/>
  <c r="Q765" i="12" a="1"/>
  <c r="Q765" i="12" s="1"/>
  <c r="R765" i="12" s="1" a="1"/>
  <c r="R765" i="12" s="1"/>
  <c r="Q764" i="12" a="1"/>
  <c r="Q764" i="12" s="1"/>
  <c r="R764" i="12" s="1" a="1"/>
  <c r="R764" i="12" s="1"/>
  <c r="Q763" i="12" a="1"/>
  <c r="Q763" i="12" s="1"/>
  <c r="R763" i="12" s="1" a="1"/>
  <c r="R763" i="12" s="1"/>
  <c r="Q762" i="12" a="1"/>
  <c r="Q762" i="12" s="1"/>
  <c r="R762" i="12" s="1" a="1"/>
  <c r="R762" i="12" s="1"/>
  <c r="Q761" i="12" a="1"/>
  <c r="Q761" i="12" s="1"/>
  <c r="R761" i="12" s="1" a="1"/>
  <c r="R761" i="12" s="1"/>
  <c r="Q760" i="12" a="1"/>
  <c r="Q760" i="12" s="1"/>
  <c r="R760" i="12" s="1" a="1"/>
  <c r="R760" i="12" s="1"/>
  <c r="Q759" i="12" a="1"/>
  <c r="Q759" i="12" s="1"/>
  <c r="R759" i="12" s="1" a="1"/>
  <c r="R759" i="12" s="1"/>
  <c r="Q758" i="12" a="1"/>
  <c r="Q758" i="12" s="1"/>
  <c r="R758" i="12" s="1" a="1"/>
  <c r="R758" i="12" s="1"/>
  <c r="Q757" i="12" a="1"/>
  <c r="Q757" i="12" s="1"/>
  <c r="R757" i="12" s="1" a="1"/>
  <c r="R757" i="12" s="1"/>
  <c r="Q756" i="12" a="1"/>
  <c r="Q756" i="12" s="1"/>
  <c r="R756" i="12" s="1" a="1"/>
  <c r="R756" i="12" s="1"/>
  <c r="Q755" i="12" a="1"/>
  <c r="Q755" i="12" s="1"/>
  <c r="R755" i="12" s="1" a="1"/>
  <c r="R755" i="12" s="1"/>
  <c r="Q754" i="12" a="1"/>
  <c r="Q754" i="12" s="1"/>
  <c r="R754" i="12" s="1" a="1"/>
  <c r="R754" i="12" s="1"/>
  <c r="Q753" i="12" a="1"/>
  <c r="Q753" i="12" s="1"/>
  <c r="R753" i="12" s="1" a="1"/>
  <c r="R753" i="12" s="1"/>
  <c r="Q752" i="12" a="1"/>
  <c r="Q752" i="12" s="1"/>
  <c r="R752" i="12" s="1" a="1"/>
  <c r="R752" i="12" s="1"/>
  <c r="Q751" i="12" a="1"/>
  <c r="Q751" i="12" s="1"/>
  <c r="R751" i="12" s="1" a="1"/>
  <c r="R751" i="12" s="1"/>
  <c r="Q750" i="12" a="1"/>
  <c r="Q750" i="12" s="1"/>
  <c r="R750" i="12" s="1" a="1"/>
  <c r="R750" i="12" s="1"/>
  <c r="Q749" i="12" a="1"/>
  <c r="Q749" i="12" s="1"/>
  <c r="R749" i="12" s="1" a="1"/>
  <c r="R749" i="12" s="1"/>
  <c r="Q748" i="12" a="1"/>
  <c r="Q748" i="12" s="1"/>
  <c r="R748" i="12" s="1" a="1"/>
  <c r="R748" i="12" s="1"/>
  <c r="Q747" i="12" a="1"/>
  <c r="Q747" i="12" s="1"/>
  <c r="R747" i="12" s="1" a="1"/>
  <c r="R747" i="12" s="1"/>
  <c r="Q746" i="12" a="1"/>
  <c r="Q746" i="12" s="1"/>
  <c r="R746" i="12" s="1" a="1"/>
  <c r="R746" i="12" s="1"/>
  <c r="Q745" i="12" a="1"/>
  <c r="Q745" i="12" s="1"/>
  <c r="R745" i="12" s="1" a="1"/>
  <c r="R745" i="12" s="1"/>
  <c r="Q744" i="12" a="1"/>
  <c r="Q744" i="12" s="1"/>
  <c r="R744" i="12" s="1" a="1"/>
  <c r="R744" i="12" s="1"/>
  <c r="Q743" i="12" a="1"/>
  <c r="Q743" i="12" s="1"/>
  <c r="R743" i="12" s="1" a="1"/>
  <c r="R743" i="12" s="1"/>
  <c r="Q742" i="12" a="1"/>
  <c r="Q742" i="12" s="1"/>
  <c r="R742" i="12" s="1" a="1"/>
  <c r="R742" i="12" s="1"/>
  <c r="Q741" i="12" a="1"/>
  <c r="Q741" i="12" s="1"/>
  <c r="R741" i="12" s="1" a="1"/>
  <c r="R741" i="12" s="1"/>
  <c r="Q740" i="12" a="1"/>
  <c r="Q740" i="12" s="1"/>
  <c r="R740" i="12" s="1" a="1"/>
  <c r="R740" i="12" s="1"/>
  <c r="Q739" i="12" a="1"/>
  <c r="Q739" i="12" s="1"/>
  <c r="R739" i="12" s="1" a="1"/>
  <c r="R739" i="12" s="1"/>
  <c r="Q738" i="12" a="1"/>
  <c r="Q738" i="12" s="1"/>
  <c r="R738" i="12" s="1" a="1"/>
  <c r="R738" i="12" s="1"/>
  <c r="Q737" i="12" a="1"/>
  <c r="Q737" i="12" s="1"/>
  <c r="R737" i="12" s="1" a="1"/>
  <c r="R737" i="12" s="1"/>
  <c r="Q736" i="12" a="1"/>
  <c r="Q736" i="12" s="1"/>
  <c r="R736" i="12" s="1" a="1"/>
  <c r="R736" i="12" s="1"/>
  <c r="Q735" i="12" a="1"/>
  <c r="Q735" i="12" s="1"/>
  <c r="R735" i="12" s="1" a="1"/>
  <c r="R735" i="12" s="1"/>
  <c r="Q734" i="12" a="1"/>
  <c r="Q734" i="12" s="1"/>
  <c r="R734" i="12" s="1" a="1"/>
  <c r="R734" i="12" s="1"/>
  <c r="Q733" i="12" a="1"/>
  <c r="Q733" i="12" s="1"/>
  <c r="R733" i="12" s="1" a="1"/>
  <c r="R733" i="12" s="1"/>
  <c r="Q732" i="12" a="1"/>
  <c r="Q732" i="12" s="1"/>
  <c r="R732" i="12" s="1" a="1"/>
  <c r="R732" i="12" s="1"/>
  <c r="Q731" i="12" a="1"/>
  <c r="Q731" i="12" s="1"/>
  <c r="R731" i="12" s="1" a="1"/>
  <c r="R731" i="12" s="1"/>
  <c r="Q730" i="12" a="1"/>
  <c r="Q730" i="12" s="1"/>
  <c r="R730" i="12" s="1" a="1"/>
  <c r="R730" i="12" s="1"/>
  <c r="Q729" i="12" a="1"/>
  <c r="Q729" i="12" s="1"/>
  <c r="R729" i="12" s="1" a="1"/>
  <c r="R729" i="12" s="1"/>
  <c r="Q728" i="12" a="1"/>
  <c r="Q728" i="12" s="1"/>
  <c r="R728" i="12" s="1" a="1"/>
  <c r="R728" i="12" s="1"/>
  <c r="Q727" i="12" a="1"/>
  <c r="Q727" i="12" s="1"/>
  <c r="R727" i="12" s="1" a="1"/>
  <c r="R727" i="12" s="1"/>
  <c r="Q726" i="12" a="1"/>
  <c r="Q726" i="12" s="1"/>
  <c r="R726" i="12" s="1" a="1"/>
  <c r="R726" i="12" s="1"/>
  <c r="Q725" i="12" a="1"/>
  <c r="Q725" i="12" s="1"/>
  <c r="R725" i="12" s="1" a="1"/>
  <c r="R725" i="12" s="1"/>
  <c r="Q724" i="12" a="1"/>
  <c r="Q724" i="12" s="1"/>
  <c r="R724" i="12" s="1" a="1"/>
  <c r="R724" i="12" s="1"/>
  <c r="Q723" i="12" a="1"/>
  <c r="Q723" i="12" s="1"/>
  <c r="R723" i="12" s="1" a="1"/>
  <c r="R723" i="12" s="1"/>
  <c r="Q722" i="12" a="1"/>
  <c r="Q722" i="12" s="1"/>
  <c r="R722" i="12" s="1" a="1"/>
  <c r="R722" i="12" s="1"/>
  <c r="Q721" i="12" a="1"/>
  <c r="Q721" i="12" s="1"/>
  <c r="R721" i="12" s="1" a="1"/>
  <c r="R721" i="12" s="1"/>
  <c r="Q720" i="12" a="1"/>
  <c r="Q720" i="12" s="1"/>
  <c r="R720" i="12" s="1" a="1"/>
  <c r="R720" i="12" s="1"/>
  <c r="Q719" i="12" a="1"/>
  <c r="Q719" i="12" s="1"/>
  <c r="R719" i="12" s="1" a="1"/>
  <c r="R719" i="12" s="1"/>
  <c r="Q718" i="12" a="1"/>
  <c r="Q718" i="12" s="1"/>
  <c r="R718" i="12" s="1" a="1"/>
  <c r="R718" i="12" s="1"/>
  <c r="Q717" i="12" a="1"/>
  <c r="Q717" i="12" s="1"/>
  <c r="R717" i="12" s="1" a="1"/>
  <c r="R717" i="12" s="1"/>
  <c r="Q716" i="12" a="1"/>
  <c r="Q716" i="12" s="1"/>
  <c r="R716" i="12" s="1" a="1"/>
  <c r="R716" i="12" s="1"/>
  <c r="Q715" i="12" a="1"/>
  <c r="Q715" i="12" s="1"/>
  <c r="R715" i="12" s="1" a="1"/>
  <c r="R715" i="12" s="1"/>
  <c r="Q714" i="12" a="1"/>
  <c r="Q714" i="12" s="1"/>
  <c r="R714" i="12" s="1" a="1"/>
  <c r="R714" i="12" s="1"/>
  <c r="Q713" i="12" a="1"/>
  <c r="Q713" i="12" s="1"/>
  <c r="R713" i="12" s="1" a="1"/>
  <c r="R713" i="12" s="1"/>
  <c r="Q712" i="12" a="1"/>
  <c r="Q712" i="12" s="1"/>
  <c r="R712" i="12" s="1" a="1"/>
  <c r="R712" i="12" s="1"/>
  <c r="Q711" i="12" a="1"/>
  <c r="Q711" i="12" s="1"/>
  <c r="R711" i="12" s="1" a="1"/>
  <c r="R711" i="12" s="1"/>
  <c r="Q710" i="12" a="1"/>
  <c r="Q710" i="12" s="1"/>
  <c r="R710" i="12" s="1" a="1"/>
  <c r="R710" i="12" s="1"/>
  <c r="Q709" i="12" a="1"/>
  <c r="Q709" i="12" s="1"/>
  <c r="R709" i="12" s="1" a="1"/>
  <c r="R709" i="12" s="1"/>
  <c r="Q708" i="12" a="1"/>
  <c r="Q708" i="12" s="1"/>
  <c r="R708" i="12" s="1" a="1"/>
  <c r="R708" i="12" s="1"/>
  <c r="Q707" i="12" a="1"/>
  <c r="Q707" i="12" s="1"/>
  <c r="R707" i="12" s="1" a="1"/>
  <c r="R707" i="12" s="1"/>
  <c r="Q706" i="12" a="1"/>
  <c r="Q706" i="12" s="1"/>
  <c r="R706" i="12" s="1" a="1"/>
  <c r="R706" i="12" s="1"/>
  <c r="Q705" i="12" a="1"/>
  <c r="Q705" i="12" s="1"/>
  <c r="R705" i="12" s="1" a="1"/>
  <c r="R705" i="12" s="1"/>
  <c r="Q704" i="12" a="1"/>
  <c r="Q704" i="12" s="1"/>
  <c r="R704" i="12" s="1" a="1"/>
  <c r="R704" i="12" s="1"/>
  <c r="Q703" i="12" a="1"/>
  <c r="Q703" i="12" s="1"/>
  <c r="R703" i="12" s="1" a="1"/>
  <c r="R703" i="12" s="1"/>
  <c r="Q702" i="12" a="1"/>
  <c r="Q702" i="12" s="1"/>
  <c r="R702" i="12" s="1" a="1"/>
  <c r="R702" i="12" s="1"/>
  <c r="Q701" i="12" a="1"/>
  <c r="Q701" i="12" s="1"/>
  <c r="R701" i="12" s="1" a="1"/>
  <c r="R701" i="12" s="1"/>
  <c r="Q700" i="12" a="1"/>
  <c r="Q700" i="12" s="1"/>
  <c r="R700" i="12" s="1" a="1"/>
  <c r="R700" i="12" s="1"/>
  <c r="Q699" i="12" a="1"/>
  <c r="Q699" i="12" s="1"/>
  <c r="R699" i="12" s="1" a="1"/>
  <c r="R699" i="12" s="1"/>
  <c r="Q698" i="12" a="1"/>
  <c r="Q698" i="12" s="1"/>
  <c r="R698" i="12" s="1" a="1"/>
  <c r="R698" i="12" s="1"/>
  <c r="Q697" i="12" a="1"/>
  <c r="Q697" i="12" s="1"/>
  <c r="R697" i="12" s="1" a="1"/>
  <c r="R697" i="12" s="1"/>
  <c r="Q696" i="12" a="1"/>
  <c r="Q696" i="12" s="1"/>
  <c r="R696" i="12" s="1" a="1"/>
  <c r="R696" i="12" s="1"/>
  <c r="Q695" i="12" a="1"/>
  <c r="Q695" i="12" s="1"/>
  <c r="R695" i="12" s="1" a="1"/>
  <c r="R695" i="12" s="1"/>
  <c r="Q694" i="12" a="1"/>
  <c r="Q694" i="12" s="1"/>
  <c r="R694" i="12" s="1" a="1"/>
  <c r="R694" i="12" s="1"/>
  <c r="Q693" i="12" a="1"/>
  <c r="Q693" i="12" s="1"/>
  <c r="R693" i="12" s="1" a="1"/>
  <c r="R693" i="12" s="1"/>
  <c r="Q692" i="12" a="1"/>
  <c r="Q692" i="12" s="1"/>
  <c r="R692" i="12" s="1" a="1"/>
  <c r="R692" i="12" s="1"/>
  <c r="Q691" i="12" a="1"/>
  <c r="Q691" i="12" s="1"/>
  <c r="R691" i="12" s="1" a="1"/>
  <c r="R691" i="12" s="1"/>
  <c r="Q690" i="12" a="1"/>
  <c r="Q690" i="12" s="1"/>
  <c r="R690" i="12" s="1" a="1"/>
  <c r="R690" i="12" s="1"/>
  <c r="Q689" i="12" a="1"/>
  <c r="Q689" i="12" s="1"/>
  <c r="R689" i="12" s="1" a="1"/>
  <c r="R689" i="12" s="1"/>
  <c r="Q688" i="12" a="1"/>
  <c r="Q688" i="12" s="1"/>
  <c r="R688" i="12" s="1" a="1"/>
  <c r="R688" i="12" s="1"/>
  <c r="Q687" i="12" a="1"/>
  <c r="Q687" i="12" s="1"/>
  <c r="R687" i="12" s="1" a="1"/>
  <c r="R687" i="12" s="1"/>
  <c r="Q686" i="12" a="1"/>
  <c r="Q686" i="12" s="1"/>
  <c r="R686" i="12" s="1" a="1"/>
  <c r="R686" i="12" s="1"/>
  <c r="Q685" i="12" a="1"/>
  <c r="Q685" i="12" s="1"/>
  <c r="R685" i="12" s="1" a="1"/>
  <c r="R685" i="12" s="1"/>
  <c r="Q684" i="12" a="1"/>
  <c r="Q684" i="12" s="1"/>
  <c r="R684" i="12" s="1" a="1"/>
  <c r="R684" i="12" s="1"/>
  <c r="Q683" i="12" a="1"/>
  <c r="Q683" i="12" s="1"/>
  <c r="R683" i="12" s="1" a="1"/>
  <c r="R683" i="12" s="1"/>
  <c r="Q682" i="12" a="1"/>
  <c r="Q682" i="12" s="1"/>
  <c r="R682" i="12" s="1" a="1"/>
  <c r="R682" i="12" s="1"/>
  <c r="Q681" i="12" a="1"/>
  <c r="Q681" i="12" s="1"/>
  <c r="R681" i="12" s="1" a="1"/>
  <c r="R681" i="12" s="1"/>
  <c r="Q680" i="12" a="1"/>
  <c r="Q680" i="12" s="1"/>
  <c r="R680" i="12" s="1" a="1"/>
  <c r="R680" i="12" s="1"/>
  <c r="Q679" i="12" a="1"/>
  <c r="Q679" i="12" s="1"/>
  <c r="R679" i="12" s="1" a="1"/>
  <c r="R679" i="12" s="1"/>
  <c r="Q678" i="12" a="1"/>
  <c r="Q678" i="12" s="1"/>
  <c r="R678" i="12" s="1" a="1"/>
  <c r="R678" i="12" s="1"/>
  <c r="Q677" i="12" a="1"/>
  <c r="Q677" i="12" s="1"/>
  <c r="R677" i="12" s="1" a="1"/>
  <c r="R677" i="12" s="1"/>
  <c r="Q676" i="12" a="1"/>
  <c r="Q676" i="12" s="1"/>
  <c r="R676" i="12" s="1" a="1"/>
  <c r="R676" i="12" s="1"/>
  <c r="Q675" i="12" a="1"/>
  <c r="Q675" i="12" s="1"/>
  <c r="R675" i="12" s="1" a="1"/>
  <c r="R675" i="12" s="1"/>
  <c r="Q674" i="12" a="1"/>
  <c r="Q674" i="12" s="1"/>
  <c r="R674" i="12" s="1" a="1"/>
  <c r="R674" i="12" s="1"/>
  <c r="Q673" i="12" a="1"/>
  <c r="Q673" i="12" s="1"/>
  <c r="R673" i="12" s="1" a="1"/>
  <c r="R673" i="12" s="1"/>
  <c r="Q672" i="12" a="1"/>
  <c r="Q672" i="12" s="1"/>
  <c r="R672" i="12" s="1" a="1"/>
  <c r="R672" i="12" s="1"/>
  <c r="Q671" i="12" a="1"/>
  <c r="Q671" i="12" s="1"/>
  <c r="R671" i="12" s="1" a="1"/>
  <c r="R671" i="12" s="1"/>
  <c r="Q670" i="12" a="1"/>
  <c r="Q670" i="12" s="1"/>
  <c r="R670" i="12" s="1" a="1"/>
  <c r="R670" i="12" s="1"/>
  <c r="Q669" i="12" a="1"/>
  <c r="Q669" i="12" s="1"/>
  <c r="R669" i="12" s="1" a="1"/>
  <c r="R669" i="12" s="1"/>
  <c r="Q668" i="12" a="1"/>
  <c r="Q668" i="12" s="1"/>
  <c r="R668" i="12" s="1" a="1"/>
  <c r="R668" i="12" s="1"/>
  <c r="Q667" i="12" a="1"/>
  <c r="Q667" i="12" s="1"/>
  <c r="R667" i="12" s="1" a="1"/>
  <c r="R667" i="12" s="1"/>
  <c r="Q666" i="12" a="1"/>
  <c r="Q666" i="12" s="1"/>
  <c r="R666" i="12" s="1" a="1"/>
  <c r="R666" i="12" s="1"/>
  <c r="Q665" i="12" a="1"/>
  <c r="Q665" i="12" s="1"/>
  <c r="R665" i="12" s="1" a="1"/>
  <c r="R665" i="12" s="1"/>
  <c r="Q664" i="12" a="1"/>
  <c r="Q664" i="12" s="1"/>
  <c r="R664" i="12" s="1" a="1"/>
  <c r="R664" i="12" s="1"/>
  <c r="Q663" i="12" a="1"/>
  <c r="Q663" i="12" s="1"/>
  <c r="R663" i="12" s="1" a="1"/>
  <c r="R663" i="12" s="1"/>
  <c r="Q662" i="12" a="1"/>
  <c r="Q662" i="12" s="1"/>
  <c r="R662" i="12" s="1" a="1"/>
  <c r="R662" i="12" s="1"/>
  <c r="Q661" i="12" a="1"/>
  <c r="Q661" i="12" s="1"/>
  <c r="R661" i="12" s="1" a="1"/>
  <c r="R661" i="12" s="1"/>
  <c r="Q660" i="12" a="1"/>
  <c r="Q660" i="12" s="1"/>
  <c r="R660" i="12" s="1" a="1"/>
  <c r="R660" i="12" s="1"/>
  <c r="Q659" i="12" a="1"/>
  <c r="Q659" i="12" s="1"/>
  <c r="R659" i="12" s="1" a="1"/>
  <c r="R659" i="12" s="1"/>
  <c r="Q658" i="12" a="1"/>
  <c r="Q658" i="12" s="1"/>
  <c r="R658" i="12" s="1" a="1"/>
  <c r="R658" i="12" s="1"/>
  <c r="Q657" i="12" a="1"/>
  <c r="Q657" i="12" s="1"/>
  <c r="R657" i="12" s="1" a="1"/>
  <c r="R657" i="12" s="1"/>
  <c r="Q656" i="12" a="1"/>
  <c r="Q656" i="12" s="1"/>
  <c r="R656" i="12" s="1" a="1"/>
  <c r="R656" i="12" s="1"/>
  <c r="Q655" i="12" a="1"/>
  <c r="Q655" i="12" s="1"/>
  <c r="R655" i="12" s="1" a="1"/>
  <c r="R655" i="12" s="1"/>
  <c r="Q654" i="12" a="1"/>
  <c r="Q654" i="12" s="1"/>
  <c r="R654" i="12" s="1" a="1"/>
  <c r="R654" i="12" s="1"/>
  <c r="Q653" i="12" a="1"/>
  <c r="Q653" i="12" s="1"/>
  <c r="R653" i="12" s="1" a="1"/>
  <c r="R653" i="12" s="1"/>
  <c r="Q652" i="12" a="1"/>
  <c r="Q652" i="12" s="1"/>
  <c r="R652" i="12" s="1" a="1"/>
  <c r="R652" i="12" s="1"/>
  <c r="Q651" i="12" a="1"/>
  <c r="Q651" i="12" s="1"/>
  <c r="R651" i="12" s="1" a="1"/>
  <c r="R651" i="12" s="1"/>
  <c r="Q650" i="12" a="1"/>
  <c r="Q650" i="12" s="1"/>
  <c r="R650" i="12" s="1" a="1"/>
  <c r="R650" i="12" s="1"/>
  <c r="Q649" i="12" a="1"/>
  <c r="Q649" i="12" s="1"/>
  <c r="R649" i="12" s="1" a="1"/>
  <c r="R649" i="12" s="1"/>
  <c r="Q648" i="12" a="1"/>
  <c r="Q648" i="12" s="1"/>
  <c r="R648" i="12" s="1" a="1"/>
  <c r="R648" i="12" s="1"/>
  <c r="Q647" i="12" a="1"/>
  <c r="Q647" i="12" s="1"/>
  <c r="R647" i="12" s="1" a="1"/>
  <c r="R647" i="12" s="1"/>
  <c r="Q646" i="12" a="1"/>
  <c r="Q646" i="12" s="1"/>
  <c r="R646" i="12" s="1" a="1"/>
  <c r="R646" i="12" s="1"/>
  <c r="Q645" i="12" a="1"/>
  <c r="Q645" i="12" s="1"/>
  <c r="R645" i="12" s="1" a="1"/>
  <c r="R645" i="12" s="1"/>
  <c r="Q644" i="12" a="1"/>
  <c r="Q644" i="12" s="1"/>
  <c r="R644" i="12" s="1" a="1"/>
  <c r="R644" i="12" s="1"/>
  <c r="Q643" i="12" a="1"/>
  <c r="Q643" i="12" s="1"/>
  <c r="R643" i="12" s="1" a="1"/>
  <c r="R643" i="12" s="1"/>
  <c r="Q642" i="12" a="1"/>
  <c r="Q642" i="12" s="1"/>
  <c r="R642" i="12" s="1" a="1"/>
  <c r="R642" i="12" s="1"/>
  <c r="Q641" i="12" a="1"/>
  <c r="Q641" i="12" s="1"/>
  <c r="R641" i="12" s="1" a="1"/>
  <c r="R641" i="12" s="1"/>
  <c r="Q640" i="12" a="1"/>
  <c r="Q640" i="12" s="1"/>
  <c r="R640" i="12" s="1" a="1"/>
  <c r="R640" i="12" s="1"/>
  <c r="Q639" i="12" a="1"/>
  <c r="Q639" i="12" s="1"/>
  <c r="R639" i="12" s="1" a="1"/>
  <c r="R639" i="12" s="1"/>
  <c r="Q638" i="12" a="1"/>
  <c r="Q638" i="12" s="1"/>
  <c r="R638" i="12" s="1" a="1"/>
  <c r="R638" i="12" s="1"/>
  <c r="Q637" i="12" a="1"/>
  <c r="Q637" i="12" s="1"/>
  <c r="R637" i="12" s="1" a="1"/>
  <c r="R637" i="12" s="1"/>
  <c r="Q636" i="12" a="1"/>
  <c r="Q636" i="12" s="1"/>
  <c r="R636" i="12" s="1" a="1"/>
  <c r="R636" i="12" s="1"/>
  <c r="Q635" i="12" a="1"/>
  <c r="Q635" i="12" s="1"/>
  <c r="R635" i="12" s="1" a="1"/>
  <c r="R635" i="12" s="1"/>
  <c r="Q634" i="12" a="1"/>
  <c r="Q634" i="12" s="1"/>
  <c r="R634" i="12" s="1" a="1"/>
  <c r="R634" i="12" s="1"/>
  <c r="Q633" i="12" a="1"/>
  <c r="Q633" i="12" s="1"/>
  <c r="R633" i="12" s="1" a="1"/>
  <c r="R633" i="12" s="1"/>
  <c r="Q632" i="12" a="1"/>
  <c r="Q632" i="12" s="1"/>
  <c r="R632" i="12" s="1" a="1"/>
  <c r="R632" i="12" s="1"/>
  <c r="Q631" i="12" a="1"/>
  <c r="Q631" i="12" s="1"/>
  <c r="R631" i="12" s="1" a="1"/>
  <c r="R631" i="12" s="1"/>
  <c r="Q630" i="12" a="1"/>
  <c r="Q630" i="12" s="1"/>
  <c r="R630" i="12" s="1" a="1"/>
  <c r="R630" i="12" s="1"/>
  <c r="Q629" i="12" a="1"/>
  <c r="Q629" i="12" s="1"/>
  <c r="R629" i="12" s="1" a="1"/>
  <c r="R629" i="12" s="1"/>
  <c r="Q628" i="12" a="1"/>
  <c r="Q628" i="12" s="1"/>
  <c r="R628" i="12" s="1" a="1"/>
  <c r="R628" i="12" s="1"/>
  <c r="Q627" i="12" a="1"/>
  <c r="Q627" i="12" s="1"/>
  <c r="R627" i="12" s="1" a="1"/>
  <c r="R627" i="12" s="1"/>
  <c r="Q626" i="12" a="1"/>
  <c r="Q626" i="12" s="1"/>
  <c r="R626" i="12" s="1" a="1"/>
  <c r="R626" i="12" s="1"/>
  <c r="Q625" i="12" a="1"/>
  <c r="Q625" i="12" s="1"/>
  <c r="R625" i="12" s="1" a="1"/>
  <c r="R625" i="12" s="1"/>
  <c r="Q624" i="12" a="1"/>
  <c r="Q624" i="12" s="1"/>
  <c r="R624" i="12" s="1" a="1"/>
  <c r="R624" i="12" s="1"/>
  <c r="Q623" i="12" a="1"/>
  <c r="Q623" i="12" s="1"/>
  <c r="R623" i="12" s="1" a="1"/>
  <c r="R623" i="12" s="1"/>
  <c r="Q622" i="12" a="1"/>
  <c r="Q622" i="12" s="1"/>
  <c r="R622" i="12" s="1" a="1"/>
  <c r="R622" i="12" s="1"/>
  <c r="Q621" i="12" a="1"/>
  <c r="Q621" i="12" s="1"/>
  <c r="R621" i="12" s="1" a="1"/>
  <c r="R621" i="12" s="1"/>
  <c r="Q620" i="12" a="1"/>
  <c r="Q620" i="12" s="1"/>
  <c r="R620" i="12" s="1" a="1"/>
  <c r="R620" i="12" s="1"/>
  <c r="Q619" i="12" a="1"/>
  <c r="Q619" i="12" s="1"/>
  <c r="R619" i="12" s="1" a="1"/>
  <c r="R619" i="12" s="1"/>
  <c r="Q618" i="12" a="1"/>
  <c r="Q618" i="12" s="1"/>
  <c r="R618" i="12" s="1" a="1"/>
  <c r="R618" i="12" s="1"/>
  <c r="Q617" i="12" a="1"/>
  <c r="Q617" i="12" s="1"/>
  <c r="R617" i="12" s="1" a="1"/>
  <c r="R617" i="12" s="1"/>
  <c r="Q616" i="12" a="1"/>
  <c r="Q616" i="12" s="1"/>
  <c r="R616" i="12" s="1" a="1"/>
  <c r="R616" i="12" s="1"/>
  <c r="Q615" i="12" a="1"/>
  <c r="Q615" i="12" s="1"/>
  <c r="R615" i="12" s="1" a="1"/>
  <c r="R615" i="12" s="1"/>
  <c r="Q614" i="12" a="1"/>
  <c r="Q614" i="12" s="1"/>
  <c r="R614" i="12" s="1" a="1"/>
  <c r="R614" i="12" s="1"/>
  <c r="Q613" i="12" a="1"/>
  <c r="Q613" i="12" s="1"/>
  <c r="R613" i="12" s="1" a="1"/>
  <c r="R613" i="12" s="1"/>
  <c r="Q612" i="12" a="1"/>
  <c r="Q612" i="12" s="1"/>
  <c r="R612" i="12" s="1" a="1"/>
  <c r="R612" i="12" s="1"/>
  <c r="Q611" i="12" a="1"/>
  <c r="Q611" i="12" s="1"/>
  <c r="R611" i="12" s="1" a="1"/>
  <c r="R611" i="12" s="1"/>
  <c r="Q610" i="12" a="1"/>
  <c r="Q610" i="12" s="1"/>
  <c r="R610" i="12" s="1" a="1"/>
  <c r="R610" i="12" s="1"/>
  <c r="Q609" i="12" a="1"/>
  <c r="Q609" i="12" s="1"/>
  <c r="R609" i="12" s="1" a="1"/>
  <c r="R609" i="12" s="1"/>
  <c r="Q608" i="12" a="1"/>
  <c r="Q608" i="12" s="1"/>
  <c r="R608" i="12" s="1" a="1"/>
  <c r="R608" i="12" s="1"/>
  <c r="Q607" i="12" a="1"/>
  <c r="Q607" i="12" s="1"/>
  <c r="R607" i="12" s="1" a="1"/>
  <c r="R607" i="12" s="1"/>
  <c r="Q606" i="12" a="1"/>
  <c r="Q606" i="12" s="1"/>
  <c r="R606" i="12" s="1" a="1"/>
  <c r="R606" i="12" s="1"/>
  <c r="Q605" i="12" a="1"/>
  <c r="Q605" i="12" s="1"/>
  <c r="R605" i="12" s="1" a="1"/>
  <c r="R605" i="12" s="1"/>
  <c r="Q604" i="12" a="1"/>
  <c r="Q604" i="12" s="1"/>
  <c r="R604" i="12" s="1" a="1"/>
  <c r="R604" i="12" s="1"/>
  <c r="Q603" i="12" a="1"/>
  <c r="Q603" i="12" s="1"/>
  <c r="R603" i="12" s="1" a="1"/>
  <c r="R603" i="12" s="1"/>
  <c r="Q602" i="12" a="1"/>
  <c r="Q602" i="12" s="1"/>
  <c r="R602" i="12" s="1" a="1"/>
  <c r="R602" i="12" s="1"/>
  <c r="Q601" i="12" a="1"/>
  <c r="Q601" i="12" s="1"/>
  <c r="R601" i="12" s="1" a="1"/>
  <c r="R601" i="12" s="1"/>
  <c r="Q600" i="12" a="1"/>
  <c r="Q600" i="12" s="1"/>
  <c r="R600" i="12" s="1" a="1"/>
  <c r="R600" i="12" s="1"/>
  <c r="Q599" i="12" a="1"/>
  <c r="Q599" i="12" s="1"/>
  <c r="R599" i="12" s="1" a="1"/>
  <c r="R599" i="12" s="1"/>
  <c r="Q598" i="12" a="1"/>
  <c r="Q598" i="12" s="1"/>
  <c r="R598" i="12" s="1" a="1"/>
  <c r="R598" i="12" s="1"/>
  <c r="Q597" i="12" a="1"/>
  <c r="Q597" i="12" s="1"/>
  <c r="R597" i="12" s="1" a="1"/>
  <c r="R597" i="12" s="1"/>
  <c r="Q596" i="12" a="1"/>
  <c r="Q596" i="12" s="1"/>
  <c r="R596" i="12" s="1" a="1"/>
  <c r="R596" i="12" s="1"/>
  <c r="Q595" i="12" a="1"/>
  <c r="Q595" i="12" s="1"/>
  <c r="R595" i="12" s="1" a="1"/>
  <c r="R595" i="12" s="1"/>
  <c r="Q594" i="12" a="1"/>
  <c r="Q594" i="12" s="1"/>
  <c r="R594" i="12" s="1" a="1"/>
  <c r="R594" i="12" s="1"/>
  <c r="Q593" i="12" a="1"/>
  <c r="Q593" i="12" s="1"/>
  <c r="R593" i="12" s="1" a="1"/>
  <c r="R593" i="12" s="1"/>
  <c r="Q592" i="12" a="1"/>
  <c r="Q592" i="12" s="1"/>
  <c r="R592" i="12" s="1" a="1"/>
  <c r="R592" i="12" s="1"/>
  <c r="Q591" i="12" a="1"/>
  <c r="Q591" i="12" s="1"/>
  <c r="R591" i="12" s="1" a="1"/>
  <c r="R591" i="12" s="1"/>
  <c r="Q590" i="12" a="1"/>
  <c r="Q590" i="12" s="1"/>
  <c r="R590" i="12" s="1" a="1"/>
  <c r="R590" i="12" s="1"/>
  <c r="Q589" i="12" a="1"/>
  <c r="Q589" i="12" s="1"/>
  <c r="R589" i="12" s="1" a="1"/>
  <c r="R589" i="12" s="1"/>
  <c r="Q588" i="12" a="1"/>
  <c r="Q588" i="12" s="1"/>
  <c r="R588" i="12" s="1" a="1"/>
  <c r="R588" i="12" s="1"/>
  <c r="Q587" i="12" a="1"/>
  <c r="Q587" i="12" s="1"/>
  <c r="R587" i="12" s="1" a="1"/>
  <c r="R587" i="12" s="1"/>
  <c r="Q586" i="12" a="1"/>
  <c r="Q586" i="12" s="1"/>
  <c r="R586" i="12" s="1" a="1"/>
  <c r="R586" i="12" s="1"/>
  <c r="Q585" i="12" a="1"/>
  <c r="Q585" i="12" s="1"/>
  <c r="R585" i="12" s="1" a="1"/>
  <c r="R585" i="12" s="1"/>
  <c r="Q584" i="12" a="1"/>
  <c r="Q584" i="12" s="1"/>
  <c r="R584" i="12" s="1" a="1"/>
  <c r="R584" i="12" s="1"/>
  <c r="Q583" i="12" a="1"/>
  <c r="Q583" i="12" s="1"/>
  <c r="R583" i="12" s="1" a="1"/>
  <c r="R583" i="12" s="1"/>
  <c r="Q582" i="12" a="1"/>
  <c r="Q582" i="12" s="1"/>
  <c r="R582" i="12" s="1" a="1"/>
  <c r="R582" i="12" s="1"/>
  <c r="Q581" i="12" a="1"/>
  <c r="Q581" i="12" s="1"/>
  <c r="R581" i="12" s="1" a="1"/>
  <c r="R581" i="12" s="1"/>
  <c r="Q580" i="12" a="1"/>
  <c r="Q580" i="12" s="1"/>
  <c r="R580" i="12" s="1" a="1"/>
  <c r="R580" i="12" s="1"/>
  <c r="Q579" i="12" a="1"/>
  <c r="Q579" i="12" s="1"/>
  <c r="R579" i="12" s="1" a="1"/>
  <c r="R579" i="12" s="1"/>
  <c r="Q578" i="12" a="1"/>
  <c r="Q578" i="12" s="1"/>
  <c r="R578" i="12" s="1" a="1"/>
  <c r="R578" i="12" s="1"/>
  <c r="Q577" i="12" a="1"/>
  <c r="Q577" i="12" s="1"/>
  <c r="R577" i="12" s="1" a="1"/>
  <c r="R577" i="12" s="1"/>
  <c r="Q576" i="12" a="1"/>
  <c r="Q576" i="12" s="1"/>
  <c r="R576" i="12" s="1" a="1"/>
  <c r="R576" i="12" s="1"/>
  <c r="Q575" i="12" a="1"/>
  <c r="Q575" i="12" s="1"/>
  <c r="R575" i="12" s="1" a="1"/>
  <c r="R575" i="12" s="1"/>
  <c r="Q574" i="12" a="1"/>
  <c r="Q574" i="12" s="1"/>
  <c r="R574" i="12" s="1" a="1"/>
  <c r="R574" i="12" s="1"/>
  <c r="Q573" i="12" a="1"/>
  <c r="Q573" i="12" s="1"/>
  <c r="R573" i="12" s="1" a="1"/>
  <c r="R573" i="12" s="1"/>
  <c r="Q572" i="12" a="1"/>
  <c r="Q572" i="12" s="1"/>
  <c r="R572" i="12" s="1" a="1"/>
  <c r="R572" i="12" s="1"/>
  <c r="Q571" i="12" a="1"/>
  <c r="Q571" i="12" s="1"/>
  <c r="R571" i="12" s="1" a="1"/>
  <c r="R571" i="12" s="1"/>
  <c r="Q570" i="12" a="1"/>
  <c r="Q570" i="12" s="1"/>
  <c r="R570" i="12" s="1" a="1"/>
  <c r="R570" i="12" s="1"/>
  <c r="Q569" i="12" a="1"/>
  <c r="Q569" i="12" s="1"/>
  <c r="R569" i="12" s="1" a="1"/>
  <c r="R569" i="12" s="1"/>
  <c r="Q568" i="12" a="1"/>
  <c r="Q568" i="12" s="1"/>
  <c r="R568" i="12" s="1" a="1"/>
  <c r="R568" i="12" s="1"/>
  <c r="Q567" i="12" a="1"/>
  <c r="Q567" i="12" s="1"/>
  <c r="R567" i="12" s="1" a="1"/>
  <c r="R567" i="12" s="1"/>
  <c r="Q566" i="12" a="1"/>
  <c r="Q566" i="12" s="1"/>
  <c r="R566" i="12" s="1" a="1"/>
  <c r="R566" i="12" s="1"/>
  <c r="Q565" i="12" a="1"/>
  <c r="Q565" i="12" s="1"/>
  <c r="R565" i="12" s="1" a="1"/>
  <c r="R565" i="12" s="1"/>
  <c r="Q564" i="12" a="1"/>
  <c r="Q564" i="12" s="1"/>
  <c r="R564" i="12" s="1" a="1"/>
  <c r="R564" i="12" s="1"/>
  <c r="Q563" i="12" a="1"/>
  <c r="Q563" i="12" s="1"/>
  <c r="R563" i="12" s="1" a="1"/>
  <c r="R563" i="12" s="1"/>
  <c r="Q562" i="12" a="1"/>
  <c r="Q562" i="12" s="1"/>
  <c r="R562" i="12" s="1" a="1"/>
  <c r="R562" i="12" s="1"/>
  <c r="Q561" i="12" a="1"/>
  <c r="Q561" i="12" s="1"/>
  <c r="R561" i="12" s="1" a="1"/>
  <c r="R561" i="12" s="1"/>
  <c r="Q560" i="12" a="1"/>
  <c r="Q560" i="12" s="1"/>
  <c r="R560" i="12" s="1" a="1"/>
  <c r="R560" i="12" s="1"/>
  <c r="Q559" i="12" a="1"/>
  <c r="Q559" i="12" s="1"/>
  <c r="R559" i="12" s="1" a="1"/>
  <c r="R559" i="12" s="1"/>
  <c r="Q558" i="12" a="1"/>
  <c r="Q558" i="12" s="1"/>
  <c r="R558" i="12" s="1" a="1"/>
  <c r="R558" i="12" s="1"/>
  <c r="Q557" i="12" a="1"/>
  <c r="Q557" i="12" s="1"/>
  <c r="R557" i="12" s="1" a="1"/>
  <c r="R557" i="12" s="1"/>
  <c r="Q556" i="12" a="1"/>
  <c r="Q556" i="12" s="1"/>
  <c r="R556" i="12" s="1" a="1"/>
  <c r="R556" i="12" s="1"/>
  <c r="Q555" i="12" a="1"/>
  <c r="Q555" i="12" s="1"/>
  <c r="R555" i="12" s="1" a="1"/>
  <c r="R555" i="12" s="1"/>
  <c r="Q554" i="12" a="1"/>
  <c r="Q554" i="12" s="1"/>
  <c r="R554" i="12" s="1" a="1"/>
  <c r="R554" i="12" s="1"/>
  <c r="Q553" i="12" a="1"/>
  <c r="Q553" i="12" s="1"/>
  <c r="R553" i="12" s="1" a="1"/>
  <c r="R553" i="12" s="1"/>
  <c r="Q552" i="12" a="1"/>
  <c r="Q552" i="12" s="1"/>
  <c r="R552" i="12" s="1" a="1"/>
  <c r="R552" i="12" s="1"/>
  <c r="Q551" i="12" a="1"/>
  <c r="Q551" i="12" s="1"/>
  <c r="R551" i="12" s="1" a="1"/>
  <c r="R551" i="12" s="1"/>
  <c r="Q550" i="12" a="1"/>
  <c r="Q550" i="12" s="1"/>
  <c r="R550" i="12" s="1" a="1"/>
  <c r="R550" i="12" s="1"/>
  <c r="Q549" i="12" a="1"/>
  <c r="Q549" i="12" s="1"/>
  <c r="R549" i="12" s="1" a="1"/>
  <c r="R549" i="12" s="1"/>
  <c r="Q548" i="12" a="1"/>
  <c r="Q548" i="12" s="1"/>
  <c r="R548" i="12" s="1" a="1"/>
  <c r="R548" i="12" s="1"/>
  <c r="Q547" i="12" a="1"/>
  <c r="Q547" i="12" s="1"/>
  <c r="R547" i="12" s="1" a="1"/>
  <c r="R547" i="12" s="1"/>
  <c r="Q546" i="12" a="1"/>
  <c r="Q546" i="12" s="1"/>
  <c r="R546" i="12" s="1" a="1"/>
  <c r="R546" i="12" s="1"/>
  <c r="Q545" i="12" a="1"/>
  <c r="Q545" i="12" s="1"/>
  <c r="R545" i="12" s="1" a="1"/>
  <c r="R545" i="12" s="1"/>
  <c r="Q544" i="12" a="1"/>
  <c r="Q544" i="12" s="1"/>
  <c r="R544" i="12" s="1" a="1"/>
  <c r="R544" i="12" s="1"/>
  <c r="Q543" i="12" a="1"/>
  <c r="Q543" i="12" s="1"/>
  <c r="R543" i="12" s="1" a="1"/>
  <c r="R543" i="12" s="1"/>
  <c r="Q542" i="12" a="1"/>
  <c r="Q542" i="12" s="1"/>
  <c r="R542" i="12" s="1" a="1"/>
  <c r="R542" i="12" s="1"/>
  <c r="Q541" i="12" a="1"/>
  <c r="Q541" i="12" s="1"/>
  <c r="R541" i="12" s="1" a="1"/>
  <c r="R541" i="12" s="1"/>
  <c r="Q540" i="12" a="1"/>
  <c r="Q540" i="12" s="1"/>
  <c r="R540" i="12" s="1" a="1"/>
  <c r="R540" i="12" s="1"/>
  <c r="Q539" i="12" a="1"/>
  <c r="Q539" i="12" s="1"/>
  <c r="R539" i="12" s="1" a="1"/>
  <c r="R539" i="12" s="1"/>
  <c r="Q538" i="12" a="1"/>
  <c r="Q538" i="12" s="1"/>
  <c r="R538" i="12" s="1" a="1"/>
  <c r="R538" i="12" s="1"/>
  <c r="Q537" i="12" a="1"/>
  <c r="Q537" i="12" s="1"/>
  <c r="R537" i="12" s="1" a="1"/>
  <c r="R537" i="12" s="1"/>
  <c r="Q536" i="12" a="1"/>
  <c r="Q536" i="12" s="1"/>
  <c r="R536" i="12" s="1" a="1"/>
  <c r="R536" i="12" s="1"/>
  <c r="Q535" i="12" a="1"/>
  <c r="Q535" i="12" s="1"/>
  <c r="R535" i="12" s="1" a="1"/>
  <c r="R535" i="12" s="1"/>
  <c r="Q534" i="12" a="1"/>
  <c r="Q534" i="12" s="1"/>
  <c r="R534" i="12" s="1" a="1"/>
  <c r="R534" i="12" s="1"/>
  <c r="Q533" i="12" a="1"/>
  <c r="Q533" i="12" s="1"/>
  <c r="R533" i="12" s="1" a="1"/>
  <c r="R533" i="12" s="1"/>
  <c r="Q532" i="12" a="1"/>
  <c r="Q532" i="12" s="1"/>
  <c r="R532" i="12" s="1" a="1"/>
  <c r="R532" i="12" s="1"/>
  <c r="Q531" i="12" a="1"/>
  <c r="Q531" i="12" s="1"/>
  <c r="R531" i="12" s="1" a="1"/>
  <c r="R531" i="12" s="1"/>
  <c r="Q530" i="12" a="1"/>
  <c r="Q530" i="12" s="1"/>
  <c r="R530" i="12" s="1" a="1"/>
  <c r="R530" i="12" s="1"/>
  <c r="Q529" i="12" a="1"/>
  <c r="Q529" i="12" s="1"/>
  <c r="R529" i="12" s="1" a="1"/>
  <c r="R529" i="12" s="1"/>
  <c r="Q528" i="12" a="1"/>
  <c r="Q528" i="12" s="1"/>
  <c r="R528" i="12" s="1" a="1"/>
  <c r="R528" i="12" s="1"/>
  <c r="Q527" i="12" a="1"/>
  <c r="Q527" i="12" s="1"/>
  <c r="R527" i="12" s="1" a="1"/>
  <c r="R527" i="12" s="1"/>
  <c r="Q526" i="12" a="1"/>
  <c r="Q526" i="12" s="1"/>
  <c r="R526" i="12" s="1" a="1"/>
  <c r="R526" i="12" s="1"/>
  <c r="Q525" i="12" a="1"/>
  <c r="Q525" i="12" s="1"/>
  <c r="R525" i="12" s="1" a="1"/>
  <c r="R525" i="12" s="1"/>
  <c r="Q524" i="12" a="1"/>
  <c r="Q524" i="12" s="1"/>
  <c r="R524" i="12" s="1" a="1"/>
  <c r="R524" i="12" s="1"/>
  <c r="Q523" i="12" a="1"/>
  <c r="Q523" i="12" s="1"/>
  <c r="R523" i="12" s="1" a="1"/>
  <c r="R523" i="12" s="1"/>
  <c r="Q522" i="12" a="1"/>
  <c r="Q522" i="12" s="1"/>
  <c r="R522" i="12" s="1" a="1"/>
  <c r="R522" i="12" s="1"/>
  <c r="Q521" i="12" a="1"/>
  <c r="Q521" i="12" s="1"/>
  <c r="R521" i="12" s="1" a="1"/>
  <c r="R521" i="12" s="1"/>
  <c r="Q520" i="12" a="1"/>
  <c r="Q520" i="12" s="1"/>
  <c r="R520" i="12" s="1" a="1"/>
  <c r="R520" i="12" s="1"/>
  <c r="Q519" i="12" a="1"/>
  <c r="Q519" i="12" s="1"/>
  <c r="R519" i="12" s="1" a="1"/>
  <c r="R519" i="12" s="1"/>
  <c r="Q518" i="12" a="1"/>
  <c r="Q518" i="12" s="1"/>
  <c r="R518" i="12" s="1" a="1"/>
  <c r="R518" i="12" s="1"/>
  <c r="Q517" i="12" a="1"/>
  <c r="Q517" i="12" s="1"/>
  <c r="R517" i="12" s="1" a="1"/>
  <c r="R517" i="12" s="1"/>
  <c r="Q516" i="12" a="1"/>
  <c r="Q516" i="12" s="1"/>
  <c r="R516" i="12" s="1" a="1"/>
  <c r="R516" i="12" s="1"/>
  <c r="Q515" i="12" a="1"/>
  <c r="Q515" i="12" s="1"/>
  <c r="R515" i="12" s="1" a="1"/>
  <c r="R515" i="12" s="1"/>
  <c r="Q514" i="12" a="1"/>
  <c r="Q514" i="12" s="1"/>
  <c r="R514" i="12" s="1" a="1"/>
  <c r="R514" i="12" s="1"/>
  <c r="Q513" i="12" a="1"/>
  <c r="Q513" i="12" s="1"/>
  <c r="R513" i="12" s="1" a="1"/>
  <c r="R513" i="12" s="1"/>
  <c r="Q512" i="12" a="1"/>
  <c r="Q512" i="12" s="1"/>
  <c r="R512" i="12" s="1" a="1"/>
  <c r="R512" i="12" s="1"/>
  <c r="Q511" i="12" a="1"/>
  <c r="Q511" i="12" s="1"/>
  <c r="R511" i="12" s="1" a="1"/>
  <c r="R511" i="12" s="1"/>
  <c r="Q510" i="12" a="1"/>
  <c r="Q510" i="12" s="1"/>
  <c r="R510" i="12" s="1" a="1"/>
  <c r="R510" i="12" s="1"/>
  <c r="Q509" i="12" a="1"/>
  <c r="Q509" i="12" s="1"/>
  <c r="R509" i="12" s="1" a="1"/>
  <c r="R509" i="12" s="1"/>
  <c r="Q508" i="12" a="1"/>
  <c r="Q508" i="12" s="1"/>
  <c r="R508" i="12" s="1" a="1"/>
  <c r="R508" i="12" s="1"/>
  <c r="Q507" i="12" a="1"/>
  <c r="Q507" i="12" s="1"/>
  <c r="R507" i="12" s="1" a="1"/>
  <c r="R507" i="12" s="1"/>
  <c r="Q506" i="12" a="1"/>
  <c r="Q506" i="12" s="1"/>
  <c r="R506" i="12" s="1" a="1"/>
  <c r="R506" i="12" s="1"/>
  <c r="Q505" i="12" a="1"/>
  <c r="Q505" i="12" s="1"/>
  <c r="R505" i="12" s="1" a="1"/>
  <c r="R505" i="12" s="1"/>
  <c r="Q504" i="12" a="1"/>
  <c r="Q504" i="12" s="1"/>
  <c r="R504" i="12" s="1" a="1"/>
  <c r="R504" i="12" s="1"/>
  <c r="Q503" i="12" a="1"/>
  <c r="Q503" i="12" s="1"/>
  <c r="R503" i="12" s="1" a="1"/>
  <c r="R503" i="12" s="1"/>
  <c r="Q502" i="12" a="1"/>
  <c r="Q502" i="12" s="1"/>
  <c r="R502" i="12" s="1" a="1"/>
  <c r="R502" i="12" s="1"/>
  <c r="Q501" i="12" a="1"/>
  <c r="Q501" i="12" s="1"/>
  <c r="R501" i="12" s="1" a="1"/>
  <c r="R501" i="12" s="1"/>
  <c r="Q500" i="12" a="1"/>
  <c r="Q500" i="12" s="1"/>
  <c r="R500" i="12" s="1" a="1"/>
  <c r="R500" i="12" s="1"/>
  <c r="Q499" i="12" a="1"/>
  <c r="Q499" i="12" s="1"/>
  <c r="R499" i="12" s="1" a="1"/>
  <c r="R499" i="12" s="1"/>
  <c r="Q498" i="12" a="1"/>
  <c r="Q498" i="12" s="1"/>
  <c r="R498" i="12" s="1" a="1"/>
  <c r="R498" i="12" s="1"/>
  <c r="Q497" i="12" a="1"/>
  <c r="Q497" i="12" s="1"/>
  <c r="R497" i="12" s="1" a="1"/>
  <c r="R497" i="12" s="1"/>
  <c r="Q496" i="12" a="1"/>
  <c r="Q496" i="12" s="1"/>
  <c r="R496" i="12" s="1" a="1"/>
  <c r="R496" i="12" s="1"/>
  <c r="Q495" i="12" a="1"/>
  <c r="Q495" i="12" s="1"/>
  <c r="R495" i="12" s="1" a="1"/>
  <c r="R495" i="12" s="1"/>
  <c r="Q494" i="12" a="1"/>
  <c r="Q494" i="12" s="1"/>
  <c r="R494" i="12" s="1" a="1"/>
  <c r="R494" i="12" s="1"/>
  <c r="Q493" i="12" a="1"/>
  <c r="Q493" i="12" s="1"/>
  <c r="R493" i="12" s="1" a="1"/>
  <c r="R493" i="12" s="1"/>
  <c r="Q492" i="12" a="1"/>
  <c r="Q492" i="12" s="1"/>
  <c r="R492" i="12" s="1" a="1"/>
  <c r="R492" i="12" s="1"/>
  <c r="Q491" i="12" a="1"/>
  <c r="Q491" i="12" s="1"/>
  <c r="R491" i="12" s="1" a="1"/>
  <c r="R491" i="12" s="1"/>
  <c r="Q490" i="12" a="1"/>
  <c r="Q490" i="12" s="1"/>
  <c r="R490" i="12" s="1" a="1"/>
  <c r="R490" i="12" s="1"/>
  <c r="Q489" i="12" a="1"/>
  <c r="Q489" i="12" s="1"/>
  <c r="R489" i="12" s="1" a="1"/>
  <c r="R489" i="12" s="1"/>
  <c r="Q488" i="12" a="1"/>
  <c r="Q488" i="12" s="1"/>
  <c r="R488" i="12" s="1" a="1"/>
  <c r="R488" i="12" s="1"/>
  <c r="Q487" i="12" a="1"/>
  <c r="Q487" i="12" s="1"/>
  <c r="R487" i="12" s="1" a="1"/>
  <c r="R487" i="12" s="1"/>
  <c r="Q486" i="12" a="1"/>
  <c r="Q486" i="12" s="1"/>
  <c r="R486" i="12" s="1" a="1"/>
  <c r="R486" i="12" s="1"/>
  <c r="Q485" i="12" a="1"/>
  <c r="Q485" i="12" s="1"/>
  <c r="R485" i="12" s="1" a="1"/>
  <c r="R485" i="12" s="1"/>
  <c r="Q484" i="12" a="1"/>
  <c r="Q484" i="12" s="1"/>
  <c r="R484" i="12" s="1" a="1"/>
  <c r="R484" i="12" s="1"/>
  <c r="Q483" i="12" a="1"/>
  <c r="Q483" i="12" s="1"/>
  <c r="R483" i="12" s="1" a="1"/>
  <c r="R483" i="12" s="1"/>
  <c r="Q482" i="12" a="1"/>
  <c r="Q482" i="12" s="1"/>
  <c r="R482" i="12" s="1" a="1"/>
  <c r="R482" i="12" s="1"/>
  <c r="Q481" i="12" a="1"/>
  <c r="Q481" i="12" s="1"/>
  <c r="R481" i="12" s="1" a="1"/>
  <c r="R481" i="12" s="1"/>
  <c r="Q480" i="12" a="1"/>
  <c r="Q480" i="12" s="1"/>
  <c r="R480" i="12" s="1" a="1"/>
  <c r="R480" i="12" s="1"/>
  <c r="Q479" i="12" a="1"/>
  <c r="Q479" i="12" s="1"/>
  <c r="R479" i="12" s="1" a="1"/>
  <c r="R479" i="12" s="1"/>
  <c r="Q478" i="12" a="1"/>
  <c r="Q478" i="12" s="1"/>
  <c r="R478" i="12" s="1" a="1"/>
  <c r="R478" i="12" s="1"/>
  <c r="Q477" i="12" a="1"/>
  <c r="Q477" i="12" s="1"/>
  <c r="R477" i="12" s="1" a="1"/>
  <c r="R477" i="12" s="1"/>
  <c r="Q476" i="12" a="1"/>
  <c r="Q476" i="12" s="1"/>
  <c r="R476" i="12" s="1" a="1"/>
  <c r="R476" i="12" s="1"/>
  <c r="Q475" i="12" a="1"/>
  <c r="Q475" i="12" s="1"/>
  <c r="R475" i="12" s="1" a="1"/>
  <c r="R475" i="12" s="1"/>
  <c r="Q474" i="12" a="1"/>
  <c r="Q474" i="12" s="1"/>
  <c r="R474" i="12" s="1" a="1"/>
  <c r="R474" i="12" s="1"/>
  <c r="Q473" i="12" a="1"/>
  <c r="Q473" i="12" s="1"/>
  <c r="R473" i="12" s="1" a="1"/>
  <c r="R473" i="12" s="1"/>
  <c r="Q472" i="12" a="1"/>
  <c r="Q472" i="12" s="1"/>
  <c r="R472" i="12" s="1" a="1"/>
  <c r="R472" i="12" s="1"/>
  <c r="Q471" i="12" a="1"/>
  <c r="Q471" i="12" s="1"/>
  <c r="R471" i="12" s="1" a="1"/>
  <c r="R471" i="12" s="1"/>
  <c r="Q470" i="12" a="1"/>
  <c r="Q470" i="12" s="1"/>
  <c r="R470" i="12" s="1" a="1"/>
  <c r="R470" i="12" s="1"/>
  <c r="Q469" i="12" a="1"/>
  <c r="Q469" i="12" s="1"/>
  <c r="R469" i="12" s="1" a="1"/>
  <c r="R469" i="12" s="1"/>
  <c r="Q468" i="12" a="1"/>
  <c r="Q468" i="12" s="1"/>
  <c r="R468" i="12" s="1" a="1"/>
  <c r="R468" i="12" s="1"/>
  <c r="Q467" i="12" a="1"/>
  <c r="Q467" i="12" s="1"/>
  <c r="R467" i="12" s="1" a="1"/>
  <c r="R467" i="12" s="1"/>
  <c r="Q466" i="12" a="1"/>
  <c r="Q466" i="12" s="1"/>
  <c r="R466" i="12" s="1" a="1"/>
  <c r="R466" i="12" s="1"/>
  <c r="Q465" i="12" a="1"/>
  <c r="Q465" i="12" s="1"/>
  <c r="R465" i="12" s="1" a="1"/>
  <c r="R465" i="12" s="1"/>
  <c r="Q464" i="12" a="1"/>
  <c r="Q464" i="12" s="1"/>
  <c r="R464" i="12" s="1" a="1"/>
  <c r="R464" i="12" s="1"/>
  <c r="Q463" i="12" a="1"/>
  <c r="Q463" i="12" s="1"/>
  <c r="R463" i="12" s="1" a="1"/>
  <c r="R463" i="12" s="1"/>
  <c r="Q462" i="12" a="1"/>
  <c r="Q462" i="12" s="1"/>
  <c r="R462" i="12" s="1" a="1"/>
  <c r="R462" i="12" s="1"/>
  <c r="Q461" i="12" a="1"/>
  <c r="Q461" i="12" s="1"/>
  <c r="R461" i="12" s="1" a="1"/>
  <c r="R461" i="12" s="1"/>
  <c r="Q460" i="12" a="1"/>
  <c r="Q460" i="12" s="1"/>
  <c r="R460" i="12" s="1" a="1"/>
  <c r="R460" i="12" s="1"/>
  <c r="Q459" i="12" a="1"/>
  <c r="Q459" i="12" s="1"/>
  <c r="R459" i="12" s="1" a="1"/>
  <c r="R459" i="12" s="1"/>
  <c r="Q458" i="12" a="1"/>
  <c r="Q458" i="12" s="1"/>
  <c r="R458" i="12" s="1" a="1"/>
  <c r="R458" i="12" s="1"/>
  <c r="Q457" i="12" a="1"/>
  <c r="Q457" i="12" s="1"/>
  <c r="R457" i="12" s="1" a="1"/>
  <c r="R457" i="12" s="1"/>
  <c r="Q456" i="12" a="1"/>
  <c r="Q456" i="12" s="1"/>
  <c r="R456" i="12" s="1" a="1"/>
  <c r="R456" i="12" s="1"/>
  <c r="Q455" i="12" a="1"/>
  <c r="Q455" i="12" s="1"/>
  <c r="R455" i="12" s="1" a="1"/>
  <c r="R455" i="12" s="1"/>
  <c r="Q454" i="12" a="1"/>
  <c r="Q454" i="12" s="1"/>
  <c r="R454" i="12" s="1" a="1"/>
  <c r="R454" i="12" s="1"/>
  <c r="Q453" i="12" a="1"/>
  <c r="Q453" i="12" s="1"/>
  <c r="R453" i="12" s="1" a="1"/>
  <c r="R453" i="12" s="1"/>
  <c r="Q452" i="12" a="1"/>
  <c r="Q452" i="12" s="1"/>
  <c r="R452" i="12" s="1" a="1"/>
  <c r="R452" i="12" s="1"/>
  <c r="Q451" i="12" a="1"/>
  <c r="Q451" i="12" s="1"/>
  <c r="R451" i="12" s="1" a="1"/>
  <c r="R451" i="12" s="1"/>
  <c r="Q450" i="12" a="1"/>
  <c r="Q450" i="12" s="1"/>
  <c r="R450" i="12" s="1" a="1"/>
  <c r="R450" i="12" s="1"/>
  <c r="Q449" i="12" a="1"/>
  <c r="Q449" i="12" s="1"/>
  <c r="R449" i="12" s="1" a="1"/>
  <c r="R449" i="12" s="1"/>
  <c r="Q448" i="12" a="1"/>
  <c r="Q448" i="12" s="1"/>
  <c r="R448" i="12" s="1" a="1"/>
  <c r="R448" i="12" s="1"/>
  <c r="Q447" i="12" a="1"/>
  <c r="Q447" i="12" s="1"/>
  <c r="R447" i="12" s="1" a="1"/>
  <c r="R447" i="12" s="1"/>
  <c r="Q446" i="12" a="1"/>
  <c r="Q446" i="12" s="1"/>
  <c r="R446" i="12" s="1" a="1"/>
  <c r="R446" i="12" s="1"/>
  <c r="Q445" i="12" a="1"/>
  <c r="Q445" i="12" s="1"/>
  <c r="R445" i="12" s="1" a="1"/>
  <c r="R445" i="12" s="1"/>
  <c r="Q444" i="12" a="1"/>
  <c r="Q444" i="12" s="1"/>
  <c r="R444" i="12" s="1" a="1"/>
  <c r="R444" i="12" s="1"/>
  <c r="Q443" i="12" a="1"/>
  <c r="Q443" i="12" s="1"/>
  <c r="R443" i="12" s="1" a="1"/>
  <c r="R443" i="12" s="1"/>
  <c r="Q442" i="12" a="1"/>
  <c r="Q442" i="12" s="1"/>
  <c r="R442" i="12" s="1" a="1"/>
  <c r="R442" i="12" s="1"/>
  <c r="Q441" i="12" a="1"/>
  <c r="Q441" i="12" s="1"/>
  <c r="R441" i="12" s="1" a="1"/>
  <c r="R441" i="12" s="1"/>
  <c r="Q440" i="12" a="1"/>
  <c r="Q440" i="12" s="1"/>
  <c r="R440" i="12" s="1" a="1"/>
  <c r="R440" i="12" s="1"/>
  <c r="Q439" i="12" a="1"/>
  <c r="Q439" i="12" s="1"/>
  <c r="R439" i="12" s="1" a="1"/>
  <c r="R439" i="12" s="1"/>
  <c r="Q438" i="12" a="1"/>
  <c r="Q438" i="12" s="1"/>
  <c r="R438" i="12" s="1" a="1"/>
  <c r="R438" i="12" s="1"/>
  <c r="Q437" i="12" a="1"/>
  <c r="Q437" i="12" s="1"/>
  <c r="R437" i="12" s="1" a="1"/>
  <c r="R437" i="12" s="1"/>
  <c r="Q436" i="12" a="1"/>
  <c r="Q436" i="12" s="1"/>
  <c r="R436" i="12" s="1" a="1"/>
  <c r="R436" i="12" s="1"/>
  <c r="Q435" i="12" a="1"/>
  <c r="Q435" i="12" s="1"/>
  <c r="R435" i="12" s="1" a="1"/>
  <c r="R435" i="12" s="1"/>
  <c r="Q434" i="12" a="1"/>
  <c r="Q434" i="12" s="1"/>
  <c r="R434" i="12" s="1" a="1"/>
  <c r="R434" i="12" s="1"/>
  <c r="Q433" i="12" a="1"/>
  <c r="Q433" i="12" s="1"/>
  <c r="R433" i="12" s="1" a="1"/>
  <c r="R433" i="12" s="1"/>
  <c r="Q432" i="12" a="1"/>
  <c r="Q432" i="12" s="1"/>
  <c r="R432" i="12" s="1" a="1"/>
  <c r="R432" i="12" s="1"/>
  <c r="Q431" i="12" a="1"/>
  <c r="Q431" i="12" s="1"/>
  <c r="R431" i="12" s="1" a="1"/>
  <c r="R431" i="12" s="1"/>
  <c r="Q430" i="12" a="1"/>
  <c r="Q430" i="12" s="1"/>
  <c r="R430" i="12" s="1" a="1"/>
  <c r="R430" i="12" s="1"/>
  <c r="Q429" i="12" a="1"/>
  <c r="Q429" i="12" s="1"/>
  <c r="R429" i="12" s="1" a="1"/>
  <c r="R429" i="12" s="1"/>
  <c r="Q428" i="12" a="1"/>
  <c r="Q428" i="12" s="1"/>
  <c r="R428" i="12" s="1" a="1"/>
  <c r="R428" i="12" s="1"/>
  <c r="Q427" i="12" a="1"/>
  <c r="Q427" i="12" s="1"/>
  <c r="R427" i="12" s="1" a="1"/>
  <c r="R427" i="12" s="1"/>
  <c r="Q426" i="12" a="1"/>
  <c r="Q426" i="12" s="1"/>
  <c r="R426" i="12" s="1" a="1"/>
  <c r="R426" i="12" s="1"/>
  <c r="Q425" i="12" a="1"/>
  <c r="Q425" i="12" s="1"/>
  <c r="R425" i="12" s="1" a="1"/>
  <c r="R425" i="12" s="1"/>
  <c r="Q424" i="12" a="1"/>
  <c r="Q424" i="12" s="1"/>
  <c r="R424" i="12" s="1" a="1"/>
  <c r="R424" i="12" s="1"/>
  <c r="Q423" i="12" a="1"/>
  <c r="Q423" i="12" s="1"/>
  <c r="R423" i="12" s="1" a="1"/>
  <c r="R423" i="12" s="1"/>
  <c r="Q422" i="12" a="1"/>
  <c r="Q422" i="12" s="1"/>
  <c r="R422" i="12" s="1" a="1"/>
  <c r="R422" i="12" s="1"/>
  <c r="Q421" i="12" a="1"/>
  <c r="Q421" i="12" s="1"/>
  <c r="R421" i="12" s="1" a="1"/>
  <c r="R421" i="12" s="1"/>
  <c r="Q420" i="12" a="1"/>
  <c r="Q420" i="12" s="1"/>
  <c r="R420" i="12" s="1" a="1"/>
  <c r="R420" i="12" s="1"/>
  <c r="Q419" i="12" a="1"/>
  <c r="Q419" i="12" s="1"/>
  <c r="R419" i="12" s="1" a="1"/>
  <c r="R419" i="12" s="1"/>
  <c r="Q418" i="12" a="1"/>
  <c r="Q418" i="12" s="1"/>
  <c r="R418" i="12" s="1" a="1"/>
  <c r="R418" i="12" s="1"/>
  <c r="Q417" i="12" a="1"/>
  <c r="Q417" i="12" s="1"/>
  <c r="R417" i="12" s="1" a="1"/>
  <c r="R417" i="12" s="1"/>
  <c r="Q416" i="12" a="1"/>
  <c r="Q416" i="12" s="1"/>
  <c r="R416" i="12" s="1" a="1"/>
  <c r="R416" i="12" s="1"/>
  <c r="Q415" i="12" a="1"/>
  <c r="Q415" i="12" s="1"/>
  <c r="R415" i="12" s="1" a="1"/>
  <c r="R415" i="12" s="1"/>
  <c r="Q414" i="12" a="1"/>
  <c r="Q414" i="12" s="1"/>
  <c r="R414" i="12" s="1" a="1"/>
  <c r="R414" i="12" s="1"/>
  <c r="Q413" i="12" a="1"/>
  <c r="Q413" i="12" s="1"/>
  <c r="R413" i="12" s="1" a="1"/>
  <c r="R413" i="12" s="1"/>
  <c r="Q412" i="12" a="1"/>
  <c r="Q412" i="12" s="1"/>
  <c r="R412" i="12" s="1" a="1"/>
  <c r="R412" i="12" s="1"/>
  <c r="Q411" i="12" a="1"/>
  <c r="Q411" i="12" s="1"/>
  <c r="R411" i="12" s="1" a="1"/>
  <c r="R411" i="12" s="1"/>
  <c r="Q410" i="12" a="1"/>
  <c r="Q410" i="12" s="1"/>
  <c r="R410" i="12" s="1" a="1"/>
  <c r="R410" i="12" s="1"/>
  <c r="Q409" i="12" a="1"/>
  <c r="Q409" i="12" s="1"/>
  <c r="R409" i="12" s="1" a="1"/>
  <c r="R409" i="12" s="1"/>
  <c r="Q408" i="12" a="1"/>
  <c r="Q408" i="12" s="1"/>
  <c r="R408" i="12" s="1" a="1"/>
  <c r="R408" i="12" s="1"/>
  <c r="Q407" i="12" a="1"/>
  <c r="Q407" i="12" s="1"/>
  <c r="R407" i="12" s="1" a="1"/>
  <c r="R407" i="12" s="1"/>
  <c r="Q406" i="12" a="1"/>
  <c r="Q406" i="12" s="1"/>
  <c r="R406" i="12" s="1" a="1"/>
  <c r="R406" i="12" s="1"/>
  <c r="Q405" i="12" a="1"/>
  <c r="Q405" i="12" s="1"/>
  <c r="R405" i="12" s="1" a="1"/>
  <c r="R405" i="12" s="1"/>
  <c r="Q404" i="12" a="1"/>
  <c r="Q404" i="12" s="1"/>
  <c r="R404" i="12" s="1" a="1"/>
  <c r="R404" i="12" s="1"/>
  <c r="Q403" i="12" a="1"/>
  <c r="Q403" i="12" s="1"/>
  <c r="R403" i="12" s="1" a="1"/>
  <c r="R403" i="12" s="1"/>
  <c r="Q402" i="12" a="1"/>
  <c r="Q402" i="12" s="1"/>
  <c r="R402" i="12" s="1" a="1"/>
  <c r="R402" i="12" s="1"/>
  <c r="Q401" i="12" a="1"/>
  <c r="Q401" i="12" s="1"/>
  <c r="R401" i="12" s="1" a="1"/>
  <c r="R401" i="12" s="1"/>
  <c r="Q400" i="12" a="1"/>
  <c r="Q400" i="12" s="1"/>
  <c r="R400" i="12" s="1" a="1"/>
  <c r="R400" i="12" s="1"/>
  <c r="Q399" i="12" a="1"/>
  <c r="Q399" i="12" s="1"/>
  <c r="R399" i="12" s="1" a="1"/>
  <c r="R399" i="12" s="1"/>
  <c r="Q398" i="12" a="1"/>
  <c r="Q398" i="12" s="1"/>
  <c r="R398" i="12" s="1" a="1"/>
  <c r="R398" i="12" s="1"/>
  <c r="Q397" i="12" a="1"/>
  <c r="Q397" i="12" s="1"/>
  <c r="R397" i="12" s="1" a="1"/>
  <c r="R397" i="12" s="1"/>
  <c r="Q396" i="12" a="1"/>
  <c r="Q396" i="12" s="1"/>
  <c r="R396" i="12" s="1" a="1"/>
  <c r="R396" i="12" s="1"/>
  <c r="Q395" i="12" a="1"/>
  <c r="Q395" i="12" s="1"/>
  <c r="R395" i="12" s="1" a="1"/>
  <c r="R395" i="12" s="1"/>
  <c r="Q394" i="12" a="1"/>
  <c r="Q394" i="12" s="1"/>
  <c r="R394" i="12" s="1" a="1"/>
  <c r="R394" i="12" s="1"/>
  <c r="Q393" i="12" a="1"/>
  <c r="Q393" i="12" s="1"/>
  <c r="R393" i="12" s="1" a="1"/>
  <c r="R393" i="12" s="1"/>
  <c r="Q392" i="12" a="1"/>
  <c r="Q392" i="12" s="1"/>
  <c r="R392" i="12" s="1" a="1"/>
  <c r="R392" i="12" s="1"/>
  <c r="Q391" i="12" a="1"/>
  <c r="Q391" i="12" s="1"/>
  <c r="R391" i="12" s="1" a="1"/>
  <c r="R391" i="12" s="1"/>
  <c r="Q390" i="12" a="1"/>
  <c r="Q390" i="12" s="1"/>
  <c r="R390" i="12" s="1" a="1"/>
  <c r="R390" i="12" s="1"/>
  <c r="Q389" i="12" a="1"/>
  <c r="Q389" i="12" s="1"/>
  <c r="R389" i="12" s="1" a="1"/>
  <c r="R389" i="12" s="1"/>
  <c r="Q388" i="12" a="1"/>
  <c r="Q388" i="12" s="1"/>
  <c r="R388" i="12" s="1" a="1"/>
  <c r="R388" i="12" s="1"/>
  <c r="Q387" i="12" a="1"/>
  <c r="Q387" i="12" s="1"/>
  <c r="R387" i="12" s="1" a="1"/>
  <c r="R387" i="12" s="1"/>
  <c r="Q386" i="12" a="1"/>
  <c r="Q386" i="12" s="1"/>
  <c r="R386" i="12" s="1" a="1"/>
  <c r="R386" i="12" s="1"/>
  <c r="Q385" i="12" a="1"/>
  <c r="Q385" i="12" s="1"/>
  <c r="R385" i="12" s="1" a="1"/>
  <c r="R385" i="12" s="1"/>
  <c r="Q384" i="12" a="1"/>
  <c r="Q384" i="12" s="1"/>
  <c r="R384" i="12" s="1" a="1"/>
  <c r="R384" i="12" s="1"/>
  <c r="Q383" i="12" a="1"/>
  <c r="Q383" i="12" s="1"/>
  <c r="R383" i="12" s="1" a="1"/>
  <c r="R383" i="12" s="1"/>
  <c r="Q382" i="12" a="1"/>
  <c r="Q382" i="12" s="1"/>
  <c r="R382" i="12" s="1" a="1"/>
  <c r="R382" i="12" s="1"/>
  <c r="Q381" i="12" a="1"/>
  <c r="Q381" i="12" s="1"/>
  <c r="R381" i="12" s="1" a="1"/>
  <c r="R381" i="12" s="1"/>
  <c r="Q380" i="12" a="1"/>
  <c r="Q380" i="12" s="1"/>
  <c r="R380" i="12" s="1" a="1"/>
  <c r="R380" i="12" s="1"/>
  <c r="Q379" i="12" a="1"/>
  <c r="Q379" i="12" s="1"/>
  <c r="R379" i="12" s="1" a="1"/>
  <c r="R379" i="12" s="1"/>
  <c r="Q378" i="12" a="1"/>
  <c r="Q378" i="12" s="1"/>
  <c r="R378" i="12" s="1" a="1"/>
  <c r="R378" i="12" s="1"/>
  <c r="Q377" i="12" a="1"/>
  <c r="Q377" i="12" s="1"/>
  <c r="R377" i="12" s="1" a="1"/>
  <c r="R377" i="12" s="1"/>
  <c r="Q376" i="12" a="1"/>
  <c r="Q376" i="12" s="1"/>
  <c r="R376" i="12" s="1" a="1"/>
  <c r="R376" i="12" s="1"/>
  <c r="Q375" i="12" a="1"/>
  <c r="Q375" i="12" s="1"/>
  <c r="R375" i="12" s="1" a="1"/>
  <c r="R375" i="12" s="1"/>
  <c r="Q374" i="12" a="1"/>
  <c r="Q374" i="12" s="1"/>
  <c r="R374" i="12" s="1" a="1"/>
  <c r="R374" i="12" s="1"/>
  <c r="Q373" i="12" a="1"/>
  <c r="Q373" i="12" s="1"/>
  <c r="R373" i="12" s="1" a="1"/>
  <c r="R373" i="12" s="1"/>
  <c r="Q372" i="12" a="1"/>
  <c r="Q372" i="12" s="1"/>
  <c r="R372" i="12" s="1" a="1"/>
  <c r="R372" i="12" s="1"/>
  <c r="Q371" i="12" a="1"/>
  <c r="Q371" i="12" s="1"/>
  <c r="R371" i="12" s="1" a="1"/>
  <c r="R371" i="12" s="1"/>
  <c r="Q370" i="12" a="1"/>
  <c r="Q370" i="12" s="1"/>
  <c r="R370" i="12" s="1" a="1"/>
  <c r="R370" i="12" s="1"/>
  <c r="Q369" i="12" a="1"/>
  <c r="Q369" i="12" s="1"/>
  <c r="R369" i="12" s="1" a="1"/>
  <c r="R369" i="12" s="1"/>
  <c r="Q368" i="12" a="1"/>
  <c r="Q368" i="12" s="1"/>
  <c r="R368" i="12" s="1" a="1"/>
  <c r="R368" i="12" s="1"/>
  <c r="Q367" i="12" a="1"/>
  <c r="Q367" i="12" s="1"/>
  <c r="R367" i="12" s="1" a="1"/>
  <c r="R367" i="12" s="1"/>
  <c r="Q366" i="12" a="1"/>
  <c r="Q366" i="12" s="1"/>
  <c r="R366" i="12" s="1" a="1"/>
  <c r="R366" i="12" s="1"/>
  <c r="Q365" i="12" a="1"/>
  <c r="Q365" i="12" s="1"/>
  <c r="R365" i="12" s="1" a="1"/>
  <c r="R365" i="12" s="1"/>
  <c r="Q364" i="12" a="1"/>
  <c r="Q364" i="12" s="1"/>
  <c r="R364" i="12" s="1" a="1"/>
  <c r="R364" i="12" s="1"/>
  <c r="Q363" i="12" a="1"/>
  <c r="Q363" i="12" s="1"/>
  <c r="R363" i="12" s="1" a="1"/>
  <c r="R363" i="12" s="1"/>
  <c r="Q362" i="12" a="1"/>
  <c r="Q362" i="12" s="1"/>
  <c r="R362" i="12" s="1" a="1"/>
  <c r="R362" i="12" s="1"/>
  <c r="Q361" i="12" a="1"/>
  <c r="Q361" i="12" s="1"/>
  <c r="R361" i="12" s="1" a="1"/>
  <c r="R361" i="12" s="1"/>
  <c r="Q360" i="12" a="1"/>
  <c r="Q360" i="12" s="1"/>
  <c r="R360" i="12" s="1" a="1"/>
  <c r="R360" i="12" s="1"/>
  <c r="Q359" i="12" a="1"/>
  <c r="Q359" i="12" s="1"/>
  <c r="R359" i="12" s="1" a="1"/>
  <c r="R359" i="12" s="1"/>
  <c r="Q358" i="12" a="1"/>
  <c r="Q358" i="12" s="1"/>
  <c r="R358" i="12" s="1" a="1"/>
  <c r="R358" i="12" s="1"/>
  <c r="Q357" i="12" a="1"/>
  <c r="Q357" i="12" s="1"/>
  <c r="R357" i="12" s="1" a="1"/>
  <c r="R357" i="12" s="1"/>
  <c r="Q356" i="12" a="1"/>
  <c r="Q356" i="12" s="1"/>
  <c r="R356" i="12" s="1" a="1"/>
  <c r="R356" i="12" s="1"/>
  <c r="Q355" i="12" a="1"/>
  <c r="Q355" i="12" s="1"/>
  <c r="R355" i="12" s="1" a="1"/>
  <c r="R355" i="12" s="1"/>
  <c r="Q354" i="12" a="1"/>
  <c r="Q354" i="12" s="1"/>
  <c r="R354" i="12" s="1" a="1"/>
  <c r="R354" i="12" s="1"/>
  <c r="Q353" i="12" a="1"/>
  <c r="Q353" i="12" s="1"/>
  <c r="R353" i="12" s="1" a="1"/>
  <c r="R353" i="12" s="1"/>
  <c r="Q352" i="12" a="1"/>
  <c r="Q352" i="12" s="1"/>
  <c r="R352" i="12" s="1" a="1"/>
  <c r="R352" i="12" s="1"/>
  <c r="Q351" i="12" a="1"/>
  <c r="Q351" i="12" s="1"/>
  <c r="R351" i="12" s="1" a="1"/>
  <c r="R351" i="12" s="1"/>
  <c r="Q350" i="12" a="1"/>
  <c r="Q350" i="12" s="1"/>
  <c r="R350" i="12" s="1" a="1"/>
  <c r="R350" i="12" s="1"/>
  <c r="Q349" i="12" a="1"/>
  <c r="Q349" i="12" s="1"/>
  <c r="R349" i="12" s="1" a="1"/>
  <c r="R349" i="12" s="1"/>
  <c r="Q348" i="12" a="1"/>
  <c r="Q348" i="12" s="1"/>
  <c r="R348" i="12" s="1" a="1"/>
  <c r="R348" i="12" s="1"/>
  <c r="Q347" i="12" a="1"/>
  <c r="Q347" i="12" s="1"/>
  <c r="R347" i="12" s="1" a="1"/>
  <c r="R347" i="12" s="1"/>
  <c r="Q346" i="12" a="1"/>
  <c r="Q346" i="12" s="1"/>
  <c r="R346" i="12" s="1" a="1"/>
  <c r="R346" i="12" s="1"/>
  <c r="Q345" i="12" a="1"/>
  <c r="Q345" i="12" s="1"/>
  <c r="R345" i="12" s="1" a="1"/>
  <c r="R345" i="12" s="1"/>
  <c r="Q344" i="12" a="1"/>
  <c r="Q344" i="12" s="1"/>
  <c r="R344" i="12" s="1" a="1"/>
  <c r="R344" i="12" s="1"/>
  <c r="Q343" i="12" a="1"/>
  <c r="Q343" i="12" s="1"/>
  <c r="R343" i="12" s="1" a="1"/>
  <c r="R343" i="12" s="1"/>
  <c r="Q342" i="12" a="1"/>
  <c r="Q342" i="12" s="1"/>
  <c r="R342" i="12" s="1" a="1"/>
  <c r="R342" i="12" s="1"/>
  <c r="Q341" i="12" a="1"/>
  <c r="Q341" i="12" s="1"/>
  <c r="R341" i="12" s="1" a="1"/>
  <c r="R341" i="12" s="1"/>
  <c r="Q340" i="12" a="1"/>
  <c r="Q340" i="12" s="1"/>
  <c r="R340" i="12" s="1" a="1"/>
  <c r="R340" i="12" s="1"/>
  <c r="Q339" i="12" a="1"/>
  <c r="Q339" i="12" s="1"/>
  <c r="R339" i="12" s="1" a="1"/>
  <c r="R339" i="12" s="1"/>
  <c r="Q338" i="12" a="1"/>
  <c r="Q338" i="12" s="1"/>
  <c r="R338" i="12" s="1" a="1"/>
  <c r="R338" i="12" s="1"/>
  <c r="Q337" i="12" a="1"/>
  <c r="Q337" i="12" s="1"/>
  <c r="R337" i="12" s="1" a="1"/>
  <c r="R337" i="12" s="1"/>
  <c r="Q336" i="12" a="1"/>
  <c r="Q336" i="12" s="1"/>
  <c r="R336" i="12" s="1" a="1"/>
  <c r="R336" i="12" s="1"/>
  <c r="Q335" i="12" a="1"/>
  <c r="Q335" i="12" s="1"/>
  <c r="R335" i="12" s="1" a="1"/>
  <c r="R335" i="12" s="1"/>
  <c r="Q334" i="12" a="1"/>
  <c r="Q334" i="12" s="1"/>
  <c r="R334" i="12" s="1" a="1"/>
  <c r="R334" i="12" s="1"/>
  <c r="Q333" i="12" a="1"/>
  <c r="Q333" i="12" s="1"/>
  <c r="R333" i="12" s="1" a="1"/>
  <c r="R333" i="12" s="1"/>
  <c r="Q332" i="12" a="1"/>
  <c r="Q332" i="12" s="1"/>
  <c r="R332" i="12" s="1" a="1"/>
  <c r="R332" i="12" s="1"/>
  <c r="Q331" i="12" a="1"/>
  <c r="Q331" i="12" s="1"/>
  <c r="R331" i="12" s="1" a="1"/>
  <c r="R331" i="12" s="1"/>
  <c r="Q330" i="12" a="1"/>
  <c r="Q330" i="12" s="1"/>
  <c r="R330" i="12" s="1" a="1"/>
  <c r="R330" i="12" s="1"/>
  <c r="Q329" i="12" a="1"/>
  <c r="Q329" i="12" s="1"/>
  <c r="R329" i="12" s="1" a="1"/>
  <c r="R329" i="12" s="1"/>
  <c r="Q328" i="12" a="1"/>
  <c r="Q328" i="12" s="1"/>
  <c r="R328" i="12" s="1" a="1"/>
  <c r="R328" i="12" s="1"/>
  <c r="Q327" i="12" a="1"/>
  <c r="Q327" i="12" s="1"/>
  <c r="R327" i="12" s="1" a="1"/>
  <c r="R327" i="12" s="1"/>
  <c r="Q326" i="12" a="1"/>
  <c r="Q326" i="12" s="1"/>
  <c r="R326" i="12" s="1" a="1"/>
  <c r="R326" i="12" s="1"/>
  <c r="Q325" i="12" a="1"/>
  <c r="Q325" i="12" s="1"/>
  <c r="R325" i="12" s="1" a="1"/>
  <c r="R325" i="12" s="1"/>
  <c r="Q324" i="12" a="1"/>
  <c r="Q324" i="12" s="1"/>
  <c r="R324" i="12" s="1" a="1"/>
  <c r="R324" i="12" s="1"/>
  <c r="Q323" i="12" a="1"/>
  <c r="Q323" i="12" s="1"/>
  <c r="R323" i="12" s="1" a="1"/>
  <c r="R323" i="12" s="1"/>
  <c r="Q322" i="12" a="1"/>
  <c r="Q322" i="12" s="1"/>
  <c r="R322" i="12" s="1" a="1"/>
  <c r="R322" i="12" s="1"/>
  <c r="Q321" i="12" a="1"/>
  <c r="Q321" i="12" s="1"/>
  <c r="R321" i="12" s="1" a="1"/>
  <c r="R321" i="12" s="1"/>
  <c r="Q320" i="12" a="1"/>
  <c r="Q320" i="12" s="1"/>
  <c r="R320" i="12" s="1" a="1"/>
  <c r="R320" i="12" s="1"/>
  <c r="Q319" i="12" a="1"/>
  <c r="Q319" i="12" s="1"/>
  <c r="R319" i="12" s="1" a="1"/>
  <c r="R319" i="12" s="1"/>
  <c r="Q318" i="12" a="1"/>
  <c r="Q318" i="12" s="1"/>
  <c r="R318" i="12" s="1" a="1"/>
  <c r="R318" i="12" s="1"/>
  <c r="Q317" i="12" a="1"/>
  <c r="Q317" i="12" s="1"/>
  <c r="R317" i="12" s="1" a="1"/>
  <c r="R317" i="12" s="1"/>
  <c r="Q316" i="12" a="1"/>
  <c r="Q316" i="12" s="1"/>
  <c r="R316" i="12" s="1" a="1"/>
  <c r="R316" i="12" s="1"/>
  <c r="Q315" i="12" a="1"/>
  <c r="Q315" i="12" s="1"/>
  <c r="R315" i="12" s="1" a="1"/>
  <c r="R315" i="12" s="1"/>
  <c r="Q314" i="12" a="1"/>
  <c r="Q314" i="12" s="1"/>
  <c r="R314" i="12" s="1" a="1"/>
  <c r="R314" i="12" s="1"/>
  <c r="Q313" i="12" a="1"/>
  <c r="Q313" i="12" s="1"/>
  <c r="R313" i="12" s="1" a="1"/>
  <c r="R313" i="12" s="1"/>
  <c r="Q312" i="12" a="1"/>
  <c r="Q312" i="12" s="1"/>
  <c r="R312" i="12" s="1" a="1"/>
  <c r="R312" i="12" s="1"/>
  <c r="Q311" i="12" a="1"/>
  <c r="Q311" i="12" s="1"/>
  <c r="R311" i="12" s="1" a="1"/>
  <c r="R311" i="12" s="1"/>
  <c r="Q310" i="12" a="1"/>
  <c r="Q310" i="12" s="1"/>
  <c r="R310" i="12" s="1" a="1"/>
  <c r="R310" i="12" s="1"/>
  <c r="Q309" i="12" a="1"/>
  <c r="Q309" i="12" s="1"/>
  <c r="R309" i="12" s="1" a="1"/>
  <c r="R309" i="12" s="1"/>
  <c r="Q308" i="12" a="1"/>
  <c r="Q308" i="12" s="1"/>
  <c r="R308" i="12" s="1" a="1"/>
  <c r="R308" i="12" s="1"/>
  <c r="Q307" i="12" a="1"/>
  <c r="Q307" i="12" s="1"/>
  <c r="R307" i="12" s="1" a="1"/>
  <c r="R307" i="12" s="1"/>
  <c r="Q306" i="12" a="1"/>
  <c r="Q306" i="12" s="1"/>
  <c r="R306" i="12" s="1" a="1"/>
  <c r="R306" i="12" s="1"/>
  <c r="Q305" i="12" a="1"/>
  <c r="Q305" i="12" s="1"/>
  <c r="R305" i="12" s="1" a="1"/>
  <c r="R305" i="12" s="1"/>
  <c r="Q304" i="12" a="1"/>
  <c r="Q304" i="12" s="1"/>
  <c r="R304" i="12" s="1" a="1"/>
  <c r="R304" i="12" s="1"/>
  <c r="Q303" i="12" a="1"/>
  <c r="Q303" i="12" s="1"/>
  <c r="R303" i="12" s="1" a="1"/>
  <c r="R303" i="12" s="1"/>
  <c r="Q302" i="12" a="1"/>
  <c r="Q302" i="12" s="1"/>
  <c r="R302" i="12" s="1" a="1"/>
  <c r="R302" i="12" s="1"/>
  <c r="Q301" i="12" a="1"/>
  <c r="Q301" i="12" s="1"/>
  <c r="R301" i="12" s="1" a="1"/>
  <c r="R301" i="12" s="1"/>
  <c r="Q300" i="12" a="1"/>
  <c r="Q300" i="12" s="1"/>
  <c r="R300" i="12" s="1" a="1"/>
  <c r="R300" i="12" s="1"/>
  <c r="Q299" i="12" a="1"/>
  <c r="Q299" i="12" s="1"/>
  <c r="R299" i="12" s="1" a="1"/>
  <c r="R299" i="12" s="1"/>
  <c r="Q298" i="12" a="1"/>
  <c r="Q298" i="12" s="1"/>
  <c r="R298" i="12" s="1" a="1"/>
  <c r="R298" i="12" s="1"/>
  <c r="Q297" i="12" a="1"/>
  <c r="Q297" i="12" s="1"/>
  <c r="R297" i="12" s="1" a="1"/>
  <c r="R297" i="12" s="1"/>
  <c r="Q296" i="12" a="1"/>
  <c r="Q296" i="12" s="1"/>
  <c r="R296" i="12" s="1" a="1"/>
  <c r="R296" i="12" s="1"/>
  <c r="Q295" i="12" a="1"/>
  <c r="Q295" i="12" s="1"/>
  <c r="R295" i="12" s="1" a="1"/>
  <c r="R295" i="12" s="1"/>
  <c r="Q294" i="12" a="1"/>
  <c r="Q294" i="12" s="1"/>
  <c r="R294" i="12" s="1" a="1"/>
  <c r="R294" i="12" s="1"/>
  <c r="Q293" i="12" a="1"/>
  <c r="Q293" i="12" s="1"/>
  <c r="R293" i="12" s="1" a="1"/>
  <c r="R293" i="12" s="1"/>
  <c r="Q292" i="12" a="1"/>
  <c r="Q292" i="12" s="1"/>
  <c r="R292" i="12" s="1" a="1"/>
  <c r="R292" i="12" s="1"/>
  <c r="Q291" i="12" a="1"/>
  <c r="Q291" i="12" s="1"/>
  <c r="R291" i="12" s="1" a="1"/>
  <c r="R291" i="12" s="1"/>
  <c r="Q290" i="12" a="1"/>
  <c r="Q290" i="12" s="1"/>
  <c r="R290" i="12" s="1" a="1"/>
  <c r="R290" i="12" s="1"/>
  <c r="Q289" i="12" a="1"/>
  <c r="Q289" i="12" s="1"/>
  <c r="R289" i="12" s="1" a="1"/>
  <c r="R289" i="12" s="1"/>
  <c r="Q288" i="12" a="1"/>
  <c r="Q288" i="12" s="1"/>
  <c r="R288" i="12" s="1" a="1"/>
  <c r="R288" i="12" s="1"/>
  <c r="Q287" i="12" a="1"/>
  <c r="Q287" i="12" s="1"/>
  <c r="R287" i="12" s="1" a="1"/>
  <c r="R287" i="12" s="1"/>
  <c r="Q286" i="12" a="1"/>
  <c r="Q286" i="12" s="1"/>
  <c r="R286" i="12" s="1" a="1"/>
  <c r="R286" i="12" s="1"/>
  <c r="Q285" i="12" a="1"/>
  <c r="Q285" i="12" s="1"/>
  <c r="R285" i="12" s="1" a="1"/>
  <c r="R285" i="12" s="1"/>
  <c r="Q284" i="12" a="1"/>
  <c r="Q284" i="12" s="1"/>
  <c r="R284" i="12" s="1" a="1"/>
  <c r="R284" i="12" s="1"/>
  <c r="Q283" i="12" a="1"/>
  <c r="Q283" i="12" s="1"/>
  <c r="R283" i="12" s="1" a="1"/>
  <c r="R283" i="12" s="1"/>
  <c r="Q282" i="12" a="1"/>
  <c r="Q282" i="12" s="1"/>
  <c r="R282" i="12" s="1" a="1"/>
  <c r="R282" i="12" s="1"/>
  <c r="Q281" i="12" a="1"/>
  <c r="Q281" i="12" s="1"/>
  <c r="R281" i="12" s="1" a="1"/>
  <c r="R281" i="12" s="1"/>
  <c r="Q280" i="12" a="1"/>
  <c r="Q280" i="12" s="1"/>
  <c r="R280" i="12" s="1" a="1"/>
  <c r="R280" i="12" s="1"/>
  <c r="Q279" i="12" a="1"/>
  <c r="Q279" i="12" s="1"/>
  <c r="R279" i="12" s="1" a="1"/>
  <c r="R279" i="12" s="1"/>
  <c r="Q278" i="12" a="1"/>
  <c r="Q278" i="12" s="1"/>
  <c r="R278" i="12" s="1" a="1"/>
  <c r="R278" i="12" s="1"/>
  <c r="Q277" i="12" a="1"/>
  <c r="Q277" i="12" s="1"/>
  <c r="R277" i="12" s="1" a="1"/>
  <c r="R277" i="12" s="1"/>
  <c r="Q276" i="12" a="1"/>
  <c r="Q276" i="12" s="1"/>
  <c r="R276" i="12" s="1" a="1"/>
  <c r="R276" i="12" s="1"/>
  <c r="Q275" i="12" a="1"/>
  <c r="Q275" i="12" s="1"/>
  <c r="R275" i="12" s="1" a="1"/>
  <c r="R275" i="12" s="1"/>
  <c r="Q274" i="12" a="1"/>
  <c r="Q274" i="12" s="1"/>
  <c r="R274" i="12" s="1" a="1"/>
  <c r="R274" i="12" s="1"/>
  <c r="Q273" i="12" a="1"/>
  <c r="Q273" i="12" s="1"/>
  <c r="R273" i="12" s="1" a="1"/>
  <c r="R273" i="12" s="1"/>
  <c r="Q272" i="12" a="1"/>
  <c r="Q272" i="12" s="1"/>
  <c r="R272" i="12" s="1" a="1"/>
  <c r="R272" i="12" s="1"/>
  <c r="Q271" i="12" a="1"/>
  <c r="Q271" i="12" s="1"/>
  <c r="R271" i="12" s="1" a="1"/>
  <c r="R271" i="12" s="1"/>
  <c r="Q270" i="12" a="1"/>
  <c r="Q270" i="12" s="1"/>
  <c r="R270" i="12" s="1" a="1"/>
  <c r="R270" i="12" s="1"/>
  <c r="Q269" i="12" a="1"/>
  <c r="Q269" i="12" s="1"/>
  <c r="R269" i="12" s="1" a="1"/>
  <c r="R269" i="12" s="1"/>
  <c r="Q268" i="12" a="1"/>
  <c r="Q268" i="12" s="1"/>
  <c r="R268" i="12" s="1" a="1"/>
  <c r="R268" i="12" s="1"/>
  <c r="Q267" i="12" a="1"/>
  <c r="Q267" i="12" s="1"/>
  <c r="R267" i="12" s="1" a="1"/>
  <c r="R267" i="12" s="1"/>
  <c r="Q266" i="12" a="1"/>
  <c r="Q266" i="12" s="1"/>
  <c r="R266" i="12" s="1" a="1"/>
  <c r="R266" i="12" s="1"/>
  <c r="Q265" i="12" a="1"/>
  <c r="Q265" i="12" s="1"/>
  <c r="R265" i="12" s="1" a="1"/>
  <c r="R265" i="12" s="1"/>
  <c r="Q264" i="12" a="1"/>
  <c r="Q264" i="12" s="1"/>
  <c r="R264" i="12" s="1" a="1"/>
  <c r="R264" i="12" s="1"/>
  <c r="Q263" i="12" a="1"/>
  <c r="Q263" i="12" s="1"/>
  <c r="R263" i="12" s="1" a="1"/>
  <c r="R263" i="12" s="1"/>
  <c r="Q262" i="12" a="1"/>
  <c r="Q262" i="12" s="1"/>
  <c r="R262" i="12" s="1" a="1"/>
  <c r="R262" i="12" s="1"/>
  <c r="Q261" i="12" a="1"/>
  <c r="Q261" i="12" s="1"/>
  <c r="R261" i="12" s="1" a="1"/>
  <c r="R261" i="12" s="1"/>
  <c r="Q260" i="12" a="1"/>
  <c r="Q260" i="12" s="1"/>
  <c r="R260" i="12" s="1" a="1"/>
  <c r="R260" i="12" s="1"/>
  <c r="Q259" i="12" a="1"/>
  <c r="Q259" i="12" s="1"/>
  <c r="R259" i="12" s="1" a="1"/>
  <c r="R259" i="12" s="1"/>
  <c r="Q258" i="12" a="1"/>
  <c r="Q258" i="12" s="1"/>
  <c r="R258" i="12" s="1" a="1"/>
  <c r="R258" i="12" s="1"/>
  <c r="Q257" i="12" a="1"/>
  <c r="Q257" i="12" s="1"/>
  <c r="R257" i="12" s="1" a="1"/>
  <c r="R257" i="12" s="1"/>
  <c r="Q256" i="12" a="1"/>
  <c r="Q256" i="12" s="1"/>
  <c r="R256" i="12" s="1" a="1"/>
  <c r="R256" i="12" s="1"/>
  <c r="Q255" i="12" a="1"/>
  <c r="Q255" i="12" s="1"/>
  <c r="R255" i="12" s="1" a="1"/>
  <c r="R255" i="12" s="1"/>
  <c r="Q254" i="12" a="1"/>
  <c r="Q254" i="12" s="1"/>
  <c r="R254" i="12" s="1" a="1"/>
  <c r="R254" i="12" s="1"/>
  <c r="Q253" i="12" a="1"/>
  <c r="Q253" i="12" s="1"/>
  <c r="R253" i="12" s="1" a="1"/>
  <c r="R253" i="12" s="1"/>
  <c r="Q252" i="12" a="1"/>
  <c r="Q252" i="12" s="1"/>
  <c r="R252" i="12" s="1" a="1"/>
  <c r="R252" i="12" s="1"/>
  <c r="Q251" i="12" a="1"/>
  <c r="Q251" i="12" s="1"/>
  <c r="R251" i="12" s="1" a="1"/>
  <c r="R251" i="12" s="1"/>
  <c r="Q250" i="12" a="1"/>
  <c r="Q250" i="12" s="1"/>
  <c r="R250" i="12" s="1" a="1"/>
  <c r="R250" i="12" s="1"/>
  <c r="Q249" i="12" a="1"/>
  <c r="Q249" i="12" s="1"/>
  <c r="R249" i="12" s="1" a="1"/>
  <c r="R249" i="12" s="1"/>
  <c r="Q248" i="12" a="1"/>
  <c r="Q248" i="12" s="1"/>
  <c r="R248" i="12" s="1" a="1"/>
  <c r="R248" i="12" s="1"/>
  <c r="Q247" i="12" a="1"/>
  <c r="Q247" i="12" s="1"/>
  <c r="R247" i="12" s="1" a="1"/>
  <c r="R247" i="12" s="1"/>
  <c r="Q246" i="12" a="1"/>
  <c r="Q246" i="12" s="1"/>
  <c r="R246" i="12" s="1" a="1"/>
  <c r="R246" i="12" s="1"/>
  <c r="Q245" i="12" a="1"/>
  <c r="Q245" i="12" s="1"/>
  <c r="R245" i="12" s="1" a="1"/>
  <c r="R245" i="12" s="1"/>
  <c r="Q244" i="12" a="1"/>
  <c r="Q244" i="12" s="1"/>
  <c r="R244" i="12" s="1" a="1"/>
  <c r="R244" i="12" s="1"/>
  <c r="Q243" i="12" a="1"/>
  <c r="Q243" i="12" s="1"/>
  <c r="R243" i="12" s="1" a="1"/>
  <c r="R243" i="12" s="1"/>
  <c r="Q242" i="12" a="1"/>
  <c r="Q242" i="12" s="1"/>
  <c r="R242" i="12" s="1" a="1"/>
  <c r="R242" i="12" s="1"/>
  <c r="Q241" i="12" a="1"/>
  <c r="Q241" i="12" s="1"/>
  <c r="R241" i="12" s="1" a="1"/>
  <c r="R241" i="12" s="1"/>
  <c r="Q240" i="12" a="1"/>
  <c r="Q240" i="12" s="1"/>
  <c r="R240" i="12" s="1" a="1"/>
  <c r="R240" i="12" s="1"/>
  <c r="Q239" i="12" a="1"/>
  <c r="Q239" i="12" s="1"/>
  <c r="R239" i="12" s="1" a="1"/>
  <c r="R239" i="12" s="1"/>
  <c r="Q238" i="12" a="1"/>
  <c r="Q238" i="12" s="1"/>
  <c r="R238" i="12" s="1" a="1"/>
  <c r="R238" i="12" s="1"/>
  <c r="Q237" i="12" a="1"/>
  <c r="Q237" i="12" s="1"/>
  <c r="R237" i="12" s="1" a="1"/>
  <c r="R237" i="12" s="1"/>
  <c r="Q236" i="12" a="1"/>
  <c r="Q236" i="12" s="1"/>
  <c r="R236" i="12" s="1" a="1"/>
  <c r="R236" i="12" s="1"/>
  <c r="Q235" i="12" a="1"/>
  <c r="Q235" i="12" s="1"/>
  <c r="R235" i="12" s="1" a="1"/>
  <c r="R235" i="12" s="1"/>
  <c r="Q234" i="12" a="1"/>
  <c r="Q234" i="12" s="1"/>
  <c r="R234" i="12" s="1" a="1"/>
  <c r="R234" i="12" s="1"/>
  <c r="Q233" i="12" a="1"/>
  <c r="Q233" i="12" s="1"/>
  <c r="R233" i="12" s="1" a="1"/>
  <c r="R233" i="12" s="1"/>
  <c r="Q232" i="12" a="1"/>
  <c r="Q232" i="12" s="1"/>
  <c r="R232" i="12" s="1" a="1"/>
  <c r="R232" i="12" s="1"/>
  <c r="Q231" i="12" a="1"/>
  <c r="Q231" i="12" s="1"/>
  <c r="R231" i="12" s="1" a="1"/>
  <c r="R231" i="12" s="1"/>
  <c r="Q230" i="12" a="1"/>
  <c r="Q230" i="12" s="1"/>
  <c r="R230" i="12" s="1" a="1"/>
  <c r="R230" i="12" s="1"/>
  <c r="Q229" i="12" a="1"/>
  <c r="Q229" i="12" s="1"/>
  <c r="R229" i="12" s="1" a="1"/>
  <c r="R229" i="12" s="1"/>
  <c r="Q228" i="12" a="1"/>
  <c r="Q228" i="12" s="1"/>
  <c r="R228" i="12" s="1" a="1"/>
  <c r="R228" i="12" s="1"/>
  <c r="Q227" i="12" a="1"/>
  <c r="Q227" i="12" s="1"/>
  <c r="R227" i="12" s="1" a="1"/>
  <c r="R227" i="12" s="1"/>
  <c r="Q226" i="12" a="1"/>
  <c r="Q226" i="12" s="1"/>
  <c r="R226" i="12" s="1" a="1"/>
  <c r="R226" i="12" s="1"/>
  <c r="Q225" i="12" a="1"/>
  <c r="Q225" i="12" s="1"/>
  <c r="R225" i="12" s="1" a="1"/>
  <c r="R225" i="12" s="1"/>
  <c r="Q224" i="12" a="1"/>
  <c r="Q224" i="12" s="1"/>
  <c r="R224" i="12" s="1" a="1"/>
  <c r="R224" i="12" s="1"/>
  <c r="Q223" i="12" a="1"/>
  <c r="Q223" i="12" s="1"/>
  <c r="R223" i="12" s="1" a="1"/>
  <c r="R223" i="12" s="1"/>
  <c r="Q222" i="12" a="1"/>
  <c r="Q222" i="12" s="1"/>
  <c r="R222" i="12" s="1" a="1"/>
  <c r="R222" i="12" s="1"/>
  <c r="Q221" i="12" a="1"/>
  <c r="Q221" i="12" s="1"/>
  <c r="R221" i="12" s="1" a="1"/>
  <c r="R221" i="12" s="1"/>
  <c r="Q220" i="12" a="1"/>
  <c r="Q220" i="12" s="1"/>
  <c r="R220" i="12" s="1" a="1"/>
  <c r="R220" i="12" s="1"/>
  <c r="Q219" i="12" a="1"/>
  <c r="Q219" i="12" s="1"/>
  <c r="R219" i="12" s="1" a="1"/>
  <c r="R219" i="12" s="1"/>
  <c r="Q218" i="12" a="1"/>
  <c r="Q218" i="12" s="1"/>
  <c r="R218" i="12" s="1" a="1"/>
  <c r="R218" i="12" s="1"/>
  <c r="Q217" i="12" a="1"/>
  <c r="Q217" i="12" s="1"/>
  <c r="R217" i="12" s="1" a="1"/>
  <c r="R217" i="12" s="1"/>
  <c r="Q216" i="12" a="1"/>
  <c r="Q216" i="12" s="1"/>
  <c r="R216" i="12" s="1" a="1"/>
  <c r="R216" i="12" s="1"/>
  <c r="Q215" i="12" a="1"/>
  <c r="Q215" i="12" s="1"/>
  <c r="R215" i="12" s="1" a="1"/>
  <c r="R215" i="12" s="1"/>
  <c r="Q214" i="12" a="1"/>
  <c r="Q214" i="12" s="1"/>
  <c r="R214" i="12" s="1" a="1"/>
  <c r="R214" i="12" s="1"/>
  <c r="Q213" i="12" a="1"/>
  <c r="Q213" i="12" s="1"/>
  <c r="R213" i="12" s="1" a="1"/>
  <c r="R213" i="12" s="1"/>
  <c r="Q212" i="12" a="1"/>
  <c r="Q212" i="12" s="1"/>
  <c r="R212" i="12" s="1" a="1"/>
  <c r="R212" i="12" s="1"/>
  <c r="Q211" i="12" a="1"/>
  <c r="Q211" i="12" s="1"/>
  <c r="R211" i="12" s="1" a="1"/>
  <c r="R211" i="12" s="1"/>
  <c r="Q210" i="12" a="1"/>
  <c r="Q210" i="12" s="1"/>
  <c r="R210" i="12" s="1" a="1"/>
  <c r="R210" i="12" s="1"/>
  <c r="Q209" i="12" a="1"/>
  <c r="Q209" i="12" s="1"/>
  <c r="R209" i="12" s="1" a="1"/>
  <c r="R209" i="12" s="1"/>
  <c r="Q208" i="12" a="1"/>
  <c r="Q208" i="12" s="1"/>
  <c r="R208" i="12" s="1" a="1"/>
  <c r="R208" i="12" s="1"/>
  <c r="Q207" i="12" a="1"/>
  <c r="Q207" i="12" s="1"/>
  <c r="R207" i="12" s="1" a="1"/>
  <c r="R207" i="12" s="1"/>
  <c r="Q206" i="12" a="1"/>
  <c r="Q206" i="12" s="1"/>
  <c r="R206" i="12" s="1" a="1"/>
  <c r="R206" i="12" s="1"/>
  <c r="Q205" i="12" a="1"/>
  <c r="Q205" i="12" s="1"/>
  <c r="R205" i="12" s="1" a="1"/>
  <c r="R205" i="12" s="1"/>
  <c r="Q204" i="12" a="1"/>
  <c r="Q204" i="12" s="1"/>
  <c r="R204" i="12" s="1" a="1"/>
  <c r="R204" i="12" s="1"/>
  <c r="Q203" i="12" a="1"/>
  <c r="Q203" i="12" s="1"/>
  <c r="R203" i="12" s="1" a="1"/>
  <c r="R203" i="12" s="1"/>
  <c r="Q202" i="12" a="1"/>
  <c r="Q202" i="12" s="1"/>
  <c r="R202" i="12" s="1" a="1"/>
  <c r="R202" i="12" s="1"/>
  <c r="Q201" i="12" a="1"/>
  <c r="Q201" i="12" s="1"/>
  <c r="R201" i="12" s="1" a="1"/>
  <c r="R201" i="12" s="1"/>
  <c r="Q200" i="12" a="1"/>
  <c r="Q200" i="12" s="1"/>
  <c r="R200" i="12" s="1" a="1"/>
  <c r="R200" i="12" s="1"/>
  <c r="Q199" i="12" a="1"/>
  <c r="Q199" i="12" s="1"/>
  <c r="R199" i="12" s="1" a="1"/>
  <c r="R199" i="12" s="1"/>
  <c r="Q198" i="12" a="1"/>
  <c r="Q198" i="12" s="1"/>
  <c r="R198" i="12" s="1" a="1"/>
  <c r="R198" i="12" s="1"/>
  <c r="Q197" i="12" a="1"/>
  <c r="Q197" i="12" s="1"/>
  <c r="R197" i="12" s="1" a="1"/>
  <c r="R197" i="12" s="1"/>
  <c r="Q196" i="12" a="1"/>
  <c r="Q196" i="12" s="1"/>
  <c r="R196" i="12" s="1" a="1"/>
  <c r="R196" i="12" s="1"/>
  <c r="Q195" i="12" a="1"/>
  <c r="Q195" i="12" s="1"/>
  <c r="R195" i="12" s="1" a="1"/>
  <c r="R195" i="12" s="1"/>
  <c r="Q194" i="12" a="1"/>
  <c r="Q194" i="12" s="1"/>
  <c r="R194" i="12" s="1" a="1"/>
  <c r="R194" i="12" s="1"/>
  <c r="Q193" i="12" a="1"/>
  <c r="Q193" i="12" s="1"/>
  <c r="R193" i="12" s="1" a="1"/>
  <c r="R193" i="12" s="1"/>
  <c r="Q192" i="12" a="1"/>
  <c r="Q192" i="12" s="1"/>
  <c r="R192" i="12" s="1" a="1"/>
  <c r="R192" i="12" s="1"/>
  <c r="Q191" i="12" a="1"/>
  <c r="Q191" i="12" s="1"/>
  <c r="R191" i="12" s="1" a="1"/>
  <c r="R191" i="12" s="1"/>
  <c r="Q190" i="12" a="1"/>
  <c r="Q190" i="12" s="1"/>
  <c r="R190" i="12" s="1" a="1"/>
  <c r="R190" i="12" s="1"/>
  <c r="Q189" i="12" a="1"/>
  <c r="Q189" i="12" s="1"/>
  <c r="R189" i="12" s="1" a="1"/>
  <c r="R189" i="12" s="1"/>
  <c r="Q188" i="12" a="1"/>
  <c r="Q188" i="12" s="1"/>
  <c r="R188" i="12" s="1" a="1"/>
  <c r="R188" i="12" s="1"/>
  <c r="Q187" i="12" a="1"/>
  <c r="Q187" i="12" s="1"/>
  <c r="R187" i="12" s="1" a="1"/>
  <c r="R187" i="12" s="1"/>
  <c r="Q186" i="12" a="1"/>
  <c r="Q186" i="12" s="1"/>
  <c r="R186" i="12" s="1" a="1"/>
  <c r="R186" i="12" s="1"/>
  <c r="Q185" i="12" a="1"/>
  <c r="Q185" i="12" s="1"/>
  <c r="R185" i="12" s="1" a="1"/>
  <c r="R185" i="12" s="1"/>
  <c r="Q184" i="12" a="1"/>
  <c r="Q184" i="12" s="1"/>
  <c r="R184" i="12" s="1" a="1"/>
  <c r="R184" i="12" s="1"/>
  <c r="Q183" i="12" a="1"/>
  <c r="Q183" i="12" s="1"/>
  <c r="R183" i="12" s="1" a="1"/>
  <c r="R183" i="12" s="1"/>
  <c r="Q182" i="12" a="1"/>
  <c r="Q182" i="12" s="1"/>
  <c r="R182" i="12" s="1" a="1"/>
  <c r="R182" i="12" s="1"/>
  <c r="Q181" i="12" a="1"/>
  <c r="Q181" i="12" s="1"/>
  <c r="R181" i="12" s="1" a="1"/>
  <c r="R181" i="12" s="1"/>
  <c r="Q180" i="12" a="1"/>
  <c r="Q180" i="12" s="1"/>
  <c r="R180" i="12" s="1" a="1"/>
  <c r="R180" i="12" s="1"/>
  <c r="Q179" i="12" a="1"/>
  <c r="Q179" i="12" s="1"/>
  <c r="R179" i="12" s="1" a="1"/>
  <c r="R179" i="12" s="1"/>
  <c r="Q178" i="12" a="1"/>
  <c r="Q178" i="12" s="1"/>
  <c r="R178" i="12" s="1" a="1"/>
  <c r="R178" i="12" s="1"/>
  <c r="Q177" i="12" a="1"/>
  <c r="Q177" i="12" s="1"/>
  <c r="R177" i="12" s="1" a="1"/>
  <c r="R177" i="12" s="1"/>
  <c r="Q176" i="12" a="1"/>
  <c r="Q176" i="12" s="1"/>
  <c r="R176" i="12" s="1" a="1"/>
  <c r="R176" i="12" s="1"/>
  <c r="Q175" i="12" a="1"/>
  <c r="Q175" i="12" s="1"/>
  <c r="R175" i="12" s="1" a="1"/>
  <c r="R175" i="12" s="1"/>
  <c r="Q174" i="12" a="1"/>
  <c r="Q174" i="12" s="1"/>
  <c r="R174" i="12" s="1" a="1"/>
  <c r="R174" i="12" s="1"/>
  <c r="Q173" i="12" a="1"/>
  <c r="Q173" i="12" s="1"/>
  <c r="R173" i="12" s="1" a="1"/>
  <c r="R173" i="12" s="1"/>
  <c r="Q172" i="12" a="1"/>
  <c r="Q172" i="12" s="1"/>
  <c r="R172" i="12" s="1" a="1"/>
  <c r="R172" i="12" s="1"/>
  <c r="Q171" i="12" a="1"/>
  <c r="Q171" i="12" s="1"/>
  <c r="R171" i="12" s="1" a="1"/>
  <c r="R171" i="12" s="1"/>
  <c r="Q170" i="12" a="1"/>
  <c r="Q170" i="12" s="1"/>
  <c r="R170" i="12" s="1" a="1"/>
  <c r="R170" i="12" s="1"/>
  <c r="Q169" i="12" a="1"/>
  <c r="Q169" i="12" s="1"/>
  <c r="R169" i="12" s="1" a="1"/>
  <c r="R169" i="12" s="1"/>
  <c r="Q168" i="12" a="1"/>
  <c r="Q168" i="12" s="1"/>
  <c r="R168" i="12" s="1" a="1"/>
  <c r="R168" i="12" s="1"/>
  <c r="Q167" i="12" a="1"/>
  <c r="Q167" i="12" s="1"/>
  <c r="R167" i="12" s="1" a="1"/>
  <c r="R167" i="12" s="1"/>
  <c r="Q166" i="12" a="1"/>
  <c r="Q166" i="12" s="1"/>
  <c r="R166" i="12" s="1" a="1"/>
  <c r="R166" i="12" s="1"/>
  <c r="Q165" i="12" a="1"/>
  <c r="Q165" i="12" s="1"/>
  <c r="R165" i="12" s="1" a="1"/>
  <c r="R165" i="12" s="1"/>
  <c r="Q164" i="12" a="1"/>
  <c r="Q164" i="12" s="1"/>
  <c r="R164" i="12" s="1" a="1"/>
  <c r="R164" i="12" s="1"/>
  <c r="Q163" i="12" a="1"/>
  <c r="Q163" i="12" s="1"/>
  <c r="R163" i="12" s="1" a="1"/>
  <c r="R163" i="12" s="1"/>
  <c r="Q162" i="12" a="1"/>
  <c r="Q162" i="12" s="1"/>
  <c r="R162" i="12" s="1" a="1"/>
  <c r="R162" i="12" s="1"/>
  <c r="Q161" i="12" a="1"/>
  <c r="Q161" i="12" s="1"/>
  <c r="R161" i="12" s="1" a="1"/>
  <c r="R161" i="12" s="1"/>
  <c r="Q160" i="12" a="1"/>
  <c r="Q160" i="12" s="1"/>
  <c r="R160" i="12" s="1" a="1"/>
  <c r="R160" i="12" s="1"/>
  <c r="Q159" i="12" a="1"/>
  <c r="Q159" i="12" s="1"/>
  <c r="R159" i="12" s="1" a="1"/>
  <c r="R159" i="12" s="1"/>
  <c r="Q158" i="12" a="1"/>
  <c r="Q158" i="12" s="1"/>
  <c r="R158" i="12" s="1" a="1"/>
  <c r="R158" i="12" s="1"/>
  <c r="Q157" i="12" a="1"/>
  <c r="Q157" i="12" s="1"/>
  <c r="R157" i="12" s="1" a="1"/>
  <c r="R157" i="12" s="1"/>
  <c r="Q156" i="12" a="1"/>
  <c r="Q156" i="12" s="1"/>
  <c r="R156" i="12" s="1" a="1"/>
  <c r="R156" i="12" s="1"/>
  <c r="Q155" i="12" a="1"/>
  <c r="Q155" i="12" s="1"/>
  <c r="R155" i="12" s="1" a="1"/>
  <c r="R155" i="12" s="1"/>
  <c r="Q154" i="12" a="1"/>
  <c r="Q154" i="12" s="1"/>
  <c r="R154" i="12" s="1" a="1"/>
  <c r="R154" i="12" s="1"/>
  <c r="Q153" i="12" a="1"/>
  <c r="Q153" i="12" s="1"/>
  <c r="R153" i="12" s="1" a="1"/>
  <c r="R153" i="12" s="1"/>
  <c r="Q152" i="12" a="1"/>
  <c r="Q152" i="12" s="1"/>
  <c r="R152" i="12" s="1" a="1"/>
  <c r="R152" i="12" s="1"/>
  <c r="Q151" i="12" a="1"/>
  <c r="Q151" i="12" s="1"/>
  <c r="R151" i="12" s="1" a="1"/>
  <c r="R151" i="12" s="1"/>
  <c r="Q150" i="12" a="1"/>
  <c r="Q150" i="12" s="1"/>
  <c r="R150" i="12" s="1" a="1"/>
  <c r="R150" i="12" s="1"/>
  <c r="Q149" i="12" a="1"/>
  <c r="Q149" i="12" s="1"/>
  <c r="R149" i="12" s="1" a="1"/>
  <c r="R149" i="12" s="1"/>
  <c r="Q148" i="12" a="1"/>
  <c r="Q148" i="12" s="1"/>
  <c r="R148" i="12" s="1" a="1"/>
  <c r="R148" i="12" s="1"/>
  <c r="Q147" i="12" a="1"/>
  <c r="Q147" i="12" s="1"/>
  <c r="R147" i="12" s="1" a="1"/>
  <c r="R147" i="12" s="1"/>
  <c r="Q146" i="12" a="1"/>
  <c r="Q146" i="12" s="1"/>
  <c r="R146" i="12" s="1" a="1"/>
  <c r="R146" i="12" s="1"/>
  <c r="Q145" i="12" a="1"/>
  <c r="Q145" i="12" s="1"/>
  <c r="R145" i="12" s="1" a="1"/>
  <c r="R145" i="12" s="1"/>
  <c r="Q144" i="12" a="1"/>
  <c r="Q144" i="12" s="1"/>
  <c r="R144" i="12" s="1" a="1"/>
  <c r="R144" i="12" s="1"/>
  <c r="Q143" i="12" a="1"/>
  <c r="Q143" i="12" s="1"/>
  <c r="R143" i="12" s="1" a="1"/>
  <c r="R143" i="12" s="1"/>
  <c r="Q142" i="12" a="1"/>
  <c r="Q142" i="12" s="1"/>
  <c r="R142" i="12" s="1" a="1"/>
  <c r="R142" i="12" s="1"/>
  <c r="Q141" i="12" a="1"/>
  <c r="Q141" i="12" s="1"/>
  <c r="R141" i="12" s="1" a="1"/>
  <c r="R141" i="12" s="1"/>
  <c r="Q140" i="12" a="1"/>
  <c r="Q140" i="12" s="1"/>
  <c r="R140" i="12" s="1" a="1"/>
  <c r="R140" i="12" s="1"/>
  <c r="Q139" i="12" a="1"/>
  <c r="Q139" i="12" s="1"/>
  <c r="R139" i="12" s="1" a="1"/>
  <c r="R139" i="12" s="1"/>
  <c r="Q138" i="12" a="1"/>
  <c r="Q138" i="12" s="1"/>
  <c r="R138" i="12" s="1" a="1"/>
  <c r="R138" i="12" s="1"/>
  <c r="Q137" i="12" a="1"/>
  <c r="Q137" i="12" s="1"/>
  <c r="R137" i="12" s="1" a="1"/>
  <c r="R137" i="12" s="1"/>
  <c r="Q136" i="12" a="1"/>
  <c r="Q136" i="12" s="1"/>
  <c r="R136" i="12" s="1" a="1"/>
  <c r="R136" i="12" s="1"/>
  <c r="Q135" i="12" a="1"/>
  <c r="Q135" i="12" s="1"/>
  <c r="R135" i="12" s="1" a="1"/>
  <c r="R135" i="12" s="1"/>
  <c r="Q134" i="12" a="1"/>
  <c r="Q134" i="12" s="1"/>
  <c r="R134" i="12" s="1" a="1"/>
  <c r="R134" i="12" s="1"/>
  <c r="Q133" i="12" a="1"/>
  <c r="Q133" i="12" s="1"/>
  <c r="R133" i="12" s="1" a="1"/>
  <c r="R133" i="12" s="1"/>
  <c r="Q132" i="12" a="1"/>
  <c r="Q132" i="12" s="1"/>
  <c r="R132" i="12" s="1" a="1"/>
  <c r="R132" i="12" s="1"/>
  <c r="Q131" i="12" a="1"/>
  <c r="Q131" i="12" s="1"/>
  <c r="R131" i="12" s="1" a="1"/>
  <c r="R131" i="12" s="1"/>
  <c r="Q130" i="12" a="1"/>
  <c r="Q130" i="12" s="1"/>
  <c r="R130" i="12" s="1" a="1"/>
  <c r="R130" i="12" s="1"/>
  <c r="Q129" i="12" a="1"/>
  <c r="Q129" i="12" s="1"/>
  <c r="R129" i="12" s="1" a="1"/>
  <c r="R129" i="12" s="1"/>
  <c r="Q128" i="12" a="1"/>
  <c r="Q128" i="12" s="1"/>
  <c r="R128" i="12" s="1" a="1"/>
  <c r="R128" i="12" s="1"/>
  <c r="Q127" i="12" a="1"/>
  <c r="Q127" i="12" s="1"/>
  <c r="R127" i="12" s="1" a="1"/>
  <c r="R127" i="12" s="1"/>
  <c r="Q126" i="12" a="1"/>
  <c r="Q126" i="12" s="1"/>
  <c r="R126" i="12" s="1" a="1"/>
  <c r="R126" i="12" s="1"/>
  <c r="Q125" i="12" a="1"/>
  <c r="Q125" i="12" s="1"/>
  <c r="R125" i="12" s="1" a="1"/>
  <c r="R125" i="12" s="1"/>
  <c r="Q124" i="12" a="1"/>
  <c r="Q124" i="12" s="1"/>
  <c r="R124" i="12" s="1" a="1"/>
  <c r="R124" i="12" s="1"/>
  <c r="Q123" i="12" a="1"/>
  <c r="Q123" i="12" s="1"/>
  <c r="R123" i="12" s="1" a="1"/>
  <c r="R123" i="12" s="1"/>
  <c r="Q122" i="12" a="1"/>
  <c r="Q122" i="12" s="1"/>
  <c r="R122" i="12" s="1" a="1"/>
  <c r="R122" i="12" s="1"/>
  <c r="Q121" i="12" a="1"/>
  <c r="Q121" i="12" s="1"/>
  <c r="R121" i="12" s="1" a="1"/>
  <c r="R121" i="12" s="1"/>
  <c r="Q120" i="12" a="1"/>
  <c r="Q120" i="12" s="1"/>
  <c r="R120" i="12" s="1" a="1"/>
  <c r="R120" i="12" s="1"/>
  <c r="Q119" i="12" a="1"/>
  <c r="Q119" i="12" s="1"/>
  <c r="R119" i="12" s="1" a="1"/>
  <c r="R119" i="12" s="1"/>
  <c r="Q118" i="12" a="1"/>
  <c r="Q118" i="12" s="1"/>
  <c r="R118" i="12" s="1" a="1"/>
  <c r="R118" i="12" s="1"/>
  <c r="Q117" i="12" a="1"/>
  <c r="Q117" i="12" s="1"/>
  <c r="R117" i="12" s="1" a="1"/>
  <c r="R117" i="12" s="1"/>
  <c r="Q116" i="12" a="1"/>
  <c r="Q116" i="12" s="1"/>
  <c r="R116" i="12" s="1" a="1"/>
  <c r="R116" i="12" s="1"/>
  <c r="Q115" i="12" a="1"/>
  <c r="Q115" i="12" s="1"/>
  <c r="R115" i="12" s="1" a="1"/>
  <c r="R115" i="12" s="1"/>
  <c r="Q114" i="12" a="1"/>
  <c r="Q114" i="12" s="1"/>
  <c r="R114" i="12" s="1" a="1"/>
  <c r="R114" i="12" s="1"/>
  <c r="Q113" i="12" a="1"/>
  <c r="Q113" i="12" s="1"/>
  <c r="R113" i="12" s="1" a="1"/>
  <c r="R113" i="12" s="1"/>
  <c r="Q112" i="12" a="1"/>
  <c r="Q112" i="12" s="1"/>
  <c r="R112" i="12" s="1" a="1"/>
  <c r="R112" i="12" s="1"/>
  <c r="Q111" i="12" a="1"/>
  <c r="Q111" i="12" s="1"/>
  <c r="R111" i="12" s="1" a="1"/>
  <c r="R111" i="12" s="1"/>
  <c r="Q110" i="12" a="1"/>
  <c r="Q110" i="12" s="1"/>
  <c r="R110" i="12" s="1" a="1"/>
  <c r="R110" i="12" s="1"/>
  <c r="Q109" i="12" a="1"/>
  <c r="Q109" i="12" s="1"/>
  <c r="R109" i="12" s="1" a="1"/>
  <c r="R109" i="12" s="1"/>
  <c r="Q108" i="12" a="1"/>
  <c r="Q108" i="12" s="1"/>
  <c r="R108" i="12" s="1" a="1"/>
  <c r="R108" i="12" s="1"/>
  <c r="Q107" i="12" a="1"/>
  <c r="Q107" i="12" s="1"/>
  <c r="R107" i="12" s="1" a="1"/>
  <c r="R107" i="12" s="1"/>
  <c r="Q106" i="12" a="1"/>
  <c r="Q106" i="12" s="1"/>
  <c r="R106" i="12" s="1" a="1"/>
  <c r="R106" i="12" s="1"/>
  <c r="Q105" i="12" a="1"/>
  <c r="Q105" i="12" s="1"/>
  <c r="R105" i="12" s="1" a="1"/>
  <c r="R105" i="12" s="1"/>
  <c r="Q104" i="12" a="1"/>
  <c r="Q104" i="12" s="1"/>
  <c r="R104" i="12" s="1" a="1"/>
  <c r="R104" i="12" s="1"/>
  <c r="Q103" i="12" a="1"/>
  <c r="Q103" i="12" s="1"/>
  <c r="R103" i="12" s="1" a="1"/>
  <c r="R103" i="12" s="1"/>
  <c r="Q102" i="12" a="1"/>
  <c r="Q102" i="12" s="1"/>
  <c r="R102" i="12" s="1" a="1"/>
  <c r="R102" i="12" s="1"/>
  <c r="Q101" i="12" a="1"/>
  <c r="Q101" i="12" s="1"/>
  <c r="R101" i="12" s="1" a="1"/>
  <c r="R101" i="12" s="1"/>
  <c r="Q100" i="12" a="1"/>
  <c r="Q100" i="12" s="1"/>
  <c r="R100" i="12" s="1" a="1"/>
  <c r="R100" i="12" s="1"/>
  <c r="Q99" i="12" a="1"/>
  <c r="Q99" i="12" s="1"/>
  <c r="R99" i="12" s="1" a="1"/>
  <c r="R99" i="12" s="1"/>
  <c r="Q98" i="12" a="1"/>
  <c r="Q98" i="12" s="1"/>
  <c r="R98" i="12" s="1" a="1"/>
  <c r="R98" i="12" s="1"/>
  <c r="Q97" i="12" a="1"/>
  <c r="Q97" i="12" s="1"/>
  <c r="R97" i="12" s="1" a="1"/>
  <c r="R97" i="12" s="1"/>
  <c r="Q96" i="12" a="1"/>
  <c r="Q96" i="12" s="1"/>
  <c r="R96" i="12" s="1" a="1"/>
  <c r="R96" i="12" s="1"/>
  <c r="Q95" i="12" a="1"/>
  <c r="Q95" i="12" s="1"/>
  <c r="R95" i="12" s="1" a="1"/>
  <c r="R95" i="12" s="1"/>
  <c r="Q94" i="12" a="1"/>
  <c r="Q94" i="12" s="1"/>
  <c r="R94" i="12" s="1" a="1"/>
  <c r="R94" i="12" s="1"/>
  <c r="Q93" i="12" a="1"/>
  <c r="Q93" i="12" s="1"/>
  <c r="R93" i="12" s="1" a="1"/>
  <c r="R93" i="12" s="1"/>
  <c r="Q92" i="12" a="1"/>
  <c r="Q92" i="12" s="1"/>
  <c r="R92" i="12" s="1" a="1"/>
  <c r="R92" i="12" s="1"/>
  <c r="Q91" i="12" a="1"/>
  <c r="Q91" i="12" s="1"/>
  <c r="R91" i="12" s="1" a="1"/>
  <c r="R91" i="12" s="1"/>
  <c r="Q90" i="12" a="1"/>
  <c r="Q90" i="12" s="1"/>
  <c r="R90" i="12" s="1" a="1"/>
  <c r="R90" i="12" s="1"/>
  <c r="Q89" i="12" a="1"/>
  <c r="Q89" i="12" s="1"/>
  <c r="R89" i="12" s="1" a="1"/>
  <c r="R89" i="12" s="1"/>
  <c r="Q88" i="12" a="1"/>
  <c r="Q88" i="12" s="1"/>
  <c r="R88" i="12" s="1" a="1"/>
  <c r="R88" i="12" s="1"/>
  <c r="Q87" i="12" a="1"/>
  <c r="Q87" i="12" s="1"/>
  <c r="R87" i="12" s="1" a="1"/>
  <c r="R87" i="12" s="1"/>
  <c r="Q86" i="12" a="1"/>
  <c r="Q86" i="12" s="1"/>
  <c r="R86" i="12" s="1" a="1"/>
  <c r="R86" i="12" s="1"/>
  <c r="Q85" i="12" a="1"/>
  <c r="Q85" i="12" s="1"/>
  <c r="R85" i="12" s="1" a="1"/>
  <c r="R85" i="12" s="1"/>
  <c r="Q84" i="12" a="1"/>
  <c r="Q84" i="12" s="1"/>
  <c r="R84" i="12" s="1" a="1"/>
  <c r="R84" i="12" s="1"/>
  <c r="Q83" i="12" a="1"/>
  <c r="Q83" i="12" s="1"/>
  <c r="R83" i="12" s="1" a="1"/>
  <c r="R83" i="12" s="1"/>
  <c r="Q82" i="12" a="1"/>
  <c r="Q82" i="12" s="1"/>
  <c r="R82" i="12" s="1" a="1"/>
  <c r="R82" i="12" s="1"/>
  <c r="Q81" i="12" a="1"/>
  <c r="Q81" i="12" s="1"/>
  <c r="R81" i="12" s="1" a="1"/>
  <c r="R81" i="12" s="1"/>
  <c r="Q80" i="12" a="1"/>
  <c r="Q80" i="12" s="1"/>
  <c r="R80" i="12" s="1" a="1"/>
  <c r="R80" i="12" s="1"/>
  <c r="Q79" i="12" a="1"/>
  <c r="Q79" i="12" s="1"/>
  <c r="R79" i="12" s="1" a="1"/>
  <c r="R79" i="12" s="1"/>
  <c r="Q78" i="12" a="1"/>
  <c r="Q78" i="12" s="1"/>
  <c r="R78" i="12" s="1" a="1"/>
  <c r="R78" i="12" s="1"/>
  <c r="Q77" i="12" a="1"/>
  <c r="Q77" i="12" s="1"/>
  <c r="R77" i="12" s="1" a="1"/>
  <c r="R77" i="12" s="1"/>
  <c r="Q76" i="12" a="1"/>
  <c r="Q76" i="12" s="1"/>
  <c r="R76" i="12" s="1" a="1"/>
  <c r="R76" i="12" s="1"/>
  <c r="Q75" i="12" a="1"/>
  <c r="Q75" i="12" s="1"/>
  <c r="R75" i="12" s="1" a="1"/>
  <c r="R75" i="12" s="1"/>
  <c r="Q74" i="12" a="1"/>
  <c r="Q74" i="12" s="1"/>
  <c r="R74" i="12" s="1" a="1"/>
  <c r="R74" i="12" s="1"/>
  <c r="Q73" i="12" a="1"/>
  <c r="Q73" i="12" s="1"/>
  <c r="R73" i="12" s="1" a="1"/>
  <c r="R73" i="12" s="1"/>
  <c r="Q72" i="12" a="1"/>
  <c r="Q72" i="12" s="1"/>
  <c r="R72" i="12" s="1" a="1"/>
  <c r="R72" i="12" s="1"/>
  <c r="Q71" i="12" a="1"/>
  <c r="Q71" i="12" s="1"/>
  <c r="R71" i="12" s="1" a="1"/>
  <c r="R71" i="12" s="1"/>
  <c r="Q70" i="12" a="1"/>
  <c r="Q70" i="12" s="1"/>
  <c r="R70" i="12" s="1" a="1"/>
  <c r="R70" i="12" s="1"/>
  <c r="Q69" i="12" a="1"/>
  <c r="Q69" i="12" s="1"/>
  <c r="R69" i="12" s="1" a="1"/>
  <c r="R69" i="12" s="1"/>
  <c r="Q68" i="12" a="1"/>
  <c r="Q68" i="12" s="1"/>
  <c r="R68" i="12" s="1" a="1"/>
  <c r="R68" i="12" s="1"/>
  <c r="Q67" i="12" a="1"/>
  <c r="Q67" i="12" s="1"/>
  <c r="R67" i="12" s="1" a="1"/>
  <c r="R67" i="12" s="1"/>
  <c r="Q66" i="12" a="1"/>
  <c r="Q66" i="12" s="1"/>
  <c r="R66" i="12" s="1" a="1"/>
  <c r="R66" i="12" s="1"/>
  <c r="Q65" i="12" a="1"/>
  <c r="Q65" i="12" s="1"/>
  <c r="R65" i="12" s="1" a="1"/>
  <c r="R65" i="12" s="1"/>
  <c r="Q64" i="12" a="1"/>
  <c r="Q64" i="12" s="1"/>
  <c r="R64" i="12" s="1" a="1"/>
  <c r="R64" i="12" s="1"/>
  <c r="Q63" i="12" a="1"/>
  <c r="Q63" i="12" s="1"/>
  <c r="R63" i="12" s="1" a="1"/>
  <c r="R63" i="12" s="1"/>
  <c r="Q62" i="12" a="1"/>
  <c r="Q62" i="12" s="1"/>
  <c r="R62" i="12" s="1" a="1"/>
  <c r="R62" i="12" s="1"/>
  <c r="Q61" i="12" a="1"/>
  <c r="Q61" i="12" s="1"/>
  <c r="R61" i="12" s="1" a="1"/>
  <c r="R61" i="12" s="1"/>
  <c r="Q60" i="12" a="1"/>
  <c r="Q60" i="12" s="1"/>
  <c r="R60" i="12" s="1" a="1"/>
  <c r="R60" i="12" s="1"/>
  <c r="Q59" i="12" a="1"/>
  <c r="Q59" i="12" s="1"/>
  <c r="R59" i="12" s="1" a="1"/>
  <c r="R59" i="12" s="1"/>
  <c r="Q58" i="12" a="1"/>
  <c r="Q58" i="12" s="1"/>
  <c r="R58" i="12" s="1" a="1"/>
  <c r="R58" i="12" s="1"/>
  <c r="Q57" i="12" a="1"/>
  <c r="Q57" i="12" s="1"/>
  <c r="R57" i="12" s="1" a="1"/>
  <c r="R57" i="12" s="1"/>
  <c r="Q56" i="12" a="1"/>
  <c r="Q56" i="12" s="1"/>
  <c r="R56" i="12" s="1" a="1"/>
  <c r="R56" i="12" s="1"/>
  <c r="Q55" i="12" a="1"/>
  <c r="Q55" i="12" s="1"/>
  <c r="R55" i="12" s="1" a="1"/>
  <c r="R55" i="12" s="1"/>
  <c r="Q54" i="12" a="1"/>
  <c r="Q54" i="12" s="1"/>
  <c r="R54" i="12" s="1" a="1"/>
  <c r="R54" i="12" s="1"/>
  <c r="Q53" i="12" a="1"/>
  <c r="Q53" i="12" s="1"/>
  <c r="R53" i="12" s="1" a="1"/>
  <c r="R53" i="12" s="1"/>
  <c r="Q52" i="12" a="1"/>
  <c r="Q52" i="12" s="1"/>
  <c r="R52" i="12" s="1" a="1"/>
  <c r="R52" i="12" s="1"/>
  <c r="Q51" i="12" a="1"/>
  <c r="Q51" i="12" s="1"/>
  <c r="R51" i="12" s="1" a="1"/>
  <c r="R51" i="12" s="1"/>
  <c r="Q50" i="12" a="1"/>
  <c r="Q50" i="12" s="1"/>
  <c r="R50" i="12" s="1" a="1"/>
  <c r="R50" i="12" s="1"/>
  <c r="Q49" i="12" a="1"/>
  <c r="Q49" i="12" s="1"/>
  <c r="R49" i="12" s="1" a="1"/>
  <c r="R49" i="12" s="1"/>
  <c r="Q48" i="12" a="1"/>
  <c r="Q48" i="12" s="1"/>
  <c r="R48" i="12" s="1" a="1"/>
  <c r="R48" i="12" s="1"/>
  <c r="Q47" i="12" a="1"/>
  <c r="Q47" i="12" s="1"/>
  <c r="R47" i="12" s="1" a="1"/>
  <c r="R47" i="12" s="1"/>
  <c r="Q46" i="12" a="1"/>
  <c r="Q46" i="12" s="1"/>
  <c r="R46" i="12" s="1" a="1"/>
  <c r="R46" i="12" s="1"/>
  <c r="Q45" i="12" a="1"/>
  <c r="Q45" i="12" s="1"/>
  <c r="R45" i="12" s="1" a="1"/>
  <c r="R45" i="12" s="1"/>
  <c r="Q44" i="12" a="1"/>
  <c r="Q44" i="12" s="1"/>
  <c r="R44" i="12" s="1" a="1"/>
  <c r="R44" i="12" s="1"/>
  <c r="Q43" i="12" a="1"/>
  <c r="Q43" i="12" s="1"/>
  <c r="R43" i="12" s="1" a="1"/>
  <c r="R43" i="12" s="1"/>
  <c r="Q42" i="12" a="1"/>
  <c r="Q42" i="12" s="1"/>
  <c r="R42" i="12" s="1" a="1"/>
  <c r="R42" i="12" s="1"/>
  <c r="Q41" i="12" a="1"/>
  <c r="Q41" i="12" s="1"/>
  <c r="R41" i="12" s="1" a="1"/>
  <c r="R41" i="12" s="1"/>
  <c r="Q40" i="12" a="1"/>
  <c r="Q40" i="12" s="1"/>
  <c r="R40" i="12" s="1" a="1"/>
  <c r="R40" i="12" s="1"/>
  <c r="Q39" i="12" a="1"/>
  <c r="Q39" i="12" s="1"/>
  <c r="R39" i="12" s="1" a="1"/>
  <c r="R39" i="12" s="1"/>
  <c r="Q38" i="12" a="1"/>
  <c r="Q38" i="12" s="1"/>
  <c r="R38" i="12" s="1" a="1"/>
  <c r="R38" i="12" s="1"/>
  <c r="Q37" i="12" a="1"/>
  <c r="Q37" i="12" s="1"/>
  <c r="R37" i="12" s="1" a="1"/>
  <c r="R37" i="12" s="1"/>
  <c r="Q36" i="12" a="1"/>
  <c r="Q36" i="12" s="1"/>
  <c r="R36" i="12" s="1" a="1"/>
  <c r="R36" i="12" s="1"/>
  <c r="Q35" i="12" a="1"/>
  <c r="Q35" i="12" s="1"/>
  <c r="R35" i="12" s="1" a="1"/>
  <c r="R35" i="12" s="1"/>
  <c r="Q34" i="12" a="1"/>
  <c r="Q34" i="12" s="1"/>
  <c r="R34" i="12" s="1" a="1"/>
  <c r="R34" i="12" s="1"/>
  <c r="Q33" i="12" a="1"/>
  <c r="Q33" i="12" s="1"/>
  <c r="R33" i="12" s="1" a="1"/>
  <c r="R33" i="12" s="1"/>
  <c r="Q32" i="12" a="1"/>
  <c r="Q32" i="12" s="1"/>
  <c r="R32" i="12" s="1" a="1"/>
  <c r="R32" i="12" s="1"/>
  <c r="Q31" i="12" a="1"/>
  <c r="Q31" i="12" s="1"/>
  <c r="R31" i="12" s="1" a="1"/>
  <c r="R31" i="12" s="1"/>
  <c r="Q30" i="12" a="1"/>
  <c r="Q30" i="12" s="1"/>
  <c r="R30" i="12" s="1" a="1"/>
  <c r="R30" i="12" s="1"/>
  <c r="Q29" i="12" a="1"/>
  <c r="Q29" i="12" s="1"/>
  <c r="R29" i="12" s="1" a="1"/>
  <c r="R29" i="12" s="1"/>
  <c r="Q28" i="12" a="1"/>
  <c r="Q28" i="12" s="1"/>
  <c r="R28" i="12" s="1" a="1"/>
  <c r="R28" i="12" s="1"/>
  <c r="Q27" i="12" a="1"/>
  <c r="Q27" i="12" s="1"/>
  <c r="R27" i="12" s="1" a="1"/>
  <c r="R27" i="12" s="1"/>
  <c r="Q26" i="12" a="1"/>
  <c r="Q26" i="12" s="1"/>
  <c r="R26" i="12" s="1" a="1"/>
  <c r="R26" i="12" s="1"/>
  <c r="Q25" i="12" a="1"/>
  <c r="Q25" i="12" s="1"/>
  <c r="R25" i="12" s="1" a="1"/>
  <c r="R25" i="12" s="1"/>
  <c r="Q24" i="12" a="1"/>
  <c r="Q24" i="12" s="1"/>
  <c r="R24" i="12" s="1" a="1"/>
  <c r="R24" i="12" s="1"/>
  <c r="Q23" i="12" a="1"/>
  <c r="Q23" i="12" s="1"/>
  <c r="R23" i="12" s="1" a="1"/>
  <c r="R23" i="12" s="1"/>
  <c r="Q22" i="12" a="1"/>
  <c r="Q22" i="12" s="1"/>
  <c r="R22" i="12" s="1" a="1"/>
  <c r="R22" i="12" s="1"/>
  <c r="Q21" i="12" a="1"/>
  <c r="Q21" i="12" s="1"/>
  <c r="R21" i="12" s="1" a="1"/>
  <c r="R21" i="12" s="1"/>
  <c r="Q20" i="12" a="1"/>
  <c r="Q20" i="12" s="1"/>
  <c r="R20" i="12" s="1" a="1"/>
  <c r="R20" i="12" s="1"/>
  <c r="Q19" i="12" a="1"/>
  <c r="Q19" i="12" s="1"/>
  <c r="R19" i="12" s="1" a="1"/>
  <c r="R19" i="12" s="1"/>
  <c r="Q18" i="12" a="1"/>
  <c r="Q18" i="12" s="1"/>
  <c r="R18" i="12" s="1" a="1"/>
  <c r="R18" i="12" s="1"/>
  <c r="Q17" i="12" a="1"/>
  <c r="Q17" i="12" s="1"/>
  <c r="R17" i="12" s="1" a="1"/>
  <c r="R17" i="12" s="1"/>
  <c r="Q16" i="12" a="1"/>
  <c r="Q16" i="12" s="1"/>
  <c r="R16" i="12" s="1" a="1"/>
  <c r="R16" i="12" s="1"/>
  <c r="Q15" i="12" a="1"/>
  <c r="Q15" i="12" s="1"/>
  <c r="R15" i="12" s="1" a="1"/>
  <c r="R15" i="12" s="1"/>
  <c r="Q14" i="12" a="1"/>
  <c r="Q14" i="12" s="1"/>
  <c r="R14" i="12" s="1" a="1"/>
  <c r="R14" i="12" s="1"/>
  <c r="Q13" i="12" a="1"/>
  <c r="Q13" i="12" s="1"/>
  <c r="R13" i="12" s="1" a="1"/>
  <c r="R13" i="12" s="1"/>
  <c r="Q12" i="12" a="1"/>
  <c r="Q12" i="12" s="1"/>
  <c r="R12" i="12" s="1" a="1"/>
  <c r="R12" i="12" s="1"/>
  <c r="Q11" i="12" a="1"/>
  <c r="Q11" i="12" s="1"/>
  <c r="R11" i="12" s="1" a="1"/>
  <c r="R11" i="12" s="1"/>
  <c r="Q10" i="12" a="1"/>
  <c r="Q10" i="12" s="1"/>
  <c r="R10" i="12" s="1" a="1"/>
  <c r="R10" i="12" s="1"/>
  <c r="Q9" i="12" a="1"/>
  <c r="Q9" i="12" s="1"/>
  <c r="R9" i="12" s="1" a="1"/>
  <c r="R9" i="12" s="1"/>
  <c r="Q8" i="12" a="1"/>
  <c r="Q8" i="12" s="1"/>
  <c r="R8" i="12" s="1" a="1"/>
  <c r="R8" i="12" s="1"/>
  <c r="Q7" i="12" a="1"/>
  <c r="Q7" i="12" s="1"/>
  <c r="R7" i="12" s="1" a="1"/>
  <c r="R7" i="12" s="1"/>
  <c r="Q6" i="12" a="1"/>
  <c r="Q6" i="12" s="1"/>
  <c r="R6" i="12" s="1" a="1"/>
  <c r="R6" i="12" s="1"/>
  <c r="Q5" i="12" a="1"/>
  <c r="Q5" i="12" s="1"/>
  <c r="R32" i="10" a="1"/>
  <c r="R32" i="10" s="1"/>
  <c r="Q32" i="10" s="1" a="1"/>
  <c r="Q32" i="10" s="1"/>
  <c r="M32" i="10" a="1"/>
  <c r="M32" i="10" s="1"/>
  <c r="R31" i="10" a="1"/>
  <c r="R31" i="10" s="1"/>
  <c r="Q31" i="10" s="1" a="1"/>
  <c r="Q31" i="10" s="1"/>
  <c r="M31" i="10" a="1"/>
  <c r="M31" i="10" s="1"/>
  <c r="AC30" i="10" a="1"/>
  <c r="AC30" i="10" s="1"/>
  <c r="R30" i="10" a="1"/>
  <c r="R30" i="10" s="1"/>
  <c r="Q30" i="10" s="1" a="1"/>
  <c r="Q30" i="10" s="1"/>
  <c r="P30" i="10" a="1"/>
  <c r="P30" i="10" s="1"/>
  <c r="AC29" i="10" a="1"/>
  <c r="AC29" i="10" s="1"/>
  <c r="R29" i="10" a="1"/>
  <c r="R29" i="10" s="1"/>
  <c r="Q29" i="10" s="1" a="1"/>
  <c r="Q29" i="10" s="1"/>
  <c r="P29" i="10" a="1"/>
  <c r="P29" i="10" s="1"/>
  <c r="AC28" i="10" a="1"/>
  <c r="AC28" i="10" s="1"/>
  <c r="R28" i="10" a="1"/>
  <c r="R28" i="10" s="1"/>
  <c r="Q28" i="10" s="1" a="1"/>
  <c r="Q28" i="10" s="1"/>
  <c r="P28" i="10" a="1"/>
  <c r="P28" i="10" s="1"/>
  <c r="AC27" i="10" a="1"/>
  <c r="AC27" i="10" s="1"/>
  <c r="R27" i="10" a="1"/>
  <c r="R27" i="10" s="1"/>
  <c r="Q27" i="10" s="1" a="1"/>
  <c r="Q27" i="10" s="1"/>
  <c r="P27" i="10" a="1"/>
  <c r="P27" i="10" s="1"/>
  <c r="AC26" i="10" a="1"/>
  <c r="AC26" i="10" s="1"/>
  <c r="R26" i="10" a="1"/>
  <c r="R26" i="10" s="1"/>
  <c r="Q26" i="10" s="1" a="1"/>
  <c r="Q26" i="10" s="1"/>
  <c r="P26" i="10" a="1"/>
  <c r="P26" i="10" s="1"/>
  <c r="AC25" i="10" a="1"/>
  <c r="AC25" i="10" s="1"/>
  <c r="R25" i="10" a="1"/>
  <c r="R25" i="10" s="1"/>
  <c r="Q25" i="10" s="1" a="1"/>
  <c r="Q25" i="10" s="1"/>
  <c r="P25" i="10" a="1"/>
  <c r="P25" i="10" s="1"/>
  <c r="AC24" i="10" a="1"/>
  <c r="AC24" i="10" s="1"/>
  <c r="R24" i="10" a="1"/>
  <c r="R24" i="10" s="1"/>
  <c r="Q24" i="10" s="1" a="1"/>
  <c r="Q24" i="10" s="1"/>
  <c r="P24" i="10" a="1"/>
  <c r="P24" i="10" s="1"/>
  <c r="AC23" i="10" a="1"/>
  <c r="AC23" i="10" s="1"/>
  <c r="R23" i="10" a="1"/>
  <c r="R23" i="10" s="1"/>
  <c r="Q23" i="10" s="1" a="1"/>
  <c r="Q23" i="10" s="1"/>
  <c r="P23" i="10" a="1"/>
  <c r="P23" i="10" s="1"/>
  <c r="AC22" i="10" a="1"/>
  <c r="AC22" i="10" s="1"/>
  <c r="R22" i="10" a="1"/>
  <c r="R22" i="10" s="1"/>
  <c r="Q22" i="10" s="1" a="1"/>
  <c r="Q22" i="10" s="1"/>
  <c r="P22" i="10" a="1"/>
  <c r="P22" i="10" s="1"/>
  <c r="AC21" i="10" a="1"/>
  <c r="AC21" i="10" s="1"/>
  <c r="R21" i="10" a="1"/>
  <c r="R21" i="10" s="1"/>
  <c r="Q21" i="10" s="1" a="1"/>
  <c r="Q21" i="10" s="1"/>
  <c r="P21" i="10" a="1"/>
  <c r="P21" i="10" s="1"/>
  <c r="AC20" i="10" a="1"/>
  <c r="AC20" i="10" s="1"/>
  <c r="R20" i="10" a="1"/>
  <c r="R20" i="10" s="1"/>
  <c r="Q20" i="10" s="1" a="1"/>
  <c r="Q20" i="10" s="1"/>
  <c r="P20" i="10" a="1"/>
  <c r="P20" i="10" s="1"/>
  <c r="AC19" i="10" a="1"/>
  <c r="AC19" i="10" s="1"/>
  <c r="R19" i="10" a="1"/>
  <c r="R19" i="10" s="1"/>
  <c r="Q19" i="10" s="1" a="1"/>
  <c r="Q19" i="10" s="1"/>
  <c r="P19" i="10" a="1"/>
  <c r="P19" i="10" s="1"/>
  <c r="AC18" i="10" a="1"/>
  <c r="AC18" i="10" s="1"/>
  <c r="R18" i="10" a="1"/>
  <c r="R18" i="10" s="1"/>
  <c r="Q18" i="10" s="1" a="1"/>
  <c r="Q18" i="10" s="1"/>
  <c r="P18" i="10" a="1"/>
  <c r="P18" i="10" s="1"/>
  <c r="AC17" i="10" a="1"/>
  <c r="AC17" i="10" s="1"/>
  <c r="R17" i="10" a="1"/>
  <c r="R17" i="10" s="1"/>
  <c r="Q17" i="10" s="1" a="1"/>
  <c r="Q17" i="10" s="1"/>
  <c r="P17" i="10" a="1"/>
  <c r="P17" i="10" s="1"/>
  <c r="AC16" i="10" a="1"/>
  <c r="AC16" i="10" s="1"/>
  <c r="R16" i="10" a="1"/>
  <c r="R16" i="10" s="1"/>
  <c r="Q16" i="10" s="1" a="1"/>
  <c r="Q16" i="10" s="1"/>
  <c r="P16" i="10" a="1"/>
  <c r="P16" i="10" s="1"/>
  <c r="AC15" i="10" a="1"/>
  <c r="AC15" i="10" s="1"/>
  <c r="R15" i="10" a="1"/>
  <c r="R15" i="10" s="1"/>
  <c r="Q15" i="10" s="1" a="1"/>
  <c r="Q15" i="10" s="1"/>
  <c r="P15" i="10" a="1"/>
  <c r="P15" i="10" s="1"/>
  <c r="R14" i="10" a="1"/>
  <c r="R14" i="10" s="1"/>
  <c r="Q14" i="10" s="1" a="1"/>
  <c r="Q14" i="10" s="1"/>
  <c r="M14" i="10" a="1"/>
  <c r="M14" i="10" s="1"/>
  <c r="AC14" i="10" s="1" a="1"/>
  <c r="AC14" i="10" s="1"/>
  <c r="R13" i="10" a="1"/>
  <c r="R13" i="10" s="1"/>
  <c r="Q13" i="10" s="1" a="1"/>
  <c r="Q13" i="10" s="1"/>
  <c r="M13" i="10" a="1"/>
  <c r="M13" i="10" s="1"/>
  <c r="R12" i="10" a="1"/>
  <c r="R12" i="10" s="1"/>
  <c r="Q12" i="10" s="1" a="1"/>
  <c r="Q12" i="10" s="1"/>
  <c r="M12" i="10" a="1"/>
  <c r="M12" i="10" s="1"/>
  <c r="P12" i="10" s="1" a="1"/>
  <c r="P12" i="10" s="1"/>
  <c r="R11" i="10" a="1"/>
  <c r="R11" i="10" s="1"/>
  <c r="Q11" i="10" s="1" a="1"/>
  <c r="Q11" i="10" s="1"/>
  <c r="M11" i="10" a="1"/>
  <c r="M11" i="10" s="1"/>
  <c r="R10" i="10" a="1"/>
  <c r="R10" i="10" s="1"/>
  <c r="Q10" i="10" s="1" a="1"/>
  <c r="Q10" i="10" s="1"/>
  <c r="M10" i="10" a="1"/>
  <c r="M10" i="10" s="1"/>
  <c r="P10" i="10" s="1" a="1"/>
  <c r="P10" i="10" s="1"/>
  <c r="R9" i="10" a="1"/>
  <c r="R9" i="10" s="1"/>
  <c r="Q9" i="10" s="1" a="1"/>
  <c r="Q9" i="10" s="1"/>
  <c r="M9" i="10" a="1"/>
  <c r="M9" i="10" s="1"/>
  <c r="AC8" i="10" a="1"/>
  <c r="AC8" i="10" s="1"/>
  <c r="R8" i="10" a="1"/>
  <c r="R8" i="10" s="1"/>
  <c r="Q8" i="10" s="1" a="1"/>
  <c r="Q8" i="10" s="1"/>
  <c r="P8" i="10" a="1"/>
  <c r="P8" i="10" s="1"/>
  <c r="AC7" i="10" a="1"/>
  <c r="AC7" i="10" s="1"/>
  <c r="R7" i="10" a="1"/>
  <c r="R7" i="10" s="1"/>
  <c r="Q7" i="10" s="1" a="1"/>
  <c r="Q7" i="10" s="1"/>
  <c r="P7" i="10" a="1"/>
  <c r="P7" i="10" s="1"/>
  <c r="M305" i="9" a="1"/>
  <c r="M305" i="9" s="1"/>
  <c r="M304" i="9" a="1"/>
  <c r="M304" i="9" s="1"/>
  <c r="E304" i="9" a="1"/>
  <c r="E304" i="9" s="1"/>
  <c r="M303" i="9" a="1"/>
  <c r="M303" i="9" s="1"/>
  <c r="M302" i="9" a="1"/>
  <c r="M302" i="9" s="1"/>
  <c r="M301" i="9" a="1"/>
  <c r="M301" i="9"/>
  <c r="M300" i="9" a="1"/>
  <c r="M300" i="9" s="1"/>
  <c r="M299" i="9" a="1"/>
  <c r="M299" i="9" s="1"/>
  <c r="M298" i="9" a="1"/>
  <c r="M298" i="9" s="1"/>
  <c r="M297" i="9" a="1"/>
  <c r="M297" i="9" s="1"/>
  <c r="M296" i="9" a="1"/>
  <c r="M296" i="9" s="1"/>
  <c r="M295" i="9" a="1"/>
  <c r="M295" i="9" s="1"/>
  <c r="M294" i="9" a="1"/>
  <c r="M294" i="9" s="1"/>
  <c r="M293" i="9" a="1"/>
  <c r="M293" i="9"/>
  <c r="M292" i="9" a="1"/>
  <c r="M292" i="9"/>
  <c r="M291" i="9" a="1"/>
  <c r="M291" i="9"/>
  <c r="M290" i="9" a="1"/>
  <c r="M290" i="9" s="1"/>
  <c r="M289" i="9" a="1"/>
  <c r="M289" i="9"/>
  <c r="M288" i="9" a="1"/>
  <c r="M288" i="9" s="1"/>
  <c r="M287" i="9" a="1"/>
  <c r="M287" i="9" s="1"/>
  <c r="M286" i="9" a="1"/>
  <c r="M286" i="9" s="1"/>
  <c r="M285" i="9" a="1"/>
  <c r="M285" i="9" s="1"/>
  <c r="M284" i="9" a="1"/>
  <c r="M284" i="9" s="1"/>
  <c r="M283" i="9" a="1"/>
  <c r="M283" i="9" s="1"/>
  <c r="M282" i="9" a="1"/>
  <c r="M282" i="9"/>
  <c r="M281" i="9" a="1"/>
  <c r="M281" i="9"/>
  <c r="M280" i="9" a="1"/>
  <c r="M280" i="9" s="1"/>
  <c r="M279" i="9" a="1"/>
  <c r="M279" i="9" s="1"/>
  <c r="M278" i="9" a="1"/>
  <c r="M278" i="9"/>
  <c r="M277" i="9" a="1"/>
  <c r="M277" i="9"/>
  <c r="M276" i="9" a="1"/>
  <c r="M276" i="9" s="1"/>
  <c r="M275" i="9" a="1"/>
  <c r="M275" i="9" s="1"/>
  <c r="M274" i="9" a="1"/>
  <c r="M274" i="9" s="1"/>
  <c r="M273" i="9" a="1"/>
  <c r="M273" i="9" s="1"/>
  <c r="M272" i="9" a="1"/>
  <c r="M272" i="9" s="1"/>
  <c r="M271" i="9" a="1"/>
  <c r="M271" i="9"/>
  <c r="M270" i="9" a="1"/>
  <c r="M270" i="9" s="1"/>
  <c r="M269" i="9" a="1"/>
  <c r="M269" i="9" s="1"/>
  <c r="M268" i="9" a="1"/>
  <c r="M268" i="9"/>
  <c r="M267" i="9" a="1"/>
  <c r="M267" i="9" s="1"/>
  <c r="M266" i="9" a="1"/>
  <c r="M266" i="9" s="1"/>
  <c r="M265" i="9" a="1"/>
  <c r="M265" i="9" s="1"/>
  <c r="M264" i="9" a="1"/>
  <c r="M264" i="9" s="1"/>
  <c r="M263" i="9" a="1"/>
  <c r="M263" i="9" s="1"/>
  <c r="M262" i="9" a="1"/>
  <c r="M262" i="9" s="1"/>
  <c r="M261" i="9" a="1"/>
  <c r="M261" i="9"/>
  <c r="M260" i="9" a="1"/>
  <c r="M260" i="9" s="1"/>
  <c r="M259" i="9" a="1"/>
  <c r="M259" i="9" s="1"/>
  <c r="M258" i="9" a="1"/>
  <c r="M258" i="9" s="1"/>
  <c r="M257" i="9" a="1"/>
  <c r="M257" i="9" s="1"/>
  <c r="M256" i="9" a="1"/>
  <c r="M256" i="9" s="1"/>
  <c r="M255" i="9" a="1"/>
  <c r="M255" i="9" s="1"/>
  <c r="M254" i="9" a="1"/>
  <c r="M254" i="9" s="1"/>
  <c r="M253" i="9" a="1"/>
  <c r="M253" i="9" s="1"/>
  <c r="M252" i="9" a="1"/>
  <c r="M252" i="9"/>
  <c r="M251" i="9" a="1"/>
  <c r="M251" i="9" s="1"/>
  <c r="M250" i="9" a="1"/>
  <c r="M250" i="9" s="1"/>
  <c r="M249" i="9" a="1"/>
  <c r="M249" i="9" s="1"/>
  <c r="M248" i="9" a="1"/>
  <c r="M248" i="9"/>
  <c r="M247" i="9" a="1"/>
  <c r="M247" i="9" s="1"/>
  <c r="M246" i="9" a="1"/>
  <c r="M246" i="9"/>
  <c r="M245" i="9" a="1"/>
  <c r="M245" i="9" s="1"/>
  <c r="M244" i="9" a="1"/>
  <c r="M244" i="9" s="1"/>
  <c r="M243" i="9" a="1"/>
  <c r="M243" i="9" s="1"/>
  <c r="M242" i="9" a="1"/>
  <c r="M242" i="9" s="1"/>
  <c r="M241" i="9" a="1"/>
  <c r="M241" i="9" s="1"/>
  <c r="M240" i="9" a="1"/>
  <c r="M240" i="9" s="1"/>
  <c r="M239" i="9" a="1"/>
  <c r="M239" i="9" s="1"/>
  <c r="M238" i="9" a="1"/>
  <c r="M238" i="9" s="1"/>
  <c r="M237" i="9" a="1"/>
  <c r="M237" i="9"/>
  <c r="M236" i="9" a="1"/>
  <c r="M236" i="9" s="1"/>
  <c r="M235" i="9" a="1"/>
  <c r="M235" i="9" s="1"/>
  <c r="M234" i="9" a="1"/>
  <c r="M234" i="9" s="1"/>
  <c r="M233" i="9" a="1"/>
  <c r="M233" i="9" s="1"/>
  <c r="M232" i="9" a="1"/>
  <c r="M232" i="9"/>
  <c r="M231" i="9" a="1"/>
  <c r="M231" i="9" s="1"/>
  <c r="M230" i="9" a="1"/>
  <c r="M230" i="9" s="1"/>
  <c r="M229" i="9" a="1"/>
  <c r="M229" i="9" s="1"/>
  <c r="M228" i="9" a="1"/>
  <c r="M228" i="9"/>
  <c r="M227" i="9" a="1"/>
  <c r="M227" i="9" s="1"/>
  <c r="M226" i="9" a="1"/>
  <c r="M226" i="9" s="1"/>
  <c r="M225" i="9" a="1"/>
  <c r="M225" i="9" s="1"/>
  <c r="M224" i="9" a="1"/>
  <c r="M224" i="9" s="1"/>
  <c r="M223" i="9" a="1"/>
  <c r="M223" i="9" s="1"/>
  <c r="M222" i="9" a="1"/>
  <c r="M222" i="9"/>
  <c r="M221" i="9" a="1"/>
  <c r="M221" i="9"/>
  <c r="M220" i="9" a="1"/>
  <c r="M220" i="9" s="1"/>
  <c r="M219" i="9" a="1"/>
  <c r="M219" i="9" s="1"/>
  <c r="M218" i="9" a="1"/>
  <c r="M218" i="9"/>
  <c r="M217" i="9" a="1"/>
  <c r="M217" i="9" s="1"/>
  <c r="M216" i="9" a="1"/>
  <c r="M216" i="9"/>
  <c r="M215" i="9" a="1"/>
  <c r="M215" i="9" s="1"/>
  <c r="M214" i="9" a="1"/>
  <c r="M214" i="9" s="1"/>
  <c r="M213" i="9" a="1"/>
  <c r="M213" i="9" s="1"/>
  <c r="M212" i="9" a="1"/>
  <c r="M212" i="9" s="1"/>
  <c r="M211" i="9" a="1"/>
  <c r="M211" i="9"/>
  <c r="M210" i="9" a="1"/>
  <c r="M210" i="9" s="1"/>
  <c r="M209" i="9" a="1"/>
  <c r="M209" i="9"/>
  <c r="M208" i="9" a="1"/>
  <c r="M208" i="9" s="1"/>
  <c r="M207" i="9" a="1"/>
  <c r="M207" i="9"/>
  <c r="M206" i="9" a="1"/>
  <c r="M206" i="9" s="1"/>
  <c r="M205" i="9" a="1"/>
  <c r="M205" i="9" s="1"/>
  <c r="M204" i="9" a="1"/>
  <c r="M204" i="9" s="1"/>
  <c r="M203" i="9" a="1"/>
  <c r="M203" i="9" s="1"/>
  <c r="M202" i="9" a="1"/>
  <c r="M202" i="9" s="1"/>
  <c r="M201" i="9" a="1"/>
  <c r="M201" i="9" s="1"/>
  <c r="M200" i="9" a="1"/>
  <c r="M200" i="9" s="1"/>
  <c r="M199" i="9" a="1"/>
  <c r="M199" i="9" s="1"/>
  <c r="M198" i="9" a="1"/>
  <c r="M198" i="9"/>
  <c r="M197" i="9" a="1"/>
  <c r="M197" i="9" s="1"/>
  <c r="M196" i="9" a="1"/>
  <c r="M196" i="9"/>
  <c r="M195" i="9" a="1"/>
  <c r="M195" i="9" s="1"/>
  <c r="M194" i="9" a="1"/>
  <c r="M194" i="9" s="1"/>
  <c r="M193" i="9" a="1"/>
  <c r="M193" i="9" s="1"/>
  <c r="M192" i="9" a="1"/>
  <c r="M192" i="9" s="1"/>
  <c r="M191" i="9" a="1"/>
  <c r="M191" i="9"/>
  <c r="M190" i="9" a="1"/>
  <c r="M190" i="9" s="1"/>
  <c r="M189" i="9" a="1"/>
  <c r="M189" i="9" s="1"/>
  <c r="M188" i="9" a="1"/>
  <c r="M188" i="9" s="1"/>
  <c r="M187" i="9" a="1"/>
  <c r="M187" i="9" s="1"/>
  <c r="M186" i="9" a="1"/>
  <c r="M186" i="9" s="1"/>
  <c r="M185" i="9" a="1"/>
  <c r="M185" i="9" s="1"/>
  <c r="M184" i="9" a="1"/>
  <c r="M184" i="9" s="1"/>
  <c r="M183" i="9" a="1"/>
  <c r="M183" i="9" s="1"/>
  <c r="M182" i="9" a="1"/>
  <c r="M182" i="9"/>
  <c r="M181" i="9" a="1"/>
  <c r="M181" i="9" s="1"/>
  <c r="M180" i="9" a="1"/>
  <c r="M180" i="9" s="1"/>
  <c r="M179" i="9" a="1"/>
  <c r="M179" i="9" s="1"/>
  <c r="M178" i="9" a="1"/>
  <c r="M178" i="9"/>
  <c r="M177" i="9" a="1"/>
  <c r="M177" i="9"/>
  <c r="M176" i="9" a="1"/>
  <c r="M176" i="9" s="1"/>
  <c r="M175" i="9" a="1"/>
  <c r="M175" i="9" s="1"/>
  <c r="M174" i="9" a="1"/>
  <c r="M174" i="9" s="1"/>
  <c r="M173" i="9" a="1"/>
  <c r="M173" i="9" s="1"/>
  <c r="M172" i="9" a="1"/>
  <c r="M172" i="9" s="1"/>
  <c r="M171" i="9" a="1"/>
  <c r="M171" i="9"/>
  <c r="M170" i="9" a="1"/>
  <c r="M170" i="9" s="1"/>
  <c r="M169" i="9" a="1"/>
  <c r="M169" i="9" s="1"/>
  <c r="M168" i="9" a="1"/>
  <c r="M168" i="9"/>
  <c r="M167" i="9" a="1"/>
  <c r="M167" i="9" s="1"/>
  <c r="M166" i="9" a="1"/>
  <c r="M166" i="9"/>
  <c r="M165" i="9" a="1"/>
  <c r="M165" i="9" s="1"/>
  <c r="M164" i="9" a="1"/>
  <c r="M164" i="9"/>
  <c r="M163" i="9" a="1"/>
  <c r="M163" i="9" s="1"/>
  <c r="M162" i="9" a="1"/>
  <c r="M162" i="9" s="1"/>
  <c r="M161" i="9" a="1"/>
  <c r="M161" i="9"/>
  <c r="M160" i="9" a="1"/>
  <c r="M160" i="9" s="1"/>
  <c r="M159" i="9" a="1"/>
  <c r="M159" i="9"/>
  <c r="M158" i="9" a="1"/>
  <c r="M158" i="9" s="1"/>
  <c r="M157" i="9" a="1"/>
  <c r="M157" i="9"/>
  <c r="M156" i="9" a="1"/>
  <c r="M156" i="9" s="1"/>
  <c r="M155" i="9" a="1"/>
  <c r="M155" i="9" s="1"/>
  <c r="M154" i="9" a="1"/>
  <c r="M154" i="9"/>
  <c r="M153" i="9" a="1"/>
  <c r="M153" i="9" s="1"/>
  <c r="M152" i="9" a="1"/>
  <c r="M152" i="9"/>
  <c r="M151" i="9" a="1"/>
  <c r="M151" i="9" s="1"/>
  <c r="M150" i="9" a="1"/>
  <c r="M150" i="9" s="1"/>
  <c r="M149" i="9" a="1"/>
  <c r="M149" i="9" s="1"/>
  <c r="M148" i="9" a="1"/>
  <c r="M148" i="9" s="1"/>
  <c r="M147" i="9" a="1"/>
  <c r="M147" i="9" s="1"/>
  <c r="M146" i="9" a="1"/>
  <c r="M146" i="9"/>
  <c r="M145" i="9" a="1"/>
  <c r="M145" i="9" s="1"/>
  <c r="M144" i="9" a="1"/>
  <c r="M144" i="9" s="1"/>
  <c r="M143" i="9" a="1"/>
  <c r="M143" i="9" s="1"/>
  <c r="M142" i="9" a="1"/>
  <c r="M142" i="9" s="1"/>
  <c r="M141" i="9" a="1"/>
  <c r="M141" i="9"/>
  <c r="M140" i="9" a="1"/>
  <c r="M140" i="9" s="1"/>
  <c r="M139" i="9" a="1"/>
  <c r="M139" i="9" s="1"/>
  <c r="M138" i="9" a="1"/>
  <c r="M138" i="9" s="1"/>
  <c r="M137" i="9" a="1"/>
  <c r="M137" i="9" s="1"/>
  <c r="M136" i="9" a="1"/>
  <c r="M136" i="9" s="1"/>
  <c r="M135" i="9" a="1"/>
  <c r="M135" i="9" s="1"/>
  <c r="M134" i="9" a="1"/>
  <c r="M134" i="9" s="1"/>
  <c r="M133" i="9" a="1"/>
  <c r="M133" i="9" s="1"/>
  <c r="M132" i="9" a="1"/>
  <c r="M132" i="9" s="1"/>
  <c r="M131" i="9" a="1"/>
  <c r="M131" i="9"/>
  <c r="M130" i="9" a="1"/>
  <c r="M130" i="9" s="1"/>
  <c r="M129" i="9" a="1"/>
  <c r="M129" i="9" s="1"/>
  <c r="M128" i="9" a="1"/>
  <c r="M128" i="9" s="1"/>
  <c r="M127" i="9" a="1"/>
  <c r="M127" i="9" s="1"/>
  <c r="M126" i="9" a="1"/>
  <c r="M126" i="9" s="1"/>
  <c r="M125" i="9" a="1"/>
  <c r="M125" i="9" s="1"/>
  <c r="M124" i="9" a="1"/>
  <c r="M124" i="9" s="1"/>
  <c r="M123" i="9" a="1"/>
  <c r="M123" i="9" s="1"/>
  <c r="M122" i="9" a="1"/>
  <c r="M122" i="9"/>
  <c r="M121" i="9" a="1"/>
  <c r="M121" i="9" s="1"/>
  <c r="M120" i="9" a="1"/>
  <c r="M120" i="9" s="1"/>
  <c r="M119" i="9" a="1"/>
  <c r="M119" i="9" s="1"/>
  <c r="M118" i="9" a="1"/>
  <c r="M118" i="9"/>
  <c r="M117" i="9" a="1"/>
  <c r="M117" i="9" s="1"/>
  <c r="M116" i="9" a="1"/>
  <c r="M116" i="9"/>
  <c r="M115" i="9" a="1"/>
  <c r="M115" i="9" s="1"/>
  <c r="M114" i="9" a="1"/>
  <c r="M114" i="9" s="1"/>
  <c r="M113" i="9" a="1"/>
  <c r="M113" i="9" s="1"/>
  <c r="M112" i="9" a="1"/>
  <c r="M112" i="9" s="1"/>
  <c r="M111" i="9" a="1"/>
  <c r="M111" i="9" s="1"/>
  <c r="M110" i="9" a="1"/>
  <c r="M110" i="9" s="1"/>
  <c r="M109" i="9" a="1"/>
  <c r="M109" i="9" s="1"/>
  <c r="M108" i="9" a="1"/>
  <c r="M108" i="9" s="1"/>
  <c r="M107" i="9" a="1"/>
  <c r="M107" i="9" s="1"/>
  <c r="M106" i="9" a="1"/>
  <c r="M106" i="9" s="1"/>
  <c r="M105" i="9" a="1"/>
  <c r="M105" i="9" s="1"/>
  <c r="M104" i="9" a="1"/>
  <c r="M104" i="9"/>
  <c r="M103" i="9" a="1"/>
  <c r="M103" i="9" s="1"/>
  <c r="M102" i="9" a="1"/>
  <c r="M102" i="9"/>
  <c r="M101" i="9" a="1"/>
  <c r="M101" i="9"/>
  <c r="M100" i="9" a="1"/>
  <c r="M100" i="9" s="1"/>
  <c r="M99" i="9" a="1"/>
  <c r="M99" i="9" s="1"/>
  <c r="M98" i="9" a="1"/>
  <c r="M98" i="9"/>
  <c r="M97" i="9" a="1"/>
  <c r="M97" i="9" s="1"/>
  <c r="M96" i="9" a="1"/>
  <c r="M96" i="9"/>
  <c r="M95" i="9" a="1"/>
  <c r="M95" i="9" s="1"/>
  <c r="M94" i="9" a="1"/>
  <c r="M94" i="9" s="1"/>
  <c r="M93" i="9" a="1"/>
  <c r="M93" i="9" s="1"/>
  <c r="M92" i="9" a="1"/>
  <c r="M92" i="9" s="1"/>
  <c r="M91" i="9" a="1"/>
  <c r="M91" i="9"/>
  <c r="M90" i="9" a="1"/>
  <c r="M90" i="9" s="1"/>
  <c r="M89" i="9" a="1"/>
  <c r="M89" i="9" s="1"/>
  <c r="M88" i="9" a="1"/>
  <c r="M88" i="9" s="1"/>
  <c r="M87" i="9" a="1"/>
  <c r="M87" i="9" s="1"/>
  <c r="M86" i="9" a="1"/>
  <c r="M86" i="9" s="1"/>
  <c r="M85" i="9" a="1"/>
  <c r="M85" i="9" s="1"/>
  <c r="M84" i="9" a="1"/>
  <c r="M84" i="9" s="1"/>
  <c r="M83" i="9" a="1"/>
  <c r="M83" i="9" s="1"/>
  <c r="M82" i="9" a="1"/>
  <c r="M82" i="9"/>
  <c r="M81" i="9" a="1"/>
  <c r="M81" i="9" s="1"/>
  <c r="M80" i="9" a="1"/>
  <c r="M80" i="9" s="1"/>
  <c r="M79" i="9" a="1"/>
  <c r="M79" i="9" s="1"/>
  <c r="M78" i="9" a="1"/>
  <c r="M78" i="9"/>
  <c r="M77" i="9" a="1"/>
  <c r="M77" i="9" s="1"/>
  <c r="M76" i="9" a="1"/>
  <c r="M76" i="9" s="1"/>
  <c r="M75" i="9" a="1"/>
  <c r="M75" i="9"/>
  <c r="M74" i="9" a="1"/>
  <c r="M74" i="9"/>
  <c r="M73" i="9" a="1"/>
  <c r="M73" i="9" s="1"/>
  <c r="M72" i="9" a="1"/>
  <c r="M72" i="9"/>
  <c r="M71" i="9" a="1"/>
  <c r="M71" i="9" s="1"/>
  <c r="M70" i="9" a="1"/>
  <c r="M70" i="9"/>
  <c r="M69" i="9" a="1"/>
  <c r="M69" i="9"/>
  <c r="M68" i="9" a="1"/>
  <c r="M68" i="9" s="1"/>
  <c r="M67" i="9" a="1"/>
  <c r="M67" i="9"/>
  <c r="M66" i="9" a="1"/>
  <c r="M66" i="9"/>
  <c r="M65" i="9" a="1"/>
  <c r="M65" i="9" s="1"/>
  <c r="M64" i="9" a="1"/>
  <c r="M64" i="9"/>
  <c r="M63" i="9" a="1"/>
  <c r="M63" i="9"/>
  <c r="M62" i="9" a="1"/>
  <c r="M62" i="9"/>
  <c r="M61" i="9" a="1"/>
  <c r="M61" i="9" s="1"/>
  <c r="M60" i="9" a="1"/>
  <c r="M60" i="9"/>
  <c r="M59" i="9" a="1"/>
  <c r="M59" i="9"/>
  <c r="M58" i="9" a="1"/>
  <c r="M58" i="9"/>
  <c r="M57" i="9" a="1"/>
  <c r="M57" i="9"/>
  <c r="M56" i="9" a="1"/>
  <c r="M56" i="9" s="1"/>
  <c r="M55" i="9" a="1"/>
  <c r="M55" i="9"/>
  <c r="M54" i="9" a="1"/>
  <c r="M54" i="9" s="1"/>
  <c r="M53" i="9" a="1"/>
  <c r="M53" i="9" s="1"/>
  <c r="M52" i="9" a="1"/>
  <c r="M52" i="9"/>
  <c r="M51" i="9" a="1"/>
  <c r="M51" i="9" s="1"/>
  <c r="M50" i="9" a="1"/>
  <c r="M50" i="9" s="1"/>
  <c r="M49" i="9" a="1"/>
  <c r="M49" i="9"/>
  <c r="M48" i="9" a="1"/>
  <c r="M48" i="9" s="1"/>
  <c r="M47" i="9" a="1"/>
  <c r="M47" i="9" s="1"/>
  <c r="M46" i="9" a="1"/>
  <c r="M46" i="9" s="1"/>
  <c r="M45" i="9" a="1"/>
  <c r="M45" i="9" s="1"/>
  <c r="M44" i="9" a="1"/>
  <c r="M44" i="9"/>
  <c r="M43" i="9" a="1"/>
  <c r="M43" i="9"/>
  <c r="M42" i="9" a="1"/>
  <c r="M42" i="9" s="1"/>
  <c r="M41" i="9" a="1"/>
  <c r="M41" i="9" s="1"/>
  <c r="M40" i="9" a="1"/>
  <c r="M40" i="9" s="1"/>
  <c r="M39" i="9" a="1"/>
  <c r="M39" i="9"/>
  <c r="M38" i="9" a="1"/>
  <c r="M38" i="9" s="1"/>
  <c r="M37" i="9" a="1"/>
  <c r="M37" i="9"/>
  <c r="M36" i="9" a="1"/>
  <c r="M36" i="9" s="1"/>
  <c r="M35" i="9" a="1"/>
  <c r="M35" i="9" s="1"/>
  <c r="M34" i="9" a="1"/>
  <c r="M34" i="9"/>
  <c r="M33" i="9" a="1"/>
  <c r="M33" i="9"/>
  <c r="M32" i="9" a="1"/>
  <c r="M32" i="9"/>
  <c r="M31" i="9" a="1"/>
  <c r="M31" i="9"/>
  <c r="M30" i="9" a="1"/>
  <c r="M30" i="9" s="1"/>
  <c r="M29" i="9" a="1"/>
  <c r="M29" i="9"/>
  <c r="M28" i="9" a="1"/>
  <c r="M28" i="9"/>
  <c r="M27" i="9" a="1"/>
  <c r="M27" i="9"/>
  <c r="M26" i="9" a="1"/>
  <c r="M26" i="9" s="1"/>
  <c r="M25" i="9" a="1"/>
  <c r="M25" i="9"/>
  <c r="M24" i="9" a="1"/>
  <c r="M24" i="9" s="1"/>
  <c r="M23" i="9" a="1"/>
  <c r="M23" i="9" s="1"/>
  <c r="M22" i="9" a="1"/>
  <c r="M22" i="9" s="1"/>
  <c r="M21" i="9" a="1"/>
  <c r="M21" i="9"/>
  <c r="M20" i="9" a="1"/>
  <c r="M20" i="9"/>
  <c r="M19" i="9" a="1"/>
  <c r="M19" i="9"/>
  <c r="M18" i="9" a="1"/>
  <c r="M18" i="9"/>
  <c r="M17" i="9" a="1"/>
  <c r="M17" i="9" s="1"/>
  <c r="M16" i="9" a="1"/>
  <c r="M16" i="9"/>
  <c r="M15" i="9" a="1"/>
  <c r="M15" i="9" s="1"/>
  <c r="M14" i="9" a="1"/>
  <c r="M14" i="9"/>
  <c r="M13" i="9" a="1"/>
  <c r="M13" i="9" s="1"/>
  <c r="M12" i="9" a="1"/>
  <c r="M12" i="9"/>
  <c r="M11" i="9" a="1"/>
  <c r="M11" i="9" s="1"/>
  <c r="M10" i="9" a="1"/>
  <c r="M10" i="9"/>
  <c r="M9" i="9" a="1"/>
  <c r="M9" i="9"/>
  <c r="M8" i="9" a="1"/>
  <c r="M8" i="9" s="1"/>
  <c r="M7" i="9" a="1"/>
  <c r="M7" i="9" s="1"/>
  <c r="T29" i="8" a="1"/>
  <c r="T29" i="8"/>
  <c r="T28" i="8" a="1"/>
  <c r="T28" i="8" s="1"/>
  <c r="T27" i="8" a="1"/>
  <c r="T27" i="8" s="1"/>
  <c r="T26" i="8" a="1"/>
  <c r="T26" i="8" s="1"/>
  <c r="T25" i="8" a="1"/>
  <c r="T25" i="8" s="1"/>
  <c r="T24" i="8" a="1"/>
  <c r="T24" i="8" s="1"/>
  <c r="T23" i="8" a="1"/>
  <c r="T23" i="8" s="1"/>
  <c r="P23" i="8" a="1"/>
  <c r="P23" i="8" s="1"/>
  <c r="T22" i="8" a="1"/>
  <c r="T22" i="8" s="1"/>
  <c r="P22" i="8" a="1"/>
  <c r="P22" i="8" s="1"/>
  <c r="T21" i="8" a="1"/>
  <c r="T21" i="8" s="1"/>
  <c r="P21" i="8" a="1"/>
  <c r="P21" i="8" s="1"/>
  <c r="T20" i="8" a="1"/>
  <c r="T20" i="8" s="1"/>
  <c r="P20" i="8" a="1"/>
  <c r="P20" i="8" s="1"/>
  <c r="T19" i="8" a="1"/>
  <c r="T19" i="8" s="1"/>
  <c r="P19" i="8" a="1"/>
  <c r="P19" i="8" s="1"/>
  <c r="T18" i="8" a="1"/>
  <c r="T18" i="8"/>
  <c r="P18" i="8" a="1"/>
  <c r="P18" i="8" s="1"/>
  <c r="T17" i="8" a="1"/>
  <c r="T17" i="8" s="1"/>
  <c r="P17" i="8" a="1"/>
  <c r="P17" i="8" s="1"/>
  <c r="N16" i="8" a="1"/>
  <c r="N16" i="8" s="1"/>
  <c r="N15" i="8" a="1"/>
  <c r="N15" i="8" s="1"/>
  <c r="T15" i="8" s="1" a="1"/>
  <c r="T15" i="8" s="1"/>
  <c r="N14" i="8" a="1"/>
  <c r="N14" i="8" s="1"/>
  <c r="N13" i="8" a="1"/>
  <c r="N13" i="8" s="1"/>
  <c r="N12" i="8" a="1"/>
  <c r="N12" i="8" s="1"/>
  <c r="P12" i="8" s="1" a="1"/>
  <c r="P12" i="8" s="1"/>
  <c r="N11" i="8" a="1"/>
  <c r="N11" i="8" s="1"/>
  <c r="P10" i="8" a="1"/>
  <c r="P10" i="8" s="1"/>
  <c r="N10" i="8" a="1"/>
  <c r="N10" i="8" s="1"/>
  <c r="T10" i="8" s="1" a="1"/>
  <c r="T10" i="8" s="1"/>
  <c r="N9" i="8" a="1"/>
  <c r="N9" i="8" s="1"/>
  <c r="N8" i="8" a="1"/>
  <c r="N8" i="8" s="1"/>
  <c r="P8" i="8" s="1" a="1"/>
  <c r="P8" i="8" s="1"/>
  <c r="N7" i="8" a="1"/>
  <c r="N7" i="8" s="1"/>
  <c r="N6" i="8" a="1"/>
  <c r="N6" i="8" s="1"/>
  <c r="P5" i="8" a="1"/>
  <c r="P5" i="8" s="1"/>
  <c r="N5" i="8" a="1"/>
  <c r="N5" i="8" s="1"/>
  <c r="T5" i="8" s="1" a="1"/>
  <c r="T5" i="8" s="1"/>
  <c r="N4" i="8" a="1"/>
  <c r="N4" i="8" s="1"/>
  <c r="N3" i="8" a="1"/>
  <c r="N3" i="8" s="1"/>
  <c r="N2" i="8" a="1"/>
  <c r="N2" i="8" s="1"/>
  <c r="T2" i="8" s="1" a="1"/>
  <c r="T2" i="8" s="1"/>
  <c r="M388" i="7" a="1"/>
  <c r="M388" i="7" s="1"/>
  <c r="M387" i="7" a="1"/>
  <c r="M387" i="7" s="1"/>
  <c r="E387" i="7" a="1"/>
  <c r="E387" i="7" s="1"/>
  <c r="M386" i="7" a="1"/>
  <c r="M386" i="7"/>
  <c r="E386" i="7" a="1"/>
  <c r="E386" i="7" s="1"/>
  <c r="M385" i="7" a="1"/>
  <c r="M385" i="7" s="1"/>
  <c r="E385" i="7" a="1"/>
  <c r="E385" i="7" s="1"/>
  <c r="M384" i="7" a="1"/>
  <c r="M384" i="7" s="1"/>
  <c r="E384" i="7" a="1"/>
  <c r="E384" i="7" s="1"/>
  <c r="M383" i="7" a="1"/>
  <c r="M383" i="7" s="1"/>
  <c r="E383" i="7" a="1"/>
  <c r="E383" i="7" s="1"/>
  <c r="M382" i="7" a="1"/>
  <c r="M382" i="7" s="1"/>
  <c r="E382" i="7" a="1"/>
  <c r="E382" i="7" s="1"/>
  <c r="M381" i="7" a="1"/>
  <c r="M381" i="7" s="1"/>
  <c r="E381" i="7" a="1"/>
  <c r="E381" i="7" s="1"/>
  <c r="M380" i="7" a="1"/>
  <c r="M380" i="7" s="1"/>
  <c r="E380" i="7" a="1"/>
  <c r="E380" i="7" s="1"/>
  <c r="M379" i="7" a="1"/>
  <c r="M379" i="7" s="1"/>
  <c r="E379" i="7" a="1"/>
  <c r="E379" i="7" s="1"/>
  <c r="M378" i="7" a="1"/>
  <c r="M378" i="7"/>
  <c r="E378" i="7" a="1"/>
  <c r="E378" i="7" s="1"/>
  <c r="M377" i="7" a="1"/>
  <c r="M377" i="7" s="1"/>
  <c r="E377" i="7" a="1"/>
  <c r="E377" i="7" s="1"/>
  <c r="M376" i="7" a="1"/>
  <c r="M376" i="7" s="1"/>
  <c r="E376" i="7" a="1"/>
  <c r="E376" i="7" s="1"/>
  <c r="M375" i="7" a="1"/>
  <c r="M375" i="7" s="1"/>
  <c r="E375" i="7" a="1"/>
  <c r="E375" i="7" s="1"/>
  <c r="M374" i="7" a="1"/>
  <c r="M374" i="7" s="1"/>
  <c r="E374" i="7" a="1"/>
  <c r="E374" i="7" s="1"/>
  <c r="M373" i="7" a="1"/>
  <c r="M373" i="7"/>
  <c r="E373" i="7" a="1"/>
  <c r="E373" i="7" s="1"/>
  <c r="M372" i="7" a="1"/>
  <c r="M372" i="7" s="1"/>
  <c r="E372" i="7" a="1"/>
  <c r="E372" i="7" s="1"/>
  <c r="M371" i="7" a="1"/>
  <c r="M371" i="7" s="1"/>
  <c r="E371" i="7" a="1"/>
  <c r="E371" i="7" s="1"/>
  <c r="M370" i="7" a="1"/>
  <c r="M370" i="7" s="1"/>
  <c r="E370" i="7" a="1"/>
  <c r="E370" i="7" s="1"/>
  <c r="M369" i="7" a="1"/>
  <c r="M369" i="7" s="1"/>
  <c r="E369" i="7" a="1"/>
  <c r="E369" i="7" s="1"/>
  <c r="M368" i="7" a="1"/>
  <c r="M368" i="7" s="1"/>
  <c r="E368" i="7" a="1"/>
  <c r="E368" i="7" s="1"/>
  <c r="M367" i="7" a="1"/>
  <c r="M367" i="7" s="1"/>
  <c r="E367" i="7" a="1"/>
  <c r="E367" i="7" s="1"/>
  <c r="M366" i="7" a="1"/>
  <c r="M366" i="7" s="1"/>
  <c r="E366" i="7" a="1"/>
  <c r="E366" i="7"/>
  <c r="M365" i="7" a="1"/>
  <c r="M365" i="7" s="1"/>
  <c r="E365" i="7" a="1"/>
  <c r="E365" i="7" s="1"/>
  <c r="M364" i="7" a="1"/>
  <c r="M364" i="7" s="1"/>
  <c r="E364" i="7" a="1"/>
  <c r="E364" i="7" s="1"/>
  <c r="M363" i="7" a="1"/>
  <c r="M363" i="7" s="1"/>
  <c r="E363" i="7" a="1"/>
  <c r="E363" i="7"/>
  <c r="M362" i="7" a="1"/>
  <c r="M362" i="7" s="1"/>
  <c r="E362" i="7" a="1"/>
  <c r="E362" i="7" s="1"/>
  <c r="M361" i="7" a="1"/>
  <c r="M361" i="7" s="1"/>
  <c r="E361" i="7" a="1"/>
  <c r="E361" i="7" s="1"/>
  <c r="M360" i="7" a="1"/>
  <c r="M360" i="7" s="1"/>
  <c r="E360" i="7" a="1"/>
  <c r="E360" i="7" s="1"/>
  <c r="M359" i="7" a="1"/>
  <c r="M359" i="7" s="1"/>
  <c r="E359" i="7" a="1"/>
  <c r="E359" i="7" s="1"/>
  <c r="M358" i="7" a="1"/>
  <c r="M358" i="7"/>
  <c r="E358" i="7" a="1"/>
  <c r="E358" i="7" s="1"/>
  <c r="M357" i="7" a="1"/>
  <c r="M357" i="7" s="1"/>
  <c r="E357" i="7" a="1"/>
  <c r="E357" i="7" s="1"/>
  <c r="M356" i="7" a="1"/>
  <c r="M356" i="7"/>
  <c r="E356" i="7" a="1"/>
  <c r="E356" i="7" s="1"/>
  <c r="M355" i="7" a="1"/>
  <c r="M355" i="7" s="1"/>
  <c r="E355" i="7" a="1"/>
  <c r="E355" i="7" s="1"/>
  <c r="M354" i="7" a="1"/>
  <c r="M354" i="7" s="1"/>
  <c r="E354" i="7" a="1"/>
  <c r="E354" i="7" s="1"/>
  <c r="M353" i="7" a="1"/>
  <c r="M353" i="7" s="1"/>
  <c r="E353" i="7" a="1"/>
  <c r="E353" i="7" s="1"/>
  <c r="M352" i="7" a="1"/>
  <c r="M352" i="7" s="1"/>
  <c r="E352" i="7" a="1"/>
  <c r="E352" i="7" s="1"/>
  <c r="M351" i="7" a="1"/>
  <c r="M351" i="7" s="1"/>
  <c r="E351" i="7" a="1"/>
  <c r="E351" i="7" s="1"/>
  <c r="M350" i="7" a="1"/>
  <c r="M350" i="7"/>
  <c r="E350" i="7" a="1"/>
  <c r="E350" i="7" s="1"/>
  <c r="M349" i="7" a="1"/>
  <c r="M349" i="7" s="1"/>
  <c r="E349" i="7" a="1"/>
  <c r="E349" i="7" s="1"/>
  <c r="M348" i="7" a="1"/>
  <c r="M348" i="7"/>
  <c r="E348" i="7" a="1"/>
  <c r="E348" i="7" s="1"/>
  <c r="M347" i="7" a="1"/>
  <c r="M347" i="7" s="1"/>
  <c r="E347" i="7" a="1"/>
  <c r="E347" i="7" s="1"/>
  <c r="M346" i="7" a="1"/>
  <c r="M346" i="7"/>
  <c r="E346" i="7" a="1"/>
  <c r="E346" i="7" s="1"/>
  <c r="M345" i="7" a="1"/>
  <c r="M345" i="7" s="1"/>
  <c r="E345" i="7" a="1"/>
  <c r="E345" i="7" s="1"/>
  <c r="M344" i="7" a="1"/>
  <c r="M344" i="7"/>
  <c r="E344" i="7" a="1"/>
  <c r="E344" i="7" s="1"/>
  <c r="M343" i="7" a="1"/>
  <c r="M343" i="7" s="1"/>
  <c r="E343" i="7" a="1"/>
  <c r="E343" i="7" s="1"/>
  <c r="M342" i="7" a="1"/>
  <c r="M342" i="7" s="1"/>
  <c r="E342" i="7" a="1"/>
  <c r="E342" i="7" s="1"/>
  <c r="M341" i="7" a="1"/>
  <c r="M341" i="7" s="1"/>
  <c r="E341" i="7" a="1"/>
  <c r="E341" i="7" s="1"/>
  <c r="M340" i="7" a="1"/>
  <c r="M340" i="7"/>
  <c r="E340" i="7" a="1"/>
  <c r="E340" i="7" s="1"/>
  <c r="M339" i="7" a="1"/>
  <c r="M339" i="7" s="1"/>
  <c r="E339" i="7" a="1"/>
  <c r="E339" i="7" s="1"/>
  <c r="M338" i="7" a="1"/>
  <c r="M338" i="7" s="1"/>
  <c r="E338" i="7" a="1"/>
  <c r="E338" i="7" s="1"/>
  <c r="M337" i="7" a="1"/>
  <c r="M337" i="7" s="1"/>
  <c r="E337" i="7" a="1"/>
  <c r="E337" i="7" s="1"/>
  <c r="M336" i="7" a="1"/>
  <c r="M336" i="7" s="1"/>
  <c r="E336" i="7" a="1"/>
  <c r="E336" i="7" s="1"/>
  <c r="M335" i="7" a="1"/>
  <c r="M335" i="7" s="1"/>
  <c r="E335" i="7" a="1"/>
  <c r="E335" i="7" s="1"/>
  <c r="M334" i="7" a="1"/>
  <c r="M334" i="7" s="1"/>
  <c r="E334" i="7" a="1"/>
  <c r="E334" i="7" s="1"/>
  <c r="M333" i="7" a="1"/>
  <c r="M333" i="7" s="1"/>
  <c r="E333" i="7" a="1"/>
  <c r="E333" i="7" s="1"/>
  <c r="M332" i="7" a="1"/>
  <c r="M332" i="7" s="1"/>
  <c r="E332" i="7" a="1"/>
  <c r="E332" i="7" s="1"/>
  <c r="M331" i="7" a="1"/>
  <c r="M331" i="7" s="1"/>
  <c r="E331" i="7" a="1"/>
  <c r="E331" i="7" s="1"/>
  <c r="M330" i="7" a="1"/>
  <c r="M330" i="7" s="1"/>
  <c r="E330" i="7" a="1"/>
  <c r="E330" i="7" s="1"/>
  <c r="M329" i="7" a="1"/>
  <c r="M329" i="7" s="1"/>
  <c r="E329" i="7" a="1"/>
  <c r="E329" i="7" s="1"/>
  <c r="M328" i="7" a="1"/>
  <c r="M328" i="7" s="1"/>
  <c r="E328" i="7" a="1"/>
  <c r="E328" i="7" s="1"/>
  <c r="M327" i="7" a="1"/>
  <c r="M327" i="7" s="1"/>
  <c r="E327" i="7" a="1"/>
  <c r="E327" i="7" s="1"/>
  <c r="M326" i="7" a="1"/>
  <c r="M326" i="7" s="1"/>
  <c r="E326" i="7" a="1"/>
  <c r="E326" i="7" s="1"/>
  <c r="M325" i="7" a="1"/>
  <c r="M325" i="7" s="1"/>
  <c r="E325" i="7" a="1"/>
  <c r="E325" i="7" s="1"/>
  <c r="M324" i="7" a="1"/>
  <c r="M324" i="7" s="1"/>
  <c r="E324" i="7" a="1"/>
  <c r="E324" i="7" s="1"/>
  <c r="M323" i="7" a="1"/>
  <c r="M323" i="7" s="1"/>
  <c r="E323" i="7" a="1"/>
  <c r="E323" i="7" s="1"/>
  <c r="M322" i="7" a="1"/>
  <c r="M322" i="7" s="1"/>
  <c r="E322" i="7" a="1"/>
  <c r="E322" i="7"/>
  <c r="M321" i="7" a="1"/>
  <c r="M321" i="7" s="1"/>
  <c r="E321" i="7" a="1"/>
  <c r="E321" i="7" s="1"/>
  <c r="M320" i="7" a="1"/>
  <c r="M320" i="7" s="1"/>
  <c r="E320" i="7" a="1"/>
  <c r="E320" i="7" s="1"/>
  <c r="M319" i="7" a="1"/>
  <c r="M319" i="7"/>
  <c r="E319" i="7" a="1"/>
  <c r="E319" i="7" s="1"/>
  <c r="M318" i="7" a="1"/>
  <c r="M318" i="7" s="1"/>
  <c r="E318" i="7" a="1"/>
  <c r="E318" i="7" s="1"/>
  <c r="M317" i="7" a="1"/>
  <c r="M317" i="7" s="1"/>
  <c r="E317" i="7" a="1"/>
  <c r="E317" i="7" s="1"/>
  <c r="M316" i="7" a="1"/>
  <c r="M316" i="7" s="1"/>
  <c r="E316" i="7" a="1"/>
  <c r="E316" i="7" s="1"/>
  <c r="M315" i="7" a="1"/>
  <c r="M315" i="7" s="1"/>
  <c r="E315" i="7" a="1"/>
  <c r="E315" i="7"/>
  <c r="M314" i="7" a="1"/>
  <c r="M314" i="7" s="1"/>
  <c r="E314" i="7" a="1"/>
  <c r="E314" i="7" s="1"/>
  <c r="M313" i="7" a="1"/>
  <c r="M313" i="7" s="1"/>
  <c r="E313" i="7" a="1"/>
  <c r="E313" i="7" s="1"/>
  <c r="M312" i="7" a="1"/>
  <c r="M312" i="7" s="1"/>
  <c r="E312" i="7" a="1"/>
  <c r="E312" i="7" s="1"/>
  <c r="M311" i="7" a="1"/>
  <c r="M311" i="7" s="1"/>
  <c r="E311" i="7" a="1"/>
  <c r="E311" i="7" s="1"/>
  <c r="M310" i="7" a="1"/>
  <c r="M310" i="7" s="1"/>
  <c r="E310" i="7" a="1"/>
  <c r="E310" i="7" s="1"/>
  <c r="M309" i="7" a="1"/>
  <c r="M309" i="7"/>
  <c r="E309" i="7" a="1"/>
  <c r="E309" i="7" s="1"/>
  <c r="M308" i="7" a="1"/>
  <c r="M308" i="7" s="1"/>
  <c r="E308" i="7" a="1"/>
  <c r="E308" i="7" s="1"/>
  <c r="M307" i="7" a="1"/>
  <c r="M307" i="7" s="1"/>
  <c r="E307" i="7" a="1"/>
  <c r="E307" i="7" s="1"/>
  <c r="M306" i="7" a="1"/>
  <c r="M306" i="7" s="1"/>
  <c r="E306" i="7" a="1"/>
  <c r="E306" i="7" s="1"/>
  <c r="M305" i="7" a="1"/>
  <c r="M305" i="7"/>
  <c r="E305" i="7" a="1"/>
  <c r="E305" i="7" s="1"/>
  <c r="M304" i="7" a="1"/>
  <c r="M304" i="7" s="1"/>
  <c r="E304" i="7" a="1"/>
  <c r="E304" i="7" s="1"/>
  <c r="M303" i="7" a="1"/>
  <c r="M303" i="7" s="1"/>
  <c r="E303" i="7" a="1"/>
  <c r="E303" i="7" s="1"/>
  <c r="M302" i="7" a="1"/>
  <c r="M302" i="7" s="1"/>
  <c r="E302" i="7" a="1"/>
  <c r="E302" i="7" s="1"/>
  <c r="M301" i="7" a="1"/>
  <c r="M301" i="7" s="1"/>
  <c r="E301" i="7" a="1"/>
  <c r="E301" i="7" s="1"/>
  <c r="M300" i="7" a="1"/>
  <c r="M300" i="7" s="1"/>
  <c r="E300" i="7" a="1"/>
  <c r="E300" i="7" s="1"/>
  <c r="M299" i="7" a="1"/>
  <c r="M299" i="7" s="1"/>
  <c r="E299" i="7" a="1"/>
  <c r="E299" i="7" s="1"/>
  <c r="M298" i="7" a="1"/>
  <c r="M298" i="7" s="1"/>
  <c r="E298" i="7" a="1"/>
  <c r="E298" i="7" s="1"/>
  <c r="M297" i="7" a="1"/>
  <c r="M297" i="7" s="1"/>
  <c r="E297" i="7" a="1"/>
  <c r="E297" i="7" s="1"/>
  <c r="M296" i="7" a="1"/>
  <c r="M296" i="7"/>
  <c r="E296" i="7" a="1"/>
  <c r="E296" i="7"/>
  <c r="M295" i="7" a="1"/>
  <c r="M295" i="7" s="1"/>
  <c r="E295" i="7" a="1"/>
  <c r="E295" i="7" s="1"/>
  <c r="M294" i="7" a="1"/>
  <c r="M294" i="7" s="1"/>
  <c r="E294" i="7" a="1"/>
  <c r="E294" i="7" s="1"/>
  <c r="M293" i="7" a="1"/>
  <c r="M293" i="7" s="1"/>
  <c r="E293" i="7" a="1"/>
  <c r="E293" i="7" s="1"/>
  <c r="M292" i="7" a="1"/>
  <c r="M292" i="7" s="1"/>
  <c r="E292" i="7" a="1"/>
  <c r="E292" i="7" s="1"/>
  <c r="M291" i="7" a="1"/>
  <c r="M291" i="7" s="1"/>
  <c r="E291" i="7" a="1"/>
  <c r="E291" i="7" s="1"/>
  <c r="M290" i="7" a="1"/>
  <c r="M290" i="7" s="1"/>
  <c r="E290" i="7" a="1"/>
  <c r="E290" i="7" s="1"/>
  <c r="M289" i="7" a="1"/>
  <c r="M289" i="7" s="1"/>
  <c r="E289" i="7" a="1"/>
  <c r="E289" i="7" s="1"/>
  <c r="M288" i="7" a="1"/>
  <c r="M288" i="7" s="1"/>
  <c r="E288" i="7" a="1"/>
  <c r="E288" i="7" s="1"/>
  <c r="M287" i="7" a="1"/>
  <c r="M287" i="7" s="1"/>
  <c r="E287" i="7" a="1"/>
  <c r="E287" i="7" s="1"/>
  <c r="M286" i="7" a="1"/>
  <c r="M286" i="7" s="1"/>
  <c r="E286" i="7" a="1"/>
  <c r="E286" i="7" s="1"/>
  <c r="M285" i="7" a="1"/>
  <c r="M285" i="7" s="1"/>
  <c r="E285" i="7" a="1"/>
  <c r="E285" i="7" s="1"/>
  <c r="M284" i="7" a="1"/>
  <c r="M284" i="7" s="1"/>
  <c r="E284" i="7" a="1"/>
  <c r="E284" i="7" s="1"/>
  <c r="M283" i="7" a="1"/>
  <c r="M283" i="7" s="1"/>
  <c r="E283" i="7" a="1"/>
  <c r="E283" i="7"/>
  <c r="M282" i="7" a="1"/>
  <c r="M282" i="7" s="1"/>
  <c r="E282" i="7" a="1"/>
  <c r="E282" i="7" s="1"/>
  <c r="M281" i="7" a="1"/>
  <c r="M281" i="7" s="1"/>
  <c r="E281" i="7" a="1"/>
  <c r="E281" i="7" s="1"/>
  <c r="M280" i="7" a="1"/>
  <c r="M280" i="7" s="1"/>
  <c r="E280" i="7" a="1"/>
  <c r="E280" i="7" s="1"/>
  <c r="M279" i="7" a="1"/>
  <c r="M279" i="7" s="1"/>
  <c r="E279" i="7" a="1"/>
  <c r="E279" i="7" s="1"/>
  <c r="M278" i="7" a="1"/>
  <c r="M278" i="7" s="1"/>
  <c r="E278" i="7" a="1"/>
  <c r="E278" i="7" s="1"/>
  <c r="M277" i="7" a="1"/>
  <c r="M277" i="7" s="1"/>
  <c r="E277" i="7" a="1"/>
  <c r="E277" i="7" s="1"/>
  <c r="M276" i="7" a="1"/>
  <c r="M276" i="7" s="1"/>
  <c r="E276" i="7" a="1"/>
  <c r="E276" i="7" s="1"/>
  <c r="M275" i="7" a="1"/>
  <c r="M275" i="7" s="1"/>
  <c r="E275" i="7" a="1"/>
  <c r="E275" i="7" s="1"/>
  <c r="M274" i="7" a="1"/>
  <c r="M274" i="7" s="1"/>
  <c r="E274" i="7" a="1"/>
  <c r="E274" i="7" s="1"/>
  <c r="M273" i="7" a="1"/>
  <c r="M273" i="7" s="1"/>
  <c r="E273" i="7" a="1"/>
  <c r="E273" i="7" s="1"/>
  <c r="M272" i="7" a="1"/>
  <c r="M272" i="7" s="1"/>
  <c r="E272" i="7" a="1"/>
  <c r="E272" i="7" s="1"/>
  <c r="M271" i="7" a="1"/>
  <c r="M271" i="7" s="1"/>
  <c r="E271" i="7" a="1"/>
  <c r="E271" i="7" s="1"/>
  <c r="M270" i="7" a="1"/>
  <c r="M270" i="7" s="1"/>
  <c r="E270" i="7" a="1"/>
  <c r="E270" i="7" s="1"/>
  <c r="M269" i="7" a="1"/>
  <c r="M269" i="7" s="1"/>
  <c r="E269" i="7" a="1"/>
  <c r="E269" i="7" s="1"/>
  <c r="M268" i="7" a="1"/>
  <c r="M268" i="7" s="1"/>
  <c r="E268" i="7" a="1"/>
  <c r="E268" i="7" s="1"/>
  <c r="M267" i="7" a="1"/>
  <c r="M267" i="7" s="1"/>
  <c r="E267" i="7" a="1"/>
  <c r="E267" i="7" s="1"/>
  <c r="M266" i="7" a="1"/>
  <c r="M266" i="7" s="1"/>
  <c r="E266" i="7" a="1"/>
  <c r="E266" i="7" s="1"/>
  <c r="M265" i="7" a="1"/>
  <c r="M265" i="7" s="1"/>
  <c r="E265" i="7" a="1"/>
  <c r="E265" i="7" s="1"/>
  <c r="M264" i="7" a="1"/>
  <c r="M264" i="7" s="1"/>
  <c r="E264" i="7" a="1"/>
  <c r="E264" i="7" s="1"/>
  <c r="M263" i="7" a="1"/>
  <c r="M263" i="7" s="1"/>
  <c r="E263" i="7" a="1"/>
  <c r="E263" i="7" s="1"/>
  <c r="M262" i="7" a="1"/>
  <c r="M262" i="7" s="1"/>
  <c r="E262" i="7" a="1"/>
  <c r="E262" i="7" s="1"/>
  <c r="M261" i="7" a="1"/>
  <c r="M261" i="7" s="1"/>
  <c r="E261" i="7" a="1"/>
  <c r="E261" i="7" s="1"/>
  <c r="M260" i="7" a="1"/>
  <c r="M260" i="7" s="1"/>
  <c r="E260" i="7" a="1"/>
  <c r="E260" i="7" s="1"/>
  <c r="M259" i="7" a="1"/>
  <c r="M259" i="7" s="1"/>
  <c r="E259" i="7" a="1"/>
  <c r="E259" i="7" s="1"/>
  <c r="M258" i="7" a="1"/>
  <c r="M258" i="7" s="1"/>
  <c r="E258" i="7" a="1"/>
  <c r="E258" i="7" s="1"/>
  <c r="M257" i="7" a="1"/>
  <c r="M257" i="7" s="1"/>
  <c r="E257" i="7" a="1"/>
  <c r="E257" i="7"/>
  <c r="M256" i="7" a="1"/>
  <c r="M256" i="7" s="1"/>
  <c r="E256" i="7" a="1"/>
  <c r="E256" i="7" s="1"/>
  <c r="M255" i="7" a="1"/>
  <c r="M255" i="7" s="1"/>
  <c r="E255" i="7" a="1"/>
  <c r="E255" i="7" s="1"/>
  <c r="M254" i="7" a="1"/>
  <c r="M254" i="7" s="1"/>
  <c r="E254" i="7" a="1"/>
  <c r="E254" i="7" s="1"/>
  <c r="M253" i="7" a="1"/>
  <c r="M253" i="7" s="1"/>
  <c r="E253" i="7" a="1"/>
  <c r="E253" i="7" s="1"/>
  <c r="M252" i="7" a="1"/>
  <c r="M252" i="7" s="1"/>
  <c r="E252" i="7" a="1"/>
  <c r="E252" i="7" s="1"/>
  <c r="M251" i="7" a="1"/>
  <c r="M251" i="7" s="1"/>
  <c r="E251" i="7" a="1"/>
  <c r="E251" i="7" s="1"/>
  <c r="M250" i="7" a="1"/>
  <c r="M250" i="7" s="1"/>
  <c r="E250" i="7" a="1"/>
  <c r="E250" i="7" s="1"/>
  <c r="M249" i="7" a="1"/>
  <c r="M249" i="7" s="1"/>
  <c r="E249" i="7" a="1"/>
  <c r="E249" i="7" s="1"/>
  <c r="M248" i="7" a="1"/>
  <c r="M248" i="7" s="1"/>
  <c r="E248" i="7" a="1"/>
  <c r="E248" i="7" s="1"/>
  <c r="M247" i="7" a="1"/>
  <c r="M247" i="7" s="1"/>
  <c r="E247" i="7" a="1"/>
  <c r="E247" i="7" s="1"/>
  <c r="M246" i="7" a="1"/>
  <c r="M246" i="7" s="1"/>
  <c r="E246" i="7" a="1"/>
  <c r="E246" i="7"/>
  <c r="M245" i="7" a="1"/>
  <c r="M245" i="7" s="1"/>
  <c r="E245" i="7" a="1"/>
  <c r="E245" i="7" s="1"/>
  <c r="M244" i="7" a="1"/>
  <c r="M244" i="7" s="1"/>
  <c r="E244" i="7" a="1"/>
  <c r="E244" i="7" s="1"/>
  <c r="M243" i="7" a="1"/>
  <c r="M243" i="7" s="1"/>
  <c r="E243" i="7" a="1"/>
  <c r="E243" i="7"/>
  <c r="M242" i="7" a="1"/>
  <c r="M242" i="7" s="1"/>
  <c r="E242" i="7" a="1"/>
  <c r="E242" i="7" s="1"/>
  <c r="M241" i="7" a="1"/>
  <c r="M241" i="7" s="1"/>
  <c r="E241" i="7" a="1"/>
  <c r="E241" i="7" s="1"/>
  <c r="M240" i="7" a="1"/>
  <c r="M240" i="7" s="1"/>
  <c r="E240" i="7" a="1"/>
  <c r="E240" i="7" s="1"/>
  <c r="M239" i="7" a="1"/>
  <c r="M239" i="7" s="1"/>
  <c r="E239" i="7" a="1"/>
  <c r="E239" i="7" s="1"/>
  <c r="M238" i="7" a="1"/>
  <c r="M238" i="7" s="1"/>
  <c r="E238" i="7" a="1"/>
  <c r="E238" i="7" s="1"/>
  <c r="M237" i="7" a="1"/>
  <c r="M237" i="7" s="1"/>
  <c r="E237" i="7" a="1"/>
  <c r="E237" i="7" s="1"/>
  <c r="M236" i="7" a="1"/>
  <c r="M236" i="7" s="1"/>
  <c r="E236" i="7" a="1"/>
  <c r="E236" i="7" s="1"/>
  <c r="M235" i="7" a="1"/>
  <c r="M235" i="7" s="1"/>
  <c r="E235" i="7" a="1"/>
  <c r="E235" i="7" s="1"/>
  <c r="M234" i="7" a="1"/>
  <c r="M234" i="7" s="1"/>
  <c r="E234" i="7" a="1"/>
  <c r="E234" i="7" s="1"/>
  <c r="M233" i="7" a="1"/>
  <c r="M233" i="7" s="1"/>
  <c r="E233" i="7" a="1"/>
  <c r="E233" i="7" s="1"/>
  <c r="M232" i="7" a="1"/>
  <c r="M232" i="7" s="1"/>
  <c r="E232" i="7" a="1"/>
  <c r="E232" i="7" s="1"/>
  <c r="M231" i="7" a="1"/>
  <c r="M231" i="7" s="1"/>
  <c r="E231" i="7" a="1"/>
  <c r="E231" i="7" s="1"/>
  <c r="M230" i="7" a="1"/>
  <c r="M230" i="7" s="1"/>
  <c r="E230" i="7" a="1"/>
  <c r="E230" i="7"/>
  <c r="M229" i="7" a="1"/>
  <c r="M229" i="7" s="1"/>
  <c r="E229" i="7" a="1"/>
  <c r="E229" i="7" s="1"/>
  <c r="M228" i="7" a="1"/>
  <c r="M228" i="7" s="1"/>
  <c r="E228" i="7" a="1"/>
  <c r="E228" i="7" s="1"/>
  <c r="M227" i="7" a="1"/>
  <c r="M227" i="7" s="1"/>
  <c r="E227" i="7" a="1"/>
  <c r="E227" i="7" s="1"/>
  <c r="M226" i="7" a="1"/>
  <c r="M226" i="7" s="1"/>
  <c r="E226" i="7" a="1"/>
  <c r="E226" i="7" s="1"/>
  <c r="M225" i="7" a="1"/>
  <c r="M225" i="7" s="1"/>
  <c r="E225" i="7" a="1"/>
  <c r="E225" i="7" s="1"/>
  <c r="M224" i="7" a="1"/>
  <c r="M224" i="7" s="1"/>
  <c r="E224" i="7" a="1"/>
  <c r="E224" i="7" s="1"/>
  <c r="M223" i="7" a="1"/>
  <c r="M223" i="7" s="1"/>
  <c r="E223" i="7" a="1"/>
  <c r="E223" i="7"/>
  <c r="M222" i="7" a="1"/>
  <c r="M222" i="7" s="1"/>
  <c r="E222" i="7" a="1"/>
  <c r="E222" i="7"/>
  <c r="M221" i="7" a="1"/>
  <c r="M221" i="7" s="1"/>
  <c r="E221" i="7" a="1"/>
  <c r="E221" i="7" s="1"/>
  <c r="M220" i="7" a="1"/>
  <c r="M220" i="7" s="1"/>
  <c r="E220" i="7" a="1"/>
  <c r="E220" i="7" s="1"/>
  <c r="M219" i="7" a="1"/>
  <c r="M219" i="7" s="1"/>
  <c r="E219" i="7" a="1"/>
  <c r="E219" i="7" s="1"/>
  <c r="M218" i="7" a="1"/>
  <c r="M218" i="7" s="1"/>
  <c r="E218" i="7" a="1"/>
  <c r="E218" i="7" s="1"/>
  <c r="M217" i="7" a="1"/>
  <c r="M217" i="7" s="1"/>
  <c r="E217" i="7" a="1"/>
  <c r="E217" i="7" s="1"/>
  <c r="M216" i="7" a="1"/>
  <c r="M216" i="7"/>
  <c r="E216" i="7" a="1"/>
  <c r="E216" i="7" s="1"/>
  <c r="M215" i="7" a="1"/>
  <c r="M215" i="7" s="1"/>
  <c r="E215" i="7" a="1"/>
  <c r="E215" i="7" s="1"/>
  <c r="M214" i="7" a="1"/>
  <c r="M214" i="7" s="1"/>
  <c r="E214" i="7" a="1"/>
  <c r="E214" i="7" s="1"/>
  <c r="M213" i="7" a="1"/>
  <c r="M213" i="7"/>
  <c r="E213" i="7" a="1"/>
  <c r="E213" i="7" s="1"/>
  <c r="M212" i="7" a="1"/>
  <c r="M212" i="7" s="1"/>
  <c r="E212" i="7" a="1"/>
  <c r="E212" i="7" s="1"/>
  <c r="M211" i="7" a="1"/>
  <c r="M211" i="7" s="1"/>
  <c r="E211" i="7" a="1"/>
  <c r="E211" i="7" s="1"/>
  <c r="M210" i="7" a="1"/>
  <c r="M210" i="7" s="1"/>
  <c r="E210" i="7" a="1"/>
  <c r="E210" i="7" s="1"/>
  <c r="M209" i="7" a="1"/>
  <c r="M209" i="7"/>
  <c r="E209" i="7" a="1"/>
  <c r="E209" i="7" s="1"/>
  <c r="M208" i="7" a="1"/>
  <c r="M208" i="7" s="1"/>
  <c r="E208" i="7" a="1"/>
  <c r="E208" i="7" s="1"/>
  <c r="M207" i="7" a="1"/>
  <c r="M207" i="7" s="1"/>
  <c r="E207" i="7" a="1"/>
  <c r="E207" i="7" s="1"/>
  <c r="M206" i="7" a="1"/>
  <c r="M206" i="7" s="1"/>
  <c r="E206" i="7" a="1"/>
  <c r="E206" i="7" s="1"/>
  <c r="M205" i="7" a="1"/>
  <c r="M205" i="7" s="1"/>
  <c r="E205" i="7" a="1"/>
  <c r="E205" i="7" s="1"/>
  <c r="M204" i="7" a="1"/>
  <c r="M204" i="7" s="1"/>
  <c r="E204" i="7" a="1"/>
  <c r="E204" i="7" s="1"/>
  <c r="M203" i="7" a="1"/>
  <c r="M203" i="7" s="1"/>
  <c r="E203" i="7" a="1"/>
  <c r="E203" i="7" s="1"/>
  <c r="M202" i="7" a="1"/>
  <c r="M202" i="7" s="1"/>
  <c r="E202" i="7" a="1"/>
  <c r="E202" i="7" s="1"/>
  <c r="M201" i="7" a="1"/>
  <c r="M201" i="7" s="1"/>
  <c r="E201" i="7" a="1"/>
  <c r="E201" i="7" s="1"/>
  <c r="M200" i="7" a="1"/>
  <c r="M200" i="7" s="1"/>
  <c r="E200" i="7" a="1"/>
  <c r="E200" i="7"/>
  <c r="M199" i="7" a="1"/>
  <c r="M199" i="7" s="1"/>
  <c r="E199" i="7" a="1"/>
  <c r="E199" i="7" s="1"/>
  <c r="M198" i="7" a="1"/>
  <c r="M198" i="7" s="1"/>
  <c r="E198" i="7" a="1"/>
  <c r="E198" i="7" s="1"/>
  <c r="M197" i="7" a="1"/>
  <c r="M197" i="7" s="1"/>
  <c r="E197" i="7" a="1"/>
  <c r="E197" i="7" s="1"/>
  <c r="M196" i="7" a="1"/>
  <c r="M196" i="7" s="1"/>
  <c r="E196" i="7" a="1"/>
  <c r="E196" i="7"/>
  <c r="M195" i="7" a="1"/>
  <c r="M195" i="7" s="1"/>
  <c r="E195" i="7" a="1"/>
  <c r="E195" i="7" s="1"/>
  <c r="M194" i="7" a="1"/>
  <c r="M194" i="7" s="1"/>
  <c r="E194" i="7" a="1"/>
  <c r="E194" i="7" s="1"/>
  <c r="M193" i="7" a="1"/>
  <c r="M193" i="7" s="1"/>
  <c r="E193" i="7" a="1"/>
  <c r="E193" i="7" s="1"/>
  <c r="M192" i="7" a="1"/>
  <c r="M192" i="7" s="1"/>
  <c r="E192" i="7" a="1"/>
  <c r="E192" i="7"/>
  <c r="M191" i="7" a="1"/>
  <c r="M191" i="7" s="1"/>
  <c r="E191" i="7" a="1"/>
  <c r="E191" i="7" s="1"/>
  <c r="M190" i="7" a="1"/>
  <c r="M190" i="7" s="1"/>
  <c r="E190" i="7" a="1"/>
  <c r="E190" i="7" s="1"/>
  <c r="M189" i="7" a="1"/>
  <c r="M189" i="7" s="1"/>
  <c r="E189" i="7" a="1"/>
  <c r="E189" i="7" s="1"/>
  <c r="M188" i="7" a="1"/>
  <c r="M188" i="7" s="1"/>
  <c r="E188" i="7" a="1"/>
  <c r="E188" i="7"/>
  <c r="M187" i="7" a="1"/>
  <c r="M187" i="7" s="1"/>
  <c r="E187" i="7" a="1"/>
  <c r="E187" i="7" s="1"/>
  <c r="M186" i="7" a="1"/>
  <c r="M186" i="7" s="1"/>
  <c r="E186" i="7" a="1"/>
  <c r="E186" i="7" s="1"/>
  <c r="M185" i="7" a="1"/>
  <c r="M185" i="7" s="1"/>
  <c r="E185" i="7" a="1"/>
  <c r="E185" i="7" s="1"/>
  <c r="M184" i="7" a="1"/>
  <c r="M184" i="7" s="1"/>
  <c r="E184" i="7" a="1"/>
  <c r="E184" i="7" s="1"/>
  <c r="M183" i="7" a="1"/>
  <c r="M183" i="7" s="1"/>
  <c r="E183" i="7" a="1"/>
  <c r="E183" i="7" s="1"/>
  <c r="M182" i="7" a="1"/>
  <c r="M182" i="7" s="1"/>
  <c r="E182" i="7" a="1"/>
  <c r="E182" i="7" s="1"/>
  <c r="M181" i="7" a="1"/>
  <c r="M181" i="7"/>
  <c r="E181" i="7" a="1"/>
  <c r="E181" i="7" s="1"/>
  <c r="M180" i="7" a="1"/>
  <c r="M180" i="7" s="1"/>
  <c r="E180" i="7" a="1"/>
  <c r="E180" i="7"/>
  <c r="M179" i="7" a="1"/>
  <c r="M179" i="7" s="1"/>
  <c r="E179" i="7" a="1"/>
  <c r="E179" i="7" s="1"/>
  <c r="M178" i="7" a="1"/>
  <c r="M178" i="7" s="1"/>
  <c r="E178" i="7" a="1"/>
  <c r="E178" i="7" s="1"/>
  <c r="M177" i="7" a="1"/>
  <c r="M177" i="7" s="1"/>
  <c r="E177" i="7" a="1"/>
  <c r="E177" i="7"/>
  <c r="M176" i="7" a="1"/>
  <c r="M176" i="7"/>
  <c r="E176" i="7" a="1"/>
  <c r="E176" i="7" s="1"/>
  <c r="M175" i="7" a="1"/>
  <c r="M175" i="7" s="1"/>
  <c r="E175" i="7" a="1"/>
  <c r="E175" i="7" s="1"/>
  <c r="M174" i="7" a="1"/>
  <c r="M174" i="7" s="1"/>
  <c r="E174" i="7" a="1"/>
  <c r="E174" i="7" s="1"/>
  <c r="M173" i="7" a="1"/>
  <c r="M173" i="7" s="1"/>
  <c r="E173" i="7" a="1"/>
  <c r="E173" i="7"/>
  <c r="M172" i="7" a="1"/>
  <c r="M172" i="7" s="1"/>
  <c r="E172" i="7" a="1"/>
  <c r="E172" i="7" s="1"/>
  <c r="M171" i="7" a="1"/>
  <c r="M171" i="7" s="1"/>
  <c r="E171" i="7" a="1"/>
  <c r="E171" i="7" s="1"/>
  <c r="M170" i="7" a="1"/>
  <c r="M170" i="7" s="1"/>
  <c r="E170" i="7" a="1"/>
  <c r="E170" i="7" s="1"/>
  <c r="M169" i="7" a="1"/>
  <c r="M169" i="7" s="1"/>
  <c r="E169" i="7" a="1"/>
  <c r="E169" i="7" s="1"/>
  <c r="M168" i="7" a="1"/>
  <c r="M168" i="7"/>
  <c r="E168" i="7" a="1"/>
  <c r="E168" i="7" s="1"/>
  <c r="M167" i="7" a="1"/>
  <c r="M167" i="7" s="1"/>
  <c r="E167" i="7" a="1"/>
  <c r="E167" i="7" s="1"/>
  <c r="M166" i="7" a="1"/>
  <c r="M166" i="7" s="1"/>
  <c r="E166" i="7" a="1"/>
  <c r="E166" i="7" s="1"/>
  <c r="M165" i="7" a="1"/>
  <c r="M165" i="7" s="1"/>
  <c r="E165" i="7" a="1"/>
  <c r="E165" i="7" s="1"/>
  <c r="M164" i="7" a="1"/>
  <c r="M164" i="7"/>
  <c r="E164" i="7" a="1"/>
  <c r="E164" i="7" s="1"/>
  <c r="M163" i="7" a="1"/>
  <c r="M163" i="7" s="1"/>
  <c r="E163" i="7" a="1"/>
  <c r="E163" i="7" s="1"/>
  <c r="M162" i="7" a="1"/>
  <c r="M162" i="7" s="1"/>
  <c r="E162" i="7" a="1"/>
  <c r="E162" i="7" s="1"/>
  <c r="M161" i="7" a="1"/>
  <c r="M161" i="7" s="1"/>
  <c r="E161" i="7" a="1"/>
  <c r="E161" i="7"/>
  <c r="M160" i="7" a="1"/>
  <c r="M160" i="7" s="1"/>
  <c r="E160" i="7" a="1"/>
  <c r="E160" i="7"/>
  <c r="M159" i="7" a="1"/>
  <c r="M159" i="7"/>
  <c r="E159" i="7" a="1"/>
  <c r="E159" i="7" s="1"/>
  <c r="M158" i="7" a="1"/>
  <c r="M158" i="7" s="1"/>
  <c r="E158" i="7" a="1"/>
  <c r="E158" i="7" s="1"/>
  <c r="M157" i="7" a="1"/>
  <c r="M157" i="7" s="1"/>
  <c r="E157" i="7" a="1"/>
  <c r="E157" i="7" s="1"/>
  <c r="M156" i="7" a="1"/>
  <c r="M156" i="7"/>
  <c r="E156" i="7" a="1"/>
  <c r="E156" i="7" s="1"/>
  <c r="M155" i="7" a="1"/>
  <c r="M155" i="7" s="1"/>
  <c r="E155" i="7" a="1"/>
  <c r="E155" i="7" s="1"/>
  <c r="M154" i="7" a="1"/>
  <c r="M154" i="7" s="1"/>
  <c r="E154" i="7" a="1"/>
  <c r="E154" i="7" s="1"/>
  <c r="M153" i="7" a="1"/>
  <c r="M153" i="7" s="1"/>
  <c r="E153" i="7" a="1"/>
  <c r="E153" i="7" s="1"/>
  <c r="M152" i="7" a="1"/>
  <c r="M152" i="7" s="1"/>
  <c r="E152" i="7" a="1"/>
  <c r="E152" i="7" s="1"/>
  <c r="M151" i="7" a="1"/>
  <c r="M151" i="7"/>
  <c r="E151" i="7" a="1"/>
  <c r="E151" i="7" s="1"/>
  <c r="M150" i="7" a="1"/>
  <c r="M150" i="7" s="1"/>
  <c r="E150" i="7" a="1"/>
  <c r="E150" i="7" s="1"/>
  <c r="M149" i="7" a="1"/>
  <c r="M149" i="7" s="1"/>
  <c r="E149" i="7" a="1"/>
  <c r="E149" i="7" s="1"/>
  <c r="M148" i="7" a="1"/>
  <c r="M148" i="7" s="1"/>
  <c r="E148" i="7" a="1"/>
  <c r="E148" i="7" s="1"/>
  <c r="M147" i="7" a="1"/>
  <c r="M147" i="7" s="1"/>
  <c r="E147" i="7" a="1"/>
  <c r="E147" i="7" s="1"/>
  <c r="M146" i="7" a="1"/>
  <c r="M146" i="7" s="1"/>
  <c r="E146" i="7" a="1"/>
  <c r="E146" i="7" s="1"/>
  <c r="M145" i="7" a="1"/>
  <c r="M145" i="7" s="1"/>
  <c r="E145" i="7" a="1"/>
  <c r="E145" i="7" s="1"/>
  <c r="M144" i="7" a="1"/>
  <c r="M144" i="7" s="1"/>
  <c r="E144" i="7" a="1"/>
  <c r="E144" i="7" s="1"/>
  <c r="M143" i="7" a="1"/>
  <c r="M143" i="7" s="1"/>
  <c r="E143" i="7" a="1"/>
  <c r="E143" i="7" s="1"/>
  <c r="M142" i="7" a="1"/>
  <c r="M142" i="7" s="1"/>
  <c r="E142" i="7" a="1"/>
  <c r="E142" i="7" s="1"/>
  <c r="M141" i="7" a="1"/>
  <c r="M141" i="7" s="1"/>
  <c r="E141" i="7" a="1"/>
  <c r="E141" i="7" s="1"/>
  <c r="M140" i="7" a="1"/>
  <c r="M140" i="7" s="1"/>
  <c r="E140" i="7" a="1"/>
  <c r="E140" i="7" s="1"/>
  <c r="M139" i="7" a="1"/>
  <c r="M139" i="7" s="1"/>
  <c r="E139" i="7" a="1"/>
  <c r="E139" i="7" s="1"/>
  <c r="M138" i="7" a="1"/>
  <c r="M138" i="7" s="1"/>
  <c r="E138" i="7" a="1"/>
  <c r="E138" i="7" s="1"/>
  <c r="M137" i="7" a="1"/>
  <c r="M137" i="7" s="1"/>
  <c r="E137" i="7" a="1"/>
  <c r="E137" i="7" s="1"/>
  <c r="M136" i="7" a="1"/>
  <c r="M136" i="7" s="1"/>
  <c r="E136" i="7" a="1"/>
  <c r="E136" i="7"/>
  <c r="M135" i="7" a="1"/>
  <c r="M135" i="7" s="1"/>
  <c r="E135" i="7" a="1"/>
  <c r="E135" i="7"/>
  <c r="M134" i="7" a="1"/>
  <c r="M134" i="7" s="1"/>
  <c r="E134" i="7" a="1"/>
  <c r="E134" i="7" s="1"/>
  <c r="M133" i="7" a="1"/>
  <c r="M133" i="7" s="1"/>
  <c r="E133" i="7" a="1"/>
  <c r="E133" i="7" s="1"/>
  <c r="M132" i="7" a="1"/>
  <c r="M132" i="7" s="1"/>
  <c r="E132" i="7" a="1"/>
  <c r="E132" i="7" s="1"/>
  <c r="M131" i="7" a="1"/>
  <c r="M131" i="7" s="1"/>
  <c r="E131" i="7" a="1"/>
  <c r="E131" i="7" s="1"/>
  <c r="M130" i="7" a="1"/>
  <c r="M130" i="7" s="1"/>
  <c r="E130" i="7" a="1"/>
  <c r="E130" i="7" s="1"/>
  <c r="M129" i="7" a="1"/>
  <c r="M129" i="7" s="1"/>
  <c r="E129" i="7" a="1"/>
  <c r="E129" i="7" s="1"/>
  <c r="M128" i="7" a="1"/>
  <c r="M128" i="7" s="1"/>
  <c r="E128" i="7" a="1"/>
  <c r="E128" i="7" s="1"/>
  <c r="M127" i="7" a="1"/>
  <c r="M127" i="7" s="1"/>
  <c r="E127" i="7" a="1"/>
  <c r="E127" i="7" s="1"/>
  <c r="M126" i="7" a="1"/>
  <c r="M126" i="7"/>
  <c r="E126" i="7" a="1"/>
  <c r="E126" i="7" s="1"/>
  <c r="M125" i="7" a="1"/>
  <c r="M125" i="7" s="1"/>
  <c r="E125" i="7" a="1"/>
  <c r="E125" i="7"/>
  <c r="M124" i="7" a="1"/>
  <c r="M124" i="7" s="1"/>
  <c r="E124" i="7" a="1"/>
  <c r="E124" i="7" s="1"/>
  <c r="M123" i="7" a="1"/>
  <c r="M123" i="7" s="1"/>
  <c r="E123" i="7" a="1"/>
  <c r="E123" i="7" s="1"/>
  <c r="M122" i="7" a="1"/>
  <c r="M122" i="7" s="1"/>
  <c r="E122" i="7" a="1"/>
  <c r="E122" i="7"/>
  <c r="M121" i="7" a="1"/>
  <c r="M121" i="7"/>
  <c r="E121" i="7" a="1"/>
  <c r="E121" i="7" s="1"/>
  <c r="M120" i="7" a="1"/>
  <c r="M120" i="7"/>
  <c r="E120" i="7" a="1"/>
  <c r="E120" i="7" s="1"/>
  <c r="M119" i="7" a="1"/>
  <c r="M119" i="7" s="1"/>
  <c r="E119" i="7" a="1"/>
  <c r="E119" i="7" s="1"/>
  <c r="M118" i="7" a="1"/>
  <c r="M118" i="7" s="1"/>
  <c r="E118" i="7" a="1"/>
  <c r="E118" i="7" s="1"/>
  <c r="M117" i="7" a="1"/>
  <c r="M117" i="7" s="1"/>
  <c r="E117" i="7" a="1"/>
  <c r="E117" i="7"/>
  <c r="M116" i="7" a="1"/>
  <c r="M116" i="7" s="1"/>
  <c r="E116" i="7" a="1"/>
  <c r="E116" i="7" s="1"/>
  <c r="M115" i="7" a="1"/>
  <c r="M115" i="7" s="1"/>
  <c r="E115" i="7" a="1"/>
  <c r="E115" i="7" s="1"/>
  <c r="M114" i="7" a="1"/>
  <c r="M114" i="7" s="1"/>
  <c r="E114" i="7" a="1"/>
  <c r="E114" i="7" s="1"/>
  <c r="M113" i="7" a="1"/>
  <c r="M113" i="7"/>
  <c r="E113" i="7" a="1"/>
  <c r="E113" i="7"/>
  <c r="M112" i="7" a="1"/>
  <c r="M112" i="7" s="1"/>
  <c r="E112" i="7" a="1"/>
  <c r="E112" i="7" s="1"/>
  <c r="M111" i="7" a="1"/>
  <c r="M111" i="7" s="1"/>
  <c r="E111" i="7" a="1"/>
  <c r="E111" i="7" s="1"/>
  <c r="M110" i="7" a="1"/>
  <c r="M110" i="7" s="1"/>
  <c r="E110" i="7" a="1"/>
  <c r="E110" i="7" s="1"/>
  <c r="M109" i="7" a="1"/>
  <c r="M109" i="7"/>
  <c r="E109" i="7" a="1"/>
  <c r="E109" i="7" s="1"/>
  <c r="M108" i="7" a="1"/>
  <c r="M108" i="7" s="1"/>
  <c r="E108" i="7" a="1"/>
  <c r="E108" i="7" s="1"/>
  <c r="M107" i="7" a="1"/>
  <c r="M107" i="7" s="1"/>
  <c r="E107" i="7" a="1"/>
  <c r="E107" i="7"/>
  <c r="M106" i="7" a="1"/>
  <c r="M106" i="7"/>
  <c r="E106" i="7" a="1"/>
  <c r="E106" i="7"/>
  <c r="M105" i="7" a="1"/>
  <c r="M105" i="7" s="1"/>
  <c r="E105" i="7" a="1"/>
  <c r="E105" i="7"/>
  <c r="M104" i="7" a="1"/>
  <c r="M104" i="7" s="1"/>
  <c r="E104" i="7" a="1"/>
  <c r="E104" i="7" s="1"/>
  <c r="M103" i="7" a="1"/>
  <c r="M103" i="7" s="1"/>
  <c r="E103" i="7" a="1"/>
  <c r="E103" i="7" s="1"/>
  <c r="M102" i="7" a="1"/>
  <c r="M102" i="7" s="1"/>
  <c r="E102" i="7" a="1"/>
  <c r="E102" i="7" s="1"/>
  <c r="M101" i="7" a="1"/>
  <c r="M101" i="7"/>
  <c r="E101" i="7" a="1"/>
  <c r="E101" i="7" s="1"/>
  <c r="M100" i="7" a="1"/>
  <c r="M100" i="7" s="1"/>
  <c r="E100" i="7" a="1"/>
  <c r="E100" i="7" s="1"/>
  <c r="M99" i="7" a="1"/>
  <c r="M99" i="7"/>
  <c r="E99" i="7" a="1"/>
  <c r="E99" i="7" s="1"/>
  <c r="M98" i="7" a="1"/>
  <c r="M98" i="7" s="1"/>
  <c r="E98" i="7" a="1"/>
  <c r="E98" i="7"/>
  <c r="M97" i="7" a="1"/>
  <c r="M97" i="7" s="1"/>
  <c r="E97" i="7" a="1"/>
  <c r="E97" i="7" s="1"/>
  <c r="M96" i="7" a="1"/>
  <c r="M96" i="7" s="1"/>
  <c r="E96" i="7" a="1"/>
  <c r="E96" i="7" s="1"/>
  <c r="M95" i="7" a="1"/>
  <c r="M95" i="7" s="1"/>
  <c r="E95" i="7" a="1"/>
  <c r="E95" i="7" s="1"/>
  <c r="M94" i="7" a="1"/>
  <c r="M94" i="7"/>
  <c r="E94" i="7" a="1"/>
  <c r="E94" i="7" s="1"/>
  <c r="M93" i="7" a="1"/>
  <c r="M93" i="7" s="1"/>
  <c r="E93" i="7" a="1"/>
  <c r="E93" i="7" s="1"/>
  <c r="M92" i="7" a="1"/>
  <c r="M92" i="7" s="1"/>
  <c r="E92" i="7" a="1"/>
  <c r="E92" i="7" s="1"/>
  <c r="M91" i="7" a="1"/>
  <c r="M91" i="7" s="1"/>
  <c r="E91" i="7" a="1"/>
  <c r="E91" i="7" s="1"/>
  <c r="M90" i="7" a="1"/>
  <c r="M90" i="7" s="1"/>
  <c r="E90" i="7" a="1"/>
  <c r="E90" i="7" s="1"/>
  <c r="M89" i="7" a="1"/>
  <c r="M89" i="7" s="1"/>
  <c r="E89" i="7" a="1"/>
  <c r="E89" i="7" s="1"/>
  <c r="M88" i="7" a="1"/>
  <c r="M88" i="7"/>
  <c r="E88" i="7" a="1"/>
  <c r="E88" i="7" s="1"/>
  <c r="M87" i="7" a="1"/>
  <c r="M87" i="7" s="1"/>
  <c r="E87" i="7" a="1"/>
  <c r="E87" i="7" s="1"/>
  <c r="M86" i="7" a="1"/>
  <c r="M86" i="7" s="1"/>
  <c r="E86" i="7" a="1"/>
  <c r="E86" i="7" s="1"/>
  <c r="M85" i="7" a="1"/>
  <c r="M85" i="7" s="1"/>
  <c r="E85" i="7" a="1"/>
  <c r="E85" i="7" s="1"/>
  <c r="M84" i="7" a="1"/>
  <c r="M84" i="7" s="1"/>
  <c r="E84" i="7" a="1"/>
  <c r="E84" i="7" s="1"/>
  <c r="M83" i="7" a="1"/>
  <c r="M83" i="7"/>
  <c r="E83" i="7" a="1"/>
  <c r="E83" i="7" s="1"/>
  <c r="M82" i="7" a="1"/>
  <c r="M82" i="7" s="1"/>
  <c r="E82" i="7" a="1"/>
  <c r="E82" i="7" s="1"/>
  <c r="M81" i="7" a="1"/>
  <c r="M81" i="7"/>
  <c r="E81" i="7" a="1"/>
  <c r="E81" i="7" s="1"/>
  <c r="M80" i="7" a="1"/>
  <c r="M80" i="7" s="1"/>
  <c r="E80" i="7" a="1"/>
  <c r="E80" i="7" s="1"/>
  <c r="M79" i="7" a="1"/>
  <c r="M79" i="7" s="1"/>
  <c r="E79" i="7" a="1"/>
  <c r="E79" i="7" s="1"/>
  <c r="M78" i="7" a="1"/>
  <c r="M78" i="7" s="1"/>
  <c r="E78" i="7" a="1"/>
  <c r="E78" i="7" s="1"/>
  <c r="M77" i="7" a="1"/>
  <c r="M77" i="7" s="1"/>
  <c r="E77" i="7" a="1"/>
  <c r="E77" i="7"/>
  <c r="M76" i="7" a="1"/>
  <c r="M76" i="7" s="1"/>
  <c r="E76" i="7" a="1"/>
  <c r="E76" i="7" s="1"/>
  <c r="M75" i="7" a="1"/>
  <c r="M75" i="7" s="1"/>
  <c r="E75" i="7" a="1"/>
  <c r="E75" i="7" s="1"/>
  <c r="M74" i="7" a="1"/>
  <c r="M74" i="7" s="1"/>
  <c r="E74" i="7" a="1"/>
  <c r="E74" i="7" s="1"/>
  <c r="M73" i="7" a="1"/>
  <c r="M73" i="7"/>
  <c r="E73" i="7" a="1"/>
  <c r="E73" i="7" s="1"/>
  <c r="M72" i="7" a="1"/>
  <c r="M72" i="7"/>
  <c r="E72" i="7" a="1"/>
  <c r="E72" i="7" s="1"/>
  <c r="M71" i="7" a="1"/>
  <c r="M71" i="7" s="1"/>
  <c r="E71" i="7" a="1"/>
  <c r="E71" i="7" s="1"/>
  <c r="M70" i="7" a="1"/>
  <c r="M70" i="7"/>
  <c r="E70" i="7" a="1"/>
  <c r="E70" i="7" s="1"/>
  <c r="M69" i="7" a="1"/>
  <c r="M69" i="7"/>
  <c r="E69" i="7" a="1"/>
  <c r="E69" i="7" s="1"/>
  <c r="M68" i="7" a="1"/>
  <c r="M68" i="7" s="1"/>
  <c r="E68" i="7" a="1"/>
  <c r="E68" i="7" s="1"/>
  <c r="M67" i="7" a="1"/>
  <c r="M67" i="7"/>
  <c r="E67" i="7" a="1"/>
  <c r="E67" i="7" s="1"/>
  <c r="M66" i="7" a="1"/>
  <c r="M66" i="7" s="1"/>
  <c r="E66" i="7" a="1"/>
  <c r="E66" i="7"/>
  <c r="M65" i="7" a="1"/>
  <c r="M65" i="7" s="1"/>
  <c r="E65" i="7" a="1"/>
  <c r="E65" i="7" s="1"/>
  <c r="M64" i="7" a="1"/>
  <c r="M64" i="7" s="1"/>
  <c r="E64" i="7" a="1"/>
  <c r="E64" i="7"/>
  <c r="M63" i="7" a="1"/>
  <c r="M63" i="7" s="1"/>
  <c r="E63" i="7" a="1"/>
  <c r="E63" i="7" s="1"/>
  <c r="M62" i="7" a="1"/>
  <c r="M62" i="7" s="1"/>
  <c r="E62" i="7" a="1"/>
  <c r="E62" i="7" s="1"/>
  <c r="M61" i="7" a="1"/>
  <c r="M61" i="7" s="1"/>
  <c r="E61" i="7" a="1"/>
  <c r="E61" i="7"/>
  <c r="M60" i="7" a="1"/>
  <c r="M60" i="7" s="1"/>
  <c r="E60" i="7" a="1"/>
  <c r="E60" i="7" s="1"/>
  <c r="M59" i="7" a="1"/>
  <c r="M59" i="7" s="1"/>
  <c r="E59" i="7" a="1"/>
  <c r="E59" i="7"/>
  <c r="M58" i="7" a="1"/>
  <c r="M58" i="7" s="1"/>
  <c r="E58" i="7" a="1"/>
  <c r="E58" i="7" s="1"/>
  <c r="M57" i="7" a="1"/>
  <c r="M57" i="7" s="1"/>
  <c r="E57" i="7" a="1"/>
  <c r="E57" i="7"/>
  <c r="M56" i="7" a="1"/>
  <c r="M56" i="7" s="1"/>
  <c r="E56" i="7" a="1"/>
  <c r="E56" i="7" s="1"/>
  <c r="M55" i="7" a="1"/>
  <c r="M55" i="7" s="1"/>
  <c r="E55" i="7" a="1"/>
  <c r="E55" i="7" s="1"/>
  <c r="M54" i="7" a="1"/>
  <c r="M54" i="7" s="1"/>
  <c r="E54" i="7" a="1"/>
  <c r="E54" i="7"/>
  <c r="M53" i="7" a="1"/>
  <c r="M53" i="7" s="1"/>
  <c r="E53" i="7" a="1"/>
  <c r="E53" i="7" s="1"/>
  <c r="M52" i="7" a="1"/>
  <c r="M52" i="7" s="1"/>
  <c r="E52" i="7" a="1"/>
  <c r="E52" i="7" s="1"/>
  <c r="M51" i="7" a="1"/>
  <c r="M51" i="7" s="1"/>
  <c r="E51" i="7" a="1"/>
  <c r="E51" i="7" s="1"/>
  <c r="M50" i="7" a="1"/>
  <c r="M50" i="7" s="1"/>
  <c r="E50" i="7" a="1"/>
  <c r="E50" i="7" s="1"/>
  <c r="M49" i="7" a="1"/>
  <c r="M49" i="7" s="1"/>
  <c r="E49" i="7" a="1"/>
  <c r="E49" i="7" s="1"/>
  <c r="M48" i="7" a="1"/>
  <c r="M48" i="7" s="1"/>
  <c r="E48" i="7" a="1"/>
  <c r="E48" i="7" s="1"/>
  <c r="M47" i="7" a="1"/>
  <c r="M47" i="7" s="1"/>
  <c r="E47" i="7" a="1"/>
  <c r="E47" i="7" s="1"/>
  <c r="M46" i="7" a="1"/>
  <c r="M46" i="7" s="1"/>
  <c r="E46" i="7" a="1"/>
  <c r="E46" i="7" s="1"/>
  <c r="M45" i="7" a="1"/>
  <c r="M45" i="7" s="1"/>
  <c r="E45" i="7" a="1"/>
  <c r="E45" i="7" s="1"/>
  <c r="M44" i="7" a="1"/>
  <c r="M44" i="7" s="1"/>
  <c r="E44" i="7" a="1"/>
  <c r="E44" i="7" s="1"/>
  <c r="M43" i="7" a="1"/>
  <c r="M43" i="7"/>
  <c r="E43" i="7" a="1"/>
  <c r="E43" i="7" s="1"/>
  <c r="M42" i="7" a="1"/>
  <c r="M42" i="7" s="1"/>
  <c r="E42" i="7" a="1"/>
  <c r="E42" i="7" s="1"/>
  <c r="M41" i="7" a="1"/>
  <c r="M41" i="7" s="1"/>
  <c r="E41" i="7" a="1"/>
  <c r="E41" i="7" s="1"/>
  <c r="M40" i="7" a="1"/>
  <c r="M40" i="7"/>
  <c r="E40" i="7" a="1"/>
  <c r="E40" i="7" s="1"/>
  <c r="M39" i="7" a="1"/>
  <c r="M39" i="7" s="1"/>
  <c r="E39" i="7" a="1"/>
  <c r="E39" i="7" s="1"/>
  <c r="M38" i="7" a="1"/>
  <c r="M38" i="7" s="1"/>
  <c r="E38" i="7" a="1"/>
  <c r="E38" i="7" s="1"/>
  <c r="M37" i="7" a="1"/>
  <c r="M37" i="7" s="1"/>
  <c r="E37" i="7" a="1"/>
  <c r="E37" i="7" s="1"/>
  <c r="M36" i="7" a="1"/>
  <c r="M36" i="7"/>
  <c r="E36" i="7" a="1"/>
  <c r="E36" i="7" s="1"/>
  <c r="M35" i="7" a="1"/>
  <c r="M35" i="7" s="1"/>
  <c r="E35" i="7" a="1"/>
  <c r="E35" i="7" s="1"/>
  <c r="M34" i="7" a="1"/>
  <c r="M34" i="7" s="1"/>
  <c r="E34" i="7" a="1"/>
  <c r="E34" i="7" s="1"/>
  <c r="M33" i="7" a="1"/>
  <c r="M33" i="7"/>
  <c r="E33" i="7" a="1"/>
  <c r="E33" i="7" s="1"/>
  <c r="M32" i="7" a="1"/>
  <c r="M32" i="7"/>
  <c r="E32" i="7" a="1"/>
  <c r="E32" i="7" s="1"/>
  <c r="M31" i="7" a="1"/>
  <c r="M31" i="7" s="1"/>
  <c r="E31" i="7" a="1"/>
  <c r="E31" i="7" s="1"/>
  <c r="M30" i="7" a="1"/>
  <c r="M30" i="7" s="1"/>
  <c r="E30" i="7" a="1"/>
  <c r="E30" i="7" s="1"/>
  <c r="M29" i="7" a="1"/>
  <c r="M29" i="7" s="1"/>
  <c r="E29" i="7" a="1"/>
  <c r="E29" i="7" s="1"/>
  <c r="M28" i="7" a="1"/>
  <c r="M28" i="7" s="1"/>
  <c r="E28" i="7" a="1"/>
  <c r="E28" i="7" s="1"/>
  <c r="M27" i="7" a="1"/>
  <c r="M27" i="7" s="1"/>
  <c r="E27" i="7" a="1"/>
  <c r="E27" i="7" s="1"/>
  <c r="M26" i="7" a="1"/>
  <c r="M26" i="7" s="1"/>
  <c r="E26" i="7" a="1"/>
  <c r="E26" i="7" s="1"/>
  <c r="M25" i="7" a="1"/>
  <c r="M25" i="7" s="1"/>
  <c r="E25" i="7" a="1"/>
  <c r="E25" i="7"/>
  <c r="M24" i="7" a="1"/>
  <c r="M24" i="7" s="1"/>
  <c r="E24" i="7" a="1"/>
  <c r="E24" i="7" s="1"/>
  <c r="M23" i="7" a="1"/>
  <c r="M23" i="7" s="1"/>
  <c r="E23" i="7" a="1"/>
  <c r="E23" i="7" s="1"/>
  <c r="M22" i="7" a="1"/>
  <c r="M22" i="7" s="1"/>
  <c r="E22" i="7" a="1"/>
  <c r="E22" i="7"/>
  <c r="M21" i="7" a="1"/>
  <c r="M21" i="7" s="1"/>
  <c r="E21" i="7" a="1"/>
  <c r="E21" i="7" s="1"/>
  <c r="M20" i="7" a="1"/>
  <c r="M20" i="7" s="1"/>
  <c r="E20" i="7" a="1"/>
  <c r="E20" i="7"/>
  <c r="M19" i="7" a="1"/>
  <c r="M19" i="7" s="1"/>
  <c r="E19" i="7" a="1"/>
  <c r="E19" i="7" s="1"/>
  <c r="M18" i="7" a="1"/>
  <c r="M18" i="7" s="1"/>
  <c r="E18" i="7" a="1"/>
  <c r="E18" i="7" s="1"/>
  <c r="M17" i="7" a="1"/>
  <c r="M17" i="7"/>
  <c r="E17" i="7" a="1"/>
  <c r="E17" i="7" s="1"/>
  <c r="M16" i="7" a="1"/>
  <c r="M16" i="7" s="1"/>
  <c r="E16" i="7" a="1"/>
  <c r="E16" i="7" s="1"/>
  <c r="M15" i="7" a="1"/>
  <c r="M15" i="7" s="1"/>
  <c r="E15" i="7" a="1"/>
  <c r="E15" i="7" s="1"/>
  <c r="M14" i="7" a="1"/>
  <c r="M14" i="7" s="1"/>
  <c r="E14" i="7" a="1"/>
  <c r="E14" i="7" s="1"/>
  <c r="M13" i="7" a="1"/>
  <c r="M13" i="7"/>
  <c r="E13" i="7" a="1"/>
  <c r="E13" i="7" s="1"/>
  <c r="M12" i="7" a="1"/>
  <c r="M12" i="7" s="1"/>
  <c r="E12" i="7" a="1"/>
  <c r="E12" i="7" s="1"/>
  <c r="M11" i="7" a="1"/>
  <c r="M11" i="7" s="1"/>
  <c r="E11" i="7" a="1"/>
  <c r="E11" i="7" s="1"/>
  <c r="E10" i="7" a="1"/>
  <c r="E10" i="7" s="1"/>
  <c r="E9" i="7" a="1"/>
  <c r="E9" i="7" s="1"/>
  <c r="E8" i="7" a="1"/>
  <c r="E8" i="7"/>
  <c r="E7" i="7" a="1"/>
  <c r="E7" i="7" s="1"/>
  <c r="R10" i="6" a="1"/>
  <c r="R10" i="6" s="1"/>
  <c r="Q10" i="6" s="1" a="1"/>
  <c r="Q10" i="6" s="1"/>
  <c r="P10" i="6" a="1"/>
  <c r="P10" i="6" s="1"/>
  <c r="N10" i="6" a="1"/>
  <c r="N10" i="6" s="1"/>
  <c r="E10" i="6" a="1"/>
  <c r="E10" i="6" s="1"/>
  <c r="R9" i="6" a="1"/>
  <c r="R9" i="6" s="1"/>
  <c r="Q9" i="6" s="1" a="1"/>
  <c r="Q9" i="6" s="1"/>
  <c r="P9" i="6" a="1"/>
  <c r="P9" i="6" s="1"/>
  <c r="N9" i="6" a="1"/>
  <c r="N9" i="6" s="1"/>
  <c r="E9" i="6" a="1"/>
  <c r="E9" i="6" s="1"/>
  <c r="R8" i="6" a="1"/>
  <c r="R8" i="6" s="1"/>
  <c r="Q8" i="6" s="1" a="1"/>
  <c r="Q8" i="6" s="1"/>
  <c r="P8" i="6" a="1"/>
  <c r="P8" i="6" s="1"/>
  <c r="N8" i="6" a="1"/>
  <c r="N8" i="6" s="1"/>
  <c r="E8" i="6" a="1"/>
  <c r="E8" i="6" s="1"/>
  <c r="R7" i="6" a="1"/>
  <c r="R7" i="6" s="1"/>
  <c r="Q7" i="6" s="1" a="1"/>
  <c r="Q7" i="6" s="1"/>
  <c r="P7" i="6" a="1"/>
  <c r="P7" i="6"/>
  <c r="N7" i="6" a="1"/>
  <c r="N7" i="6" s="1"/>
  <c r="E7" i="6" a="1"/>
  <c r="E7" i="6" s="1"/>
  <c r="R353" i="5" a="1"/>
  <c r="R353" i="5" s="1"/>
  <c r="Q353" i="5" s="1" a="1"/>
  <c r="Q353" i="5" s="1"/>
  <c r="P353" i="5" a="1"/>
  <c r="P353" i="5" s="1"/>
  <c r="N353" i="5" a="1"/>
  <c r="N353" i="5" s="1"/>
  <c r="E353" i="5" a="1"/>
  <c r="E353" i="5" s="1"/>
  <c r="R352" i="5" a="1"/>
  <c r="R352" i="5" s="1"/>
  <c r="Q352" i="5" s="1" a="1"/>
  <c r="Q352" i="5" s="1"/>
  <c r="P352" i="5" a="1"/>
  <c r="P352" i="5" s="1"/>
  <c r="N352" i="5" a="1"/>
  <c r="N352" i="5" s="1"/>
  <c r="E352" i="5" a="1"/>
  <c r="E352" i="5" s="1"/>
  <c r="R351" i="5" a="1"/>
  <c r="R351" i="5" s="1"/>
  <c r="Q351" i="5" s="1" a="1"/>
  <c r="Q351" i="5" s="1"/>
  <c r="P351" i="5" a="1"/>
  <c r="P351" i="5" s="1"/>
  <c r="N351" i="5" a="1"/>
  <c r="N351" i="5" s="1"/>
  <c r="E351" i="5" a="1"/>
  <c r="E351" i="5" s="1"/>
  <c r="R350" i="5" a="1"/>
  <c r="R350" i="5" s="1"/>
  <c r="Q350" i="5" s="1" a="1"/>
  <c r="Q350" i="5" s="1"/>
  <c r="P350" i="5" a="1"/>
  <c r="P350" i="5" s="1"/>
  <c r="N350" i="5" a="1"/>
  <c r="N350" i="5" s="1"/>
  <c r="E350" i="5" a="1"/>
  <c r="E350" i="5" s="1"/>
  <c r="R349" i="5" a="1"/>
  <c r="R349" i="5" s="1"/>
  <c r="Q349" i="5" s="1" a="1"/>
  <c r="Q349" i="5" s="1"/>
  <c r="P349" i="5" a="1"/>
  <c r="P349" i="5" s="1"/>
  <c r="N349" i="5" a="1"/>
  <c r="N349" i="5" s="1"/>
  <c r="E349" i="5" a="1"/>
  <c r="E349" i="5" s="1"/>
  <c r="R348" i="5" a="1"/>
  <c r="R348" i="5" s="1"/>
  <c r="Q348" i="5" a="1"/>
  <c r="Q348" i="5" s="1"/>
  <c r="P348" i="5" a="1"/>
  <c r="P348" i="5" s="1"/>
  <c r="N348" i="5" a="1"/>
  <c r="N348" i="5" s="1"/>
  <c r="E348" i="5" a="1"/>
  <c r="E348" i="5" s="1"/>
  <c r="R347" i="5" a="1"/>
  <c r="R347" i="5" s="1"/>
  <c r="Q347" i="5" s="1" a="1"/>
  <c r="Q347" i="5" s="1"/>
  <c r="P347" i="5" a="1"/>
  <c r="P347" i="5" s="1"/>
  <c r="N347" i="5" a="1"/>
  <c r="N347" i="5" s="1"/>
  <c r="E347" i="5" a="1"/>
  <c r="E347" i="5" s="1"/>
  <c r="R346" i="5" a="1"/>
  <c r="R346" i="5" s="1"/>
  <c r="Q346" i="5" s="1" a="1"/>
  <c r="Q346" i="5" s="1"/>
  <c r="P346" i="5" a="1"/>
  <c r="P346" i="5" s="1"/>
  <c r="N346" i="5" a="1"/>
  <c r="N346" i="5" s="1"/>
  <c r="E346" i="5" a="1"/>
  <c r="E346" i="5" s="1"/>
  <c r="R345" i="5" a="1"/>
  <c r="R345" i="5" s="1"/>
  <c r="Q345" i="5" s="1" a="1"/>
  <c r="Q345" i="5" s="1"/>
  <c r="P345" i="5" a="1"/>
  <c r="P345" i="5" s="1"/>
  <c r="N345" i="5" a="1"/>
  <c r="N345" i="5" s="1"/>
  <c r="E345" i="5" a="1"/>
  <c r="E345" i="5" s="1"/>
  <c r="R344" i="5" a="1"/>
  <c r="R344" i="5" s="1"/>
  <c r="Q344" i="5" s="1" a="1"/>
  <c r="Q344" i="5" s="1"/>
  <c r="P344" i="5" a="1"/>
  <c r="P344" i="5" s="1"/>
  <c r="N344" i="5" a="1"/>
  <c r="N344" i="5" s="1"/>
  <c r="E344" i="5" a="1"/>
  <c r="E344" i="5" s="1"/>
  <c r="R343" i="5" a="1"/>
  <c r="R343" i="5" s="1"/>
  <c r="Q343" i="5" s="1" a="1"/>
  <c r="Q343" i="5" s="1"/>
  <c r="P343" i="5" a="1"/>
  <c r="P343" i="5" s="1"/>
  <c r="N343" i="5" a="1"/>
  <c r="N343" i="5"/>
  <c r="E343" i="5" a="1"/>
  <c r="E343" i="5" s="1"/>
  <c r="R342" i="5" a="1"/>
  <c r="R342" i="5" s="1"/>
  <c r="Q342" i="5" s="1" a="1"/>
  <c r="Q342" i="5" s="1"/>
  <c r="P342" i="5" a="1"/>
  <c r="P342" i="5" s="1"/>
  <c r="N342" i="5" a="1"/>
  <c r="N342" i="5" s="1"/>
  <c r="E342" i="5" a="1"/>
  <c r="E342" i="5" s="1"/>
  <c r="R341" i="5" a="1"/>
  <c r="R341" i="5" s="1"/>
  <c r="Q341" i="5" s="1" a="1"/>
  <c r="Q341" i="5" s="1"/>
  <c r="P341" i="5" a="1"/>
  <c r="P341" i="5" s="1"/>
  <c r="N341" i="5" a="1"/>
  <c r="N341" i="5" s="1"/>
  <c r="E341" i="5" a="1"/>
  <c r="E341" i="5" s="1"/>
  <c r="R340" i="5" a="1"/>
  <c r="R340" i="5" s="1"/>
  <c r="Q340" i="5" s="1" a="1"/>
  <c r="Q340" i="5" s="1"/>
  <c r="P340" i="5" a="1"/>
  <c r="P340" i="5" s="1"/>
  <c r="N340" i="5" a="1"/>
  <c r="N340" i="5" s="1"/>
  <c r="E340" i="5" a="1"/>
  <c r="E340" i="5" s="1"/>
  <c r="R339" i="5" a="1"/>
  <c r="R339" i="5" s="1"/>
  <c r="Q339" i="5" s="1" a="1"/>
  <c r="Q339" i="5" s="1"/>
  <c r="P339" i="5" a="1"/>
  <c r="P339" i="5" s="1"/>
  <c r="N339" i="5" a="1"/>
  <c r="N339" i="5" s="1"/>
  <c r="E339" i="5" a="1"/>
  <c r="E339" i="5" s="1"/>
  <c r="R338" i="5" a="1"/>
  <c r="R338" i="5"/>
  <c r="Q338" i="5" s="1" a="1"/>
  <c r="Q338" i="5" s="1"/>
  <c r="P338" i="5" a="1"/>
  <c r="P338" i="5" s="1"/>
  <c r="N338" i="5" a="1"/>
  <c r="N338" i="5" s="1"/>
  <c r="E338" i="5" a="1"/>
  <c r="E338" i="5" s="1"/>
  <c r="R337" i="5" a="1"/>
  <c r="R337" i="5" s="1"/>
  <c r="Q337" i="5" s="1" a="1"/>
  <c r="Q337" i="5" s="1"/>
  <c r="P337" i="5" a="1"/>
  <c r="P337" i="5" s="1"/>
  <c r="N337" i="5" a="1"/>
  <c r="N337" i="5" s="1"/>
  <c r="E337" i="5" a="1"/>
  <c r="E337" i="5" s="1"/>
  <c r="R336" i="5" a="1"/>
  <c r="R336" i="5" s="1"/>
  <c r="Q336" i="5" s="1" a="1"/>
  <c r="Q336" i="5" s="1"/>
  <c r="P336" i="5" a="1"/>
  <c r="P336" i="5" s="1"/>
  <c r="N336" i="5" a="1"/>
  <c r="N336" i="5" s="1"/>
  <c r="E336" i="5" a="1"/>
  <c r="E336" i="5" s="1"/>
  <c r="R335" i="5" a="1"/>
  <c r="R335" i="5" s="1"/>
  <c r="Q335" i="5" s="1" a="1"/>
  <c r="Q335" i="5" s="1"/>
  <c r="P335" i="5" a="1"/>
  <c r="P335" i="5" s="1"/>
  <c r="N335" i="5" a="1"/>
  <c r="N335" i="5" s="1"/>
  <c r="E335" i="5" a="1"/>
  <c r="E335" i="5" s="1"/>
  <c r="R334" i="5" a="1"/>
  <c r="R334" i="5" s="1"/>
  <c r="Q334" i="5" s="1" a="1"/>
  <c r="Q334" i="5" s="1"/>
  <c r="P334" i="5" a="1"/>
  <c r="P334" i="5" s="1"/>
  <c r="N334" i="5" a="1"/>
  <c r="N334" i="5" s="1"/>
  <c r="E334" i="5" a="1"/>
  <c r="E334" i="5" s="1"/>
  <c r="R333" i="5" a="1"/>
  <c r="R333" i="5" s="1"/>
  <c r="Q333" i="5" s="1" a="1"/>
  <c r="Q333" i="5" s="1"/>
  <c r="P333" i="5" a="1"/>
  <c r="P333" i="5" s="1"/>
  <c r="N333" i="5" a="1"/>
  <c r="N333" i="5" s="1"/>
  <c r="E333" i="5" a="1"/>
  <c r="E333" i="5" s="1"/>
  <c r="R332" i="5" a="1"/>
  <c r="R332" i="5" s="1"/>
  <c r="Q332" i="5" s="1" a="1"/>
  <c r="Q332" i="5" s="1"/>
  <c r="P332" i="5" a="1"/>
  <c r="P332" i="5" s="1"/>
  <c r="N332" i="5" a="1"/>
  <c r="N332" i="5" s="1"/>
  <c r="E332" i="5" a="1"/>
  <c r="E332" i="5" s="1"/>
  <c r="R331" i="5" a="1"/>
  <c r="R331" i="5" s="1"/>
  <c r="Q331" i="5" s="1" a="1"/>
  <c r="Q331" i="5" s="1"/>
  <c r="P331" i="5" a="1"/>
  <c r="P331" i="5" s="1"/>
  <c r="N331" i="5" a="1"/>
  <c r="N331" i="5" s="1"/>
  <c r="E331" i="5" a="1"/>
  <c r="E331" i="5" s="1"/>
  <c r="R330" i="5" a="1"/>
  <c r="R330" i="5" s="1"/>
  <c r="Q330" i="5" s="1" a="1"/>
  <c r="Q330" i="5" s="1"/>
  <c r="P330" i="5" a="1"/>
  <c r="P330" i="5" s="1"/>
  <c r="N330" i="5" a="1"/>
  <c r="N330" i="5" s="1"/>
  <c r="E330" i="5" a="1"/>
  <c r="E330" i="5" s="1"/>
  <c r="R329" i="5" a="1"/>
  <c r="R329" i="5" s="1"/>
  <c r="Q329" i="5" s="1" a="1"/>
  <c r="Q329" i="5" s="1"/>
  <c r="P329" i="5" a="1"/>
  <c r="P329" i="5" s="1"/>
  <c r="N329" i="5" a="1"/>
  <c r="N329" i="5" s="1"/>
  <c r="E329" i="5" a="1"/>
  <c r="E329" i="5" s="1"/>
  <c r="R328" i="5" a="1"/>
  <c r="R328" i="5" s="1"/>
  <c r="Q328" i="5" s="1" a="1"/>
  <c r="Q328" i="5" s="1"/>
  <c r="P328" i="5" a="1"/>
  <c r="P328" i="5" s="1"/>
  <c r="N328" i="5" a="1"/>
  <c r="N328" i="5" s="1"/>
  <c r="E328" i="5" a="1"/>
  <c r="E328" i="5" s="1"/>
  <c r="R327" i="5" a="1"/>
  <c r="R327" i="5" s="1"/>
  <c r="Q327" i="5" s="1" a="1"/>
  <c r="Q327" i="5" s="1"/>
  <c r="P327" i="5" a="1"/>
  <c r="P327" i="5" s="1"/>
  <c r="N327" i="5" a="1"/>
  <c r="N327" i="5" s="1"/>
  <c r="E327" i="5" a="1"/>
  <c r="E327" i="5" s="1"/>
  <c r="R326" i="5" a="1"/>
  <c r="R326" i="5" s="1"/>
  <c r="Q326" i="5" s="1" a="1"/>
  <c r="Q326" i="5" s="1"/>
  <c r="P326" i="5" a="1"/>
  <c r="P326" i="5" s="1"/>
  <c r="N326" i="5" a="1"/>
  <c r="N326" i="5" s="1"/>
  <c r="E326" i="5" a="1"/>
  <c r="E326" i="5" s="1"/>
  <c r="R325" i="5" a="1"/>
  <c r="R325" i="5" s="1"/>
  <c r="Q325" i="5" s="1" a="1"/>
  <c r="Q325" i="5" s="1"/>
  <c r="P325" i="5" a="1"/>
  <c r="P325" i="5" s="1"/>
  <c r="N325" i="5" a="1"/>
  <c r="N325" i="5"/>
  <c r="E325" i="5" a="1"/>
  <c r="E325" i="5" s="1"/>
  <c r="R324" i="5" a="1"/>
  <c r="R324" i="5" s="1"/>
  <c r="Q324" i="5" s="1" a="1"/>
  <c r="Q324" i="5" s="1"/>
  <c r="P324" i="5" a="1"/>
  <c r="P324" i="5" s="1"/>
  <c r="N324" i="5" a="1"/>
  <c r="N324" i="5" s="1"/>
  <c r="E324" i="5" a="1"/>
  <c r="E324" i="5" s="1"/>
  <c r="R323" i="5" a="1"/>
  <c r="R323" i="5" s="1"/>
  <c r="Q323" i="5" s="1" a="1"/>
  <c r="Q323" i="5" s="1"/>
  <c r="P323" i="5" a="1"/>
  <c r="P323" i="5" s="1"/>
  <c r="N323" i="5" a="1"/>
  <c r="N323" i="5" s="1"/>
  <c r="E323" i="5" a="1"/>
  <c r="E323" i="5" s="1"/>
  <c r="R322" i="5" a="1"/>
  <c r="R322" i="5" s="1"/>
  <c r="Q322" i="5" s="1" a="1"/>
  <c r="Q322" i="5" s="1"/>
  <c r="P322" i="5" a="1"/>
  <c r="P322" i="5" s="1"/>
  <c r="N322" i="5" a="1"/>
  <c r="N322" i="5" s="1"/>
  <c r="E322" i="5" a="1"/>
  <c r="E322" i="5" s="1"/>
  <c r="R321" i="5" a="1"/>
  <c r="R321" i="5" s="1"/>
  <c r="Q321" i="5" s="1" a="1"/>
  <c r="Q321" i="5" s="1"/>
  <c r="P321" i="5" a="1"/>
  <c r="P321" i="5" s="1"/>
  <c r="N321" i="5" a="1"/>
  <c r="N321" i="5" s="1"/>
  <c r="E321" i="5" a="1"/>
  <c r="E321" i="5" s="1"/>
  <c r="R320" i="5" a="1"/>
  <c r="R320" i="5" s="1"/>
  <c r="Q320" i="5" s="1" a="1"/>
  <c r="Q320" i="5" s="1"/>
  <c r="P320" i="5" a="1"/>
  <c r="P320" i="5" s="1"/>
  <c r="N320" i="5" a="1"/>
  <c r="N320" i="5" s="1"/>
  <c r="E320" i="5" a="1"/>
  <c r="E320" i="5" s="1"/>
  <c r="R319" i="5" a="1"/>
  <c r="R319" i="5"/>
  <c r="Q319" i="5" s="1" a="1"/>
  <c r="Q319" i="5" s="1"/>
  <c r="P319" i="5" a="1"/>
  <c r="P319" i="5"/>
  <c r="N319" i="5" a="1"/>
  <c r="N319" i="5" s="1"/>
  <c r="E319" i="5" a="1"/>
  <c r="E319" i="5" s="1"/>
  <c r="R318" i="5" a="1"/>
  <c r="R318" i="5" s="1"/>
  <c r="Q318" i="5" s="1" a="1"/>
  <c r="Q318" i="5" s="1"/>
  <c r="P318" i="5" a="1"/>
  <c r="P318" i="5" s="1"/>
  <c r="N318" i="5" a="1"/>
  <c r="N318" i="5" s="1"/>
  <c r="E318" i="5" a="1"/>
  <c r="E318" i="5" s="1"/>
  <c r="R317" i="5" a="1"/>
  <c r="R317" i="5" s="1"/>
  <c r="Q317" i="5" s="1" a="1"/>
  <c r="Q317" i="5" s="1"/>
  <c r="P317" i="5" a="1"/>
  <c r="P317" i="5" s="1"/>
  <c r="N317" i="5" a="1"/>
  <c r="N317" i="5" s="1"/>
  <c r="E317" i="5" a="1"/>
  <c r="E317" i="5" s="1"/>
  <c r="R316" i="5" a="1"/>
  <c r="R316" i="5" s="1"/>
  <c r="Q316" i="5" s="1" a="1"/>
  <c r="Q316" i="5" s="1"/>
  <c r="P316" i="5" a="1"/>
  <c r="P316" i="5" s="1"/>
  <c r="N316" i="5" a="1"/>
  <c r="N316" i="5" s="1"/>
  <c r="E316" i="5" a="1"/>
  <c r="E316" i="5" s="1"/>
  <c r="R315" i="5" a="1"/>
  <c r="R315" i="5" s="1"/>
  <c r="Q315" i="5" s="1" a="1"/>
  <c r="Q315" i="5" s="1"/>
  <c r="P315" i="5" a="1"/>
  <c r="P315" i="5" s="1"/>
  <c r="N315" i="5" a="1"/>
  <c r="N315" i="5" s="1"/>
  <c r="E315" i="5" a="1"/>
  <c r="E315" i="5" s="1"/>
  <c r="R314" i="5" a="1"/>
  <c r="R314" i="5" s="1"/>
  <c r="Q314" i="5" s="1" a="1"/>
  <c r="Q314" i="5" s="1"/>
  <c r="P314" i="5" a="1"/>
  <c r="P314" i="5" s="1"/>
  <c r="N314" i="5" a="1"/>
  <c r="N314" i="5" s="1"/>
  <c r="E314" i="5" a="1"/>
  <c r="E314" i="5" s="1"/>
  <c r="R313" i="5" a="1"/>
  <c r="R313" i="5" s="1"/>
  <c r="Q313" i="5" s="1" a="1"/>
  <c r="Q313" i="5" s="1"/>
  <c r="P313" i="5" a="1"/>
  <c r="P313" i="5" s="1"/>
  <c r="N313" i="5" a="1"/>
  <c r="N313" i="5" s="1"/>
  <c r="E313" i="5" a="1"/>
  <c r="E313" i="5" s="1"/>
  <c r="R312" i="5" a="1"/>
  <c r="R312" i="5" s="1"/>
  <c r="Q312" i="5" s="1" a="1"/>
  <c r="Q312" i="5" s="1"/>
  <c r="P312" i="5" a="1"/>
  <c r="P312" i="5" s="1"/>
  <c r="N312" i="5" a="1"/>
  <c r="N312" i="5" s="1"/>
  <c r="E312" i="5" a="1"/>
  <c r="E312" i="5"/>
  <c r="R311" i="5" a="1"/>
  <c r="R311" i="5" s="1"/>
  <c r="Q311" i="5" s="1" a="1"/>
  <c r="Q311" i="5" s="1"/>
  <c r="P311" i="5" a="1"/>
  <c r="P311" i="5" s="1"/>
  <c r="N311" i="5" a="1"/>
  <c r="N311" i="5" s="1"/>
  <c r="E311" i="5" a="1"/>
  <c r="E311" i="5" s="1"/>
  <c r="R310" i="5" a="1"/>
  <c r="R310" i="5" s="1"/>
  <c r="Q310" i="5" s="1" a="1"/>
  <c r="Q310" i="5" s="1"/>
  <c r="P310" i="5" a="1"/>
  <c r="P310" i="5" s="1"/>
  <c r="N310" i="5" a="1"/>
  <c r="N310" i="5" s="1"/>
  <c r="E310" i="5" a="1"/>
  <c r="E310" i="5" s="1"/>
  <c r="R309" i="5" a="1"/>
  <c r="R309" i="5" s="1"/>
  <c r="Q309" i="5" s="1" a="1"/>
  <c r="Q309" i="5" s="1"/>
  <c r="P309" i="5" a="1"/>
  <c r="P309" i="5" s="1"/>
  <c r="N309" i="5" a="1"/>
  <c r="N309" i="5" s="1"/>
  <c r="E309" i="5" a="1"/>
  <c r="E309" i="5" s="1"/>
  <c r="R308" i="5" a="1"/>
  <c r="R308" i="5" s="1"/>
  <c r="Q308" i="5" s="1" a="1"/>
  <c r="Q308" i="5" s="1"/>
  <c r="P308" i="5" a="1"/>
  <c r="P308" i="5" s="1"/>
  <c r="N308" i="5" a="1"/>
  <c r="N308" i="5" s="1"/>
  <c r="E308" i="5" a="1"/>
  <c r="E308" i="5" s="1"/>
  <c r="R307" i="5" a="1"/>
  <c r="R307" i="5" s="1"/>
  <c r="Q307" i="5" s="1" a="1"/>
  <c r="Q307" i="5" s="1"/>
  <c r="P307" i="5" a="1"/>
  <c r="P307" i="5" s="1"/>
  <c r="N307" i="5" a="1"/>
  <c r="N307" i="5" s="1"/>
  <c r="E307" i="5" a="1"/>
  <c r="E307" i="5" s="1"/>
  <c r="R306" i="5" a="1"/>
  <c r="R306" i="5" s="1"/>
  <c r="Q306" i="5" s="1" a="1"/>
  <c r="Q306" i="5" s="1"/>
  <c r="P306" i="5" a="1"/>
  <c r="P306" i="5" s="1"/>
  <c r="N306" i="5" a="1"/>
  <c r="N306" i="5" s="1"/>
  <c r="E306" i="5" a="1"/>
  <c r="E306" i="5" s="1"/>
  <c r="R305" i="5" a="1"/>
  <c r="R305" i="5" s="1"/>
  <c r="Q305" i="5" s="1" a="1"/>
  <c r="Q305" i="5" s="1"/>
  <c r="P305" i="5" a="1"/>
  <c r="P305" i="5" s="1"/>
  <c r="N305" i="5" a="1"/>
  <c r="N305" i="5" s="1"/>
  <c r="E305" i="5" a="1"/>
  <c r="E305" i="5" s="1"/>
  <c r="R304" i="5" a="1"/>
  <c r="R304" i="5" s="1"/>
  <c r="Q304" i="5" s="1" a="1"/>
  <c r="Q304" i="5" s="1"/>
  <c r="P304" i="5" a="1"/>
  <c r="P304" i="5" s="1"/>
  <c r="N304" i="5" a="1"/>
  <c r="N304" i="5" s="1"/>
  <c r="E304" i="5" a="1"/>
  <c r="E304" i="5" s="1"/>
  <c r="R303" i="5" a="1"/>
  <c r="R303" i="5" s="1"/>
  <c r="Q303" i="5" s="1" a="1"/>
  <c r="Q303" i="5" s="1"/>
  <c r="P303" i="5" a="1"/>
  <c r="P303" i="5" s="1"/>
  <c r="N303" i="5" a="1"/>
  <c r="N303" i="5" s="1"/>
  <c r="E303" i="5" a="1"/>
  <c r="E303" i="5" s="1"/>
  <c r="R302" i="5" a="1"/>
  <c r="R302" i="5" s="1"/>
  <c r="Q302" i="5" s="1" a="1"/>
  <c r="Q302" i="5" s="1"/>
  <c r="P302" i="5" a="1"/>
  <c r="P302" i="5" s="1"/>
  <c r="N302" i="5" a="1"/>
  <c r="N302" i="5" s="1"/>
  <c r="E302" i="5" a="1"/>
  <c r="E302" i="5" s="1"/>
  <c r="R301" i="5" a="1"/>
  <c r="R301" i="5" s="1"/>
  <c r="Q301" i="5" s="1" a="1"/>
  <c r="Q301" i="5" s="1"/>
  <c r="P301" i="5" a="1"/>
  <c r="P301" i="5" s="1"/>
  <c r="N301" i="5" a="1"/>
  <c r="N301" i="5" s="1"/>
  <c r="E301" i="5" a="1"/>
  <c r="E301" i="5" s="1"/>
  <c r="R300" i="5" a="1"/>
  <c r="R300" i="5" s="1"/>
  <c r="Q300" i="5" s="1" a="1"/>
  <c r="Q300" i="5" s="1"/>
  <c r="P300" i="5" a="1"/>
  <c r="P300" i="5" s="1"/>
  <c r="N300" i="5" a="1"/>
  <c r="N300" i="5" s="1"/>
  <c r="E300" i="5" a="1"/>
  <c r="E300" i="5" s="1"/>
  <c r="R299" i="5" a="1"/>
  <c r="R299" i="5" s="1"/>
  <c r="Q299" i="5" s="1" a="1"/>
  <c r="Q299" i="5" s="1"/>
  <c r="P299" i="5" a="1"/>
  <c r="P299" i="5" s="1"/>
  <c r="N299" i="5" a="1"/>
  <c r="N299" i="5" s="1"/>
  <c r="E299" i="5" a="1"/>
  <c r="E299" i="5"/>
  <c r="R298" i="5" a="1"/>
  <c r="R298" i="5" s="1"/>
  <c r="Q298" i="5" s="1" a="1"/>
  <c r="Q298" i="5" s="1"/>
  <c r="P298" i="5" a="1"/>
  <c r="P298" i="5" s="1"/>
  <c r="N298" i="5" a="1"/>
  <c r="N298" i="5" s="1"/>
  <c r="E298" i="5" a="1"/>
  <c r="E298" i="5" s="1"/>
  <c r="R297" i="5" a="1"/>
  <c r="R297" i="5" s="1"/>
  <c r="Q297" i="5" s="1" a="1"/>
  <c r="Q297" i="5" s="1"/>
  <c r="P297" i="5" a="1"/>
  <c r="P297" i="5" s="1"/>
  <c r="N297" i="5" a="1"/>
  <c r="N297" i="5" s="1"/>
  <c r="E297" i="5" a="1"/>
  <c r="E297" i="5" s="1"/>
  <c r="R296" i="5" a="1"/>
  <c r="R296" i="5" s="1"/>
  <c r="Q296" i="5" s="1" a="1"/>
  <c r="Q296" i="5"/>
  <c r="P296" i="5" a="1"/>
  <c r="P296" i="5" s="1"/>
  <c r="N296" i="5" a="1"/>
  <c r="N296" i="5" s="1"/>
  <c r="E296" i="5" a="1"/>
  <c r="E296" i="5" s="1"/>
  <c r="R295" i="5" a="1"/>
  <c r="R295" i="5" s="1"/>
  <c r="Q295" i="5" s="1" a="1"/>
  <c r="Q295" i="5" s="1"/>
  <c r="P295" i="5" a="1"/>
  <c r="P295" i="5" s="1"/>
  <c r="N295" i="5" a="1"/>
  <c r="N295" i="5" s="1"/>
  <c r="E295" i="5" a="1"/>
  <c r="E295" i="5" s="1"/>
  <c r="R294" i="5" a="1"/>
  <c r="R294" i="5" s="1"/>
  <c r="Q294" i="5" s="1" a="1"/>
  <c r="Q294" i="5" s="1"/>
  <c r="P294" i="5" a="1"/>
  <c r="P294" i="5" s="1"/>
  <c r="N294" i="5" a="1"/>
  <c r="N294" i="5" s="1"/>
  <c r="E294" i="5" a="1"/>
  <c r="E294" i="5" s="1"/>
  <c r="R293" i="5" a="1"/>
  <c r="R293" i="5" s="1"/>
  <c r="Q293" i="5" s="1" a="1"/>
  <c r="Q293" i="5" s="1"/>
  <c r="P293" i="5" a="1"/>
  <c r="P293" i="5" s="1"/>
  <c r="N293" i="5" a="1"/>
  <c r="N293" i="5" s="1"/>
  <c r="E293" i="5" a="1"/>
  <c r="E293" i="5" s="1"/>
  <c r="R292" i="5" a="1"/>
  <c r="R292" i="5" s="1"/>
  <c r="Q292" i="5" s="1" a="1"/>
  <c r="Q292" i="5" s="1"/>
  <c r="P292" i="5" a="1"/>
  <c r="P292" i="5" s="1"/>
  <c r="N292" i="5" a="1"/>
  <c r="N292" i="5" s="1"/>
  <c r="E292" i="5" a="1"/>
  <c r="E292" i="5" s="1"/>
  <c r="R291" i="5" a="1"/>
  <c r="R291" i="5" s="1"/>
  <c r="Q291" i="5" s="1" a="1"/>
  <c r="Q291" i="5" s="1"/>
  <c r="P291" i="5" a="1"/>
  <c r="P291" i="5" s="1"/>
  <c r="N291" i="5" a="1"/>
  <c r="N291" i="5" s="1"/>
  <c r="E291" i="5" a="1"/>
  <c r="E291" i="5" s="1"/>
  <c r="R290" i="5" a="1"/>
  <c r="R290" i="5" s="1"/>
  <c r="Q290" i="5" s="1" a="1"/>
  <c r="Q290" i="5" s="1"/>
  <c r="P290" i="5" a="1"/>
  <c r="P290" i="5" s="1"/>
  <c r="N290" i="5" a="1"/>
  <c r="N290" i="5" s="1"/>
  <c r="E290" i="5" a="1"/>
  <c r="E290" i="5" s="1"/>
  <c r="R289" i="5" a="1"/>
  <c r="R289" i="5" s="1"/>
  <c r="Q289" i="5" s="1" a="1"/>
  <c r="Q289" i="5" s="1"/>
  <c r="P289" i="5" a="1"/>
  <c r="P289" i="5" s="1"/>
  <c r="N289" i="5" a="1"/>
  <c r="N289" i="5" s="1"/>
  <c r="E289" i="5" a="1"/>
  <c r="E289" i="5" s="1"/>
  <c r="R288" i="5" a="1"/>
  <c r="R288" i="5" s="1"/>
  <c r="Q288" i="5" s="1" a="1"/>
  <c r="Q288" i="5" s="1"/>
  <c r="P288" i="5" a="1"/>
  <c r="P288" i="5" s="1"/>
  <c r="N288" i="5" a="1"/>
  <c r="N288" i="5" s="1"/>
  <c r="E288" i="5" a="1"/>
  <c r="E288" i="5" s="1"/>
  <c r="R287" i="5" a="1"/>
  <c r="R287" i="5" s="1"/>
  <c r="Q287" i="5" s="1" a="1"/>
  <c r="Q287" i="5" s="1"/>
  <c r="P287" i="5" a="1"/>
  <c r="P287" i="5" s="1"/>
  <c r="N287" i="5" a="1"/>
  <c r="N287" i="5" s="1"/>
  <c r="E287" i="5" a="1"/>
  <c r="E287" i="5" s="1"/>
  <c r="R286" i="5" a="1"/>
  <c r="R286" i="5" s="1"/>
  <c r="Q286" i="5" s="1" a="1"/>
  <c r="Q286" i="5" s="1"/>
  <c r="P286" i="5" a="1"/>
  <c r="P286" i="5" s="1"/>
  <c r="N286" i="5" a="1"/>
  <c r="N286" i="5" s="1"/>
  <c r="E286" i="5" a="1"/>
  <c r="E286" i="5" s="1"/>
  <c r="R285" i="5" a="1"/>
  <c r="R285" i="5" s="1"/>
  <c r="Q285" i="5" s="1" a="1"/>
  <c r="Q285" i="5" s="1"/>
  <c r="P285" i="5" a="1"/>
  <c r="P285" i="5" s="1"/>
  <c r="N285" i="5" a="1"/>
  <c r="N285" i="5" s="1"/>
  <c r="E285" i="5" a="1"/>
  <c r="E285" i="5" s="1"/>
  <c r="R284" i="5" a="1"/>
  <c r="R284" i="5" s="1"/>
  <c r="Q284" i="5" s="1" a="1"/>
  <c r="Q284" i="5" s="1"/>
  <c r="P284" i="5" a="1"/>
  <c r="P284" i="5" s="1"/>
  <c r="N284" i="5" a="1"/>
  <c r="N284" i="5" s="1"/>
  <c r="E284" i="5" a="1"/>
  <c r="E284" i="5" s="1"/>
  <c r="R283" i="5" a="1"/>
  <c r="R283" i="5" s="1"/>
  <c r="Q283" i="5" s="1" a="1"/>
  <c r="Q283" i="5" s="1"/>
  <c r="P283" i="5" a="1"/>
  <c r="P283" i="5" s="1"/>
  <c r="N283" i="5" a="1"/>
  <c r="N283" i="5" s="1"/>
  <c r="E283" i="5" a="1"/>
  <c r="E283" i="5" s="1"/>
  <c r="R282" i="5" a="1"/>
  <c r="R282" i="5" s="1"/>
  <c r="Q282" i="5" s="1" a="1"/>
  <c r="Q282" i="5" s="1"/>
  <c r="P282" i="5" a="1"/>
  <c r="P282" i="5" s="1"/>
  <c r="N282" i="5" a="1"/>
  <c r="N282" i="5" s="1"/>
  <c r="E282" i="5" a="1"/>
  <c r="E282" i="5" s="1"/>
  <c r="R281" i="5" a="1"/>
  <c r="R281" i="5" s="1"/>
  <c r="Q281" i="5" s="1" a="1"/>
  <c r="Q281" i="5" s="1"/>
  <c r="P281" i="5" a="1"/>
  <c r="P281" i="5" s="1"/>
  <c r="N281" i="5" a="1"/>
  <c r="N281" i="5" s="1"/>
  <c r="E281" i="5" a="1"/>
  <c r="E281" i="5" s="1"/>
  <c r="R280" i="5" a="1"/>
  <c r="R280" i="5" s="1"/>
  <c r="Q280" i="5" s="1" a="1"/>
  <c r="Q280" i="5" s="1"/>
  <c r="P280" i="5" a="1"/>
  <c r="P280" i="5" s="1"/>
  <c r="N280" i="5" a="1"/>
  <c r="N280" i="5" s="1"/>
  <c r="E280" i="5" a="1"/>
  <c r="E280" i="5" s="1"/>
  <c r="R279" i="5" a="1"/>
  <c r="R279" i="5" s="1"/>
  <c r="Q279" i="5" s="1" a="1"/>
  <c r="Q279" i="5" s="1"/>
  <c r="P279" i="5" a="1"/>
  <c r="P279" i="5" s="1"/>
  <c r="N279" i="5" a="1"/>
  <c r="N279" i="5" s="1"/>
  <c r="E279" i="5" a="1"/>
  <c r="E279" i="5" s="1"/>
  <c r="R278" i="5" a="1"/>
  <c r="R278" i="5" s="1"/>
  <c r="Q278" i="5" s="1" a="1"/>
  <c r="Q278" i="5" s="1"/>
  <c r="P278" i="5" a="1"/>
  <c r="P278" i="5" s="1"/>
  <c r="N278" i="5" a="1"/>
  <c r="N278" i="5" s="1"/>
  <c r="E278" i="5" a="1"/>
  <c r="E278" i="5" s="1"/>
  <c r="R277" i="5" a="1"/>
  <c r="R277" i="5" s="1"/>
  <c r="Q277" i="5" s="1" a="1"/>
  <c r="Q277" i="5" s="1"/>
  <c r="P277" i="5" a="1"/>
  <c r="P277" i="5" s="1"/>
  <c r="N277" i="5" a="1"/>
  <c r="N277" i="5" s="1"/>
  <c r="E277" i="5" a="1"/>
  <c r="E277" i="5" s="1"/>
  <c r="R276" i="5" a="1"/>
  <c r="R276" i="5" s="1"/>
  <c r="Q276" i="5" s="1" a="1"/>
  <c r="Q276" i="5" s="1"/>
  <c r="P276" i="5" a="1"/>
  <c r="P276" i="5" s="1"/>
  <c r="N276" i="5" a="1"/>
  <c r="N276" i="5" s="1"/>
  <c r="E276" i="5" a="1"/>
  <c r="E276" i="5" s="1"/>
  <c r="R275" i="5" a="1"/>
  <c r="R275" i="5" s="1"/>
  <c r="Q275" i="5" s="1" a="1"/>
  <c r="Q275" i="5" s="1"/>
  <c r="P275" i="5" a="1"/>
  <c r="P275" i="5" s="1"/>
  <c r="N275" i="5" a="1"/>
  <c r="N275" i="5" s="1"/>
  <c r="E275" i="5" a="1"/>
  <c r="E275" i="5" s="1"/>
  <c r="R274" i="5" a="1"/>
  <c r="R274" i="5" s="1"/>
  <c r="Q274" i="5" s="1" a="1"/>
  <c r="Q274" i="5" s="1"/>
  <c r="P274" i="5" a="1"/>
  <c r="P274" i="5" s="1"/>
  <c r="N274" i="5" a="1"/>
  <c r="N274" i="5" s="1"/>
  <c r="E274" i="5" a="1"/>
  <c r="E274" i="5" s="1"/>
  <c r="R273" i="5" a="1"/>
  <c r="R273" i="5" s="1"/>
  <c r="Q273" i="5" s="1" a="1"/>
  <c r="Q273" i="5" s="1"/>
  <c r="P273" i="5" a="1"/>
  <c r="P273" i="5" s="1"/>
  <c r="N273" i="5" a="1"/>
  <c r="N273" i="5" s="1"/>
  <c r="E273" i="5" a="1"/>
  <c r="E273" i="5" s="1"/>
  <c r="R272" i="5" a="1"/>
  <c r="R272" i="5" s="1"/>
  <c r="Q272" i="5" s="1" a="1"/>
  <c r="Q272" i="5" s="1"/>
  <c r="P272" i="5" a="1"/>
  <c r="P272" i="5" s="1"/>
  <c r="N272" i="5" a="1"/>
  <c r="N272" i="5" s="1"/>
  <c r="E272" i="5" a="1"/>
  <c r="E272" i="5" s="1"/>
  <c r="R271" i="5" a="1"/>
  <c r="R271" i="5" s="1"/>
  <c r="Q271" i="5" s="1" a="1"/>
  <c r="Q271" i="5" s="1"/>
  <c r="P271" i="5" a="1"/>
  <c r="P271" i="5" s="1"/>
  <c r="N271" i="5" a="1"/>
  <c r="N271" i="5" s="1"/>
  <c r="E271" i="5" a="1"/>
  <c r="E271" i="5" s="1"/>
  <c r="R270" i="5" a="1"/>
  <c r="R270" i="5" s="1"/>
  <c r="Q270" i="5" s="1" a="1"/>
  <c r="Q270" i="5" s="1"/>
  <c r="P270" i="5" a="1"/>
  <c r="P270" i="5" s="1"/>
  <c r="N270" i="5" a="1"/>
  <c r="N270" i="5" s="1"/>
  <c r="E270" i="5" a="1"/>
  <c r="E270" i="5" s="1"/>
  <c r="R269" i="5" a="1"/>
  <c r="R269" i="5" s="1"/>
  <c r="Q269" i="5" s="1" a="1"/>
  <c r="Q269" i="5" s="1"/>
  <c r="P269" i="5" a="1"/>
  <c r="P269" i="5"/>
  <c r="N269" i="5" a="1"/>
  <c r="N269" i="5" s="1"/>
  <c r="E269" i="5" a="1"/>
  <c r="E269" i="5" s="1"/>
  <c r="R268" i="5" a="1"/>
  <c r="R268" i="5" s="1"/>
  <c r="Q268" i="5" s="1" a="1"/>
  <c r="Q268" i="5" s="1"/>
  <c r="P268" i="5" a="1"/>
  <c r="P268" i="5" s="1"/>
  <c r="N268" i="5" a="1"/>
  <c r="N268" i="5" s="1"/>
  <c r="E268" i="5" a="1"/>
  <c r="E268" i="5" s="1"/>
  <c r="R267" i="5" a="1"/>
  <c r="R267" i="5" s="1"/>
  <c r="Q267" i="5" s="1" a="1"/>
  <c r="Q267" i="5" s="1"/>
  <c r="P267" i="5" a="1"/>
  <c r="P267" i="5" s="1"/>
  <c r="N267" i="5" a="1"/>
  <c r="N267" i="5" s="1"/>
  <c r="E267" i="5" a="1"/>
  <c r="E267" i="5" s="1"/>
  <c r="R266" i="5" a="1"/>
  <c r="R266" i="5" s="1"/>
  <c r="Q266" i="5" s="1" a="1"/>
  <c r="Q266" i="5" s="1"/>
  <c r="P266" i="5" a="1"/>
  <c r="P266" i="5" s="1"/>
  <c r="N266" i="5" a="1"/>
  <c r="N266" i="5" s="1"/>
  <c r="E266" i="5" a="1"/>
  <c r="E266" i="5" s="1"/>
  <c r="R265" i="5" a="1"/>
  <c r="R265" i="5" s="1"/>
  <c r="Q265" i="5" s="1" a="1"/>
  <c r="Q265" i="5" s="1"/>
  <c r="P265" i="5" a="1"/>
  <c r="P265" i="5" s="1"/>
  <c r="N265" i="5" a="1"/>
  <c r="N265" i="5" s="1"/>
  <c r="E265" i="5" a="1"/>
  <c r="E265" i="5" s="1"/>
  <c r="R264" i="5" a="1"/>
  <c r="R264" i="5" s="1"/>
  <c r="Q264" i="5" s="1" a="1"/>
  <c r="Q264" i="5" s="1"/>
  <c r="P264" i="5" a="1"/>
  <c r="P264" i="5" s="1"/>
  <c r="N264" i="5" a="1"/>
  <c r="N264" i="5" s="1"/>
  <c r="E264" i="5" a="1"/>
  <c r="E264" i="5" s="1"/>
  <c r="R263" i="5" a="1"/>
  <c r="R263" i="5" s="1"/>
  <c r="Q263" i="5" s="1" a="1"/>
  <c r="Q263" i="5" s="1"/>
  <c r="P263" i="5" a="1"/>
  <c r="P263" i="5" s="1"/>
  <c r="N263" i="5" a="1"/>
  <c r="N263" i="5" s="1"/>
  <c r="E263" i="5" a="1"/>
  <c r="E263" i="5" s="1"/>
  <c r="R262" i="5" a="1"/>
  <c r="R262" i="5" s="1"/>
  <c r="Q262" i="5" s="1" a="1"/>
  <c r="Q262" i="5" s="1"/>
  <c r="P262" i="5" a="1"/>
  <c r="P262" i="5"/>
  <c r="N262" i="5" a="1"/>
  <c r="N262" i="5" s="1"/>
  <c r="E262" i="5" a="1"/>
  <c r="E262" i="5" s="1"/>
  <c r="R261" i="5" a="1"/>
  <c r="R261" i="5" s="1"/>
  <c r="Q261" i="5" s="1" a="1"/>
  <c r="Q261" i="5" s="1"/>
  <c r="P261" i="5" a="1"/>
  <c r="P261" i="5" s="1"/>
  <c r="N261" i="5" a="1"/>
  <c r="N261" i="5" s="1"/>
  <c r="E261" i="5" a="1"/>
  <c r="E261" i="5" s="1"/>
  <c r="R260" i="5" a="1"/>
  <c r="R260" i="5" s="1"/>
  <c r="Q260" i="5" s="1" a="1"/>
  <c r="Q260" i="5" s="1"/>
  <c r="P260" i="5" a="1"/>
  <c r="P260" i="5" s="1"/>
  <c r="N260" i="5" a="1"/>
  <c r="N260" i="5" s="1"/>
  <c r="E260" i="5" a="1"/>
  <c r="E260" i="5" s="1"/>
  <c r="R259" i="5" a="1"/>
  <c r="R259" i="5" s="1"/>
  <c r="Q259" i="5" s="1" a="1"/>
  <c r="Q259" i="5" s="1"/>
  <c r="P259" i="5" a="1"/>
  <c r="P259" i="5" s="1"/>
  <c r="N259" i="5" a="1"/>
  <c r="N259" i="5" s="1"/>
  <c r="E259" i="5" a="1"/>
  <c r="E259" i="5" s="1"/>
  <c r="R258" i="5" a="1"/>
  <c r="R258" i="5" s="1"/>
  <c r="Q258" i="5" s="1" a="1"/>
  <c r="Q258" i="5" s="1"/>
  <c r="P258" i="5" a="1"/>
  <c r="P258" i="5" s="1"/>
  <c r="N258" i="5" a="1"/>
  <c r="N258" i="5" s="1"/>
  <c r="E258" i="5" a="1"/>
  <c r="E258" i="5" s="1"/>
  <c r="R257" i="5" a="1"/>
  <c r="R257" i="5" s="1"/>
  <c r="Q257" i="5" s="1" a="1"/>
  <c r="Q257" i="5" s="1"/>
  <c r="P257" i="5" a="1"/>
  <c r="P257" i="5" s="1"/>
  <c r="N257" i="5" a="1"/>
  <c r="N257" i="5" s="1"/>
  <c r="E257" i="5" a="1"/>
  <c r="E257" i="5" s="1"/>
  <c r="R256" i="5" a="1"/>
  <c r="R256" i="5" s="1"/>
  <c r="Q256" i="5" s="1" a="1"/>
  <c r="Q256" i="5" s="1"/>
  <c r="P256" i="5" a="1"/>
  <c r="P256" i="5" s="1"/>
  <c r="N256" i="5" a="1"/>
  <c r="N256" i="5" s="1"/>
  <c r="E256" i="5" a="1"/>
  <c r="E256" i="5" s="1"/>
  <c r="R255" i="5" a="1"/>
  <c r="R255" i="5" s="1"/>
  <c r="Q255" i="5" s="1" a="1"/>
  <c r="Q255" i="5" s="1"/>
  <c r="P255" i="5" a="1"/>
  <c r="P255" i="5" s="1"/>
  <c r="N255" i="5" a="1"/>
  <c r="N255" i="5" s="1"/>
  <c r="E255" i="5" a="1"/>
  <c r="E255" i="5" s="1"/>
  <c r="R254" i="5" a="1"/>
  <c r="R254" i="5" s="1"/>
  <c r="Q254" i="5" s="1" a="1"/>
  <c r="Q254" i="5" s="1"/>
  <c r="P254" i="5" a="1"/>
  <c r="P254" i="5" s="1"/>
  <c r="N254" i="5" a="1"/>
  <c r="N254" i="5" s="1"/>
  <c r="E254" i="5" a="1"/>
  <c r="E254" i="5" s="1"/>
  <c r="R253" i="5" a="1"/>
  <c r="R253" i="5" s="1"/>
  <c r="Q253" i="5" s="1" a="1"/>
  <c r="Q253" i="5" s="1"/>
  <c r="P253" i="5" a="1"/>
  <c r="P253" i="5" s="1"/>
  <c r="N253" i="5" a="1"/>
  <c r="N253" i="5" s="1"/>
  <c r="E253" i="5" a="1"/>
  <c r="E253" i="5" s="1"/>
  <c r="R252" i="5" a="1"/>
  <c r="R252" i="5" s="1"/>
  <c r="Q252" i="5" s="1" a="1"/>
  <c r="Q252" i="5" s="1"/>
  <c r="P252" i="5" a="1"/>
  <c r="P252" i="5" s="1"/>
  <c r="N252" i="5" a="1"/>
  <c r="N252" i="5" s="1"/>
  <c r="E252" i="5" a="1"/>
  <c r="E252" i="5" s="1"/>
  <c r="R251" i="5" a="1"/>
  <c r="R251" i="5" s="1"/>
  <c r="Q251" i="5" s="1" a="1"/>
  <c r="Q251" i="5" s="1"/>
  <c r="P251" i="5" a="1"/>
  <c r="P251" i="5" s="1"/>
  <c r="N251" i="5" a="1"/>
  <c r="N251" i="5" s="1"/>
  <c r="E251" i="5" a="1"/>
  <c r="E251" i="5" s="1"/>
  <c r="R250" i="5" a="1"/>
  <c r="R250" i="5" s="1"/>
  <c r="Q250" i="5" s="1" a="1"/>
  <c r="Q250" i="5" s="1"/>
  <c r="P250" i="5" a="1"/>
  <c r="P250" i="5" s="1"/>
  <c r="N250" i="5" a="1"/>
  <c r="N250" i="5" s="1"/>
  <c r="E250" i="5" a="1"/>
  <c r="E250" i="5" s="1"/>
  <c r="R249" i="5" a="1"/>
  <c r="R249" i="5" s="1"/>
  <c r="Q249" i="5" s="1" a="1"/>
  <c r="Q249" i="5" s="1"/>
  <c r="P249" i="5" a="1"/>
  <c r="P249" i="5" s="1"/>
  <c r="N249" i="5" a="1"/>
  <c r="N249" i="5" s="1"/>
  <c r="E249" i="5" a="1"/>
  <c r="E249" i="5" s="1"/>
  <c r="R248" i="5" a="1"/>
  <c r="R248" i="5" s="1"/>
  <c r="Q248" i="5" s="1" a="1"/>
  <c r="Q248" i="5" s="1"/>
  <c r="P248" i="5" a="1"/>
  <c r="P248" i="5" s="1"/>
  <c r="N248" i="5" a="1"/>
  <c r="N248" i="5" s="1"/>
  <c r="E248" i="5" a="1"/>
  <c r="E248" i="5" s="1"/>
  <c r="R247" i="5" a="1"/>
  <c r="R247" i="5" s="1"/>
  <c r="Q247" i="5" s="1" a="1"/>
  <c r="Q247" i="5" s="1"/>
  <c r="P247" i="5" a="1"/>
  <c r="P247" i="5" s="1"/>
  <c r="N247" i="5" a="1"/>
  <c r="N247" i="5" s="1"/>
  <c r="E247" i="5" a="1"/>
  <c r="E247" i="5" s="1"/>
  <c r="R246" i="5" a="1"/>
  <c r="R246" i="5" s="1"/>
  <c r="Q246" i="5" s="1" a="1"/>
  <c r="Q246" i="5" s="1"/>
  <c r="P246" i="5" a="1"/>
  <c r="P246" i="5" s="1"/>
  <c r="N246" i="5" a="1"/>
  <c r="N246" i="5" s="1"/>
  <c r="E246" i="5" a="1"/>
  <c r="E246" i="5" s="1"/>
  <c r="R245" i="5" a="1"/>
  <c r="R245" i="5" s="1"/>
  <c r="Q245" i="5" s="1" a="1"/>
  <c r="Q245" i="5" s="1"/>
  <c r="P245" i="5" a="1"/>
  <c r="P245" i="5" s="1"/>
  <c r="N245" i="5" a="1"/>
  <c r="N245" i="5" s="1"/>
  <c r="E245" i="5" a="1"/>
  <c r="E245" i="5" s="1"/>
  <c r="R244" i="5" a="1"/>
  <c r="R244" i="5" s="1"/>
  <c r="Q244" i="5" s="1" a="1"/>
  <c r="Q244" i="5" s="1"/>
  <c r="P244" i="5" a="1"/>
  <c r="P244" i="5" s="1"/>
  <c r="N244" i="5" a="1"/>
  <c r="N244" i="5" s="1"/>
  <c r="E244" i="5" a="1"/>
  <c r="E244" i="5"/>
  <c r="R243" i="5" a="1"/>
  <c r="R243" i="5" s="1"/>
  <c r="Q243" i="5" s="1" a="1"/>
  <c r="Q243" i="5" s="1"/>
  <c r="P243" i="5" a="1"/>
  <c r="P243" i="5" s="1"/>
  <c r="N243" i="5" a="1"/>
  <c r="N243" i="5" s="1"/>
  <c r="E243" i="5" a="1"/>
  <c r="E243" i="5" s="1"/>
  <c r="R242" i="5" a="1"/>
  <c r="R242" i="5" s="1"/>
  <c r="Q242" i="5" s="1" a="1"/>
  <c r="Q242" i="5" s="1"/>
  <c r="P242" i="5" a="1"/>
  <c r="P242" i="5" s="1"/>
  <c r="N242" i="5" a="1"/>
  <c r="N242" i="5" s="1"/>
  <c r="E242" i="5" a="1"/>
  <c r="E242" i="5" s="1"/>
  <c r="R241" i="5" a="1"/>
  <c r="R241" i="5" s="1"/>
  <c r="Q241" i="5" s="1" a="1"/>
  <c r="Q241" i="5" s="1"/>
  <c r="P241" i="5" a="1"/>
  <c r="P241" i="5" s="1"/>
  <c r="N241" i="5" a="1"/>
  <c r="N241" i="5" s="1"/>
  <c r="E241" i="5" a="1"/>
  <c r="E241" i="5" s="1"/>
  <c r="R240" i="5" a="1"/>
  <c r="R240" i="5" s="1"/>
  <c r="Q240" i="5" s="1" a="1"/>
  <c r="Q240" i="5" s="1"/>
  <c r="P240" i="5" a="1"/>
  <c r="P240" i="5" s="1"/>
  <c r="N240" i="5" a="1"/>
  <c r="N240" i="5" s="1"/>
  <c r="E240" i="5" a="1"/>
  <c r="E240" i="5" s="1"/>
  <c r="R239" i="5" a="1"/>
  <c r="R239" i="5" s="1"/>
  <c r="Q239" i="5" s="1" a="1"/>
  <c r="Q239" i="5" s="1"/>
  <c r="P239" i="5" a="1"/>
  <c r="P239" i="5" s="1"/>
  <c r="N239" i="5" a="1"/>
  <c r="N239" i="5" s="1"/>
  <c r="E239" i="5" a="1"/>
  <c r="E239" i="5" s="1"/>
  <c r="R238" i="5" a="1"/>
  <c r="R238" i="5" s="1"/>
  <c r="Q238" i="5" s="1" a="1"/>
  <c r="Q238" i="5" s="1"/>
  <c r="P238" i="5" a="1"/>
  <c r="P238" i="5" s="1"/>
  <c r="N238" i="5" a="1"/>
  <c r="N238" i="5" s="1"/>
  <c r="E238" i="5" a="1"/>
  <c r="E238" i="5" s="1"/>
  <c r="R237" i="5" a="1"/>
  <c r="R237" i="5" s="1"/>
  <c r="Q237" i="5" s="1" a="1"/>
  <c r="Q237" i="5" s="1"/>
  <c r="P237" i="5" a="1"/>
  <c r="P237" i="5" s="1"/>
  <c r="N237" i="5" a="1"/>
  <c r="N237" i="5" s="1"/>
  <c r="E237" i="5" a="1"/>
  <c r="E237" i="5" s="1"/>
  <c r="R236" i="5" a="1"/>
  <c r="R236" i="5" s="1"/>
  <c r="Q236" i="5" s="1" a="1"/>
  <c r="Q236" i="5" s="1"/>
  <c r="P236" i="5" a="1"/>
  <c r="P236" i="5" s="1"/>
  <c r="N236" i="5" a="1"/>
  <c r="N236" i="5" s="1"/>
  <c r="E236" i="5" a="1"/>
  <c r="E236" i="5" s="1"/>
  <c r="R235" i="5" a="1"/>
  <c r="R235" i="5" s="1"/>
  <c r="Q235" i="5" s="1" a="1"/>
  <c r="Q235" i="5" s="1"/>
  <c r="P235" i="5" a="1"/>
  <c r="P235" i="5" s="1"/>
  <c r="N235" i="5" a="1"/>
  <c r="N235" i="5" s="1"/>
  <c r="E235" i="5" a="1"/>
  <c r="E235" i="5" s="1"/>
  <c r="R234" i="5" a="1"/>
  <c r="R234" i="5" s="1"/>
  <c r="Q234" i="5" s="1" a="1"/>
  <c r="Q234" i="5" s="1"/>
  <c r="P234" i="5" a="1"/>
  <c r="P234" i="5" s="1"/>
  <c r="N234" i="5" a="1"/>
  <c r="N234" i="5" s="1"/>
  <c r="E234" i="5" a="1"/>
  <c r="E234" i="5" s="1"/>
  <c r="R233" i="5" a="1"/>
  <c r="R233" i="5" s="1"/>
  <c r="Q233" i="5" s="1" a="1"/>
  <c r="Q233" i="5" s="1"/>
  <c r="P233" i="5" a="1"/>
  <c r="P233" i="5" s="1"/>
  <c r="N233" i="5" a="1"/>
  <c r="N233" i="5" s="1"/>
  <c r="E233" i="5" a="1"/>
  <c r="E233" i="5" s="1"/>
  <c r="R232" i="5" a="1"/>
  <c r="R232" i="5" s="1"/>
  <c r="Q232" i="5" s="1" a="1"/>
  <c r="Q232" i="5" s="1"/>
  <c r="P232" i="5" a="1"/>
  <c r="P232" i="5" s="1"/>
  <c r="N232" i="5" a="1"/>
  <c r="N232" i="5" s="1"/>
  <c r="E232" i="5" a="1"/>
  <c r="E232" i="5" s="1"/>
  <c r="R231" i="5" a="1"/>
  <c r="R231" i="5" s="1"/>
  <c r="Q231" i="5" s="1" a="1"/>
  <c r="Q231" i="5" s="1"/>
  <c r="P231" i="5" a="1"/>
  <c r="P231" i="5" s="1"/>
  <c r="N231" i="5" a="1"/>
  <c r="N231" i="5" s="1"/>
  <c r="E231" i="5" a="1"/>
  <c r="E231" i="5" s="1"/>
  <c r="R230" i="5" a="1"/>
  <c r="R230" i="5" s="1"/>
  <c r="Q230" i="5" s="1" a="1"/>
  <c r="Q230" i="5" s="1"/>
  <c r="P230" i="5" a="1"/>
  <c r="P230" i="5" s="1"/>
  <c r="N230" i="5" a="1"/>
  <c r="N230" i="5" s="1"/>
  <c r="E230" i="5" a="1"/>
  <c r="E230" i="5" s="1"/>
  <c r="R229" i="5" a="1"/>
  <c r="R229" i="5" s="1"/>
  <c r="Q229" i="5" s="1" a="1"/>
  <c r="Q229" i="5" s="1"/>
  <c r="P229" i="5" a="1"/>
  <c r="P229" i="5" s="1"/>
  <c r="N229" i="5" a="1"/>
  <c r="N229" i="5" s="1"/>
  <c r="E229" i="5" a="1"/>
  <c r="E229" i="5" s="1"/>
  <c r="R228" i="5" a="1"/>
  <c r="R228" i="5" s="1"/>
  <c r="Q228" i="5" s="1" a="1"/>
  <c r="Q228" i="5" s="1"/>
  <c r="P228" i="5" a="1"/>
  <c r="P228" i="5" s="1"/>
  <c r="N228" i="5" a="1"/>
  <c r="N228" i="5" s="1"/>
  <c r="E228" i="5" a="1"/>
  <c r="E228" i="5" s="1"/>
  <c r="R227" i="5" a="1"/>
  <c r="R227" i="5" s="1"/>
  <c r="Q227" i="5" s="1" a="1"/>
  <c r="Q227" i="5" s="1"/>
  <c r="P227" i="5" a="1"/>
  <c r="P227" i="5" s="1"/>
  <c r="N227" i="5" a="1"/>
  <c r="N227" i="5" s="1"/>
  <c r="E227" i="5" a="1"/>
  <c r="E227" i="5" s="1"/>
  <c r="R226" i="5" a="1"/>
  <c r="R226" i="5" s="1"/>
  <c r="Q226" i="5" s="1" a="1"/>
  <c r="Q226" i="5" s="1"/>
  <c r="P226" i="5" a="1"/>
  <c r="P226" i="5" s="1"/>
  <c r="N226" i="5" a="1"/>
  <c r="N226" i="5" s="1"/>
  <c r="E226" i="5" a="1"/>
  <c r="E226" i="5" s="1"/>
  <c r="R225" i="5" a="1"/>
  <c r="R225" i="5" s="1"/>
  <c r="Q225" i="5" s="1" a="1"/>
  <c r="Q225" i="5" s="1"/>
  <c r="P225" i="5" a="1"/>
  <c r="P225" i="5" s="1"/>
  <c r="N225" i="5" a="1"/>
  <c r="N225" i="5" s="1"/>
  <c r="E225" i="5" a="1"/>
  <c r="E225" i="5" s="1"/>
  <c r="R224" i="5" a="1"/>
  <c r="R224" i="5" s="1"/>
  <c r="Q224" i="5" s="1" a="1"/>
  <c r="Q224" i="5" s="1"/>
  <c r="P224" i="5" a="1"/>
  <c r="P224" i="5" s="1"/>
  <c r="N224" i="5" a="1"/>
  <c r="N224" i="5" s="1"/>
  <c r="E224" i="5" a="1"/>
  <c r="E224" i="5" s="1"/>
  <c r="R223" i="5" a="1"/>
  <c r="R223" i="5" s="1"/>
  <c r="Q223" i="5" s="1" a="1"/>
  <c r="Q223" i="5" s="1"/>
  <c r="P223" i="5" a="1"/>
  <c r="P223" i="5" s="1"/>
  <c r="N223" i="5" a="1"/>
  <c r="N223" i="5" s="1"/>
  <c r="E223" i="5" a="1"/>
  <c r="E223" i="5" s="1"/>
  <c r="R222" i="5" a="1"/>
  <c r="R222" i="5" s="1"/>
  <c r="Q222" i="5" s="1" a="1"/>
  <c r="Q222" i="5" s="1"/>
  <c r="P222" i="5" a="1"/>
  <c r="P222" i="5" s="1"/>
  <c r="N222" i="5" a="1"/>
  <c r="N222" i="5" s="1"/>
  <c r="E222" i="5" a="1"/>
  <c r="E222" i="5" s="1"/>
  <c r="R221" i="5" a="1"/>
  <c r="R221" i="5" s="1"/>
  <c r="Q221" i="5" s="1" a="1"/>
  <c r="Q221" i="5" s="1"/>
  <c r="P221" i="5" a="1"/>
  <c r="P221" i="5" s="1"/>
  <c r="N221" i="5" a="1"/>
  <c r="N221" i="5" s="1"/>
  <c r="E221" i="5" a="1"/>
  <c r="E221" i="5" s="1"/>
  <c r="R220" i="5" a="1"/>
  <c r="R220" i="5" s="1"/>
  <c r="Q220" i="5" s="1" a="1"/>
  <c r="Q220" i="5" s="1"/>
  <c r="P220" i="5" a="1"/>
  <c r="P220" i="5" s="1"/>
  <c r="N220" i="5" a="1"/>
  <c r="N220" i="5" s="1"/>
  <c r="E220" i="5" a="1"/>
  <c r="E220" i="5" s="1"/>
  <c r="R219" i="5" a="1"/>
  <c r="R219" i="5" s="1"/>
  <c r="Q219" i="5" s="1" a="1"/>
  <c r="Q219" i="5" s="1"/>
  <c r="P219" i="5" a="1"/>
  <c r="P219" i="5" s="1"/>
  <c r="N219" i="5" a="1"/>
  <c r="N219" i="5" s="1"/>
  <c r="E219" i="5" a="1"/>
  <c r="E219" i="5" s="1"/>
  <c r="R218" i="5" a="1"/>
  <c r="R218" i="5" s="1"/>
  <c r="Q218" i="5" s="1" a="1"/>
  <c r="Q218" i="5" s="1"/>
  <c r="P218" i="5" a="1"/>
  <c r="P218" i="5" s="1"/>
  <c r="N218" i="5" a="1"/>
  <c r="N218" i="5" s="1"/>
  <c r="E218" i="5" a="1"/>
  <c r="E218" i="5" s="1"/>
  <c r="R217" i="5" a="1"/>
  <c r="R217" i="5" s="1"/>
  <c r="Q217" i="5" s="1" a="1"/>
  <c r="Q217" i="5" s="1"/>
  <c r="P217" i="5" a="1"/>
  <c r="P217" i="5" s="1"/>
  <c r="N217" i="5" a="1"/>
  <c r="N217" i="5" s="1"/>
  <c r="E217" i="5" a="1"/>
  <c r="E217" i="5" s="1"/>
  <c r="R216" i="5" a="1"/>
  <c r="R216" i="5" s="1"/>
  <c r="Q216" i="5" s="1" a="1"/>
  <c r="Q216" i="5" s="1"/>
  <c r="P216" i="5" a="1"/>
  <c r="P216" i="5" s="1"/>
  <c r="N216" i="5" a="1"/>
  <c r="N216" i="5" s="1"/>
  <c r="E216" i="5" a="1"/>
  <c r="E216" i="5" s="1"/>
  <c r="R215" i="5" a="1"/>
  <c r="R215" i="5" s="1"/>
  <c r="Q215" i="5" s="1" a="1"/>
  <c r="Q215" i="5" s="1"/>
  <c r="P215" i="5" a="1"/>
  <c r="P215" i="5" s="1"/>
  <c r="N215" i="5" a="1"/>
  <c r="N215" i="5" s="1"/>
  <c r="E215" i="5" a="1"/>
  <c r="E215" i="5" s="1"/>
  <c r="R214" i="5" a="1"/>
  <c r="R214" i="5" s="1"/>
  <c r="Q214" i="5" s="1" a="1"/>
  <c r="Q214" i="5" s="1"/>
  <c r="P214" i="5" a="1"/>
  <c r="P214" i="5" s="1"/>
  <c r="N214" i="5" a="1"/>
  <c r="N214" i="5" s="1"/>
  <c r="E214" i="5" a="1"/>
  <c r="E214" i="5" s="1"/>
  <c r="R213" i="5" a="1"/>
  <c r="R213" i="5" s="1"/>
  <c r="Q213" i="5" s="1" a="1"/>
  <c r="Q213" i="5" s="1"/>
  <c r="P213" i="5" a="1"/>
  <c r="P213" i="5" s="1"/>
  <c r="N213" i="5" a="1"/>
  <c r="N213" i="5" s="1"/>
  <c r="E213" i="5" a="1"/>
  <c r="E213" i="5" s="1"/>
  <c r="R212" i="5" a="1"/>
  <c r="R212" i="5" s="1"/>
  <c r="Q212" i="5" s="1" a="1"/>
  <c r="Q212" i="5" s="1"/>
  <c r="P212" i="5" a="1"/>
  <c r="P212" i="5" s="1"/>
  <c r="N212" i="5" a="1"/>
  <c r="N212" i="5" s="1"/>
  <c r="E212" i="5" a="1"/>
  <c r="E212" i="5" s="1"/>
  <c r="R211" i="5" a="1"/>
  <c r="R211" i="5" s="1"/>
  <c r="Q211" i="5" s="1" a="1"/>
  <c r="Q211" i="5" s="1"/>
  <c r="P211" i="5" a="1"/>
  <c r="P211" i="5" s="1"/>
  <c r="N211" i="5" a="1"/>
  <c r="N211" i="5" s="1"/>
  <c r="E211" i="5" a="1"/>
  <c r="E211" i="5" s="1"/>
  <c r="R210" i="5" a="1"/>
  <c r="R210" i="5" s="1"/>
  <c r="Q210" i="5" s="1" a="1"/>
  <c r="Q210" i="5" s="1"/>
  <c r="P210" i="5" a="1"/>
  <c r="P210" i="5" s="1"/>
  <c r="N210" i="5" a="1"/>
  <c r="N210" i="5" s="1"/>
  <c r="E210" i="5" a="1"/>
  <c r="E210" i="5" s="1"/>
  <c r="R209" i="5" a="1"/>
  <c r="R209" i="5"/>
  <c r="Q209" i="5" s="1" a="1"/>
  <c r="Q209" i="5" s="1"/>
  <c r="P209" i="5" a="1"/>
  <c r="P209" i="5" s="1"/>
  <c r="N209" i="5" a="1"/>
  <c r="N209" i="5" s="1"/>
  <c r="E209" i="5" a="1"/>
  <c r="E209" i="5"/>
  <c r="R208" i="5" a="1"/>
  <c r="R208" i="5" s="1"/>
  <c r="Q208" i="5" s="1" a="1"/>
  <c r="Q208" i="5" s="1"/>
  <c r="P208" i="5" a="1"/>
  <c r="P208" i="5" s="1"/>
  <c r="N208" i="5" a="1"/>
  <c r="N208" i="5" s="1"/>
  <c r="E208" i="5" a="1"/>
  <c r="E208" i="5" s="1"/>
  <c r="R207" i="5" a="1"/>
  <c r="R207" i="5" s="1"/>
  <c r="Q207" i="5" s="1" a="1"/>
  <c r="Q207" i="5" s="1"/>
  <c r="P207" i="5" a="1"/>
  <c r="P207" i="5" s="1"/>
  <c r="N207" i="5" a="1"/>
  <c r="N207" i="5" s="1"/>
  <c r="E207" i="5" a="1"/>
  <c r="E207" i="5" s="1"/>
  <c r="R206" i="5" a="1"/>
  <c r="R206" i="5" s="1"/>
  <c r="Q206" i="5" s="1" a="1"/>
  <c r="Q206" i="5" s="1"/>
  <c r="P206" i="5" a="1"/>
  <c r="P206" i="5" s="1"/>
  <c r="N206" i="5" a="1"/>
  <c r="N206" i="5" s="1"/>
  <c r="E206" i="5" a="1"/>
  <c r="E206" i="5" s="1"/>
  <c r="R205" i="5" a="1"/>
  <c r="R205" i="5" s="1"/>
  <c r="Q205" i="5" s="1" a="1"/>
  <c r="Q205" i="5" s="1"/>
  <c r="P205" i="5" a="1"/>
  <c r="P205" i="5" s="1"/>
  <c r="N205" i="5" a="1"/>
  <c r="N205" i="5" s="1"/>
  <c r="E205" i="5" a="1"/>
  <c r="E205" i="5" s="1"/>
  <c r="R204" i="5" a="1"/>
  <c r="R204" i="5" s="1"/>
  <c r="Q204" i="5" s="1" a="1"/>
  <c r="Q204" i="5" s="1"/>
  <c r="P204" i="5" a="1"/>
  <c r="P204" i="5" s="1"/>
  <c r="N204" i="5" a="1"/>
  <c r="N204" i="5" s="1"/>
  <c r="E204" i="5" a="1"/>
  <c r="E204" i="5" s="1"/>
  <c r="R203" i="5" a="1"/>
  <c r="R203" i="5" s="1"/>
  <c r="Q203" i="5" s="1" a="1"/>
  <c r="Q203" i="5" s="1"/>
  <c r="P203" i="5" a="1"/>
  <c r="P203" i="5" s="1"/>
  <c r="N203" i="5" a="1"/>
  <c r="N203" i="5"/>
  <c r="E203" i="5" a="1"/>
  <c r="E203" i="5" s="1"/>
  <c r="R202" i="5" a="1"/>
  <c r="R202" i="5" s="1"/>
  <c r="Q202" i="5" s="1" a="1"/>
  <c r="Q202" i="5" s="1"/>
  <c r="P202" i="5" a="1"/>
  <c r="P202" i="5" s="1"/>
  <c r="N202" i="5" a="1"/>
  <c r="N202" i="5" s="1"/>
  <c r="E202" i="5" a="1"/>
  <c r="E202" i="5" s="1"/>
  <c r="R201" i="5" a="1"/>
  <c r="R201" i="5" s="1"/>
  <c r="Q201" i="5" s="1" a="1"/>
  <c r="Q201" i="5" s="1"/>
  <c r="P201" i="5" a="1"/>
  <c r="P201" i="5" s="1"/>
  <c r="N201" i="5" a="1"/>
  <c r="N201" i="5" s="1"/>
  <c r="E201" i="5" a="1"/>
  <c r="E201" i="5" s="1"/>
  <c r="R200" i="5" a="1"/>
  <c r="R200" i="5" s="1"/>
  <c r="Q200" i="5" s="1" a="1"/>
  <c r="Q200" i="5" s="1"/>
  <c r="P200" i="5" a="1"/>
  <c r="P200" i="5" s="1"/>
  <c r="N200" i="5" a="1"/>
  <c r="N200" i="5" s="1"/>
  <c r="E200" i="5" a="1"/>
  <c r="E200" i="5" s="1"/>
  <c r="R199" i="5" a="1"/>
  <c r="R199" i="5" s="1"/>
  <c r="Q199" i="5" s="1" a="1"/>
  <c r="Q199" i="5" s="1"/>
  <c r="P199" i="5" a="1"/>
  <c r="P199" i="5" s="1"/>
  <c r="N199" i="5" a="1"/>
  <c r="N199" i="5" s="1"/>
  <c r="E199" i="5" a="1"/>
  <c r="E199" i="5" s="1"/>
  <c r="R198" i="5" a="1"/>
  <c r="R198" i="5" s="1"/>
  <c r="Q198" i="5" s="1" a="1"/>
  <c r="Q198" i="5" s="1"/>
  <c r="P198" i="5" a="1"/>
  <c r="P198" i="5" s="1"/>
  <c r="N198" i="5" a="1"/>
  <c r="N198" i="5" s="1"/>
  <c r="E198" i="5" a="1"/>
  <c r="E198" i="5" s="1"/>
  <c r="R197" i="5" a="1"/>
  <c r="R197" i="5" s="1"/>
  <c r="Q197" i="5" s="1" a="1"/>
  <c r="Q197" i="5" s="1"/>
  <c r="P197" i="5" a="1"/>
  <c r="P197" i="5" s="1"/>
  <c r="N197" i="5" a="1"/>
  <c r="N197" i="5" s="1"/>
  <c r="E197" i="5" a="1"/>
  <c r="E197" i="5" s="1"/>
  <c r="R196" i="5" a="1"/>
  <c r="R196" i="5" s="1"/>
  <c r="Q196" i="5" s="1" a="1"/>
  <c r="Q196" i="5" s="1"/>
  <c r="P196" i="5" a="1"/>
  <c r="P196" i="5" s="1"/>
  <c r="N196" i="5" a="1"/>
  <c r="N196" i="5" s="1"/>
  <c r="E196" i="5" a="1"/>
  <c r="E196" i="5" s="1"/>
  <c r="R195" i="5" a="1"/>
  <c r="R195" i="5" s="1"/>
  <c r="Q195" i="5" s="1" a="1"/>
  <c r="Q195" i="5" s="1"/>
  <c r="P195" i="5" a="1"/>
  <c r="P195" i="5" s="1"/>
  <c r="N195" i="5" a="1"/>
  <c r="N195" i="5" s="1"/>
  <c r="E195" i="5" a="1"/>
  <c r="E195" i="5" s="1"/>
  <c r="R194" i="5" a="1"/>
  <c r="R194" i="5" s="1"/>
  <c r="Q194" i="5" s="1" a="1"/>
  <c r="Q194" i="5" s="1"/>
  <c r="P194" i="5" a="1"/>
  <c r="P194" i="5" s="1"/>
  <c r="N194" i="5" a="1"/>
  <c r="N194" i="5" s="1"/>
  <c r="E194" i="5" a="1"/>
  <c r="E194" i="5" s="1"/>
  <c r="R193" i="5" a="1"/>
  <c r="R193" i="5" s="1"/>
  <c r="Q193" i="5" s="1" a="1"/>
  <c r="Q193" i="5" s="1"/>
  <c r="P193" i="5" a="1"/>
  <c r="P193" i="5" s="1"/>
  <c r="N193" i="5" a="1"/>
  <c r="N193" i="5" s="1"/>
  <c r="E193" i="5" a="1"/>
  <c r="E193" i="5" s="1"/>
  <c r="R192" i="5" a="1"/>
  <c r="R192" i="5" s="1"/>
  <c r="Q192" i="5" s="1" a="1"/>
  <c r="Q192" i="5" s="1"/>
  <c r="P192" i="5" a="1"/>
  <c r="P192" i="5" s="1"/>
  <c r="N192" i="5" a="1"/>
  <c r="N192" i="5" s="1"/>
  <c r="E192" i="5" a="1"/>
  <c r="E192" i="5" s="1"/>
  <c r="R191" i="5" a="1"/>
  <c r="R191" i="5" s="1"/>
  <c r="Q191" i="5" s="1" a="1"/>
  <c r="Q191" i="5" s="1"/>
  <c r="P191" i="5" a="1"/>
  <c r="P191" i="5" s="1"/>
  <c r="N191" i="5" a="1"/>
  <c r="N191" i="5" s="1"/>
  <c r="E191" i="5" a="1"/>
  <c r="E191" i="5" s="1"/>
  <c r="R190" i="5" a="1"/>
  <c r="R190" i="5" s="1"/>
  <c r="Q190" i="5" s="1" a="1"/>
  <c r="Q190" i="5" s="1"/>
  <c r="P190" i="5" a="1"/>
  <c r="P190" i="5" s="1"/>
  <c r="N190" i="5" a="1"/>
  <c r="N190" i="5" s="1"/>
  <c r="E190" i="5" a="1"/>
  <c r="E190" i="5" s="1"/>
  <c r="R189" i="5" a="1"/>
  <c r="R189" i="5" s="1"/>
  <c r="Q189" i="5" s="1" a="1"/>
  <c r="Q189" i="5" s="1"/>
  <c r="P189" i="5" a="1"/>
  <c r="P189" i="5" s="1"/>
  <c r="N189" i="5" a="1"/>
  <c r="N189" i="5" s="1"/>
  <c r="E189" i="5" a="1"/>
  <c r="E189" i="5" s="1"/>
  <c r="R188" i="5" a="1"/>
  <c r="R188" i="5" s="1"/>
  <c r="Q188" i="5" s="1" a="1"/>
  <c r="Q188" i="5" s="1"/>
  <c r="P188" i="5" a="1"/>
  <c r="P188" i="5" s="1"/>
  <c r="N188" i="5" a="1"/>
  <c r="N188" i="5" s="1"/>
  <c r="E188" i="5" a="1"/>
  <c r="E188" i="5" s="1"/>
  <c r="R187" i="5" a="1"/>
  <c r="R187" i="5" s="1"/>
  <c r="Q187" i="5" s="1" a="1"/>
  <c r="Q187" i="5" s="1"/>
  <c r="P187" i="5" a="1"/>
  <c r="P187" i="5" s="1"/>
  <c r="N187" i="5" a="1"/>
  <c r="N187" i="5" s="1"/>
  <c r="E187" i="5" a="1"/>
  <c r="E187" i="5" s="1"/>
  <c r="R186" i="5" a="1"/>
  <c r="R186" i="5" s="1"/>
  <c r="Q186" i="5" s="1" a="1"/>
  <c r="Q186" i="5" s="1"/>
  <c r="P186" i="5" a="1"/>
  <c r="P186" i="5" s="1"/>
  <c r="N186" i="5" a="1"/>
  <c r="N186" i="5"/>
  <c r="E186" i="5" a="1"/>
  <c r="E186" i="5" s="1"/>
  <c r="R185" i="5" a="1"/>
  <c r="R185" i="5" s="1"/>
  <c r="Q185" i="5" s="1" a="1"/>
  <c r="Q185" i="5" s="1"/>
  <c r="P185" i="5" a="1"/>
  <c r="P185" i="5" s="1"/>
  <c r="N185" i="5" a="1"/>
  <c r="N185" i="5" s="1"/>
  <c r="E185" i="5" a="1"/>
  <c r="E185" i="5" s="1"/>
  <c r="R184" i="5" a="1"/>
  <c r="R184" i="5" s="1"/>
  <c r="Q184" i="5" s="1" a="1"/>
  <c r="Q184" i="5" s="1"/>
  <c r="P184" i="5" a="1"/>
  <c r="P184" i="5" s="1"/>
  <c r="N184" i="5" a="1"/>
  <c r="N184" i="5" s="1"/>
  <c r="E184" i="5" a="1"/>
  <c r="E184" i="5" s="1"/>
  <c r="R183" i="5" a="1"/>
  <c r="R183" i="5" s="1"/>
  <c r="Q183" i="5" s="1" a="1"/>
  <c r="Q183" i="5" s="1"/>
  <c r="P183" i="5" a="1"/>
  <c r="P183" i="5" s="1"/>
  <c r="N183" i="5" a="1"/>
  <c r="N183" i="5" s="1"/>
  <c r="E183" i="5" a="1"/>
  <c r="E183" i="5" s="1"/>
  <c r="R182" i="5" a="1"/>
  <c r="R182" i="5" s="1"/>
  <c r="Q182" i="5" s="1" a="1"/>
  <c r="Q182" i="5" s="1"/>
  <c r="P182" i="5" a="1"/>
  <c r="P182" i="5" s="1"/>
  <c r="N182" i="5" a="1"/>
  <c r="N182" i="5" s="1"/>
  <c r="E182" i="5" a="1"/>
  <c r="E182" i="5" s="1"/>
  <c r="R181" i="5" a="1"/>
  <c r="R181" i="5" s="1"/>
  <c r="Q181" i="5" s="1" a="1"/>
  <c r="Q181" i="5"/>
  <c r="P181" i="5" a="1"/>
  <c r="P181" i="5" s="1"/>
  <c r="N181" i="5" a="1"/>
  <c r="N181" i="5" s="1"/>
  <c r="E181" i="5" a="1"/>
  <c r="E181" i="5" s="1"/>
  <c r="R180" i="5" a="1"/>
  <c r="R180" i="5" s="1"/>
  <c r="Q180" i="5" s="1" a="1"/>
  <c r="Q180" i="5" s="1"/>
  <c r="P180" i="5" a="1"/>
  <c r="P180" i="5" s="1"/>
  <c r="N180" i="5" a="1"/>
  <c r="N180" i="5" s="1"/>
  <c r="E180" i="5" a="1"/>
  <c r="E180" i="5" s="1"/>
  <c r="R179" i="5" a="1"/>
  <c r="R179" i="5" s="1"/>
  <c r="Q179" i="5" s="1" a="1"/>
  <c r="Q179" i="5" s="1"/>
  <c r="P179" i="5" a="1"/>
  <c r="P179" i="5" s="1"/>
  <c r="N179" i="5" a="1"/>
  <c r="N179" i="5" s="1"/>
  <c r="E179" i="5" a="1"/>
  <c r="E179" i="5" s="1"/>
  <c r="R178" i="5" a="1"/>
  <c r="R178" i="5" s="1"/>
  <c r="Q178" i="5" s="1" a="1"/>
  <c r="Q178" i="5" s="1"/>
  <c r="P178" i="5" a="1"/>
  <c r="P178" i="5" s="1"/>
  <c r="N178" i="5" a="1"/>
  <c r="N178" i="5" s="1"/>
  <c r="E178" i="5" a="1"/>
  <c r="E178" i="5" s="1"/>
  <c r="R177" i="5" a="1"/>
  <c r="R177" i="5" s="1"/>
  <c r="Q177" i="5" s="1" a="1"/>
  <c r="Q177" i="5" s="1"/>
  <c r="P177" i="5" a="1"/>
  <c r="P177" i="5" s="1"/>
  <c r="N177" i="5" a="1"/>
  <c r="N177" i="5" s="1"/>
  <c r="E177" i="5" a="1"/>
  <c r="E177" i="5" s="1"/>
  <c r="R176" i="5" a="1"/>
  <c r="R176" i="5" s="1"/>
  <c r="Q176" i="5" s="1" a="1"/>
  <c r="Q176" i="5" s="1"/>
  <c r="P176" i="5" a="1"/>
  <c r="P176" i="5" s="1"/>
  <c r="N176" i="5" a="1"/>
  <c r="N176" i="5" s="1"/>
  <c r="E176" i="5" a="1"/>
  <c r="E176" i="5" s="1"/>
  <c r="R175" i="5" a="1"/>
  <c r="R175" i="5" s="1"/>
  <c r="Q175" i="5" s="1" a="1"/>
  <c r="Q175" i="5" s="1"/>
  <c r="P175" i="5" a="1"/>
  <c r="P175" i="5" s="1"/>
  <c r="N175" i="5" a="1"/>
  <c r="N175" i="5" s="1"/>
  <c r="E175" i="5" a="1"/>
  <c r="E175" i="5" s="1"/>
  <c r="R174" i="5" a="1"/>
  <c r="R174" i="5" s="1"/>
  <c r="Q174" i="5" s="1" a="1"/>
  <c r="Q174" i="5" s="1"/>
  <c r="P174" i="5" a="1"/>
  <c r="P174" i="5" s="1"/>
  <c r="N174" i="5" a="1"/>
  <c r="N174" i="5" s="1"/>
  <c r="E174" i="5" a="1"/>
  <c r="E174" i="5" s="1"/>
  <c r="R173" i="5" a="1"/>
  <c r="R173" i="5" s="1"/>
  <c r="Q173" i="5" s="1" a="1"/>
  <c r="Q173" i="5" s="1"/>
  <c r="P173" i="5" a="1"/>
  <c r="P173" i="5" s="1"/>
  <c r="N173" i="5" a="1"/>
  <c r="N173" i="5" s="1"/>
  <c r="E173" i="5" a="1"/>
  <c r="E173" i="5" s="1"/>
  <c r="R172" i="5" a="1"/>
  <c r="R172" i="5" s="1"/>
  <c r="Q172" i="5" s="1" a="1"/>
  <c r="Q172" i="5" s="1"/>
  <c r="P172" i="5" a="1"/>
  <c r="P172" i="5" s="1"/>
  <c r="N172" i="5" a="1"/>
  <c r="N172" i="5" s="1"/>
  <c r="E172" i="5" a="1"/>
  <c r="E172" i="5" s="1"/>
  <c r="R171" i="5" a="1"/>
  <c r="R171" i="5" s="1"/>
  <c r="Q171" i="5" s="1" a="1"/>
  <c r="Q171" i="5" s="1"/>
  <c r="P171" i="5" a="1"/>
  <c r="P171" i="5" s="1"/>
  <c r="N171" i="5" a="1"/>
  <c r="N171" i="5" s="1"/>
  <c r="E171" i="5" a="1"/>
  <c r="E171" i="5" s="1"/>
  <c r="R170" i="5" a="1"/>
  <c r="R170" i="5" s="1"/>
  <c r="Q170" i="5" s="1" a="1"/>
  <c r="Q170" i="5" s="1"/>
  <c r="P170" i="5" a="1"/>
  <c r="P170" i="5" s="1"/>
  <c r="N170" i="5" a="1"/>
  <c r="N170" i="5" s="1"/>
  <c r="E170" i="5" a="1"/>
  <c r="E170" i="5" s="1"/>
  <c r="R169" i="5" a="1"/>
  <c r="R169" i="5" s="1"/>
  <c r="Q169" i="5" s="1" a="1"/>
  <c r="Q169" i="5" s="1"/>
  <c r="P169" i="5" a="1"/>
  <c r="P169" i="5" s="1"/>
  <c r="N169" i="5" a="1"/>
  <c r="N169" i="5" s="1"/>
  <c r="E169" i="5" a="1"/>
  <c r="E169" i="5" s="1"/>
  <c r="R168" i="5" a="1"/>
  <c r="R168" i="5" s="1"/>
  <c r="Q168" i="5" s="1" a="1"/>
  <c r="Q168" i="5" s="1"/>
  <c r="P168" i="5" a="1"/>
  <c r="P168" i="5" s="1"/>
  <c r="N168" i="5" a="1"/>
  <c r="N168" i="5"/>
  <c r="E168" i="5" a="1"/>
  <c r="E168" i="5" s="1"/>
  <c r="R167" i="5" a="1"/>
  <c r="R167" i="5" s="1"/>
  <c r="Q167" i="5" s="1" a="1"/>
  <c r="Q167" i="5" s="1"/>
  <c r="P167" i="5" a="1"/>
  <c r="P167" i="5" s="1"/>
  <c r="N167" i="5" a="1"/>
  <c r="N167" i="5" s="1"/>
  <c r="E167" i="5" a="1"/>
  <c r="E167" i="5" s="1"/>
  <c r="R166" i="5" a="1"/>
  <c r="R166" i="5" s="1"/>
  <c r="Q166" i="5" s="1" a="1"/>
  <c r="Q166" i="5" s="1"/>
  <c r="P166" i="5" a="1"/>
  <c r="P166" i="5" s="1"/>
  <c r="N166" i="5" a="1"/>
  <c r="N166" i="5" s="1"/>
  <c r="E166" i="5" a="1"/>
  <c r="E166" i="5" s="1"/>
  <c r="R165" i="5" a="1"/>
  <c r="R165" i="5" s="1"/>
  <c r="Q165" i="5" s="1" a="1"/>
  <c r="Q165" i="5" s="1"/>
  <c r="P165" i="5" a="1"/>
  <c r="P165" i="5" s="1"/>
  <c r="N165" i="5" a="1"/>
  <c r="N165" i="5" s="1"/>
  <c r="E165" i="5" a="1"/>
  <c r="E165" i="5" s="1"/>
  <c r="R164" i="5" a="1"/>
  <c r="R164" i="5" s="1"/>
  <c r="Q164" i="5" s="1" a="1"/>
  <c r="Q164" i="5" s="1"/>
  <c r="P164" i="5" a="1"/>
  <c r="P164" i="5" s="1"/>
  <c r="N164" i="5" a="1"/>
  <c r="N164" i="5" s="1"/>
  <c r="E164" i="5" a="1"/>
  <c r="E164" i="5" s="1"/>
  <c r="R163" i="5" a="1"/>
  <c r="R163" i="5" s="1"/>
  <c r="Q163" i="5" s="1" a="1"/>
  <c r="Q163" i="5" s="1"/>
  <c r="P163" i="5" a="1"/>
  <c r="P163" i="5" s="1"/>
  <c r="N163" i="5" a="1"/>
  <c r="N163" i="5" s="1"/>
  <c r="E163" i="5" a="1"/>
  <c r="E163" i="5" s="1"/>
  <c r="R162" i="5" a="1"/>
  <c r="R162" i="5" s="1"/>
  <c r="Q162" i="5" s="1" a="1"/>
  <c r="Q162" i="5" s="1"/>
  <c r="P162" i="5" a="1"/>
  <c r="P162" i="5" s="1"/>
  <c r="N162" i="5" a="1"/>
  <c r="N162" i="5" s="1"/>
  <c r="E162" i="5" a="1"/>
  <c r="E162" i="5" s="1"/>
  <c r="R161" i="5" a="1"/>
  <c r="R161" i="5" s="1"/>
  <c r="Q161" i="5" s="1" a="1"/>
  <c r="Q161" i="5" s="1"/>
  <c r="P161" i="5" a="1"/>
  <c r="P161" i="5" s="1"/>
  <c r="N161" i="5" a="1"/>
  <c r="N161" i="5" s="1"/>
  <c r="E161" i="5" a="1"/>
  <c r="E161" i="5" s="1"/>
  <c r="R160" i="5" a="1"/>
  <c r="R160" i="5" s="1"/>
  <c r="Q160" i="5" s="1" a="1"/>
  <c r="Q160" i="5" s="1"/>
  <c r="P160" i="5" a="1"/>
  <c r="P160" i="5" s="1"/>
  <c r="N160" i="5" a="1"/>
  <c r="N160" i="5" s="1"/>
  <c r="E160" i="5" a="1"/>
  <c r="E160" i="5" s="1"/>
  <c r="R159" i="5" a="1"/>
  <c r="R159" i="5" s="1"/>
  <c r="Q159" i="5" s="1" a="1"/>
  <c r="Q159" i="5" s="1"/>
  <c r="P159" i="5" a="1"/>
  <c r="P159" i="5" s="1"/>
  <c r="N159" i="5" a="1"/>
  <c r="N159" i="5" s="1"/>
  <c r="E159" i="5" a="1"/>
  <c r="E159" i="5" s="1"/>
  <c r="R158" i="5" a="1"/>
  <c r="R158" i="5" s="1"/>
  <c r="Q158" i="5" s="1" a="1"/>
  <c r="Q158" i="5" s="1"/>
  <c r="P158" i="5" a="1"/>
  <c r="P158" i="5" s="1"/>
  <c r="N158" i="5" a="1"/>
  <c r="N158" i="5" s="1"/>
  <c r="E158" i="5" a="1"/>
  <c r="E158" i="5" s="1"/>
  <c r="R157" i="5" a="1"/>
  <c r="R157" i="5" s="1"/>
  <c r="Q157" i="5" s="1" a="1"/>
  <c r="Q157" i="5" s="1"/>
  <c r="P157" i="5" a="1"/>
  <c r="P157" i="5" s="1"/>
  <c r="N157" i="5" a="1"/>
  <c r="N157" i="5" s="1"/>
  <c r="E157" i="5" a="1"/>
  <c r="E157" i="5"/>
  <c r="R156" i="5" a="1"/>
  <c r="R156" i="5" s="1"/>
  <c r="Q156" i="5" a="1"/>
  <c r="Q156" i="5" s="1"/>
  <c r="P156" i="5" a="1"/>
  <c r="P156" i="5" s="1"/>
  <c r="N156" i="5" a="1"/>
  <c r="N156" i="5" s="1"/>
  <c r="E156" i="5" a="1"/>
  <c r="E156" i="5" s="1"/>
  <c r="R155" i="5" a="1"/>
  <c r="R155" i="5" s="1"/>
  <c r="Q155" i="5" s="1" a="1"/>
  <c r="Q155" i="5" s="1"/>
  <c r="P155" i="5" a="1"/>
  <c r="P155" i="5" s="1"/>
  <c r="N155" i="5" a="1"/>
  <c r="N155" i="5" s="1"/>
  <c r="E155" i="5" a="1"/>
  <c r="E155" i="5" s="1"/>
  <c r="R154" i="5" a="1"/>
  <c r="R154" i="5" s="1"/>
  <c r="Q154" i="5" s="1" a="1"/>
  <c r="Q154" i="5" s="1"/>
  <c r="P154" i="5" a="1"/>
  <c r="P154" i="5" s="1"/>
  <c r="N154" i="5" a="1"/>
  <c r="N154" i="5" s="1"/>
  <c r="E154" i="5" a="1"/>
  <c r="E154" i="5" s="1"/>
  <c r="R153" i="5" a="1"/>
  <c r="R153" i="5" s="1"/>
  <c r="Q153" i="5" s="1" a="1"/>
  <c r="Q153" i="5" s="1"/>
  <c r="P153" i="5" a="1"/>
  <c r="P153" i="5" s="1"/>
  <c r="N153" i="5" a="1"/>
  <c r="N153" i="5" s="1"/>
  <c r="E153" i="5" a="1"/>
  <c r="E153" i="5" s="1"/>
  <c r="R152" i="5" a="1"/>
  <c r="R152" i="5" s="1"/>
  <c r="Q152" i="5" s="1" a="1"/>
  <c r="Q152" i="5" s="1"/>
  <c r="P152" i="5" a="1"/>
  <c r="P152" i="5" s="1"/>
  <c r="N152" i="5" a="1"/>
  <c r="N152" i="5" s="1"/>
  <c r="E152" i="5" a="1"/>
  <c r="E152" i="5" s="1"/>
  <c r="R151" i="5" a="1"/>
  <c r="R151" i="5" s="1"/>
  <c r="Q151" i="5" s="1" a="1"/>
  <c r="Q151" i="5" s="1"/>
  <c r="P151" i="5" a="1"/>
  <c r="P151" i="5" s="1"/>
  <c r="N151" i="5" a="1"/>
  <c r="N151" i="5" s="1"/>
  <c r="E151" i="5" a="1"/>
  <c r="E151" i="5" s="1"/>
  <c r="R150" i="5" a="1"/>
  <c r="R150" i="5" s="1"/>
  <c r="Q150" i="5" s="1" a="1"/>
  <c r="Q150" i="5" s="1"/>
  <c r="P150" i="5" a="1"/>
  <c r="P150" i="5"/>
  <c r="N150" i="5" a="1"/>
  <c r="N150" i="5" s="1"/>
  <c r="E150" i="5" a="1"/>
  <c r="E150" i="5" s="1"/>
  <c r="R149" i="5" a="1"/>
  <c r="R149" i="5" s="1"/>
  <c r="Q149" i="5" s="1" a="1"/>
  <c r="Q149" i="5" s="1"/>
  <c r="P149" i="5" a="1"/>
  <c r="P149" i="5" s="1"/>
  <c r="N149" i="5" a="1"/>
  <c r="N149" i="5" s="1"/>
  <c r="E149" i="5" a="1"/>
  <c r="E149" i="5" s="1"/>
  <c r="R148" i="5" a="1"/>
  <c r="R148" i="5" s="1"/>
  <c r="Q148" i="5" s="1" a="1"/>
  <c r="Q148" i="5" s="1"/>
  <c r="P148" i="5" a="1"/>
  <c r="P148" i="5" s="1"/>
  <c r="N148" i="5" a="1"/>
  <c r="N148" i="5"/>
  <c r="E148" i="5" a="1"/>
  <c r="E148" i="5" s="1"/>
  <c r="R147" i="5" a="1"/>
  <c r="R147" i="5" s="1"/>
  <c r="Q147" i="5" s="1" a="1"/>
  <c r="Q147" i="5" s="1"/>
  <c r="P147" i="5" a="1"/>
  <c r="P147" i="5" s="1"/>
  <c r="N147" i="5" a="1"/>
  <c r="N147" i="5" s="1"/>
  <c r="E147" i="5" a="1"/>
  <c r="E147" i="5" s="1"/>
  <c r="R146" i="5" a="1"/>
  <c r="R146" i="5" s="1"/>
  <c r="Q146" i="5" a="1"/>
  <c r="Q146" i="5" s="1"/>
  <c r="P146" i="5" a="1"/>
  <c r="P146" i="5" s="1"/>
  <c r="N146" i="5" a="1"/>
  <c r="N146" i="5"/>
  <c r="E146" i="5" a="1"/>
  <c r="E146" i="5" s="1"/>
  <c r="R145" i="5" a="1"/>
  <c r="R145" i="5" s="1"/>
  <c r="Q145" i="5" s="1" a="1"/>
  <c r="Q145" i="5" s="1"/>
  <c r="P145" i="5" a="1"/>
  <c r="P145" i="5" s="1"/>
  <c r="N145" i="5" a="1"/>
  <c r="N145" i="5" s="1"/>
  <c r="E145" i="5" a="1"/>
  <c r="E145" i="5" s="1"/>
  <c r="R144" i="5" a="1"/>
  <c r="R144" i="5" s="1"/>
  <c r="Q144" i="5" s="1" a="1"/>
  <c r="Q144" i="5" s="1"/>
  <c r="P144" i="5" a="1"/>
  <c r="P144" i="5" s="1"/>
  <c r="N144" i="5" a="1"/>
  <c r="N144" i="5" s="1"/>
  <c r="E144" i="5" a="1"/>
  <c r="E144" i="5" s="1"/>
  <c r="R143" i="5" a="1"/>
  <c r="R143" i="5" s="1"/>
  <c r="Q143" i="5" s="1" a="1"/>
  <c r="Q143" i="5" s="1"/>
  <c r="P143" i="5" a="1"/>
  <c r="P143" i="5" s="1"/>
  <c r="N143" i="5" a="1"/>
  <c r="N143" i="5" s="1"/>
  <c r="E143" i="5" a="1"/>
  <c r="E143" i="5" s="1"/>
  <c r="R142" i="5" a="1"/>
  <c r="R142" i="5" s="1"/>
  <c r="Q142" i="5" s="1" a="1"/>
  <c r="Q142" i="5" s="1"/>
  <c r="P142" i="5" a="1"/>
  <c r="P142" i="5" s="1"/>
  <c r="N142" i="5" a="1"/>
  <c r="N142" i="5" s="1"/>
  <c r="E142" i="5" a="1"/>
  <c r="E142" i="5" s="1"/>
  <c r="R141" i="5" a="1"/>
  <c r="R141" i="5" s="1"/>
  <c r="Q141" i="5" s="1" a="1"/>
  <c r="Q141" i="5" s="1"/>
  <c r="P141" i="5" a="1"/>
  <c r="P141" i="5"/>
  <c r="N141" i="5" a="1"/>
  <c r="N141" i="5" s="1"/>
  <c r="E141" i="5" a="1"/>
  <c r="E141" i="5" s="1"/>
  <c r="R140" i="5" a="1"/>
  <c r="R140" i="5" s="1"/>
  <c r="Q140" i="5" s="1" a="1"/>
  <c r="Q140" i="5" s="1"/>
  <c r="P140" i="5" a="1"/>
  <c r="P140" i="5" s="1"/>
  <c r="N140" i="5" a="1"/>
  <c r="N140" i="5" s="1"/>
  <c r="E140" i="5" a="1"/>
  <c r="E140" i="5" s="1"/>
  <c r="R139" i="5" a="1"/>
  <c r="R139" i="5" s="1"/>
  <c r="Q139" i="5" s="1" a="1"/>
  <c r="Q139" i="5" s="1"/>
  <c r="P139" i="5" a="1"/>
  <c r="P139" i="5" s="1"/>
  <c r="N139" i="5" a="1"/>
  <c r="N139" i="5" s="1"/>
  <c r="E139" i="5" a="1"/>
  <c r="E139" i="5" s="1"/>
  <c r="R138" i="5" a="1"/>
  <c r="R138" i="5" s="1"/>
  <c r="Q138" i="5" s="1" a="1"/>
  <c r="Q138" i="5" s="1"/>
  <c r="P138" i="5" a="1"/>
  <c r="P138" i="5" s="1"/>
  <c r="N138" i="5" a="1"/>
  <c r="N138" i="5" s="1"/>
  <c r="E138" i="5" a="1"/>
  <c r="E138" i="5" s="1"/>
  <c r="R137" i="5" a="1"/>
  <c r="R137" i="5"/>
  <c r="Q137" i="5" s="1" a="1"/>
  <c r="Q137" i="5" s="1"/>
  <c r="P137" i="5" a="1"/>
  <c r="P137" i="5"/>
  <c r="N137" i="5" a="1"/>
  <c r="N137" i="5" s="1"/>
  <c r="E137" i="5" a="1"/>
  <c r="E137" i="5" s="1"/>
  <c r="R136" i="5" a="1"/>
  <c r="R136" i="5" s="1"/>
  <c r="Q136" i="5" s="1" a="1"/>
  <c r="Q136" i="5" s="1"/>
  <c r="P136" i="5" a="1"/>
  <c r="P136" i="5" s="1"/>
  <c r="N136" i="5" a="1"/>
  <c r="N136" i="5" s="1"/>
  <c r="E136" i="5" a="1"/>
  <c r="E136" i="5"/>
  <c r="R135" i="5" a="1"/>
  <c r="R135" i="5" s="1"/>
  <c r="Q135" i="5" s="1" a="1"/>
  <c r="Q135" i="5" s="1"/>
  <c r="P135" i="5" a="1"/>
  <c r="P135" i="5" s="1"/>
  <c r="N135" i="5" a="1"/>
  <c r="N135" i="5" s="1"/>
  <c r="E135" i="5" a="1"/>
  <c r="E135" i="5" s="1"/>
  <c r="R134" i="5" a="1"/>
  <c r="R134" i="5" s="1"/>
  <c r="Q134" i="5" s="1" a="1"/>
  <c r="Q134" i="5" s="1"/>
  <c r="P134" i="5" a="1"/>
  <c r="P134" i="5" s="1"/>
  <c r="N134" i="5" a="1"/>
  <c r="N134" i="5" s="1"/>
  <c r="E134" i="5" a="1"/>
  <c r="E134" i="5" s="1"/>
  <c r="R133" i="5" a="1"/>
  <c r="R133" i="5" s="1"/>
  <c r="Q133" i="5" s="1" a="1"/>
  <c r="Q133" i="5" s="1"/>
  <c r="P133" i="5" a="1"/>
  <c r="P133" i="5" s="1"/>
  <c r="N133" i="5" a="1"/>
  <c r="N133" i="5" s="1"/>
  <c r="E133" i="5" a="1"/>
  <c r="E133" i="5" s="1"/>
  <c r="R132" i="5" a="1"/>
  <c r="R132" i="5" s="1"/>
  <c r="Q132" i="5" s="1" a="1"/>
  <c r="Q132" i="5" s="1"/>
  <c r="P132" i="5" a="1"/>
  <c r="P132" i="5" s="1"/>
  <c r="N132" i="5" a="1"/>
  <c r="N132" i="5" s="1"/>
  <c r="E132" i="5" a="1"/>
  <c r="E132" i="5" s="1"/>
  <c r="R131" i="5" a="1"/>
  <c r="R131" i="5" s="1"/>
  <c r="Q131" i="5" s="1" a="1"/>
  <c r="Q131" i="5" s="1"/>
  <c r="P131" i="5" a="1"/>
  <c r="P131" i="5" s="1"/>
  <c r="N131" i="5" a="1"/>
  <c r="N131" i="5" s="1"/>
  <c r="E131" i="5" a="1"/>
  <c r="E131" i="5" s="1"/>
  <c r="R130" i="5" a="1"/>
  <c r="R130" i="5"/>
  <c r="Q130" i="5" s="1" a="1"/>
  <c r="Q130" i="5" s="1"/>
  <c r="P130" i="5" a="1"/>
  <c r="P130" i="5" s="1"/>
  <c r="N130" i="5" a="1"/>
  <c r="N130" i="5" s="1"/>
  <c r="E130" i="5" a="1"/>
  <c r="E130" i="5" s="1"/>
  <c r="R129" i="5" a="1"/>
  <c r="R129" i="5" s="1"/>
  <c r="Q129" i="5" s="1" a="1"/>
  <c r="Q129" i="5" s="1"/>
  <c r="P129" i="5" a="1"/>
  <c r="P129" i="5" s="1"/>
  <c r="N129" i="5" a="1"/>
  <c r="N129" i="5" s="1"/>
  <c r="E129" i="5" a="1"/>
  <c r="E129" i="5" s="1"/>
  <c r="R128" i="5" a="1"/>
  <c r="R128" i="5" s="1"/>
  <c r="Q128" i="5" s="1" a="1"/>
  <c r="Q128" i="5" s="1"/>
  <c r="P128" i="5" a="1"/>
  <c r="P128" i="5" s="1"/>
  <c r="N128" i="5" a="1"/>
  <c r="N128" i="5" s="1"/>
  <c r="E128" i="5" a="1"/>
  <c r="E128" i="5" s="1"/>
  <c r="R127" i="5" a="1"/>
  <c r="R127" i="5" s="1"/>
  <c r="Q127" i="5" s="1" a="1"/>
  <c r="Q127" i="5" s="1"/>
  <c r="P127" i="5" a="1"/>
  <c r="P127" i="5" s="1"/>
  <c r="N127" i="5" a="1"/>
  <c r="N127" i="5" s="1"/>
  <c r="E127" i="5" a="1"/>
  <c r="E127" i="5" s="1"/>
  <c r="R126" i="5" a="1"/>
  <c r="R126" i="5" s="1"/>
  <c r="Q126" i="5" s="1" a="1"/>
  <c r="Q126" i="5" s="1"/>
  <c r="P126" i="5" a="1"/>
  <c r="P126" i="5" s="1"/>
  <c r="N126" i="5" a="1"/>
  <c r="N126" i="5" s="1"/>
  <c r="E126" i="5" a="1"/>
  <c r="E126" i="5" s="1"/>
  <c r="R125" i="5" a="1"/>
  <c r="R125" i="5" s="1"/>
  <c r="Q125" i="5" s="1" a="1"/>
  <c r="Q125" i="5" s="1"/>
  <c r="P125" i="5" a="1"/>
  <c r="P125" i="5" s="1"/>
  <c r="N125" i="5" a="1"/>
  <c r="N125" i="5" s="1"/>
  <c r="E125" i="5" a="1"/>
  <c r="E125" i="5" s="1"/>
  <c r="R124" i="5" a="1"/>
  <c r="R124" i="5" s="1"/>
  <c r="Q124" i="5" s="1" a="1"/>
  <c r="Q124" i="5" s="1"/>
  <c r="P124" i="5" a="1"/>
  <c r="P124" i="5" s="1"/>
  <c r="N124" i="5" a="1"/>
  <c r="N124" i="5" s="1"/>
  <c r="E124" i="5" a="1"/>
  <c r="E124" i="5" s="1"/>
  <c r="R123" i="5" a="1"/>
  <c r="R123" i="5" s="1"/>
  <c r="Q123" i="5" s="1" a="1"/>
  <c r="Q123" i="5" s="1"/>
  <c r="P123" i="5" a="1"/>
  <c r="P123" i="5" s="1"/>
  <c r="N123" i="5" a="1"/>
  <c r="N123" i="5" s="1"/>
  <c r="E123" i="5" a="1"/>
  <c r="E123" i="5" s="1"/>
  <c r="R122" i="5" a="1"/>
  <c r="R122" i="5" s="1"/>
  <c r="Q122" i="5" s="1" a="1"/>
  <c r="Q122" i="5" s="1"/>
  <c r="P122" i="5" a="1"/>
  <c r="P122" i="5" s="1"/>
  <c r="N122" i="5" a="1"/>
  <c r="N122" i="5" s="1"/>
  <c r="E122" i="5" a="1"/>
  <c r="E122" i="5" s="1"/>
  <c r="R121" i="5" a="1"/>
  <c r="R121" i="5" s="1"/>
  <c r="Q121" i="5" s="1" a="1"/>
  <c r="Q121" i="5" s="1"/>
  <c r="P121" i="5" a="1"/>
  <c r="P121" i="5" s="1"/>
  <c r="N121" i="5" a="1"/>
  <c r="N121" i="5" s="1"/>
  <c r="E121" i="5" a="1"/>
  <c r="E121" i="5" s="1"/>
  <c r="R120" i="5" a="1"/>
  <c r="R120" i="5" s="1"/>
  <c r="Q120" i="5" s="1" a="1"/>
  <c r="Q120" i="5" s="1"/>
  <c r="P120" i="5" a="1"/>
  <c r="P120" i="5" s="1"/>
  <c r="N120" i="5" a="1"/>
  <c r="N120" i="5" s="1"/>
  <c r="E120" i="5" a="1"/>
  <c r="E120" i="5" s="1"/>
  <c r="R119" i="5" a="1"/>
  <c r="R119" i="5" s="1"/>
  <c r="Q119" i="5" a="1"/>
  <c r="Q119" i="5" s="1"/>
  <c r="P119" i="5" a="1"/>
  <c r="P119" i="5" s="1"/>
  <c r="N119" i="5" a="1"/>
  <c r="N119" i="5" s="1"/>
  <c r="E119" i="5" a="1"/>
  <c r="E119" i="5" s="1"/>
  <c r="R118" i="5" a="1"/>
  <c r="R118" i="5" s="1"/>
  <c r="Q118" i="5" s="1" a="1"/>
  <c r="Q118" i="5" s="1"/>
  <c r="P118" i="5" a="1"/>
  <c r="P118" i="5" s="1"/>
  <c r="N118" i="5" a="1"/>
  <c r="N118" i="5" s="1"/>
  <c r="E118" i="5" a="1"/>
  <c r="E118" i="5" s="1"/>
  <c r="R117" i="5" a="1"/>
  <c r="R117" i="5"/>
  <c r="Q117" i="5" s="1" a="1"/>
  <c r="Q117" i="5" s="1"/>
  <c r="P117" i="5" a="1"/>
  <c r="P117" i="5" s="1"/>
  <c r="N117" i="5" a="1"/>
  <c r="N117" i="5" s="1"/>
  <c r="E117" i="5" a="1"/>
  <c r="E117" i="5" s="1"/>
  <c r="R116" i="5" a="1"/>
  <c r="R116" i="5" s="1"/>
  <c r="Q116" i="5" s="1" a="1"/>
  <c r="Q116" i="5" s="1"/>
  <c r="P116" i="5" a="1"/>
  <c r="P116" i="5" s="1"/>
  <c r="N116" i="5" a="1"/>
  <c r="N116" i="5" s="1"/>
  <c r="E116" i="5" a="1"/>
  <c r="E116" i="5" s="1"/>
  <c r="R115" i="5" a="1"/>
  <c r="R115" i="5" s="1"/>
  <c r="Q115" i="5" s="1" a="1"/>
  <c r="Q115" i="5" s="1"/>
  <c r="P115" i="5" a="1"/>
  <c r="P115" i="5" s="1"/>
  <c r="N115" i="5" a="1"/>
  <c r="N115" i="5"/>
  <c r="E115" i="5" a="1"/>
  <c r="E115" i="5" s="1"/>
  <c r="R114" i="5" a="1"/>
  <c r="R114" i="5" s="1"/>
  <c r="Q114" i="5" s="1" a="1"/>
  <c r="Q114" i="5" s="1"/>
  <c r="P114" i="5" a="1"/>
  <c r="P114" i="5" s="1"/>
  <c r="N114" i="5" a="1"/>
  <c r="N114" i="5" s="1"/>
  <c r="E114" i="5" a="1"/>
  <c r="E114" i="5" s="1"/>
  <c r="R113" i="5" a="1"/>
  <c r="R113" i="5" s="1"/>
  <c r="Q113" i="5" s="1" a="1"/>
  <c r="Q113" i="5" s="1"/>
  <c r="P113" i="5" a="1"/>
  <c r="P113" i="5" s="1"/>
  <c r="N113" i="5" a="1"/>
  <c r="N113" i="5" s="1"/>
  <c r="E113" i="5" a="1"/>
  <c r="E113" i="5" s="1"/>
  <c r="R112" i="5" a="1"/>
  <c r="R112" i="5" s="1"/>
  <c r="Q112" i="5" s="1" a="1"/>
  <c r="Q112" i="5" s="1"/>
  <c r="P112" i="5" a="1"/>
  <c r="P112" i="5" s="1"/>
  <c r="N112" i="5" a="1"/>
  <c r="N112" i="5" s="1"/>
  <c r="E112" i="5" a="1"/>
  <c r="E112" i="5"/>
  <c r="R111" i="5" a="1"/>
  <c r="R111" i="5" s="1"/>
  <c r="Q111" i="5" s="1" a="1"/>
  <c r="Q111" i="5" s="1"/>
  <c r="P111" i="5" a="1"/>
  <c r="P111" i="5" s="1"/>
  <c r="N111" i="5" a="1"/>
  <c r="N111" i="5" s="1"/>
  <c r="E111" i="5" a="1"/>
  <c r="E111" i="5" s="1"/>
  <c r="R110" i="5" a="1"/>
  <c r="R110" i="5" s="1"/>
  <c r="Q110" i="5" s="1" a="1"/>
  <c r="Q110" i="5" s="1"/>
  <c r="P110" i="5" a="1"/>
  <c r="P110" i="5" s="1"/>
  <c r="N110" i="5" a="1"/>
  <c r="N110" i="5" s="1"/>
  <c r="E110" i="5" a="1"/>
  <c r="E110" i="5" s="1"/>
  <c r="R109" i="5" a="1"/>
  <c r="R109" i="5" s="1"/>
  <c r="Q109" i="5" s="1" a="1"/>
  <c r="Q109" i="5" s="1"/>
  <c r="P109" i="5" a="1"/>
  <c r="P109" i="5" s="1"/>
  <c r="N109" i="5" a="1"/>
  <c r="N109" i="5" s="1"/>
  <c r="E109" i="5" a="1"/>
  <c r="E109" i="5" s="1"/>
  <c r="R108" i="5" a="1"/>
  <c r="R108" i="5" s="1"/>
  <c r="Q108" i="5" s="1" a="1"/>
  <c r="Q108" i="5" s="1"/>
  <c r="P108" i="5" a="1"/>
  <c r="P108" i="5" s="1"/>
  <c r="N108" i="5" a="1"/>
  <c r="N108" i="5" s="1"/>
  <c r="E108" i="5" a="1"/>
  <c r="E108" i="5" s="1"/>
  <c r="R107" i="5" a="1"/>
  <c r="R107" i="5" s="1"/>
  <c r="Q107" i="5" s="1" a="1"/>
  <c r="Q107" i="5" s="1"/>
  <c r="P107" i="5" a="1"/>
  <c r="P107" i="5" s="1"/>
  <c r="N107" i="5" a="1"/>
  <c r="N107" i="5" s="1"/>
  <c r="E107" i="5" a="1"/>
  <c r="E107" i="5" s="1"/>
  <c r="R106" i="5" a="1"/>
  <c r="R106" i="5" s="1"/>
  <c r="Q106" i="5" s="1" a="1"/>
  <c r="Q106" i="5" s="1"/>
  <c r="P106" i="5" a="1"/>
  <c r="P106" i="5" s="1"/>
  <c r="N106" i="5" a="1"/>
  <c r="N106" i="5" s="1"/>
  <c r="E106" i="5" a="1"/>
  <c r="E106" i="5" s="1"/>
  <c r="R105" i="5" a="1"/>
  <c r="R105" i="5" s="1"/>
  <c r="Q105" i="5" s="1" a="1"/>
  <c r="Q105" i="5" s="1"/>
  <c r="P105" i="5" a="1"/>
  <c r="P105" i="5" s="1"/>
  <c r="N105" i="5" a="1"/>
  <c r="N105" i="5" s="1"/>
  <c r="E105" i="5" a="1"/>
  <c r="E105" i="5" s="1"/>
  <c r="R104" i="5" a="1"/>
  <c r="R104" i="5" s="1"/>
  <c r="Q104" i="5" s="1" a="1"/>
  <c r="Q104" i="5" s="1"/>
  <c r="P104" i="5" a="1"/>
  <c r="P104" i="5" s="1"/>
  <c r="N104" i="5" a="1"/>
  <c r="N104" i="5" s="1"/>
  <c r="E104" i="5" a="1"/>
  <c r="E104" i="5"/>
  <c r="R103" i="5" a="1"/>
  <c r="R103" i="5" s="1"/>
  <c r="Q103" i="5" s="1" a="1"/>
  <c r="Q103" i="5" s="1"/>
  <c r="P103" i="5" a="1"/>
  <c r="P103" i="5" s="1"/>
  <c r="N103" i="5" a="1"/>
  <c r="N103" i="5" s="1"/>
  <c r="E103" i="5" a="1"/>
  <c r="E103" i="5" s="1"/>
  <c r="R102" i="5" a="1"/>
  <c r="R102" i="5" s="1"/>
  <c r="Q102" i="5" s="1" a="1"/>
  <c r="Q102" i="5" s="1"/>
  <c r="P102" i="5" a="1"/>
  <c r="P102" i="5" s="1"/>
  <c r="N102" i="5" a="1"/>
  <c r="N102" i="5" s="1"/>
  <c r="E102" i="5" a="1"/>
  <c r="E102" i="5" s="1"/>
  <c r="R101" i="5" a="1"/>
  <c r="R101" i="5" s="1"/>
  <c r="Q101" i="5" s="1" a="1"/>
  <c r="Q101" i="5" s="1"/>
  <c r="P101" i="5" a="1"/>
  <c r="P101" i="5" s="1"/>
  <c r="N101" i="5" a="1"/>
  <c r="N101" i="5" s="1"/>
  <c r="E101" i="5" a="1"/>
  <c r="E101" i="5" s="1"/>
  <c r="R100" i="5" a="1"/>
  <c r="R100" i="5" s="1"/>
  <c r="Q100" i="5" s="1" a="1"/>
  <c r="Q100" i="5" s="1"/>
  <c r="P100" i="5" a="1"/>
  <c r="P100" i="5" s="1"/>
  <c r="N100" i="5" a="1"/>
  <c r="N100" i="5" s="1"/>
  <c r="E100" i="5" a="1"/>
  <c r="E100" i="5" s="1"/>
  <c r="R99" i="5" a="1"/>
  <c r="R99" i="5" s="1"/>
  <c r="Q99" i="5" s="1" a="1"/>
  <c r="Q99" i="5" s="1"/>
  <c r="P99" i="5" a="1"/>
  <c r="P99" i="5" s="1"/>
  <c r="N99" i="5" a="1"/>
  <c r="N99" i="5" s="1"/>
  <c r="E99" i="5" a="1"/>
  <c r="E99" i="5" s="1"/>
  <c r="R98" i="5" a="1"/>
  <c r="R98" i="5" s="1"/>
  <c r="Q98" i="5" s="1" a="1"/>
  <c r="Q98" i="5" s="1"/>
  <c r="P98" i="5" a="1"/>
  <c r="P98" i="5" s="1"/>
  <c r="N98" i="5" a="1"/>
  <c r="N98" i="5" s="1"/>
  <c r="E98" i="5" a="1"/>
  <c r="E98" i="5" s="1"/>
  <c r="R97" i="5" a="1"/>
  <c r="R97" i="5" s="1"/>
  <c r="Q97" i="5" s="1" a="1"/>
  <c r="Q97" i="5" s="1"/>
  <c r="P97" i="5" a="1"/>
  <c r="P97" i="5" s="1"/>
  <c r="N97" i="5" a="1"/>
  <c r="N97" i="5" s="1"/>
  <c r="E97" i="5" a="1"/>
  <c r="E97" i="5" s="1"/>
  <c r="R96" i="5" a="1"/>
  <c r="R96" i="5" s="1"/>
  <c r="Q96" i="5" s="1" a="1"/>
  <c r="Q96" i="5" s="1"/>
  <c r="P96" i="5" a="1"/>
  <c r="P96" i="5" s="1"/>
  <c r="N96" i="5" a="1"/>
  <c r="N96" i="5" s="1"/>
  <c r="E96" i="5" a="1"/>
  <c r="E96" i="5" s="1"/>
  <c r="R95" i="5" a="1"/>
  <c r="R95" i="5" s="1"/>
  <c r="Q95" i="5" s="1" a="1"/>
  <c r="Q95" i="5" s="1"/>
  <c r="P95" i="5" a="1"/>
  <c r="P95" i="5"/>
  <c r="N95" i="5" a="1"/>
  <c r="N95" i="5" s="1"/>
  <c r="E95" i="5" a="1"/>
  <c r="E95" i="5" s="1"/>
  <c r="R94" i="5" a="1"/>
  <c r="R94" i="5" s="1"/>
  <c r="Q94" i="5" s="1" a="1"/>
  <c r="Q94" i="5" s="1"/>
  <c r="P94" i="5" a="1"/>
  <c r="P94" i="5" s="1"/>
  <c r="N94" i="5" a="1"/>
  <c r="N94" i="5" s="1"/>
  <c r="E94" i="5" a="1"/>
  <c r="E94" i="5"/>
  <c r="R93" i="5" a="1"/>
  <c r="R93" i="5"/>
  <c r="Q93" i="5" s="1" a="1"/>
  <c r="Q93" i="5" s="1"/>
  <c r="P93" i="5" a="1"/>
  <c r="P93" i="5" s="1"/>
  <c r="N93" i="5" a="1"/>
  <c r="N93" i="5" s="1"/>
  <c r="E93" i="5" a="1"/>
  <c r="E93" i="5" s="1"/>
  <c r="R92" i="5" a="1"/>
  <c r="R92" i="5" s="1"/>
  <c r="Q92" i="5" s="1" a="1"/>
  <c r="Q92" i="5" s="1"/>
  <c r="P92" i="5" a="1"/>
  <c r="P92" i="5"/>
  <c r="N92" i="5" a="1"/>
  <c r="N92" i="5" s="1"/>
  <c r="E92" i="5" a="1"/>
  <c r="E92" i="5" s="1"/>
  <c r="R91" i="5" a="1"/>
  <c r="R91" i="5" s="1"/>
  <c r="Q91" i="5" s="1" a="1"/>
  <c r="Q91" i="5" s="1"/>
  <c r="P91" i="5" a="1"/>
  <c r="P91" i="5" s="1"/>
  <c r="N91" i="5" a="1"/>
  <c r="N91" i="5" s="1"/>
  <c r="E91" i="5" a="1"/>
  <c r="E91" i="5"/>
  <c r="R90" i="5" a="1"/>
  <c r="R90" i="5" s="1"/>
  <c r="Q90" i="5" s="1" a="1"/>
  <c r="Q90" i="5" s="1"/>
  <c r="P90" i="5" a="1"/>
  <c r="P90" i="5" s="1"/>
  <c r="N90" i="5" a="1"/>
  <c r="N90" i="5" s="1"/>
  <c r="E90" i="5" a="1"/>
  <c r="E90" i="5" s="1"/>
  <c r="R89" i="5" a="1"/>
  <c r="R89" i="5" s="1"/>
  <c r="Q89" i="5" s="1" a="1"/>
  <c r="Q89" i="5" s="1"/>
  <c r="P89" i="5" a="1"/>
  <c r="P89" i="5" s="1"/>
  <c r="N89" i="5" a="1"/>
  <c r="N89" i="5" s="1"/>
  <c r="E89" i="5" a="1"/>
  <c r="E89" i="5" s="1"/>
  <c r="R88" i="5" a="1"/>
  <c r="R88" i="5" s="1"/>
  <c r="Q88" i="5" s="1" a="1"/>
  <c r="Q88" i="5" s="1"/>
  <c r="P88" i="5" a="1"/>
  <c r="P88" i="5" s="1"/>
  <c r="N88" i="5" a="1"/>
  <c r="N88" i="5" s="1"/>
  <c r="E88" i="5" a="1"/>
  <c r="E88" i="5" s="1"/>
  <c r="R87" i="5" a="1"/>
  <c r="R87" i="5" s="1"/>
  <c r="Q87" i="5" s="1" a="1"/>
  <c r="Q87" i="5" s="1"/>
  <c r="P87" i="5" a="1"/>
  <c r="P87" i="5" s="1"/>
  <c r="N87" i="5" a="1"/>
  <c r="N87" i="5" s="1"/>
  <c r="E87" i="5" a="1"/>
  <c r="E87" i="5" s="1"/>
  <c r="R86" i="5" a="1"/>
  <c r="R86" i="5" s="1"/>
  <c r="Q86" i="5" s="1" a="1"/>
  <c r="Q86" i="5" s="1"/>
  <c r="P86" i="5" a="1"/>
  <c r="P86" i="5" s="1"/>
  <c r="N86" i="5" a="1"/>
  <c r="N86" i="5" s="1"/>
  <c r="E86" i="5" a="1"/>
  <c r="E86" i="5" s="1"/>
  <c r="R85" i="5" a="1"/>
  <c r="R85" i="5" s="1"/>
  <c r="Q85" i="5" s="1" a="1"/>
  <c r="Q85" i="5" s="1"/>
  <c r="P85" i="5" a="1"/>
  <c r="P85" i="5" s="1"/>
  <c r="N85" i="5" a="1"/>
  <c r="N85" i="5" s="1"/>
  <c r="E85" i="5" a="1"/>
  <c r="E85" i="5" s="1"/>
  <c r="R84" i="5" a="1"/>
  <c r="R84" i="5" s="1"/>
  <c r="Q84" i="5" s="1" a="1"/>
  <c r="Q84" i="5" s="1"/>
  <c r="P84" i="5" a="1"/>
  <c r="P84" i="5" s="1"/>
  <c r="N84" i="5" a="1"/>
  <c r="N84" i="5" s="1"/>
  <c r="E84" i="5" a="1"/>
  <c r="E84" i="5" s="1"/>
  <c r="R83" i="5" a="1"/>
  <c r="R83" i="5" s="1"/>
  <c r="Q83" i="5" a="1"/>
  <c r="Q83" i="5" s="1"/>
  <c r="P83" i="5" a="1"/>
  <c r="P83" i="5" s="1"/>
  <c r="N83" i="5" a="1"/>
  <c r="N83" i="5"/>
  <c r="E83" i="5" a="1"/>
  <c r="E83" i="5" s="1"/>
  <c r="R82" i="5" a="1"/>
  <c r="R82" i="5" s="1"/>
  <c r="Q82" i="5" s="1" a="1"/>
  <c r="Q82" i="5" s="1"/>
  <c r="P82" i="5" a="1"/>
  <c r="P82" i="5" s="1"/>
  <c r="N82" i="5" a="1"/>
  <c r="N82" i="5" s="1"/>
  <c r="E82" i="5" a="1"/>
  <c r="E82" i="5" s="1"/>
  <c r="R81" i="5" a="1"/>
  <c r="R81" i="5" s="1"/>
  <c r="Q81" i="5" s="1" a="1"/>
  <c r="Q81" i="5" s="1"/>
  <c r="P81" i="5" a="1"/>
  <c r="P81" i="5" s="1"/>
  <c r="N81" i="5" a="1"/>
  <c r="N81" i="5" s="1"/>
  <c r="E81" i="5" a="1"/>
  <c r="E81" i="5" s="1"/>
  <c r="R80" i="5" a="1"/>
  <c r="R80" i="5" s="1"/>
  <c r="Q80" i="5" s="1" a="1"/>
  <c r="Q80" i="5" s="1"/>
  <c r="P80" i="5" a="1"/>
  <c r="P80" i="5" s="1"/>
  <c r="N80" i="5" a="1"/>
  <c r="N80" i="5" s="1"/>
  <c r="E80" i="5" a="1"/>
  <c r="E80" i="5" s="1"/>
  <c r="R79" i="5" a="1"/>
  <c r="R79" i="5"/>
  <c r="Q79" i="5" s="1" a="1"/>
  <c r="Q79" i="5" s="1"/>
  <c r="P79" i="5" a="1"/>
  <c r="P79" i="5" s="1"/>
  <c r="N79" i="5" a="1"/>
  <c r="N79" i="5" s="1"/>
  <c r="E79" i="5" a="1"/>
  <c r="E79" i="5" s="1"/>
  <c r="R78" i="5" a="1"/>
  <c r="R78" i="5" s="1"/>
  <c r="Q78" i="5" s="1" a="1"/>
  <c r="Q78" i="5" s="1"/>
  <c r="P78" i="5" a="1"/>
  <c r="P78" i="5" s="1"/>
  <c r="N78" i="5" a="1"/>
  <c r="N78" i="5" s="1"/>
  <c r="E78" i="5" a="1"/>
  <c r="E78" i="5" s="1"/>
  <c r="R77" i="5" a="1"/>
  <c r="R77" i="5" s="1"/>
  <c r="Q77" i="5" s="1" a="1"/>
  <c r="Q77" i="5" s="1"/>
  <c r="P77" i="5" a="1"/>
  <c r="P77" i="5" s="1"/>
  <c r="N77" i="5" a="1"/>
  <c r="N77" i="5" s="1"/>
  <c r="E77" i="5" a="1"/>
  <c r="E77" i="5" s="1"/>
  <c r="R76" i="5" a="1"/>
  <c r="R76" i="5" s="1"/>
  <c r="Q76" i="5" s="1" a="1"/>
  <c r="Q76" i="5" s="1"/>
  <c r="P76" i="5" a="1"/>
  <c r="P76" i="5" s="1"/>
  <c r="N76" i="5" a="1"/>
  <c r="N76" i="5" s="1"/>
  <c r="E76" i="5" a="1"/>
  <c r="E76" i="5" s="1"/>
  <c r="R75" i="5" a="1"/>
  <c r="R75" i="5" s="1"/>
  <c r="Q75" i="5" s="1" a="1"/>
  <c r="Q75" i="5" s="1"/>
  <c r="P75" i="5" a="1"/>
  <c r="P75" i="5" s="1"/>
  <c r="N75" i="5" a="1"/>
  <c r="N75" i="5"/>
  <c r="E75" i="5" a="1"/>
  <c r="E75" i="5" s="1"/>
  <c r="R74" i="5" a="1"/>
  <c r="R74" i="5" s="1"/>
  <c r="Q74" i="5" s="1" a="1"/>
  <c r="Q74" i="5" s="1"/>
  <c r="P74" i="5" a="1"/>
  <c r="P74" i="5" s="1"/>
  <c r="N74" i="5" a="1"/>
  <c r="N74" i="5" s="1"/>
  <c r="E74" i="5" a="1"/>
  <c r="E74" i="5" s="1"/>
  <c r="R73" i="5" a="1"/>
  <c r="R73" i="5" s="1"/>
  <c r="Q73" i="5" s="1" a="1"/>
  <c r="Q73" i="5" s="1"/>
  <c r="P73" i="5" a="1"/>
  <c r="P73" i="5" s="1"/>
  <c r="N73" i="5" a="1"/>
  <c r="N73" i="5" s="1"/>
  <c r="E73" i="5" a="1"/>
  <c r="E73" i="5" s="1"/>
  <c r="R72" i="5" a="1"/>
  <c r="R72" i="5" s="1"/>
  <c r="Q72" i="5" s="1" a="1"/>
  <c r="Q72" i="5" s="1"/>
  <c r="P72" i="5" a="1"/>
  <c r="P72" i="5" s="1"/>
  <c r="N72" i="5" a="1"/>
  <c r="N72" i="5" s="1"/>
  <c r="E72" i="5" a="1"/>
  <c r="E72" i="5" s="1"/>
  <c r="R71" i="5" a="1"/>
  <c r="R71" i="5" s="1"/>
  <c r="Q71" i="5" a="1"/>
  <c r="Q71" i="5" s="1"/>
  <c r="P71" i="5" a="1"/>
  <c r="P71" i="5" s="1"/>
  <c r="N71" i="5" a="1"/>
  <c r="N71" i="5" s="1"/>
  <c r="E71" i="5" a="1"/>
  <c r="E71" i="5" s="1"/>
  <c r="R70" i="5" a="1"/>
  <c r="R70" i="5"/>
  <c r="Q70" i="5" s="1" a="1"/>
  <c r="Q70" i="5" s="1"/>
  <c r="P70" i="5" a="1"/>
  <c r="P70" i="5" s="1"/>
  <c r="N70" i="5" a="1"/>
  <c r="N70" i="5" s="1"/>
  <c r="E70" i="5" a="1"/>
  <c r="E70" i="5" s="1"/>
  <c r="R69" i="5" a="1"/>
  <c r="R69" i="5" s="1"/>
  <c r="Q69" i="5" s="1" a="1"/>
  <c r="Q69" i="5" s="1"/>
  <c r="P69" i="5" a="1"/>
  <c r="P69" i="5" s="1"/>
  <c r="N69" i="5" a="1"/>
  <c r="N69" i="5" s="1"/>
  <c r="E69" i="5" a="1"/>
  <c r="E69" i="5" s="1"/>
  <c r="R68" i="5" a="1"/>
  <c r="R68" i="5" s="1"/>
  <c r="Q68" i="5" s="1" a="1"/>
  <c r="Q68" i="5" s="1"/>
  <c r="P68" i="5" a="1"/>
  <c r="P68" i="5" s="1"/>
  <c r="N68" i="5" a="1"/>
  <c r="N68" i="5" s="1"/>
  <c r="E68" i="5" a="1"/>
  <c r="E68" i="5" s="1"/>
  <c r="R67" i="5" a="1"/>
  <c r="R67" i="5" s="1"/>
  <c r="Q67" i="5" s="1" a="1"/>
  <c r="Q67" i="5" s="1"/>
  <c r="P67" i="5" a="1"/>
  <c r="P67" i="5" s="1"/>
  <c r="N67" i="5" a="1"/>
  <c r="N67" i="5" s="1"/>
  <c r="E67" i="5" a="1"/>
  <c r="E67" i="5" s="1"/>
  <c r="R66" i="5" a="1"/>
  <c r="R66" i="5" s="1"/>
  <c r="Q66" i="5" s="1" a="1"/>
  <c r="Q66" i="5" s="1"/>
  <c r="P66" i="5" a="1"/>
  <c r="P66" i="5" s="1"/>
  <c r="N66" i="5" a="1"/>
  <c r="N66" i="5" s="1"/>
  <c r="E66" i="5" a="1"/>
  <c r="E66" i="5" s="1"/>
  <c r="R65" i="5" a="1"/>
  <c r="R65" i="5"/>
  <c r="Q65" i="5" s="1" a="1"/>
  <c r="Q65" i="5" s="1"/>
  <c r="P65" i="5" a="1"/>
  <c r="P65" i="5"/>
  <c r="N65" i="5" a="1"/>
  <c r="N65" i="5" s="1"/>
  <c r="E65" i="5" a="1"/>
  <c r="E65" i="5" s="1"/>
  <c r="R64" i="5" a="1"/>
  <c r="R64" i="5"/>
  <c r="Q64" i="5" s="1" a="1"/>
  <c r="Q64" i="5" s="1"/>
  <c r="P64" i="5" a="1"/>
  <c r="P64" i="5" s="1"/>
  <c r="N64" i="5" a="1"/>
  <c r="N64" i="5" s="1"/>
  <c r="E64" i="5" a="1"/>
  <c r="E64" i="5" s="1"/>
  <c r="R63" i="5" a="1"/>
  <c r="R63" i="5" s="1"/>
  <c r="Q63" i="5" s="1" a="1"/>
  <c r="Q63" i="5" s="1"/>
  <c r="P63" i="5" a="1"/>
  <c r="P63" i="5" s="1"/>
  <c r="N63" i="5" a="1"/>
  <c r="N63" i="5" s="1"/>
  <c r="E63" i="5" a="1"/>
  <c r="E63" i="5" s="1"/>
  <c r="R62" i="5" a="1"/>
  <c r="R62" i="5" s="1"/>
  <c r="Q62" i="5" s="1" a="1"/>
  <c r="Q62" i="5" s="1"/>
  <c r="P62" i="5" a="1"/>
  <c r="P62" i="5" s="1"/>
  <c r="N62" i="5" a="1"/>
  <c r="N62" i="5" s="1"/>
  <c r="E62" i="5" a="1"/>
  <c r="E62" i="5" s="1"/>
  <c r="R61" i="5" a="1"/>
  <c r="R61" i="5" s="1"/>
  <c r="Q61" i="5" s="1" a="1"/>
  <c r="Q61" i="5" s="1"/>
  <c r="P61" i="5" a="1"/>
  <c r="P61" i="5" s="1"/>
  <c r="N61" i="5" a="1"/>
  <c r="N61" i="5" s="1"/>
  <c r="E61" i="5" a="1"/>
  <c r="E61" i="5" s="1"/>
  <c r="R60" i="5" a="1"/>
  <c r="R60" i="5" s="1"/>
  <c r="Q60" i="5" s="1" a="1"/>
  <c r="Q60" i="5" s="1"/>
  <c r="P60" i="5" a="1"/>
  <c r="P60" i="5" s="1"/>
  <c r="N60" i="5" a="1"/>
  <c r="N60" i="5" s="1"/>
  <c r="E60" i="5" a="1"/>
  <c r="E60" i="5" s="1"/>
  <c r="R59" i="5" a="1"/>
  <c r="R59" i="5" s="1"/>
  <c r="Q59" i="5" s="1" a="1"/>
  <c r="Q59" i="5" s="1"/>
  <c r="P59" i="5" a="1"/>
  <c r="P59" i="5" s="1"/>
  <c r="N59" i="5" a="1"/>
  <c r="N59" i="5" s="1"/>
  <c r="E59" i="5" a="1"/>
  <c r="E59" i="5" s="1"/>
  <c r="R58" i="5" a="1"/>
  <c r="R58" i="5" s="1"/>
  <c r="Q58" i="5" s="1" a="1"/>
  <c r="Q58" i="5" s="1"/>
  <c r="P58" i="5" a="1"/>
  <c r="P58" i="5" s="1"/>
  <c r="N58" i="5" a="1"/>
  <c r="N58" i="5" s="1"/>
  <c r="E58" i="5" a="1"/>
  <c r="E58" i="5" s="1"/>
  <c r="R57" i="5" a="1"/>
  <c r="R57" i="5" s="1"/>
  <c r="Q57" i="5" s="1" a="1"/>
  <c r="Q57" i="5" s="1"/>
  <c r="P57" i="5" a="1"/>
  <c r="P57" i="5" s="1"/>
  <c r="N57" i="5" a="1"/>
  <c r="N57" i="5" s="1"/>
  <c r="E57" i="5" a="1"/>
  <c r="E57" i="5" s="1"/>
  <c r="R56" i="5" a="1"/>
  <c r="R56" i="5" s="1"/>
  <c r="Q56" i="5" s="1" a="1"/>
  <c r="Q56" i="5" s="1"/>
  <c r="P56" i="5" a="1"/>
  <c r="P56" i="5" s="1"/>
  <c r="N56" i="5" a="1"/>
  <c r="N56" i="5" s="1"/>
  <c r="E56" i="5" a="1"/>
  <c r="E56" i="5" s="1"/>
  <c r="R55" i="5" a="1"/>
  <c r="R55" i="5" s="1"/>
  <c r="Q55" i="5" s="1" a="1"/>
  <c r="Q55" i="5" s="1"/>
  <c r="P55" i="5" a="1"/>
  <c r="P55" i="5" s="1"/>
  <c r="N55" i="5" a="1"/>
  <c r="N55" i="5" s="1"/>
  <c r="E55" i="5" a="1"/>
  <c r="E55" i="5" s="1"/>
  <c r="R54" i="5" a="1"/>
  <c r="R54" i="5" s="1"/>
  <c r="Q54" i="5" s="1" a="1"/>
  <c r="Q54" i="5" s="1"/>
  <c r="P54" i="5" a="1"/>
  <c r="P54" i="5" s="1"/>
  <c r="N54" i="5" a="1"/>
  <c r="N54" i="5" s="1"/>
  <c r="E54" i="5" a="1"/>
  <c r="E54" i="5" s="1"/>
  <c r="R53" i="5" a="1"/>
  <c r="R53" i="5" s="1"/>
  <c r="Q53" i="5" s="1" a="1"/>
  <c r="Q53" i="5" s="1"/>
  <c r="P53" i="5" a="1"/>
  <c r="P53" i="5" s="1"/>
  <c r="N53" i="5" a="1"/>
  <c r="N53" i="5" s="1"/>
  <c r="E53" i="5" a="1"/>
  <c r="E53" i="5"/>
  <c r="R52" i="5" a="1"/>
  <c r="R52" i="5" s="1"/>
  <c r="Q52" i="5" s="1" a="1"/>
  <c r="Q52" i="5" s="1"/>
  <c r="P52" i="5" a="1"/>
  <c r="P52" i="5" s="1"/>
  <c r="N52" i="5" a="1"/>
  <c r="N52" i="5" s="1"/>
  <c r="E52" i="5" a="1"/>
  <c r="E52" i="5" s="1"/>
  <c r="R51" i="5" a="1"/>
  <c r="R51" i="5" s="1"/>
  <c r="Q51" i="5" s="1" a="1"/>
  <c r="Q51" i="5" s="1"/>
  <c r="P51" i="5" a="1"/>
  <c r="P51" i="5" s="1"/>
  <c r="N51" i="5" a="1"/>
  <c r="N51" i="5" s="1"/>
  <c r="E51" i="5" a="1"/>
  <c r="E51" i="5" s="1"/>
  <c r="R50" i="5" a="1"/>
  <c r="R50" i="5" s="1"/>
  <c r="Q50" i="5" s="1" a="1"/>
  <c r="Q50" i="5" s="1"/>
  <c r="P50" i="5" a="1"/>
  <c r="P50" i="5" s="1"/>
  <c r="N50" i="5" a="1"/>
  <c r="N50" i="5"/>
  <c r="E50" i="5" a="1"/>
  <c r="E50" i="5" s="1"/>
  <c r="R49" i="5" a="1"/>
  <c r="R49" i="5" s="1"/>
  <c r="Q49" i="5" s="1" a="1"/>
  <c r="Q49" i="5" s="1"/>
  <c r="P49" i="5" a="1"/>
  <c r="P49" i="5" s="1"/>
  <c r="N49" i="5" a="1"/>
  <c r="N49" i="5" s="1"/>
  <c r="E49" i="5" a="1"/>
  <c r="E49" i="5" s="1"/>
  <c r="R48" i="5" a="1"/>
  <c r="R48" i="5" s="1"/>
  <c r="Q48" i="5" s="1" a="1"/>
  <c r="Q48" i="5" s="1"/>
  <c r="P48" i="5" a="1"/>
  <c r="P48" i="5" s="1"/>
  <c r="N48" i="5" a="1"/>
  <c r="N48" i="5" s="1"/>
  <c r="E48" i="5" a="1"/>
  <c r="E48" i="5" s="1"/>
  <c r="R47" i="5" a="1"/>
  <c r="R47" i="5" s="1"/>
  <c r="Q47" i="5" s="1" a="1"/>
  <c r="Q47" i="5" s="1"/>
  <c r="P47" i="5" a="1"/>
  <c r="P47" i="5" s="1"/>
  <c r="N47" i="5" a="1"/>
  <c r="N47" i="5" s="1"/>
  <c r="E47" i="5" a="1"/>
  <c r="E47" i="5" s="1"/>
  <c r="R46" i="5" a="1"/>
  <c r="R46" i="5" s="1"/>
  <c r="Q46" i="5" s="1" a="1"/>
  <c r="Q46" i="5" s="1"/>
  <c r="P46" i="5" a="1"/>
  <c r="P46" i="5" s="1"/>
  <c r="N46" i="5" a="1"/>
  <c r="N46" i="5"/>
  <c r="E46" i="5" a="1"/>
  <c r="E46" i="5" s="1"/>
  <c r="R45" i="5" a="1"/>
  <c r="R45" i="5" s="1"/>
  <c r="Q45" i="5" s="1" a="1"/>
  <c r="Q45" i="5" s="1"/>
  <c r="P45" i="5" a="1"/>
  <c r="P45" i="5" s="1"/>
  <c r="N45" i="5" a="1"/>
  <c r="N45" i="5" s="1"/>
  <c r="E45" i="5" a="1"/>
  <c r="E45" i="5" s="1"/>
  <c r="R44" i="5" a="1"/>
  <c r="R44" i="5" s="1"/>
  <c r="Q44" i="5" s="1" a="1"/>
  <c r="Q44" i="5" s="1"/>
  <c r="P44" i="5" a="1"/>
  <c r="P44" i="5" s="1"/>
  <c r="N44" i="5" a="1"/>
  <c r="N44" i="5" s="1"/>
  <c r="E44" i="5" a="1"/>
  <c r="E44" i="5" s="1"/>
  <c r="R43" i="5" a="1"/>
  <c r="R43" i="5" s="1"/>
  <c r="Q43" i="5" s="1" a="1"/>
  <c r="Q43" i="5" s="1"/>
  <c r="P43" i="5" a="1"/>
  <c r="P43" i="5" s="1"/>
  <c r="N43" i="5" a="1"/>
  <c r="N43" i="5" s="1"/>
  <c r="E43" i="5" a="1"/>
  <c r="E43" i="5" s="1"/>
  <c r="R42" i="5" a="1"/>
  <c r="R42" i="5" s="1"/>
  <c r="Q42" i="5" s="1" a="1"/>
  <c r="Q42" i="5" s="1"/>
  <c r="P42" i="5" a="1"/>
  <c r="P42" i="5" s="1"/>
  <c r="N42" i="5" a="1"/>
  <c r="N42" i="5" s="1"/>
  <c r="E42" i="5" a="1"/>
  <c r="E42" i="5" s="1"/>
  <c r="R41" i="5" a="1"/>
  <c r="R41" i="5" s="1"/>
  <c r="Q41" i="5" s="1" a="1"/>
  <c r="Q41" i="5" s="1"/>
  <c r="P41" i="5" a="1"/>
  <c r="P41" i="5"/>
  <c r="N41" i="5" a="1"/>
  <c r="N41" i="5" s="1"/>
  <c r="E41" i="5" a="1"/>
  <c r="E41" i="5" s="1"/>
  <c r="R40" i="5" a="1"/>
  <c r="R40" i="5" s="1"/>
  <c r="Q40" i="5" s="1" a="1"/>
  <c r="Q40" i="5" s="1"/>
  <c r="P40" i="5" a="1"/>
  <c r="P40" i="5" s="1"/>
  <c r="N40" i="5" a="1"/>
  <c r="N40" i="5" s="1"/>
  <c r="E40" i="5" a="1"/>
  <c r="E40" i="5" s="1"/>
  <c r="R39" i="5" a="1"/>
  <c r="R39" i="5" s="1"/>
  <c r="Q39" i="5" s="1" a="1"/>
  <c r="Q39" i="5" s="1"/>
  <c r="P39" i="5" a="1"/>
  <c r="P39" i="5" s="1"/>
  <c r="N39" i="5" a="1"/>
  <c r="N39" i="5" s="1"/>
  <c r="E39" i="5" a="1"/>
  <c r="E39" i="5" s="1"/>
  <c r="R38" i="5" a="1"/>
  <c r="R38" i="5" s="1"/>
  <c r="Q38" i="5" s="1" a="1"/>
  <c r="Q38" i="5" s="1"/>
  <c r="P38" i="5" a="1"/>
  <c r="P38" i="5" s="1"/>
  <c r="N38" i="5" a="1"/>
  <c r="N38" i="5" s="1"/>
  <c r="E38" i="5" a="1"/>
  <c r="E38" i="5" s="1"/>
  <c r="R37" i="5" a="1"/>
  <c r="R37" i="5" s="1"/>
  <c r="Q37" i="5" s="1" a="1"/>
  <c r="Q37" i="5" s="1"/>
  <c r="P37" i="5" a="1"/>
  <c r="P37" i="5" s="1"/>
  <c r="N37" i="5" a="1"/>
  <c r="N37" i="5" s="1"/>
  <c r="E37" i="5" a="1"/>
  <c r="E37" i="5"/>
  <c r="R36" i="5" a="1"/>
  <c r="R36" i="5" s="1"/>
  <c r="Q36" i="5" s="1" a="1"/>
  <c r="Q36" i="5" s="1"/>
  <c r="P36" i="5" a="1"/>
  <c r="P36" i="5" s="1"/>
  <c r="N36" i="5" a="1"/>
  <c r="N36" i="5" s="1"/>
  <c r="E36" i="5" a="1"/>
  <c r="E36" i="5"/>
  <c r="R35" i="5" a="1"/>
  <c r="R35" i="5" s="1"/>
  <c r="Q35" i="5" s="1" a="1"/>
  <c r="Q35" i="5" s="1"/>
  <c r="P35" i="5" a="1"/>
  <c r="P35" i="5" s="1"/>
  <c r="N35" i="5" a="1"/>
  <c r="N35" i="5" s="1"/>
  <c r="E35" i="5" a="1"/>
  <c r="E35" i="5" s="1"/>
  <c r="R34" i="5" a="1"/>
  <c r="R34" i="5" s="1"/>
  <c r="Q34" i="5" s="1" a="1"/>
  <c r="Q34" i="5" s="1"/>
  <c r="P34" i="5" a="1"/>
  <c r="P34" i="5" s="1"/>
  <c r="N34" i="5" a="1"/>
  <c r="N34" i="5" s="1"/>
  <c r="E34" i="5" a="1"/>
  <c r="E34" i="5" s="1"/>
  <c r="R33" i="5" a="1"/>
  <c r="R33" i="5" s="1"/>
  <c r="Q33" i="5" s="1" a="1"/>
  <c r="Q33" i="5" s="1"/>
  <c r="P33" i="5" a="1"/>
  <c r="P33" i="5" s="1"/>
  <c r="N33" i="5" a="1"/>
  <c r="N33" i="5" s="1"/>
  <c r="E33" i="5" a="1"/>
  <c r="E33" i="5" s="1"/>
  <c r="R32" i="5" a="1"/>
  <c r="R32" i="5"/>
  <c r="Q32" i="5" s="1" a="1"/>
  <c r="Q32" i="5" s="1"/>
  <c r="P32" i="5" a="1"/>
  <c r="P32" i="5" s="1"/>
  <c r="N32" i="5" a="1"/>
  <c r="N32" i="5" s="1"/>
  <c r="E32" i="5" a="1"/>
  <c r="E32" i="5" s="1"/>
  <c r="R31" i="5" a="1"/>
  <c r="R31" i="5" s="1"/>
  <c r="Q31" i="5" s="1" a="1"/>
  <c r="Q31" i="5" s="1"/>
  <c r="P31" i="5" a="1"/>
  <c r="P31" i="5" s="1"/>
  <c r="N31" i="5" a="1"/>
  <c r="N31" i="5" s="1"/>
  <c r="E31" i="5" a="1"/>
  <c r="E31" i="5" s="1"/>
  <c r="R30" i="5" a="1"/>
  <c r="R30" i="5" s="1"/>
  <c r="Q30" i="5" s="1" a="1"/>
  <c r="Q30" i="5" s="1"/>
  <c r="P30" i="5" a="1"/>
  <c r="P30" i="5" s="1"/>
  <c r="N30" i="5" a="1"/>
  <c r="N30" i="5" s="1"/>
  <c r="E30" i="5" a="1"/>
  <c r="E30" i="5" s="1"/>
  <c r="R29" i="5" a="1"/>
  <c r="R29" i="5" s="1"/>
  <c r="Q29" i="5" s="1" a="1"/>
  <c r="Q29" i="5" s="1"/>
  <c r="P29" i="5" a="1"/>
  <c r="P29" i="5" s="1"/>
  <c r="N29" i="5" a="1"/>
  <c r="N29" i="5" s="1"/>
  <c r="E29" i="5" a="1"/>
  <c r="E29" i="5" s="1"/>
  <c r="R28" i="5" a="1"/>
  <c r="R28" i="5" s="1"/>
  <c r="Q28" i="5" s="1" a="1"/>
  <c r="Q28" i="5" s="1"/>
  <c r="P28" i="5" a="1"/>
  <c r="P28" i="5" s="1"/>
  <c r="N28" i="5" a="1"/>
  <c r="N28" i="5" s="1"/>
  <c r="E28" i="5" a="1"/>
  <c r="E28" i="5" s="1"/>
  <c r="R27" i="5" a="1"/>
  <c r="R27" i="5" s="1"/>
  <c r="Q27" i="5" s="1" a="1"/>
  <c r="Q27" i="5" s="1"/>
  <c r="P27" i="5" a="1"/>
  <c r="P27" i="5" s="1"/>
  <c r="N27" i="5" a="1"/>
  <c r="N27" i="5" s="1"/>
  <c r="E27" i="5" a="1"/>
  <c r="E27" i="5" s="1"/>
  <c r="R26" i="5" a="1"/>
  <c r="R26" i="5" s="1"/>
  <c r="Q26" i="5" s="1" a="1"/>
  <c r="Q26" i="5" s="1"/>
  <c r="P26" i="5" a="1"/>
  <c r="P26" i="5" s="1"/>
  <c r="N26" i="5" a="1"/>
  <c r="N26" i="5" s="1"/>
  <c r="E26" i="5" a="1"/>
  <c r="E26" i="5" s="1"/>
  <c r="R25" i="5" a="1"/>
  <c r="R25" i="5" s="1"/>
  <c r="Q25" i="5" s="1" a="1"/>
  <c r="Q25" i="5"/>
  <c r="P25" i="5" a="1"/>
  <c r="P25" i="5" s="1"/>
  <c r="N25" i="5" a="1"/>
  <c r="N25" i="5"/>
  <c r="E25" i="5" a="1"/>
  <c r="E25" i="5" s="1"/>
  <c r="R24" i="5" a="1"/>
  <c r="R24" i="5" s="1"/>
  <c r="Q24" i="5" s="1" a="1"/>
  <c r="Q24" i="5" s="1"/>
  <c r="P24" i="5" a="1"/>
  <c r="P24" i="5" s="1"/>
  <c r="N24" i="5" a="1"/>
  <c r="N24" i="5" s="1"/>
  <c r="E24" i="5" a="1"/>
  <c r="E24" i="5" s="1"/>
  <c r="R23" i="5" a="1"/>
  <c r="R23" i="5"/>
  <c r="Q23" i="5" s="1" a="1"/>
  <c r="Q23" i="5" s="1"/>
  <c r="P23" i="5" a="1"/>
  <c r="P23" i="5" s="1"/>
  <c r="N23" i="5" a="1"/>
  <c r="N23" i="5" s="1"/>
  <c r="E23" i="5" a="1"/>
  <c r="E23" i="5" s="1"/>
  <c r="R22" i="5" a="1"/>
  <c r="R22" i="5" s="1"/>
  <c r="Q22" i="5" s="1" a="1"/>
  <c r="Q22" i="5" s="1"/>
  <c r="P22" i="5" a="1"/>
  <c r="P22" i="5"/>
  <c r="N22" i="5" a="1"/>
  <c r="N22" i="5" s="1"/>
  <c r="E22" i="5" a="1"/>
  <c r="E22" i="5" s="1"/>
  <c r="R21" i="5" a="1"/>
  <c r="R21" i="5" s="1"/>
  <c r="Q21" i="5" s="1" a="1"/>
  <c r="Q21" i="5" s="1"/>
  <c r="P21" i="5" a="1"/>
  <c r="P21" i="5" s="1"/>
  <c r="N21" i="5" a="1"/>
  <c r="N21" i="5" s="1"/>
  <c r="E21" i="5" a="1"/>
  <c r="E21" i="5" s="1"/>
  <c r="R20" i="5" a="1"/>
  <c r="R20" i="5" s="1"/>
  <c r="Q20" i="5" s="1" a="1"/>
  <c r="Q20" i="5" s="1"/>
  <c r="P20" i="5" a="1"/>
  <c r="P20" i="5" s="1"/>
  <c r="N20" i="5" a="1"/>
  <c r="N20" i="5" s="1"/>
  <c r="E20" i="5" a="1"/>
  <c r="E20" i="5" s="1"/>
  <c r="R19" i="5" a="1"/>
  <c r="R19" i="5" s="1"/>
  <c r="Q19" i="5" s="1" a="1"/>
  <c r="Q19" i="5" s="1"/>
  <c r="P19" i="5" a="1"/>
  <c r="P19" i="5" s="1"/>
  <c r="N19" i="5" a="1"/>
  <c r="N19" i="5" s="1"/>
  <c r="E19" i="5" a="1"/>
  <c r="E19" i="5"/>
  <c r="R18" i="5" a="1"/>
  <c r="R18" i="5" s="1"/>
  <c r="Q18" i="5" s="1" a="1"/>
  <c r="Q18" i="5" s="1"/>
  <c r="P18" i="5" a="1"/>
  <c r="P18" i="5" s="1"/>
  <c r="N18" i="5" a="1"/>
  <c r="N18" i="5" s="1"/>
  <c r="E18" i="5" a="1"/>
  <c r="E18" i="5" s="1"/>
  <c r="R17" i="5" a="1"/>
  <c r="R17" i="5" s="1"/>
  <c r="Q17" i="5" s="1" a="1"/>
  <c r="Q17" i="5" s="1"/>
  <c r="P17" i="5" a="1"/>
  <c r="P17" i="5" s="1"/>
  <c r="N17" i="5" a="1"/>
  <c r="N17" i="5" s="1"/>
  <c r="E17" i="5" a="1"/>
  <c r="E17" i="5" s="1"/>
  <c r="R16" i="5" a="1"/>
  <c r="R16" i="5" s="1"/>
  <c r="Q16" i="5" s="1" a="1"/>
  <c r="Q16" i="5" s="1"/>
  <c r="P16" i="5" a="1"/>
  <c r="P16" i="5" s="1"/>
  <c r="N16" i="5" a="1"/>
  <c r="N16" i="5" s="1"/>
  <c r="E16" i="5" a="1"/>
  <c r="E16" i="5" s="1"/>
  <c r="R15" i="5" a="1"/>
  <c r="R15" i="5" s="1"/>
  <c r="Q15" i="5" s="1" a="1"/>
  <c r="Q15" i="5" s="1"/>
  <c r="P15" i="5" a="1"/>
  <c r="P15" i="5" s="1"/>
  <c r="N15" i="5" a="1"/>
  <c r="N15" i="5" s="1"/>
  <c r="E15" i="5" a="1"/>
  <c r="E15" i="5" s="1"/>
  <c r="R14" i="5" a="1"/>
  <c r="R14" i="5" s="1"/>
  <c r="Q14" i="5" s="1" a="1"/>
  <c r="Q14" i="5" s="1"/>
  <c r="P14" i="5" a="1"/>
  <c r="P14" i="5" s="1"/>
  <c r="N14" i="5" a="1"/>
  <c r="N14" i="5" s="1"/>
  <c r="E14" i="5" a="1"/>
  <c r="E14" i="5" s="1"/>
  <c r="R13" i="5" a="1"/>
  <c r="R13" i="5" s="1"/>
  <c r="Q13" i="5" s="1" a="1"/>
  <c r="Q13" i="5" s="1"/>
  <c r="P13" i="5" a="1"/>
  <c r="P13" i="5" s="1"/>
  <c r="N13" i="5" a="1"/>
  <c r="N13" i="5" s="1"/>
  <c r="E13" i="5" a="1"/>
  <c r="E13" i="5" s="1"/>
  <c r="R12" i="5" a="1"/>
  <c r="R12" i="5" s="1"/>
  <c r="Q12" i="5" s="1" a="1"/>
  <c r="Q12" i="5" s="1"/>
  <c r="P12" i="5" a="1"/>
  <c r="P12" i="5" s="1"/>
  <c r="N12" i="5" a="1"/>
  <c r="N12" i="5"/>
  <c r="E12" i="5" a="1"/>
  <c r="E12" i="5" s="1"/>
  <c r="R11" i="5" a="1"/>
  <c r="R11" i="5" s="1"/>
  <c r="Q11" i="5" s="1" a="1"/>
  <c r="Q11" i="5" s="1"/>
  <c r="P11" i="5" a="1"/>
  <c r="P11" i="5" s="1"/>
  <c r="N11" i="5" a="1"/>
  <c r="N11" i="5" s="1"/>
  <c r="E11" i="5" a="1"/>
  <c r="E11" i="5" s="1"/>
  <c r="R10" i="5" a="1"/>
  <c r="R10" i="5" s="1"/>
  <c r="Q10" i="5" s="1" a="1"/>
  <c r="Q10" i="5" s="1"/>
  <c r="P10" i="5" a="1"/>
  <c r="P10" i="5" s="1"/>
  <c r="N10" i="5" a="1"/>
  <c r="N10" i="5"/>
  <c r="E10" i="5" a="1"/>
  <c r="E10" i="5" s="1"/>
  <c r="R9" i="5" a="1"/>
  <c r="R9" i="5" s="1"/>
  <c r="Q9" i="5" s="1" a="1"/>
  <c r="Q9" i="5" s="1"/>
  <c r="P9" i="5" a="1"/>
  <c r="P9" i="5" s="1"/>
  <c r="N9" i="5" a="1"/>
  <c r="N9" i="5" s="1"/>
  <c r="E9" i="5" a="1"/>
  <c r="E9" i="5"/>
  <c r="R8" i="5" a="1"/>
  <c r="R8" i="5" s="1"/>
  <c r="Q8" i="5" s="1" a="1"/>
  <c r="Q8" i="5" s="1"/>
  <c r="P8" i="5" a="1"/>
  <c r="P8" i="5" s="1"/>
  <c r="N8" i="5" a="1"/>
  <c r="N8" i="5" s="1"/>
  <c r="E8" i="5" a="1"/>
  <c r="E8" i="5" s="1"/>
  <c r="R7" i="5" a="1"/>
  <c r="R7" i="5" s="1"/>
  <c r="Q7" i="5" s="1" a="1"/>
  <c r="Q7" i="5" s="1"/>
  <c r="P7" i="5" a="1"/>
  <c r="P7" i="5" s="1"/>
  <c r="N7" i="5" a="1"/>
  <c r="N7" i="5" s="1"/>
  <c r="E7" i="5" a="1"/>
  <c r="E7" i="5" s="1"/>
  <c r="R792" i="4" a="1"/>
  <c r="R792" i="4" s="1"/>
  <c r="Q792" i="4" s="1" a="1"/>
  <c r="Q792" i="4" s="1"/>
  <c r="P792" i="4" a="1"/>
  <c r="P792" i="4" s="1"/>
  <c r="E792" i="4" a="1"/>
  <c r="E792" i="4" s="1"/>
  <c r="R791" i="4" a="1"/>
  <c r="R791" i="4" s="1"/>
  <c r="Q791" i="4" s="1" a="1"/>
  <c r="Q791" i="4" s="1"/>
  <c r="P791" i="4" a="1"/>
  <c r="P791" i="4" s="1"/>
  <c r="E791" i="4" a="1"/>
  <c r="E791" i="4" s="1"/>
  <c r="R790" i="4" a="1"/>
  <c r="R790" i="4" s="1"/>
  <c r="Q790" i="4" s="1" a="1"/>
  <c r="Q790" i="4" s="1"/>
  <c r="P790" i="4" a="1"/>
  <c r="P790" i="4" s="1"/>
  <c r="E790" i="4" a="1"/>
  <c r="E790" i="4" s="1"/>
  <c r="R789" i="4" a="1"/>
  <c r="R789" i="4" s="1"/>
  <c r="Q789" i="4" s="1" a="1"/>
  <c r="Q789" i="4" s="1"/>
  <c r="P789" i="4" a="1"/>
  <c r="P789" i="4" s="1"/>
  <c r="E789" i="4" a="1"/>
  <c r="E789" i="4" s="1"/>
  <c r="R788" i="4" a="1"/>
  <c r="R788" i="4" s="1"/>
  <c r="Q788" i="4" s="1" a="1"/>
  <c r="Q788" i="4" s="1"/>
  <c r="P788" i="4" a="1"/>
  <c r="P788" i="4" s="1"/>
  <c r="E788" i="4" a="1"/>
  <c r="E788" i="4" s="1"/>
  <c r="R787" i="4" a="1"/>
  <c r="R787" i="4" s="1"/>
  <c r="Q787" i="4" s="1" a="1"/>
  <c r="Q787" i="4" s="1"/>
  <c r="P787" i="4" a="1"/>
  <c r="P787" i="4" s="1"/>
  <c r="E787" i="4" a="1"/>
  <c r="E787" i="4" s="1"/>
  <c r="R786" i="4" a="1"/>
  <c r="R786" i="4" s="1"/>
  <c r="Q786" i="4" s="1" a="1"/>
  <c r="Q786" i="4" s="1"/>
  <c r="P786" i="4" a="1"/>
  <c r="P786" i="4" s="1"/>
  <c r="E786" i="4" a="1"/>
  <c r="E786" i="4" s="1"/>
  <c r="R785" i="4" a="1"/>
  <c r="R785" i="4" s="1"/>
  <c r="Q785" i="4" s="1" a="1"/>
  <c r="Q785" i="4" s="1"/>
  <c r="P785" i="4" a="1"/>
  <c r="P785" i="4" s="1"/>
  <c r="E785" i="4" a="1"/>
  <c r="E785" i="4" s="1"/>
  <c r="R784" i="4" a="1"/>
  <c r="R784" i="4" s="1"/>
  <c r="Q784" i="4" s="1" a="1"/>
  <c r="Q784" i="4" s="1"/>
  <c r="P784" i="4" a="1"/>
  <c r="P784" i="4" s="1"/>
  <c r="E784" i="4" a="1"/>
  <c r="E784" i="4" s="1"/>
  <c r="R783" i="4" a="1"/>
  <c r="R783" i="4" s="1"/>
  <c r="Q783" i="4" s="1" a="1"/>
  <c r="Q783" i="4"/>
  <c r="P783" i="4" a="1"/>
  <c r="P783" i="4" s="1"/>
  <c r="E783" i="4" a="1"/>
  <c r="E783" i="4" s="1"/>
  <c r="R782" i="4" a="1"/>
  <c r="R782" i="4" s="1"/>
  <c r="Q782" i="4" s="1" a="1"/>
  <c r="Q782" i="4" s="1"/>
  <c r="P782" i="4" a="1"/>
  <c r="P782" i="4" s="1"/>
  <c r="E782" i="4" a="1"/>
  <c r="E782" i="4" s="1"/>
  <c r="R781" i="4" a="1"/>
  <c r="R781" i="4" s="1"/>
  <c r="Q781" i="4" s="1" a="1"/>
  <c r="Q781" i="4" s="1"/>
  <c r="P781" i="4" a="1"/>
  <c r="P781" i="4" s="1"/>
  <c r="E781" i="4" a="1"/>
  <c r="E781" i="4" s="1"/>
  <c r="R780" i="4" a="1"/>
  <c r="R780" i="4" s="1"/>
  <c r="Q780" i="4" s="1" a="1"/>
  <c r="Q780" i="4" s="1"/>
  <c r="P780" i="4" a="1"/>
  <c r="P780" i="4" s="1"/>
  <c r="E780" i="4" a="1"/>
  <c r="E780" i="4" s="1"/>
  <c r="R779" i="4" a="1"/>
  <c r="R779" i="4" s="1"/>
  <c r="Q779" i="4" s="1" a="1"/>
  <c r="Q779" i="4" s="1"/>
  <c r="P779" i="4" a="1"/>
  <c r="P779" i="4" s="1"/>
  <c r="E779" i="4" a="1"/>
  <c r="E779" i="4" s="1"/>
  <c r="R778" i="4" a="1"/>
  <c r="R778" i="4" s="1"/>
  <c r="Q778" i="4" s="1" a="1"/>
  <c r="Q778" i="4" s="1"/>
  <c r="P778" i="4" a="1"/>
  <c r="P778" i="4" s="1"/>
  <c r="E778" i="4" a="1"/>
  <c r="E778" i="4" s="1"/>
  <c r="R777" i="4" a="1"/>
  <c r="R777" i="4" s="1"/>
  <c r="Q777" i="4" s="1" a="1"/>
  <c r="Q777" i="4" s="1"/>
  <c r="P777" i="4" a="1"/>
  <c r="P777" i="4" s="1"/>
  <c r="E777" i="4" a="1"/>
  <c r="E777" i="4" s="1"/>
  <c r="R776" i="4" a="1"/>
  <c r="R776" i="4" s="1"/>
  <c r="Q776" i="4" s="1" a="1"/>
  <c r="Q776" i="4" s="1"/>
  <c r="P776" i="4" a="1"/>
  <c r="P776" i="4" s="1"/>
  <c r="E776" i="4" a="1"/>
  <c r="E776" i="4" s="1"/>
  <c r="R775" i="4" a="1"/>
  <c r="R775" i="4" s="1"/>
  <c r="Q775" i="4" s="1" a="1"/>
  <c r="Q775" i="4" s="1"/>
  <c r="P775" i="4" a="1"/>
  <c r="P775" i="4" s="1"/>
  <c r="E775" i="4" a="1"/>
  <c r="E775" i="4" s="1"/>
  <c r="R774" i="4" a="1"/>
  <c r="R774" i="4" s="1"/>
  <c r="Q774" i="4" s="1" a="1"/>
  <c r="Q774" i="4" s="1"/>
  <c r="P774" i="4" a="1"/>
  <c r="P774" i="4" s="1"/>
  <c r="E774" i="4" a="1"/>
  <c r="E774" i="4" s="1"/>
  <c r="R773" i="4" a="1"/>
  <c r="R773" i="4" s="1"/>
  <c r="Q773" i="4" s="1" a="1"/>
  <c r="Q773" i="4" s="1"/>
  <c r="P773" i="4" a="1"/>
  <c r="P773" i="4" s="1"/>
  <c r="E773" i="4" a="1"/>
  <c r="E773" i="4" s="1"/>
  <c r="R772" i="4" a="1"/>
  <c r="R772" i="4" s="1"/>
  <c r="Q772" i="4" s="1" a="1"/>
  <c r="Q772" i="4" s="1"/>
  <c r="P772" i="4" a="1"/>
  <c r="P772" i="4" s="1"/>
  <c r="E772" i="4" a="1"/>
  <c r="E772" i="4" s="1"/>
  <c r="R771" i="4" a="1"/>
  <c r="R771" i="4" s="1"/>
  <c r="Q771" i="4" s="1" a="1"/>
  <c r="Q771" i="4" s="1"/>
  <c r="P771" i="4" a="1"/>
  <c r="P771" i="4" s="1"/>
  <c r="E771" i="4" a="1"/>
  <c r="E771" i="4" s="1"/>
  <c r="R770" i="4" a="1"/>
  <c r="R770" i="4" s="1"/>
  <c r="Q770" i="4" s="1" a="1"/>
  <c r="Q770" i="4" s="1"/>
  <c r="P770" i="4" a="1"/>
  <c r="P770" i="4" s="1"/>
  <c r="E770" i="4" a="1"/>
  <c r="E770" i="4" s="1"/>
  <c r="R769" i="4" a="1"/>
  <c r="R769" i="4" s="1"/>
  <c r="Q769" i="4" s="1" a="1"/>
  <c r="Q769" i="4" s="1"/>
  <c r="P769" i="4" a="1"/>
  <c r="P769" i="4" s="1"/>
  <c r="E769" i="4" a="1"/>
  <c r="E769" i="4" s="1"/>
  <c r="R768" i="4" a="1"/>
  <c r="R768" i="4" s="1"/>
  <c r="Q768" i="4" s="1" a="1"/>
  <c r="Q768" i="4" s="1"/>
  <c r="P768" i="4" a="1"/>
  <c r="P768" i="4" s="1"/>
  <c r="E768" i="4" a="1"/>
  <c r="E768" i="4" s="1"/>
  <c r="R767" i="4" a="1"/>
  <c r="R767" i="4"/>
  <c r="Q767" i="4" s="1" a="1"/>
  <c r="Q767" i="4" s="1"/>
  <c r="P767" i="4" a="1"/>
  <c r="P767" i="4" s="1"/>
  <c r="E767" i="4" a="1"/>
  <c r="E767" i="4" s="1"/>
  <c r="R766" i="4" a="1"/>
  <c r="R766" i="4" s="1"/>
  <c r="Q766" i="4" s="1" a="1"/>
  <c r="Q766" i="4" s="1"/>
  <c r="P766" i="4" a="1"/>
  <c r="P766" i="4" s="1"/>
  <c r="E766" i="4" a="1"/>
  <c r="E766" i="4" s="1"/>
  <c r="R765" i="4" a="1"/>
  <c r="R765" i="4" s="1"/>
  <c r="Q765" i="4" s="1" a="1"/>
  <c r="Q765" i="4" s="1"/>
  <c r="P765" i="4" a="1"/>
  <c r="P765" i="4"/>
  <c r="E765" i="4" a="1"/>
  <c r="E765" i="4" s="1"/>
  <c r="R764" i="4" a="1"/>
  <c r="R764" i="4" s="1"/>
  <c r="Q764" i="4" s="1" a="1"/>
  <c r="Q764" i="4" s="1"/>
  <c r="P764" i="4" a="1"/>
  <c r="P764" i="4" s="1"/>
  <c r="E764" i="4" a="1"/>
  <c r="E764" i="4" s="1"/>
  <c r="R763" i="4" a="1"/>
  <c r="R763" i="4" s="1"/>
  <c r="Q763" i="4" s="1" a="1"/>
  <c r="Q763" i="4" s="1"/>
  <c r="P763" i="4" a="1"/>
  <c r="P763" i="4" s="1"/>
  <c r="E763" i="4" a="1"/>
  <c r="E763" i="4" s="1"/>
  <c r="R762" i="4" a="1"/>
  <c r="R762" i="4" s="1"/>
  <c r="Q762" i="4" s="1" a="1"/>
  <c r="Q762" i="4" s="1"/>
  <c r="P762" i="4" a="1"/>
  <c r="P762" i="4" s="1"/>
  <c r="E762" i="4" a="1"/>
  <c r="E762" i="4" s="1"/>
  <c r="R761" i="4" a="1"/>
  <c r="R761" i="4" s="1"/>
  <c r="Q761" i="4" s="1" a="1"/>
  <c r="Q761" i="4" s="1"/>
  <c r="P761" i="4" a="1"/>
  <c r="P761" i="4" s="1"/>
  <c r="E761" i="4" a="1"/>
  <c r="E761" i="4" s="1"/>
  <c r="R760" i="4" a="1"/>
  <c r="R760" i="4" s="1"/>
  <c r="Q760" i="4" s="1" a="1"/>
  <c r="Q760" i="4" s="1"/>
  <c r="P760" i="4" a="1"/>
  <c r="P760" i="4" s="1"/>
  <c r="E760" i="4" a="1"/>
  <c r="E760" i="4" s="1"/>
  <c r="R759" i="4" a="1"/>
  <c r="R759" i="4" s="1"/>
  <c r="Q759" i="4" s="1" a="1"/>
  <c r="Q759" i="4" s="1"/>
  <c r="P759" i="4" a="1"/>
  <c r="P759" i="4" s="1"/>
  <c r="E759" i="4" a="1"/>
  <c r="E759" i="4" s="1"/>
  <c r="R758" i="4" a="1"/>
  <c r="R758" i="4" s="1"/>
  <c r="Q758" i="4" s="1" a="1"/>
  <c r="Q758" i="4" s="1"/>
  <c r="P758" i="4" a="1"/>
  <c r="P758" i="4" s="1"/>
  <c r="E758" i="4" a="1"/>
  <c r="E758" i="4" s="1"/>
  <c r="R757" i="4" a="1"/>
  <c r="R757" i="4" s="1"/>
  <c r="Q757" i="4" s="1" a="1"/>
  <c r="Q757" i="4" s="1"/>
  <c r="P757" i="4" a="1"/>
  <c r="P757" i="4" s="1"/>
  <c r="E757" i="4" a="1"/>
  <c r="E757" i="4" s="1"/>
  <c r="R756" i="4" a="1"/>
  <c r="R756" i="4" s="1"/>
  <c r="Q756" i="4" s="1" a="1"/>
  <c r="Q756" i="4" s="1"/>
  <c r="P756" i="4" a="1"/>
  <c r="P756" i="4" s="1"/>
  <c r="E756" i="4" a="1"/>
  <c r="E756" i="4" s="1"/>
  <c r="R755" i="4" a="1"/>
  <c r="R755" i="4" s="1"/>
  <c r="Q755" i="4" s="1" a="1"/>
  <c r="Q755" i="4" s="1"/>
  <c r="P755" i="4" a="1"/>
  <c r="P755" i="4" s="1"/>
  <c r="E755" i="4" a="1"/>
  <c r="E755" i="4" s="1"/>
  <c r="R754" i="4" a="1"/>
  <c r="R754" i="4" s="1"/>
  <c r="Q754" i="4" s="1" a="1"/>
  <c r="Q754" i="4" s="1"/>
  <c r="P754" i="4" a="1"/>
  <c r="P754" i="4" s="1"/>
  <c r="E754" i="4" a="1"/>
  <c r="E754" i="4" s="1"/>
  <c r="R753" i="4" a="1"/>
  <c r="R753" i="4" s="1"/>
  <c r="Q753" i="4" s="1" a="1"/>
  <c r="Q753" i="4" s="1"/>
  <c r="P753" i="4" a="1"/>
  <c r="P753" i="4" s="1"/>
  <c r="E753" i="4" a="1"/>
  <c r="E753" i="4" s="1"/>
  <c r="R752" i="4" a="1"/>
  <c r="R752" i="4" s="1"/>
  <c r="Q752" i="4" s="1" a="1"/>
  <c r="Q752" i="4" s="1"/>
  <c r="P752" i="4" a="1"/>
  <c r="P752" i="4" s="1"/>
  <c r="E752" i="4" a="1"/>
  <c r="E752" i="4" s="1"/>
  <c r="R751" i="4" a="1"/>
  <c r="R751" i="4" s="1"/>
  <c r="Q751" i="4" s="1" a="1"/>
  <c r="Q751" i="4" s="1"/>
  <c r="P751" i="4" a="1"/>
  <c r="P751" i="4" s="1"/>
  <c r="E751" i="4" a="1"/>
  <c r="E751" i="4" s="1"/>
  <c r="R750" i="4" a="1"/>
  <c r="R750" i="4" s="1"/>
  <c r="Q750" i="4" s="1" a="1"/>
  <c r="Q750" i="4" s="1"/>
  <c r="P750" i="4" a="1"/>
  <c r="P750" i="4" s="1"/>
  <c r="E750" i="4" a="1"/>
  <c r="E750" i="4" s="1"/>
  <c r="R749" i="4" a="1"/>
  <c r="R749" i="4"/>
  <c r="Q749" i="4" s="1" a="1"/>
  <c r="Q749" i="4" s="1"/>
  <c r="P749" i="4" a="1"/>
  <c r="P749" i="4" s="1"/>
  <c r="E749" i="4" a="1"/>
  <c r="E749" i="4" s="1"/>
  <c r="R748" i="4" a="1"/>
  <c r="R748" i="4" s="1"/>
  <c r="Q748" i="4" s="1" a="1"/>
  <c r="Q748" i="4" s="1"/>
  <c r="P748" i="4" a="1"/>
  <c r="P748" i="4" s="1"/>
  <c r="E748" i="4" a="1"/>
  <c r="E748" i="4" s="1"/>
  <c r="R747" i="4" a="1"/>
  <c r="R747" i="4" s="1"/>
  <c r="Q747" i="4" s="1" a="1"/>
  <c r="Q747" i="4" s="1"/>
  <c r="P747" i="4" a="1"/>
  <c r="P747" i="4" s="1"/>
  <c r="E747" i="4" a="1"/>
  <c r="E747" i="4" s="1"/>
  <c r="R746" i="4" a="1"/>
  <c r="R746" i="4" s="1"/>
  <c r="Q746" i="4" s="1" a="1"/>
  <c r="Q746" i="4" s="1"/>
  <c r="P746" i="4" a="1"/>
  <c r="P746" i="4" s="1"/>
  <c r="E746" i="4" a="1"/>
  <c r="E746" i="4" s="1"/>
  <c r="R745" i="4" a="1"/>
  <c r="R745" i="4" s="1"/>
  <c r="Q745" i="4" s="1" a="1"/>
  <c r="Q745" i="4" s="1"/>
  <c r="P745" i="4" a="1"/>
  <c r="P745" i="4" s="1"/>
  <c r="E745" i="4" a="1"/>
  <c r="E745" i="4" s="1"/>
  <c r="R744" i="4" a="1"/>
  <c r="R744" i="4" s="1"/>
  <c r="Q744" i="4" s="1" a="1"/>
  <c r="Q744" i="4" s="1"/>
  <c r="P744" i="4" a="1"/>
  <c r="P744" i="4" s="1"/>
  <c r="N744" i="4" a="1"/>
  <c r="N744" i="4" s="1"/>
  <c r="E744" i="4" a="1"/>
  <c r="E744" i="4" s="1"/>
  <c r="R743" i="4" a="1"/>
  <c r="R743" i="4" s="1"/>
  <c r="Q743" i="4" s="1" a="1"/>
  <c r="Q743" i="4" s="1"/>
  <c r="P743" i="4" a="1"/>
  <c r="P743" i="4" s="1"/>
  <c r="N743" i="4" a="1"/>
  <c r="N743" i="4" s="1"/>
  <c r="E743" i="4" a="1"/>
  <c r="E743" i="4" s="1"/>
  <c r="R742" i="4" a="1"/>
  <c r="R742" i="4" s="1"/>
  <c r="Q742" i="4" s="1" a="1"/>
  <c r="Q742" i="4" s="1"/>
  <c r="P742" i="4" a="1"/>
  <c r="P742" i="4" s="1"/>
  <c r="N742" i="4" a="1"/>
  <c r="N742" i="4" s="1"/>
  <c r="E742" i="4" a="1"/>
  <c r="E742" i="4" s="1"/>
  <c r="R741" i="4" a="1"/>
  <c r="R741" i="4" s="1"/>
  <c r="Q741" i="4" s="1" a="1"/>
  <c r="Q741" i="4" s="1"/>
  <c r="P741" i="4" a="1"/>
  <c r="P741" i="4" s="1"/>
  <c r="N741" i="4" a="1"/>
  <c r="N741" i="4" s="1"/>
  <c r="E741" i="4" a="1"/>
  <c r="E741" i="4" s="1"/>
  <c r="R740" i="4" a="1"/>
  <c r="R740" i="4" s="1"/>
  <c r="Q740" i="4" s="1" a="1"/>
  <c r="Q740" i="4" s="1"/>
  <c r="P740" i="4" a="1"/>
  <c r="P740" i="4" s="1"/>
  <c r="N740" i="4" a="1"/>
  <c r="N740" i="4" s="1"/>
  <c r="E740" i="4" a="1"/>
  <c r="E740" i="4" s="1"/>
  <c r="R739" i="4" a="1"/>
  <c r="R739" i="4" s="1"/>
  <c r="Q739" i="4" s="1" a="1"/>
  <c r="Q739" i="4" s="1"/>
  <c r="P739" i="4" a="1"/>
  <c r="P739" i="4" s="1"/>
  <c r="N739" i="4" a="1"/>
  <c r="N739" i="4" s="1"/>
  <c r="E739" i="4" a="1"/>
  <c r="E739" i="4" s="1"/>
  <c r="R738" i="4" a="1"/>
  <c r="R738" i="4" s="1"/>
  <c r="Q738" i="4" s="1" a="1"/>
  <c r="Q738" i="4" s="1"/>
  <c r="P738" i="4" a="1"/>
  <c r="P738" i="4" s="1"/>
  <c r="N738" i="4" a="1"/>
  <c r="N738" i="4" s="1"/>
  <c r="E738" i="4" a="1"/>
  <c r="E738" i="4" s="1"/>
  <c r="R737" i="4" a="1"/>
  <c r="R737" i="4" s="1"/>
  <c r="Q737" i="4" s="1" a="1"/>
  <c r="Q737" i="4" s="1"/>
  <c r="P737" i="4" a="1"/>
  <c r="P737" i="4" s="1"/>
  <c r="N737" i="4" a="1"/>
  <c r="N737" i="4"/>
  <c r="E737" i="4" a="1"/>
  <c r="E737" i="4" s="1"/>
  <c r="R736" i="4" a="1"/>
  <c r="R736" i="4" s="1"/>
  <c r="Q736" i="4" s="1" a="1"/>
  <c r="Q736" i="4" s="1"/>
  <c r="P736" i="4" a="1"/>
  <c r="P736" i="4" s="1"/>
  <c r="N736" i="4" a="1"/>
  <c r="N736" i="4" s="1"/>
  <c r="E736" i="4" a="1"/>
  <c r="E736" i="4" s="1"/>
  <c r="R735" i="4" a="1"/>
  <c r="R735" i="4" s="1"/>
  <c r="Q735" i="4" s="1" a="1"/>
  <c r="Q735" i="4" s="1"/>
  <c r="P735" i="4" a="1"/>
  <c r="P735" i="4" s="1"/>
  <c r="N735" i="4" a="1"/>
  <c r="N735" i="4" s="1"/>
  <c r="E735" i="4" a="1"/>
  <c r="E735" i="4" s="1"/>
  <c r="R734" i="4" a="1"/>
  <c r="R734" i="4" s="1"/>
  <c r="Q734" i="4" s="1" a="1"/>
  <c r="Q734" i="4" s="1"/>
  <c r="P734" i="4" a="1"/>
  <c r="P734" i="4"/>
  <c r="N734" i="4" a="1"/>
  <c r="N734" i="4" s="1"/>
  <c r="E734" i="4" a="1"/>
  <c r="E734" i="4" s="1"/>
  <c r="R733" i="4" a="1"/>
  <c r="R733" i="4" s="1"/>
  <c r="Q733" i="4" s="1" a="1"/>
  <c r="Q733" i="4" s="1"/>
  <c r="P733" i="4" a="1"/>
  <c r="P733" i="4" s="1"/>
  <c r="N733" i="4" a="1"/>
  <c r="N733" i="4" s="1"/>
  <c r="E733" i="4" a="1"/>
  <c r="E733" i="4" s="1"/>
  <c r="R732" i="4" a="1"/>
  <c r="R732" i="4" s="1"/>
  <c r="Q732" i="4" s="1" a="1"/>
  <c r="Q732" i="4" s="1"/>
  <c r="P732" i="4" a="1"/>
  <c r="P732" i="4" s="1"/>
  <c r="N732" i="4" a="1"/>
  <c r="N732" i="4" s="1"/>
  <c r="E732" i="4" a="1"/>
  <c r="E732" i="4" s="1"/>
  <c r="R731" i="4" a="1"/>
  <c r="R731" i="4" s="1"/>
  <c r="Q731" i="4" s="1" a="1"/>
  <c r="Q731" i="4" s="1"/>
  <c r="P731" i="4" a="1"/>
  <c r="P731" i="4"/>
  <c r="N731" i="4" a="1"/>
  <c r="N731" i="4" s="1"/>
  <c r="E731" i="4" a="1"/>
  <c r="E731" i="4" s="1"/>
  <c r="R730" i="4" a="1"/>
  <c r="R730" i="4" s="1"/>
  <c r="Q730" i="4" s="1" a="1"/>
  <c r="Q730" i="4" s="1"/>
  <c r="P730" i="4" a="1"/>
  <c r="P730" i="4" s="1"/>
  <c r="N730" i="4" a="1"/>
  <c r="N730" i="4" s="1"/>
  <c r="E730" i="4" a="1"/>
  <c r="E730" i="4" s="1"/>
  <c r="R729" i="4" a="1"/>
  <c r="R729" i="4" s="1"/>
  <c r="Q729" i="4" s="1" a="1"/>
  <c r="Q729" i="4" s="1"/>
  <c r="P729" i="4" a="1"/>
  <c r="P729" i="4" s="1"/>
  <c r="N729" i="4" a="1"/>
  <c r="N729" i="4" s="1"/>
  <c r="E729" i="4" a="1"/>
  <c r="E729" i="4" s="1"/>
  <c r="R728" i="4" a="1"/>
  <c r="R728" i="4" s="1"/>
  <c r="Q728" i="4" s="1" a="1"/>
  <c r="Q728" i="4" s="1"/>
  <c r="P728" i="4" a="1"/>
  <c r="P728" i="4" s="1"/>
  <c r="N728" i="4" a="1"/>
  <c r="N728" i="4" s="1"/>
  <c r="E728" i="4" a="1"/>
  <c r="E728" i="4" s="1"/>
  <c r="R727" i="4" a="1"/>
  <c r="R727" i="4" s="1"/>
  <c r="Q727" i="4" s="1" a="1"/>
  <c r="Q727" i="4" s="1"/>
  <c r="P727" i="4" a="1"/>
  <c r="P727" i="4" s="1"/>
  <c r="N727" i="4" a="1"/>
  <c r="N727" i="4" s="1"/>
  <c r="E727" i="4" a="1"/>
  <c r="E727" i="4" s="1"/>
  <c r="R726" i="4" a="1"/>
  <c r="R726" i="4" s="1"/>
  <c r="Q726" i="4" s="1" a="1"/>
  <c r="Q726" i="4" s="1"/>
  <c r="P726" i="4" a="1"/>
  <c r="P726" i="4" s="1"/>
  <c r="N726" i="4" a="1"/>
  <c r="N726" i="4" s="1"/>
  <c r="E726" i="4" a="1"/>
  <c r="E726" i="4" s="1"/>
  <c r="R725" i="4" a="1"/>
  <c r="R725" i="4" s="1"/>
  <c r="Q725" i="4" s="1" a="1"/>
  <c r="Q725" i="4" s="1"/>
  <c r="P725" i="4" a="1"/>
  <c r="P725" i="4" s="1"/>
  <c r="N725" i="4" a="1"/>
  <c r="N725" i="4" s="1"/>
  <c r="E725" i="4" a="1"/>
  <c r="E725" i="4" s="1"/>
  <c r="R724" i="4" a="1"/>
  <c r="R724" i="4" s="1"/>
  <c r="Q724" i="4" s="1" a="1"/>
  <c r="Q724" i="4" s="1"/>
  <c r="P724" i="4" a="1"/>
  <c r="P724" i="4" s="1"/>
  <c r="N724" i="4" a="1"/>
  <c r="N724" i="4" s="1"/>
  <c r="E724" i="4" a="1"/>
  <c r="E724" i="4" s="1"/>
  <c r="R723" i="4" a="1"/>
  <c r="R723" i="4" s="1"/>
  <c r="Q723" i="4" s="1" a="1"/>
  <c r="Q723" i="4" s="1"/>
  <c r="P723" i="4" a="1"/>
  <c r="P723" i="4" s="1"/>
  <c r="N723" i="4" a="1"/>
  <c r="N723" i="4" s="1"/>
  <c r="E723" i="4" a="1"/>
  <c r="E723" i="4" s="1"/>
  <c r="R722" i="4" a="1"/>
  <c r="R722" i="4" s="1"/>
  <c r="Q722" i="4" s="1" a="1"/>
  <c r="Q722" i="4" s="1"/>
  <c r="P722" i="4" a="1"/>
  <c r="P722" i="4" s="1"/>
  <c r="N722" i="4" a="1"/>
  <c r="N722" i="4" s="1"/>
  <c r="E722" i="4" a="1"/>
  <c r="E722" i="4" s="1"/>
  <c r="R721" i="4" a="1"/>
  <c r="R721" i="4" s="1"/>
  <c r="Q721" i="4" s="1" a="1"/>
  <c r="Q721" i="4" s="1"/>
  <c r="P721" i="4" a="1"/>
  <c r="P721" i="4" s="1"/>
  <c r="N721" i="4" a="1"/>
  <c r="N721" i="4" s="1"/>
  <c r="E721" i="4" a="1"/>
  <c r="E721" i="4" s="1"/>
  <c r="R720" i="4" a="1"/>
  <c r="R720" i="4"/>
  <c r="Q720" i="4" s="1" a="1"/>
  <c r="Q720" i="4" s="1"/>
  <c r="P720" i="4" a="1"/>
  <c r="P720" i="4" s="1"/>
  <c r="N720" i="4" a="1"/>
  <c r="N720" i="4" s="1"/>
  <c r="E720" i="4" a="1"/>
  <c r="E720" i="4" s="1"/>
  <c r="R719" i="4" a="1"/>
  <c r="R719" i="4" s="1"/>
  <c r="Q719" i="4" s="1" a="1"/>
  <c r="Q719" i="4" s="1"/>
  <c r="P719" i="4" a="1"/>
  <c r="P719" i="4" s="1"/>
  <c r="N719" i="4" a="1"/>
  <c r="N719" i="4" s="1"/>
  <c r="E719" i="4" a="1"/>
  <c r="E719" i="4" s="1"/>
  <c r="R718" i="4" a="1"/>
  <c r="R718" i="4" s="1"/>
  <c r="Q718" i="4" s="1" a="1"/>
  <c r="Q718" i="4" s="1"/>
  <c r="P718" i="4" a="1"/>
  <c r="P718" i="4" s="1"/>
  <c r="N718" i="4" a="1"/>
  <c r="N718" i="4" s="1"/>
  <c r="E718" i="4" a="1"/>
  <c r="E718" i="4" s="1"/>
  <c r="R717" i="4" a="1"/>
  <c r="R717" i="4" s="1"/>
  <c r="Q717" i="4" s="1" a="1"/>
  <c r="Q717" i="4" s="1"/>
  <c r="P717" i="4" a="1"/>
  <c r="P717" i="4" s="1"/>
  <c r="N717" i="4" a="1"/>
  <c r="N717" i="4" s="1"/>
  <c r="E717" i="4" a="1"/>
  <c r="E717" i="4" s="1"/>
  <c r="R716" i="4" a="1"/>
  <c r="R716" i="4" s="1"/>
  <c r="Q716" i="4" s="1" a="1"/>
  <c r="Q716" i="4" s="1"/>
  <c r="P716" i="4" a="1"/>
  <c r="P716" i="4" s="1"/>
  <c r="N716" i="4" a="1"/>
  <c r="N716" i="4"/>
  <c r="E716" i="4" a="1"/>
  <c r="E716" i="4" s="1"/>
  <c r="R715" i="4" a="1"/>
  <c r="R715" i="4"/>
  <c r="Q715" i="4" s="1" a="1"/>
  <c r="Q715" i="4" s="1"/>
  <c r="P715" i="4" a="1"/>
  <c r="P715" i="4" s="1"/>
  <c r="N715" i="4" a="1"/>
  <c r="N715" i="4" s="1"/>
  <c r="E715" i="4" a="1"/>
  <c r="E715" i="4" s="1"/>
  <c r="R714" i="4" a="1"/>
  <c r="R714" i="4" s="1"/>
  <c r="Q714" i="4" s="1" a="1"/>
  <c r="Q714" i="4" s="1"/>
  <c r="P714" i="4" a="1"/>
  <c r="P714" i="4" s="1"/>
  <c r="N714" i="4" a="1"/>
  <c r="N714" i="4" s="1"/>
  <c r="E714" i="4" a="1"/>
  <c r="E714" i="4" s="1"/>
  <c r="R713" i="4" a="1"/>
  <c r="R713" i="4" s="1"/>
  <c r="Q713" i="4" s="1" a="1"/>
  <c r="Q713" i="4" s="1"/>
  <c r="P713" i="4" a="1"/>
  <c r="P713" i="4" s="1"/>
  <c r="N713" i="4" a="1"/>
  <c r="N713" i="4" s="1"/>
  <c r="E713" i="4" a="1"/>
  <c r="E713" i="4" s="1"/>
  <c r="R712" i="4" a="1"/>
  <c r="R712" i="4" s="1"/>
  <c r="Q712" i="4" s="1" a="1"/>
  <c r="Q712" i="4" s="1"/>
  <c r="P712" i="4" a="1"/>
  <c r="P712" i="4" s="1"/>
  <c r="N712" i="4" a="1"/>
  <c r="N712" i="4"/>
  <c r="E712" i="4" a="1"/>
  <c r="E712" i="4" s="1"/>
  <c r="R711" i="4" a="1"/>
  <c r="R711" i="4" s="1"/>
  <c r="Q711" i="4" s="1" a="1"/>
  <c r="Q711" i="4" s="1"/>
  <c r="P711" i="4" a="1"/>
  <c r="P711" i="4" s="1"/>
  <c r="N711" i="4" a="1"/>
  <c r="N711" i="4"/>
  <c r="E711" i="4" a="1"/>
  <c r="E711" i="4" s="1"/>
  <c r="R710" i="4" a="1"/>
  <c r="R710" i="4" s="1"/>
  <c r="Q710" i="4" s="1" a="1"/>
  <c r="Q710" i="4" s="1"/>
  <c r="P710" i="4" a="1"/>
  <c r="P710" i="4" s="1"/>
  <c r="N710" i="4" a="1"/>
  <c r="N710" i="4" s="1"/>
  <c r="E710" i="4" a="1"/>
  <c r="E710" i="4" s="1"/>
  <c r="R709" i="4" a="1"/>
  <c r="R709" i="4"/>
  <c r="Q709" i="4" s="1" a="1"/>
  <c r="Q709" i="4" s="1"/>
  <c r="P709" i="4" a="1"/>
  <c r="P709" i="4" s="1"/>
  <c r="N709" i="4" a="1"/>
  <c r="N709" i="4" s="1"/>
  <c r="E709" i="4" a="1"/>
  <c r="E709" i="4" s="1"/>
  <c r="R708" i="4" a="1"/>
  <c r="R708" i="4" s="1"/>
  <c r="Q708" i="4" s="1" a="1"/>
  <c r="Q708" i="4" s="1"/>
  <c r="P708" i="4" a="1"/>
  <c r="P708" i="4" s="1"/>
  <c r="N708" i="4" a="1"/>
  <c r="N708" i="4"/>
  <c r="E708" i="4" a="1"/>
  <c r="E708" i="4" s="1"/>
  <c r="R707" i="4" a="1"/>
  <c r="R707" i="4" s="1"/>
  <c r="Q707" i="4" s="1" a="1"/>
  <c r="Q707" i="4" s="1"/>
  <c r="P707" i="4" a="1"/>
  <c r="P707" i="4" s="1"/>
  <c r="N707" i="4" a="1"/>
  <c r="N707" i="4"/>
  <c r="E707" i="4" a="1"/>
  <c r="E707" i="4" s="1"/>
  <c r="R706" i="4" a="1"/>
  <c r="R706" i="4" s="1"/>
  <c r="Q706" i="4" s="1" a="1"/>
  <c r="Q706" i="4" s="1"/>
  <c r="P706" i="4" a="1"/>
  <c r="P706" i="4" s="1"/>
  <c r="N706" i="4" a="1"/>
  <c r="N706" i="4" s="1"/>
  <c r="E706" i="4" a="1"/>
  <c r="E706" i="4" s="1"/>
  <c r="R705" i="4" a="1"/>
  <c r="R705" i="4" s="1"/>
  <c r="Q705" i="4" s="1" a="1"/>
  <c r="Q705" i="4" s="1"/>
  <c r="P705" i="4" a="1"/>
  <c r="P705" i="4" s="1"/>
  <c r="N705" i="4" a="1"/>
  <c r="N705" i="4" s="1"/>
  <c r="E705" i="4" a="1"/>
  <c r="E705" i="4" s="1"/>
  <c r="R704" i="4" a="1"/>
  <c r="R704" i="4" s="1"/>
  <c r="Q704" i="4" s="1" a="1"/>
  <c r="Q704" i="4" s="1"/>
  <c r="P704" i="4" a="1"/>
  <c r="P704" i="4" s="1"/>
  <c r="N704" i="4" a="1"/>
  <c r="N704" i="4" s="1"/>
  <c r="E704" i="4" a="1"/>
  <c r="E704" i="4" s="1"/>
  <c r="R703" i="4" a="1"/>
  <c r="R703" i="4" s="1"/>
  <c r="Q703" i="4" s="1" a="1"/>
  <c r="Q703" i="4" s="1"/>
  <c r="P703" i="4" a="1"/>
  <c r="P703" i="4" s="1"/>
  <c r="N703" i="4" a="1"/>
  <c r="N703" i="4" s="1"/>
  <c r="E703" i="4" a="1"/>
  <c r="E703" i="4" s="1"/>
  <c r="R702" i="4" a="1"/>
  <c r="R702" i="4" s="1"/>
  <c r="Q702" i="4" s="1" a="1"/>
  <c r="Q702" i="4" s="1"/>
  <c r="P702" i="4" a="1"/>
  <c r="P702" i="4" s="1"/>
  <c r="N702" i="4" a="1"/>
  <c r="N702" i="4" s="1"/>
  <c r="E702" i="4" a="1"/>
  <c r="E702" i="4" s="1"/>
  <c r="R701" i="4" a="1"/>
  <c r="R701" i="4" s="1"/>
  <c r="Q701" i="4" s="1" a="1"/>
  <c r="Q701" i="4" s="1"/>
  <c r="P701" i="4" a="1"/>
  <c r="P701" i="4" s="1"/>
  <c r="N701" i="4" a="1"/>
  <c r="N701" i="4" s="1"/>
  <c r="E701" i="4" a="1"/>
  <c r="E701" i="4" s="1"/>
  <c r="R700" i="4" a="1"/>
  <c r="R700" i="4" s="1"/>
  <c r="Q700" i="4" s="1" a="1"/>
  <c r="Q700" i="4" s="1"/>
  <c r="P700" i="4" a="1"/>
  <c r="P700" i="4" s="1"/>
  <c r="N700" i="4" a="1"/>
  <c r="N700" i="4" s="1"/>
  <c r="E700" i="4" a="1"/>
  <c r="E700" i="4" s="1"/>
  <c r="R699" i="4" a="1"/>
  <c r="R699" i="4" s="1"/>
  <c r="Q699" i="4" s="1" a="1"/>
  <c r="Q699" i="4" s="1"/>
  <c r="P699" i="4" a="1"/>
  <c r="P699" i="4" s="1"/>
  <c r="N699" i="4" a="1"/>
  <c r="N699" i="4" s="1"/>
  <c r="E699" i="4" a="1"/>
  <c r="E699" i="4" s="1"/>
  <c r="R698" i="4" a="1"/>
  <c r="R698" i="4" s="1"/>
  <c r="Q698" i="4" s="1" a="1"/>
  <c r="Q698" i="4" s="1"/>
  <c r="P698" i="4" a="1"/>
  <c r="P698" i="4" s="1"/>
  <c r="N698" i="4" a="1"/>
  <c r="N698" i="4"/>
  <c r="E698" i="4" a="1"/>
  <c r="E698" i="4" s="1"/>
  <c r="R697" i="4" a="1"/>
  <c r="R697" i="4" s="1"/>
  <c r="Q697" i="4" s="1" a="1"/>
  <c r="Q697" i="4" s="1"/>
  <c r="P697" i="4" a="1"/>
  <c r="P697" i="4" s="1"/>
  <c r="N697" i="4" a="1"/>
  <c r="N697" i="4" s="1"/>
  <c r="E697" i="4" a="1"/>
  <c r="E697" i="4" s="1"/>
  <c r="R696" i="4" a="1"/>
  <c r="R696" i="4" s="1"/>
  <c r="Q696" i="4" s="1" a="1"/>
  <c r="Q696" i="4" s="1"/>
  <c r="P696" i="4" a="1"/>
  <c r="P696" i="4" s="1"/>
  <c r="N696" i="4" a="1"/>
  <c r="N696" i="4" s="1"/>
  <c r="E696" i="4" a="1"/>
  <c r="E696" i="4" s="1"/>
  <c r="R695" i="4" a="1"/>
  <c r="R695" i="4" s="1"/>
  <c r="Q695" i="4" s="1" a="1"/>
  <c r="Q695" i="4" s="1"/>
  <c r="P695" i="4" a="1"/>
  <c r="P695" i="4" s="1"/>
  <c r="N695" i="4" a="1"/>
  <c r="N695" i="4" s="1"/>
  <c r="E695" i="4" a="1"/>
  <c r="E695" i="4" s="1"/>
  <c r="R694" i="4" a="1"/>
  <c r="R694" i="4" s="1"/>
  <c r="Q694" i="4" s="1" a="1"/>
  <c r="Q694" i="4" s="1"/>
  <c r="P694" i="4" a="1"/>
  <c r="P694" i="4" s="1"/>
  <c r="N694" i="4" a="1"/>
  <c r="N694" i="4" s="1"/>
  <c r="E694" i="4" a="1"/>
  <c r="E694" i="4" s="1"/>
  <c r="R693" i="4" a="1"/>
  <c r="R693" i="4"/>
  <c r="Q693" i="4" s="1" a="1"/>
  <c r="Q693" i="4" s="1"/>
  <c r="P693" i="4" a="1"/>
  <c r="P693" i="4" s="1"/>
  <c r="N693" i="4" a="1"/>
  <c r="N693" i="4" s="1"/>
  <c r="E693" i="4" a="1"/>
  <c r="E693" i="4" s="1"/>
  <c r="R692" i="4" a="1"/>
  <c r="R692" i="4" s="1"/>
  <c r="Q692" i="4" s="1" a="1"/>
  <c r="Q692" i="4" s="1"/>
  <c r="P692" i="4" a="1"/>
  <c r="P692" i="4" s="1"/>
  <c r="N692" i="4" a="1"/>
  <c r="N692" i="4" s="1"/>
  <c r="E692" i="4" a="1"/>
  <c r="E692" i="4" s="1"/>
  <c r="R691" i="4" a="1"/>
  <c r="R691" i="4" s="1"/>
  <c r="Q691" i="4" s="1" a="1"/>
  <c r="Q691" i="4" s="1"/>
  <c r="P691" i="4" a="1"/>
  <c r="P691" i="4" s="1"/>
  <c r="N691" i="4" a="1"/>
  <c r="N691" i="4" s="1"/>
  <c r="E691" i="4" a="1"/>
  <c r="E691" i="4" s="1"/>
  <c r="R690" i="4" a="1"/>
  <c r="R690" i="4" s="1"/>
  <c r="Q690" i="4" s="1" a="1"/>
  <c r="Q690" i="4" s="1"/>
  <c r="P690" i="4" a="1"/>
  <c r="P690" i="4" s="1"/>
  <c r="N690" i="4" a="1"/>
  <c r="N690" i="4" s="1"/>
  <c r="E690" i="4" a="1"/>
  <c r="E690" i="4" s="1"/>
  <c r="R689" i="4" a="1"/>
  <c r="R689" i="4" s="1"/>
  <c r="Q689" i="4" s="1" a="1"/>
  <c r="Q689" i="4" s="1"/>
  <c r="P689" i="4" a="1"/>
  <c r="P689" i="4" s="1"/>
  <c r="N689" i="4" a="1"/>
  <c r="N689" i="4" s="1"/>
  <c r="E689" i="4" a="1"/>
  <c r="E689" i="4" s="1"/>
  <c r="R688" i="4" a="1"/>
  <c r="R688" i="4" s="1"/>
  <c r="Q688" i="4" s="1" a="1"/>
  <c r="Q688" i="4" s="1"/>
  <c r="P688" i="4" a="1"/>
  <c r="P688" i="4" s="1"/>
  <c r="N688" i="4" a="1"/>
  <c r="N688" i="4" s="1"/>
  <c r="E688" i="4" a="1"/>
  <c r="E688" i="4" s="1"/>
  <c r="R687" i="4" a="1"/>
  <c r="R687" i="4" s="1"/>
  <c r="Q687" i="4" s="1" a="1"/>
  <c r="Q687" i="4" s="1"/>
  <c r="P687" i="4" a="1"/>
  <c r="P687" i="4" s="1"/>
  <c r="N687" i="4" a="1"/>
  <c r="N687" i="4" s="1"/>
  <c r="E687" i="4" a="1"/>
  <c r="E687" i="4" s="1"/>
  <c r="R686" i="4" a="1"/>
  <c r="R686" i="4" s="1"/>
  <c r="Q686" i="4" s="1" a="1"/>
  <c r="Q686" i="4" s="1"/>
  <c r="P686" i="4" a="1"/>
  <c r="P686" i="4" s="1"/>
  <c r="N686" i="4" a="1"/>
  <c r="N686" i="4" s="1"/>
  <c r="E686" i="4" a="1"/>
  <c r="E686" i="4" s="1"/>
  <c r="R685" i="4" a="1"/>
  <c r="R685" i="4" s="1"/>
  <c r="Q685" i="4" s="1" a="1"/>
  <c r="Q685" i="4" s="1"/>
  <c r="P685" i="4" a="1"/>
  <c r="P685" i="4" s="1"/>
  <c r="N685" i="4" a="1"/>
  <c r="N685" i="4" s="1"/>
  <c r="E685" i="4" a="1"/>
  <c r="E685" i="4" s="1"/>
  <c r="R684" i="4" a="1"/>
  <c r="R684" i="4" s="1"/>
  <c r="Q684" i="4" s="1" a="1"/>
  <c r="Q684" i="4" s="1"/>
  <c r="P684" i="4" a="1"/>
  <c r="P684" i="4" s="1"/>
  <c r="N684" i="4" a="1"/>
  <c r="N684" i="4" s="1"/>
  <c r="E684" i="4" a="1"/>
  <c r="E684" i="4" s="1"/>
  <c r="R683" i="4" a="1"/>
  <c r="R683" i="4" s="1"/>
  <c r="Q683" i="4" s="1" a="1"/>
  <c r="Q683" i="4" s="1"/>
  <c r="P683" i="4" a="1"/>
  <c r="P683" i="4" s="1"/>
  <c r="N683" i="4" a="1"/>
  <c r="N683" i="4" s="1"/>
  <c r="E683" i="4" a="1"/>
  <c r="E683" i="4" s="1"/>
  <c r="R682" i="4" a="1"/>
  <c r="R682" i="4" s="1"/>
  <c r="Q682" i="4" s="1" a="1"/>
  <c r="Q682" i="4" s="1"/>
  <c r="P682" i="4" a="1"/>
  <c r="P682" i="4" s="1"/>
  <c r="N682" i="4" a="1"/>
  <c r="N682" i="4" s="1"/>
  <c r="E682" i="4" a="1"/>
  <c r="E682" i="4" s="1"/>
  <c r="R681" i="4" a="1"/>
  <c r="R681" i="4" s="1"/>
  <c r="Q681" i="4" s="1" a="1"/>
  <c r="Q681" i="4" s="1"/>
  <c r="P681" i="4" a="1"/>
  <c r="P681" i="4" s="1"/>
  <c r="N681" i="4" a="1"/>
  <c r="N681" i="4" s="1"/>
  <c r="E681" i="4" a="1"/>
  <c r="E681" i="4" s="1"/>
  <c r="R680" i="4" a="1"/>
  <c r="R680" i="4" s="1"/>
  <c r="Q680" i="4" s="1" a="1"/>
  <c r="Q680" i="4" s="1"/>
  <c r="P680" i="4" a="1"/>
  <c r="P680" i="4" s="1"/>
  <c r="N680" i="4" a="1"/>
  <c r="N680" i="4" s="1"/>
  <c r="E680" i="4" a="1"/>
  <c r="E680" i="4" s="1"/>
  <c r="R679" i="4" a="1"/>
  <c r="R679" i="4" s="1"/>
  <c r="Q679" i="4" s="1" a="1"/>
  <c r="Q679" i="4" s="1"/>
  <c r="P679" i="4" a="1"/>
  <c r="P679" i="4" s="1"/>
  <c r="N679" i="4" a="1"/>
  <c r="N679" i="4" s="1"/>
  <c r="E679" i="4" a="1"/>
  <c r="E679" i="4" s="1"/>
  <c r="R678" i="4" a="1"/>
  <c r="R678" i="4" s="1"/>
  <c r="Q678" i="4" s="1" a="1"/>
  <c r="Q678" i="4" s="1"/>
  <c r="P678" i="4" a="1"/>
  <c r="P678" i="4" s="1"/>
  <c r="N678" i="4" a="1"/>
  <c r="N678" i="4" s="1"/>
  <c r="E678" i="4" a="1"/>
  <c r="E678" i="4" s="1"/>
  <c r="R677" i="4" a="1"/>
  <c r="R677" i="4" s="1"/>
  <c r="Q677" i="4" s="1" a="1"/>
  <c r="Q677" i="4" s="1"/>
  <c r="P677" i="4" a="1"/>
  <c r="P677" i="4" s="1"/>
  <c r="N677" i="4" a="1"/>
  <c r="N677" i="4" s="1"/>
  <c r="E677" i="4" a="1"/>
  <c r="E677" i="4" s="1"/>
  <c r="R676" i="4" a="1"/>
  <c r="R676" i="4" s="1"/>
  <c r="Q676" i="4" s="1" a="1"/>
  <c r="Q676" i="4" s="1"/>
  <c r="P676" i="4" a="1"/>
  <c r="P676" i="4" s="1"/>
  <c r="N676" i="4" a="1"/>
  <c r="N676" i="4" s="1"/>
  <c r="E676" i="4" a="1"/>
  <c r="E676" i="4" s="1"/>
  <c r="R675" i="4" a="1"/>
  <c r="R675" i="4" s="1"/>
  <c r="Q675" i="4" s="1" a="1"/>
  <c r="Q675" i="4" s="1"/>
  <c r="P675" i="4" a="1"/>
  <c r="P675" i="4" s="1"/>
  <c r="N675" i="4" a="1"/>
  <c r="N675" i="4" s="1"/>
  <c r="E675" i="4" a="1"/>
  <c r="E675" i="4" s="1"/>
  <c r="R674" i="4" a="1"/>
  <c r="R674" i="4" s="1"/>
  <c r="Q674" i="4" s="1" a="1"/>
  <c r="Q674" i="4" s="1"/>
  <c r="P674" i="4" a="1"/>
  <c r="P674" i="4" s="1"/>
  <c r="N674" i="4" a="1"/>
  <c r="N674" i="4" s="1"/>
  <c r="E674" i="4" a="1"/>
  <c r="E674" i="4" s="1"/>
  <c r="R673" i="4" a="1"/>
  <c r="R673" i="4" s="1"/>
  <c r="Q673" i="4" s="1" a="1"/>
  <c r="Q673" i="4" s="1"/>
  <c r="P673" i="4" a="1"/>
  <c r="P673" i="4" s="1"/>
  <c r="N673" i="4" a="1"/>
  <c r="N673" i="4" s="1"/>
  <c r="E673" i="4" a="1"/>
  <c r="E673" i="4" s="1"/>
  <c r="R672" i="4" a="1"/>
  <c r="R672" i="4" s="1"/>
  <c r="Q672" i="4" s="1" a="1"/>
  <c r="Q672" i="4" s="1"/>
  <c r="P672" i="4" a="1"/>
  <c r="P672" i="4" s="1"/>
  <c r="N672" i="4" a="1"/>
  <c r="N672" i="4" s="1"/>
  <c r="E672" i="4" a="1"/>
  <c r="E672" i="4" s="1"/>
  <c r="R671" i="4" a="1"/>
  <c r="R671" i="4" s="1"/>
  <c r="Q671" i="4" s="1" a="1"/>
  <c r="Q671" i="4" s="1"/>
  <c r="P671" i="4" a="1"/>
  <c r="P671" i="4" s="1"/>
  <c r="N671" i="4" a="1"/>
  <c r="N671" i="4" s="1"/>
  <c r="E671" i="4" a="1"/>
  <c r="E671" i="4" s="1"/>
  <c r="R670" i="4" a="1"/>
  <c r="R670" i="4" s="1"/>
  <c r="Q670" i="4" s="1" a="1"/>
  <c r="Q670" i="4" s="1"/>
  <c r="P670" i="4" a="1"/>
  <c r="P670" i="4" s="1"/>
  <c r="N670" i="4" a="1"/>
  <c r="N670" i="4" s="1"/>
  <c r="E670" i="4" a="1"/>
  <c r="E670" i="4" s="1"/>
  <c r="R669" i="4" a="1"/>
  <c r="R669" i="4" s="1"/>
  <c r="Q669" i="4" s="1" a="1"/>
  <c r="Q669" i="4" s="1"/>
  <c r="P669" i="4" a="1"/>
  <c r="P669" i="4" s="1"/>
  <c r="N669" i="4" a="1"/>
  <c r="N669" i="4" s="1"/>
  <c r="E669" i="4" a="1"/>
  <c r="E669" i="4" s="1"/>
  <c r="R668" i="4" a="1"/>
  <c r="R668" i="4"/>
  <c r="Q668" i="4" s="1" a="1"/>
  <c r="Q668" i="4" s="1"/>
  <c r="P668" i="4" a="1"/>
  <c r="P668" i="4" s="1"/>
  <c r="N668" i="4" a="1"/>
  <c r="N668" i="4" s="1"/>
  <c r="E668" i="4" a="1"/>
  <c r="E668" i="4" s="1"/>
  <c r="R667" i="4" a="1"/>
  <c r="R667" i="4" s="1"/>
  <c r="Q667" i="4" s="1" a="1"/>
  <c r="Q667" i="4" s="1"/>
  <c r="P667" i="4" a="1"/>
  <c r="P667" i="4" s="1"/>
  <c r="N667" i="4" a="1"/>
  <c r="N667" i="4" s="1"/>
  <c r="E667" i="4" a="1"/>
  <c r="E667" i="4" s="1"/>
  <c r="R666" i="4" a="1"/>
  <c r="R666" i="4" s="1"/>
  <c r="Q666" i="4" s="1" a="1"/>
  <c r="Q666" i="4" s="1"/>
  <c r="P666" i="4" a="1"/>
  <c r="P666" i="4" s="1"/>
  <c r="N666" i="4" a="1"/>
  <c r="N666" i="4" s="1"/>
  <c r="E666" i="4" a="1"/>
  <c r="E666" i="4" s="1"/>
  <c r="R665" i="4" a="1"/>
  <c r="R665" i="4" s="1"/>
  <c r="Q665" i="4" s="1" a="1"/>
  <c r="Q665" i="4" s="1"/>
  <c r="P665" i="4" a="1"/>
  <c r="P665" i="4" s="1"/>
  <c r="N665" i="4" a="1"/>
  <c r="N665" i="4" s="1"/>
  <c r="E665" i="4" a="1"/>
  <c r="E665" i="4" s="1"/>
  <c r="R664" i="4" a="1"/>
  <c r="R664" i="4" s="1"/>
  <c r="Q664" i="4" s="1" a="1"/>
  <c r="Q664" i="4" s="1"/>
  <c r="P664" i="4" a="1"/>
  <c r="P664" i="4" s="1"/>
  <c r="N664" i="4" a="1"/>
  <c r="N664" i="4" s="1"/>
  <c r="E664" i="4" a="1"/>
  <c r="E664" i="4" s="1"/>
  <c r="R663" i="4" a="1"/>
  <c r="R663" i="4" s="1"/>
  <c r="Q663" i="4" s="1" a="1"/>
  <c r="Q663" i="4" s="1"/>
  <c r="P663" i="4" a="1"/>
  <c r="P663" i="4" s="1"/>
  <c r="N663" i="4" a="1"/>
  <c r="N663" i="4" s="1"/>
  <c r="E663" i="4" a="1"/>
  <c r="E663" i="4" s="1"/>
  <c r="R662" i="4" a="1"/>
  <c r="R662" i="4" s="1"/>
  <c r="Q662" i="4" s="1" a="1"/>
  <c r="Q662" i="4" s="1"/>
  <c r="P662" i="4" a="1"/>
  <c r="P662" i="4" s="1"/>
  <c r="N662" i="4" a="1"/>
  <c r="N662" i="4" s="1"/>
  <c r="E662" i="4" a="1"/>
  <c r="E662" i="4" s="1"/>
  <c r="R661" i="4" a="1"/>
  <c r="R661" i="4" s="1"/>
  <c r="Q661" i="4" s="1" a="1"/>
  <c r="Q661" i="4" s="1"/>
  <c r="P661" i="4" a="1"/>
  <c r="P661" i="4" s="1"/>
  <c r="N661" i="4" a="1"/>
  <c r="N661" i="4" s="1"/>
  <c r="E661" i="4" a="1"/>
  <c r="E661" i="4" s="1"/>
  <c r="R660" i="4" a="1"/>
  <c r="R660" i="4" s="1"/>
  <c r="Q660" i="4" s="1" a="1"/>
  <c r="Q660" i="4" s="1"/>
  <c r="P660" i="4" a="1"/>
  <c r="P660" i="4" s="1"/>
  <c r="N660" i="4" a="1"/>
  <c r="N660" i="4" s="1"/>
  <c r="E660" i="4" a="1"/>
  <c r="E660" i="4" s="1"/>
  <c r="R659" i="4" a="1"/>
  <c r="R659" i="4" s="1"/>
  <c r="Q659" i="4" s="1" a="1"/>
  <c r="Q659" i="4" s="1"/>
  <c r="P659" i="4" a="1"/>
  <c r="P659" i="4" s="1"/>
  <c r="N659" i="4" a="1"/>
  <c r="N659" i="4" s="1"/>
  <c r="E659" i="4" a="1"/>
  <c r="E659" i="4" s="1"/>
  <c r="R658" i="4" a="1"/>
  <c r="R658" i="4" s="1"/>
  <c r="Q658" i="4" s="1" a="1"/>
  <c r="Q658" i="4" s="1"/>
  <c r="P658" i="4" a="1"/>
  <c r="P658" i="4" s="1"/>
  <c r="N658" i="4" a="1"/>
  <c r="N658" i="4" s="1"/>
  <c r="E658" i="4" a="1"/>
  <c r="E658" i="4" s="1"/>
  <c r="R657" i="4" a="1"/>
  <c r="R657" i="4" s="1"/>
  <c r="Q657" i="4" s="1" a="1"/>
  <c r="Q657" i="4" s="1"/>
  <c r="P657" i="4" a="1"/>
  <c r="P657" i="4" s="1"/>
  <c r="N657" i="4" a="1"/>
  <c r="N657" i="4" s="1"/>
  <c r="E657" i="4" a="1"/>
  <c r="E657" i="4" s="1"/>
  <c r="R656" i="4" a="1"/>
  <c r="R656" i="4" s="1"/>
  <c r="Q656" i="4" s="1" a="1"/>
  <c r="Q656" i="4" s="1"/>
  <c r="P656" i="4" a="1"/>
  <c r="P656" i="4" s="1"/>
  <c r="N656" i="4" a="1"/>
  <c r="N656" i="4" s="1"/>
  <c r="E656" i="4" a="1"/>
  <c r="E656" i="4" s="1"/>
  <c r="R655" i="4" a="1"/>
  <c r="R655" i="4" s="1"/>
  <c r="Q655" i="4" s="1" a="1"/>
  <c r="Q655" i="4" s="1"/>
  <c r="P655" i="4" a="1"/>
  <c r="P655" i="4" s="1"/>
  <c r="N655" i="4" a="1"/>
  <c r="N655" i="4" s="1"/>
  <c r="E655" i="4" a="1"/>
  <c r="E655" i="4" s="1"/>
  <c r="R654" i="4" a="1"/>
  <c r="R654" i="4" s="1"/>
  <c r="Q654" i="4" s="1" a="1"/>
  <c r="Q654" i="4" s="1"/>
  <c r="P654" i="4" a="1"/>
  <c r="P654" i="4" s="1"/>
  <c r="N654" i="4" a="1"/>
  <c r="N654" i="4" s="1"/>
  <c r="E654" i="4" a="1"/>
  <c r="E654" i="4" s="1"/>
  <c r="R653" i="4" a="1"/>
  <c r="R653" i="4" s="1"/>
  <c r="Q653" i="4" s="1" a="1"/>
  <c r="Q653" i="4" s="1"/>
  <c r="P653" i="4" a="1"/>
  <c r="P653" i="4" s="1"/>
  <c r="N653" i="4" a="1"/>
  <c r="N653" i="4" s="1"/>
  <c r="E653" i="4" a="1"/>
  <c r="E653" i="4" s="1"/>
  <c r="R652" i="4" a="1"/>
  <c r="R652" i="4" s="1"/>
  <c r="Q652" i="4" s="1" a="1"/>
  <c r="Q652" i="4" s="1"/>
  <c r="P652" i="4" a="1"/>
  <c r="P652" i="4" s="1"/>
  <c r="N652" i="4" a="1"/>
  <c r="N652" i="4" s="1"/>
  <c r="E652" i="4" a="1"/>
  <c r="E652" i="4" s="1"/>
  <c r="R651" i="4" a="1"/>
  <c r="R651" i="4" s="1"/>
  <c r="Q651" i="4" s="1" a="1"/>
  <c r="Q651" i="4" s="1"/>
  <c r="P651" i="4" a="1"/>
  <c r="P651" i="4" s="1"/>
  <c r="N651" i="4" a="1"/>
  <c r="N651" i="4" s="1"/>
  <c r="E651" i="4" a="1"/>
  <c r="E651" i="4" s="1"/>
  <c r="R650" i="4" a="1"/>
  <c r="R650" i="4" s="1"/>
  <c r="Q650" i="4" s="1" a="1"/>
  <c r="Q650" i="4" s="1"/>
  <c r="P650" i="4" a="1"/>
  <c r="P650" i="4" s="1"/>
  <c r="N650" i="4" a="1"/>
  <c r="N650" i="4" s="1"/>
  <c r="E650" i="4" a="1"/>
  <c r="E650" i="4" s="1"/>
  <c r="R649" i="4" a="1"/>
  <c r="R649" i="4" s="1"/>
  <c r="Q649" i="4" s="1" a="1"/>
  <c r="Q649" i="4" s="1"/>
  <c r="P649" i="4" a="1"/>
  <c r="P649" i="4" s="1"/>
  <c r="N649" i="4" a="1"/>
  <c r="N649" i="4" s="1"/>
  <c r="E649" i="4" a="1"/>
  <c r="E649" i="4"/>
  <c r="R648" i="4" a="1"/>
  <c r="R648" i="4" s="1"/>
  <c r="Q648" i="4" s="1" a="1"/>
  <c r="Q648" i="4" s="1"/>
  <c r="P648" i="4" a="1"/>
  <c r="P648" i="4" s="1"/>
  <c r="N648" i="4" a="1"/>
  <c r="N648" i="4" s="1"/>
  <c r="E648" i="4" a="1"/>
  <c r="E648" i="4" s="1"/>
  <c r="R647" i="4" a="1"/>
  <c r="R647" i="4" s="1"/>
  <c r="Q647" i="4" s="1" a="1"/>
  <c r="Q647" i="4" s="1"/>
  <c r="P647" i="4" a="1"/>
  <c r="P647" i="4" s="1"/>
  <c r="N647" i="4" a="1"/>
  <c r="N647" i="4" s="1"/>
  <c r="E647" i="4" a="1"/>
  <c r="E647" i="4" s="1"/>
  <c r="R646" i="4" a="1"/>
  <c r="R646" i="4" s="1"/>
  <c r="Q646" i="4" s="1" a="1"/>
  <c r="Q646" i="4" s="1"/>
  <c r="P646" i="4" a="1"/>
  <c r="P646" i="4" s="1"/>
  <c r="N646" i="4" a="1"/>
  <c r="N646" i="4" s="1"/>
  <c r="E646" i="4" a="1"/>
  <c r="E646" i="4" s="1"/>
  <c r="R645" i="4" a="1"/>
  <c r="R645" i="4" s="1"/>
  <c r="Q645" i="4" s="1" a="1"/>
  <c r="Q645" i="4" s="1"/>
  <c r="P645" i="4" a="1"/>
  <c r="P645" i="4" s="1"/>
  <c r="N645" i="4" a="1"/>
  <c r="N645" i="4" s="1"/>
  <c r="E645" i="4" a="1"/>
  <c r="E645" i="4" s="1"/>
  <c r="R644" i="4" a="1"/>
  <c r="R644" i="4" s="1"/>
  <c r="Q644" i="4" s="1" a="1"/>
  <c r="Q644" i="4" s="1"/>
  <c r="P644" i="4" a="1"/>
  <c r="P644" i="4" s="1"/>
  <c r="N644" i="4" a="1"/>
  <c r="N644" i="4" s="1"/>
  <c r="E644" i="4" a="1"/>
  <c r="E644" i="4" s="1"/>
  <c r="R643" i="4" a="1"/>
  <c r="R643" i="4" s="1"/>
  <c r="Q643" i="4" s="1" a="1"/>
  <c r="Q643" i="4" s="1"/>
  <c r="P643" i="4" a="1"/>
  <c r="P643" i="4" s="1"/>
  <c r="N643" i="4" a="1"/>
  <c r="N643" i="4" s="1"/>
  <c r="E643" i="4" a="1"/>
  <c r="E643" i="4" s="1"/>
  <c r="R642" i="4" a="1"/>
  <c r="R642" i="4" s="1"/>
  <c r="Q642" i="4" s="1" a="1"/>
  <c r="Q642" i="4" s="1"/>
  <c r="P642" i="4" a="1"/>
  <c r="P642" i="4" s="1"/>
  <c r="N642" i="4" a="1"/>
  <c r="N642" i="4" s="1"/>
  <c r="E642" i="4" a="1"/>
  <c r="E642" i="4" s="1"/>
  <c r="R641" i="4" a="1"/>
  <c r="R641" i="4" s="1"/>
  <c r="Q641" i="4" s="1" a="1"/>
  <c r="Q641" i="4" s="1"/>
  <c r="P641" i="4" a="1"/>
  <c r="P641" i="4" s="1"/>
  <c r="N641" i="4" a="1"/>
  <c r="N641" i="4" s="1"/>
  <c r="E641" i="4" a="1"/>
  <c r="E641" i="4" s="1"/>
  <c r="R640" i="4" a="1"/>
  <c r="R640" i="4" s="1"/>
  <c r="Q640" i="4" s="1" a="1"/>
  <c r="Q640" i="4" s="1"/>
  <c r="P640" i="4" a="1"/>
  <c r="P640" i="4" s="1"/>
  <c r="N640" i="4" a="1"/>
  <c r="N640" i="4" s="1"/>
  <c r="E640" i="4" a="1"/>
  <c r="E640" i="4" s="1"/>
  <c r="R639" i="4" a="1"/>
  <c r="R639" i="4" s="1"/>
  <c r="Q639" i="4" s="1" a="1"/>
  <c r="Q639" i="4" s="1"/>
  <c r="P639" i="4" a="1"/>
  <c r="P639" i="4" s="1"/>
  <c r="N639" i="4" a="1"/>
  <c r="N639" i="4" s="1"/>
  <c r="E639" i="4" a="1"/>
  <c r="E639" i="4" s="1"/>
  <c r="R638" i="4" a="1"/>
  <c r="R638" i="4" s="1"/>
  <c r="Q638" i="4" s="1" a="1"/>
  <c r="Q638" i="4" s="1"/>
  <c r="P638" i="4" a="1"/>
  <c r="P638" i="4" s="1"/>
  <c r="N638" i="4" a="1"/>
  <c r="N638" i="4" s="1"/>
  <c r="E638" i="4" a="1"/>
  <c r="E638" i="4" s="1"/>
  <c r="R637" i="4" a="1"/>
  <c r="R637" i="4" s="1"/>
  <c r="Q637" i="4" s="1" a="1"/>
  <c r="Q637" i="4" s="1"/>
  <c r="P637" i="4" a="1"/>
  <c r="P637" i="4" s="1"/>
  <c r="N637" i="4" a="1"/>
  <c r="N637" i="4" s="1"/>
  <c r="E637" i="4" a="1"/>
  <c r="E637" i="4" s="1"/>
  <c r="R636" i="4" a="1"/>
  <c r="R636" i="4" s="1"/>
  <c r="Q636" i="4" s="1" a="1"/>
  <c r="Q636" i="4" s="1"/>
  <c r="P636" i="4" a="1"/>
  <c r="P636" i="4" s="1"/>
  <c r="N636" i="4" a="1"/>
  <c r="N636" i="4" s="1"/>
  <c r="E636" i="4" a="1"/>
  <c r="E636" i="4" s="1"/>
  <c r="R635" i="4" a="1"/>
  <c r="R635" i="4" s="1"/>
  <c r="Q635" i="4" s="1" a="1"/>
  <c r="Q635" i="4" s="1"/>
  <c r="P635" i="4" a="1"/>
  <c r="P635" i="4" s="1"/>
  <c r="N635" i="4" a="1"/>
  <c r="N635" i="4" s="1"/>
  <c r="E635" i="4" a="1"/>
  <c r="E635" i="4" s="1"/>
  <c r="R634" i="4" a="1"/>
  <c r="R634" i="4" s="1"/>
  <c r="Q634" i="4" s="1" a="1"/>
  <c r="Q634" i="4" s="1"/>
  <c r="P634" i="4" a="1"/>
  <c r="P634" i="4" s="1"/>
  <c r="N634" i="4" a="1"/>
  <c r="N634" i="4" s="1"/>
  <c r="E634" i="4" a="1"/>
  <c r="E634" i="4" s="1"/>
  <c r="R633" i="4" a="1"/>
  <c r="R633" i="4" s="1"/>
  <c r="Q633" i="4" s="1" a="1"/>
  <c r="Q633" i="4" s="1"/>
  <c r="P633" i="4" a="1"/>
  <c r="P633" i="4" s="1"/>
  <c r="N633" i="4" a="1"/>
  <c r="N633" i="4" s="1"/>
  <c r="E633" i="4" a="1"/>
  <c r="E633" i="4" s="1"/>
  <c r="R632" i="4" a="1"/>
  <c r="R632" i="4" s="1"/>
  <c r="Q632" i="4" s="1" a="1"/>
  <c r="Q632" i="4" s="1"/>
  <c r="P632" i="4" a="1"/>
  <c r="P632" i="4" s="1"/>
  <c r="N632" i="4" a="1"/>
  <c r="N632" i="4" s="1"/>
  <c r="E632" i="4" a="1"/>
  <c r="E632" i="4" s="1"/>
  <c r="R631" i="4" a="1"/>
  <c r="R631" i="4" s="1"/>
  <c r="Q631" i="4" s="1" a="1"/>
  <c r="Q631" i="4" s="1"/>
  <c r="P631" i="4" a="1"/>
  <c r="P631" i="4" s="1"/>
  <c r="N631" i="4" a="1"/>
  <c r="N631" i="4" s="1"/>
  <c r="E631" i="4" a="1"/>
  <c r="E631" i="4" s="1"/>
  <c r="R630" i="4" a="1"/>
  <c r="R630" i="4" s="1"/>
  <c r="Q630" i="4" s="1" a="1"/>
  <c r="Q630" i="4" s="1"/>
  <c r="P630" i="4" a="1"/>
  <c r="P630" i="4"/>
  <c r="N630" i="4" a="1"/>
  <c r="N630" i="4" s="1"/>
  <c r="E630" i="4" a="1"/>
  <c r="E630" i="4" s="1"/>
  <c r="R629" i="4" a="1"/>
  <c r="R629" i="4" s="1"/>
  <c r="Q629" i="4" s="1" a="1"/>
  <c r="Q629" i="4"/>
  <c r="P629" i="4" a="1"/>
  <c r="P629" i="4" s="1"/>
  <c r="N629" i="4" a="1"/>
  <c r="N629" i="4" s="1"/>
  <c r="E629" i="4" a="1"/>
  <c r="E629" i="4" s="1"/>
  <c r="R628" i="4" a="1"/>
  <c r="R628" i="4" s="1"/>
  <c r="Q628" i="4" s="1" a="1"/>
  <c r="Q628" i="4" s="1"/>
  <c r="P628" i="4" a="1"/>
  <c r="P628" i="4" s="1"/>
  <c r="N628" i="4" a="1"/>
  <c r="N628" i="4" s="1"/>
  <c r="E628" i="4" a="1"/>
  <c r="E628" i="4" s="1"/>
  <c r="R627" i="4" a="1"/>
  <c r="R627" i="4" s="1"/>
  <c r="Q627" i="4" s="1" a="1"/>
  <c r="Q627" i="4" s="1"/>
  <c r="P627" i="4" a="1"/>
  <c r="P627" i="4" s="1"/>
  <c r="N627" i="4" a="1"/>
  <c r="N627" i="4" s="1"/>
  <c r="E627" i="4" a="1"/>
  <c r="E627" i="4" s="1"/>
  <c r="R626" i="4" a="1"/>
  <c r="R626" i="4" s="1"/>
  <c r="Q626" i="4" s="1" a="1"/>
  <c r="Q626" i="4" s="1"/>
  <c r="P626" i="4" a="1"/>
  <c r="P626" i="4" s="1"/>
  <c r="N626" i="4" a="1"/>
  <c r="N626" i="4" s="1"/>
  <c r="E626" i="4" a="1"/>
  <c r="E626" i="4" s="1"/>
  <c r="R625" i="4" a="1"/>
  <c r="R625" i="4" s="1"/>
  <c r="Q625" i="4" s="1" a="1"/>
  <c r="Q625" i="4" s="1"/>
  <c r="P625" i="4" a="1"/>
  <c r="P625" i="4" s="1"/>
  <c r="N625" i="4" a="1"/>
  <c r="N625" i="4" s="1"/>
  <c r="E625" i="4" a="1"/>
  <c r="E625" i="4" s="1"/>
  <c r="R624" i="4" a="1"/>
  <c r="R624" i="4" s="1"/>
  <c r="Q624" i="4" s="1" a="1"/>
  <c r="Q624" i="4" s="1"/>
  <c r="P624" i="4" a="1"/>
  <c r="P624" i="4" s="1"/>
  <c r="N624" i="4" a="1"/>
  <c r="N624" i="4" s="1"/>
  <c r="E624" i="4" a="1"/>
  <c r="E624" i="4"/>
  <c r="R623" i="4" a="1"/>
  <c r="R623" i="4" s="1"/>
  <c r="Q623" i="4" s="1" a="1"/>
  <c r="Q623" i="4" s="1"/>
  <c r="P623" i="4" a="1"/>
  <c r="P623" i="4" s="1"/>
  <c r="N623" i="4" a="1"/>
  <c r="N623" i="4" s="1"/>
  <c r="E623" i="4" a="1"/>
  <c r="E623" i="4" s="1"/>
  <c r="R622" i="4" a="1"/>
  <c r="R622" i="4" s="1"/>
  <c r="Q622" i="4" s="1" a="1"/>
  <c r="Q622" i="4" s="1"/>
  <c r="P622" i="4" a="1"/>
  <c r="P622" i="4" s="1"/>
  <c r="N622" i="4" a="1"/>
  <c r="N622" i="4" s="1"/>
  <c r="E622" i="4" a="1"/>
  <c r="E622" i="4" s="1"/>
  <c r="R621" i="4" a="1"/>
  <c r="R621" i="4" s="1"/>
  <c r="Q621" i="4" a="1"/>
  <c r="Q621" i="4" s="1"/>
  <c r="P621" i="4" a="1"/>
  <c r="P621" i="4" s="1"/>
  <c r="N621" i="4" a="1"/>
  <c r="N621" i="4"/>
  <c r="E621" i="4" a="1"/>
  <c r="E621" i="4" s="1"/>
  <c r="R620" i="4" a="1"/>
  <c r="R620" i="4"/>
  <c r="Q620" i="4" s="1" a="1"/>
  <c r="Q620" i="4" s="1"/>
  <c r="P620" i="4" a="1"/>
  <c r="P620" i="4" s="1"/>
  <c r="N620" i="4" a="1"/>
  <c r="N620" i="4" s="1"/>
  <c r="E620" i="4" a="1"/>
  <c r="E620" i="4" s="1"/>
  <c r="R619" i="4" a="1"/>
  <c r="R619" i="4" s="1"/>
  <c r="Q619" i="4" s="1" a="1"/>
  <c r="Q619" i="4" s="1"/>
  <c r="P619" i="4" a="1"/>
  <c r="P619" i="4" s="1"/>
  <c r="N619" i="4" a="1"/>
  <c r="N619" i="4" s="1"/>
  <c r="E619" i="4" a="1"/>
  <c r="E619" i="4" s="1"/>
  <c r="R618" i="4" a="1"/>
  <c r="R618" i="4" s="1"/>
  <c r="Q618" i="4" s="1" a="1"/>
  <c r="Q618" i="4" s="1"/>
  <c r="P618" i="4" a="1"/>
  <c r="P618" i="4" s="1"/>
  <c r="N618" i="4" a="1"/>
  <c r="N618" i="4" s="1"/>
  <c r="E618" i="4" a="1"/>
  <c r="E618" i="4" s="1"/>
  <c r="R617" i="4" a="1"/>
  <c r="R617" i="4" s="1"/>
  <c r="Q617" i="4" s="1" a="1"/>
  <c r="Q617" i="4" s="1"/>
  <c r="P617" i="4" a="1"/>
  <c r="P617" i="4" s="1"/>
  <c r="N617" i="4" a="1"/>
  <c r="N617" i="4" s="1"/>
  <c r="E617" i="4" a="1"/>
  <c r="E617" i="4" s="1"/>
  <c r="R616" i="4" a="1"/>
  <c r="R616" i="4" s="1"/>
  <c r="Q616" i="4" s="1" a="1"/>
  <c r="Q616" i="4" s="1"/>
  <c r="P616" i="4" a="1"/>
  <c r="P616" i="4" s="1"/>
  <c r="N616" i="4" a="1"/>
  <c r="N616" i="4" s="1"/>
  <c r="E616" i="4" a="1"/>
  <c r="E616" i="4" s="1"/>
  <c r="R615" i="4" a="1"/>
  <c r="R615" i="4" s="1"/>
  <c r="Q615" i="4" s="1" a="1"/>
  <c r="Q615" i="4" s="1"/>
  <c r="P615" i="4" a="1"/>
  <c r="P615" i="4" s="1"/>
  <c r="N615" i="4" a="1"/>
  <c r="N615" i="4" s="1"/>
  <c r="E615" i="4" a="1"/>
  <c r="E615" i="4" s="1"/>
  <c r="R614" i="4" a="1"/>
  <c r="R614" i="4" s="1"/>
  <c r="Q614" i="4" s="1" a="1"/>
  <c r="Q614" i="4" s="1"/>
  <c r="P614" i="4" a="1"/>
  <c r="P614" i="4"/>
  <c r="N614" i="4" a="1"/>
  <c r="N614" i="4" s="1"/>
  <c r="E614" i="4" a="1"/>
  <c r="E614" i="4" s="1"/>
  <c r="R613" i="4" a="1"/>
  <c r="R613" i="4" s="1"/>
  <c r="Q613" i="4" s="1" a="1"/>
  <c r="Q613" i="4" s="1"/>
  <c r="P613" i="4" a="1"/>
  <c r="P613" i="4" s="1"/>
  <c r="N613" i="4" a="1"/>
  <c r="N613" i="4" s="1"/>
  <c r="E613" i="4" a="1"/>
  <c r="E613" i="4" s="1"/>
  <c r="R612" i="4" a="1"/>
  <c r="R612" i="4" s="1"/>
  <c r="Q612" i="4" s="1" a="1"/>
  <c r="Q612" i="4" s="1"/>
  <c r="P612" i="4" a="1"/>
  <c r="P612" i="4" s="1"/>
  <c r="N612" i="4" a="1"/>
  <c r="N612" i="4" s="1"/>
  <c r="E612" i="4" a="1"/>
  <c r="E612" i="4" s="1"/>
  <c r="R611" i="4" a="1"/>
  <c r="R611" i="4" s="1"/>
  <c r="Q611" i="4" s="1" a="1"/>
  <c r="Q611" i="4" s="1"/>
  <c r="P611" i="4" a="1"/>
  <c r="P611" i="4" s="1"/>
  <c r="N611" i="4" a="1"/>
  <c r="N611" i="4" s="1"/>
  <c r="E611" i="4" a="1"/>
  <c r="E611" i="4" s="1"/>
  <c r="R610" i="4" a="1"/>
  <c r="R610" i="4"/>
  <c r="Q610" i="4" s="1" a="1"/>
  <c r="Q610" i="4" s="1"/>
  <c r="P610" i="4" a="1"/>
  <c r="P610" i="4" s="1"/>
  <c r="N610" i="4" a="1"/>
  <c r="N610" i="4" s="1"/>
  <c r="E610" i="4" a="1"/>
  <c r="E610" i="4" s="1"/>
  <c r="R609" i="4" a="1"/>
  <c r="R609" i="4" s="1"/>
  <c r="Q609" i="4" s="1" a="1"/>
  <c r="Q609" i="4" s="1"/>
  <c r="P609" i="4" a="1"/>
  <c r="P609" i="4" s="1"/>
  <c r="N609" i="4" a="1"/>
  <c r="N609" i="4" s="1"/>
  <c r="E609" i="4" a="1"/>
  <c r="E609" i="4" s="1"/>
  <c r="R608" i="4" a="1"/>
  <c r="R608" i="4" s="1"/>
  <c r="Q608" i="4" s="1" a="1"/>
  <c r="Q608" i="4" s="1"/>
  <c r="P608" i="4" a="1"/>
  <c r="P608" i="4" s="1"/>
  <c r="N608" i="4" a="1"/>
  <c r="N608" i="4" s="1"/>
  <c r="E608" i="4" a="1"/>
  <c r="E608" i="4" s="1"/>
  <c r="R607" i="4" a="1"/>
  <c r="R607" i="4" s="1"/>
  <c r="Q607" i="4" s="1" a="1"/>
  <c r="Q607" i="4" s="1"/>
  <c r="P607" i="4" a="1"/>
  <c r="P607" i="4" s="1"/>
  <c r="N607" i="4" a="1"/>
  <c r="N607" i="4" s="1"/>
  <c r="E607" i="4" a="1"/>
  <c r="E607" i="4" s="1"/>
  <c r="R606" i="4" a="1"/>
  <c r="R606" i="4" s="1"/>
  <c r="Q606" i="4" s="1" a="1"/>
  <c r="Q606" i="4" s="1"/>
  <c r="P606" i="4" a="1"/>
  <c r="P606" i="4" s="1"/>
  <c r="N606" i="4" a="1"/>
  <c r="N606" i="4" s="1"/>
  <c r="E606" i="4" a="1"/>
  <c r="E606" i="4" s="1"/>
  <c r="R605" i="4" a="1"/>
  <c r="R605" i="4" s="1"/>
  <c r="Q605" i="4" s="1" a="1"/>
  <c r="Q605" i="4" s="1"/>
  <c r="P605" i="4" a="1"/>
  <c r="P605" i="4" s="1"/>
  <c r="N605" i="4" a="1"/>
  <c r="N605" i="4" s="1"/>
  <c r="E605" i="4" a="1"/>
  <c r="E605" i="4" s="1"/>
  <c r="R604" i="4" a="1"/>
  <c r="R604" i="4" s="1"/>
  <c r="Q604" i="4" s="1" a="1"/>
  <c r="Q604" i="4" s="1"/>
  <c r="P604" i="4" a="1"/>
  <c r="P604" i="4" s="1"/>
  <c r="N604" i="4" a="1"/>
  <c r="N604" i="4"/>
  <c r="E604" i="4" a="1"/>
  <c r="E604" i="4" s="1"/>
  <c r="R603" i="4" a="1"/>
  <c r="R603" i="4" s="1"/>
  <c r="Q603" i="4" s="1" a="1"/>
  <c r="Q603" i="4" s="1"/>
  <c r="P603" i="4" a="1"/>
  <c r="P603" i="4" s="1"/>
  <c r="N603" i="4" a="1"/>
  <c r="N603" i="4" s="1"/>
  <c r="E603" i="4" a="1"/>
  <c r="E603" i="4" s="1"/>
  <c r="R602" i="4" a="1"/>
  <c r="R602" i="4" s="1"/>
  <c r="Q602" i="4" s="1" a="1"/>
  <c r="Q602" i="4" s="1"/>
  <c r="P602" i="4" a="1"/>
  <c r="P602" i="4" s="1"/>
  <c r="N602" i="4" a="1"/>
  <c r="N602" i="4" s="1"/>
  <c r="E602" i="4" a="1"/>
  <c r="E602" i="4" s="1"/>
  <c r="R601" i="4" a="1"/>
  <c r="R601" i="4" s="1"/>
  <c r="Q601" i="4" s="1" a="1"/>
  <c r="Q601" i="4" s="1"/>
  <c r="P601" i="4" a="1"/>
  <c r="P601" i="4" s="1"/>
  <c r="N601" i="4" a="1"/>
  <c r="N601" i="4" s="1"/>
  <c r="E601" i="4" a="1"/>
  <c r="E601" i="4" s="1"/>
  <c r="R600" i="4" a="1"/>
  <c r="R600" i="4" s="1"/>
  <c r="Q600" i="4" s="1" a="1"/>
  <c r="Q600" i="4" s="1"/>
  <c r="P600" i="4" a="1"/>
  <c r="P600" i="4" s="1"/>
  <c r="N600" i="4" a="1"/>
  <c r="N600" i="4" s="1"/>
  <c r="E600" i="4" a="1"/>
  <c r="E600" i="4" s="1"/>
  <c r="R599" i="4" a="1"/>
  <c r="R599" i="4" s="1"/>
  <c r="Q599" i="4" s="1" a="1"/>
  <c r="Q599" i="4" s="1"/>
  <c r="P599" i="4" a="1"/>
  <c r="P599" i="4" s="1"/>
  <c r="N599" i="4" a="1"/>
  <c r="N599" i="4" s="1"/>
  <c r="E599" i="4" a="1"/>
  <c r="E599" i="4" s="1"/>
  <c r="R598" i="4" a="1"/>
  <c r="R598" i="4" s="1"/>
  <c r="Q598" i="4" s="1" a="1"/>
  <c r="Q598" i="4" s="1"/>
  <c r="P598" i="4" a="1"/>
  <c r="P598" i="4" s="1"/>
  <c r="N598" i="4" a="1"/>
  <c r="N598" i="4" s="1"/>
  <c r="E598" i="4" a="1"/>
  <c r="E598" i="4" s="1"/>
  <c r="R597" i="4" a="1"/>
  <c r="R597" i="4" s="1"/>
  <c r="Q597" i="4" s="1" a="1"/>
  <c r="Q597" i="4" s="1"/>
  <c r="P597" i="4" a="1"/>
  <c r="P597" i="4" s="1"/>
  <c r="N597" i="4" a="1"/>
  <c r="N597" i="4" s="1"/>
  <c r="E597" i="4" a="1"/>
  <c r="E597" i="4" s="1"/>
  <c r="R596" i="4" a="1"/>
  <c r="R596" i="4" s="1"/>
  <c r="Q596" i="4" s="1" a="1"/>
  <c r="Q596" i="4" s="1"/>
  <c r="P596" i="4" a="1"/>
  <c r="P596" i="4" s="1"/>
  <c r="N596" i="4" a="1"/>
  <c r="N596" i="4" s="1"/>
  <c r="E596" i="4" a="1"/>
  <c r="E596" i="4" s="1"/>
  <c r="R595" i="4" a="1"/>
  <c r="R595" i="4" s="1"/>
  <c r="Q595" i="4" s="1" a="1"/>
  <c r="Q595" i="4" s="1"/>
  <c r="P595" i="4" a="1"/>
  <c r="P595" i="4" s="1"/>
  <c r="N595" i="4" a="1"/>
  <c r="N595" i="4" s="1"/>
  <c r="E595" i="4" a="1"/>
  <c r="E595" i="4" s="1"/>
  <c r="R594" i="4" a="1"/>
  <c r="R594" i="4" s="1"/>
  <c r="Q594" i="4" s="1" a="1"/>
  <c r="Q594" i="4" s="1"/>
  <c r="P594" i="4" a="1"/>
  <c r="P594" i="4" s="1"/>
  <c r="N594" i="4" a="1"/>
  <c r="N594" i="4" s="1"/>
  <c r="E594" i="4" a="1"/>
  <c r="E594" i="4" s="1"/>
  <c r="R593" i="4" a="1"/>
  <c r="R593" i="4" s="1"/>
  <c r="Q593" i="4" s="1" a="1"/>
  <c r="Q593" i="4" s="1"/>
  <c r="P593" i="4" a="1"/>
  <c r="P593" i="4" s="1"/>
  <c r="N593" i="4" a="1"/>
  <c r="N593" i="4" s="1"/>
  <c r="E593" i="4" a="1"/>
  <c r="E593" i="4" s="1"/>
  <c r="R592" i="4" a="1"/>
  <c r="R592" i="4" s="1"/>
  <c r="Q592" i="4" s="1" a="1"/>
  <c r="Q592" i="4" s="1"/>
  <c r="P592" i="4" a="1"/>
  <c r="P592" i="4" s="1"/>
  <c r="N592" i="4" a="1"/>
  <c r="N592" i="4" s="1"/>
  <c r="E592" i="4" a="1"/>
  <c r="E592" i="4" s="1"/>
  <c r="R591" i="4" a="1"/>
  <c r="R591" i="4" s="1"/>
  <c r="Q591" i="4" s="1" a="1"/>
  <c r="Q591" i="4" s="1"/>
  <c r="P591" i="4" a="1"/>
  <c r="P591" i="4" s="1"/>
  <c r="N591" i="4" a="1"/>
  <c r="N591" i="4"/>
  <c r="E591" i="4" a="1"/>
  <c r="E591" i="4" s="1"/>
  <c r="R590" i="4" a="1"/>
  <c r="R590" i="4" s="1"/>
  <c r="Q590" i="4" s="1" a="1"/>
  <c r="Q590" i="4" s="1"/>
  <c r="P590" i="4" a="1"/>
  <c r="P590" i="4" s="1"/>
  <c r="N590" i="4" a="1"/>
  <c r="N590" i="4" s="1"/>
  <c r="E590" i="4" a="1"/>
  <c r="E590" i="4" s="1"/>
  <c r="R589" i="4" a="1"/>
  <c r="R589" i="4" s="1"/>
  <c r="Q589" i="4" a="1"/>
  <c r="Q589" i="4" s="1"/>
  <c r="P589" i="4" a="1"/>
  <c r="P589" i="4" s="1"/>
  <c r="N589" i="4" a="1"/>
  <c r="N589" i="4" s="1"/>
  <c r="E589" i="4" a="1"/>
  <c r="E589" i="4" s="1"/>
  <c r="R588" i="4" a="1"/>
  <c r="R588" i="4" s="1"/>
  <c r="Q588" i="4" s="1" a="1"/>
  <c r="Q588" i="4" s="1"/>
  <c r="P588" i="4" a="1"/>
  <c r="P588" i="4" s="1"/>
  <c r="N588" i="4" a="1"/>
  <c r="N588" i="4" s="1"/>
  <c r="E588" i="4" a="1"/>
  <c r="E588" i="4" s="1"/>
  <c r="R587" i="4" a="1"/>
  <c r="R587" i="4" s="1"/>
  <c r="Q587" i="4" s="1" a="1"/>
  <c r="Q587" i="4" s="1"/>
  <c r="P587" i="4" a="1"/>
  <c r="P587" i="4" s="1"/>
  <c r="N587" i="4" a="1"/>
  <c r="N587" i="4" s="1"/>
  <c r="E587" i="4" a="1"/>
  <c r="E587" i="4" s="1"/>
  <c r="R586" i="4" a="1"/>
  <c r="R586" i="4" s="1"/>
  <c r="Q586" i="4" s="1" a="1"/>
  <c r="Q586" i="4" s="1"/>
  <c r="P586" i="4" a="1"/>
  <c r="P586" i="4" s="1"/>
  <c r="N586" i="4" a="1"/>
  <c r="N586" i="4" s="1"/>
  <c r="E586" i="4" a="1"/>
  <c r="E586" i="4" s="1"/>
  <c r="R585" i="4" a="1"/>
  <c r="R585" i="4" s="1"/>
  <c r="Q585" i="4" s="1" a="1"/>
  <c r="Q585" i="4" s="1"/>
  <c r="P585" i="4" a="1"/>
  <c r="P585" i="4" s="1"/>
  <c r="N585" i="4" a="1"/>
  <c r="N585" i="4" s="1"/>
  <c r="E585" i="4" a="1"/>
  <c r="E585" i="4" s="1"/>
  <c r="R584" i="4" a="1"/>
  <c r="R584" i="4" s="1"/>
  <c r="Q584" i="4" s="1" a="1"/>
  <c r="Q584" i="4" s="1"/>
  <c r="P584" i="4" a="1"/>
  <c r="P584" i="4" s="1"/>
  <c r="N584" i="4" a="1"/>
  <c r="N584" i="4" s="1"/>
  <c r="E584" i="4" a="1"/>
  <c r="E584" i="4" s="1"/>
  <c r="R583" i="4" a="1"/>
  <c r="R583" i="4" s="1"/>
  <c r="Q583" i="4" s="1" a="1"/>
  <c r="Q583" i="4" s="1"/>
  <c r="P583" i="4" a="1"/>
  <c r="P583" i="4"/>
  <c r="N583" i="4" a="1"/>
  <c r="N583" i="4" s="1"/>
  <c r="E583" i="4" a="1"/>
  <c r="E583" i="4" s="1"/>
  <c r="R582" i="4" a="1"/>
  <c r="R582" i="4" s="1"/>
  <c r="Q582" i="4" a="1"/>
  <c r="Q582" i="4" s="1"/>
  <c r="P582" i="4" a="1"/>
  <c r="P582" i="4" s="1"/>
  <c r="N582" i="4" a="1"/>
  <c r="N582" i="4" s="1"/>
  <c r="E582" i="4" a="1"/>
  <c r="E582" i="4" s="1"/>
  <c r="R581" i="4" a="1"/>
  <c r="R581" i="4" s="1"/>
  <c r="Q581" i="4" s="1" a="1"/>
  <c r="Q581" i="4" s="1"/>
  <c r="P581" i="4" a="1"/>
  <c r="P581" i="4" s="1"/>
  <c r="N581" i="4" a="1"/>
  <c r="N581" i="4" s="1"/>
  <c r="E581" i="4" a="1"/>
  <c r="E581" i="4" s="1"/>
  <c r="R580" i="4" a="1"/>
  <c r="R580" i="4" s="1"/>
  <c r="Q580" i="4" s="1" a="1"/>
  <c r="Q580" i="4" s="1"/>
  <c r="P580" i="4" a="1"/>
  <c r="P580" i="4" s="1"/>
  <c r="N580" i="4" a="1"/>
  <c r="N580" i="4" s="1"/>
  <c r="E580" i="4" a="1"/>
  <c r="E580" i="4" s="1"/>
  <c r="R579" i="4" a="1"/>
  <c r="R579" i="4" s="1"/>
  <c r="Q579" i="4" s="1" a="1"/>
  <c r="Q579" i="4" s="1"/>
  <c r="P579" i="4" a="1"/>
  <c r="P579" i="4" s="1"/>
  <c r="N579" i="4" a="1"/>
  <c r="N579" i="4" s="1"/>
  <c r="E579" i="4" a="1"/>
  <c r="E579" i="4" s="1"/>
  <c r="R578" i="4" a="1"/>
  <c r="R578" i="4" s="1"/>
  <c r="Q578" i="4" s="1" a="1"/>
  <c r="Q578" i="4" s="1"/>
  <c r="P578" i="4" a="1"/>
  <c r="P578" i="4" s="1"/>
  <c r="N578" i="4" a="1"/>
  <c r="N578" i="4" s="1"/>
  <c r="E578" i="4" a="1"/>
  <c r="E578" i="4" s="1"/>
  <c r="R577" i="4" a="1"/>
  <c r="R577" i="4" s="1"/>
  <c r="Q577" i="4" s="1" a="1"/>
  <c r="Q577" i="4" s="1"/>
  <c r="P577" i="4" a="1"/>
  <c r="P577" i="4" s="1"/>
  <c r="N577" i="4" a="1"/>
  <c r="N577" i="4" s="1"/>
  <c r="E577" i="4" a="1"/>
  <c r="E577" i="4" s="1"/>
  <c r="R576" i="4" a="1"/>
  <c r="R576" i="4" s="1"/>
  <c r="Q576" i="4" s="1" a="1"/>
  <c r="Q576" i="4" s="1"/>
  <c r="P576" i="4" a="1"/>
  <c r="P576" i="4" s="1"/>
  <c r="N576" i="4" a="1"/>
  <c r="N576" i="4" s="1"/>
  <c r="E576" i="4" a="1"/>
  <c r="E576" i="4" s="1"/>
  <c r="R575" i="4" a="1"/>
  <c r="R575" i="4" s="1"/>
  <c r="Q575" i="4" s="1" a="1"/>
  <c r="Q575" i="4" s="1"/>
  <c r="P575" i="4" a="1"/>
  <c r="P575" i="4" s="1"/>
  <c r="N575" i="4" a="1"/>
  <c r="N575" i="4" s="1"/>
  <c r="E575" i="4" a="1"/>
  <c r="E575" i="4" s="1"/>
  <c r="R574" i="4" a="1"/>
  <c r="R574" i="4" s="1"/>
  <c r="Q574" i="4" s="1" a="1"/>
  <c r="Q574" i="4" s="1"/>
  <c r="P574" i="4" a="1"/>
  <c r="P574" i="4" s="1"/>
  <c r="N574" i="4" a="1"/>
  <c r="N574" i="4" s="1"/>
  <c r="E574" i="4" a="1"/>
  <c r="E574" i="4" s="1"/>
  <c r="R573" i="4" a="1"/>
  <c r="R573" i="4" s="1"/>
  <c r="Q573" i="4" s="1" a="1"/>
  <c r="Q573" i="4" s="1"/>
  <c r="P573" i="4" a="1"/>
  <c r="P573" i="4" s="1"/>
  <c r="N573" i="4" a="1"/>
  <c r="N573" i="4" s="1"/>
  <c r="E573" i="4" a="1"/>
  <c r="E573" i="4" s="1"/>
  <c r="R572" i="4" a="1"/>
  <c r="R572" i="4" s="1"/>
  <c r="Q572" i="4" s="1" a="1"/>
  <c r="Q572" i="4" s="1"/>
  <c r="P572" i="4" a="1"/>
  <c r="P572" i="4" s="1"/>
  <c r="N572" i="4" a="1"/>
  <c r="N572" i="4" s="1"/>
  <c r="E572" i="4" a="1"/>
  <c r="E572" i="4" s="1"/>
  <c r="R571" i="4" a="1"/>
  <c r="R571" i="4" s="1"/>
  <c r="Q571" i="4" s="1" a="1"/>
  <c r="Q571" i="4" s="1"/>
  <c r="P571" i="4" a="1"/>
  <c r="P571" i="4" s="1"/>
  <c r="N571" i="4" a="1"/>
  <c r="N571" i="4" s="1"/>
  <c r="E571" i="4" a="1"/>
  <c r="E571" i="4" s="1"/>
  <c r="R570" i="4" a="1"/>
  <c r="R570" i="4" s="1"/>
  <c r="Q570" i="4" s="1" a="1"/>
  <c r="Q570" i="4" s="1"/>
  <c r="P570" i="4" a="1"/>
  <c r="P570" i="4" s="1"/>
  <c r="N570" i="4" a="1"/>
  <c r="N570" i="4" s="1"/>
  <c r="E570" i="4" a="1"/>
  <c r="E570" i="4" s="1"/>
  <c r="R569" i="4" a="1"/>
  <c r="R569" i="4" s="1"/>
  <c r="Q569" i="4" s="1" a="1"/>
  <c r="Q569" i="4" s="1"/>
  <c r="P569" i="4" a="1"/>
  <c r="P569" i="4" s="1"/>
  <c r="N569" i="4" a="1"/>
  <c r="N569" i="4" s="1"/>
  <c r="E569" i="4" a="1"/>
  <c r="E569" i="4" s="1"/>
  <c r="R568" i="4" a="1"/>
  <c r="R568" i="4" s="1"/>
  <c r="Q568" i="4" s="1" a="1"/>
  <c r="Q568" i="4" s="1"/>
  <c r="P568" i="4" a="1"/>
  <c r="P568" i="4" s="1"/>
  <c r="N568" i="4" a="1"/>
  <c r="N568" i="4" s="1"/>
  <c r="E568" i="4" a="1"/>
  <c r="E568" i="4" s="1"/>
  <c r="R567" i="4" a="1"/>
  <c r="R567" i="4" s="1"/>
  <c r="Q567" i="4" s="1" a="1"/>
  <c r="Q567" i="4" s="1"/>
  <c r="P567" i="4" a="1"/>
  <c r="P567" i="4" s="1"/>
  <c r="N567" i="4" a="1"/>
  <c r="N567" i="4" s="1"/>
  <c r="E567" i="4" a="1"/>
  <c r="E567" i="4" s="1"/>
  <c r="R566" i="4" a="1"/>
  <c r="R566" i="4"/>
  <c r="Q566" i="4" s="1" a="1"/>
  <c r="Q566" i="4" s="1"/>
  <c r="P566" i="4" a="1"/>
  <c r="P566" i="4" s="1"/>
  <c r="N566" i="4" a="1"/>
  <c r="N566" i="4" s="1"/>
  <c r="E566" i="4" a="1"/>
  <c r="E566" i="4" s="1"/>
  <c r="R565" i="4" a="1"/>
  <c r="R565" i="4" s="1"/>
  <c r="Q565" i="4" s="1" a="1"/>
  <c r="Q565" i="4" s="1"/>
  <c r="P565" i="4" a="1"/>
  <c r="P565" i="4" s="1"/>
  <c r="N565" i="4" a="1"/>
  <c r="N565" i="4" s="1"/>
  <c r="E565" i="4" a="1"/>
  <c r="E565" i="4" s="1"/>
  <c r="R564" i="4" a="1"/>
  <c r="R564" i="4" s="1"/>
  <c r="Q564" i="4" s="1" a="1"/>
  <c r="Q564" i="4" s="1"/>
  <c r="P564" i="4" a="1"/>
  <c r="P564" i="4" s="1"/>
  <c r="N564" i="4" a="1"/>
  <c r="N564" i="4" s="1"/>
  <c r="E564" i="4" a="1"/>
  <c r="E564" i="4" s="1"/>
  <c r="R563" i="4" a="1"/>
  <c r="R563" i="4" s="1"/>
  <c r="Q563" i="4" s="1" a="1"/>
  <c r="Q563" i="4" s="1"/>
  <c r="P563" i="4" a="1"/>
  <c r="P563" i="4" s="1"/>
  <c r="N563" i="4" a="1"/>
  <c r="N563" i="4"/>
  <c r="E563" i="4" a="1"/>
  <c r="E563" i="4" s="1"/>
  <c r="R562" i="4" a="1"/>
  <c r="R562" i="4" s="1"/>
  <c r="Q562" i="4" s="1" a="1"/>
  <c r="Q562" i="4" s="1"/>
  <c r="P562" i="4" a="1"/>
  <c r="P562" i="4"/>
  <c r="N562" i="4" a="1"/>
  <c r="N562" i="4" s="1"/>
  <c r="E562" i="4" a="1"/>
  <c r="E562" i="4" s="1"/>
  <c r="R561" i="4" a="1"/>
  <c r="R561" i="4" s="1"/>
  <c r="Q561" i="4" s="1" a="1"/>
  <c r="Q561" i="4" s="1"/>
  <c r="P561" i="4" a="1"/>
  <c r="P561" i="4" s="1"/>
  <c r="N561" i="4" a="1"/>
  <c r="N561" i="4" s="1"/>
  <c r="E561" i="4" a="1"/>
  <c r="E561" i="4" s="1"/>
  <c r="R560" i="4" a="1"/>
  <c r="R560" i="4" s="1"/>
  <c r="Q560" i="4" s="1" a="1"/>
  <c r="Q560" i="4" s="1"/>
  <c r="P560" i="4" a="1"/>
  <c r="P560" i="4" s="1"/>
  <c r="N560" i="4" a="1"/>
  <c r="N560" i="4" s="1"/>
  <c r="E560" i="4" a="1"/>
  <c r="E560" i="4" s="1"/>
  <c r="R559" i="4" a="1"/>
  <c r="R559" i="4" s="1"/>
  <c r="Q559" i="4" s="1" a="1"/>
  <c r="Q559" i="4" s="1"/>
  <c r="P559" i="4" a="1"/>
  <c r="P559" i="4" s="1"/>
  <c r="N559" i="4" a="1"/>
  <c r="N559" i="4" s="1"/>
  <c r="E559" i="4" a="1"/>
  <c r="E559" i="4" s="1"/>
  <c r="R558" i="4" a="1"/>
  <c r="R558" i="4" s="1"/>
  <c r="Q558" i="4" s="1" a="1"/>
  <c r="Q558" i="4" s="1"/>
  <c r="P558" i="4" a="1"/>
  <c r="P558" i="4" s="1"/>
  <c r="N558" i="4" a="1"/>
  <c r="N558" i="4" s="1"/>
  <c r="E558" i="4" a="1"/>
  <c r="E558" i="4" s="1"/>
  <c r="R557" i="4" a="1"/>
  <c r="R557" i="4" s="1"/>
  <c r="Q557" i="4" s="1" a="1"/>
  <c r="Q557" i="4" s="1"/>
  <c r="P557" i="4" a="1"/>
  <c r="P557" i="4" s="1"/>
  <c r="N557" i="4" a="1"/>
  <c r="N557" i="4" s="1"/>
  <c r="E557" i="4" a="1"/>
  <c r="E557" i="4" s="1"/>
  <c r="R556" i="4" a="1"/>
  <c r="R556" i="4" s="1"/>
  <c r="Q556" i="4" s="1" a="1"/>
  <c r="Q556" i="4" s="1"/>
  <c r="P556" i="4" a="1"/>
  <c r="P556" i="4" s="1"/>
  <c r="N556" i="4" a="1"/>
  <c r="N556" i="4"/>
  <c r="E556" i="4" a="1"/>
  <c r="E556" i="4" s="1"/>
  <c r="R555" i="4" a="1"/>
  <c r="R555" i="4" s="1"/>
  <c r="Q555" i="4" s="1" a="1"/>
  <c r="Q555" i="4" s="1"/>
  <c r="P555" i="4" a="1"/>
  <c r="P555" i="4" s="1"/>
  <c r="N555" i="4" a="1"/>
  <c r="N555" i="4" s="1"/>
  <c r="E555" i="4" a="1"/>
  <c r="E555" i="4" s="1"/>
  <c r="R554" i="4" a="1"/>
  <c r="R554" i="4" s="1"/>
  <c r="Q554" i="4" s="1" a="1"/>
  <c r="Q554" i="4" s="1"/>
  <c r="P554" i="4" a="1"/>
  <c r="P554" i="4" s="1"/>
  <c r="N554" i="4" a="1"/>
  <c r="N554" i="4" s="1"/>
  <c r="E554" i="4" a="1"/>
  <c r="E554" i="4" s="1"/>
  <c r="R553" i="4" a="1"/>
  <c r="R553" i="4" s="1"/>
  <c r="Q553" i="4" s="1" a="1"/>
  <c r="Q553" i="4" s="1"/>
  <c r="P553" i="4" a="1"/>
  <c r="P553" i="4" s="1"/>
  <c r="N553" i="4" a="1"/>
  <c r="N553" i="4" s="1"/>
  <c r="E553" i="4" a="1"/>
  <c r="E553" i="4" s="1"/>
  <c r="R552" i="4" a="1"/>
  <c r="R552" i="4" s="1"/>
  <c r="Q552" i="4" a="1"/>
  <c r="Q552" i="4" s="1"/>
  <c r="P552" i="4" a="1"/>
  <c r="P552" i="4" s="1"/>
  <c r="N552" i="4" a="1"/>
  <c r="N552" i="4" s="1"/>
  <c r="E552" i="4" a="1"/>
  <c r="E552" i="4" s="1"/>
  <c r="R551" i="4" a="1"/>
  <c r="R551" i="4" s="1"/>
  <c r="Q551" i="4" s="1" a="1"/>
  <c r="Q551" i="4" s="1"/>
  <c r="P551" i="4" a="1"/>
  <c r="P551" i="4" s="1"/>
  <c r="N551" i="4" a="1"/>
  <c r="N551" i="4" s="1"/>
  <c r="E551" i="4" a="1"/>
  <c r="E551" i="4"/>
  <c r="R550" i="4" a="1"/>
  <c r="R550" i="4" s="1"/>
  <c r="Q550" i="4" s="1" a="1"/>
  <c r="Q550" i="4" s="1"/>
  <c r="P550" i="4" a="1"/>
  <c r="P550" i="4" s="1"/>
  <c r="N550" i="4" a="1"/>
  <c r="N550" i="4" s="1"/>
  <c r="E550" i="4" a="1"/>
  <c r="E550" i="4" s="1"/>
  <c r="R549" i="4" a="1"/>
  <c r="R549" i="4" s="1"/>
  <c r="Q549" i="4" s="1" a="1"/>
  <c r="Q549" i="4" s="1"/>
  <c r="P549" i="4" a="1"/>
  <c r="P549" i="4" s="1"/>
  <c r="N549" i="4" a="1"/>
  <c r="N549" i="4" s="1"/>
  <c r="E549" i="4" a="1"/>
  <c r="E549" i="4" s="1"/>
  <c r="R548" i="4" a="1"/>
  <c r="R548" i="4" s="1"/>
  <c r="Q548" i="4" s="1" a="1"/>
  <c r="Q548" i="4" s="1"/>
  <c r="P548" i="4" a="1"/>
  <c r="P548" i="4" s="1"/>
  <c r="N548" i="4" a="1"/>
  <c r="N548" i="4" s="1"/>
  <c r="E548" i="4" a="1"/>
  <c r="E548" i="4" s="1"/>
  <c r="R547" i="4" a="1"/>
  <c r="R547" i="4" s="1"/>
  <c r="Q547" i="4" s="1" a="1"/>
  <c r="Q547" i="4" s="1"/>
  <c r="P547" i="4" a="1"/>
  <c r="P547" i="4" s="1"/>
  <c r="N547" i="4" a="1"/>
  <c r="N547" i="4" s="1"/>
  <c r="E547" i="4" a="1"/>
  <c r="E547" i="4" s="1"/>
  <c r="R546" i="4" a="1"/>
  <c r="R546" i="4" s="1"/>
  <c r="Q546" i="4" s="1" a="1"/>
  <c r="Q546" i="4" s="1"/>
  <c r="P546" i="4" a="1"/>
  <c r="P546" i="4" s="1"/>
  <c r="N546" i="4" a="1"/>
  <c r="N546" i="4" s="1"/>
  <c r="E546" i="4" a="1"/>
  <c r="E546" i="4" s="1"/>
  <c r="R545" i="4" a="1"/>
  <c r="R545" i="4" s="1"/>
  <c r="Q545" i="4" s="1" a="1"/>
  <c r="Q545" i="4" s="1"/>
  <c r="P545" i="4" a="1"/>
  <c r="P545" i="4"/>
  <c r="N545" i="4" a="1"/>
  <c r="N545" i="4" s="1"/>
  <c r="E545" i="4" a="1"/>
  <c r="E545" i="4" s="1"/>
  <c r="R544" i="4" a="1"/>
  <c r="R544" i="4" s="1"/>
  <c r="Q544" i="4" s="1" a="1"/>
  <c r="Q544" i="4" s="1"/>
  <c r="P544" i="4" a="1"/>
  <c r="P544" i="4" s="1"/>
  <c r="N544" i="4" a="1"/>
  <c r="N544" i="4" s="1"/>
  <c r="E544" i="4" a="1"/>
  <c r="E544" i="4" s="1"/>
  <c r="R543" i="4" a="1"/>
  <c r="R543" i="4" s="1"/>
  <c r="Q543" i="4" s="1" a="1"/>
  <c r="Q543" i="4" s="1"/>
  <c r="P543" i="4" a="1"/>
  <c r="P543" i="4" s="1"/>
  <c r="N543" i="4" a="1"/>
  <c r="N543" i="4" s="1"/>
  <c r="E543" i="4" a="1"/>
  <c r="E543" i="4" s="1"/>
  <c r="R542" i="4" a="1"/>
  <c r="R542" i="4" s="1"/>
  <c r="Q542" i="4" s="1" a="1"/>
  <c r="Q542" i="4" s="1"/>
  <c r="P542" i="4" a="1"/>
  <c r="P542" i="4" s="1"/>
  <c r="N542" i="4" a="1"/>
  <c r="N542" i="4" s="1"/>
  <c r="E542" i="4" a="1"/>
  <c r="E542" i="4" s="1"/>
  <c r="R541" i="4" a="1"/>
  <c r="R541" i="4" s="1"/>
  <c r="Q541" i="4" s="1" a="1"/>
  <c r="Q541" i="4"/>
  <c r="P541" i="4" a="1"/>
  <c r="P541" i="4" s="1"/>
  <c r="N541" i="4" a="1"/>
  <c r="N541" i="4" s="1"/>
  <c r="E541" i="4" a="1"/>
  <c r="E541" i="4" s="1"/>
  <c r="R540" i="4" a="1"/>
  <c r="R540" i="4" s="1"/>
  <c r="Q540" i="4" s="1" a="1"/>
  <c r="Q540" i="4" s="1"/>
  <c r="P540" i="4" a="1"/>
  <c r="P540" i="4" s="1"/>
  <c r="N540" i="4" a="1"/>
  <c r="N540" i="4" s="1"/>
  <c r="E540" i="4" a="1"/>
  <c r="E540" i="4" s="1"/>
  <c r="R539" i="4" a="1"/>
  <c r="R539" i="4" s="1"/>
  <c r="Q539" i="4" s="1" a="1"/>
  <c r="Q539" i="4" s="1"/>
  <c r="P539" i="4" a="1"/>
  <c r="P539" i="4" s="1"/>
  <c r="N539" i="4" a="1"/>
  <c r="N539" i="4" s="1"/>
  <c r="E539" i="4" a="1"/>
  <c r="E539" i="4" s="1"/>
  <c r="R538" i="4" a="1"/>
  <c r="R538" i="4"/>
  <c r="Q538" i="4" s="1" a="1"/>
  <c r="Q538" i="4" s="1"/>
  <c r="P538" i="4" a="1"/>
  <c r="P538" i="4" s="1"/>
  <c r="N538" i="4" a="1"/>
  <c r="N538" i="4" s="1"/>
  <c r="E538" i="4" a="1"/>
  <c r="E538" i="4" s="1"/>
  <c r="R537" i="4" a="1"/>
  <c r="R537" i="4" s="1"/>
  <c r="Q537" i="4" s="1" a="1"/>
  <c r="Q537" i="4" s="1"/>
  <c r="P537" i="4" a="1"/>
  <c r="P537" i="4"/>
  <c r="N537" i="4" a="1"/>
  <c r="N537" i="4" s="1"/>
  <c r="E537" i="4" a="1"/>
  <c r="E537" i="4" s="1"/>
  <c r="R536" i="4" a="1"/>
  <c r="R536" i="4" s="1"/>
  <c r="Q536" i="4" s="1" a="1"/>
  <c r="Q536" i="4" s="1"/>
  <c r="P536" i="4" a="1"/>
  <c r="P536" i="4" s="1"/>
  <c r="N536" i="4" a="1"/>
  <c r="N536" i="4" s="1"/>
  <c r="E536" i="4" a="1"/>
  <c r="E536" i="4" s="1"/>
  <c r="R535" i="4" a="1"/>
  <c r="R535" i="4"/>
  <c r="Q535" i="4" s="1" a="1"/>
  <c r="Q535" i="4" s="1"/>
  <c r="P535" i="4" a="1"/>
  <c r="P535" i="4"/>
  <c r="N535" i="4" a="1"/>
  <c r="N535" i="4" s="1"/>
  <c r="E535" i="4" a="1"/>
  <c r="E535" i="4" s="1"/>
  <c r="R534" i="4" a="1"/>
  <c r="R534" i="4" s="1"/>
  <c r="Q534" i="4" s="1" a="1"/>
  <c r="Q534" i="4" s="1"/>
  <c r="P534" i="4" a="1"/>
  <c r="P534" i="4" s="1"/>
  <c r="N534" i="4" a="1"/>
  <c r="N534" i="4" s="1"/>
  <c r="E534" i="4" a="1"/>
  <c r="E534" i="4" s="1"/>
  <c r="R533" i="4" a="1"/>
  <c r="R533" i="4" s="1"/>
  <c r="Q533" i="4" a="1"/>
  <c r="Q533" i="4" s="1"/>
  <c r="P533" i="4" a="1"/>
  <c r="P533" i="4" s="1"/>
  <c r="N533" i="4" a="1"/>
  <c r="N533" i="4" s="1"/>
  <c r="E533" i="4" a="1"/>
  <c r="E533" i="4" s="1"/>
  <c r="R532" i="4" a="1"/>
  <c r="R532" i="4" s="1"/>
  <c r="Q532" i="4" s="1" a="1"/>
  <c r="Q532" i="4" s="1"/>
  <c r="P532" i="4" a="1"/>
  <c r="P532" i="4" s="1"/>
  <c r="N532" i="4" a="1"/>
  <c r="N532" i="4" s="1"/>
  <c r="E532" i="4" a="1"/>
  <c r="E532" i="4" s="1"/>
  <c r="R531" i="4" a="1"/>
  <c r="R531" i="4" s="1"/>
  <c r="Q531" i="4" s="1" a="1"/>
  <c r="Q531" i="4" s="1"/>
  <c r="P531" i="4" a="1"/>
  <c r="P531" i="4" s="1"/>
  <c r="N531" i="4" a="1"/>
  <c r="N531" i="4" s="1"/>
  <c r="E531" i="4" a="1"/>
  <c r="E531" i="4" s="1"/>
  <c r="R530" i="4" a="1"/>
  <c r="R530" i="4" s="1"/>
  <c r="Q530" i="4" s="1" a="1"/>
  <c r="Q530" i="4" s="1"/>
  <c r="P530" i="4" a="1"/>
  <c r="P530" i="4" s="1"/>
  <c r="N530" i="4" a="1"/>
  <c r="N530" i="4"/>
  <c r="E530" i="4" a="1"/>
  <c r="E530" i="4" s="1"/>
  <c r="R529" i="4" a="1"/>
  <c r="R529" i="4" s="1"/>
  <c r="Q529" i="4" a="1"/>
  <c r="Q529" i="4" s="1"/>
  <c r="P529" i="4" a="1"/>
  <c r="P529" i="4" s="1"/>
  <c r="N529" i="4" a="1"/>
  <c r="N529" i="4" s="1"/>
  <c r="E529" i="4" a="1"/>
  <c r="E529" i="4" s="1"/>
  <c r="R528" i="4" a="1"/>
  <c r="R528" i="4" s="1"/>
  <c r="Q528" i="4" s="1" a="1"/>
  <c r="Q528" i="4" s="1"/>
  <c r="P528" i="4" a="1"/>
  <c r="P528" i="4" s="1"/>
  <c r="N528" i="4" a="1"/>
  <c r="N528" i="4" s="1"/>
  <c r="E528" i="4" a="1"/>
  <c r="E528" i="4" s="1"/>
  <c r="R527" i="4" a="1"/>
  <c r="R527" i="4" s="1"/>
  <c r="Q527" i="4" s="1" a="1"/>
  <c r="Q527" i="4" s="1"/>
  <c r="P527" i="4" a="1"/>
  <c r="P527" i="4" s="1"/>
  <c r="N527" i="4" a="1"/>
  <c r="N527" i="4" s="1"/>
  <c r="E527" i="4" a="1"/>
  <c r="E527" i="4" s="1"/>
  <c r="R526" i="4" a="1"/>
  <c r="R526" i="4" s="1"/>
  <c r="Q526" i="4" s="1" a="1"/>
  <c r="Q526" i="4" s="1"/>
  <c r="P526" i="4" a="1"/>
  <c r="P526" i="4" s="1"/>
  <c r="N526" i="4" a="1"/>
  <c r="N526" i="4"/>
  <c r="E526" i="4" a="1"/>
  <c r="E526" i="4" s="1"/>
  <c r="R525" i="4" a="1"/>
  <c r="R525" i="4" s="1"/>
  <c r="Q525" i="4" s="1" a="1"/>
  <c r="Q525" i="4" s="1"/>
  <c r="P525" i="4" a="1"/>
  <c r="P525" i="4" s="1"/>
  <c r="N525" i="4" a="1"/>
  <c r="N525" i="4" s="1"/>
  <c r="E525" i="4" a="1"/>
  <c r="E525" i="4" s="1"/>
  <c r="R524" i="4" a="1"/>
  <c r="R524" i="4" s="1"/>
  <c r="Q524" i="4" s="1" a="1"/>
  <c r="Q524" i="4" s="1"/>
  <c r="P524" i="4" a="1"/>
  <c r="P524" i="4"/>
  <c r="N524" i="4" a="1"/>
  <c r="N524" i="4" s="1"/>
  <c r="E524" i="4" a="1"/>
  <c r="E524" i="4" s="1"/>
  <c r="R523" i="4" a="1"/>
  <c r="R523" i="4" s="1"/>
  <c r="Q523" i="4" s="1" a="1"/>
  <c r="Q523" i="4" s="1"/>
  <c r="P523" i="4" a="1"/>
  <c r="P523" i="4" s="1"/>
  <c r="N523" i="4" a="1"/>
  <c r="N523" i="4" s="1"/>
  <c r="E523" i="4" a="1"/>
  <c r="E523" i="4" s="1"/>
  <c r="R522" i="4" a="1"/>
  <c r="R522" i="4" s="1"/>
  <c r="Q522" i="4" s="1" a="1"/>
  <c r="Q522" i="4" s="1"/>
  <c r="P522" i="4" a="1"/>
  <c r="P522" i="4" s="1"/>
  <c r="N522" i="4" a="1"/>
  <c r="N522" i="4" s="1"/>
  <c r="E522" i="4" a="1"/>
  <c r="E522" i="4" s="1"/>
  <c r="R521" i="4" a="1"/>
  <c r="R521" i="4" s="1"/>
  <c r="Q521" i="4" s="1" a="1"/>
  <c r="Q521" i="4" s="1"/>
  <c r="P521" i="4" a="1"/>
  <c r="P521" i="4" s="1"/>
  <c r="N521" i="4" a="1"/>
  <c r="N521" i="4" s="1"/>
  <c r="E521" i="4" a="1"/>
  <c r="E521" i="4" s="1"/>
  <c r="R520" i="4" a="1"/>
  <c r="R520" i="4"/>
  <c r="Q520" i="4" s="1" a="1"/>
  <c r="Q520" i="4" s="1"/>
  <c r="P520" i="4" a="1"/>
  <c r="P520" i="4" s="1"/>
  <c r="N520" i="4" a="1"/>
  <c r="N520" i="4" s="1"/>
  <c r="E520" i="4" a="1"/>
  <c r="E520" i="4" s="1"/>
  <c r="R519" i="4" a="1"/>
  <c r="R519" i="4" s="1"/>
  <c r="Q519" i="4" s="1" a="1"/>
  <c r="Q519" i="4" s="1"/>
  <c r="P519" i="4" a="1"/>
  <c r="P519" i="4" s="1"/>
  <c r="N519" i="4" a="1"/>
  <c r="N519" i="4" s="1"/>
  <c r="E519" i="4" a="1"/>
  <c r="E519" i="4" s="1"/>
  <c r="R518" i="4" a="1"/>
  <c r="R518" i="4" s="1"/>
  <c r="Q518" i="4" s="1" a="1"/>
  <c r="Q518" i="4" s="1"/>
  <c r="P518" i="4" a="1"/>
  <c r="P518" i="4" s="1"/>
  <c r="N518" i="4" a="1"/>
  <c r="N518" i="4" s="1"/>
  <c r="E518" i="4" a="1"/>
  <c r="E518" i="4" s="1"/>
  <c r="R517" i="4" a="1"/>
  <c r="R517" i="4" s="1"/>
  <c r="Q517" i="4" s="1" a="1"/>
  <c r="Q517" i="4" s="1"/>
  <c r="P517" i="4" a="1"/>
  <c r="P517" i="4" s="1"/>
  <c r="N517" i="4" a="1"/>
  <c r="N517" i="4" s="1"/>
  <c r="E517" i="4" a="1"/>
  <c r="E517" i="4" s="1"/>
  <c r="R516" i="4" a="1"/>
  <c r="R516" i="4" s="1"/>
  <c r="Q516" i="4" s="1" a="1"/>
  <c r="Q516" i="4" s="1"/>
  <c r="P516" i="4" a="1"/>
  <c r="P516" i="4" s="1"/>
  <c r="N516" i="4" a="1"/>
  <c r="N516" i="4" s="1"/>
  <c r="E516" i="4" a="1"/>
  <c r="E516" i="4" s="1"/>
  <c r="R515" i="4" a="1"/>
  <c r="R515" i="4" s="1"/>
  <c r="Q515" i="4" s="1" a="1"/>
  <c r="Q515" i="4" s="1"/>
  <c r="P515" i="4" a="1"/>
  <c r="P515" i="4" s="1"/>
  <c r="N515" i="4" a="1"/>
  <c r="N515" i="4" s="1"/>
  <c r="E515" i="4" a="1"/>
  <c r="E515" i="4" s="1"/>
  <c r="R514" i="4" a="1"/>
  <c r="R514" i="4" s="1"/>
  <c r="Q514" i="4" s="1" a="1"/>
  <c r="Q514" i="4" s="1"/>
  <c r="P514" i="4" a="1"/>
  <c r="P514" i="4" s="1"/>
  <c r="N514" i="4" a="1"/>
  <c r="N514" i="4"/>
  <c r="E514" i="4" a="1"/>
  <c r="E514" i="4" s="1"/>
  <c r="R513" i="4" a="1"/>
  <c r="R513" i="4" s="1"/>
  <c r="Q513" i="4" s="1" a="1"/>
  <c r="Q513" i="4" s="1"/>
  <c r="P513" i="4" a="1"/>
  <c r="P513" i="4" s="1"/>
  <c r="N513" i="4" a="1"/>
  <c r="N513" i="4" s="1"/>
  <c r="E513" i="4" a="1"/>
  <c r="E513" i="4" s="1"/>
  <c r="R512" i="4" a="1"/>
  <c r="R512" i="4" s="1"/>
  <c r="Q512" i="4" s="1" a="1"/>
  <c r="Q512" i="4" s="1"/>
  <c r="P512" i="4" a="1"/>
  <c r="P512" i="4" s="1"/>
  <c r="N512" i="4" a="1"/>
  <c r="N512" i="4" s="1"/>
  <c r="E512" i="4" a="1"/>
  <c r="E512" i="4" s="1"/>
  <c r="R511" i="4" a="1"/>
  <c r="R511" i="4" s="1"/>
  <c r="Q511" i="4" s="1" a="1"/>
  <c r="Q511" i="4" s="1"/>
  <c r="P511" i="4" a="1"/>
  <c r="P511" i="4" s="1"/>
  <c r="N511" i="4" a="1"/>
  <c r="N511" i="4" s="1"/>
  <c r="E511" i="4" a="1"/>
  <c r="E511" i="4" s="1"/>
  <c r="R510" i="4" a="1"/>
  <c r="R510" i="4" s="1"/>
  <c r="Q510" i="4" s="1" a="1"/>
  <c r="Q510" i="4" s="1"/>
  <c r="P510" i="4" a="1"/>
  <c r="P510" i="4" s="1"/>
  <c r="N510" i="4" a="1"/>
  <c r="N510" i="4" s="1"/>
  <c r="E510" i="4" a="1"/>
  <c r="E510" i="4" s="1"/>
  <c r="R509" i="4" a="1"/>
  <c r="R509" i="4" s="1"/>
  <c r="Q509" i="4" s="1" a="1"/>
  <c r="Q509" i="4" s="1"/>
  <c r="P509" i="4" a="1"/>
  <c r="P509" i="4" s="1"/>
  <c r="N509" i="4" a="1"/>
  <c r="N509" i="4" s="1"/>
  <c r="E509" i="4" a="1"/>
  <c r="E509" i="4" s="1"/>
  <c r="R508" i="4" a="1"/>
  <c r="R508" i="4" s="1"/>
  <c r="Q508" i="4" s="1" a="1"/>
  <c r="Q508" i="4" s="1"/>
  <c r="P508" i="4" a="1"/>
  <c r="P508" i="4" s="1"/>
  <c r="N508" i="4" a="1"/>
  <c r="N508" i="4" s="1"/>
  <c r="E508" i="4" a="1"/>
  <c r="E508" i="4" s="1"/>
  <c r="R507" i="4" a="1"/>
  <c r="R507" i="4" s="1"/>
  <c r="Q507" i="4" s="1" a="1"/>
  <c r="Q507" i="4" s="1"/>
  <c r="P507" i="4" a="1"/>
  <c r="P507" i="4" s="1"/>
  <c r="N507" i="4" a="1"/>
  <c r="N507" i="4" s="1"/>
  <c r="E507" i="4" a="1"/>
  <c r="E507" i="4" s="1"/>
  <c r="R506" i="4" a="1"/>
  <c r="R506" i="4" s="1"/>
  <c r="Q506" i="4" s="1" a="1"/>
  <c r="Q506" i="4" s="1"/>
  <c r="P506" i="4" a="1"/>
  <c r="P506" i="4" s="1"/>
  <c r="N506" i="4" a="1"/>
  <c r="N506" i="4" s="1"/>
  <c r="E506" i="4" a="1"/>
  <c r="E506" i="4" s="1"/>
  <c r="R505" i="4" a="1"/>
  <c r="R505" i="4" s="1"/>
  <c r="Q505" i="4" s="1" a="1"/>
  <c r="Q505" i="4" s="1"/>
  <c r="P505" i="4" a="1"/>
  <c r="P505" i="4" s="1"/>
  <c r="N505" i="4" a="1"/>
  <c r="N505" i="4" s="1"/>
  <c r="E505" i="4" a="1"/>
  <c r="E505" i="4" s="1"/>
  <c r="R504" i="4" a="1"/>
  <c r="R504" i="4" s="1"/>
  <c r="Q504" i="4" s="1" a="1"/>
  <c r="Q504" i="4" s="1"/>
  <c r="P504" i="4" a="1"/>
  <c r="P504" i="4" s="1"/>
  <c r="N504" i="4" a="1"/>
  <c r="N504" i="4" s="1"/>
  <c r="E504" i="4" a="1"/>
  <c r="E504" i="4" s="1"/>
  <c r="R503" i="4" a="1"/>
  <c r="R503" i="4" s="1"/>
  <c r="Q503" i="4" s="1" a="1"/>
  <c r="Q503" i="4" s="1"/>
  <c r="P503" i="4" a="1"/>
  <c r="P503" i="4" s="1"/>
  <c r="N503" i="4" a="1"/>
  <c r="N503" i="4" s="1"/>
  <c r="E503" i="4" a="1"/>
  <c r="E503" i="4" s="1"/>
  <c r="R502" i="4" a="1"/>
  <c r="R502" i="4" s="1"/>
  <c r="Q502" i="4" s="1" a="1"/>
  <c r="Q502" i="4" s="1"/>
  <c r="P502" i="4" a="1"/>
  <c r="P502" i="4" s="1"/>
  <c r="N502" i="4" a="1"/>
  <c r="N502" i="4" s="1"/>
  <c r="E502" i="4" a="1"/>
  <c r="E502" i="4" s="1"/>
  <c r="R501" i="4" a="1"/>
  <c r="R501" i="4" s="1"/>
  <c r="Q501" i="4" s="1" a="1"/>
  <c r="Q501" i="4" s="1"/>
  <c r="P501" i="4" a="1"/>
  <c r="P501" i="4" s="1"/>
  <c r="N501" i="4" a="1"/>
  <c r="N501" i="4" s="1"/>
  <c r="E501" i="4" a="1"/>
  <c r="E501" i="4" s="1"/>
  <c r="R500" i="4" a="1"/>
  <c r="R500" i="4" s="1"/>
  <c r="Q500" i="4" s="1" a="1"/>
  <c r="Q500" i="4" s="1"/>
  <c r="P500" i="4" a="1"/>
  <c r="P500" i="4" s="1"/>
  <c r="N500" i="4" a="1"/>
  <c r="N500" i="4" s="1"/>
  <c r="E500" i="4" a="1"/>
  <c r="E500" i="4" s="1"/>
  <c r="R499" i="4" a="1"/>
  <c r="R499" i="4" s="1"/>
  <c r="Q499" i="4" s="1" a="1"/>
  <c r="Q499" i="4" s="1"/>
  <c r="P499" i="4" a="1"/>
  <c r="P499" i="4" s="1"/>
  <c r="N499" i="4" a="1"/>
  <c r="N499" i="4" s="1"/>
  <c r="E499" i="4" a="1"/>
  <c r="E499" i="4" s="1"/>
  <c r="R498" i="4" a="1"/>
  <c r="R498" i="4" s="1"/>
  <c r="Q498" i="4" s="1" a="1"/>
  <c r="Q498" i="4" s="1"/>
  <c r="P498" i="4" a="1"/>
  <c r="P498" i="4"/>
  <c r="N498" i="4" a="1"/>
  <c r="N498" i="4" s="1"/>
  <c r="E498" i="4" a="1"/>
  <c r="E498" i="4" s="1"/>
  <c r="R497" i="4" a="1"/>
  <c r="R497" i="4" s="1"/>
  <c r="Q497" i="4" s="1" a="1"/>
  <c r="Q497" i="4" s="1"/>
  <c r="P497" i="4" a="1"/>
  <c r="P497" i="4" s="1"/>
  <c r="N497" i="4" a="1"/>
  <c r="N497" i="4" s="1"/>
  <c r="E497" i="4" a="1"/>
  <c r="E497" i="4" s="1"/>
  <c r="R496" i="4" a="1"/>
  <c r="R496" i="4" s="1"/>
  <c r="Q496" i="4" s="1" a="1"/>
  <c r="Q496" i="4" s="1"/>
  <c r="P496" i="4" a="1"/>
  <c r="P496" i="4" s="1"/>
  <c r="N496" i="4" a="1"/>
  <c r="N496" i="4" s="1"/>
  <c r="E496" i="4" a="1"/>
  <c r="E496" i="4" s="1"/>
  <c r="R495" i="4" a="1"/>
  <c r="R495" i="4" s="1"/>
  <c r="Q495" i="4" s="1" a="1"/>
  <c r="Q495" i="4" s="1"/>
  <c r="P495" i="4" a="1"/>
  <c r="P495" i="4" s="1"/>
  <c r="N495" i="4" a="1"/>
  <c r="N495" i="4" s="1"/>
  <c r="E495" i="4" a="1"/>
  <c r="E495" i="4" s="1"/>
  <c r="R494" i="4" a="1"/>
  <c r="R494" i="4" s="1"/>
  <c r="Q494" i="4" s="1" a="1"/>
  <c r="Q494" i="4" s="1"/>
  <c r="P494" i="4" a="1"/>
  <c r="P494" i="4" s="1"/>
  <c r="N494" i="4" a="1"/>
  <c r="N494" i="4" s="1"/>
  <c r="E494" i="4" a="1"/>
  <c r="E494" i="4" s="1"/>
  <c r="R493" i="4" a="1"/>
  <c r="R493" i="4" s="1"/>
  <c r="Q493" i="4" s="1" a="1"/>
  <c r="Q493" i="4" s="1"/>
  <c r="P493" i="4" a="1"/>
  <c r="P493" i="4" s="1"/>
  <c r="N493" i="4" a="1"/>
  <c r="N493" i="4" s="1"/>
  <c r="E493" i="4" a="1"/>
  <c r="E493" i="4" s="1"/>
  <c r="R492" i="4" a="1"/>
  <c r="R492" i="4" s="1"/>
  <c r="Q492" i="4" s="1" a="1"/>
  <c r="Q492" i="4" s="1"/>
  <c r="P492" i="4" a="1"/>
  <c r="P492" i="4" s="1"/>
  <c r="N492" i="4" a="1"/>
  <c r="N492" i="4" s="1"/>
  <c r="E492" i="4" a="1"/>
  <c r="E492" i="4" s="1"/>
  <c r="R491" i="4" a="1"/>
  <c r="R491" i="4" s="1"/>
  <c r="Q491" i="4" s="1" a="1"/>
  <c r="Q491" i="4" s="1"/>
  <c r="P491" i="4" a="1"/>
  <c r="P491" i="4" s="1"/>
  <c r="N491" i="4" a="1"/>
  <c r="N491" i="4" s="1"/>
  <c r="E491" i="4" a="1"/>
  <c r="E491" i="4" s="1"/>
  <c r="R490" i="4" a="1"/>
  <c r="R490" i="4" s="1"/>
  <c r="Q490" i="4" s="1" a="1"/>
  <c r="Q490" i="4" s="1"/>
  <c r="P490" i="4" a="1"/>
  <c r="P490" i="4" s="1"/>
  <c r="N490" i="4" a="1"/>
  <c r="N490" i="4" s="1"/>
  <c r="E490" i="4" a="1"/>
  <c r="E490" i="4" s="1"/>
  <c r="R489" i="4" a="1"/>
  <c r="R489" i="4" s="1"/>
  <c r="Q489" i="4" s="1" a="1"/>
  <c r="Q489" i="4" s="1"/>
  <c r="P489" i="4" a="1"/>
  <c r="P489" i="4" s="1"/>
  <c r="N489" i="4" a="1"/>
  <c r="N489" i="4" s="1"/>
  <c r="E489" i="4" a="1"/>
  <c r="E489" i="4" s="1"/>
  <c r="R488" i="4" a="1"/>
  <c r="R488" i="4" s="1"/>
  <c r="Q488" i="4" s="1" a="1"/>
  <c r="Q488" i="4" s="1"/>
  <c r="P488" i="4" a="1"/>
  <c r="P488" i="4" s="1"/>
  <c r="N488" i="4" a="1"/>
  <c r="N488" i="4" s="1"/>
  <c r="E488" i="4" a="1"/>
  <c r="E488" i="4" s="1"/>
  <c r="R487" i="4" a="1"/>
  <c r="R487" i="4" s="1"/>
  <c r="Q487" i="4" s="1" a="1"/>
  <c r="Q487" i="4" s="1"/>
  <c r="P487" i="4" a="1"/>
  <c r="P487" i="4" s="1"/>
  <c r="N487" i="4" a="1"/>
  <c r="N487" i="4" s="1"/>
  <c r="E487" i="4" a="1"/>
  <c r="E487" i="4" s="1"/>
  <c r="R486" i="4" a="1"/>
  <c r="R486" i="4" s="1"/>
  <c r="Q486" i="4" s="1" a="1"/>
  <c r="Q486" i="4" s="1"/>
  <c r="P486" i="4" a="1"/>
  <c r="P486" i="4" s="1"/>
  <c r="N486" i="4" a="1"/>
  <c r="N486" i="4"/>
  <c r="E486" i="4" a="1"/>
  <c r="E486" i="4" s="1"/>
  <c r="R485" i="4" a="1"/>
  <c r="R485" i="4" s="1"/>
  <c r="Q485" i="4" s="1" a="1"/>
  <c r="Q485" i="4" s="1"/>
  <c r="P485" i="4" a="1"/>
  <c r="P485" i="4" s="1"/>
  <c r="N485" i="4" a="1"/>
  <c r="N485" i="4" s="1"/>
  <c r="E485" i="4" a="1"/>
  <c r="E485" i="4" s="1"/>
  <c r="R484" i="4" a="1"/>
  <c r="R484" i="4" s="1"/>
  <c r="Q484" i="4" s="1" a="1"/>
  <c r="Q484" i="4" s="1"/>
  <c r="P484" i="4" a="1"/>
  <c r="P484" i="4" s="1"/>
  <c r="N484" i="4" a="1"/>
  <c r="N484" i="4" s="1"/>
  <c r="E484" i="4" a="1"/>
  <c r="E484" i="4" s="1"/>
  <c r="R483" i="4" a="1"/>
  <c r="R483" i="4" s="1"/>
  <c r="Q483" i="4" s="1" a="1"/>
  <c r="Q483" i="4" s="1"/>
  <c r="P483" i="4" a="1"/>
  <c r="P483" i="4" s="1"/>
  <c r="N483" i="4" a="1"/>
  <c r="N483" i="4" s="1"/>
  <c r="E483" i="4" a="1"/>
  <c r="E483" i="4" s="1"/>
  <c r="R482" i="4" a="1"/>
  <c r="R482" i="4" s="1"/>
  <c r="Q482" i="4" s="1" a="1"/>
  <c r="Q482" i="4" s="1"/>
  <c r="P482" i="4" a="1"/>
  <c r="P482" i="4" s="1"/>
  <c r="N482" i="4" a="1"/>
  <c r="N482" i="4" s="1"/>
  <c r="E482" i="4" a="1"/>
  <c r="E482" i="4" s="1"/>
  <c r="R481" i="4" a="1"/>
  <c r="R481" i="4" s="1"/>
  <c r="Q481" i="4" s="1" a="1"/>
  <c r="Q481" i="4" s="1"/>
  <c r="P481" i="4" a="1"/>
  <c r="P481" i="4" s="1"/>
  <c r="N481" i="4" a="1"/>
  <c r="N481" i="4" s="1"/>
  <c r="E481" i="4" a="1"/>
  <c r="E481" i="4" s="1"/>
  <c r="R480" i="4" a="1"/>
  <c r="R480" i="4"/>
  <c r="Q480" i="4" s="1" a="1"/>
  <c r="Q480" i="4" s="1"/>
  <c r="P480" i="4" a="1"/>
  <c r="P480" i="4" s="1"/>
  <c r="N480" i="4" a="1"/>
  <c r="N480" i="4" s="1"/>
  <c r="E480" i="4" a="1"/>
  <c r="E480" i="4" s="1"/>
  <c r="R479" i="4" a="1"/>
  <c r="R479" i="4" s="1"/>
  <c r="Q479" i="4" s="1" a="1"/>
  <c r="Q479" i="4" s="1"/>
  <c r="P479" i="4" a="1"/>
  <c r="P479" i="4" s="1"/>
  <c r="N479" i="4" a="1"/>
  <c r="N479" i="4" s="1"/>
  <c r="E479" i="4" a="1"/>
  <c r="E479" i="4" s="1"/>
  <c r="R478" i="4" a="1"/>
  <c r="R478" i="4" s="1"/>
  <c r="Q478" i="4" s="1" a="1"/>
  <c r="Q478" i="4" s="1"/>
  <c r="P478" i="4" a="1"/>
  <c r="P478" i="4" s="1"/>
  <c r="N478" i="4" a="1"/>
  <c r="N478" i="4" s="1"/>
  <c r="E478" i="4" a="1"/>
  <c r="E478" i="4" s="1"/>
  <c r="R477" i="4" a="1"/>
  <c r="R477" i="4" s="1"/>
  <c r="Q477" i="4" s="1" a="1"/>
  <c r="Q477" i="4" s="1"/>
  <c r="P477" i="4" a="1"/>
  <c r="P477" i="4"/>
  <c r="N477" i="4" a="1"/>
  <c r="N477" i="4" s="1"/>
  <c r="E477" i="4" a="1"/>
  <c r="E477" i="4" s="1"/>
  <c r="R476" i="4" a="1"/>
  <c r="R476" i="4" s="1"/>
  <c r="Q476" i="4" s="1" a="1"/>
  <c r="Q476" i="4" s="1"/>
  <c r="P476" i="4" a="1"/>
  <c r="P476" i="4" s="1"/>
  <c r="N476" i="4" a="1"/>
  <c r="N476" i="4" s="1"/>
  <c r="E476" i="4" a="1"/>
  <c r="E476" i="4" s="1"/>
  <c r="R475" i="4" a="1"/>
  <c r="R475" i="4" s="1"/>
  <c r="Q475" i="4" s="1" a="1"/>
  <c r="Q475" i="4" s="1"/>
  <c r="P475" i="4" a="1"/>
  <c r="P475" i="4" s="1"/>
  <c r="N475" i="4" a="1"/>
  <c r="N475" i="4" s="1"/>
  <c r="E475" i="4" a="1"/>
  <c r="E475" i="4" s="1"/>
  <c r="R474" i="4" a="1"/>
  <c r="R474" i="4"/>
  <c r="Q474" i="4" s="1" a="1"/>
  <c r="Q474" i="4" s="1"/>
  <c r="P474" i="4" a="1"/>
  <c r="P474" i="4" s="1"/>
  <c r="N474" i="4" a="1"/>
  <c r="N474" i="4" s="1"/>
  <c r="E474" i="4" a="1"/>
  <c r="E474" i="4" s="1"/>
  <c r="R473" i="4" a="1"/>
  <c r="R473" i="4" s="1"/>
  <c r="Q473" i="4" s="1" a="1"/>
  <c r="Q473" i="4" s="1"/>
  <c r="P473" i="4" a="1"/>
  <c r="P473" i="4" s="1"/>
  <c r="N473" i="4" a="1"/>
  <c r="N473" i="4" s="1"/>
  <c r="E473" i="4" a="1"/>
  <c r="E473" i="4" s="1"/>
  <c r="R472" i="4" a="1"/>
  <c r="R472" i="4" s="1"/>
  <c r="Q472" i="4" s="1" a="1"/>
  <c r="Q472" i="4" s="1"/>
  <c r="P472" i="4" a="1"/>
  <c r="P472" i="4" s="1"/>
  <c r="N472" i="4" a="1"/>
  <c r="N472" i="4"/>
  <c r="E472" i="4" a="1"/>
  <c r="E472" i="4" s="1"/>
  <c r="R471" i="4" a="1"/>
  <c r="R471" i="4" s="1"/>
  <c r="Q471" i="4" s="1" a="1"/>
  <c r="Q471" i="4" s="1"/>
  <c r="P471" i="4" a="1"/>
  <c r="P471" i="4" s="1"/>
  <c r="N471" i="4" a="1"/>
  <c r="N471" i="4" s="1"/>
  <c r="E471" i="4" a="1"/>
  <c r="E471" i="4" s="1"/>
  <c r="R470" i="4" a="1"/>
  <c r="R470" i="4" s="1"/>
  <c r="Q470" i="4" s="1" a="1"/>
  <c r="Q470" i="4" s="1"/>
  <c r="P470" i="4" a="1"/>
  <c r="P470" i="4" s="1"/>
  <c r="N470" i="4" a="1"/>
  <c r="N470" i="4" s="1"/>
  <c r="E470" i="4" a="1"/>
  <c r="E470" i="4" s="1"/>
  <c r="R469" i="4" a="1"/>
  <c r="R469" i="4" s="1"/>
  <c r="Q469" i="4" s="1" a="1"/>
  <c r="Q469" i="4" s="1"/>
  <c r="P469" i="4" a="1"/>
  <c r="P469" i="4" s="1"/>
  <c r="N469" i="4" a="1"/>
  <c r="N469" i="4" s="1"/>
  <c r="E469" i="4" a="1"/>
  <c r="E469" i="4" s="1"/>
  <c r="R468" i="4" a="1"/>
  <c r="R468" i="4" s="1"/>
  <c r="Q468" i="4" s="1" a="1"/>
  <c r="Q468" i="4" s="1"/>
  <c r="P468" i="4" a="1"/>
  <c r="P468" i="4" s="1"/>
  <c r="N468" i="4" a="1"/>
  <c r="N468" i="4" s="1"/>
  <c r="E468" i="4" a="1"/>
  <c r="E468" i="4" s="1"/>
  <c r="R467" i="4" a="1"/>
  <c r="R467" i="4" s="1"/>
  <c r="Q467" i="4" s="1" a="1"/>
  <c r="Q467" i="4" s="1"/>
  <c r="P467" i="4" a="1"/>
  <c r="P467" i="4" s="1"/>
  <c r="N467" i="4" a="1"/>
  <c r="N467" i="4" s="1"/>
  <c r="E467" i="4" a="1"/>
  <c r="E467" i="4" s="1"/>
  <c r="R466" i="4" a="1"/>
  <c r="R466" i="4" s="1"/>
  <c r="Q466" i="4" s="1" a="1"/>
  <c r="Q466" i="4" s="1"/>
  <c r="P466" i="4" a="1"/>
  <c r="P466" i="4" s="1"/>
  <c r="N466" i="4" a="1"/>
  <c r="N466" i="4" s="1"/>
  <c r="E466" i="4" a="1"/>
  <c r="E466" i="4" s="1"/>
  <c r="R465" i="4" a="1"/>
  <c r="R465" i="4" s="1"/>
  <c r="Q465" i="4" s="1" a="1"/>
  <c r="Q465" i="4" s="1"/>
  <c r="P465" i="4" a="1"/>
  <c r="P465" i="4" s="1"/>
  <c r="N465" i="4" a="1"/>
  <c r="N465" i="4" s="1"/>
  <c r="E465" i="4" a="1"/>
  <c r="E465" i="4" s="1"/>
  <c r="R464" i="4" a="1"/>
  <c r="R464" i="4" s="1"/>
  <c r="Q464" i="4" s="1" a="1"/>
  <c r="Q464" i="4" s="1"/>
  <c r="P464" i="4" a="1"/>
  <c r="P464" i="4" s="1"/>
  <c r="N464" i="4" a="1"/>
  <c r="N464" i="4" s="1"/>
  <c r="E464" i="4" a="1"/>
  <c r="E464" i="4" s="1"/>
  <c r="R463" i="4" a="1"/>
  <c r="R463" i="4" s="1"/>
  <c r="Q463" i="4" s="1" a="1"/>
  <c r="Q463" i="4" s="1"/>
  <c r="P463" i="4" a="1"/>
  <c r="P463" i="4" s="1"/>
  <c r="N463" i="4" a="1"/>
  <c r="N463" i="4" s="1"/>
  <c r="E463" i="4" a="1"/>
  <c r="E463" i="4" s="1"/>
  <c r="R462" i="4" a="1"/>
  <c r="R462" i="4" s="1"/>
  <c r="Q462" i="4" s="1" a="1"/>
  <c r="Q462" i="4" s="1"/>
  <c r="P462" i="4" a="1"/>
  <c r="P462" i="4" s="1"/>
  <c r="N462" i="4" a="1"/>
  <c r="N462" i="4" s="1"/>
  <c r="E462" i="4" a="1"/>
  <c r="E462" i="4" s="1"/>
  <c r="R461" i="4" a="1"/>
  <c r="R461" i="4" s="1"/>
  <c r="Q461" i="4" s="1" a="1"/>
  <c r="Q461" i="4" s="1"/>
  <c r="P461" i="4" a="1"/>
  <c r="P461" i="4" s="1"/>
  <c r="N461" i="4" a="1"/>
  <c r="N461" i="4" s="1"/>
  <c r="E461" i="4" a="1"/>
  <c r="E461" i="4" s="1"/>
  <c r="R460" i="4" a="1"/>
  <c r="R460" i="4" s="1"/>
  <c r="Q460" i="4" s="1" a="1"/>
  <c r="Q460" i="4" s="1"/>
  <c r="P460" i="4" a="1"/>
  <c r="P460" i="4" s="1"/>
  <c r="N460" i="4" a="1"/>
  <c r="N460" i="4" s="1"/>
  <c r="E460" i="4" a="1"/>
  <c r="E460" i="4" s="1"/>
  <c r="R459" i="4" a="1"/>
  <c r="R459" i="4" s="1"/>
  <c r="Q459" i="4" s="1" a="1"/>
  <c r="Q459" i="4" s="1"/>
  <c r="P459" i="4" a="1"/>
  <c r="P459" i="4" s="1"/>
  <c r="N459" i="4" a="1"/>
  <c r="N459" i="4" s="1"/>
  <c r="E459" i="4" a="1"/>
  <c r="E459" i="4" s="1"/>
  <c r="R458" i="4" a="1"/>
  <c r="R458" i="4" s="1"/>
  <c r="Q458" i="4" s="1" a="1"/>
  <c r="Q458" i="4" s="1"/>
  <c r="P458" i="4" a="1"/>
  <c r="P458" i="4" s="1"/>
  <c r="N458" i="4" a="1"/>
  <c r="N458" i="4" s="1"/>
  <c r="E458" i="4" a="1"/>
  <c r="E458" i="4" s="1"/>
  <c r="R457" i="4" a="1"/>
  <c r="R457" i="4" s="1"/>
  <c r="Q457" i="4" s="1" a="1"/>
  <c r="Q457" i="4" s="1"/>
  <c r="P457" i="4" a="1"/>
  <c r="P457" i="4" s="1"/>
  <c r="N457" i="4" a="1"/>
  <c r="N457" i="4" s="1"/>
  <c r="E457" i="4" a="1"/>
  <c r="E457" i="4" s="1"/>
  <c r="R456" i="4" a="1"/>
  <c r="R456" i="4" s="1"/>
  <c r="Q456" i="4" s="1" a="1"/>
  <c r="Q456" i="4" s="1"/>
  <c r="P456" i="4" a="1"/>
  <c r="P456" i="4" s="1"/>
  <c r="N456" i="4" a="1"/>
  <c r="N456" i="4" s="1"/>
  <c r="E456" i="4" a="1"/>
  <c r="E456" i="4" s="1"/>
  <c r="R455" i="4" a="1"/>
  <c r="R455" i="4" s="1"/>
  <c r="Q455" i="4" s="1" a="1"/>
  <c r="Q455" i="4" s="1"/>
  <c r="P455" i="4" a="1"/>
  <c r="P455" i="4" s="1"/>
  <c r="N455" i="4" a="1"/>
  <c r="N455" i="4" s="1"/>
  <c r="E455" i="4" a="1"/>
  <c r="E455" i="4" s="1"/>
  <c r="R454" i="4" a="1"/>
  <c r="R454" i="4" s="1"/>
  <c r="Q454" i="4" s="1" a="1"/>
  <c r="Q454" i="4" s="1"/>
  <c r="P454" i="4" a="1"/>
  <c r="P454" i="4"/>
  <c r="N454" i="4" a="1"/>
  <c r="N454" i="4" s="1"/>
  <c r="E454" i="4" a="1"/>
  <c r="E454" i="4" s="1"/>
  <c r="R453" i="4" a="1"/>
  <c r="R453" i="4" s="1"/>
  <c r="Q453" i="4" s="1" a="1"/>
  <c r="Q453" i="4" s="1"/>
  <c r="P453" i="4" a="1"/>
  <c r="P453" i="4"/>
  <c r="N453" i="4" a="1"/>
  <c r="N453" i="4" s="1"/>
  <c r="E453" i="4" a="1"/>
  <c r="E453" i="4"/>
  <c r="R452" i="4" a="1"/>
  <c r="R452" i="4" s="1"/>
  <c r="Q452" i="4" s="1" a="1"/>
  <c r="Q452" i="4" s="1"/>
  <c r="P452" i="4" a="1"/>
  <c r="P452" i="4" s="1"/>
  <c r="N452" i="4" a="1"/>
  <c r="N452" i="4" s="1"/>
  <c r="E452" i="4" a="1"/>
  <c r="E452" i="4" s="1"/>
  <c r="R451" i="4" a="1"/>
  <c r="R451" i="4" s="1"/>
  <c r="Q451" i="4" s="1" a="1"/>
  <c r="Q451" i="4" s="1"/>
  <c r="P451" i="4" a="1"/>
  <c r="P451" i="4" s="1"/>
  <c r="N451" i="4" a="1"/>
  <c r="N451" i="4" s="1"/>
  <c r="E451" i="4" a="1"/>
  <c r="E451" i="4" s="1"/>
  <c r="R450" i="4" a="1"/>
  <c r="R450" i="4" s="1"/>
  <c r="Q450" i="4" s="1" a="1"/>
  <c r="Q450" i="4" s="1"/>
  <c r="P450" i="4" a="1"/>
  <c r="P450" i="4"/>
  <c r="N450" i="4" a="1"/>
  <c r="N450" i="4" s="1"/>
  <c r="E450" i="4" a="1"/>
  <c r="E450" i="4" s="1"/>
  <c r="R449" i="4" a="1"/>
  <c r="R449" i="4" s="1"/>
  <c r="Q449" i="4" s="1" a="1"/>
  <c r="Q449" i="4" s="1"/>
  <c r="P449" i="4" a="1"/>
  <c r="P449" i="4" s="1"/>
  <c r="N449" i="4" a="1"/>
  <c r="N449" i="4" s="1"/>
  <c r="E449" i="4" a="1"/>
  <c r="E449" i="4" s="1"/>
  <c r="R448" i="4" a="1"/>
  <c r="R448" i="4" s="1"/>
  <c r="Q448" i="4" s="1" a="1"/>
  <c r="Q448" i="4" s="1"/>
  <c r="P448" i="4" a="1"/>
  <c r="P448" i="4" s="1"/>
  <c r="N448" i="4" a="1"/>
  <c r="N448" i="4" s="1"/>
  <c r="E448" i="4" a="1"/>
  <c r="E448" i="4" s="1"/>
  <c r="R447" i="4" a="1"/>
  <c r="R447" i="4" s="1"/>
  <c r="Q447" i="4" s="1" a="1"/>
  <c r="Q447" i="4" s="1"/>
  <c r="P447" i="4" a="1"/>
  <c r="P447" i="4" s="1"/>
  <c r="N447" i="4" a="1"/>
  <c r="N447" i="4" s="1"/>
  <c r="E447" i="4" a="1"/>
  <c r="E447" i="4" s="1"/>
  <c r="R446" i="4" a="1"/>
  <c r="R446" i="4" s="1"/>
  <c r="Q446" i="4" s="1" a="1"/>
  <c r="Q446" i="4" s="1"/>
  <c r="P446" i="4" a="1"/>
  <c r="P446" i="4" s="1"/>
  <c r="N446" i="4" a="1"/>
  <c r="N446" i="4" s="1"/>
  <c r="E446" i="4" a="1"/>
  <c r="E446" i="4" s="1"/>
  <c r="R445" i="4" a="1"/>
  <c r="R445" i="4" s="1"/>
  <c r="Q445" i="4" s="1" a="1"/>
  <c r="Q445" i="4" s="1"/>
  <c r="P445" i="4" a="1"/>
  <c r="P445" i="4" s="1"/>
  <c r="N445" i="4" a="1"/>
  <c r="N445" i="4" s="1"/>
  <c r="E445" i="4" a="1"/>
  <c r="E445" i="4" s="1"/>
  <c r="R444" i="4" a="1"/>
  <c r="R444" i="4" s="1"/>
  <c r="Q444" i="4" s="1" a="1"/>
  <c r="Q444" i="4" s="1"/>
  <c r="P444" i="4" a="1"/>
  <c r="P444" i="4" s="1"/>
  <c r="N444" i="4" a="1"/>
  <c r="N444" i="4" s="1"/>
  <c r="E444" i="4" a="1"/>
  <c r="E444" i="4" s="1"/>
  <c r="R443" i="4" a="1"/>
  <c r="R443" i="4" s="1"/>
  <c r="Q443" i="4" s="1" a="1"/>
  <c r="Q443" i="4" s="1"/>
  <c r="P443" i="4" a="1"/>
  <c r="P443" i="4" s="1"/>
  <c r="N443" i="4" a="1"/>
  <c r="N443" i="4" s="1"/>
  <c r="E443" i="4" a="1"/>
  <c r="E443" i="4" s="1"/>
  <c r="R442" i="4" a="1"/>
  <c r="R442" i="4" s="1"/>
  <c r="Q442" i="4" s="1" a="1"/>
  <c r="Q442" i="4" s="1"/>
  <c r="P442" i="4" a="1"/>
  <c r="P442" i="4" s="1"/>
  <c r="N442" i="4" a="1"/>
  <c r="N442" i="4" s="1"/>
  <c r="E442" i="4" a="1"/>
  <c r="E442" i="4" s="1"/>
  <c r="R441" i="4" a="1"/>
  <c r="R441" i="4" s="1"/>
  <c r="Q441" i="4" s="1" a="1"/>
  <c r="Q441" i="4" s="1"/>
  <c r="P441" i="4" a="1"/>
  <c r="P441" i="4" s="1"/>
  <c r="N441" i="4" a="1"/>
  <c r="N441" i="4" s="1"/>
  <c r="E441" i="4" a="1"/>
  <c r="E441" i="4" s="1"/>
  <c r="R440" i="4" a="1"/>
  <c r="R440" i="4" s="1"/>
  <c r="Q440" i="4" s="1" a="1"/>
  <c r="Q440" i="4" s="1"/>
  <c r="P440" i="4" a="1"/>
  <c r="P440" i="4" s="1"/>
  <c r="N440" i="4" a="1"/>
  <c r="N440" i="4" s="1"/>
  <c r="E440" i="4" a="1"/>
  <c r="E440" i="4" s="1"/>
  <c r="R439" i="4" a="1"/>
  <c r="R439" i="4" s="1"/>
  <c r="Q439" i="4" s="1" a="1"/>
  <c r="Q439" i="4" s="1"/>
  <c r="P439" i="4" a="1"/>
  <c r="P439" i="4" s="1"/>
  <c r="N439" i="4" a="1"/>
  <c r="N439" i="4" s="1"/>
  <c r="E439" i="4" a="1"/>
  <c r="E439" i="4" s="1"/>
  <c r="R438" i="4" a="1"/>
  <c r="R438" i="4" s="1"/>
  <c r="Q438" i="4" s="1" a="1"/>
  <c r="Q438" i="4" s="1"/>
  <c r="P438" i="4" a="1"/>
  <c r="P438" i="4" s="1"/>
  <c r="N438" i="4" a="1"/>
  <c r="N438" i="4" s="1"/>
  <c r="E438" i="4" a="1"/>
  <c r="E438" i="4" s="1"/>
  <c r="R437" i="4" a="1"/>
  <c r="R437" i="4" s="1"/>
  <c r="Q437" i="4" s="1" a="1"/>
  <c r="Q437" i="4" s="1"/>
  <c r="P437" i="4" a="1"/>
  <c r="P437" i="4" s="1"/>
  <c r="N437" i="4" a="1"/>
  <c r="N437" i="4" s="1"/>
  <c r="E437" i="4" a="1"/>
  <c r="E437" i="4" s="1"/>
  <c r="R436" i="4" a="1"/>
  <c r="R436" i="4" s="1"/>
  <c r="Q436" i="4" s="1" a="1"/>
  <c r="Q436" i="4" s="1"/>
  <c r="P436" i="4" a="1"/>
  <c r="P436" i="4" s="1"/>
  <c r="N436" i="4" a="1"/>
  <c r="N436" i="4" s="1"/>
  <c r="E436" i="4" a="1"/>
  <c r="E436" i="4" s="1"/>
  <c r="R435" i="4" a="1"/>
  <c r="R435" i="4" s="1"/>
  <c r="Q435" i="4" s="1" a="1"/>
  <c r="Q435" i="4" s="1"/>
  <c r="P435" i="4" a="1"/>
  <c r="P435" i="4" s="1"/>
  <c r="N435" i="4" a="1"/>
  <c r="N435" i="4" s="1"/>
  <c r="E435" i="4" a="1"/>
  <c r="E435" i="4" s="1"/>
  <c r="R434" i="4" a="1"/>
  <c r="R434" i="4" s="1"/>
  <c r="Q434" i="4" s="1" a="1"/>
  <c r="Q434" i="4" s="1"/>
  <c r="P434" i="4" a="1"/>
  <c r="P434" i="4" s="1"/>
  <c r="N434" i="4" a="1"/>
  <c r="N434" i="4" s="1"/>
  <c r="E434" i="4" a="1"/>
  <c r="E434" i="4" s="1"/>
  <c r="R433" i="4" a="1"/>
  <c r="R433" i="4" s="1"/>
  <c r="Q433" i="4" s="1" a="1"/>
  <c r="Q433" i="4" s="1"/>
  <c r="P433" i="4" a="1"/>
  <c r="P433" i="4" s="1"/>
  <c r="N433" i="4" a="1"/>
  <c r="N433" i="4" s="1"/>
  <c r="E433" i="4" a="1"/>
  <c r="E433" i="4" s="1"/>
  <c r="R432" i="4" a="1"/>
  <c r="R432" i="4" s="1"/>
  <c r="Q432" i="4" s="1" a="1"/>
  <c r="Q432" i="4" s="1"/>
  <c r="P432" i="4" a="1"/>
  <c r="P432" i="4" s="1"/>
  <c r="N432" i="4" a="1"/>
  <c r="N432" i="4" s="1"/>
  <c r="E432" i="4" a="1"/>
  <c r="E432" i="4" s="1"/>
  <c r="R431" i="4" a="1"/>
  <c r="R431" i="4" s="1"/>
  <c r="Q431" i="4" s="1" a="1"/>
  <c r="Q431" i="4" s="1"/>
  <c r="P431" i="4" a="1"/>
  <c r="P431" i="4" s="1"/>
  <c r="N431" i="4" a="1"/>
  <c r="N431" i="4" s="1"/>
  <c r="E431" i="4" a="1"/>
  <c r="E431" i="4" s="1"/>
  <c r="R430" i="4" a="1"/>
  <c r="R430" i="4" s="1"/>
  <c r="Q430" i="4" s="1" a="1"/>
  <c r="Q430" i="4" s="1"/>
  <c r="P430" i="4" a="1"/>
  <c r="P430" i="4" s="1"/>
  <c r="N430" i="4" a="1"/>
  <c r="N430" i="4" s="1"/>
  <c r="E430" i="4" a="1"/>
  <c r="E430" i="4" s="1"/>
  <c r="R429" i="4" a="1"/>
  <c r="R429" i="4" s="1"/>
  <c r="Q429" i="4" s="1" a="1"/>
  <c r="Q429" i="4" s="1"/>
  <c r="P429" i="4" a="1"/>
  <c r="P429" i="4" s="1"/>
  <c r="N429" i="4" a="1"/>
  <c r="N429" i="4" s="1"/>
  <c r="E429" i="4" a="1"/>
  <c r="E429" i="4" s="1"/>
  <c r="R428" i="4" a="1"/>
  <c r="R428" i="4" s="1"/>
  <c r="Q428" i="4" s="1" a="1"/>
  <c r="Q428" i="4" s="1"/>
  <c r="P428" i="4" a="1"/>
  <c r="P428" i="4" s="1"/>
  <c r="N428" i="4" a="1"/>
  <c r="N428" i="4" s="1"/>
  <c r="E428" i="4" a="1"/>
  <c r="E428" i="4" s="1"/>
  <c r="R427" i="4" a="1"/>
  <c r="R427" i="4" s="1"/>
  <c r="Q427" i="4" s="1" a="1"/>
  <c r="Q427" i="4" s="1"/>
  <c r="P427" i="4" a="1"/>
  <c r="P427" i="4" s="1"/>
  <c r="N427" i="4" a="1"/>
  <c r="N427" i="4"/>
  <c r="E427" i="4" a="1"/>
  <c r="E427" i="4"/>
  <c r="R426" i="4" a="1"/>
  <c r="R426" i="4" s="1"/>
  <c r="Q426" i="4" s="1" a="1"/>
  <c r="Q426" i="4" s="1"/>
  <c r="P426" i="4" a="1"/>
  <c r="P426" i="4" s="1"/>
  <c r="N426" i="4" a="1"/>
  <c r="N426" i="4" s="1"/>
  <c r="E426" i="4" a="1"/>
  <c r="E426" i="4" s="1"/>
  <c r="R425" i="4" a="1"/>
  <c r="R425" i="4" s="1"/>
  <c r="Q425" i="4" s="1" a="1"/>
  <c r="Q425" i="4" s="1"/>
  <c r="P425" i="4" a="1"/>
  <c r="P425" i="4"/>
  <c r="N425" i="4" a="1"/>
  <c r="N425" i="4" s="1"/>
  <c r="E425" i="4" a="1"/>
  <c r="E425" i="4" s="1"/>
  <c r="R424" i="4" a="1"/>
  <c r="R424" i="4" s="1"/>
  <c r="Q424" i="4" s="1" a="1"/>
  <c r="Q424" i="4" s="1"/>
  <c r="P424" i="4" a="1"/>
  <c r="P424" i="4" s="1"/>
  <c r="N424" i="4" a="1"/>
  <c r="N424" i="4" s="1"/>
  <c r="E424" i="4" a="1"/>
  <c r="E424" i="4" s="1"/>
  <c r="R423" i="4" a="1"/>
  <c r="R423" i="4" s="1"/>
  <c r="Q423" i="4" s="1" a="1"/>
  <c r="Q423" i="4" s="1"/>
  <c r="P423" i="4" a="1"/>
  <c r="P423" i="4" s="1"/>
  <c r="N423" i="4" a="1"/>
  <c r="N423" i="4" s="1"/>
  <c r="E423" i="4" a="1"/>
  <c r="E423" i="4" s="1"/>
  <c r="R422" i="4" a="1"/>
  <c r="R422" i="4" s="1"/>
  <c r="Q422" i="4" s="1" a="1"/>
  <c r="Q422" i="4" s="1"/>
  <c r="P422" i="4" a="1"/>
  <c r="P422" i="4" s="1"/>
  <c r="N422" i="4" a="1"/>
  <c r="N422" i="4" s="1"/>
  <c r="E422" i="4" a="1"/>
  <c r="E422" i="4" s="1"/>
  <c r="R421" i="4" a="1"/>
  <c r="R421" i="4" s="1"/>
  <c r="Q421" i="4" s="1" a="1"/>
  <c r="Q421" i="4" s="1"/>
  <c r="P421" i="4" a="1"/>
  <c r="P421" i="4" s="1"/>
  <c r="N421" i="4" a="1"/>
  <c r="N421" i="4" s="1"/>
  <c r="E421" i="4" a="1"/>
  <c r="E421" i="4" s="1"/>
  <c r="R420" i="4" a="1"/>
  <c r="R420" i="4" s="1"/>
  <c r="Q420" i="4" s="1" a="1"/>
  <c r="Q420" i="4" s="1"/>
  <c r="P420" i="4" a="1"/>
  <c r="P420" i="4" s="1"/>
  <c r="N420" i="4" a="1"/>
  <c r="N420" i="4" s="1"/>
  <c r="E420" i="4" a="1"/>
  <c r="E420" i="4" s="1"/>
  <c r="R419" i="4" a="1"/>
  <c r="R419" i="4" s="1"/>
  <c r="Q419" i="4" s="1" a="1"/>
  <c r="Q419" i="4" s="1"/>
  <c r="P419" i="4" a="1"/>
  <c r="P419" i="4" s="1"/>
  <c r="N419" i="4" a="1"/>
  <c r="N419" i="4" s="1"/>
  <c r="E419" i="4" a="1"/>
  <c r="E419" i="4" s="1"/>
  <c r="R418" i="4" a="1"/>
  <c r="R418" i="4" s="1"/>
  <c r="Q418" i="4" s="1" a="1"/>
  <c r="Q418" i="4" s="1"/>
  <c r="P418" i="4" a="1"/>
  <c r="P418" i="4" s="1"/>
  <c r="N418" i="4" a="1"/>
  <c r="N418" i="4" s="1"/>
  <c r="E418" i="4" a="1"/>
  <c r="E418" i="4" s="1"/>
  <c r="R417" i="4" a="1"/>
  <c r="R417" i="4" s="1"/>
  <c r="Q417" i="4" s="1" a="1"/>
  <c r="Q417" i="4" s="1"/>
  <c r="P417" i="4" a="1"/>
  <c r="P417" i="4" s="1"/>
  <c r="N417" i="4" a="1"/>
  <c r="N417" i="4" s="1"/>
  <c r="E417" i="4" a="1"/>
  <c r="E417" i="4" s="1"/>
  <c r="R416" i="4" a="1"/>
  <c r="R416" i="4" s="1"/>
  <c r="Q416" i="4" s="1" a="1"/>
  <c r="Q416" i="4" s="1"/>
  <c r="P416" i="4" a="1"/>
  <c r="P416" i="4" s="1"/>
  <c r="N416" i="4" a="1"/>
  <c r="N416" i="4" s="1"/>
  <c r="E416" i="4" a="1"/>
  <c r="E416" i="4" s="1"/>
  <c r="R415" i="4" a="1"/>
  <c r="R415" i="4" s="1"/>
  <c r="Q415" i="4" a="1"/>
  <c r="Q415" i="4" s="1"/>
  <c r="P415" i="4" a="1"/>
  <c r="P415" i="4" s="1"/>
  <c r="N415" i="4" a="1"/>
  <c r="N415" i="4" s="1"/>
  <c r="E415" i="4" a="1"/>
  <c r="E415" i="4" s="1"/>
  <c r="R414" i="4" a="1"/>
  <c r="R414" i="4" s="1"/>
  <c r="Q414" i="4" s="1" a="1"/>
  <c r="Q414" i="4" s="1"/>
  <c r="P414" i="4" a="1"/>
  <c r="P414" i="4" s="1"/>
  <c r="N414" i="4" a="1"/>
  <c r="N414" i="4" s="1"/>
  <c r="E414" i="4" a="1"/>
  <c r="E414" i="4" s="1"/>
  <c r="R413" i="4" a="1"/>
  <c r="R413" i="4" s="1"/>
  <c r="Q413" i="4" s="1" a="1"/>
  <c r="Q413" i="4" s="1"/>
  <c r="P413" i="4" a="1"/>
  <c r="P413" i="4" s="1"/>
  <c r="N413" i="4" a="1"/>
  <c r="N413" i="4" s="1"/>
  <c r="E413" i="4" a="1"/>
  <c r="E413" i="4" s="1"/>
  <c r="R412" i="4" a="1"/>
  <c r="R412" i="4" s="1"/>
  <c r="Q412" i="4" s="1" a="1"/>
  <c r="Q412" i="4" s="1"/>
  <c r="P412" i="4" a="1"/>
  <c r="P412" i="4" s="1"/>
  <c r="N412" i="4" a="1"/>
  <c r="N412" i="4" s="1"/>
  <c r="E412" i="4" a="1"/>
  <c r="E412" i="4" s="1"/>
  <c r="R411" i="4" a="1"/>
  <c r="R411" i="4" s="1"/>
  <c r="Q411" i="4" s="1" a="1"/>
  <c r="Q411" i="4" s="1"/>
  <c r="P411" i="4" a="1"/>
  <c r="P411" i="4" s="1"/>
  <c r="N411" i="4" a="1"/>
  <c r="N411" i="4" s="1"/>
  <c r="E411" i="4" a="1"/>
  <c r="E411" i="4" s="1"/>
  <c r="R410" i="4" a="1"/>
  <c r="R410" i="4" s="1"/>
  <c r="Q410" i="4" s="1" a="1"/>
  <c r="Q410" i="4" s="1"/>
  <c r="P410" i="4" a="1"/>
  <c r="P410" i="4" s="1"/>
  <c r="N410" i="4" a="1"/>
  <c r="N410" i="4" s="1"/>
  <c r="E410" i="4" a="1"/>
  <c r="E410" i="4" s="1"/>
  <c r="R409" i="4" a="1"/>
  <c r="R409" i="4" s="1"/>
  <c r="Q409" i="4" s="1" a="1"/>
  <c r="Q409" i="4" s="1"/>
  <c r="P409" i="4" a="1"/>
  <c r="P409" i="4" s="1"/>
  <c r="N409" i="4" a="1"/>
  <c r="N409" i="4" s="1"/>
  <c r="E409" i="4" a="1"/>
  <c r="E409" i="4" s="1"/>
  <c r="R408" i="4" a="1"/>
  <c r="R408" i="4"/>
  <c r="Q408" i="4" s="1" a="1"/>
  <c r="Q408" i="4" s="1"/>
  <c r="P408" i="4" a="1"/>
  <c r="P408" i="4" s="1"/>
  <c r="N408" i="4" a="1"/>
  <c r="N408" i="4" s="1"/>
  <c r="E408" i="4" a="1"/>
  <c r="E408" i="4" s="1"/>
  <c r="R407" i="4" a="1"/>
  <c r="R407" i="4" s="1"/>
  <c r="Q407" i="4" s="1" a="1"/>
  <c r="Q407" i="4" s="1"/>
  <c r="P407" i="4" a="1"/>
  <c r="P407" i="4" s="1"/>
  <c r="N407" i="4" a="1"/>
  <c r="N407" i="4" s="1"/>
  <c r="E407" i="4" a="1"/>
  <c r="E407" i="4" s="1"/>
  <c r="R406" i="4" a="1"/>
  <c r="R406" i="4" s="1"/>
  <c r="Q406" i="4" s="1" a="1"/>
  <c r="Q406" i="4" s="1"/>
  <c r="P406" i="4" a="1"/>
  <c r="P406" i="4" s="1"/>
  <c r="N406" i="4" a="1"/>
  <c r="N406" i="4" s="1"/>
  <c r="E406" i="4" a="1"/>
  <c r="E406" i="4" s="1"/>
  <c r="R405" i="4" a="1"/>
  <c r="R405" i="4" s="1"/>
  <c r="Q405" i="4" s="1" a="1"/>
  <c r="Q405" i="4" s="1"/>
  <c r="P405" i="4" a="1"/>
  <c r="P405" i="4"/>
  <c r="N405" i="4" a="1"/>
  <c r="N405" i="4" s="1"/>
  <c r="E405" i="4" a="1"/>
  <c r="E405" i="4"/>
  <c r="R404" i="4" a="1"/>
  <c r="R404" i="4" s="1"/>
  <c r="Q404" i="4" s="1" a="1"/>
  <c r="Q404" i="4" s="1"/>
  <c r="P404" i="4" a="1"/>
  <c r="P404" i="4" s="1"/>
  <c r="N404" i="4" a="1"/>
  <c r="N404" i="4" s="1"/>
  <c r="E404" i="4" a="1"/>
  <c r="E404" i="4" s="1"/>
  <c r="R403" i="4" a="1"/>
  <c r="R403" i="4" s="1"/>
  <c r="Q403" i="4" s="1" a="1"/>
  <c r="Q403" i="4" s="1"/>
  <c r="P403" i="4" a="1"/>
  <c r="P403" i="4" s="1"/>
  <c r="N403" i="4" a="1"/>
  <c r="N403" i="4" s="1"/>
  <c r="E403" i="4" a="1"/>
  <c r="E403" i="4" s="1"/>
  <c r="R402" i="4" a="1"/>
  <c r="R402" i="4" s="1"/>
  <c r="Q402" i="4" s="1" a="1"/>
  <c r="Q402" i="4" s="1"/>
  <c r="P402" i="4" a="1"/>
  <c r="P402" i="4" s="1"/>
  <c r="N402" i="4" a="1"/>
  <c r="N402" i="4" s="1"/>
  <c r="E402" i="4" a="1"/>
  <c r="E402" i="4" s="1"/>
  <c r="R401" i="4" a="1"/>
  <c r="R401" i="4" s="1"/>
  <c r="Q401" i="4" s="1" a="1"/>
  <c r="Q401" i="4" s="1"/>
  <c r="P401" i="4" a="1"/>
  <c r="P401" i="4" s="1"/>
  <c r="N401" i="4" a="1"/>
  <c r="N401" i="4" s="1"/>
  <c r="E401" i="4" a="1"/>
  <c r="E401" i="4" s="1"/>
  <c r="R400" i="4" a="1"/>
  <c r="R400" i="4" s="1"/>
  <c r="Q400" i="4" s="1" a="1"/>
  <c r="Q400" i="4" s="1"/>
  <c r="P400" i="4" a="1"/>
  <c r="P400" i="4" s="1"/>
  <c r="N400" i="4" a="1"/>
  <c r="N400" i="4" s="1"/>
  <c r="E400" i="4" a="1"/>
  <c r="E400" i="4" s="1"/>
  <c r="R399" i="4" a="1"/>
  <c r="R399" i="4" s="1"/>
  <c r="Q399" i="4" s="1" a="1"/>
  <c r="Q399" i="4" s="1"/>
  <c r="P399" i="4" a="1"/>
  <c r="P399" i="4" s="1"/>
  <c r="N399" i="4" a="1"/>
  <c r="N399" i="4" s="1"/>
  <c r="E399" i="4" a="1"/>
  <c r="E399" i="4" s="1"/>
  <c r="R398" i="4" a="1"/>
  <c r="R398" i="4" s="1"/>
  <c r="Q398" i="4" s="1" a="1"/>
  <c r="Q398" i="4" s="1"/>
  <c r="P398" i="4" a="1"/>
  <c r="P398" i="4" s="1"/>
  <c r="N398" i="4" a="1"/>
  <c r="N398" i="4" s="1"/>
  <c r="E398" i="4" a="1"/>
  <c r="E398" i="4" s="1"/>
  <c r="R397" i="4" a="1"/>
  <c r="R397" i="4" s="1"/>
  <c r="Q397" i="4" s="1" a="1"/>
  <c r="Q397" i="4" s="1"/>
  <c r="P397" i="4" a="1"/>
  <c r="P397" i="4" s="1"/>
  <c r="N397" i="4" a="1"/>
  <c r="N397" i="4" s="1"/>
  <c r="E397" i="4" a="1"/>
  <c r="E397" i="4" s="1"/>
  <c r="R396" i="4" a="1"/>
  <c r="R396" i="4" s="1"/>
  <c r="Q396" i="4" s="1" a="1"/>
  <c r="Q396" i="4" s="1"/>
  <c r="P396" i="4" a="1"/>
  <c r="P396" i="4" s="1"/>
  <c r="N396" i="4" a="1"/>
  <c r="N396" i="4" s="1"/>
  <c r="E396" i="4" a="1"/>
  <c r="E396" i="4" s="1"/>
  <c r="R395" i="4" a="1"/>
  <c r="R395" i="4" s="1"/>
  <c r="Q395" i="4" s="1" a="1"/>
  <c r="Q395" i="4" s="1"/>
  <c r="P395" i="4" a="1"/>
  <c r="P395" i="4" s="1"/>
  <c r="N395" i="4" a="1"/>
  <c r="N395" i="4" s="1"/>
  <c r="E395" i="4" a="1"/>
  <c r="E395" i="4" s="1"/>
  <c r="R394" i="4" a="1"/>
  <c r="R394" i="4" s="1"/>
  <c r="Q394" i="4" s="1" a="1"/>
  <c r="Q394" i="4" s="1"/>
  <c r="P394" i="4" a="1"/>
  <c r="P394" i="4" s="1"/>
  <c r="N394" i="4" a="1"/>
  <c r="N394" i="4"/>
  <c r="E394" i="4" a="1"/>
  <c r="E394" i="4" s="1"/>
  <c r="R393" i="4" a="1"/>
  <c r="R393" i="4" s="1"/>
  <c r="Q393" i="4" s="1" a="1"/>
  <c r="Q393" i="4" s="1"/>
  <c r="P393" i="4" a="1"/>
  <c r="P393" i="4" s="1"/>
  <c r="N393" i="4" a="1"/>
  <c r="N393" i="4" s="1"/>
  <c r="E393" i="4" a="1"/>
  <c r="E393" i="4" s="1"/>
  <c r="R392" i="4" a="1"/>
  <c r="R392" i="4" s="1"/>
  <c r="Q392" i="4" s="1" a="1"/>
  <c r="Q392" i="4" s="1"/>
  <c r="P392" i="4" a="1"/>
  <c r="P392" i="4" s="1"/>
  <c r="N392" i="4" a="1"/>
  <c r="N392" i="4" s="1"/>
  <c r="E392" i="4" a="1"/>
  <c r="E392" i="4"/>
  <c r="R391" i="4" a="1"/>
  <c r="R391" i="4" s="1"/>
  <c r="Q391" i="4" s="1" a="1"/>
  <c r="Q391" i="4" s="1"/>
  <c r="P391" i="4" a="1"/>
  <c r="P391" i="4" s="1"/>
  <c r="N391" i="4" a="1"/>
  <c r="N391" i="4" s="1"/>
  <c r="E391" i="4" a="1"/>
  <c r="E391" i="4" s="1"/>
  <c r="R390" i="4" a="1"/>
  <c r="R390" i="4" s="1"/>
  <c r="Q390" i="4" s="1" a="1"/>
  <c r="Q390" i="4" s="1"/>
  <c r="P390" i="4" a="1"/>
  <c r="P390" i="4" s="1"/>
  <c r="N390" i="4" a="1"/>
  <c r="N390" i="4" s="1"/>
  <c r="E390" i="4" a="1"/>
  <c r="E390" i="4"/>
  <c r="R389" i="4" a="1"/>
  <c r="R389" i="4" s="1"/>
  <c r="Q389" i="4" s="1" a="1"/>
  <c r="Q389" i="4" s="1"/>
  <c r="P389" i="4" a="1"/>
  <c r="P389" i="4" s="1"/>
  <c r="N389" i="4" a="1"/>
  <c r="N389" i="4" s="1"/>
  <c r="E389" i="4" a="1"/>
  <c r="E389" i="4" s="1"/>
  <c r="R388" i="4" a="1"/>
  <c r="R388" i="4" s="1"/>
  <c r="Q388" i="4" s="1" a="1"/>
  <c r="Q388" i="4" s="1"/>
  <c r="P388" i="4" a="1"/>
  <c r="P388" i="4"/>
  <c r="N388" i="4" a="1"/>
  <c r="N388" i="4" s="1"/>
  <c r="E388" i="4" a="1"/>
  <c r="E388" i="4" s="1"/>
  <c r="R387" i="4" a="1"/>
  <c r="R387" i="4"/>
  <c r="Q387" i="4" s="1" a="1"/>
  <c r="Q387" i="4" s="1"/>
  <c r="P387" i="4" a="1"/>
  <c r="P387" i="4" s="1"/>
  <c r="N387" i="4" a="1"/>
  <c r="N387" i="4" s="1"/>
  <c r="E387" i="4" a="1"/>
  <c r="E387" i="4" s="1"/>
  <c r="R386" i="4" a="1"/>
  <c r="R386" i="4" s="1"/>
  <c r="Q386" i="4" s="1" a="1"/>
  <c r="Q386" i="4" s="1"/>
  <c r="P386" i="4" a="1"/>
  <c r="P386" i="4" s="1"/>
  <c r="N386" i="4" a="1"/>
  <c r="N386" i="4" s="1"/>
  <c r="E386" i="4" a="1"/>
  <c r="E386" i="4" s="1"/>
  <c r="R385" i="4" a="1"/>
  <c r="R385" i="4" s="1"/>
  <c r="Q385" i="4" s="1" a="1"/>
  <c r="Q385" i="4" s="1"/>
  <c r="P385" i="4" a="1"/>
  <c r="P385" i="4" s="1"/>
  <c r="N385" i="4" a="1"/>
  <c r="N385" i="4" s="1"/>
  <c r="E385" i="4" a="1"/>
  <c r="E385" i="4"/>
  <c r="R384" i="4" a="1"/>
  <c r="R384" i="4" s="1"/>
  <c r="Q384" i="4" s="1" a="1"/>
  <c r="Q384" i="4" s="1"/>
  <c r="P384" i="4" a="1"/>
  <c r="P384" i="4" s="1"/>
  <c r="N384" i="4" a="1"/>
  <c r="N384" i="4"/>
  <c r="E384" i="4" a="1"/>
  <c r="E384" i="4" s="1"/>
  <c r="R383" i="4" a="1"/>
  <c r="R383" i="4"/>
  <c r="Q383" i="4" s="1" a="1"/>
  <c r="Q383" i="4"/>
  <c r="P383" i="4" a="1"/>
  <c r="P383" i="4" s="1"/>
  <c r="N383" i="4" a="1"/>
  <c r="N383" i="4" s="1"/>
  <c r="E383" i="4" a="1"/>
  <c r="E383" i="4" s="1"/>
  <c r="R382" i="4" a="1"/>
  <c r="R382" i="4" s="1"/>
  <c r="Q382" i="4" s="1" a="1"/>
  <c r="Q382" i="4" s="1"/>
  <c r="P382" i="4" a="1"/>
  <c r="P382" i="4" s="1"/>
  <c r="N382" i="4" a="1"/>
  <c r="N382" i="4" s="1"/>
  <c r="E382" i="4" a="1"/>
  <c r="E382" i="4" s="1"/>
  <c r="R381" i="4" a="1"/>
  <c r="R381" i="4" s="1"/>
  <c r="Q381" i="4" s="1" a="1"/>
  <c r="Q381" i="4" s="1"/>
  <c r="P381" i="4" a="1"/>
  <c r="P381" i="4" s="1"/>
  <c r="N381" i="4" a="1"/>
  <c r="N381" i="4" s="1"/>
  <c r="E381" i="4" a="1"/>
  <c r="E381" i="4" s="1"/>
  <c r="R380" i="4" a="1"/>
  <c r="R380" i="4" s="1"/>
  <c r="Q380" i="4" s="1" a="1"/>
  <c r="Q380" i="4" s="1"/>
  <c r="P380" i="4" a="1"/>
  <c r="P380" i="4" s="1"/>
  <c r="N380" i="4" a="1"/>
  <c r="N380" i="4" s="1"/>
  <c r="E380" i="4" a="1"/>
  <c r="E380" i="4" s="1"/>
  <c r="R379" i="4" a="1"/>
  <c r="R379" i="4" s="1"/>
  <c r="Q379" i="4" s="1" a="1"/>
  <c r="Q379" i="4" s="1"/>
  <c r="P379" i="4" a="1"/>
  <c r="P379" i="4" s="1"/>
  <c r="N379" i="4" a="1"/>
  <c r="N379" i="4" s="1"/>
  <c r="E379" i="4" a="1"/>
  <c r="E379" i="4" s="1"/>
  <c r="R378" i="4" a="1"/>
  <c r="R378" i="4" s="1"/>
  <c r="Q378" i="4" s="1" a="1"/>
  <c r="Q378" i="4" s="1"/>
  <c r="P378" i="4" a="1"/>
  <c r="P378" i="4" s="1"/>
  <c r="N378" i="4" a="1"/>
  <c r="N378" i="4" s="1"/>
  <c r="E378" i="4" a="1"/>
  <c r="E378" i="4" s="1"/>
  <c r="R377" i="4" a="1"/>
  <c r="R377" i="4" s="1"/>
  <c r="Q377" i="4" s="1" a="1"/>
  <c r="Q377" i="4" s="1"/>
  <c r="P377" i="4" a="1"/>
  <c r="P377" i="4" s="1"/>
  <c r="N377" i="4" a="1"/>
  <c r="N377" i="4" s="1"/>
  <c r="E377" i="4" a="1"/>
  <c r="E377" i="4" s="1"/>
  <c r="R376" i="4" a="1"/>
  <c r="R376" i="4" s="1"/>
  <c r="Q376" i="4" s="1" a="1"/>
  <c r="Q376" i="4" s="1"/>
  <c r="P376" i="4" a="1"/>
  <c r="P376" i="4" s="1"/>
  <c r="N376" i="4" a="1"/>
  <c r="N376" i="4" s="1"/>
  <c r="E376" i="4" a="1"/>
  <c r="E376" i="4" s="1"/>
  <c r="R375" i="4" a="1"/>
  <c r="R375" i="4" s="1"/>
  <c r="Q375" i="4" s="1" a="1"/>
  <c r="Q375" i="4" s="1"/>
  <c r="P375" i="4" a="1"/>
  <c r="P375" i="4" s="1"/>
  <c r="N375" i="4" a="1"/>
  <c r="N375" i="4" s="1"/>
  <c r="E375" i="4" a="1"/>
  <c r="E375" i="4" s="1"/>
  <c r="R374" i="4" a="1"/>
  <c r="R374" i="4" s="1"/>
  <c r="Q374" i="4" s="1" a="1"/>
  <c r="Q374" i="4" s="1"/>
  <c r="P374" i="4" a="1"/>
  <c r="P374" i="4" s="1"/>
  <c r="N374" i="4" a="1"/>
  <c r="N374" i="4" s="1"/>
  <c r="E374" i="4" a="1"/>
  <c r="E374" i="4" s="1"/>
  <c r="R373" i="4" a="1"/>
  <c r="R373" i="4" s="1"/>
  <c r="Q373" i="4" s="1" a="1"/>
  <c r="Q373" i="4" s="1"/>
  <c r="P373" i="4" a="1"/>
  <c r="P373" i="4" s="1"/>
  <c r="N373" i="4" a="1"/>
  <c r="N373" i="4" s="1"/>
  <c r="E373" i="4" a="1"/>
  <c r="E373" i="4" s="1"/>
  <c r="R372" i="4" a="1"/>
  <c r="R372" i="4" s="1"/>
  <c r="Q372" i="4" s="1" a="1"/>
  <c r="Q372" i="4" s="1"/>
  <c r="P372" i="4" a="1"/>
  <c r="P372" i="4" s="1"/>
  <c r="N372" i="4" a="1"/>
  <c r="N372" i="4" s="1"/>
  <c r="E372" i="4" a="1"/>
  <c r="E372" i="4" s="1"/>
  <c r="R371" i="4" a="1"/>
  <c r="R371" i="4" s="1"/>
  <c r="Q371" i="4" s="1" a="1"/>
  <c r="Q371" i="4" s="1"/>
  <c r="P371" i="4" a="1"/>
  <c r="P371" i="4" s="1"/>
  <c r="N371" i="4" a="1"/>
  <c r="N371" i="4" s="1"/>
  <c r="E371" i="4" a="1"/>
  <c r="E371" i="4" s="1"/>
  <c r="R370" i="4" a="1"/>
  <c r="R370" i="4" s="1"/>
  <c r="Q370" i="4" s="1" a="1"/>
  <c r="Q370" i="4" s="1"/>
  <c r="P370" i="4" a="1"/>
  <c r="P370" i="4" s="1"/>
  <c r="N370" i="4" a="1"/>
  <c r="N370" i="4" s="1"/>
  <c r="E370" i="4" a="1"/>
  <c r="E370" i="4" s="1"/>
  <c r="R369" i="4" a="1"/>
  <c r="R369" i="4" s="1"/>
  <c r="Q369" i="4" s="1" a="1"/>
  <c r="Q369" i="4" s="1"/>
  <c r="P369" i="4" a="1"/>
  <c r="P369" i="4" s="1"/>
  <c r="N369" i="4" a="1"/>
  <c r="N369" i="4" s="1"/>
  <c r="E369" i="4" a="1"/>
  <c r="E369" i="4" s="1"/>
  <c r="R368" i="4" a="1"/>
  <c r="R368" i="4" s="1"/>
  <c r="Q368" i="4" s="1" a="1"/>
  <c r="Q368" i="4" s="1"/>
  <c r="P368" i="4" a="1"/>
  <c r="P368" i="4" s="1"/>
  <c r="N368" i="4" a="1"/>
  <c r="N368" i="4" s="1"/>
  <c r="E368" i="4" a="1"/>
  <c r="E368" i="4" s="1"/>
  <c r="R367" i="4" a="1"/>
  <c r="R367" i="4" s="1"/>
  <c r="Q367" i="4" s="1" a="1"/>
  <c r="Q367" i="4" s="1"/>
  <c r="P367" i="4" a="1"/>
  <c r="P367" i="4" s="1"/>
  <c r="N367" i="4" a="1"/>
  <c r="N367" i="4" s="1"/>
  <c r="E367" i="4" a="1"/>
  <c r="E367" i="4" s="1"/>
  <c r="R366" i="4" a="1"/>
  <c r="R366" i="4" s="1"/>
  <c r="Q366" i="4" s="1" a="1"/>
  <c r="Q366" i="4" s="1"/>
  <c r="P366" i="4" a="1"/>
  <c r="P366" i="4" s="1"/>
  <c r="N366" i="4" a="1"/>
  <c r="N366" i="4" s="1"/>
  <c r="E366" i="4" a="1"/>
  <c r="E366" i="4" s="1"/>
  <c r="R365" i="4" a="1"/>
  <c r="R365" i="4" s="1"/>
  <c r="Q365" i="4" s="1" a="1"/>
  <c r="Q365" i="4" s="1"/>
  <c r="P365" i="4" a="1"/>
  <c r="P365" i="4"/>
  <c r="N365" i="4" a="1"/>
  <c r="N365" i="4" s="1"/>
  <c r="E365" i="4" a="1"/>
  <c r="E365" i="4" s="1"/>
  <c r="R364" i="4" a="1"/>
  <c r="R364" i="4" s="1"/>
  <c r="Q364" i="4" s="1" a="1"/>
  <c r="Q364" i="4" s="1"/>
  <c r="P364" i="4" a="1"/>
  <c r="P364" i="4" s="1"/>
  <c r="N364" i="4" a="1"/>
  <c r="N364" i="4" s="1"/>
  <c r="E364" i="4" a="1"/>
  <c r="E364" i="4" s="1"/>
  <c r="R363" i="4" a="1"/>
  <c r="R363" i="4" s="1"/>
  <c r="Q363" i="4" s="1" a="1"/>
  <c r="Q363" i="4" s="1"/>
  <c r="P363" i="4" a="1"/>
  <c r="P363" i="4" s="1"/>
  <c r="N363" i="4" a="1"/>
  <c r="N363" i="4" s="1"/>
  <c r="E363" i="4" a="1"/>
  <c r="E363" i="4" s="1"/>
  <c r="R362" i="4" a="1"/>
  <c r="R362" i="4" s="1"/>
  <c r="Q362" i="4" s="1" a="1"/>
  <c r="Q362" i="4" s="1"/>
  <c r="P362" i="4" a="1"/>
  <c r="P362" i="4" s="1"/>
  <c r="N362" i="4" a="1"/>
  <c r="N362" i="4" s="1"/>
  <c r="E362" i="4" a="1"/>
  <c r="E362" i="4" s="1"/>
  <c r="R361" i="4" a="1"/>
  <c r="R361" i="4" s="1"/>
  <c r="Q361" i="4" s="1" a="1"/>
  <c r="Q361" i="4" s="1"/>
  <c r="P361" i="4" a="1"/>
  <c r="P361" i="4" s="1"/>
  <c r="N361" i="4" a="1"/>
  <c r="N361" i="4" s="1"/>
  <c r="E361" i="4" a="1"/>
  <c r="E361" i="4" s="1"/>
  <c r="R360" i="4" a="1"/>
  <c r="R360" i="4" s="1"/>
  <c r="Q360" i="4" s="1" a="1"/>
  <c r="Q360" i="4" s="1"/>
  <c r="P360" i="4" a="1"/>
  <c r="P360" i="4" s="1"/>
  <c r="N360" i="4" a="1"/>
  <c r="N360" i="4" s="1"/>
  <c r="E360" i="4" a="1"/>
  <c r="E360" i="4"/>
  <c r="R359" i="4" a="1"/>
  <c r="R359" i="4" s="1"/>
  <c r="Q359" i="4" s="1" a="1"/>
  <c r="Q359" i="4" s="1"/>
  <c r="P359" i="4" a="1"/>
  <c r="P359" i="4" s="1"/>
  <c r="N359" i="4" a="1"/>
  <c r="N359" i="4" s="1"/>
  <c r="E359" i="4" a="1"/>
  <c r="E359" i="4" s="1"/>
  <c r="R358" i="4" a="1"/>
  <c r="R358" i="4" s="1"/>
  <c r="Q358" i="4" s="1" a="1"/>
  <c r="Q358" i="4" s="1"/>
  <c r="P358" i="4" a="1"/>
  <c r="P358" i="4" s="1"/>
  <c r="N358" i="4" a="1"/>
  <c r="N358" i="4" s="1"/>
  <c r="E358" i="4" a="1"/>
  <c r="E358" i="4" s="1"/>
  <c r="R357" i="4" a="1"/>
  <c r="R357" i="4" s="1"/>
  <c r="Q357" i="4" s="1" a="1"/>
  <c r="Q357" i="4" s="1"/>
  <c r="P357" i="4" a="1"/>
  <c r="P357" i="4" s="1"/>
  <c r="N357" i="4" a="1"/>
  <c r="N357" i="4" s="1"/>
  <c r="E357" i="4" a="1"/>
  <c r="E357" i="4" s="1"/>
  <c r="R356" i="4" a="1"/>
  <c r="R356" i="4" s="1"/>
  <c r="Q356" i="4" s="1" a="1"/>
  <c r="Q356" i="4" s="1"/>
  <c r="P356" i="4" a="1"/>
  <c r="P356" i="4" s="1"/>
  <c r="N356" i="4" a="1"/>
  <c r="N356" i="4" s="1"/>
  <c r="E356" i="4" a="1"/>
  <c r="E356" i="4" s="1"/>
  <c r="R355" i="4" a="1"/>
  <c r="R355" i="4" s="1"/>
  <c r="Q355" i="4" s="1" a="1"/>
  <c r="Q355" i="4" s="1"/>
  <c r="P355" i="4" a="1"/>
  <c r="P355" i="4" s="1"/>
  <c r="N355" i="4" a="1"/>
  <c r="N355" i="4" s="1"/>
  <c r="E355" i="4" a="1"/>
  <c r="E355" i="4" s="1"/>
  <c r="R354" i="4" a="1"/>
  <c r="R354" i="4" s="1"/>
  <c r="Q354" i="4" s="1" a="1"/>
  <c r="Q354" i="4" s="1"/>
  <c r="P354" i="4" a="1"/>
  <c r="P354" i="4" s="1"/>
  <c r="N354" i="4" a="1"/>
  <c r="N354" i="4" s="1"/>
  <c r="E354" i="4" a="1"/>
  <c r="E354" i="4" s="1"/>
  <c r="R353" i="4" a="1"/>
  <c r="R353" i="4" s="1"/>
  <c r="Q353" i="4" s="1" a="1"/>
  <c r="Q353" i="4" s="1"/>
  <c r="P353" i="4" a="1"/>
  <c r="P353" i="4" s="1"/>
  <c r="N353" i="4" a="1"/>
  <c r="N353" i="4" s="1"/>
  <c r="E353" i="4" a="1"/>
  <c r="E353" i="4" s="1"/>
  <c r="R352" i="4" a="1"/>
  <c r="R352" i="4" s="1"/>
  <c r="Q352" i="4" s="1" a="1"/>
  <c r="Q352" i="4" s="1"/>
  <c r="P352" i="4" a="1"/>
  <c r="P352" i="4" s="1"/>
  <c r="N352" i="4" a="1"/>
  <c r="N352" i="4" s="1"/>
  <c r="E352" i="4" a="1"/>
  <c r="E352" i="4"/>
  <c r="R351" i="4" a="1"/>
  <c r="R351" i="4" s="1"/>
  <c r="Q351" i="4" s="1" a="1"/>
  <c r="Q351" i="4" s="1"/>
  <c r="P351" i="4" a="1"/>
  <c r="P351" i="4" s="1"/>
  <c r="N351" i="4" a="1"/>
  <c r="N351" i="4" s="1"/>
  <c r="E351" i="4" a="1"/>
  <c r="E351" i="4" s="1"/>
  <c r="R350" i="4" a="1"/>
  <c r="R350" i="4" s="1"/>
  <c r="Q350" i="4" s="1" a="1"/>
  <c r="Q350" i="4" s="1"/>
  <c r="P350" i="4" a="1"/>
  <c r="P350" i="4" s="1"/>
  <c r="N350" i="4" a="1"/>
  <c r="N350" i="4"/>
  <c r="E350" i="4" a="1"/>
  <c r="E350" i="4" s="1"/>
  <c r="R349" i="4" a="1"/>
  <c r="R349" i="4" s="1"/>
  <c r="Q349" i="4" s="1" a="1"/>
  <c r="Q349" i="4" s="1"/>
  <c r="P349" i="4" a="1"/>
  <c r="P349" i="4" s="1"/>
  <c r="N349" i="4" a="1"/>
  <c r="N349" i="4" s="1"/>
  <c r="E349" i="4" a="1"/>
  <c r="E349" i="4" s="1"/>
  <c r="R348" i="4" a="1"/>
  <c r="R348" i="4" s="1"/>
  <c r="Q348" i="4" s="1" a="1"/>
  <c r="Q348" i="4" s="1"/>
  <c r="P348" i="4" a="1"/>
  <c r="P348" i="4" s="1"/>
  <c r="N348" i="4" a="1"/>
  <c r="N348" i="4" s="1"/>
  <c r="E348" i="4" a="1"/>
  <c r="E348" i="4" s="1"/>
  <c r="R347" i="4" a="1"/>
  <c r="R347" i="4" s="1"/>
  <c r="Q347" i="4" s="1" a="1"/>
  <c r="Q347" i="4" s="1"/>
  <c r="P347" i="4" a="1"/>
  <c r="P347" i="4" s="1"/>
  <c r="N347" i="4" a="1"/>
  <c r="N347" i="4" s="1"/>
  <c r="E347" i="4" a="1"/>
  <c r="E347" i="4" s="1"/>
  <c r="R346" i="4" a="1"/>
  <c r="R346" i="4"/>
  <c r="Q346" i="4" s="1" a="1"/>
  <c r="Q346" i="4" s="1"/>
  <c r="P346" i="4" a="1"/>
  <c r="P346" i="4" s="1"/>
  <c r="N346" i="4" a="1"/>
  <c r="N346" i="4" s="1"/>
  <c r="E346" i="4" a="1"/>
  <c r="E346" i="4" s="1"/>
  <c r="R345" i="4" a="1"/>
  <c r="R345" i="4" s="1"/>
  <c r="Q345" i="4" s="1" a="1"/>
  <c r="Q345" i="4" s="1"/>
  <c r="P345" i="4" a="1"/>
  <c r="P345" i="4" s="1"/>
  <c r="N345" i="4" a="1"/>
  <c r="N345" i="4" s="1"/>
  <c r="E345" i="4" a="1"/>
  <c r="E345" i="4" s="1"/>
  <c r="R344" i="4" a="1"/>
  <c r="R344" i="4" s="1"/>
  <c r="Q344" i="4" s="1" a="1"/>
  <c r="Q344" i="4" s="1"/>
  <c r="P344" i="4" a="1"/>
  <c r="P344" i="4" s="1"/>
  <c r="N344" i="4" a="1"/>
  <c r="N344" i="4" s="1"/>
  <c r="E344" i="4" a="1"/>
  <c r="E344" i="4" s="1"/>
  <c r="R343" i="4" a="1"/>
  <c r="R343" i="4" s="1"/>
  <c r="Q343" i="4" s="1" a="1"/>
  <c r="Q343" i="4" s="1"/>
  <c r="P343" i="4" a="1"/>
  <c r="P343" i="4"/>
  <c r="N343" i="4" a="1"/>
  <c r="N343" i="4" s="1"/>
  <c r="E343" i="4" a="1"/>
  <c r="E343" i="4" s="1"/>
  <c r="R342" i="4" a="1"/>
  <c r="R342" i="4" s="1"/>
  <c r="Q342" i="4" s="1" a="1"/>
  <c r="Q342" i="4" s="1"/>
  <c r="P342" i="4" a="1"/>
  <c r="P342" i="4" s="1"/>
  <c r="N342" i="4" a="1"/>
  <c r="N342" i="4" s="1"/>
  <c r="E342" i="4" a="1"/>
  <c r="E342" i="4" s="1"/>
  <c r="R341" i="4" a="1"/>
  <c r="R341" i="4" s="1"/>
  <c r="Q341" i="4" s="1" a="1"/>
  <c r="Q341" i="4" s="1"/>
  <c r="P341" i="4" a="1"/>
  <c r="P341" i="4" s="1"/>
  <c r="N341" i="4" a="1"/>
  <c r="N341" i="4" s="1"/>
  <c r="E341" i="4" a="1"/>
  <c r="E341" i="4" s="1"/>
  <c r="R340" i="4" a="1"/>
  <c r="R340" i="4" s="1"/>
  <c r="Q340" i="4" s="1" a="1"/>
  <c r="Q340" i="4" s="1"/>
  <c r="P340" i="4" a="1"/>
  <c r="P340" i="4" s="1"/>
  <c r="N340" i="4" a="1"/>
  <c r="N340" i="4" s="1"/>
  <c r="E340" i="4" a="1"/>
  <c r="E340" i="4" s="1"/>
  <c r="R339" i="4" a="1"/>
  <c r="R339" i="4" s="1"/>
  <c r="Q339" i="4" s="1" a="1"/>
  <c r="Q339" i="4" s="1"/>
  <c r="P339" i="4" a="1"/>
  <c r="P339" i="4" s="1"/>
  <c r="N339" i="4" a="1"/>
  <c r="N339" i="4" s="1"/>
  <c r="E339" i="4" a="1"/>
  <c r="E339" i="4" s="1"/>
  <c r="R338" i="4" a="1"/>
  <c r="R338" i="4" s="1"/>
  <c r="Q338" i="4" s="1" a="1"/>
  <c r="Q338" i="4" s="1"/>
  <c r="P338" i="4" a="1"/>
  <c r="P338" i="4" s="1"/>
  <c r="N338" i="4" a="1"/>
  <c r="N338" i="4" s="1"/>
  <c r="E338" i="4" a="1"/>
  <c r="E338" i="4" s="1"/>
  <c r="R337" i="4" a="1"/>
  <c r="R337" i="4" s="1"/>
  <c r="Q337" i="4" s="1" a="1"/>
  <c r="Q337" i="4" s="1"/>
  <c r="P337" i="4" a="1"/>
  <c r="P337" i="4" s="1"/>
  <c r="N337" i="4" a="1"/>
  <c r="N337" i="4" s="1"/>
  <c r="E337" i="4" a="1"/>
  <c r="E337" i="4" s="1"/>
  <c r="R336" i="4" a="1"/>
  <c r="R336" i="4" s="1"/>
  <c r="Q336" i="4" s="1" a="1"/>
  <c r="Q336" i="4" s="1"/>
  <c r="P336" i="4" a="1"/>
  <c r="P336" i="4" s="1"/>
  <c r="N336" i="4" a="1"/>
  <c r="N336" i="4" s="1"/>
  <c r="E336" i="4" a="1"/>
  <c r="E336" i="4" s="1"/>
  <c r="R335" i="4" a="1"/>
  <c r="R335" i="4" s="1"/>
  <c r="Q335" i="4" s="1" a="1"/>
  <c r="Q335" i="4" s="1"/>
  <c r="P335" i="4" a="1"/>
  <c r="P335" i="4" s="1"/>
  <c r="N335" i="4" a="1"/>
  <c r="N335" i="4" s="1"/>
  <c r="E335" i="4" a="1"/>
  <c r="E335" i="4"/>
  <c r="R334" i="4" a="1"/>
  <c r="R334" i="4" s="1"/>
  <c r="Q334" i="4" s="1" a="1"/>
  <c r="Q334" i="4" s="1"/>
  <c r="P334" i="4" a="1"/>
  <c r="P334" i="4" s="1"/>
  <c r="N334" i="4" a="1"/>
  <c r="N334" i="4" s="1"/>
  <c r="E334" i="4" a="1"/>
  <c r="E334" i="4" s="1"/>
  <c r="R333" i="4" a="1"/>
  <c r="R333" i="4" s="1"/>
  <c r="Q333" i="4" s="1" a="1"/>
  <c r="Q333" i="4" s="1"/>
  <c r="P333" i="4" a="1"/>
  <c r="P333" i="4" s="1"/>
  <c r="N333" i="4" a="1"/>
  <c r="N333" i="4" s="1"/>
  <c r="E333" i="4" a="1"/>
  <c r="E333" i="4" s="1"/>
  <c r="R332" i="4" a="1"/>
  <c r="R332" i="4" s="1"/>
  <c r="Q332" i="4" s="1" a="1"/>
  <c r="Q332" i="4" s="1"/>
  <c r="P332" i="4" a="1"/>
  <c r="P332" i="4" s="1"/>
  <c r="N332" i="4" a="1"/>
  <c r="N332" i="4" s="1"/>
  <c r="E332" i="4" a="1"/>
  <c r="E332" i="4" s="1"/>
  <c r="R331" i="4" a="1"/>
  <c r="R331" i="4" s="1"/>
  <c r="Q331" i="4" s="1" a="1"/>
  <c r="Q331" i="4" s="1"/>
  <c r="P331" i="4" a="1"/>
  <c r="P331" i="4" s="1"/>
  <c r="N331" i="4" a="1"/>
  <c r="N331" i="4" s="1"/>
  <c r="E331" i="4" a="1"/>
  <c r="E331" i="4" s="1"/>
  <c r="R330" i="4" a="1"/>
  <c r="R330" i="4" s="1"/>
  <c r="Q330" i="4" s="1" a="1"/>
  <c r="Q330" i="4" s="1"/>
  <c r="P330" i="4" a="1"/>
  <c r="P330" i="4" s="1"/>
  <c r="N330" i="4" a="1"/>
  <c r="N330" i="4" s="1"/>
  <c r="E330" i="4" a="1"/>
  <c r="E330" i="4" s="1"/>
  <c r="R329" i="4" a="1"/>
  <c r="R329" i="4" s="1"/>
  <c r="Q329" i="4" s="1" a="1"/>
  <c r="Q329" i="4" s="1"/>
  <c r="P329" i="4" a="1"/>
  <c r="P329" i="4" s="1"/>
  <c r="N329" i="4" a="1"/>
  <c r="N329" i="4" s="1"/>
  <c r="E329" i="4" a="1"/>
  <c r="E329" i="4" s="1"/>
  <c r="R328" i="4" a="1"/>
  <c r="R328" i="4" s="1"/>
  <c r="Q328" i="4" s="1" a="1"/>
  <c r="Q328" i="4" s="1"/>
  <c r="P328" i="4" a="1"/>
  <c r="P328" i="4" s="1"/>
  <c r="N328" i="4" a="1"/>
  <c r="N328" i="4" s="1"/>
  <c r="E328" i="4" a="1"/>
  <c r="E328" i="4" s="1"/>
  <c r="R327" i="4" a="1"/>
  <c r="R327" i="4" s="1"/>
  <c r="Q327" i="4" s="1" a="1"/>
  <c r="Q327" i="4" s="1"/>
  <c r="P327" i="4" a="1"/>
  <c r="P327" i="4" s="1"/>
  <c r="N327" i="4" a="1"/>
  <c r="N327" i="4" s="1"/>
  <c r="E327" i="4" a="1"/>
  <c r="E327" i="4" s="1"/>
  <c r="R326" i="4" a="1"/>
  <c r="R326" i="4" s="1"/>
  <c r="Q326" i="4" s="1" a="1"/>
  <c r="Q326" i="4" s="1"/>
  <c r="P326" i="4" a="1"/>
  <c r="P326" i="4" s="1"/>
  <c r="N326" i="4" a="1"/>
  <c r="N326" i="4" s="1"/>
  <c r="E326" i="4" a="1"/>
  <c r="E326" i="4" s="1"/>
  <c r="R325" i="4" a="1"/>
  <c r="R325" i="4" s="1"/>
  <c r="Q325" i="4" s="1" a="1"/>
  <c r="Q325" i="4" s="1"/>
  <c r="P325" i="4" a="1"/>
  <c r="P325" i="4" s="1"/>
  <c r="N325" i="4" a="1"/>
  <c r="N325" i="4" s="1"/>
  <c r="E325" i="4" a="1"/>
  <c r="E325" i="4" s="1"/>
  <c r="R324" i="4" a="1"/>
  <c r="R324" i="4" s="1"/>
  <c r="Q324" i="4" s="1" a="1"/>
  <c r="Q324" i="4" s="1"/>
  <c r="P324" i="4" a="1"/>
  <c r="P324" i="4" s="1"/>
  <c r="N324" i="4" a="1"/>
  <c r="N324" i="4" s="1"/>
  <c r="E324" i="4" a="1"/>
  <c r="E324" i="4" s="1"/>
  <c r="R323" i="4" a="1"/>
  <c r="R323" i="4" s="1"/>
  <c r="Q323" i="4" s="1" a="1"/>
  <c r="Q323" i="4" s="1"/>
  <c r="P323" i="4" a="1"/>
  <c r="P323" i="4" s="1"/>
  <c r="N323" i="4" a="1"/>
  <c r="N323" i="4" s="1"/>
  <c r="E323" i="4" a="1"/>
  <c r="E323" i="4" s="1"/>
  <c r="R322" i="4" a="1"/>
  <c r="R322" i="4" s="1"/>
  <c r="Q322" i="4" s="1" a="1"/>
  <c r="Q322" i="4" s="1"/>
  <c r="P322" i="4" a="1"/>
  <c r="P322" i="4" s="1"/>
  <c r="N322" i="4" a="1"/>
  <c r="N322" i="4" s="1"/>
  <c r="E322" i="4" a="1"/>
  <c r="E322" i="4" s="1"/>
  <c r="R321" i="4" a="1"/>
  <c r="R321" i="4" s="1"/>
  <c r="Q321" i="4" s="1" a="1"/>
  <c r="Q321" i="4" s="1"/>
  <c r="P321" i="4" a="1"/>
  <c r="P321" i="4" s="1"/>
  <c r="N321" i="4" a="1"/>
  <c r="N321" i="4" s="1"/>
  <c r="E321" i="4" a="1"/>
  <c r="E321" i="4" s="1"/>
  <c r="R320" i="4" a="1"/>
  <c r="R320" i="4" s="1"/>
  <c r="Q320" i="4" s="1" a="1"/>
  <c r="Q320" i="4" s="1"/>
  <c r="P320" i="4" a="1"/>
  <c r="P320" i="4" s="1"/>
  <c r="N320" i="4" a="1"/>
  <c r="N320" i="4" s="1"/>
  <c r="E320" i="4" a="1"/>
  <c r="E320" i="4" s="1"/>
  <c r="R319" i="4" a="1"/>
  <c r="R319" i="4" s="1"/>
  <c r="Q319" i="4" s="1" a="1"/>
  <c r="Q319" i="4" s="1"/>
  <c r="P319" i="4" a="1"/>
  <c r="P319" i="4" s="1"/>
  <c r="N319" i="4" a="1"/>
  <c r="N319" i="4" s="1"/>
  <c r="E319" i="4" a="1"/>
  <c r="E319" i="4" s="1"/>
  <c r="R318" i="4" a="1"/>
  <c r="R318" i="4" s="1"/>
  <c r="Q318" i="4" s="1" a="1"/>
  <c r="Q318" i="4" s="1"/>
  <c r="P318" i="4" a="1"/>
  <c r="P318" i="4" s="1"/>
  <c r="N318" i="4" a="1"/>
  <c r="N318" i="4" s="1"/>
  <c r="E318" i="4" a="1"/>
  <c r="E318" i="4" s="1"/>
  <c r="R317" i="4" a="1"/>
  <c r="R317" i="4" s="1"/>
  <c r="Q317" i="4" s="1" a="1"/>
  <c r="Q317" i="4" s="1"/>
  <c r="P317" i="4" a="1"/>
  <c r="P317" i="4" s="1"/>
  <c r="N317" i="4" a="1"/>
  <c r="N317" i="4" s="1"/>
  <c r="E317" i="4" a="1"/>
  <c r="E317" i="4" s="1"/>
  <c r="R316" i="4" a="1"/>
  <c r="R316" i="4" s="1"/>
  <c r="Q316" i="4" s="1" a="1"/>
  <c r="Q316" i="4" s="1"/>
  <c r="P316" i="4" a="1"/>
  <c r="P316" i="4" s="1"/>
  <c r="N316" i="4" a="1"/>
  <c r="N316" i="4" s="1"/>
  <c r="E316" i="4" a="1"/>
  <c r="E316" i="4" s="1"/>
  <c r="R315" i="4" a="1"/>
  <c r="R315" i="4" s="1"/>
  <c r="Q315" i="4" s="1" a="1"/>
  <c r="Q315" i="4" s="1"/>
  <c r="P315" i="4" a="1"/>
  <c r="P315" i="4" s="1"/>
  <c r="N315" i="4" a="1"/>
  <c r="N315" i="4" s="1"/>
  <c r="E315" i="4" a="1"/>
  <c r="E315" i="4" s="1"/>
  <c r="R314" i="4" a="1"/>
  <c r="R314" i="4" s="1"/>
  <c r="Q314" i="4" s="1" a="1"/>
  <c r="Q314" i="4" s="1"/>
  <c r="P314" i="4" a="1"/>
  <c r="P314" i="4" s="1"/>
  <c r="N314" i="4" a="1"/>
  <c r="N314" i="4" s="1"/>
  <c r="E314" i="4" a="1"/>
  <c r="E314" i="4" s="1"/>
  <c r="R313" i="4" a="1"/>
  <c r="R313" i="4" s="1"/>
  <c r="Q313" i="4" s="1" a="1"/>
  <c r="Q313" i="4" s="1"/>
  <c r="P313" i="4" a="1"/>
  <c r="P313" i="4" s="1"/>
  <c r="N313" i="4" a="1"/>
  <c r="N313" i="4" s="1"/>
  <c r="E313" i="4" a="1"/>
  <c r="E313" i="4" s="1"/>
  <c r="R312" i="4" a="1"/>
  <c r="R312" i="4" s="1"/>
  <c r="Q312" i="4" s="1" a="1"/>
  <c r="Q312" i="4" s="1"/>
  <c r="P312" i="4" a="1"/>
  <c r="P312" i="4" s="1"/>
  <c r="N312" i="4" a="1"/>
  <c r="N312" i="4" s="1"/>
  <c r="E312" i="4" a="1"/>
  <c r="E312" i="4" s="1"/>
  <c r="R311" i="4" a="1"/>
  <c r="R311" i="4" s="1"/>
  <c r="Q311" i="4" s="1" a="1"/>
  <c r="Q311" i="4" s="1"/>
  <c r="P311" i="4" a="1"/>
  <c r="P311" i="4" s="1"/>
  <c r="N311" i="4" a="1"/>
  <c r="N311" i="4" s="1"/>
  <c r="E311" i="4" a="1"/>
  <c r="E311" i="4" s="1"/>
  <c r="R310" i="4" a="1"/>
  <c r="R310" i="4" s="1"/>
  <c r="Q310" i="4" s="1" a="1"/>
  <c r="Q310" i="4" s="1"/>
  <c r="P310" i="4" a="1"/>
  <c r="P310" i="4"/>
  <c r="N310" i="4" a="1"/>
  <c r="N310" i="4" s="1"/>
  <c r="E310" i="4" a="1"/>
  <c r="E310" i="4" s="1"/>
  <c r="R309" i="4" a="1"/>
  <c r="R309" i="4" s="1"/>
  <c r="Q309" i="4" s="1" a="1"/>
  <c r="Q309" i="4" s="1"/>
  <c r="P309" i="4" a="1"/>
  <c r="P309" i="4" s="1"/>
  <c r="N309" i="4" a="1"/>
  <c r="N309" i="4" s="1"/>
  <c r="E309" i="4" a="1"/>
  <c r="E309" i="4" s="1"/>
  <c r="R308" i="4" a="1"/>
  <c r="R308" i="4" s="1"/>
  <c r="Q308" i="4" s="1" a="1"/>
  <c r="Q308" i="4" s="1"/>
  <c r="P308" i="4" a="1"/>
  <c r="P308" i="4" s="1"/>
  <c r="N308" i="4" a="1"/>
  <c r="N308" i="4" s="1"/>
  <c r="E308" i="4" a="1"/>
  <c r="E308" i="4" s="1"/>
  <c r="R307" i="4" a="1"/>
  <c r="R307" i="4" s="1"/>
  <c r="Q307" i="4" s="1" a="1"/>
  <c r="Q307" i="4" s="1"/>
  <c r="P307" i="4" a="1"/>
  <c r="P307" i="4" s="1"/>
  <c r="N307" i="4" a="1"/>
  <c r="N307" i="4"/>
  <c r="E307" i="4" a="1"/>
  <c r="E307" i="4" s="1"/>
  <c r="R306" i="4" a="1"/>
  <c r="R306" i="4" s="1"/>
  <c r="Q306" i="4" s="1" a="1"/>
  <c r="Q306" i="4" s="1"/>
  <c r="P306" i="4" a="1"/>
  <c r="P306" i="4" s="1"/>
  <c r="N306" i="4" a="1"/>
  <c r="N306" i="4"/>
  <c r="E306" i="4" a="1"/>
  <c r="E306" i="4" s="1"/>
  <c r="R305" i="4" a="1"/>
  <c r="R305" i="4" s="1"/>
  <c r="Q305" i="4" s="1" a="1"/>
  <c r="Q305" i="4" s="1"/>
  <c r="P305" i="4" a="1"/>
  <c r="P305" i="4"/>
  <c r="N305" i="4" a="1"/>
  <c r="N305" i="4" s="1"/>
  <c r="E305" i="4" a="1"/>
  <c r="E305" i="4" s="1"/>
  <c r="R304" i="4" a="1"/>
  <c r="R304" i="4" s="1"/>
  <c r="Q304" i="4" s="1" a="1"/>
  <c r="Q304" i="4" s="1"/>
  <c r="P304" i="4" a="1"/>
  <c r="P304" i="4" s="1"/>
  <c r="N304" i="4" a="1"/>
  <c r="N304" i="4" s="1"/>
  <c r="E304" i="4" a="1"/>
  <c r="E304" i="4" s="1"/>
  <c r="R303" i="4" a="1"/>
  <c r="R303" i="4" s="1"/>
  <c r="Q303" i="4" s="1" a="1"/>
  <c r="Q303" i="4" s="1"/>
  <c r="P303" i="4" a="1"/>
  <c r="P303" i="4"/>
  <c r="N303" i="4" a="1"/>
  <c r="N303" i="4" s="1"/>
  <c r="E303" i="4" a="1"/>
  <c r="E303" i="4" s="1"/>
  <c r="R302" i="4" a="1"/>
  <c r="R302" i="4" s="1"/>
  <c r="Q302" i="4" s="1" a="1"/>
  <c r="Q302" i="4" s="1"/>
  <c r="P302" i="4" a="1"/>
  <c r="P302" i="4" s="1"/>
  <c r="N302" i="4" a="1"/>
  <c r="N302" i="4" s="1"/>
  <c r="E302" i="4" a="1"/>
  <c r="E302" i="4" s="1"/>
  <c r="R301" i="4" a="1"/>
  <c r="R301" i="4" s="1"/>
  <c r="Q301" i="4" s="1" a="1"/>
  <c r="Q301" i="4" s="1"/>
  <c r="P301" i="4" a="1"/>
  <c r="P301" i="4" s="1"/>
  <c r="N301" i="4" a="1"/>
  <c r="N301" i="4" s="1"/>
  <c r="E301" i="4" a="1"/>
  <c r="E301" i="4" s="1"/>
  <c r="R300" i="4" a="1"/>
  <c r="R300" i="4" s="1"/>
  <c r="Q300" i="4" s="1" a="1"/>
  <c r="Q300" i="4" s="1"/>
  <c r="P300" i="4" a="1"/>
  <c r="P300" i="4" s="1"/>
  <c r="N300" i="4" a="1"/>
  <c r="N300" i="4" s="1"/>
  <c r="E300" i="4" a="1"/>
  <c r="E300" i="4" s="1"/>
  <c r="R299" i="4" a="1"/>
  <c r="R299" i="4"/>
  <c r="Q299" i="4" s="1" a="1"/>
  <c r="Q299" i="4" s="1"/>
  <c r="P299" i="4" a="1"/>
  <c r="P299" i="4" s="1"/>
  <c r="N299" i="4" a="1"/>
  <c r="N299" i="4" s="1"/>
  <c r="E299" i="4" a="1"/>
  <c r="E299" i="4" s="1"/>
  <c r="R298" i="4" a="1"/>
  <c r="R298" i="4" s="1"/>
  <c r="Q298" i="4" s="1" a="1"/>
  <c r="Q298" i="4" s="1"/>
  <c r="P298" i="4" a="1"/>
  <c r="P298" i="4"/>
  <c r="N298" i="4" a="1"/>
  <c r="N298" i="4" s="1"/>
  <c r="E298" i="4" a="1"/>
  <c r="E298" i="4" s="1"/>
  <c r="R297" i="4" a="1"/>
  <c r="R297" i="4" s="1"/>
  <c r="Q297" i="4" a="1"/>
  <c r="Q297" i="4" s="1"/>
  <c r="P297" i="4" a="1"/>
  <c r="P297" i="4" s="1"/>
  <c r="N297" i="4" a="1"/>
  <c r="N297" i="4" s="1"/>
  <c r="E297" i="4" a="1"/>
  <c r="E297" i="4" s="1"/>
  <c r="R296" i="4" a="1"/>
  <c r="R296" i="4" s="1"/>
  <c r="Q296" i="4" s="1" a="1"/>
  <c r="Q296" i="4" s="1"/>
  <c r="P296" i="4" a="1"/>
  <c r="P296" i="4" s="1"/>
  <c r="N296" i="4" a="1"/>
  <c r="N296" i="4" s="1"/>
  <c r="E296" i="4" a="1"/>
  <c r="E296" i="4" s="1"/>
  <c r="R295" i="4" a="1"/>
  <c r="R295" i="4" s="1"/>
  <c r="Q295" i="4" s="1" a="1"/>
  <c r="Q295" i="4" s="1"/>
  <c r="P295" i="4" a="1"/>
  <c r="P295" i="4" s="1"/>
  <c r="N295" i="4" a="1"/>
  <c r="N295" i="4" s="1"/>
  <c r="E295" i="4" a="1"/>
  <c r="E295" i="4" s="1"/>
  <c r="R294" i="4" a="1"/>
  <c r="R294" i="4" s="1"/>
  <c r="Q294" i="4" s="1" a="1"/>
  <c r="Q294" i="4" s="1"/>
  <c r="P294" i="4" a="1"/>
  <c r="P294" i="4" s="1"/>
  <c r="N294" i="4" a="1"/>
  <c r="N294" i="4" s="1"/>
  <c r="E294" i="4" a="1"/>
  <c r="E294" i="4" s="1"/>
  <c r="R293" i="4" a="1"/>
  <c r="R293" i="4" s="1"/>
  <c r="Q293" i="4" s="1" a="1"/>
  <c r="Q293" i="4" s="1"/>
  <c r="P293" i="4" a="1"/>
  <c r="P293" i="4" s="1"/>
  <c r="N293" i="4" a="1"/>
  <c r="N293" i="4" s="1"/>
  <c r="E293" i="4" a="1"/>
  <c r="E293" i="4" s="1"/>
  <c r="R292" i="4" a="1"/>
  <c r="R292" i="4" s="1"/>
  <c r="Q292" i="4" s="1" a="1"/>
  <c r="Q292" i="4" s="1"/>
  <c r="P292" i="4" a="1"/>
  <c r="P292" i="4" s="1"/>
  <c r="N292" i="4" a="1"/>
  <c r="N292" i="4" s="1"/>
  <c r="E292" i="4" a="1"/>
  <c r="E292" i="4" s="1"/>
  <c r="R291" i="4" a="1"/>
  <c r="R291" i="4" s="1"/>
  <c r="Q291" i="4" s="1" a="1"/>
  <c r="Q291" i="4" s="1"/>
  <c r="P291" i="4" a="1"/>
  <c r="P291" i="4" s="1"/>
  <c r="N291" i="4" a="1"/>
  <c r="N291" i="4" s="1"/>
  <c r="E291" i="4" a="1"/>
  <c r="E291" i="4" s="1"/>
  <c r="R290" i="4" a="1"/>
  <c r="R290" i="4" s="1"/>
  <c r="Q290" i="4" s="1" a="1"/>
  <c r="Q290" i="4" s="1"/>
  <c r="P290" i="4" a="1"/>
  <c r="P290" i="4" s="1"/>
  <c r="N290" i="4" a="1"/>
  <c r="N290" i="4" s="1"/>
  <c r="E290" i="4" a="1"/>
  <c r="E290" i="4" s="1"/>
  <c r="R289" i="4" a="1"/>
  <c r="R289" i="4" s="1"/>
  <c r="Q289" i="4" s="1" a="1"/>
  <c r="Q289" i="4" s="1"/>
  <c r="P289" i="4" a="1"/>
  <c r="P289" i="4" s="1"/>
  <c r="N289" i="4" a="1"/>
  <c r="N289" i="4" s="1"/>
  <c r="E289" i="4" a="1"/>
  <c r="E289" i="4" s="1"/>
  <c r="R288" i="4" a="1"/>
  <c r="R288" i="4" s="1"/>
  <c r="Q288" i="4" s="1" a="1"/>
  <c r="Q288" i="4" s="1"/>
  <c r="P288" i="4" a="1"/>
  <c r="P288" i="4" s="1"/>
  <c r="N288" i="4" a="1"/>
  <c r="N288" i="4" s="1"/>
  <c r="E288" i="4" a="1"/>
  <c r="E288" i="4" s="1"/>
  <c r="R287" i="4" a="1"/>
  <c r="R287" i="4" s="1"/>
  <c r="Q287" i="4" s="1" a="1"/>
  <c r="Q287" i="4" s="1"/>
  <c r="P287" i="4" a="1"/>
  <c r="P287" i="4" s="1"/>
  <c r="N287" i="4" a="1"/>
  <c r="N287" i="4" s="1"/>
  <c r="E287" i="4" a="1"/>
  <c r="E287" i="4" s="1"/>
  <c r="R286" i="4" a="1"/>
  <c r="R286" i="4" s="1"/>
  <c r="Q286" i="4" s="1" a="1"/>
  <c r="Q286" i="4" s="1"/>
  <c r="P286" i="4" a="1"/>
  <c r="P286" i="4" s="1"/>
  <c r="N286" i="4" a="1"/>
  <c r="N286" i="4" s="1"/>
  <c r="E286" i="4" a="1"/>
  <c r="E286" i="4" s="1"/>
  <c r="R285" i="4" a="1"/>
  <c r="R285" i="4" s="1"/>
  <c r="Q285" i="4" s="1" a="1"/>
  <c r="Q285" i="4" s="1"/>
  <c r="P285" i="4" a="1"/>
  <c r="P285" i="4"/>
  <c r="N285" i="4" a="1"/>
  <c r="N285" i="4" s="1"/>
  <c r="E285" i="4" a="1"/>
  <c r="E285" i="4"/>
  <c r="R284" i="4" a="1"/>
  <c r="R284" i="4" s="1"/>
  <c r="Q284" i="4" s="1" a="1"/>
  <c r="Q284" i="4" s="1"/>
  <c r="P284" i="4" a="1"/>
  <c r="P284" i="4" s="1"/>
  <c r="N284" i="4" a="1"/>
  <c r="N284" i="4" s="1"/>
  <c r="E284" i="4" a="1"/>
  <c r="E284" i="4" s="1"/>
  <c r="R283" i="4" a="1"/>
  <c r="R283" i="4" s="1"/>
  <c r="Q283" i="4" s="1" a="1"/>
  <c r="Q283" i="4" s="1"/>
  <c r="P283" i="4" a="1"/>
  <c r="P283" i="4" s="1"/>
  <c r="N283" i="4" a="1"/>
  <c r="N283" i="4" s="1"/>
  <c r="E283" i="4" a="1"/>
  <c r="E283" i="4" s="1"/>
  <c r="R282" i="4" a="1"/>
  <c r="R282" i="4" s="1"/>
  <c r="Q282" i="4" s="1" a="1"/>
  <c r="Q282" i="4" s="1"/>
  <c r="P282" i="4" a="1"/>
  <c r="P282" i="4" s="1"/>
  <c r="N282" i="4" a="1"/>
  <c r="N282" i="4" s="1"/>
  <c r="E282" i="4" a="1"/>
  <c r="E282" i="4" s="1"/>
  <c r="R281" i="4" a="1"/>
  <c r="R281" i="4" s="1"/>
  <c r="Q281" i="4" s="1" a="1"/>
  <c r="Q281" i="4" s="1"/>
  <c r="P281" i="4" a="1"/>
  <c r="P281" i="4" s="1"/>
  <c r="N281" i="4" a="1"/>
  <c r="N281" i="4" s="1"/>
  <c r="E281" i="4" a="1"/>
  <c r="E281" i="4" s="1"/>
  <c r="R280" i="4" a="1"/>
  <c r="R280" i="4" s="1"/>
  <c r="Q280" i="4" s="1" a="1"/>
  <c r="Q280" i="4" s="1"/>
  <c r="P280" i="4" a="1"/>
  <c r="P280" i="4" s="1"/>
  <c r="N280" i="4" a="1"/>
  <c r="N280" i="4" s="1"/>
  <c r="E280" i="4" a="1"/>
  <c r="E280" i="4" s="1"/>
  <c r="R279" i="4" a="1"/>
  <c r="R279" i="4" s="1"/>
  <c r="Q279" i="4" s="1" a="1"/>
  <c r="Q279" i="4" s="1"/>
  <c r="P279" i="4" a="1"/>
  <c r="P279" i="4" s="1"/>
  <c r="N279" i="4" a="1"/>
  <c r="N279" i="4" s="1"/>
  <c r="E279" i="4" a="1"/>
  <c r="E279" i="4" s="1"/>
  <c r="R278" i="4" a="1"/>
  <c r="R278" i="4" s="1"/>
  <c r="Q278" i="4" s="1" a="1"/>
  <c r="Q278" i="4" s="1"/>
  <c r="P278" i="4" a="1"/>
  <c r="P278" i="4" s="1"/>
  <c r="N278" i="4" a="1"/>
  <c r="N278" i="4" s="1"/>
  <c r="E278" i="4" a="1"/>
  <c r="E278" i="4" s="1"/>
  <c r="R277" i="4" a="1"/>
  <c r="R277" i="4" s="1"/>
  <c r="Q277" i="4" s="1" a="1"/>
  <c r="Q277" i="4" s="1"/>
  <c r="P277" i="4" a="1"/>
  <c r="P277" i="4" s="1"/>
  <c r="N277" i="4" a="1"/>
  <c r="N277" i="4" s="1"/>
  <c r="E277" i="4" a="1"/>
  <c r="E277" i="4" s="1"/>
  <c r="R276" i="4" a="1"/>
  <c r="R276" i="4" s="1"/>
  <c r="Q276" i="4" s="1" a="1"/>
  <c r="Q276" i="4" s="1"/>
  <c r="P276" i="4" a="1"/>
  <c r="P276" i="4" s="1"/>
  <c r="N276" i="4" a="1"/>
  <c r="N276" i="4" s="1"/>
  <c r="E276" i="4" a="1"/>
  <c r="E276" i="4" s="1"/>
  <c r="R275" i="4" a="1"/>
  <c r="R275" i="4" s="1"/>
  <c r="Q275" i="4" s="1" a="1"/>
  <c r="Q275" i="4" s="1"/>
  <c r="P275" i="4" a="1"/>
  <c r="P275" i="4" s="1"/>
  <c r="N275" i="4" a="1"/>
  <c r="N275" i="4" s="1"/>
  <c r="E275" i="4" a="1"/>
  <c r="E275" i="4" s="1"/>
  <c r="R274" i="4" a="1"/>
  <c r="R274" i="4" s="1"/>
  <c r="Q274" i="4" s="1" a="1"/>
  <c r="Q274" i="4" s="1"/>
  <c r="P274" i="4" a="1"/>
  <c r="P274" i="4" s="1"/>
  <c r="N274" i="4" a="1"/>
  <c r="N274" i="4" s="1"/>
  <c r="E274" i="4" a="1"/>
  <c r="E274" i="4" s="1"/>
  <c r="R273" i="4" a="1"/>
  <c r="R273" i="4" s="1"/>
  <c r="Q273" i="4" s="1" a="1"/>
  <c r="Q273" i="4" s="1"/>
  <c r="P273" i="4" a="1"/>
  <c r="P273" i="4" s="1"/>
  <c r="N273" i="4" a="1"/>
  <c r="N273" i="4" s="1"/>
  <c r="E273" i="4" a="1"/>
  <c r="E273" i="4" s="1"/>
  <c r="R272" i="4" a="1"/>
  <c r="R272" i="4" s="1"/>
  <c r="Q272" i="4" s="1" a="1"/>
  <c r="Q272" i="4" s="1"/>
  <c r="P272" i="4" a="1"/>
  <c r="P272" i="4" s="1"/>
  <c r="N272" i="4" a="1"/>
  <c r="N272" i="4" s="1"/>
  <c r="E272" i="4" a="1"/>
  <c r="E272" i="4" s="1"/>
  <c r="R271" i="4" a="1"/>
  <c r="R271" i="4" s="1"/>
  <c r="Q271" i="4" s="1" a="1"/>
  <c r="Q271" i="4" s="1"/>
  <c r="P271" i="4" a="1"/>
  <c r="P271" i="4" s="1"/>
  <c r="N271" i="4" a="1"/>
  <c r="N271" i="4" s="1"/>
  <c r="E271" i="4" a="1"/>
  <c r="E271" i="4" s="1"/>
  <c r="R270" i="4" a="1"/>
  <c r="R270" i="4" s="1"/>
  <c r="Q270" i="4" s="1" a="1"/>
  <c r="Q270" i="4" s="1"/>
  <c r="P270" i="4" a="1"/>
  <c r="P270" i="4" s="1"/>
  <c r="N270" i="4" a="1"/>
  <c r="N270" i="4" s="1"/>
  <c r="E270" i="4" a="1"/>
  <c r="E270" i="4" s="1"/>
  <c r="R269" i="4" a="1"/>
  <c r="R269" i="4" s="1"/>
  <c r="Q269" i="4" s="1" a="1"/>
  <c r="Q269" i="4" s="1"/>
  <c r="P269" i="4" a="1"/>
  <c r="P269" i="4" s="1"/>
  <c r="N269" i="4" a="1"/>
  <c r="N269" i="4"/>
  <c r="E269" i="4" a="1"/>
  <c r="E269" i="4" s="1"/>
  <c r="R268" i="4" a="1"/>
  <c r="R268" i="4"/>
  <c r="Q268" i="4" s="1" a="1"/>
  <c r="Q268" i="4" s="1"/>
  <c r="P268" i="4" a="1"/>
  <c r="P268" i="4" s="1"/>
  <c r="N268" i="4" a="1"/>
  <c r="N268" i="4" s="1"/>
  <c r="E268" i="4" a="1"/>
  <c r="E268" i="4" s="1"/>
  <c r="R267" i="4" a="1"/>
  <c r="R267" i="4"/>
  <c r="Q267" i="4" s="1" a="1"/>
  <c r="Q267" i="4" s="1"/>
  <c r="P267" i="4" a="1"/>
  <c r="P267" i="4" s="1"/>
  <c r="N267" i="4" a="1"/>
  <c r="N267" i="4" s="1"/>
  <c r="E267" i="4" a="1"/>
  <c r="E267" i="4" s="1"/>
  <c r="R266" i="4" a="1"/>
  <c r="R266" i="4" s="1"/>
  <c r="Q266" i="4" s="1" a="1"/>
  <c r="Q266" i="4" s="1"/>
  <c r="P266" i="4" a="1"/>
  <c r="P266" i="4" s="1"/>
  <c r="N266" i="4" a="1"/>
  <c r="N266" i="4" s="1"/>
  <c r="E266" i="4" a="1"/>
  <c r="E266" i="4" s="1"/>
  <c r="R265" i="4" a="1"/>
  <c r="R265" i="4" s="1"/>
  <c r="Q265" i="4" s="1" a="1"/>
  <c r="Q265" i="4" s="1"/>
  <c r="P265" i="4" a="1"/>
  <c r="P265" i="4" s="1"/>
  <c r="N265" i="4" a="1"/>
  <c r="N265" i="4" s="1"/>
  <c r="E265" i="4" a="1"/>
  <c r="E265" i="4" s="1"/>
  <c r="R264" i="4" a="1"/>
  <c r="R264" i="4" s="1"/>
  <c r="Q264" i="4" s="1" a="1"/>
  <c r="Q264" i="4" s="1"/>
  <c r="P264" i="4" a="1"/>
  <c r="P264" i="4" s="1"/>
  <c r="N264" i="4" a="1"/>
  <c r="N264" i="4" s="1"/>
  <c r="E264" i="4" a="1"/>
  <c r="E264" i="4" s="1"/>
  <c r="R263" i="4" a="1"/>
  <c r="R263" i="4" s="1"/>
  <c r="Q263" i="4" s="1" a="1"/>
  <c r="Q263" i="4" s="1"/>
  <c r="P263" i="4" a="1"/>
  <c r="P263" i="4" s="1"/>
  <c r="N263" i="4" a="1"/>
  <c r="N263" i="4" s="1"/>
  <c r="E263" i="4" a="1"/>
  <c r="E263" i="4" s="1"/>
  <c r="R262" i="4" a="1"/>
  <c r="R262" i="4" s="1"/>
  <c r="Q262" i="4" s="1" a="1"/>
  <c r="Q262" i="4" s="1"/>
  <c r="P262" i="4" a="1"/>
  <c r="P262" i="4" s="1"/>
  <c r="N262" i="4" a="1"/>
  <c r="N262" i="4" s="1"/>
  <c r="E262" i="4" a="1"/>
  <c r="E262" i="4" s="1"/>
  <c r="R261" i="4" a="1"/>
  <c r="R261" i="4" s="1"/>
  <c r="Q261" i="4" s="1" a="1"/>
  <c r="Q261" i="4" s="1"/>
  <c r="P261" i="4" a="1"/>
  <c r="P261" i="4" s="1"/>
  <c r="N261" i="4" a="1"/>
  <c r="N261" i="4" s="1"/>
  <c r="E261" i="4" a="1"/>
  <c r="E261" i="4" s="1"/>
  <c r="R260" i="4" a="1"/>
  <c r="R260" i="4" s="1"/>
  <c r="Q260" i="4" s="1" a="1"/>
  <c r="Q260" i="4" s="1"/>
  <c r="P260" i="4" a="1"/>
  <c r="P260" i="4"/>
  <c r="N260" i="4" a="1"/>
  <c r="N260" i="4" s="1"/>
  <c r="E260" i="4" a="1"/>
  <c r="E260" i="4" s="1"/>
  <c r="R259" i="4" a="1"/>
  <c r="R259" i="4" s="1"/>
  <c r="Q259" i="4" s="1" a="1"/>
  <c r="Q259" i="4" s="1"/>
  <c r="P259" i="4" a="1"/>
  <c r="P259" i="4" s="1"/>
  <c r="N259" i="4" a="1"/>
  <c r="N259" i="4" s="1"/>
  <c r="E259" i="4" a="1"/>
  <c r="E259" i="4" s="1"/>
  <c r="R258" i="4" a="1"/>
  <c r="R258" i="4" s="1"/>
  <c r="Q258" i="4" s="1" a="1"/>
  <c r="Q258" i="4" s="1"/>
  <c r="P258" i="4" a="1"/>
  <c r="P258" i="4" s="1"/>
  <c r="N258" i="4" a="1"/>
  <c r="N258" i="4" s="1"/>
  <c r="E258" i="4" a="1"/>
  <c r="E258" i="4" s="1"/>
  <c r="R257" i="4" a="1"/>
  <c r="R257" i="4" s="1"/>
  <c r="Q257" i="4" s="1" a="1"/>
  <c r="Q257" i="4" s="1"/>
  <c r="P257" i="4" a="1"/>
  <c r="P257" i="4" s="1"/>
  <c r="N257" i="4" a="1"/>
  <c r="N257" i="4"/>
  <c r="E257" i="4" a="1"/>
  <c r="E257" i="4" s="1"/>
  <c r="R256" i="4" a="1"/>
  <c r="R256" i="4" s="1"/>
  <c r="Q256" i="4" s="1" a="1"/>
  <c r="Q256" i="4" s="1"/>
  <c r="P256" i="4" a="1"/>
  <c r="P256" i="4" s="1"/>
  <c r="N256" i="4" a="1"/>
  <c r="N256" i="4"/>
  <c r="E256" i="4" a="1"/>
  <c r="E256" i="4" s="1"/>
  <c r="R255" i="4" a="1"/>
  <c r="R255" i="4" s="1"/>
  <c r="Q255" i="4" s="1" a="1"/>
  <c r="Q255" i="4" s="1"/>
  <c r="P255" i="4" a="1"/>
  <c r="P255" i="4" s="1"/>
  <c r="N255" i="4" a="1"/>
  <c r="N255" i="4" s="1"/>
  <c r="E255" i="4" a="1"/>
  <c r="E255" i="4" s="1"/>
  <c r="R254" i="4" a="1"/>
  <c r="R254" i="4" s="1"/>
  <c r="Q254" i="4" s="1" a="1"/>
  <c r="Q254" i="4" s="1"/>
  <c r="P254" i="4" a="1"/>
  <c r="P254" i="4" s="1"/>
  <c r="N254" i="4" a="1"/>
  <c r="N254" i="4" s="1"/>
  <c r="E254" i="4" a="1"/>
  <c r="E254" i="4" s="1"/>
  <c r="R253" i="4" a="1"/>
  <c r="R253" i="4" s="1"/>
  <c r="Q253" i="4" s="1" a="1"/>
  <c r="Q253" i="4"/>
  <c r="P253" i="4" a="1"/>
  <c r="P253" i="4" s="1"/>
  <c r="N253" i="4" a="1"/>
  <c r="N253" i="4" s="1"/>
  <c r="E253" i="4" a="1"/>
  <c r="E253" i="4" s="1"/>
  <c r="R252" i="4" a="1"/>
  <c r="R252" i="4" s="1"/>
  <c r="Q252" i="4" s="1" a="1"/>
  <c r="Q252" i="4" s="1"/>
  <c r="P252" i="4" a="1"/>
  <c r="P252" i="4" s="1"/>
  <c r="N252" i="4" a="1"/>
  <c r="N252" i="4" s="1"/>
  <c r="E252" i="4" a="1"/>
  <c r="E252" i="4" s="1"/>
  <c r="R251" i="4" a="1"/>
  <c r="R251" i="4"/>
  <c r="Q251" i="4" s="1" a="1"/>
  <c r="Q251" i="4" s="1"/>
  <c r="P251" i="4" a="1"/>
  <c r="P251" i="4" s="1"/>
  <c r="N251" i="4" a="1"/>
  <c r="N251" i="4" s="1"/>
  <c r="E251" i="4" a="1"/>
  <c r="E251" i="4" s="1"/>
  <c r="R250" i="4" a="1"/>
  <c r="R250" i="4" s="1"/>
  <c r="Q250" i="4" s="1" a="1"/>
  <c r="Q250" i="4" s="1"/>
  <c r="P250" i="4" a="1"/>
  <c r="P250" i="4" s="1"/>
  <c r="N250" i="4" a="1"/>
  <c r="N250" i="4" s="1"/>
  <c r="E250" i="4" a="1"/>
  <c r="E250" i="4" s="1"/>
  <c r="R249" i="4" a="1"/>
  <c r="R249" i="4" s="1"/>
  <c r="Q249" i="4" s="1" a="1"/>
  <c r="Q249" i="4" s="1"/>
  <c r="P249" i="4" a="1"/>
  <c r="P249" i="4" s="1"/>
  <c r="N249" i="4" a="1"/>
  <c r="N249" i="4" s="1"/>
  <c r="E249" i="4" a="1"/>
  <c r="E249" i="4" s="1"/>
  <c r="R248" i="4" a="1"/>
  <c r="R248" i="4" s="1"/>
  <c r="Q248" i="4" s="1" a="1"/>
  <c r="Q248" i="4" s="1"/>
  <c r="P248" i="4" a="1"/>
  <c r="P248" i="4" s="1"/>
  <c r="N248" i="4" a="1"/>
  <c r="N248" i="4" s="1"/>
  <c r="E248" i="4" a="1"/>
  <c r="E248" i="4" s="1"/>
  <c r="R247" i="4" a="1"/>
  <c r="R247" i="4" s="1"/>
  <c r="Q247" i="4" s="1" a="1"/>
  <c r="Q247" i="4" s="1"/>
  <c r="P247" i="4" a="1"/>
  <c r="P247" i="4" s="1"/>
  <c r="N247" i="4" a="1"/>
  <c r="N247" i="4" s="1"/>
  <c r="E247" i="4" a="1"/>
  <c r="E247" i="4" s="1"/>
  <c r="R246" i="4" a="1"/>
  <c r="R246" i="4" s="1"/>
  <c r="Q246" i="4" s="1" a="1"/>
  <c r="Q246" i="4" s="1"/>
  <c r="P246" i="4" a="1"/>
  <c r="P246" i="4" s="1"/>
  <c r="N246" i="4" a="1"/>
  <c r="N246" i="4" s="1"/>
  <c r="E246" i="4" a="1"/>
  <c r="E246" i="4" s="1"/>
  <c r="R245" i="4" a="1"/>
  <c r="R245" i="4" s="1"/>
  <c r="Q245" i="4" s="1" a="1"/>
  <c r="Q245" i="4" s="1"/>
  <c r="P245" i="4" a="1"/>
  <c r="P245" i="4" s="1"/>
  <c r="N245" i="4" a="1"/>
  <c r="N245" i="4" s="1"/>
  <c r="E245" i="4" a="1"/>
  <c r="E245" i="4" s="1"/>
  <c r="R244" i="4" a="1"/>
  <c r="R244" i="4" s="1"/>
  <c r="Q244" i="4" s="1" a="1"/>
  <c r="Q244" i="4" s="1"/>
  <c r="P244" i="4" a="1"/>
  <c r="P244" i="4" s="1"/>
  <c r="N244" i="4" a="1"/>
  <c r="N244" i="4" s="1"/>
  <c r="E244" i="4" a="1"/>
  <c r="E244" i="4" s="1"/>
  <c r="R243" i="4" a="1"/>
  <c r="R243" i="4" s="1"/>
  <c r="Q243" i="4" s="1" a="1"/>
  <c r="Q243" i="4" s="1"/>
  <c r="P243" i="4" a="1"/>
  <c r="P243" i="4" s="1"/>
  <c r="N243" i="4" a="1"/>
  <c r="N243" i="4" s="1"/>
  <c r="E243" i="4" a="1"/>
  <c r="E243" i="4" s="1"/>
  <c r="R242" i="4" a="1"/>
  <c r="R242" i="4" s="1"/>
  <c r="Q242" i="4" s="1" a="1"/>
  <c r="Q242" i="4" s="1"/>
  <c r="P242" i="4" a="1"/>
  <c r="P242" i="4" s="1"/>
  <c r="N242" i="4" a="1"/>
  <c r="N242" i="4" s="1"/>
  <c r="E242" i="4" a="1"/>
  <c r="E242" i="4" s="1"/>
  <c r="R241" i="4" a="1"/>
  <c r="R241" i="4" s="1"/>
  <c r="Q241" i="4" s="1" a="1"/>
  <c r="Q241" i="4" s="1"/>
  <c r="P241" i="4" a="1"/>
  <c r="P241" i="4" s="1"/>
  <c r="N241" i="4" a="1"/>
  <c r="N241" i="4" s="1"/>
  <c r="E241" i="4" a="1"/>
  <c r="E241" i="4"/>
  <c r="R240" i="4" a="1"/>
  <c r="R240" i="4" s="1"/>
  <c r="Q240" i="4" s="1" a="1"/>
  <c r="Q240" i="4" s="1"/>
  <c r="P240" i="4" a="1"/>
  <c r="P240" i="4" s="1"/>
  <c r="N240" i="4" a="1"/>
  <c r="N240" i="4" s="1"/>
  <c r="E240" i="4" a="1"/>
  <c r="E240" i="4" s="1"/>
  <c r="R239" i="4" a="1"/>
  <c r="R239" i="4" s="1"/>
  <c r="Q239" i="4" s="1" a="1"/>
  <c r="Q239" i="4" s="1"/>
  <c r="P239" i="4" a="1"/>
  <c r="P239" i="4" s="1"/>
  <c r="N239" i="4" a="1"/>
  <c r="N239" i="4" s="1"/>
  <c r="E239" i="4" a="1"/>
  <c r="E239" i="4" s="1"/>
  <c r="R238" i="4" a="1"/>
  <c r="R238" i="4" s="1"/>
  <c r="Q238" i="4" s="1" a="1"/>
  <c r="Q238" i="4" s="1"/>
  <c r="P238" i="4" a="1"/>
  <c r="P238" i="4"/>
  <c r="N238" i="4" a="1"/>
  <c r="N238" i="4" s="1"/>
  <c r="E238" i="4" a="1"/>
  <c r="E238" i="4" s="1"/>
  <c r="R237" i="4" a="1"/>
  <c r="R237" i="4" s="1"/>
  <c r="Q237" i="4" s="1" a="1"/>
  <c r="Q237" i="4" s="1"/>
  <c r="P237" i="4" a="1"/>
  <c r="P237" i="4" s="1"/>
  <c r="N237" i="4" a="1"/>
  <c r="N237" i="4" s="1"/>
  <c r="E237" i="4" a="1"/>
  <c r="E237" i="4"/>
  <c r="R236" i="4" a="1"/>
  <c r="R236" i="4" s="1"/>
  <c r="Q236" i="4" s="1" a="1"/>
  <c r="Q236" i="4" s="1"/>
  <c r="P236" i="4" a="1"/>
  <c r="P236" i="4" s="1"/>
  <c r="N236" i="4" a="1"/>
  <c r="N236" i="4" s="1"/>
  <c r="E236" i="4" a="1"/>
  <c r="E236" i="4" s="1"/>
  <c r="R235" i="4" a="1"/>
  <c r="R235" i="4" s="1"/>
  <c r="Q235" i="4" s="1" a="1"/>
  <c r="Q235" i="4"/>
  <c r="P235" i="4" a="1"/>
  <c r="P235" i="4" s="1"/>
  <c r="N235" i="4" a="1"/>
  <c r="N235" i="4" s="1"/>
  <c r="E235" i="4" a="1"/>
  <c r="E235" i="4" s="1"/>
  <c r="R234" i="4" a="1"/>
  <c r="R234" i="4" s="1"/>
  <c r="Q234" i="4" s="1" a="1"/>
  <c r="Q234" i="4" s="1"/>
  <c r="P234" i="4" a="1"/>
  <c r="P234" i="4" s="1"/>
  <c r="N234" i="4" a="1"/>
  <c r="N234" i="4" s="1"/>
  <c r="E234" i="4" a="1"/>
  <c r="E234" i="4" s="1"/>
  <c r="R233" i="4" a="1"/>
  <c r="R233" i="4" s="1"/>
  <c r="Q233" i="4" s="1" a="1"/>
  <c r="Q233" i="4" s="1"/>
  <c r="P233" i="4" a="1"/>
  <c r="P233" i="4" s="1"/>
  <c r="N233" i="4" a="1"/>
  <c r="N233" i="4" s="1"/>
  <c r="E233" i="4" a="1"/>
  <c r="E233" i="4" s="1"/>
  <c r="R232" i="4" a="1"/>
  <c r="R232" i="4" s="1"/>
  <c r="Q232" i="4" s="1" a="1"/>
  <c r="Q232" i="4" s="1"/>
  <c r="P232" i="4" a="1"/>
  <c r="P232" i="4" s="1"/>
  <c r="N232" i="4" a="1"/>
  <c r="N232" i="4" s="1"/>
  <c r="E232" i="4" a="1"/>
  <c r="E232" i="4" s="1"/>
  <c r="R231" i="4" a="1"/>
  <c r="R231" i="4" s="1"/>
  <c r="Q231" i="4" s="1" a="1"/>
  <c r="Q231" i="4" s="1"/>
  <c r="P231" i="4" a="1"/>
  <c r="P231" i="4" s="1"/>
  <c r="N231" i="4" a="1"/>
  <c r="N231" i="4" s="1"/>
  <c r="E231" i="4" a="1"/>
  <c r="E231" i="4" s="1"/>
  <c r="R230" i="4" a="1"/>
  <c r="R230" i="4" s="1"/>
  <c r="Q230" i="4" s="1" a="1"/>
  <c r="Q230" i="4" s="1"/>
  <c r="P230" i="4" a="1"/>
  <c r="P230" i="4"/>
  <c r="N230" i="4" a="1"/>
  <c r="N230" i="4" s="1"/>
  <c r="E230" i="4" a="1"/>
  <c r="E230" i="4" s="1"/>
  <c r="R229" i="4" a="1"/>
  <c r="R229" i="4" s="1"/>
  <c r="Q229" i="4" s="1" a="1"/>
  <c r="Q229" i="4" s="1"/>
  <c r="P229" i="4" a="1"/>
  <c r="P229" i="4" s="1"/>
  <c r="N229" i="4" a="1"/>
  <c r="N229" i="4" s="1"/>
  <c r="E229" i="4" a="1"/>
  <c r="E229" i="4" s="1"/>
  <c r="R228" i="4" a="1"/>
  <c r="R228" i="4" s="1"/>
  <c r="Q228" i="4" s="1" a="1"/>
  <c r="Q228" i="4" s="1"/>
  <c r="P228" i="4" a="1"/>
  <c r="P228" i="4" s="1"/>
  <c r="N228" i="4" a="1"/>
  <c r="N228" i="4" s="1"/>
  <c r="E228" i="4" a="1"/>
  <c r="E228" i="4" s="1"/>
  <c r="R227" i="4" a="1"/>
  <c r="R227" i="4" s="1"/>
  <c r="Q227" i="4" s="1" a="1"/>
  <c r="Q227" i="4" s="1"/>
  <c r="P227" i="4" a="1"/>
  <c r="P227" i="4" s="1"/>
  <c r="N227" i="4" a="1"/>
  <c r="N227" i="4" s="1"/>
  <c r="E227" i="4" a="1"/>
  <c r="E227" i="4" s="1"/>
  <c r="R226" i="4" a="1"/>
  <c r="R226" i="4" s="1"/>
  <c r="Q226" i="4" s="1" a="1"/>
  <c r="Q226" i="4" s="1"/>
  <c r="P226" i="4" a="1"/>
  <c r="P226" i="4" s="1"/>
  <c r="N226" i="4" a="1"/>
  <c r="N226" i="4" s="1"/>
  <c r="E226" i="4" a="1"/>
  <c r="E226" i="4" s="1"/>
  <c r="R225" i="4" a="1"/>
  <c r="R225" i="4" s="1"/>
  <c r="Q225" i="4" s="1" a="1"/>
  <c r="Q225" i="4" s="1"/>
  <c r="P225" i="4" a="1"/>
  <c r="P225" i="4" s="1"/>
  <c r="N225" i="4" a="1"/>
  <c r="N225" i="4" s="1"/>
  <c r="E225" i="4" a="1"/>
  <c r="E225" i="4" s="1"/>
  <c r="R224" i="4" a="1"/>
  <c r="R224" i="4" s="1"/>
  <c r="Q224" i="4" s="1" a="1"/>
  <c r="Q224" i="4" s="1"/>
  <c r="P224" i="4" a="1"/>
  <c r="P224" i="4" s="1"/>
  <c r="N224" i="4" a="1"/>
  <c r="N224" i="4" s="1"/>
  <c r="E224" i="4" a="1"/>
  <c r="E224" i="4" s="1"/>
  <c r="R223" i="4" a="1"/>
  <c r="R223" i="4" s="1"/>
  <c r="Q223" i="4" s="1" a="1"/>
  <c r="Q223" i="4" s="1"/>
  <c r="P223" i="4" a="1"/>
  <c r="P223" i="4" s="1"/>
  <c r="N223" i="4" a="1"/>
  <c r="N223" i="4" s="1"/>
  <c r="E223" i="4" a="1"/>
  <c r="E223" i="4" s="1"/>
  <c r="R222" i="4" a="1"/>
  <c r="R222" i="4" s="1"/>
  <c r="Q222" i="4" s="1" a="1"/>
  <c r="Q222" i="4" s="1"/>
  <c r="P222" i="4" a="1"/>
  <c r="P222" i="4" s="1"/>
  <c r="N222" i="4" a="1"/>
  <c r="N222" i="4" s="1"/>
  <c r="E222" i="4" a="1"/>
  <c r="E222" i="4" s="1"/>
  <c r="R221" i="4" a="1"/>
  <c r="R221" i="4" s="1"/>
  <c r="Q221" i="4" s="1" a="1"/>
  <c r="Q221" i="4" s="1"/>
  <c r="P221" i="4" a="1"/>
  <c r="P221" i="4" s="1"/>
  <c r="N221" i="4" a="1"/>
  <c r="N221" i="4" s="1"/>
  <c r="E221" i="4" a="1"/>
  <c r="E221" i="4" s="1"/>
  <c r="R220" i="4" a="1"/>
  <c r="R220" i="4" s="1"/>
  <c r="Q220" i="4" s="1" a="1"/>
  <c r="Q220" i="4" s="1"/>
  <c r="P220" i="4" a="1"/>
  <c r="P220" i="4" s="1"/>
  <c r="N220" i="4" a="1"/>
  <c r="N220" i="4" s="1"/>
  <c r="E220" i="4" a="1"/>
  <c r="E220" i="4" s="1"/>
  <c r="R219" i="4" a="1"/>
  <c r="R219" i="4" s="1"/>
  <c r="Q219" i="4" s="1" a="1"/>
  <c r="Q219" i="4" s="1"/>
  <c r="P219" i="4" a="1"/>
  <c r="P219" i="4" s="1"/>
  <c r="N219" i="4" a="1"/>
  <c r="N219" i="4" s="1"/>
  <c r="E219" i="4" a="1"/>
  <c r="E219" i="4" s="1"/>
  <c r="R218" i="4" a="1"/>
  <c r="R218" i="4" s="1"/>
  <c r="Q218" i="4" s="1" a="1"/>
  <c r="Q218" i="4" s="1"/>
  <c r="P218" i="4" a="1"/>
  <c r="P218" i="4" s="1"/>
  <c r="N218" i="4" a="1"/>
  <c r="N218" i="4" s="1"/>
  <c r="E218" i="4" a="1"/>
  <c r="E218" i="4" s="1"/>
  <c r="R217" i="4" a="1"/>
  <c r="R217" i="4" s="1"/>
  <c r="Q217" i="4" s="1" a="1"/>
  <c r="Q217" i="4" s="1"/>
  <c r="P217" i="4" a="1"/>
  <c r="P217" i="4" s="1"/>
  <c r="N217" i="4" a="1"/>
  <c r="N217" i="4" s="1"/>
  <c r="E217" i="4" a="1"/>
  <c r="E217" i="4" s="1"/>
  <c r="R216" i="4" a="1"/>
  <c r="R216" i="4" s="1"/>
  <c r="Q216" i="4" s="1" a="1"/>
  <c r="Q216" i="4" s="1"/>
  <c r="P216" i="4" a="1"/>
  <c r="P216" i="4" s="1"/>
  <c r="N216" i="4" a="1"/>
  <c r="N216" i="4" s="1"/>
  <c r="E216" i="4" a="1"/>
  <c r="E216" i="4" s="1"/>
  <c r="R215" i="4" a="1"/>
  <c r="R215" i="4" s="1"/>
  <c r="Q215" i="4" s="1" a="1"/>
  <c r="Q215" i="4" s="1"/>
  <c r="P215" i="4" a="1"/>
  <c r="P215" i="4" s="1"/>
  <c r="N215" i="4" a="1"/>
  <c r="N215" i="4" s="1"/>
  <c r="E215" i="4" a="1"/>
  <c r="E215" i="4" s="1"/>
  <c r="R214" i="4" a="1"/>
  <c r="R214" i="4" s="1"/>
  <c r="Q214" i="4" s="1" a="1"/>
  <c r="Q214" i="4" s="1"/>
  <c r="P214" i="4" a="1"/>
  <c r="P214" i="4" s="1"/>
  <c r="N214" i="4" a="1"/>
  <c r="N214" i="4" s="1"/>
  <c r="E214" i="4" a="1"/>
  <c r="E214" i="4" s="1"/>
  <c r="R213" i="4" a="1"/>
  <c r="R213" i="4" s="1"/>
  <c r="Q213" i="4" s="1" a="1"/>
  <c r="Q213" i="4" s="1"/>
  <c r="P213" i="4" a="1"/>
  <c r="P213" i="4" s="1"/>
  <c r="N213" i="4" a="1"/>
  <c r="N213" i="4" s="1"/>
  <c r="E213" i="4" a="1"/>
  <c r="E213" i="4" s="1"/>
  <c r="R212" i="4" a="1"/>
  <c r="R212" i="4" s="1"/>
  <c r="Q212" i="4" s="1" a="1"/>
  <c r="Q212" i="4" s="1"/>
  <c r="P212" i="4" a="1"/>
  <c r="P212" i="4" s="1"/>
  <c r="N212" i="4" a="1"/>
  <c r="N212" i="4" s="1"/>
  <c r="E212" i="4" a="1"/>
  <c r="E212" i="4"/>
  <c r="R211" i="4" a="1"/>
  <c r="R211" i="4" s="1"/>
  <c r="Q211" i="4" a="1"/>
  <c r="Q211" i="4" s="1"/>
  <c r="P211" i="4" a="1"/>
  <c r="P211" i="4" s="1"/>
  <c r="N211" i="4" a="1"/>
  <c r="N211" i="4" s="1"/>
  <c r="E211" i="4" a="1"/>
  <c r="E211" i="4" s="1"/>
  <c r="R210" i="4" a="1"/>
  <c r="R210" i="4" s="1"/>
  <c r="Q210" i="4" s="1" a="1"/>
  <c r="Q210" i="4" s="1"/>
  <c r="P210" i="4" a="1"/>
  <c r="P210" i="4" s="1"/>
  <c r="N210" i="4" a="1"/>
  <c r="N210" i="4" s="1"/>
  <c r="E210" i="4" a="1"/>
  <c r="E210" i="4" s="1"/>
  <c r="R209" i="4" a="1"/>
  <c r="R209" i="4" s="1"/>
  <c r="Q209" i="4" s="1" a="1"/>
  <c r="Q209" i="4" s="1"/>
  <c r="P209" i="4" a="1"/>
  <c r="P209" i="4" s="1"/>
  <c r="N209" i="4" a="1"/>
  <c r="N209" i="4" s="1"/>
  <c r="E209" i="4" a="1"/>
  <c r="E209" i="4" s="1"/>
  <c r="R208" i="4" a="1"/>
  <c r="R208" i="4" s="1"/>
  <c r="Q208" i="4" s="1" a="1"/>
  <c r="Q208" i="4" s="1"/>
  <c r="P208" i="4" a="1"/>
  <c r="P208" i="4" s="1"/>
  <c r="N208" i="4" a="1"/>
  <c r="N208" i="4" s="1"/>
  <c r="E208" i="4" a="1"/>
  <c r="E208" i="4" s="1"/>
  <c r="R207" i="4" a="1"/>
  <c r="R207" i="4" s="1"/>
  <c r="Q207" i="4" s="1" a="1"/>
  <c r="Q207" i="4" s="1"/>
  <c r="P207" i="4" a="1"/>
  <c r="P207" i="4" s="1"/>
  <c r="N207" i="4" a="1"/>
  <c r="N207" i="4" s="1"/>
  <c r="E207" i="4" a="1"/>
  <c r="E207" i="4" s="1"/>
  <c r="R206" i="4" a="1"/>
  <c r="R206" i="4" s="1"/>
  <c r="Q206" i="4" s="1" a="1"/>
  <c r="Q206" i="4" s="1"/>
  <c r="P206" i="4" a="1"/>
  <c r="P206" i="4" s="1"/>
  <c r="N206" i="4" a="1"/>
  <c r="N206" i="4" s="1"/>
  <c r="E206" i="4" a="1"/>
  <c r="E206" i="4" s="1"/>
  <c r="R205" i="4" a="1"/>
  <c r="R205" i="4" s="1"/>
  <c r="Q205" i="4" s="1" a="1"/>
  <c r="Q205" i="4" s="1"/>
  <c r="P205" i="4" a="1"/>
  <c r="P205" i="4" s="1"/>
  <c r="N205" i="4" a="1"/>
  <c r="N205" i="4" s="1"/>
  <c r="E205" i="4" a="1"/>
  <c r="E205" i="4" s="1"/>
  <c r="R204" i="4" a="1"/>
  <c r="R204" i="4" s="1"/>
  <c r="Q204" i="4" s="1" a="1"/>
  <c r="Q204" i="4" s="1"/>
  <c r="P204" i="4" a="1"/>
  <c r="P204" i="4" s="1"/>
  <c r="N204" i="4" a="1"/>
  <c r="N204" i="4" s="1"/>
  <c r="E204" i="4" a="1"/>
  <c r="E204" i="4" s="1"/>
  <c r="R203" i="4" a="1"/>
  <c r="R203" i="4" s="1"/>
  <c r="Q203" i="4" s="1" a="1"/>
  <c r="Q203" i="4" s="1"/>
  <c r="P203" i="4" a="1"/>
  <c r="P203" i="4"/>
  <c r="N203" i="4" a="1"/>
  <c r="N203" i="4" s="1"/>
  <c r="E203" i="4" a="1"/>
  <c r="E203" i="4" s="1"/>
  <c r="R202" i="4" a="1"/>
  <c r="R202" i="4" s="1"/>
  <c r="Q202" i="4" a="1"/>
  <c r="Q202" i="4" s="1"/>
  <c r="P202" i="4" a="1"/>
  <c r="P202" i="4" s="1"/>
  <c r="N202" i="4" a="1"/>
  <c r="N202" i="4" s="1"/>
  <c r="E202" i="4" a="1"/>
  <c r="E202" i="4" s="1"/>
  <c r="R201" i="4" a="1"/>
  <c r="R201" i="4" s="1"/>
  <c r="Q201" i="4" s="1" a="1"/>
  <c r="Q201" i="4" s="1"/>
  <c r="P201" i="4" a="1"/>
  <c r="P201" i="4" s="1"/>
  <c r="N201" i="4" a="1"/>
  <c r="N201" i="4" s="1"/>
  <c r="E201" i="4" a="1"/>
  <c r="E201" i="4" s="1"/>
  <c r="R200" i="4" a="1"/>
  <c r="R200" i="4" s="1"/>
  <c r="Q200" i="4" s="1" a="1"/>
  <c r="Q200" i="4" s="1"/>
  <c r="P200" i="4" a="1"/>
  <c r="P200" i="4"/>
  <c r="N200" i="4" a="1"/>
  <c r="N200" i="4" s="1"/>
  <c r="E200" i="4" a="1"/>
  <c r="E200" i="4" s="1"/>
  <c r="R199" i="4" a="1"/>
  <c r="R199" i="4" s="1"/>
  <c r="Q199" i="4" s="1" a="1"/>
  <c r="Q199" i="4" s="1"/>
  <c r="P199" i="4" a="1"/>
  <c r="P199" i="4" s="1"/>
  <c r="N199" i="4" a="1"/>
  <c r="N199" i="4"/>
  <c r="E199" i="4" a="1"/>
  <c r="E199" i="4" s="1"/>
  <c r="R198" i="4" a="1"/>
  <c r="R198" i="4" s="1"/>
  <c r="Q198" i="4" s="1" a="1"/>
  <c r="Q198" i="4" s="1"/>
  <c r="P198" i="4" a="1"/>
  <c r="P198" i="4" s="1"/>
  <c r="N198" i="4" a="1"/>
  <c r="N198" i="4" s="1"/>
  <c r="E198" i="4" a="1"/>
  <c r="E198" i="4" s="1"/>
  <c r="R197" i="4" a="1"/>
  <c r="R197" i="4" s="1"/>
  <c r="Q197" i="4" s="1" a="1"/>
  <c r="Q197" i="4" s="1"/>
  <c r="P197" i="4" a="1"/>
  <c r="P197" i="4" s="1"/>
  <c r="N197" i="4" a="1"/>
  <c r="N197" i="4" s="1"/>
  <c r="E197" i="4" a="1"/>
  <c r="E197" i="4"/>
  <c r="R196" i="4" a="1"/>
  <c r="R196" i="4" s="1"/>
  <c r="Q196" i="4" s="1" a="1"/>
  <c r="Q196" i="4" s="1"/>
  <c r="P196" i="4" a="1"/>
  <c r="P196" i="4"/>
  <c r="N196" i="4" a="1"/>
  <c r="N196" i="4" s="1"/>
  <c r="E196" i="4" a="1"/>
  <c r="E196" i="4" s="1"/>
  <c r="R195" i="4" a="1"/>
  <c r="R195" i="4" s="1"/>
  <c r="Q195" i="4" s="1" a="1"/>
  <c r="Q195" i="4" s="1"/>
  <c r="P195" i="4" a="1"/>
  <c r="P195" i="4" s="1"/>
  <c r="N195" i="4" a="1"/>
  <c r="N195" i="4"/>
  <c r="E195" i="4" a="1"/>
  <c r="E195" i="4" s="1"/>
  <c r="R194" i="4" a="1"/>
  <c r="R194" i="4" s="1"/>
  <c r="Q194" i="4" s="1" a="1"/>
  <c r="Q194" i="4" s="1"/>
  <c r="P194" i="4" a="1"/>
  <c r="P194" i="4" s="1"/>
  <c r="N194" i="4" a="1"/>
  <c r="N194" i="4" s="1"/>
  <c r="E194" i="4" a="1"/>
  <c r="E194" i="4" s="1"/>
  <c r="R193" i="4" a="1"/>
  <c r="R193" i="4" s="1"/>
  <c r="Q193" i="4" s="1" a="1"/>
  <c r="Q193" i="4" s="1"/>
  <c r="P193" i="4" a="1"/>
  <c r="P193" i="4" s="1"/>
  <c r="N193" i="4" a="1"/>
  <c r="N193" i="4" s="1"/>
  <c r="E193" i="4" a="1"/>
  <c r="E193" i="4" s="1"/>
  <c r="R192" i="4" a="1"/>
  <c r="R192" i="4" s="1"/>
  <c r="Q192" i="4" s="1" a="1"/>
  <c r="Q192" i="4" s="1"/>
  <c r="P192" i="4" a="1"/>
  <c r="P192" i="4" s="1"/>
  <c r="N192" i="4" a="1"/>
  <c r="N192" i="4" s="1"/>
  <c r="E192" i="4" a="1"/>
  <c r="E192" i="4" s="1"/>
  <c r="R191" i="4" a="1"/>
  <c r="R191" i="4" s="1"/>
  <c r="Q191" i="4" s="1" a="1"/>
  <c r="Q191" i="4" s="1"/>
  <c r="P191" i="4" a="1"/>
  <c r="P191" i="4" s="1"/>
  <c r="N191" i="4" a="1"/>
  <c r="N191" i="4" s="1"/>
  <c r="E191" i="4" a="1"/>
  <c r="E191" i="4" s="1"/>
  <c r="R190" i="4" a="1"/>
  <c r="R190" i="4" s="1"/>
  <c r="Q190" i="4" s="1" a="1"/>
  <c r="Q190" i="4" s="1"/>
  <c r="P190" i="4" a="1"/>
  <c r="P190" i="4"/>
  <c r="N190" i="4" a="1"/>
  <c r="N190" i="4" s="1"/>
  <c r="E190" i="4" a="1"/>
  <c r="E190" i="4"/>
  <c r="R189" i="4" a="1"/>
  <c r="R189" i="4" s="1"/>
  <c r="Q189" i="4" s="1" a="1"/>
  <c r="Q189" i="4" s="1"/>
  <c r="P189" i="4" a="1"/>
  <c r="P189" i="4" s="1"/>
  <c r="N189" i="4" a="1"/>
  <c r="N189" i="4" s="1"/>
  <c r="E189" i="4" a="1"/>
  <c r="E189" i="4" s="1"/>
  <c r="R188" i="4" a="1"/>
  <c r="R188" i="4" s="1"/>
  <c r="Q188" i="4" s="1" a="1"/>
  <c r="Q188" i="4" s="1"/>
  <c r="P188" i="4" a="1"/>
  <c r="P188" i="4" s="1"/>
  <c r="N188" i="4" a="1"/>
  <c r="N188" i="4" s="1"/>
  <c r="E188" i="4" a="1"/>
  <c r="E188" i="4" s="1"/>
  <c r="R187" i="4" a="1"/>
  <c r="R187" i="4" s="1"/>
  <c r="Q187" i="4" s="1" a="1"/>
  <c r="Q187" i="4" s="1"/>
  <c r="P187" i="4" a="1"/>
  <c r="P187" i="4" s="1"/>
  <c r="N187" i="4" a="1"/>
  <c r="N187" i="4" s="1"/>
  <c r="E187" i="4" a="1"/>
  <c r="E187" i="4"/>
  <c r="R186" i="4" a="1"/>
  <c r="R186" i="4" s="1"/>
  <c r="Q186" i="4" s="1" a="1"/>
  <c r="Q186" i="4" s="1"/>
  <c r="P186" i="4" a="1"/>
  <c r="P186" i="4" s="1"/>
  <c r="N186" i="4" a="1"/>
  <c r="N186" i="4" s="1"/>
  <c r="E186" i="4" a="1"/>
  <c r="E186" i="4" s="1"/>
  <c r="R185" i="4" a="1"/>
  <c r="R185" i="4" s="1"/>
  <c r="Q185" i="4" s="1" a="1"/>
  <c r="Q185" i="4" s="1"/>
  <c r="P185" i="4" a="1"/>
  <c r="P185" i="4" s="1"/>
  <c r="N185" i="4" a="1"/>
  <c r="N185" i="4" s="1"/>
  <c r="E185" i="4" a="1"/>
  <c r="E185" i="4" s="1"/>
  <c r="R184" i="4" a="1"/>
  <c r="R184" i="4"/>
  <c r="Q184" i="4" s="1" a="1"/>
  <c r="Q184" i="4" s="1"/>
  <c r="P184" i="4" a="1"/>
  <c r="P184" i="4" s="1"/>
  <c r="N184" i="4" a="1"/>
  <c r="N184" i="4" s="1"/>
  <c r="E184" i="4" a="1"/>
  <c r="E184" i="4" s="1"/>
  <c r="R183" i="4" a="1"/>
  <c r="R183" i="4" s="1"/>
  <c r="Q183" i="4" s="1" a="1"/>
  <c r="Q183" i="4" s="1"/>
  <c r="P183" i="4" a="1"/>
  <c r="P183" i="4" s="1"/>
  <c r="N183" i="4" a="1"/>
  <c r="N183" i="4" s="1"/>
  <c r="E183" i="4" a="1"/>
  <c r="E183" i="4" s="1"/>
  <c r="R182" i="4" a="1"/>
  <c r="R182" i="4" s="1"/>
  <c r="Q182" i="4" s="1" a="1"/>
  <c r="Q182" i="4" s="1"/>
  <c r="P182" i="4" a="1"/>
  <c r="P182" i="4" s="1"/>
  <c r="N182" i="4" a="1"/>
  <c r="N182" i="4"/>
  <c r="E182" i="4" a="1"/>
  <c r="E182" i="4" s="1"/>
  <c r="R181" i="4" a="1"/>
  <c r="R181" i="4" s="1"/>
  <c r="Q181" i="4" s="1" a="1"/>
  <c r="Q181" i="4" s="1"/>
  <c r="P181" i="4" a="1"/>
  <c r="P181" i="4" s="1"/>
  <c r="N181" i="4" a="1"/>
  <c r="N181" i="4" s="1"/>
  <c r="E181" i="4" a="1"/>
  <c r="E181" i="4" s="1"/>
  <c r="R180" i="4" a="1"/>
  <c r="R180" i="4" s="1"/>
  <c r="Q180" i="4" s="1" a="1"/>
  <c r="Q180" i="4" s="1"/>
  <c r="P180" i="4" a="1"/>
  <c r="P180" i="4" s="1"/>
  <c r="N180" i="4" a="1"/>
  <c r="N180" i="4" s="1"/>
  <c r="E180" i="4" a="1"/>
  <c r="E180" i="4" s="1"/>
  <c r="R179" i="4" a="1"/>
  <c r="R179" i="4" s="1"/>
  <c r="Q179" i="4" s="1" a="1"/>
  <c r="Q179" i="4" s="1"/>
  <c r="P179" i="4" a="1"/>
  <c r="P179" i="4" s="1"/>
  <c r="N179" i="4" a="1"/>
  <c r="N179" i="4" s="1"/>
  <c r="E179" i="4" a="1"/>
  <c r="E179" i="4" s="1"/>
  <c r="R178" i="4" a="1"/>
  <c r="R178" i="4" s="1"/>
  <c r="Q178" i="4" s="1" a="1"/>
  <c r="Q178" i="4" s="1"/>
  <c r="P178" i="4" a="1"/>
  <c r="P178" i="4" s="1"/>
  <c r="N178" i="4" a="1"/>
  <c r="N178" i="4" s="1"/>
  <c r="E178" i="4" a="1"/>
  <c r="E178" i="4" s="1"/>
  <c r="R177" i="4" a="1"/>
  <c r="R177" i="4" s="1"/>
  <c r="Q177" i="4" a="1"/>
  <c r="Q177" i="4" s="1"/>
  <c r="P177" i="4" a="1"/>
  <c r="P177" i="4" s="1"/>
  <c r="N177" i="4" a="1"/>
  <c r="N177" i="4" s="1"/>
  <c r="E177" i="4" a="1"/>
  <c r="E177" i="4" s="1"/>
  <c r="R176" i="4" a="1"/>
  <c r="R176" i="4" s="1"/>
  <c r="Q176" i="4" s="1" a="1"/>
  <c r="Q176" i="4" s="1"/>
  <c r="P176" i="4" a="1"/>
  <c r="P176" i="4" s="1"/>
  <c r="N176" i="4" a="1"/>
  <c r="N176" i="4" s="1"/>
  <c r="E176" i="4" a="1"/>
  <c r="E176" i="4" s="1"/>
  <c r="R175" i="4" a="1"/>
  <c r="R175" i="4" s="1"/>
  <c r="Q175" i="4" s="1" a="1"/>
  <c r="Q175" i="4" s="1"/>
  <c r="P175" i="4" a="1"/>
  <c r="P175" i="4" s="1"/>
  <c r="N175" i="4" a="1"/>
  <c r="N175" i="4" s="1"/>
  <c r="E175" i="4" a="1"/>
  <c r="E175" i="4" s="1"/>
  <c r="R174" i="4" a="1"/>
  <c r="R174" i="4" s="1"/>
  <c r="Q174" i="4" s="1" a="1"/>
  <c r="Q174" i="4" s="1"/>
  <c r="P174" i="4" a="1"/>
  <c r="P174" i="4" s="1"/>
  <c r="N174" i="4" a="1"/>
  <c r="N174" i="4" s="1"/>
  <c r="E174" i="4" a="1"/>
  <c r="E174" i="4" s="1"/>
  <c r="R173" i="4" a="1"/>
  <c r="R173" i="4" s="1"/>
  <c r="Q173" i="4" s="1" a="1"/>
  <c r="Q173" i="4" s="1"/>
  <c r="P173" i="4" a="1"/>
  <c r="P173" i="4" s="1"/>
  <c r="N173" i="4" a="1"/>
  <c r="N173" i="4" s="1"/>
  <c r="E173" i="4" a="1"/>
  <c r="E173" i="4" s="1"/>
  <c r="R172" i="4" a="1"/>
  <c r="R172" i="4" s="1"/>
  <c r="Q172" i="4" s="1" a="1"/>
  <c r="Q172" i="4" s="1"/>
  <c r="P172" i="4" a="1"/>
  <c r="P172" i="4" s="1"/>
  <c r="N172" i="4" a="1"/>
  <c r="N172" i="4" s="1"/>
  <c r="E172" i="4" a="1"/>
  <c r="E172" i="4" s="1"/>
  <c r="R171" i="4" a="1"/>
  <c r="R171" i="4" s="1"/>
  <c r="Q171" i="4" s="1" a="1"/>
  <c r="Q171" i="4" s="1"/>
  <c r="P171" i="4" a="1"/>
  <c r="P171" i="4" s="1"/>
  <c r="N171" i="4" a="1"/>
  <c r="N171" i="4" s="1"/>
  <c r="E171" i="4" a="1"/>
  <c r="E171" i="4" s="1"/>
  <c r="R170" i="4" a="1"/>
  <c r="R170" i="4" s="1"/>
  <c r="Q170" i="4" s="1" a="1"/>
  <c r="Q170" i="4" s="1"/>
  <c r="P170" i="4" a="1"/>
  <c r="P170" i="4" s="1"/>
  <c r="N170" i="4" a="1"/>
  <c r="N170" i="4" s="1"/>
  <c r="E170" i="4" a="1"/>
  <c r="E170" i="4" s="1"/>
  <c r="R169" i="4" a="1"/>
  <c r="R169" i="4" s="1"/>
  <c r="Q169" i="4" s="1" a="1"/>
  <c r="Q169" i="4" s="1"/>
  <c r="P169" i="4" a="1"/>
  <c r="P169" i="4" s="1"/>
  <c r="N169" i="4" a="1"/>
  <c r="N169" i="4" s="1"/>
  <c r="E169" i="4" a="1"/>
  <c r="E169" i="4" s="1"/>
  <c r="R168" i="4" a="1"/>
  <c r="R168" i="4" s="1"/>
  <c r="Q168" i="4" s="1" a="1"/>
  <c r="Q168" i="4" s="1"/>
  <c r="P168" i="4" a="1"/>
  <c r="P168" i="4" s="1"/>
  <c r="N168" i="4" a="1"/>
  <c r="N168" i="4" s="1"/>
  <c r="E168" i="4" a="1"/>
  <c r="E168" i="4" s="1"/>
  <c r="R167" i="4" a="1"/>
  <c r="R167" i="4" s="1"/>
  <c r="Q167" i="4" s="1" a="1"/>
  <c r="Q167" i="4" s="1"/>
  <c r="P167" i="4" a="1"/>
  <c r="P167" i="4" s="1"/>
  <c r="N167" i="4" a="1"/>
  <c r="N167" i="4" s="1"/>
  <c r="E167" i="4" a="1"/>
  <c r="E167" i="4" s="1"/>
  <c r="R166" i="4" a="1"/>
  <c r="R166" i="4" s="1"/>
  <c r="Q166" i="4" s="1" a="1"/>
  <c r="Q166" i="4" s="1"/>
  <c r="P166" i="4" a="1"/>
  <c r="P166" i="4"/>
  <c r="N166" i="4" a="1"/>
  <c r="N166" i="4" s="1"/>
  <c r="E166" i="4" a="1"/>
  <c r="E166" i="4" s="1"/>
  <c r="R165" i="4" a="1"/>
  <c r="R165" i="4" s="1"/>
  <c r="Q165" i="4" s="1" a="1"/>
  <c r="Q165" i="4" s="1"/>
  <c r="P165" i="4" a="1"/>
  <c r="P165" i="4" s="1"/>
  <c r="N165" i="4" a="1"/>
  <c r="N165" i="4" s="1"/>
  <c r="E165" i="4" a="1"/>
  <c r="E165" i="4" s="1"/>
  <c r="R164" i="4" a="1"/>
  <c r="R164" i="4" s="1"/>
  <c r="Q164" i="4" s="1" a="1"/>
  <c r="Q164" i="4" s="1"/>
  <c r="P164" i="4" a="1"/>
  <c r="P164" i="4" s="1"/>
  <c r="N164" i="4" a="1"/>
  <c r="N164" i="4" s="1"/>
  <c r="E164" i="4" a="1"/>
  <c r="E164" i="4" s="1"/>
  <c r="R163" i="4" a="1"/>
  <c r="R163" i="4" s="1"/>
  <c r="Q163" i="4" s="1" a="1"/>
  <c r="Q163" i="4" s="1"/>
  <c r="P163" i="4" a="1"/>
  <c r="P163" i="4" s="1"/>
  <c r="N163" i="4" a="1"/>
  <c r="N163" i="4" s="1"/>
  <c r="E163" i="4" a="1"/>
  <c r="E163" i="4" s="1"/>
  <c r="R162" i="4" a="1"/>
  <c r="R162" i="4" s="1"/>
  <c r="Q162" i="4" s="1" a="1"/>
  <c r="Q162" i="4" s="1"/>
  <c r="P162" i="4" a="1"/>
  <c r="P162" i="4" s="1"/>
  <c r="N162" i="4" a="1"/>
  <c r="N162" i="4" s="1"/>
  <c r="E162" i="4" a="1"/>
  <c r="E162" i="4" s="1"/>
  <c r="R161" i="4" a="1"/>
  <c r="R161" i="4" s="1"/>
  <c r="Q161" i="4" s="1" a="1"/>
  <c r="Q161" i="4" s="1"/>
  <c r="P161" i="4" a="1"/>
  <c r="P161" i="4" s="1"/>
  <c r="N161" i="4" a="1"/>
  <c r="N161" i="4" s="1"/>
  <c r="E161" i="4" a="1"/>
  <c r="E161" i="4" s="1"/>
  <c r="R160" i="4" a="1"/>
  <c r="R160" i="4" s="1"/>
  <c r="Q160" i="4" s="1" a="1"/>
  <c r="Q160" i="4" s="1"/>
  <c r="P160" i="4" a="1"/>
  <c r="P160" i="4" s="1"/>
  <c r="N160" i="4" a="1"/>
  <c r="N160" i="4" s="1"/>
  <c r="E160" i="4" a="1"/>
  <c r="E160" i="4" s="1"/>
  <c r="R159" i="4" a="1"/>
  <c r="R159" i="4" s="1"/>
  <c r="Q159" i="4" s="1" a="1"/>
  <c r="Q159" i="4" s="1"/>
  <c r="P159" i="4" a="1"/>
  <c r="P159" i="4" s="1"/>
  <c r="N159" i="4" a="1"/>
  <c r="N159" i="4" s="1"/>
  <c r="E159" i="4" a="1"/>
  <c r="E159" i="4" s="1"/>
  <c r="R158" i="4" a="1"/>
  <c r="R158" i="4" s="1"/>
  <c r="Q158" i="4" s="1" a="1"/>
  <c r="Q158" i="4" s="1"/>
  <c r="P158" i="4" a="1"/>
  <c r="P158" i="4" s="1"/>
  <c r="N158" i="4" a="1"/>
  <c r="N158" i="4" s="1"/>
  <c r="E158" i="4" a="1"/>
  <c r="E158" i="4" s="1"/>
  <c r="R157" i="4" a="1"/>
  <c r="R157" i="4" s="1"/>
  <c r="Q157" i="4" s="1" a="1"/>
  <c r="Q157" i="4" s="1"/>
  <c r="P157" i="4" a="1"/>
  <c r="P157" i="4" s="1"/>
  <c r="N157" i="4" a="1"/>
  <c r="N157" i="4" s="1"/>
  <c r="E157" i="4" a="1"/>
  <c r="E157" i="4" s="1"/>
  <c r="R156" i="4" a="1"/>
  <c r="R156" i="4" s="1"/>
  <c r="Q156" i="4" s="1" a="1"/>
  <c r="Q156" i="4" s="1"/>
  <c r="P156" i="4" a="1"/>
  <c r="P156" i="4" s="1"/>
  <c r="N156" i="4" a="1"/>
  <c r="N156" i="4" s="1"/>
  <c r="E156" i="4" a="1"/>
  <c r="E156" i="4" s="1"/>
  <c r="R155" i="4" a="1"/>
  <c r="R155" i="4" s="1"/>
  <c r="Q155" i="4" a="1"/>
  <c r="Q155" i="4" s="1"/>
  <c r="P155" i="4" a="1"/>
  <c r="P155" i="4" s="1"/>
  <c r="N155" i="4" a="1"/>
  <c r="N155" i="4" s="1"/>
  <c r="E155" i="4" a="1"/>
  <c r="E155" i="4" s="1"/>
  <c r="R154" i="4" a="1"/>
  <c r="R154" i="4" s="1"/>
  <c r="Q154" i="4" s="1" a="1"/>
  <c r="Q154" i="4" s="1"/>
  <c r="P154" i="4" a="1"/>
  <c r="P154" i="4" s="1"/>
  <c r="N154" i="4" a="1"/>
  <c r="N154" i="4" s="1"/>
  <c r="E154" i="4" a="1"/>
  <c r="E154" i="4" s="1"/>
  <c r="R153" i="4" a="1"/>
  <c r="R153" i="4" s="1"/>
  <c r="Q153" i="4" s="1" a="1"/>
  <c r="Q153" i="4" s="1"/>
  <c r="P153" i="4" a="1"/>
  <c r="P153" i="4" s="1"/>
  <c r="N153" i="4" a="1"/>
  <c r="N153" i="4" s="1"/>
  <c r="E153" i="4" a="1"/>
  <c r="E153" i="4" s="1"/>
  <c r="R152" i="4" a="1"/>
  <c r="R152" i="4" s="1"/>
  <c r="Q152" i="4" s="1" a="1"/>
  <c r="Q152" i="4" s="1"/>
  <c r="P152" i="4" a="1"/>
  <c r="P152" i="4" s="1"/>
  <c r="N152" i="4" a="1"/>
  <c r="N152" i="4" s="1"/>
  <c r="E152" i="4" a="1"/>
  <c r="E152" i="4" s="1"/>
  <c r="R151" i="4" a="1"/>
  <c r="R151" i="4" s="1"/>
  <c r="Q151" i="4" s="1" a="1"/>
  <c r="Q151" i="4" s="1"/>
  <c r="P151" i="4" a="1"/>
  <c r="P151" i="4" s="1"/>
  <c r="N151" i="4" a="1"/>
  <c r="N151" i="4" s="1"/>
  <c r="E151" i="4" a="1"/>
  <c r="E151" i="4" s="1"/>
  <c r="R150" i="4" a="1"/>
  <c r="R150" i="4" s="1"/>
  <c r="Q150" i="4" s="1" a="1"/>
  <c r="Q150" i="4" s="1"/>
  <c r="P150" i="4" a="1"/>
  <c r="P150" i="4" s="1"/>
  <c r="N150" i="4" a="1"/>
  <c r="N150" i="4"/>
  <c r="E150" i="4" a="1"/>
  <c r="E150" i="4" s="1"/>
  <c r="R149" i="4" a="1"/>
  <c r="R149" i="4" s="1"/>
  <c r="Q149" i="4" s="1" a="1"/>
  <c r="Q149" i="4" s="1"/>
  <c r="P149" i="4" a="1"/>
  <c r="P149" i="4" s="1"/>
  <c r="N149" i="4" a="1"/>
  <c r="N149" i="4" s="1"/>
  <c r="E149" i="4" a="1"/>
  <c r="E149" i="4" s="1"/>
  <c r="R148" i="4" a="1"/>
  <c r="R148" i="4" s="1"/>
  <c r="Q148" i="4" s="1" a="1"/>
  <c r="Q148" i="4" s="1"/>
  <c r="P148" i="4" a="1"/>
  <c r="P148" i="4" s="1"/>
  <c r="N148" i="4" a="1"/>
  <c r="N148" i="4" s="1"/>
  <c r="E148" i="4" a="1"/>
  <c r="E148" i="4" s="1"/>
  <c r="R147" i="4" a="1"/>
  <c r="R147" i="4" s="1"/>
  <c r="Q147" i="4" s="1" a="1"/>
  <c r="Q147" i="4" s="1"/>
  <c r="P147" i="4" a="1"/>
  <c r="P147" i="4" s="1"/>
  <c r="N147" i="4" a="1"/>
  <c r="N147" i="4" s="1"/>
  <c r="E147" i="4" a="1"/>
  <c r="E147" i="4" s="1"/>
  <c r="R146" i="4" a="1"/>
  <c r="R146" i="4"/>
  <c r="Q146" i="4" s="1" a="1"/>
  <c r="Q146" i="4" s="1"/>
  <c r="P146" i="4" a="1"/>
  <c r="P146" i="4" s="1"/>
  <c r="N146" i="4" a="1"/>
  <c r="N146" i="4" s="1"/>
  <c r="E146" i="4" a="1"/>
  <c r="E146" i="4" s="1"/>
  <c r="R145" i="4" a="1"/>
  <c r="R145" i="4" s="1"/>
  <c r="Q145" i="4" s="1" a="1"/>
  <c r="Q145" i="4" s="1"/>
  <c r="P145" i="4" a="1"/>
  <c r="P145" i="4" s="1"/>
  <c r="N145" i="4" a="1"/>
  <c r="N145" i="4" s="1"/>
  <c r="E145" i="4" a="1"/>
  <c r="E145" i="4" s="1"/>
  <c r="R144" i="4" a="1"/>
  <c r="R144" i="4" s="1"/>
  <c r="Q144" i="4" s="1" a="1"/>
  <c r="Q144" i="4" s="1"/>
  <c r="P144" i="4" a="1"/>
  <c r="P144" i="4" s="1"/>
  <c r="N144" i="4" a="1"/>
  <c r="N144" i="4" s="1"/>
  <c r="E144" i="4" a="1"/>
  <c r="E144" i="4" s="1"/>
  <c r="R143" i="4" a="1"/>
  <c r="R143" i="4" s="1"/>
  <c r="Q143" i="4" s="1" a="1"/>
  <c r="Q143" i="4" s="1"/>
  <c r="P143" i="4" a="1"/>
  <c r="P143" i="4" s="1"/>
  <c r="N143" i="4" a="1"/>
  <c r="N143" i="4" s="1"/>
  <c r="E143" i="4" a="1"/>
  <c r="E143" i="4" s="1"/>
  <c r="R142" i="4" a="1"/>
  <c r="R142" i="4" s="1"/>
  <c r="Q142" i="4" s="1" a="1"/>
  <c r="Q142" i="4" s="1"/>
  <c r="P142" i="4" a="1"/>
  <c r="P142" i="4" s="1"/>
  <c r="N142" i="4" a="1"/>
  <c r="N142" i="4" s="1"/>
  <c r="E142" i="4" a="1"/>
  <c r="E142" i="4"/>
  <c r="R141" i="4" a="1"/>
  <c r="R141" i="4" s="1"/>
  <c r="Q141" i="4" s="1" a="1"/>
  <c r="Q141" i="4" s="1"/>
  <c r="P141" i="4" a="1"/>
  <c r="P141" i="4" s="1"/>
  <c r="N141" i="4" a="1"/>
  <c r="N141" i="4" s="1"/>
  <c r="E141" i="4" a="1"/>
  <c r="E141" i="4" s="1"/>
  <c r="R140" i="4" a="1"/>
  <c r="R140" i="4" s="1"/>
  <c r="Q140" i="4" s="1" a="1"/>
  <c r="Q140" i="4" s="1"/>
  <c r="P140" i="4" a="1"/>
  <c r="P140" i="4" s="1"/>
  <c r="N140" i="4" a="1"/>
  <c r="N140" i="4" s="1"/>
  <c r="E140" i="4" a="1"/>
  <c r="E140" i="4" s="1"/>
  <c r="R139" i="4" a="1"/>
  <c r="R139" i="4" s="1"/>
  <c r="Q139" i="4" s="1" a="1"/>
  <c r="Q139" i="4"/>
  <c r="P139" i="4" a="1"/>
  <c r="P139" i="4" s="1"/>
  <c r="N139" i="4" a="1"/>
  <c r="N139" i="4" s="1"/>
  <c r="E139" i="4" a="1"/>
  <c r="E139" i="4" s="1"/>
  <c r="R138" i="4" a="1"/>
  <c r="R138" i="4" s="1"/>
  <c r="Q138" i="4" a="1"/>
  <c r="Q138" i="4" s="1"/>
  <c r="P138" i="4" a="1"/>
  <c r="P138" i="4" s="1"/>
  <c r="N138" i="4" a="1"/>
  <c r="N138" i="4" s="1"/>
  <c r="E138" i="4" a="1"/>
  <c r="E138" i="4"/>
  <c r="R137" i="4" a="1"/>
  <c r="R137" i="4" s="1"/>
  <c r="Q137" i="4" s="1" a="1"/>
  <c r="Q137" i="4" s="1"/>
  <c r="P137" i="4" a="1"/>
  <c r="P137" i="4" s="1"/>
  <c r="N137" i="4" a="1"/>
  <c r="N137" i="4" s="1"/>
  <c r="E137" i="4" a="1"/>
  <c r="E137" i="4" s="1"/>
  <c r="R136" i="4" a="1"/>
  <c r="R136" i="4" s="1"/>
  <c r="Q136" i="4" s="1" a="1"/>
  <c r="Q136" i="4" s="1"/>
  <c r="P136" i="4" a="1"/>
  <c r="P136" i="4" s="1"/>
  <c r="N136" i="4" a="1"/>
  <c r="N136" i="4" s="1"/>
  <c r="E136" i="4" a="1"/>
  <c r="E136" i="4" s="1"/>
  <c r="R135" i="4" a="1"/>
  <c r="R135" i="4" s="1"/>
  <c r="Q135" i="4" s="1" a="1"/>
  <c r="Q135" i="4" s="1"/>
  <c r="P135" i="4" a="1"/>
  <c r="P135" i="4" s="1"/>
  <c r="N135" i="4" a="1"/>
  <c r="N135" i="4" s="1"/>
  <c r="E135" i="4" a="1"/>
  <c r="E135" i="4" s="1"/>
  <c r="R134" i="4" a="1"/>
  <c r="R134" i="4" s="1"/>
  <c r="Q134" i="4" s="1" a="1"/>
  <c r="Q134" i="4" s="1"/>
  <c r="P134" i="4" a="1"/>
  <c r="P134" i="4" s="1"/>
  <c r="N134" i="4" a="1"/>
  <c r="N134" i="4" s="1"/>
  <c r="E134" i="4" a="1"/>
  <c r="E134" i="4" s="1"/>
  <c r="R133" i="4" a="1"/>
  <c r="R133" i="4" s="1"/>
  <c r="Q133" i="4" s="1" a="1"/>
  <c r="Q133" i="4" s="1"/>
  <c r="P133" i="4" a="1"/>
  <c r="P133" i="4" s="1"/>
  <c r="N133" i="4" a="1"/>
  <c r="N133" i="4" s="1"/>
  <c r="E133" i="4" a="1"/>
  <c r="E133" i="4" s="1"/>
  <c r="R132" i="4" a="1"/>
  <c r="R132" i="4" s="1"/>
  <c r="Q132" i="4" s="1" a="1"/>
  <c r="Q132" i="4" s="1"/>
  <c r="P132" i="4" a="1"/>
  <c r="P132" i="4" s="1"/>
  <c r="N132" i="4" a="1"/>
  <c r="N132" i="4" s="1"/>
  <c r="E132" i="4" a="1"/>
  <c r="E132" i="4"/>
  <c r="R131" i="4" a="1"/>
  <c r="R131" i="4" s="1"/>
  <c r="Q131" i="4" s="1" a="1"/>
  <c r="Q131" i="4" s="1"/>
  <c r="P131" i="4" a="1"/>
  <c r="P131" i="4" s="1"/>
  <c r="N131" i="4" a="1"/>
  <c r="N131" i="4" s="1"/>
  <c r="E131" i="4" a="1"/>
  <c r="E131" i="4" s="1"/>
  <c r="R130" i="4" a="1"/>
  <c r="R130" i="4" s="1"/>
  <c r="Q130" i="4" s="1" a="1"/>
  <c r="Q130" i="4" s="1"/>
  <c r="P130" i="4" a="1"/>
  <c r="P130" i="4" s="1"/>
  <c r="N130" i="4" a="1"/>
  <c r="N130" i="4" s="1"/>
  <c r="E130" i="4" a="1"/>
  <c r="E130" i="4" s="1"/>
  <c r="R129" i="4" a="1"/>
  <c r="R129" i="4" s="1"/>
  <c r="Q129" i="4" s="1" a="1"/>
  <c r="Q129" i="4" s="1"/>
  <c r="P129" i="4" a="1"/>
  <c r="P129" i="4" s="1"/>
  <c r="N129" i="4" a="1"/>
  <c r="N129" i="4" s="1"/>
  <c r="E129" i="4" a="1"/>
  <c r="E129" i="4" s="1"/>
  <c r="R128" i="4" a="1"/>
  <c r="R128" i="4" s="1"/>
  <c r="Q128" i="4" s="1" a="1"/>
  <c r="Q128" i="4" s="1"/>
  <c r="P128" i="4" a="1"/>
  <c r="P128" i="4" s="1"/>
  <c r="N128" i="4" a="1"/>
  <c r="N128" i="4" s="1"/>
  <c r="E128" i="4" a="1"/>
  <c r="E128" i="4" s="1"/>
  <c r="R127" i="4" a="1"/>
  <c r="R127" i="4" s="1"/>
  <c r="Q127" i="4" s="1" a="1"/>
  <c r="Q127" i="4" s="1"/>
  <c r="P127" i="4" a="1"/>
  <c r="P127" i="4" s="1"/>
  <c r="N127" i="4" a="1"/>
  <c r="N127" i="4" s="1"/>
  <c r="E127" i="4" a="1"/>
  <c r="E127" i="4" s="1"/>
  <c r="R126" i="4" a="1"/>
  <c r="R126" i="4" s="1"/>
  <c r="Q126" i="4" s="1" a="1"/>
  <c r="Q126" i="4" s="1"/>
  <c r="P126" i="4" a="1"/>
  <c r="P126" i="4" s="1"/>
  <c r="N126" i="4" a="1"/>
  <c r="N126" i="4" s="1"/>
  <c r="E126" i="4" a="1"/>
  <c r="E126" i="4" s="1"/>
  <c r="R125" i="4" a="1"/>
  <c r="R125" i="4" s="1"/>
  <c r="Q125" i="4" s="1" a="1"/>
  <c r="Q125" i="4"/>
  <c r="P125" i="4" a="1"/>
  <c r="P125" i="4" s="1"/>
  <c r="N125" i="4" a="1"/>
  <c r="N125" i="4" s="1"/>
  <c r="E125" i="4" a="1"/>
  <c r="E125" i="4" s="1"/>
  <c r="R124" i="4" a="1"/>
  <c r="R124" i="4" s="1"/>
  <c r="Q124" i="4" s="1" a="1"/>
  <c r="Q124" i="4" s="1"/>
  <c r="P124" i="4" a="1"/>
  <c r="P124" i="4" s="1"/>
  <c r="N124" i="4" a="1"/>
  <c r="N124" i="4" s="1"/>
  <c r="E124" i="4" a="1"/>
  <c r="E124" i="4" s="1"/>
  <c r="R123" i="4" a="1"/>
  <c r="R123" i="4" s="1"/>
  <c r="Q123" i="4" s="1" a="1"/>
  <c r="Q123" i="4" s="1"/>
  <c r="P123" i="4" a="1"/>
  <c r="P123" i="4" s="1"/>
  <c r="N123" i="4" a="1"/>
  <c r="N123" i="4" s="1"/>
  <c r="E123" i="4" a="1"/>
  <c r="E123" i="4" s="1"/>
  <c r="R122" i="4" a="1"/>
  <c r="R122" i="4" s="1"/>
  <c r="Q122" i="4" s="1" a="1"/>
  <c r="Q122" i="4" s="1"/>
  <c r="P122" i="4" a="1"/>
  <c r="P122" i="4" s="1"/>
  <c r="N122" i="4" a="1"/>
  <c r="N122" i="4" s="1"/>
  <c r="E122" i="4" a="1"/>
  <c r="E122" i="4" s="1"/>
  <c r="R121" i="4" a="1"/>
  <c r="R121" i="4" s="1"/>
  <c r="Q121" i="4" s="1" a="1"/>
  <c r="Q121" i="4" s="1"/>
  <c r="P121" i="4" a="1"/>
  <c r="P121" i="4" s="1"/>
  <c r="N121" i="4" a="1"/>
  <c r="N121" i="4" s="1"/>
  <c r="E121" i="4" a="1"/>
  <c r="E121" i="4"/>
  <c r="R120" i="4" a="1"/>
  <c r="R120" i="4" s="1"/>
  <c r="Q120" i="4" s="1" a="1"/>
  <c r="Q120" i="4" s="1"/>
  <c r="P120" i="4" a="1"/>
  <c r="P120" i="4" s="1"/>
  <c r="N120" i="4" a="1"/>
  <c r="N120" i="4" s="1"/>
  <c r="E120" i="4" a="1"/>
  <c r="E120" i="4" s="1"/>
  <c r="R119" i="4" a="1"/>
  <c r="R119" i="4" s="1"/>
  <c r="Q119" i="4" s="1" a="1"/>
  <c r="Q119" i="4" s="1"/>
  <c r="P119" i="4" a="1"/>
  <c r="P119" i="4" s="1"/>
  <c r="N119" i="4" a="1"/>
  <c r="N119" i="4" s="1"/>
  <c r="E119" i="4" a="1"/>
  <c r="E119" i="4" s="1"/>
  <c r="R118" i="4" a="1"/>
  <c r="R118" i="4" s="1"/>
  <c r="Q118" i="4" s="1" a="1"/>
  <c r="Q118" i="4" s="1"/>
  <c r="P118" i="4" a="1"/>
  <c r="P118" i="4" s="1"/>
  <c r="N118" i="4" a="1"/>
  <c r="N118" i="4" s="1"/>
  <c r="E118" i="4" a="1"/>
  <c r="E118" i="4" s="1"/>
  <c r="R117" i="4" a="1"/>
  <c r="R117" i="4" s="1"/>
  <c r="Q117" i="4" s="1" a="1"/>
  <c r="Q117" i="4" s="1"/>
  <c r="P117" i="4" a="1"/>
  <c r="P117" i="4" s="1"/>
  <c r="N117" i="4" a="1"/>
  <c r="N117" i="4" s="1"/>
  <c r="E117" i="4" a="1"/>
  <c r="E117" i="4" s="1"/>
  <c r="R116" i="4" a="1"/>
  <c r="R116" i="4" s="1"/>
  <c r="Q116" i="4" s="1" a="1"/>
  <c r="Q116" i="4" s="1"/>
  <c r="P116" i="4" a="1"/>
  <c r="P116" i="4" s="1"/>
  <c r="N116" i="4" a="1"/>
  <c r="N116" i="4"/>
  <c r="E116" i="4" a="1"/>
  <c r="E116" i="4" s="1"/>
  <c r="R115" i="4" a="1"/>
  <c r="R115" i="4" s="1"/>
  <c r="Q115" i="4" s="1" a="1"/>
  <c r="Q115" i="4" s="1"/>
  <c r="P115" i="4" a="1"/>
  <c r="P115" i="4" s="1"/>
  <c r="N115" i="4" a="1"/>
  <c r="N115" i="4" s="1"/>
  <c r="E115" i="4" a="1"/>
  <c r="E115" i="4" s="1"/>
  <c r="R114" i="4" a="1"/>
  <c r="R114" i="4" s="1"/>
  <c r="Q114" i="4" s="1" a="1"/>
  <c r="Q114" i="4" s="1"/>
  <c r="P114" i="4" a="1"/>
  <c r="P114" i="4" s="1"/>
  <c r="N114" i="4" a="1"/>
  <c r="N114" i="4" s="1"/>
  <c r="E114" i="4" a="1"/>
  <c r="E114" i="4" s="1"/>
  <c r="R113" i="4" a="1"/>
  <c r="R113" i="4" s="1"/>
  <c r="Q113" i="4" s="1" a="1"/>
  <c r="Q113" i="4" s="1"/>
  <c r="P113" i="4" a="1"/>
  <c r="P113" i="4" s="1"/>
  <c r="N113" i="4" a="1"/>
  <c r="N113" i="4" s="1"/>
  <c r="E113" i="4" a="1"/>
  <c r="E113" i="4" s="1"/>
  <c r="R112" i="4" a="1"/>
  <c r="R112" i="4" s="1"/>
  <c r="Q112" i="4" s="1" a="1"/>
  <c r="Q112" i="4" s="1"/>
  <c r="P112" i="4" a="1"/>
  <c r="P112" i="4" s="1"/>
  <c r="N112" i="4" a="1"/>
  <c r="N112" i="4" s="1"/>
  <c r="E112" i="4" a="1"/>
  <c r="E112" i="4" s="1"/>
  <c r="R111" i="4" a="1"/>
  <c r="R111" i="4" s="1"/>
  <c r="Q111" i="4" s="1" a="1"/>
  <c r="Q111" i="4" s="1"/>
  <c r="P111" i="4" a="1"/>
  <c r="P111" i="4" s="1"/>
  <c r="N111" i="4" a="1"/>
  <c r="N111" i="4" s="1"/>
  <c r="E111" i="4" a="1"/>
  <c r="E111" i="4" s="1"/>
  <c r="R110" i="4" a="1"/>
  <c r="R110" i="4" s="1"/>
  <c r="Q110" i="4" s="1" a="1"/>
  <c r="Q110" i="4" s="1"/>
  <c r="P110" i="4" a="1"/>
  <c r="P110" i="4" s="1"/>
  <c r="N110" i="4" a="1"/>
  <c r="N110" i="4" s="1"/>
  <c r="E110" i="4" a="1"/>
  <c r="E110" i="4"/>
  <c r="R109" i="4" a="1"/>
  <c r="R109" i="4" s="1"/>
  <c r="Q109" i="4" s="1" a="1"/>
  <c r="Q109" i="4" s="1"/>
  <c r="P109" i="4" a="1"/>
  <c r="P109" i="4" s="1"/>
  <c r="N109" i="4" a="1"/>
  <c r="N109" i="4" s="1"/>
  <c r="E109" i="4" a="1"/>
  <c r="E109" i="4" s="1"/>
  <c r="R108" i="4" a="1"/>
  <c r="R108" i="4" s="1"/>
  <c r="Q108" i="4" s="1" a="1"/>
  <c r="Q108" i="4" s="1"/>
  <c r="P108" i="4" a="1"/>
  <c r="P108" i="4" s="1"/>
  <c r="N108" i="4" a="1"/>
  <c r="N108" i="4" s="1"/>
  <c r="E108" i="4" a="1"/>
  <c r="E108" i="4" s="1"/>
  <c r="R107" i="4" a="1"/>
  <c r="R107" i="4" s="1"/>
  <c r="Q107" i="4" a="1"/>
  <c r="Q107" i="4" s="1"/>
  <c r="P107" i="4" a="1"/>
  <c r="P107" i="4" s="1"/>
  <c r="N107" i="4" a="1"/>
  <c r="N107" i="4" s="1"/>
  <c r="E107" i="4" a="1"/>
  <c r="E107" i="4" s="1"/>
  <c r="R106" i="4" a="1"/>
  <c r="R106" i="4" s="1"/>
  <c r="Q106" i="4" s="1" a="1"/>
  <c r="Q106" i="4" s="1"/>
  <c r="P106" i="4" a="1"/>
  <c r="P106" i="4" s="1"/>
  <c r="N106" i="4" a="1"/>
  <c r="N106" i="4" s="1"/>
  <c r="E106" i="4" a="1"/>
  <c r="E106" i="4" s="1"/>
  <c r="R105" i="4" a="1"/>
  <c r="R105" i="4" s="1"/>
  <c r="Q105" i="4" a="1"/>
  <c r="Q105" i="4" s="1"/>
  <c r="P105" i="4" a="1"/>
  <c r="P105" i="4" s="1"/>
  <c r="N105" i="4" a="1"/>
  <c r="N105" i="4" s="1"/>
  <c r="E105" i="4" a="1"/>
  <c r="E105" i="4" s="1"/>
  <c r="R104" i="4" a="1"/>
  <c r="R104" i="4" s="1"/>
  <c r="Q104" i="4" s="1" a="1"/>
  <c r="Q104" i="4" s="1"/>
  <c r="P104" i="4" a="1"/>
  <c r="P104" i="4" s="1"/>
  <c r="N104" i="4" a="1"/>
  <c r="N104" i="4" s="1"/>
  <c r="E104" i="4" a="1"/>
  <c r="E104" i="4" s="1"/>
  <c r="R103" i="4" a="1"/>
  <c r="R103" i="4" s="1"/>
  <c r="Q103" i="4" s="1" a="1"/>
  <c r="Q103" i="4" s="1"/>
  <c r="P103" i="4" a="1"/>
  <c r="P103" i="4" s="1"/>
  <c r="N103" i="4" a="1"/>
  <c r="N103" i="4" s="1"/>
  <c r="E103" i="4" a="1"/>
  <c r="E103" i="4" s="1"/>
  <c r="R102" i="4" a="1"/>
  <c r="R102" i="4" s="1"/>
  <c r="Q102" i="4" s="1" a="1"/>
  <c r="Q102" i="4" s="1"/>
  <c r="P102" i="4" a="1"/>
  <c r="P102" i="4" s="1"/>
  <c r="N102" i="4" a="1"/>
  <c r="N102" i="4" s="1"/>
  <c r="E102" i="4" a="1"/>
  <c r="E102" i="4" s="1"/>
  <c r="R101" i="4" a="1"/>
  <c r="R101" i="4" s="1"/>
  <c r="Q101" i="4" s="1" a="1"/>
  <c r="Q101" i="4" s="1"/>
  <c r="P101" i="4" a="1"/>
  <c r="P101" i="4" s="1"/>
  <c r="N101" i="4" a="1"/>
  <c r="N101" i="4" s="1"/>
  <c r="E101" i="4" a="1"/>
  <c r="E101" i="4" s="1"/>
  <c r="R100" i="4" a="1"/>
  <c r="R100" i="4" s="1"/>
  <c r="Q100" i="4" s="1" a="1"/>
  <c r="Q100" i="4" s="1"/>
  <c r="P100" i="4" a="1"/>
  <c r="P100" i="4" s="1"/>
  <c r="N100" i="4" a="1"/>
  <c r="N100" i="4" s="1"/>
  <c r="E100" i="4" a="1"/>
  <c r="E100" i="4" s="1"/>
  <c r="R99" i="4" a="1"/>
  <c r="R99" i="4" s="1"/>
  <c r="Q99" i="4" s="1" a="1"/>
  <c r="Q99" i="4" s="1"/>
  <c r="P99" i="4" a="1"/>
  <c r="P99" i="4" s="1"/>
  <c r="N99" i="4" a="1"/>
  <c r="N99" i="4" s="1"/>
  <c r="E99" i="4" a="1"/>
  <c r="E99" i="4" s="1"/>
  <c r="R98" i="4" a="1"/>
  <c r="R98" i="4" s="1"/>
  <c r="Q98" i="4" s="1" a="1"/>
  <c r="Q98" i="4" s="1"/>
  <c r="P98" i="4" a="1"/>
  <c r="P98" i="4"/>
  <c r="N98" i="4" a="1"/>
  <c r="N98" i="4" s="1"/>
  <c r="E98" i="4" a="1"/>
  <c r="E98" i="4" s="1"/>
  <c r="R97" i="4" a="1"/>
  <c r="R97" i="4" s="1"/>
  <c r="Q97" i="4" s="1" a="1"/>
  <c r="Q97" i="4" s="1"/>
  <c r="P97" i="4" a="1"/>
  <c r="P97" i="4" s="1"/>
  <c r="N97" i="4" a="1"/>
  <c r="N97" i="4" s="1"/>
  <c r="E97" i="4" a="1"/>
  <c r="E97" i="4" s="1"/>
  <c r="R96" i="4" a="1"/>
  <c r="R96" i="4" s="1"/>
  <c r="Q96" i="4" s="1" a="1"/>
  <c r="Q96" i="4" s="1"/>
  <c r="P96" i="4" a="1"/>
  <c r="P96" i="4" s="1"/>
  <c r="N96" i="4" a="1"/>
  <c r="N96" i="4" s="1"/>
  <c r="E96" i="4" a="1"/>
  <c r="E96" i="4" s="1"/>
  <c r="R95" i="4" a="1"/>
  <c r="R95" i="4" s="1"/>
  <c r="Q95" i="4" s="1" a="1"/>
  <c r="Q95" i="4" s="1"/>
  <c r="P95" i="4" a="1"/>
  <c r="P95" i="4" s="1"/>
  <c r="N95" i="4" a="1"/>
  <c r="N95" i="4" s="1"/>
  <c r="E95" i="4" a="1"/>
  <c r="E95" i="4" s="1"/>
  <c r="R94" i="4" a="1"/>
  <c r="R94" i="4" s="1"/>
  <c r="Q94" i="4" s="1" a="1"/>
  <c r="Q94" i="4" s="1"/>
  <c r="P94" i="4" a="1"/>
  <c r="P94" i="4" s="1"/>
  <c r="N94" i="4" a="1"/>
  <c r="N94" i="4" s="1"/>
  <c r="E94" i="4" a="1"/>
  <c r="E94" i="4" s="1"/>
  <c r="R93" i="4" a="1"/>
  <c r="R93" i="4" s="1"/>
  <c r="Q93" i="4" s="1" a="1"/>
  <c r="Q93" i="4" s="1"/>
  <c r="P93" i="4" a="1"/>
  <c r="P93" i="4" s="1"/>
  <c r="N93" i="4" a="1"/>
  <c r="N93" i="4" s="1"/>
  <c r="E93" i="4" a="1"/>
  <c r="E93" i="4" s="1"/>
  <c r="R92" i="4" a="1"/>
  <c r="R92" i="4" s="1"/>
  <c r="Q92" i="4" s="1" a="1"/>
  <c r="Q92" i="4" s="1"/>
  <c r="P92" i="4" a="1"/>
  <c r="P92" i="4" s="1"/>
  <c r="N92" i="4" a="1"/>
  <c r="N92" i="4" s="1"/>
  <c r="E92" i="4" a="1"/>
  <c r="E92" i="4" s="1"/>
  <c r="R91" i="4" a="1"/>
  <c r="R91" i="4" s="1"/>
  <c r="Q91" i="4" s="1" a="1"/>
  <c r="Q91" i="4" s="1"/>
  <c r="P91" i="4" a="1"/>
  <c r="P91" i="4" s="1"/>
  <c r="N91" i="4" a="1"/>
  <c r="N91" i="4" s="1"/>
  <c r="E91" i="4" a="1"/>
  <c r="E91" i="4" s="1"/>
  <c r="R90" i="4" a="1"/>
  <c r="R90" i="4" s="1"/>
  <c r="Q90" i="4" s="1" a="1"/>
  <c r="Q90" i="4" s="1"/>
  <c r="P90" i="4" a="1"/>
  <c r="P90" i="4" s="1"/>
  <c r="N90" i="4" a="1"/>
  <c r="N90" i="4" s="1"/>
  <c r="E90" i="4" a="1"/>
  <c r="E90" i="4" s="1"/>
  <c r="R89" i="4" a="1"/>
  <c r="R89" i="4" s="1"/>
  <c r="Q89" i="4" s="1" a="1"/>
  <c r="Q89" i="4" s="1"/>
  <c r="P89" i="4" a="1"/>
  <c r="P89" i="4" s="1"/>
  <c r="N89" i="4" a="1"/>
  <c r="N89" i="4" s="1"/>
  <c r="E89" i="4" a="1"/>
  <c r="E89" i="4" s="1"/>
  <c r="R88" i="4" a="1"/>
  <c r="R88" i="4"/>
  <c r="Q88" i="4" s="1" a="1"/>
  <c r="Q88" i="4" s="1"/>
  <c r="P88" i="4" a="1"/>
  <c r="P88" i="4" s="1"/>
  <c r="N88" i="4" a="1"/>
  <c r="N88" i="4" s="1"/>
  <c r="E88" i="4" a="1"/>
  <c r="E88" i="4" s="1"/>
  <c r="R87" i="4" a="1"/>
  <c r="R87" i="4" s="1"/>
  <c r="Q87" i="4" s="1" a="1"/>
  <c r="Q87" i="4" s="1"/>
  <c r="P87" i="4" a="1"/>
  <c r="P87" i="4" s="1"/>
  <c r="N87" i="4" a="1"/>
  <c r="N87" i="4" s="1"/>
  <c r="E87" i="4" a="1"/>
  <c r="E87" i="4" s="1"/>
  <c r="R86" i="4" a="1"/>
  <c r="R86" i="4" s="1"/>
  <c r="Q86" i="4" s="1" a="1"/>
  <c r="Q86" i="4" s="1"/>
  <c r="P86" i="4" a="1"/>
  <c r="P86" i="4" s="1"/>
  <c r="N86" i="4" a="1"/>
  <c r="N86" i="4" s="1"/>
  <c r="E86" i="4" a="1"/>
  <c r="E86" i="4" s="1"/>
  <c r="R85" i="4" a="1"/>
  <c r="R85" i="4" s="1"/>
  <c r="Q85" i="4" s="1" a="1"/>
  <c r="Q85" i="4" s="1"/>
  <c r="P85" i="4" a="1"/>
  <c r="P85" i="4" s="1"/>
  <c r="N85" i="4" a="1"/>
  <c r="N85" i="4" s="1"/>
  <c r="E85" i="4" a="1"/>
  <c r="E85" i="4" s="1"/>
  <c r="R84" i="4" a="1"/>
  <c r="R84" i="4" s="1"/>
  <c r="Q84" i="4" s="1" a="1"/>
  <c r="Q84" i="4" s="1"/>
  <c r="P84" i="4" a="1"/>
  <c r="P84" i="4" s="1"/>
  <c r="N84" i="4" a="1"/>
  <c r="N84" i="4" s="1"/>
  <c r="E84" i="4" a="1"/>
  <c r="E84" i="4" s="1"/>
  <c r="R83" i="4" a="1"/>
  <c r="R83" i="4" s="1"/>
  <c r="Q83" i="4" s="1" a="1"/>
  <c r="Q83" i="4" s="1"/>
  <c r="P83" i="4" a="1"/>
  <c r="P83" i="4" s="1"/>
  <c r="N83" i="4" a="1"/>
  <c r="N83" i="4" s="1"/>
  <c r="E83" i="4" a="1"/>
  <c r="E83" i="4" s="1"/>
  <c r="R82" i="4" a="1"/>
  <c r="R82" i="4" s="1"/>
  <c r="Q82" i="4" s="1" a="1"/>
  <c r="Q82" i="4" s="1"/>
  <c r="P82" i="4" a="1"/>
  <c r="P82" i="4" s="1"/>
  <c r="N82" i="4" a="1"/>
  <c r="N82" i="4" s="1"/>
  <c r="E82" i="4" a="1"/>
  <c r="E82" i="4" s="1"/>
  <c r="R81" i="4" a="1"/>
  <c r="R81" i="4" s="1"/>
  <c r="Q81" i="4" s="1" a="1"/>
  <c r="Q81" i="4" s="1"/>
  <c r="P81" i="4" a="1"/>
  <c r="P81" i="4" s="1"/>
  <c r="N81" i="4" a="1"/>
  <c r="N81" i="4" s="1"/>
  <c r="E81" i="4" a="1"/>
  <c r="E81" i="4" s="1"/>
  <c r="R80" i="4" a="1"/>
  <c r="R80" i="4" s="1"/>
  <c r="Q80" i="4" s="1" a="1"/>
  <c r="Q80" i="4" s="1"/>
  <c r="P80" i="4" a="1"/>
  <c r="P80" i="4" s="1"/>
  <c r="N80" i="4" a="1"/>
  <c r="N80" i="4" s="1"/>
  <c r="E80" i="4" a="1"/>
  <c r="E80" i="4" s="1"/>
  <c r="R79" i="4" a="1"/>
  <c r="R79" i="4" s="1"/>
  <c r="Q79" i="4" s="1" a="1"/>
  <c r="Q79" i="4" s="1"/>
  <c r="P79" i="4" a="1"/>
  <c r="P79" i="4"/>
  <c r="N79" i="4" a="1"/>
  <c r="N79" i="4" s="1"/>
  <c r="E79" i="4" a="1"/>
  <c r="E79" i="4" s="1"/>
  <c r="R78" i="4" a="1"/>
  <c r="R78" i="4" s="1"/>
  <c r="Q78" i="4" s="1" a="1"/>
  <c r="Q78" i="4" s="1"/>
  <c r="P78" i="4" a="1"/>
  <c r="P78" i="4" s="1"/>
  <c r="N78" i="4" a="1"/>
  <c r="N78" i="4" s="1"/>
  <c r="E78" i="4" a="1"/>
  <c r="E78" i="4" s="1"/>
  <c r="R77" i="4" a="1"/>
  <c r="R77" i="4" s="1"/>
  <c r="Q77" i="4" s="1" a="1"/>
  <c r="Q77" i="4" s="1"/>
  <c r="P77" i="4" a="1"/>
  <c r="P77" i="4" s="1"/>
  <c r="N77" i="4" a="1"/>
  <c r="N77" i="4" s="1"/>
  <c r="E77" i="4" a="1"/>
  <c r="E77" i="4" s="1"/>
  <c r="R76" i="4" a="1"/>
  <c r="R76" i="4" s="1"/>
  <c r="Q76" i="4" a="1"/>
  <c r="Q76" i="4" s="1"/>
  <c r="P76" i="4" a="1"/>
  <c r="P76" i="4" s="1"/>
  <c r="N76" i="4" a="1"/>
  <c r="N76" i="4" s="1"/>
  <c r="E76" i="4" a="1"/>
  <c r="E76" i="4" s="1"/>
  <c r="R75" i="4" a="1"/>
  <c r="R75" i="4" s="1"/>
  <c r="Q75" i="4" s="1" a="1"/>
  <c r="Q75" i="4" s="1"/>
  <c r="P75" i="4" a="1"/>
  <c r="P75" i="4" s="1"/>
  <c r="N75" i="4" a="1"/>
  <c r="N75" i="4" s="1"/>
  <c r="E75" i="4" a="1"/>
  <c r="E75" i="4" s="1"/>
  <c r="R74" i="4" a="1"/>
  <c r="R74" i="4" s="1"/>
  <c r="Q74" i="4" s="1" a="1"/>
  <c r="Q74" i="4" s="1"/>
  <c r="P74" i="4" a="1"/>
  <c r="P74" i="4" s="1"/>
  <c r="N74" i="4" a="1"/>
  <c r="N74" i="4" s="1"/>
  <c r="E74" i="4" a="1"/>
  <c r="E74" i="4" s="1"/>
  <c r="R73" i="4" a="1"/>
  <c r="R73" i="4" s="1"/>
  <c r="Q73" i="4" s="1" a="1"/>
  <c r="Q73" i="4" s="1"/>
  <c r="P73" i="4" a="1"/>
  <c r="P73" i="4"/>
  <c r="N73" i="4" a="1"/>
  <c r="N73" i="4" s="1"/>
  <c r="E73" i="4" a="1"/>
  <c r="E73" i="4" s="1"/>
  <c r="R72" i="4" a="1"/>
  <c r="R72" i="4" s="1"/>
  <c r="Q72" i="4" s="1" a="1"/>
  <c r="Q72" i="4" s="1"/>
  <c r="P72" i="4" a="1"/>
  <c r="P72" i="4" s="1"/>
  <c r="N72" i="4" a="1"/>
  <c r="N72" i="4" s="1"/>
  <c r="E72" i="4" a="1"/>
  <c r="E72" i="4" s="1"/>
  <c r="R71" i="4" a="1"/>
  <c r="R71" i="4" s="1"/>
  <c r="Q71" i="4" s="1" a="1"/>
  <c r="Q71" i="4" s="1"/>
  <c r="P71" i="4" a="1"/>
  <c r="P71" i="4" s="1"/>
  <c r="N71" i="4" a="1"/>
  <c r="N71" i="4" s="1"/>
  <c r="E71" i="4" a="1"/>
  <c r="E71" i="4" s="1"/>
  <c r="R70" i="4" a="1"/>
  <c r="R70" i="4" s="1"/>
  <c r="Q70" i="4" s="1" a="1"/>
  <c r="Q70" i="4" s="1"/>
  <c r="P70" i="4" a="1"/>
  <c r="P70" i="4" s="1"/>
  <c r="N70" i="4" a="1"/>
  <c r="N70" i="4" s="1"/>
  <c r="E70" i="4" a="1"/>
  <c r="E70" i="4" s="1"/>
  <c r="R69" i="4" a="1"/>
  <c r="R69" i="4" s="1"/>
  <c r="Q69" i="4" s="1" a="1"/>
  <c r="Q69" i="4" s="1"/>
  <c r="P69" i="4" a="1"/>
  <c r="P69" i="4" s="1"/>
  <c r="N69" i="4" a="1"/>
  <c r="N69" i="4" s="1"/>
  <c r="E69" i="4" a="1"/>
  <c r="E69" i="4" s="1"/>
  <c r="R68" i="4" a="1"/>
  <c r="R68" i="4" s="1"/>
  <c r="Q68" i="4" s="1" a="1"/>
  <c r="Q68" i="4" s="1"/>
  <c r="P68" i="4" a="1"/>
  <c r="P68" i="4" s="1"/>
  <c r="N68" i="4" a="1"/>
  <c r="N68" i="4" s="1"/>
  <c r="E68" i="4" a="1"/>
  <c r="E68" i="4" s="1"/>
  <c r="R67" i="4" a="1"/>
  <c r="R67" i="4" s="1"/>
  <c r="Q67" i="4" s="1" a="1"/>
  <c r="Q67" i="4" s="1"/>
  <c r="P67" i="4" a="1"/>
  <c r="P67" i="4" s="1"/>
  <c r="N67" i="4" a="1"/>
  <c r="N67" i="4" s="1"/>
  <c r="E67" i="4" a="1"/>
  <c r="E67" i="4" s="1"/>
  <c r="R66" i="4" a="1"/>
  <c r="R66" i="4" s="1"/>
  <c r="Q66" i="4" s="1" a="1"/>
  <c r="Q66" i="4" s="1"/>
  <c r="P66" i="4" a="1"/>
  <c r="P66" i="4"/>
  <c r="N66" i="4" a="1"/>
  <c r="N66" i="4" s="1"/>
  <c r="E66" i="4" a="1"/>
  <c r="E66" i="4" s="1"/>
  <c r="R65" i="4" a="1"/>
  <c r="R65" i="4" s="1"/>
  <c r="Q65" i="4" s="1" a="1"/>
  <c r="Q65" i="4" s="1"/>
  <c r="P65" i="4" a="1"/>
  <c r="P65" i="4" s="1"/>
  <c r="N65" i="4" a="1"/>
  <c r="N65" i="4"/>
  <c r="E65" i="4" a="1"/>
  <c r="E65" i="4" s="1"/>
  <c r="R64" i="4" a="1"/>
  <c r="R64" i="4" s="1"/>
  <c r="Q64" i="4" s="1" a="1"/>
  <c r="Q64" i="4" s="1"/>
  <c r="P64" i="4" a="1"/>
  <c r="P64" i="4" s="1"/>
  <c r="N64" i="4" a="1"/>
  <c r="N64" i="4" s="1"/>
  <c r="E64" i="4" a="1"/>
  <c r="E64" i="4" s="1"/>
  <c r="R63" i="4" a="1"/>
  <c r="R63" i="4" s="1"/>
  <c r="Q63" i="4" s="1" a="1"/>
  <c r="Q63" i="4" s="1"/>
  <c r="P63" i="4" a="1"/>
  <c r="P63" i="4" s="1"/>
  <c r="N63" i="4" a="1"/>
  <c r="N63" i="4" s="1"/>
  <c r="E63" i="4" a="1"/>
  <c r="E63" i="4" s="1"/>
  <c r="R62" i="4" a="1"/>
  <c r="R62" i="4" s="1"/>
  <c r="Q62" i="4" s="1" a="1"/>
  <c r="Q62" i="4" s="1"/>
  <c r="P62" i="4" a="1"/>
  <c r="P62" i="4" s="1"/>
  <c r="N62" i="4" a="1"/>
  <c r="N62" i="4" s="1"/>
  <c r="E62" i="4" a="1"/>
  <c r="E62" i="4" s="1"/>
  <c r="R61" i="4" a="1"/>
  <c r="R61" i="4" s="1"/>
  <c r="Q61" i="4" s="1" a="1"/>
  <c r="Q61" i="4" s="1"/>
  <c r="P61" i="4" a="1"/>
  <c r="P61" i="4" s="1"/>
  <c r="N61" i="4" a="1"/>
  <c r="N61" i="4" s="1"/>
  <c r="E61" i="4" a="1"/>
  <c r="E61" i="4" s="1"/>
  <c r="R60" i="4" a="1"/>
  <c r="R60" i="4" s="1"/>
  <c r="Q60" i="4" s="1" a="1"/>
  <c r="Q60" i="4"/>
  <c r="P60" i="4" a="1"/>
  <c r="P60" i="4" s="1"/>
  <c r="N60" i="4" a="1"/>
  <c r="N60" i="4" s="1"/>
  <c r="E60" i="4" a="1"/>
  <c r="E60" i="4" s="1"/>
  <c r="R59" i="4" a="1"/>
  <c r="R59" i="4" s="1"/>
  <c r="Q59" i="4" s="1" a="1"/>
  <c r="Q59" i="4" s="1"/>
  <c r="P59" i="4" a="1"/>
  <c r="P59" i="4" s="1"/>
  <c r="N59" i="4" a="1"/>
  <c r="N59" i="4" s="1"/>
  <c r="E59" i="4" a="1"/>
  <c r="E59" i="4" s="1"/>
  <c r="R58" i="4" a="1"/>
  <c r="R58" i="4"/>
  <c r="Q58" i="4" s="1" a="1"/>
  <c r="Q58" i="4" s="1"/>
  <c r="P58" i="4" a="1"/>
  <c r="P58" i="4" s="1"/>
  <c r="N58" i="4" a="1"/>
  <c r="N58" i="4" s="1"/>
  <c r="E58" i="4" a="1"/>
  <c r="E58" i="4" s="1"/>
  <c r="R57" i="4" a="1"/>
  <c r="R57" i="4" s="1"/>
  <c r="Q57" i="4" s="1" a="1"/>
  <c r="Q57" i="4" s="1"/>
  <c r="P57" i="4" a="1"/>
  <c r="P57" i="4" s="1"/>
  <c r="N57" i="4" a="1"/>
  <c r="N57" i="4" s="1"/>
  <c r="E57" i="4" a="1"/>
  <c r="E57" i="4" s="1"/>
  <c r="R56" i="4" a="1"/>
  <c r="R56" i="4" s="1"/>
  <c r="Q56" i="4" s="1" a="1"/>
  <c r="Q56" i="4" s="1"/>
  <c r="P56" i="4" a="1"/>
  <c r="P56" i="4" s="1"/>
  <c r="N56" i="4" a="1"/>
  <c r="N56" i="4" s="1"/>
  <c r="E56" i="4" a="1"/>
  <c r="E56" i="4" s="1"/>
  <c r="R55" i="4" a="1"/>
  <c r="R55" i="4" s="1"/>
  <c r="Q55" i="4" s="1" a="1"/>
  <c r="Q55" i="4" s="1"/>
  <c r="P55" i="4" a="1"/>
  <c r="P55" i="4" s="1"/>
  <c r="N55" i="4" a="1"/>
  <c r="N55" i="4" s="1"/>
  <c r="E55" i="4" a="1"/>
  <c r="E55" i="4" s="1"/>
  <c r="R54" i="4" a="1"/>
  <c r="R54" i="4" s="1"/>
  <c r="Q54" i="4" s="1" a="1"/>
  <c r="Q54" i="4" s="1"/>
  <c r="P54" i="4" a="1"/>
  <c r="P54" i="4" s="1"/>
  <c r="N54" i="4" a="1"/>
  <c r="N54" i="4" s="1"/>
  <c r="E54" i="4" a="1"/>
  <c r="E54" i="4" s="1"/>
  <c r="R53" i="4" a="1"/>
  <c r="R53" i="4" s="1"/>
  <c r="Q53" i="4" s="1" a="1"/>
  <c r="Q53" i="4" s="1"/>
  <c r="P53" i="4" a="1"/>
  <c r="P53" i="4" s="1"/>
  <c r="N53" i="4" a="1"/>
  <c r="N53" i="4" s="1"/>
  <c r="E53" i="4" a="1"/>
  <c r="E53" i="4" s="1"/>
  <c r="R52" i="4" a="1"/>
  <c r="R52" i="4" s="1"/>
  <c r="Q52" i="4" s="1" a="1"/>
  <c r="Q52" i="4" s="1"/>
  <c r="P52" i="4" a="1"/>
  <c r="P52" i="4" s="1"/>
  <c r="N52" i="4" a="1"/>
  <c r="N52" i="4" s="1"/>
  <c r="E52" i="4" a="1"/>
  <c r="E52" i="4" s="1"/>
  <c r="R51" i="4" a="1"/>
  <c r="R51" i="4" s="1"/>
  <c r="Q51" i="4" s="1" a="1"/>
  <c r="Q51" i="4" s="1"/>
  <c r="P51" i="4" a="1"/>
  <c r="P51" i="4" s="1"/>
  <c r="N51" i="4" a="1"/>
  <c r="N51" i="4" s="1"/>
  <c r="E51" i="4" a="1"/>
  <c r="E51" i="4" s="1"/>
  <c r="R50" i="4" a="1"/>
  <c r="R50" i="4"/>
  <c r="Q50" i="4" s="1" a="1"/>
  <c r="Q50" i="4" s="1"/>
  <c r="P50" i="4" a="1"/>
  <c r="P50" i="4" s="1"/>
  <c r="N50" i="4" a="1"/>
  <c r="N50" i="4" s="1"/>
  <c r="E50" i="4" a="1"/>
  <c r="E50" i="4" s="1"/>
  <c r="R49" i="4" a="1"/>
  <c r="R49" i="4" s="1"/>
  <c r="Q49" i="4" s="1" a="1"/>
  <c r="Q49" i="4" s="1"/>
  <c r="P49" i="4" a="1"/>
  <c r="P49" i="4"/>
  <c r="N49" i="4" a="1"/>
  <c r="N49" i="4" s="1"/>
  <c r="E49" i="4" a="1"/>
  <c r="E49" i="4" s="1"/>
  <c r="R48" i="4" a="1"/>
  <c r="R48" i="4" s="1"/>
  <c r="Q48" i="4" s="1" a="1"/>
  <c r="Q48" i="4" s="1"/>
  <c r="P48" i="4" a="1"/>
  <c r="P48" i="4" s="1"/>
  <c r="N48" i="4" a="1"/>
  <c r="N48" i="4" s="1"/>
  <c r="E48" i="4" a="1"/>
  <c r="E48" i="4" s="1"/>
  <c r="R47" i="4" a="1"/>
  <c r="R47" i="4" s="1"/>
  <c r="Q47" i="4" s="1" a="1"/>
  <c r="Q47" i="4" s="1"/>
  <c r="P47" i="4" a="1"/>
  <c r="P47" i="4" s="1"/>
  <c r="N47" i="4" a="1"/>
  <c r="N47" i="4" s="1"/>
  <c r="E47" i="4" a="1"/>
  <c r="E47" i="4" s="1"/>
  <c r="R46" i="4" a="1"/>
  <c r="R46" i="4" s="1"/>
  <c r="Q46" i="4" s="1" a="1"/>
  <c r="Q46" i="4" s="1"/>
  <c r="P46" i="4" a="1"/>
  <c r="P46" i="4" s="1"/>
  <c r="N46" i="4" a="1"/>
  <c r="N46" i="4" s="1"/>
  <c r="E46" i="4" a="1"/>
  <c r="E46" i="4" s="1"/>
  <c r="R45" i="4" a="1"/>
  <c r="R45" i="4" s="1"/>
  <c r="Q45" i="4" s="1" a="1"/>
  <c r="Q45" i="4" s="1"/>
  <c r="P45" i="4" a="1"/>
  <c r="P45" i="4" s="1"/>
  <c r="N45" i="4" a="1"/>
  <c r="N45" i="4"/>
  <c r="E45" i="4" a="1"/>
  <c r="E45" i="4" s="1"/>
  <c r="R44" i="4" a="1"/>
  <c r="R44" i="4" s="1"/>
  <c r="Q44" i="4" s="1" a="1"/>
  <c r="Q44" i="4" s="1"/>
  <c r="P44" i="4" a="1"/>
  <c r="P44" i="4" s="1"/>
  <c r="N44" i="4" a="1"/>
  <c r="N44" i="4" s="1"/>
  <c r="E44" i="4" a="1"/>
  <c r="E44" i="4" s="1"/>
  <c r="R43" i="4" a="1"/>
  <c r="R43" i="4" s="1"/>
  <c r="Q43" i="4" s="1" a="1"/>
  <c r="Q43" i="4" s="1"/>
  <c r="P43" i="4" a="1"/>
  <c r="P43" i="4" s="1"/>
  <c r="N43" i="4" a="1"/>
  <c r="N43" i="4" s="1"/>
  <c r="E43" i="4" a="1"/>
  <c r="E43" i="4"/>
  <c r="R42" i="4" a="1"/>
  <c r="R42" i="4" s="1"/>
  <c r="Q42" i="4" s="1" a="1"/>
  <c r="Q42" i="4" s="1"/>
  <c r="P42" i="4" a="1"/>
  <c r="P42" i="4" s="1"/>
  <c r="N42" i="4" a="1"/>
  <c r="N42" i="4" s="1"/>
  <c r="E42" i="4" a="1"/>
  <c r="E42" i="4" s="1"/>
  <c r="R41" i="4" a="1"/>
  <c r="R41" i="4" s="1"/>
  <c r="Q41" i="4" s="1" a="1"/>
  <c r="Q41" i="4" s="1"/>
  <c r="P41" i="4" a="1"/>
  <c r="P41" i="4" s="1"/>
  <c r="N41" i="4" a="1"/>
  <c r="N41" i="4" s="1"/>
  <c r="E41" i="4" a="1"/>
  <c r="E41" i="4" s="1"/>
  <c r="R40" i="4" a="1"/>
  <c r="R40" i="4" s="1"/>
  <c r="Q40" i="4" s="1" a="1"/>
  <c r="Q40" i="4" s="1"/>
  <c r="P40" i="4" a="1"/>
  <c r="P40" i="4"/>
  <c r="N40" i="4" a="1"/>
  <c r="N40" i="4" s="1"/>
  <c r="E40" i="4" a="1"/>
  <c r="E40" i="4" s="1"/>
  <c r="R39" i="4" a="1"/>
  <c r="R39" i="4" s="1"/>
  <c r="Q39" i="4" s="1" a="1"/>
  <c r="Q39" i="4" s="1"/>
  <c r="P39" i="4" a="1"/>
  <c r="P39" i="4" s="1"/>
  <c r="N39" i="4" a="1"/>
  <c r="N39" i="4" s="1"/>
  <c r="E39" i="4" a="1"/>
  <c r="E39" i="4" s="1"/>
  <c r="R38" i="4" a="1"/>
  <c r="R38" i="4" s="1"/>
  <c r="Q38" i="4" s="1" a="1"/>
  <c r="Q38" i="4" s="1"/>
  <c r="P38" i="4" a="1"/>
  <c r="P38" i="4" s="1"/>
  <c r="N38" i="4" a="1"/>
  <c r="N38" i="4" s="1"/>
  <c r="E38" i="4" a="1"/>
  <c r="E38" i="4" s="1"/>
  <c r="R37" i="4" a="1"/>
  <c r="R37" i="4" s="1"/>
  <c r="Q37" i="4" s="1" a="1"/>
  <c r="Q37" i="4" s="1"/>
  <c r="P37" i="4" a="1"/>
  <c r="P37" i="4" s="1"/>
  <c r="N37" i="4" a="1"/>
  <c r="N37" i="4" s="1"/>
  <c r="E37" i="4" a="1"/>
  <c r="E37" i="4" s="1"/>
  <c r="R36" i="4" a="1"/>
  <c r="R36" i="4" s="1"/>
  <c r="Q36" i="4" s="1" a="1"/>
  <c r="Q36" i="4" s="1"/>
  <c r="P36" i="4" a="1"/>
  <c r="P36" i="4" s="1"/>
  <c r="N36" i="4" a="1"/>
  <c r="N36" i="4" s="1"/>
  <c r="E36" i="4" a="1"/>
  <c r="E36" i="4" s="1"/>
  <c r="R35" i="4" a="1"/>
  <c r="R35" i="4" s="1"/>
  <c r="Q35" i="4" s="1" a="1"/>
  <c r="Q35" i="4" s="1"/>
  <c r="P35" i="4" a="1"/>
  <c r="P35" i="4" s="1"/>
  <c r="N35" i="4" a="1"/>
  <c r="N35" i="4" s="1"/>
  <c r="E35" i="4" a="1"/>
  <c r="E35" i="4" s="1"/>
  <c r="R34" i="4" a="1"/>
  <c r="R34" i="4" s="1"/>
  <c r="Q34" i="4" s="1" a="1"/>
  <c r="Q34" i="4" s="1"/>
  <c r="P34" i="4" a="1"/>
  <c r="P34" i="4"/>
  <c r="N34" i="4" a="1"/>
  <c r="N34" i="4" s="1"/>
  <c r="E34" i="4" a="1"/>
  <c r="E34" i="4" s="1"/>
  <c r="R33" i="4" a="1"/>
  <c r="R33" i="4" s="1"/>
  <c r="Q33" i="4" s="1" a="1"/>
  <c r="Q33" i="4" s="1"/>
  <c r="P33" i="4" a="1"/>
  <c r="P33" i="4" s="1"/>
  <c r="N33" i="4" a="1"/>
  <c r="N33" i="4" s="1"/>
  <c r="E33" i="4" a="1"/>
  <c r="E33" i="4" s="1"/>
  <c r="R32" i="4" a="1"/>
  <c r="R32" i="4" s="1"/>
  <c r="Q32" i="4" s="1" a="1"/>
  <c r="Q32" i="4" s="1"/>
  <c r="P32" i="4" a="1"/>
  <c r="P32" i="4"/>
  <c r="N32" i="4" a="1"/>
  <c r="N32" i="4" s="1"/>
  <c r="E32" i="4" a="1"/>
  <c r="E32" i="4" s="1"/>
  <c r="R31" i="4" a="1"/>
  <c r="R31" i="4" s="1"/>
  <c r="Q31" i="4" s="1" a="1"/>
  <c r="Q31" i="4" s="1"/>
  <c r="P31" i="4" a="1"/>
  <c r="P31" i="4" s="1"/>
  <c r="N31" i="4" a="1"/>
  <c r="N31" i="4" s="1"/>
  <c r="E31" i="4" a="1"/>
  <c r="E31" i="4" s="1"/>
  <c r="R30" i="4" a="1"/>
  <c r="R30" i="4" s="1"/>
  <c r="Q30" i="4" s="1" a="1"/>
  <c r="Q30" i="4" s="1"/>
  <c r="P30" i="4" a="1"/>
  <c r="P30" i="4" s="1"/>
  <c r="N30" i="4" a="1"/>
  <c r="N30" i="4" s="1"/>
  <c r="E30" i="4" a="1"/>
  <c r="E30" i="4" s="1"/>
  <c r="R29" i="4" a="1"/>
  <c r="R29" i="4" s="1"/>
  <c r="Q29" i="4" s="1" a="1"/>
  <c r="Q29" i="4" s="1"/>
  <c r="P29" i="4" a="1"/>
  <c r="P29" i="4" s="1"/>
  <c r="N29" i="4" a="1"/>
  <c r="N29" i="4" s="1"/>
  <c r="E29" i="4" a="1"/>
  <c r="E29" i="4" s="1"/>
  <c r="R28" i="4" a="1"/>
  <c r="R28" i="4"/>
  <c r="Q28" i="4" s="1" a="1"/>
  <c r="Q28" i="4" s="1"/>
  <c r="P28" i="4" a="1"/>
  <c r="P28" i="4" s="1"/>
  <c r="N28" i="4" a="1"/>
  <c r="N28" i="4" s="1"/>
  <c r="E28" i="4" a="1"/>
  <c r="E28" i="4" s="1"/>
  <c r="R27" i="4" a="1"/>
  <c r="R27" i="4" s="1"/>
  <c r="Q27" i="4" s="1" a="1"/>
  <c r="Q27" i="4" s="1"/>
  <c r="P27" i="4" a="1"/>
  <c r="P27" i="4" s="1"/>
  <c r="N27" i="4" a="1"/>
  <c r="N27" i="4" s="1"/>
  <c r="E27" i="4" a="1"/>
  <c r="E27" i="4" s="1"/>
  <c r="R26" i="4" a="1"/>
  <c r="R26" i="4" s="1"/>
  <c r="Q26" i="4" s="1" a="1"/>
  <c r="Q26" i="4" s="1"/>
  <c r="P26" i="4" a="1"/>
  <c r="P26" i="4" s="1"/>
  <c r="N26" i="4" a="1"/>
  <c r="N26" i="4" s="1"/>
  <c r="E26" i="4" a="1"/>
  <c r="E26" i="4" s="1"/>
  <c r="R25" i="4" a="1"/>
  <c r="R25" i="4" s="1"/>
  <c r="Q25" i="4" s="1" a="1"/>
  <c r="Q25" i="4" s="1"/>
  <c r="P25" i="4" a="1"/>
  <c r="P25" i="4" s="1"/>
  <c r="N25" i="4" a="1"/>
  <c r="N25" i="4" s="1"/>
  <c r="E25" i="4" a="1"/>
  <c r="E25" i="4" s="1"/>
  <c r="R24" i="4" a="1"/>
  <c r="R24" i="4" s="1"/>
  <c r="Q24" i="4" s="1" a="1"/>
  <c r="Q24" i="4" s="1"/>
  <c r="P24" i="4" a="1"/>
  <c r="P24" i="4" s="1"/>
  <c r="N24" i="4" a="1"/>
  <c r="N24" i="4" s="1"/>
  <c r="E24" i="4" a="1"/>
  <c r="E24" i="4"/>
  <c r="R23" i="4" a="1"/>
  <c r="R23" i="4" s="1"/>
  <c r="Q23" i="4" s="1" a="1"/>
  <c r="Q23" i="4" s="1"/>
  <c r="P23" i="4" a="1"/>
  <c r="P23" i="4" s="1"/>
  <c r="N23" i="4" a="1"/>
  <c r="N23" i="4" s="1"/>
  <c r="E23" i="4" a="1"/>
  <c r="E23" i="4" s="1"/>
  <c r="R22" i="4" a="1"/>
  <c r="R22" i="4" s="1"/>
  <c r="Q22" i="4" a="1"/>
  <c r="Q22" i="4" s="1"/>
  <c r="P22" i="4" a="1"/>
  <c r="P22" i="4" s="1"/>
  <c r="N22" i="4" a="1"/>
  <c r="N22" i="4"/>
  <c r="E22" i="4" a="1"/>
  <c r="E22" i="4" s="1"/>
  <c r="R21" i="4" a="1"/>
  <c r="R21" i="4" s="1"/>
  <c r="Q21" i="4" s="1" a="1"/>
  <c r="Q21" i="4" s="1"/>
  <c r="P21" i="4" a="1"/>
  <c r="P21" i="4"/>
  <c r="N21" i="4" a="1"/>
  <c r="N21" i="4" s="1"/>
  <c r="E21" i="4" a="1"/>
  <c r="E21" i="4" s="1"/>
  <c r="R20" i="4" a="1"/>
  <c r="R20" i="4" s="1"/>
  <c r="Q20" i="4" s="1" a="1"/>
  <c r="Q20" i="4" s="1"/>
  <c r="P20" i="4" a="1"/>
  <c r="P20" i="4" s="1"/>
  <c r="N20" i="4" a="1"/>
  <c r="N20" i="4" s="1"/>
  <c r="E20" i="4" a="1"/>
  <c r="E20" i="4" s="1"/>
  <c r="R19" i="4" a="1"/>
  <c r="R19" i="4" s="1"/>
  <c r="Q19" i="4" s="1" a="1"/>
  <c r="Q19" i="4" s="1"/>
  <c r="P19" i="4" a="1"/>
  <c r="P19" i="4" s="1"/>
  <c r="N19" i="4" a="1"/>
  <c r="N19" i="4" s="1"/>
  <c r="E19" i="4" a="1"/>
  <c r="E19" i="4" s="1"/>
  <c r="R18" i="4" a="1"/>
  <c r="R18" i="4"/>
  <c r="Q18" i="4" s="1" a="1"/>
  <c r="Q18" i="4" s="1"/>
  <c r="P18" i="4" a="1"/>
  <c r="P18" i="4" s="1"/>
  <c r="N18" i="4" a="1"/>
  <c r="N18" i="4"/>
  <c r="E18" i="4" a="1"/>
  <c r="E18" i="4" s="1"/>
  <c r="R17" i="4" a="1"/>
  <c r="R17" i="4" s="1"/>
  <c r="Q17" i="4" s="1" a="1"/>
  <c r="Q17" i="4" s="1"/>
  <c r="P17" i="4" a="1"/>
  <c r="P17" i="4" s="1"/>
  <c r="N17" i="4" a="1"/>
  <c r="N17" i="4" s="1"/>
  <c r="E17" i="4" a="1"/>
  <c r="E17" i="4" s="1"/>
  <c r="R16" i="4" a="1"/>
  <c r="R16" i="4" s="1"/>
  <c r="Q16" i="4" s="1" a="1"/>
  <c r="Q16" i="4" s="1"/>
  <c r="P16" i="4" a="1"/>
  <c r="P16" i="4" s="1"/>
  <c r="N16" i="4" a="1"/>
  <c r="N16" i="4" s="1"/>
  <c r="E16" i="4" a="1"/>
  <c r="E16" i="4" s="1"/>
  <c r="R15" i="4" a="1"/>
  <c r="R15" i="4" s="1"/>
  <c r="Q15" i="4" s="1" a="1"/>
  <c r="Q15" i="4" s="1"/>
  <c r="P15" i="4" a="1"/>
  <c r="P15" i="4" s="1"/>
  <c r="N15" i="4" a="1"/>
  <c r="N15" i="4" s="1"/>
  <c r="E15" i="4" a="1"/>
  <c r="E15" i="4" s="1"/>
  <c r="R14" i="4" a="1"/>
  <c r="R14" i="4" s="1"/>
  <c r="Q14" i="4" s="1" a="1"/>
  <c r="Q14" i="4" s="1"/>
  <c r="P14" i="4" a="1"/>
  <c r="P14" i="4" s="1"/>
  <c r="N14" i="4" a="1"/>
  <c r="N14" i="4" s="1"/>
  <c r="E14" i="4" a="1"/>
  <c r="E14" i="4" s="1"/>
  <c r="R13" i="4" a="1"/>
  <c r="R13" i="4" s="1"/>
  <c r="Q13" i="4" s="1" a="1"/>
  <c r="Q13" i="4" s="1"/>
  <c r="P13" i="4" a="1"/>
  <c r="P13" i="4" s="1"/>
  <c r="N13" i="4" a="1"/>
  <c r="N13" i="4" s="1"/>
  <c r="E13" i="4" a="1"/>
  <c r="E13" i="4" s="1"/>
  <c r="R12" i="4" a="1"/>
  <c r="R12" i="4" s="1"/>
  <c r="Q12" i="4" s="1" a="1"/>
  <c r="Q12" i="4" s="1"/>
  <c r="P12" i="4" a="1"/>
  <c r="P12" i="4"/>
  <c r="N12" i="4" a="1"/>
  <c r="N12" i="4" s="1"/>
  <c r="E12" i="4" a="1"/>
  <c r="E12" i="4" s="1"/>
  <c r="R11" i="4" a="1"/>
  <c r="R11" i="4" s="1"/>
  <c r="Q11" i="4" s="1" a="1"/>
  <c r="Q11" i="4" s="1"/>
  <c r="P11" i="4" a="1"/>
  <c r="P11" i="4" s="1"/>
  <c r="N11" i="4" a="1"/>
  <c r="N11" i="4" s="1"/>
  <c r="E11" i="4" a="1"/>
  <c r="E11" i="4" s="1"/>
  <c r="R10" i="4" a="1"/>
  <c r="R10" i="4"/>
  <c r="Q10" i="4" s="1" a="1"/>
  <c r="Q10" i="4" s="1"/>
  <c r="P10" i="4" a="1"/>
  <c r="P10" i="4" s="1"/>
  <c r="N10" i="4" a="1"/>
  <c r="N10" i="4" s="1"/>
  <c r="E10" i="4" a="1"/>
  <c r="E10" i="4" s="1"/>
  <c r="R9" i="4" a="1"/>
  <c r="R9" i="4" s="1"/>
  <c r="Q9" i="4" s="1" a="1"/>
  <c r="Q9" i="4" s="1"/>
  <c r="P9" i="4" a="1"/>
  <c r="P9" i="4" s="1"/>
  <c r="N9" i="4" a="1"/>
  <c r="N9" i="4" s="1"/>
  <c r="E9" i="4" a="1"/>
  <c r="E9" i="4" s="1"/>
  <c r="R8" i="4" a="1"/>
  <c r="R8" i="4" s="1"/>
  <c r="Q8" i="4" s="1" a="1"/>
  <c r="Q8" i="4" s="1"/>
  <c r="P8" i="4" a="1"/>
  <c r="P8" i="4" s="1"/>
  <c r="N8" i="4" a="1"/>
  <c r="N8" i="4" s="1"/>
  <c r="E8" i="4" a="1"/>
  <c r="E8" i="4" s="1"/>
  <c r="R7" i="4" a="1"/>
  <c r="R7" i="4" s="1"/>
  <c r="Q7" i="4" a="1"/>
  <c r="Q7" i="4" s="1"/>
  <c r="P7" i="4" a="1"/>
  <c r="P7" i="4"/>
  <c r="N7" i="4" a="1"/>
  <c r="N7" i="4" s="1"/>
  <c r="E7" i="4" a="1"/>
  <c r="E7" i="4" s="1"/>
  <c r="V253" i="3" a="1"/>
  <c r="V253" i="3" s="1"/>
  <c r="R252" i="3" a="1"/>
  <c r="R252" i="3"/>
  <c r="Q252" i="3" s="1" a="1"/>
  <c r="Q252" i="3" s="1"/>
  <c r="P252" i="3" a="1"/>
  <c r="P252" i="3" s="1"/>
  <c r="N252" i="3" a="1"/>
  <c r="N252" i="3" s="1"/>
  <c r="E252" i="3" a="1"/>
  <c r="E252" i="3" s="1"/>
  <c r="R251" i="3" a="1"/>
  <c r="R251" i="3" s="1"/>
  <c r="Q251" i="3" s="1" a="1"/>
  <c r="Q251" i="3" s="1"/>
  <c r="P251" i="3" a="1"/>
  <c r="P251" i="3" s="1"/>
  <c r="N251" i="3" a="1"/>
  <c r="N251" i="3" s="1"/>
  <c r="E251" i="3" a="1"/>
  <c r="E251" i="3" s="1"/>
  <c r="R250" i="3" a="1"/>
  <c r="R250" i="3" s="1"/>
  <c r="Q250" i="3" s="1" a="1"/>
  <c r="Q250" i="3" s="1"/>
  <c r="P250" i="3" a="1"/>
  <c r="P250" i="3" s="1"/>
  <c r="N250" i="3" a="1"/>
  <c r="N250" i="3" s="1"/>
  <c r="E250" i="3" a="1"/>
  <c r="E250" i="3" s="1"/>
  <c r="R249" i="3" a="1"/>
  <c r="R249" i="3" s="1"/>
  <c r="Q249" i="3" s="1" a="1"/>
  <c r="Q249" i="3" s="1"/>
  <c r="P249" i="3" a="1"/>
  <c r="P249" i="3" s="1"/>
  <c r="N249" i="3" a="1"/>
  <c r="N249" i="3" s="1"/>
  <c r="E249" i="3" a="1"/>
  <c r="E249" i="3" s="1"/>
  <c r="R248" i="3" a="1"/>
  <c r="R248" i="3" s="1"/>
  <c r="Q248" i="3" s="1" a="1"/>
  <c r="Q248" i="3" s="1"/>
  <c r="P248" i="3" a="1"/>
  <c r="P248" i="3"/>
  <c r="N248" i="3" a="1"/>
  <c r="N248" i="3" s="1"/>
  <c r="E248" i="3" a="1"/>
  <c r="E248" i="3" s="1"/>
  <c r="R247" i="3" a="1"/>
  <c r="R247" i="3" s="1"/>
  <c r="Q247" i="3" s="1" a="1"/>
  <c r="Q247" i="3" s="1"/>
  <c r="P247" i="3" a="1"/>
  <c r="P247" i="3" s="1"/>
  <c r="N247" i="3" a="1"/>
  <c r="N247" i="3" s="1"/>
  <c r="E247" i="3" a="1"/>
  <c r="E247" i="3" s="1"/>
  <c r="R246" i="3" a="1"/>
  <c r="R246" i="3" s="1"/>
  <c r="Q246" i="3" s="1" a="1"/>
  <c r="Q246" i="3" s="1"/>
  <c r="P246" i="3" a="1"/>
  <c r="P246" i="3" s="1"/>
  <c r="N246" i="3" a="1"/>
  <c r="N246" i="3" s="1"/>
  <c r="E246" i="3" a="1"/>
  <c r="E246" i="3" s="1"/>
  <c r="R245" i="3" a="1"/>
  <c r="R245" i="3" s="1"/>
  <c r="Q245" i="3" s="1" a="1"/>
  <c r="Q245" i="3" s="1"/>
  <c r="P245" i="3" a="1"/>
  <c r="P245" i="3" s="1"/>
  <c r="N245" i="3" a="1"/>
  <c r="N245" i="3" s="1"/>
  <c r="E245" i="3" a="1"/>
  <c r="E245" i="3" s="1"/>
  <c r="R244" i="3" a="1"/>
  <c r="R244" i="3" s="1"/>
  <c r="Q244" i="3" s="1" a="1"/>
  <c r="Q244" i="3" s="1"/>
  <c r="P244" i="3" a="1"/>
  <c r="P244" i="3" s="1"/>
  <c r="N244" i="3" a="1"/>
  <c r="N244" i="3" s="1"/>
  <c r="E244" i="3" a="1"/>
  <c r="E244" i="3" s="1"/>
  <c r="R243" i="3" a="1"/>
  <c r="R243" i="3" s="1"/>
  <c r="Q243" i="3" s="1" a="1"/>
  <c r="Q243" i="3" s="1"/>
  <c r="P243" i="3" a="1"/>
  <c r="P243" i="3" s="1"/>
  <c r="N243" i="3" a="1"/>
  <c r="N243" i="3" s="1"/>
  <c r="E243" i="3" a="1"/>
  <c r="E243" i="3" s="1"/>
  <c r="R242" i="3" a="1"/>
  <c r="R242" i="3" s="1"/>
  <c r="Q242" i="3" s="1" a="1"/>
  <c r="Q242" i="3" s="1"/>
  <c r="P242" i="3" a="1"/>
  <c r="P242" i="3" s="1"/>
  <c r="N242" i="3" a="1"/>
  <c r="N242" i="3" s="1"/>
  <c r="E242" i="3" a="1"/>
  <c r="E242" i="3" s="1"/>
  <c r="R241" i="3" a="1"/>
  <c r="R241" i="3" s="1"/>
  <c r="Q241" i="3" s="1" a="1"/>
  <c r="Q241" i="3" s="1"/>
  <c r="P241" i="3" a="1"/>
  <c r="P241" i="3" s="1"/>
  <c r="N241" i="3" a="1"/>
  <c r="N241" i="3" s="1"/>
  <c r="E241" i="3" a="1"/>
  <c r="E241" i="3" s="1"/>
  <c r="R240" i="3" a="1"/>
  <c r="R240" i="3" s="1"/>
  <c r="Q240" i="3" s="1" a="1"/>
  <c r="Q240" i="3" s="1"/>
  <c r="P240" i="3" a="1"/>
  <c r="P240" i="3" s="1"/>
  <c r="N240" i="3" a="1"/>
  <c r="N240" i="3" s="1"/>
  <c r="E240" i="3" a="1"/>
  <c r="E240" i="3" s="1"/>
  <c r="R239" i="3" a="1"/>
  <c r="R239" i="3" s="1"/>
  <c r="Q239" i="3" s="1" a="1"/>
  <c r="Q239" i="3" s="1"/>
  <c r="P239" i="3" a="1"/>
  <c r="P239" i="3" s="1"/>
  <c r="N239" i="3" a="1"/>
  <c r="N239" i="3" s="1"/>
  <c r="E239" i="3" a="1"/>
  <c r="E239" i="3" s="1"/>
  <c r="R238" i="3" a="1"/>
  <c r="R238" i="3"/>
  <c r="Q238" i="3" s="1" a="1"/>
  <c r="Q238" i="3" s="1"/>
  <c r="P238" i="3" a="1"/>
  <c r="P238" i="3" s="1"/>
  <c r="N238" i="3" a="1"/>
  <c r="N238" i="3" s="1"/>
  <c r="E238" i="3" a="1"/>
  <c r="E238" i="3" s="1"/>
  <c r="R237" i="3" a="1"/>
  <c r="R237" i="3" s="1"/>
  <c r="Q237" i="3" s="1" a="1"/>
  <c r="Q237" i="3" s="1"/>
  <c r="P237" i="3" a="1"/>
  <c r="P237" i="3" s="1"/>
  <c r="N237" i="3" a="1"/>
  <c r="N237" i="3" s="1"/>
  <c r="E237" i="3" a="1"/>
  <c r="E237" i="3" s="1"/>
  <c r="R236" i="3" a="1"/>
  <c r="R236" i="3" s="1"/>
  <c r="Q236" i="3" s="1" a="1"/>
  <c r="Q236" i="3" s="1"/>
  <c r="P236" i="3" a="1"/>
  <c r="P236" i="3" s="1"/>
  <c r="N236" i="3" a="1"/>
  <c r="N236" i="3" s="1"/>
  <c r="E236" i="3" a="1"/>
  <c r="E236" i="3" s="1"/>
  <c r="R235" i="3" a="1"/>
  <c r="R235" i="3" s="1"/>
  <c r="Q235" i="3" s="1" a="1"/>
  <c r="Q235" i="3" s="1"/>
  <c r="P235" i="3" a="1"/>
  <c r="P235" i="3" s="1"/>
  <c r="N235" i="3" a="1"/>
  <c r="N235" i="3" s="1"/>
  <c r="E235" i="3" a="1"/>
  <c r="E235" i="3" s="1"/>
  <c r="R234" i="3" a="1"/>
  <c r="R234" i="3" s="1"/>
  <c r="Q234" i="3" s="1" a="1"/>
  <c r="Q234" i="3" s="1"/>
  <c r="P234" i="3" a="1"/>
  <c r="P234" i="3" s="1"/>
  <c r="N234" i="3" a="1"/>
  <c r="N234" i="3" s="1"/>
  <c r="E234" i="3" a="1"/>
  <c r="E234" i="3" s="1"/>
  <c r="R233" i="3" a="1"/>
  <c r="R233" i="3" s="1"/>
  <c r="Q233" i="3" s="1" a="1"/>
  <c r="Q233" i="3" s="1"/>
  <c r="P233" i="3" a="1"/>
  <c r="P233" i="3" s="1"/>
  <c r="N233" i="3" a="1"/>
  <c r="N233" i="3" s="1"/>
  <c r="E233" i="3" a="1"/>
  <c r="E233" i="3" s="1"/>
  <c r="R232" i="3" a="1"/>
  <c r="R232" i="3" s="1"/>
  <c r="Q232" i="3" s="1" a="1"/>
  <c r="Q232" i="3" s="1"/>
  <c r="P232" i="3" a="1"/>
  <c r="P232" i="3" s="1"/>
  <c r="N232" i="3" a="1"/>
  <c r="N232" i="3" s="1"/>
  <c r="E232" i="3" a="1"/>
  <c r="E232" i="3" s="1"/>
  <c r="R231" i="3" a="1"/>
  <c r="R231" i="3" s="1"/>
  <c r="Q231" i="3" s="1" a="1"/>
  <c r="Q231" i="3" s="1"/>
  <c r="P231" i="3" a="1"/>
  <c r="P231" i="3" s="1"/>
  <c r="N231" i="3" a="1"/>
  <c r="N231" i="3" s="1"/>
  <c r="E231" i="3" a="1"/>
  <c r="E231" i="3" s="1"/>
  <c r="R230" i="3" a="1"/>
  <c r="R230" i="3" s="1"/>
  <c r="Q230" i="3" s="1" a="1"/>
  <c r="Q230" i="3" s="1"/>
  <c r="P230" i="3" a="1"/>
  <c r="P230" i="3" s="1"/>
  <c r="N230" i="3" a="1"/>
  <c r="N230" i="3" s="1"/>
  <c r="E230" i="3" a="1"/>
  <c r="E230" i="3" s="1"/>
  <c r="R229" i="3" a="1"/>
  <c r="R229" i="3" s="1"/>
  <c r="Q229" i="3" s="1" a="1"/>
  <c r="Q229" i="3" s="1"/>
  <c r="P229" i="3" a="1"/>
  <c r="P229" i="3" s="1"/>
  <c r="N229" i="3" a="1"/>
  <c r="N229" i="3" s="1"/>
  <c r="E229" i="3" a="1"/>
  <c r="E229" i="3" s="1"/>
  <c r="R228" i="3" a="1"/>
  <c r="R228" i="3" s="1"/>
  <c r="Q228" i="3" s="1" a="1"/>
  <c r="Q228" i="3" s="1"/>
  <c r="P228" i="3" a="1"/>
  <c r="P228" i="3" s="1"/>
  <c r="N228" i="3" a="1"/>
  <c r="N228" i="3" s="1"/>
  <c r="E228" i="3" a="1"/>
  <c r="E228" i="3" s="1"/>
  <c r="R227" i="3" a="1"/>
  <c r="R227" i="3" s="1"/>
  <c r="Q227" i="3" s="1" a="1"/>
  <c r="Q227" i="3" s="1"/>
  <c r="P227" i="3" a="1"/>
  <c r="P227" i="3" s="1"/>
  <c r="N227" i="3" a="1"/>
  <c r="N227" i="3" s="1"/>
  <c r="E227" i="3" a="1"/>
  <c r="E227" i="3" s="1"/>
  <c r="R226" i="3" a="1"/>
  <c r="R226" i="3" s="1"/>
  <c r="Q226" i="3" s="1" a="1"/>
  <c r="Q226" i="3" s="1"/>
  <c r="P226" i="3" a="1"/>
  <c r="P226" i="3" s="1"/>
  <c r="N226" i="3" a="1"/>
  <c r="N226" i="3" s="1"/>
  <c r="E226" i="3" a="1"/>
  <c r="E226" i="3" s="1"/>
  <c r="R225" i="3" a="1"/>
  <c r="R225" i="3" s="1"/>
  <c r="Q225" i="3" s="1" a="1"/>
  <c r="Q225" i="3" s="1"/>
  <c r="P225" i="3" a="1"/>
  <c r="P225" i="3" s="1"/>
  <c r="N225" i="3" a="1"/>
  <c r="N225" i="3" s="1"/>
  <c r="E225" i="3" a="1"/>
  <c r="E225" i="3" s="1"/>
  <c r="R224" i="3" a="1"/>
  <c r="R224" i="3" s="1"/>
  <c r="Q224" i="3" s="1" a="1"/>
  <c r="Q224" i="3" s="1"/>
  <c r="P224" i="3" a="1"/>
  <c r="P224" i="3" s="1"/>
  <c r="N224" i="3" a="1"/>
  <c r="N224" i="3" s="1"/>
  <c r="E224" i="3" a="1"/>
  <c r="E224" i="3" s="1"/>
  <c r="R223" i="3" a="1"/>
  <c r="R223" i="3" s="1"/>
  <c r="Q223" i="3" s="1" a="1"/>
  <c r="Q223" i="3" s="1"/>
  <c r="P223" i="3" a="1"/>
  <c r="P223" i="3" s="1"/>
  <c r="N223" i="3" a="1"/>
  <c r="N223" i="3" s="1"/>
  <c r="E223" i="3" a="1"/>
  <c r="E223" i="3" s="1"/>
  <c r="R222" i="3" a="1"/>
  <c r="R222" i="3" s="1"/>
  <c r="Q222" i="3" s="1" a="1"/>
  <c r="Q222" i="3" s="1"/>
  <c r="P222" i="3" a="1"/>
  <c r="P222" i="3" s="1"/>
  <c r="N222" i="3" a="1"/>
  <c r="N222" i="3" s="1"/>
  <c r="E222" i="3" a="1"/>
  <c r="E222" i="3" s="1"/>
  <c r="R221" i="3" a="1"/>
  <c r="R221" i="3" s="1"/>
  <c r="Q221" i="3" s="1" a="1"/>
  <c r="Q221" i="3" s="1"/>
  <c r="P221" i="3" a="1"/>
  <c r="P221" i="3" s="1"/>
  <c r="N221" i="3" a="1"/>
  <c r="N221" i="3" s="1"/>
  <c r="E221" i="3" a="1"/>
  <c r="E221" i="3" s="1"/>
  <c r="R220" i="3" a="1"/>
  <c r="R220" i="3" s="1"/>
  <c r="Q220" i="3" s="1" a="1"/>
  <c r="Q220" i="3" s="1"/>
  <c r="P220" i="3" a="1"/>
  <c r="P220" i="3" s="1"/>
  <c r="N220" i="3" a="1"/>
  <c r="N220" i="3" s="1"/>
  <c r="E220" i="3" a="1"/>
  <c r="E220" i="3" s="1"/>
  <c r="R219" i="3" a="1"/>
  <c r="R219" i="3" s="1"/>
  <c r="Q219" i="3" s="1" a="1"/>
  <c r="Q219" i="3" s="1"/>
  <c r="P219" i="3" a="1"/>
  <c r="P219" i="3" s="1"/>
  <c r="N219" i="3" a="1"/>
  <c r="N219" i="3" s="1"/>
  <c r="E219" i="3" a="1"/>
  <c r="E219" i="3" s="1"/>
  <c r="R218" i="3" a="1"/>
  <c r="R218" i="3" s="1"/>
  <c r="Q218" i="3" s="1" a="1"/>
  <c r="Q218" i="3" s="1"/>
  <c r="P218" i="3" a="1"/>
  <c r="P218" i="3" s="1"/>
  <c r="N218" i="3" a="1"/>
  <c r="N218" i="3" s="1"/>
  <c r="E218" i="3" a="1"/>
  <c r="E218" i="3" s="1"/>
  <c r="R217" i="3" a="1"/>
  <c r="R217" i="3" s="1"/>
  <c r="Q217" i="3" s="1" a="1"/>
  <c r="Q217" i="3" s="1"/>
  <c r="P217" i="3" a="1"/>
  <c r="P217" i="3" s="1"/>
  <c r="N217" i="3" a="1"/>
  <c r="N217" i="3" s="1"/>
  <c r="E217" i="3" a="1"/>
  <c r="E217" i="3" s="1"/>
  <c r="R216" i="3" a="1"/>
  <c r="R216" i="3" s="1"/>
  <c r="Q216" i="3" s="1" a="1"/>
  <c r="Q216" i="3" s="1"/>
  <c r="P216" i="3" a="1"/>
  <c r="P216" i="3" s="1"/>
  <c r="N216" i="3" a="1"/>
  <c r="N216" i="3" s="1"/>
  <c r="E216" i="3" a="1"/>
  <c r="E216" i="3" s="1"/>
  <c r="R215" i="3" a="1"/>
  <c r="R215" i="3" s="1"/>
  <c r="Q215" i="3" s="1" a="1"/>
  <c r="Q215" i="3" s="1"/>
  <c r="P215" i="3" a="1"/>
  <c r="P215" i="3" s="1"/>
  <c r="N215" i="3" a="1"/>
  <c r="N215" i="3" s="1"/>
  <c r="E215" i="3" a="1"/>
  <c r="E215" i="3" s="1"/>
  <c r="R214" i="3" a="1"/>
  <c r="R214" i="3" s="1"/>
  <c r="Q214" i="3" s="1" a="1"/>
  <c r="Q214" i="3" s="1"/>
  <c r="P214" i="3" a="1"/>
  <c r="P214" i="3" s="1"/>
  <c r="N214" i="3" a="1"/>
  <c r="N214" i="3" s="1"/>
  <c r="E214" i="3" a="1"/>
  <c r="E214" i="3" s="1"/>
  <c r="R213" i="3" a="1"/>
  <c r="R213" i="3" s="1"/>
  <c r="Q213" i="3" a="1"/>
  <c r="Q213" i="3" s="1"/>
  <c r="P213" i="3" a="1"/>
  <c r="P213" i="3" s="1"/>
  <c r="N213" i="3" a="1"/>
  <c r="N213" i="3" s="1"/>
  <c r="E213" i="3" a="1"/>
  <c r="E213" i="3" s="1"/>
  <c r="R212" i="3" a="1"/>
  <c r="R212" i="3" s="1"/>
  <c r="Q212" i="3" s="1" a="1"/>
  <c r="Q212" i="3" s="1"/>
  <c r="P212" i="3" a="1"/>
  <c r="P212" i="3" s="1"/>
  <c r="N212" i="3" a="1"/>
  <c r="N212" i="3" s="1"/>
  <c r="E212" i="3" a="1"/>
  <c r="E212" i="3" s="1"/>
  <c r="R211" i="3" a="1"/>
  <c r="R211" i="3" s="1"/>
  <c r="Q211" i="3" s="1" a="1"/>
  <c r="Q211" i="3" s="1"/>
  <c r="P211" i="3" a="1"/>
  <c r="P211" i="3" s="1"/>
  <c r="N211" i="3" a="1"/>
  <c r="N211" i="3" s="1"/>
  <c r="E211" i="3" a="1"/>
  <c r="E211" i="3" s="1"/>
  <c r="R210" i="3" a="1"/>
  <c r="R210" i="3" s="1"/>
  <c r="Q210" i="3" s="1" a="1"/>
  <c r="Q210" i="3" s="1"/>
  <c r="P210" i="3" a="1"/>
  <c r="P210" i="3" s="1"/>
  <c r="N210" i="3" a="1"/>
  <c r="N210" i="3" s="1"/>
  <c r="E210" i="3" a="1"/>
  <c r="E210" i="3" s="1"/>
  <c r="R209" i="3" a="1"/>
  <c r="R209" i="3" s="1"/>
  <c r="Q209" i="3" s="1" a="1"/>
  <c r="Q209" i="3" s="1"/>
  <c r="P209" i="3" a="1"/>
  <c r="P209" i="3" s="1"/>
  <c r="N209" i="3" a="1"/>
  <c r="N209" i="3" s="1"/>
  <c r="E209" i="3" a="1"/>
  <c r="E209" i="3" s="1"/>
  <c r="R208" i="3" a="1"/>
  <c r="R208" i="3" s="1"/>
  <c r="Q208" i="3" s="1" a="1"/>
  <c r="Q208" i="3" s="1"/>
  <c r="P208" i="3" a="1"/>
  <c r="P208" i="3" s="1"/>
  <c r="N208" i="3" a="1"/>
  <c r="N208" i="3" s="1"/>
  <c r="E208" i="3" a="1"/>
  <c r="E208" i="3" s="1"/>
  <c r="R207" i="3" a="1"/>
  <c r="R207" i="3" s="1"/>
  <c r="Q207" i="3" s="1" a="1"/>
  <c r="Q207" i="3" s="1"/>
  <c r="P207" i="3" a="1"/>
  <c r="P207" i="3" s="1"/>
  <c r="N207" i="3" a="1"/>
  <c r="N207" i="3" s="1"/>
  <c r="E207" i="3" a="1"/>
  <c r="E207" i="3" s="1"/>
  <c r="R206" i="3" a="1"/>
  <c r="R206" i="3" s="1"/>
  <c r="Q206" i="3" s="1" a="1"/>
  <c r="Q206" i="3" s="1"/>
  <c r="P206" i="3" a="1"/>
  <c r="P206" i="3" s="1"/>
  <c r="N206" i="3" a="1"/>
  <c r="N206" i="3" s="1"/>
  <c r="E206" i="3" a="1"/>
  <c r="E206" i="3" s="1"/>
  <c r="R205" i="3" a="1"/>
  <c r="R205" i="3" s="1"/>
  <c r="Q205" i="3" s="1" a="1"/>
  <c r="Q205" i="3" s="1"/>
  <c r="P205" i="3" a="1"/>
  <c r="P205" i="3" s="1"/>
  <c r="N205" i="3" a="1"/>
  <c r="N205" i="3" s="1"/>
  <c r="E205" i="3" a="1"/>
  <c r="E205" i="3" s="1"/>
  <c r="R204" i="3" a="1"/>
  <c r="R204" i="3" s="1"/>
  <c r="Q204" i="3" s="1" a="1"/>
  <c r="Q204" i="3" s="1"/>
  <c r="P204" i="3" a="1"/>
  <c r="P204" i="3" s="1"/>
  <c r="N204" i="3" a="1"/>
  <c r="N204" i="3" s="1"/>
  <c r="E204" i="3" a="1"/>
  <c r="E204" i="3" s="1"/>
  <c r="R203" i="3" a="1"/>
  <c r="R203" i="3" s="1"/>
  <c r="Q203" i="3" s="1" a="1"/>
  <c r="Q203" i="3" s="1"/>
  <c r="P203" i="3" a="1"/>
  <c r="P203" i="3" s="1"/>
  <c r="N203" i="3" a="1"/>
  <c r="N203" i="3" s="1"/>
  <c r="E203" i="3" a="1"/>
  <c r="E203" i="3" s="1"/>
  <c r="R202" i="3" a="1"/>
  <c r="R202" i="3" s="1"/>
  <c r="Q202" i="3" a="1"/>
  <c r="Q202" i="3" s="1"/>
  <c r="P202" i="3" a="1"/>
  <c r="P202" i="3" s="1"/>
  <c r="N202" i="3" a="1"/>
  <c r="N202" i="3" s="1"/>
  <c r="E202" i="3" a="1"/>
  <c r="E202" i="3" s="1"/>
  <c r="R201" i="3" a="1"/>
  <c r="R201" i="3" s="1"/>
  <c r="Q201" i="3" s="1" a="1"/>
  <c r="Q201" i="3" s="1"/>
  <c r="P201" i="3" a="1"/>
  <c r="P201" i="3" s="1"/>
  <c r="N201" i="3" a="1"/>
  <c r="N201" i="3" s="1"/>
  <c r="E201" i="3" a="1"/>
  <c r="E201" i="3" s="1"/>
  <c r="R200" i="3" a="1"/>
  <c r="R200" i="3" s="1"/>
  <c r="Q200" i="3" s="1" a="1"/>
  <c r="Q200" i="3" s="1"/>
  <c r="P200" i="3" a="1"/>
  <c r="P200" i="3" s="1"/>
  <c r="N200" i="3" a="1"/>
  <c r="N200" i="3" s="1"/>
  <c r="E200" i="3" a="1"/>
  <c r="E200" i="3" s="1"/>
  <c r="R199" i="3" a="1"/>
  <c r="R199" i="3" s="1"/>
  <c r="Q199" i="3" s="1" a="1"/>
  <c r="Q199" i="3" s="1"/>
  <c r="P199" i="3" a="1"/>
  <c r="P199" i="3" s="1"/>
  <c r="N199" i="3" a="1"/>
  <c r="N199" i="3" s="1"/>
  <c r="E199" i="3" a="1"/>
  <c r="E199" i="3" s="1"/>
  <c r="R198" i="3" a="1"/>
  <c r="R198" i="3" s="1"/>
  <c r="Q198" i="3" s="1" a="1"/>
  <c r="Q198" i="3" s="1"/>
  <c r="P198" i="3" a="1"/>
  <c r="P198" i="3" s="1"/>
  <c r="N198" i="3" a="1"/>
  <c r="N198" i="3" s="1"/>
  <c r="E198" i="3" a="1"/>
  <c r="E198" i="3" s="1"/>
  <c r="R197" i="3" a="1"/>
  <c r="R197" i="3" s="1"/>
  <c r="Q197" i="3" s="1" a="1"/>
  <c r="Q197" i="3" s="1"/>
  <c r="P197" i="3" a="1"/>
  <c r="P197" i="3" s="1"/>
  <c r="N197" i="3" a="1"/>
  <c r="N197" i="3" s="1"/>
  <c r="E197" i="3" a="1"/>
  <c r="E197" i="3" s="1"/>
  <c r="R196" i="3" a="1"/>
  <c r="R196" i="3" s="1"/>
  <c r="Q196" i="3" s="1" a="1"/>
  <c r="Q196" i="3" s="1"/>
  <c r="P196" i="3" a="1"/>
  <c r="P196" i="3" s="1"/>
  <c r="N196" i="3" a="1"/>
  <c r="N196" i="3" s="1"/>
  <c r="E196" i="3" a="1"/>
  <c r="E196" i="3" s="1"/>
  <c r="R195" i="3" a="1"/>
  <c r="R195" i="3" s="1"/>
  <c r="Q195" i="3" s="1" a="1"/>
  <c r="Q195" i="3" s="1"/>
  <c r="P195" i="3" a="1"/>
  <c r="P195" i="3" s="1"/>
  <c r="N195" i="3" a="1"/>
  <c r="N195" i="3" s="1"/>
  <c r="E195" i="3" a="1"/>
  <c r="E195" i="3" s="1"/>
  <c r="R194" i="3" a="1"/>
  <c r="R194" i="3" s="1"/>
  <c r="Q194" i="3" s="1" a="1"/>
  <c r="Q194" i="3" s="1"/>
  <c r="P194" i="3" a="1"/>
  <c r="P194" i="3" s="1"/>
  <c r="N194" i="3" a="1"/>
  <c r="N194" i="3" s="1"/>
  <c r="E194" i="3" a="1"/>
  <c r="E194" i="3" s="1"/>
  <c r="R193" i="3" a="1"/>
  <c r="R193" i="3" s="1"/>
  <c r="Q193" i="3" s="1" a="1"/>
  <c r="Q193" i="3" s="1"/>
  <c r="P193" i="3" a="1"/>
  <c r="P193" i="3" s="1"/>
  <c r="N193" i="3" a="1"/>
  <c r="N193" i="3" s="1"/>
  <c r="E193" i="3" a="1"/>
  <c r="E193" i="3" s="1"/>
  <c r="R192" i="3" a="1"/>
  <c r="R192" i="3" s="1"/>
  <c r="Q192" i="3" s="1" a="1"/>
  <c r="Q192" i="3" s="1"/>
  <c r="P192" i="3" a="1"/>
  <c r="P192" i="3" s="1"/>
  <c r="N192" i="3" a="1"/>
  <c r="N192" i="3" s="1"/>
  <c r="E192" i="3" a="1"/>
  <c r="E192" i="3" s="1"/>
  <c r="R191" i="3" a="1"/>
  <c r="R191" i="3" s="1"/>
  <c r="Q191" i="3" s="1" a="1"/>
  <c r="Q191" i="3" s="1"/>
  <c r="P191" i="3" a="1"/>
  <c r="P191" i="3" s="1"/>
  <c r="N191" i="3" a="1"/>
  <c r="N191" i="3" s="1"/>
  <c r="E191" i="3" a="1"/>
  <c r="E191" i="3" s="1"/>
  <c r="R190" i="3" a="1"/>
  <c r="R190" i="3" s="1"/>
  <c r="Q190" i="3" s="1" a="1"/>
  <c r="Q190" i="3" s="1"/>
  <c r="P190" i="3" a="1"/>
  <c r="P190" i="3" s="1"/>
  <c r="N190" i="3" a="1"/>
  <c r="N190" i="3" s="1"/>
  <c r="E190" i="3" a="1"/>
  <c r="E190" i="3" s="1"/>
  <c r="R189" i="3" a="1"/>
  <c r="R189" i="3" s="1"/>
  <c r="Q189" i="3" s="1" a="1"/>
  <c r="Q189" i="3" s="1"/>
  <c r="P189" i="3" a="1"/>
  <c r="P189" i="3" s="1"/>
  <c r="N189" i="3" a="1"/>
  <c r="N189" i="3" s="1"/>
  <c r="E189" i="3" a="1"/>
  <c r="E189" i="3" s="1"/>
  <c r="R188" i="3" a="1"/>
  <c r="R188" i="3" s="1"/>
  <c r="Q188" i="3" s="1" a="1"/>
  <c r="Q188" i="3" s="1"/>
  <c r="P188" i="3" a="1"/>
  <c r="P188" i="3" s="1"/>
  <c r="N188" i="3" a="1"/>
  <c r="N188" i="3" s="1"/>
  <c r="E188" i="3" a="1"/>
  <c r="E188" i="3" s="1"/>
  <c r="R187" i="3" a="1"/>
  <c r="R187" i="3" s="1"/>
  <c r="Q187" i="3" s="1" a="1"/>
  <c r="Q187" i="3" s="1"/>
  <c r="P187" i="3" a="1"/>
  <c r="P187" i="3" s="1"/>
  <c r="N187" i="3" a="1"/>
  <c r="N187" i="3" s="1"/>
  <c r="E187" i="3" a="1"/>
  <c r="E187" i="3" s="1"/>
  <c r="R186" i="3" a="1"/>
  <c r="R186" i="3"/>
  <c r="Q186" i="3" s="1" a="1"/>
  <c r="Q186" i="3" s="1"/>
  <c r="P186" i="3" a="1"/>
  <c r="P186" i="3" s="1"/>
  <c r="N186" i="3" a="1"/>
  <c r="N186" i="3" s="1"/>
  <c r="E186" i="3" a="1"/>
  <c r="E186" i="3" s="1"/>
  <c r="R185" i="3" a="1"/>
  <c r="R185" i="3" s="1"/>
  <c r="Q185" i="3" s="1" a="1"/>
  <c r="Q185" i="3" s="1"/>
  <c r="P185" i="3" a="1"/>
  <c r="P185" i="3" s="1"/>
  <c r="N185" i="3" a="1"/>
  <c r="N185" i="3" s="1"/>
  <c r="E185" i="3" a="1"/>
  <c r="E185" i="3" s="1"/>
  <c r="R184" i="3" a="1"/>
  <c r="R184" i="3" s="1"/>
  <c r="Q184" i="3" s="1" a="1"/>
  <c r="Q184" i="3" s="1"/>
  <c r="P184" i="3" a="1"/>
  <c r="P184" i="3" s="1"/>
  <c r="N184" i="3" a="1"/>
  <c r="N184" i="3" s="1"/>
  <c r="E184" i="3" a="1"/>
  <c r="E184" i="3" s="1"/>
  <c r="R183" i="3" a="1"/>
  <c r="R183" i="3" s="1"/>
  <c r="Q183" i="3" s="1" a="1"/>
  <c r="Q183" i="3" s="1"/>
  <c r="P183" i="3" a="1"/>
  <c r="P183" i="3" s="1"/>
  <c r="N183" i="3" a="1"/>
  <c r="N183" i="3" s="1"/>
  <c r="E183" i="3" a="1"/>
  <c r="E183" i="3" s="1"/>
  <c r="R182" i="3" a="1"/>
  <c r="R182" i="3" s="1"/>
  <c r="Q182" i="3" s="1" a="1"/>
  <c r="Q182" i="3" s="1"/>
  <c r="P182" i="3" a="1"/>
  <c r="P182" i="3" s="1"/>
  <c r="N182" i="3" a="1"/>
  <c r="N182" i="3" s="1"/>
  <c r="E182" i="3" a="1"/>
  <c r="E182" i="3" s="1"/>
  <c r="R181" i="3" a="1"/>
  <c r="R181" i="3" s="1"/>
  <c r="Q181" i="3" s="1" a="1"/>
  <c r="Q181" i="3" s="1"/>
  <c r="P181" i="3" a="1"/>
  <c r="P181" i="3" s="1"/>
  <c r="N181" i="3" a="1"/>
  <c r="N181" i="3" s="1"/>
  <c r="E181" i="3" a="1"/>
  <c r="E181" i="3" s="1"/>
  <c r="R180" i="3" a="1"/>
  <c r="R180" i="3" s="1"/>
  <c r="Q180" i="3" s="1" a="1"/>
  <c r="Q180" i="3" s="1"/>
  <c r="P180" i="3" a="1"/>
  <c r="P180" i="3" s="1"/>
  <c r="N180" i="3" a="1"/>
  <c r="N180" i="3" s="1"/>
  <c r="E180" i="3" a="1"/>
  <c r="E180" i="3" s="1"/>
  <c r="R179" i="3" a="1"/>
  <c r="R179" i="3" s="1"/>
  <c r="Q179" i="3" s="1" a="1"/>
  <c r="Q179" i="3" s="1"/>
  <c r="P179" i="3" a="1"/>
  <c r="P179" i="3" s="1"/>
  <c r="N179" i="3" a="1"/>
  <c r="N179" i="3" s="1"/>
  <c r="E179" i="3" a="1"/>
  <c r="E179" i="3" s="1"/>
  <c r="R178" i="3" a="1"/>
  <c r="R178" i="3" s="1"/>
  <c r="Q178" i="3" s="1" a="1"/>
  <c r="Q178" i="3" s="1"/>
  <c r="P178" i="3" a="1"/>
  <c r="P178" i="3" s="1"/>
  <c r="N178" i="3" a="1"/>
  <c r="N178" i="3" s="1"/>
  <c r="E178" i="3" a="1"/>
  <c r="E178" i="3" s="1"/>
  <c r="R177" i="3" a="1"/>
  <c r="R177" i="3" s="1"/>
  <c r="Q177" i="3" s="1" a="1"/>
  <c r="Q177" i="3" s="1"/>
  <c r="P177" i="3" a="1"/>
  <c r="P177" i="3" s="1"/>
  <c r="N177" i="3" a="1"/>
  <c r="N177" i="3" s="1"/>
  <c r="E177" i="3" a="1"/>
  <c r="E177" i="3" s="1"/>
  <c r="R176" i="3" a="1"/>
  <c r="R176" i="3" s="1"/>
  <c r="Q176" i="3" s="1" a="1"/>
  <c r="Q176" i="3" s="1"/>
  <c r="P176" i="3" a="1"/>
  <c r="P176" i="3" s="1"/>
  <c r="N176" i="3" a="1"/>
  <c r="N176" i="3" s="1"/>
  <c r="E176" i="3" a="1"/>
  <c r="E176" i="3" s="1"/>
  <c r="R175" i="3" a="1"/>
  <c r="R175" i="3" s="1"/>
  <c r="Q175" i="3" s="1" a="1"/>
  <c r="Q175" i="3" s="1"/>
  <c r="P175" i="3" a="1"/>
  <c r="P175" i="3" s="1"/>
  <c r="N175" i="3" a="1"/>
  <c r="N175" i="3" s="1"/>
  <c r="E175" i="3" a="1"/>
  <c r="E175" i="3" s="1"/>
  <c r="R174" i="3" a="1"/>
  <c r="R174" i="3" s="1"/>
  <c r="Q174" i="3" s="1" a="1"/>
  <c r="Q174" i="3" s="1"/>
  <c r="P174" i="3" a="1"/>
  <c r="P174" i="3" s="1"/>
  <c r="N174" i="3" a="1"/>
  <c r="N174" i="3" s="1"/>
  <c r="E174" i="3" a="1"/>
  <c r="E174" i="3" s="1"/>
  <c r="R173" i="3" a="1"/>
  <c r="R173" i="3" s="1"/>
  <c r="Q173" i="3" s="1" a="1"/>
  <c r="Q173" i="3" s="1"/>
  <c r="P173" i="3" a="1"/>
  <c r="P173" i="3" s="1"/>
  <c r="N173" i="3" a="1"/>
  <c r="N173" i="3" s="1"/>
  <c r="E173" i="3" a="1"/>
  <c r="E173" i="3" s="1"/>
  <c r="R172" i="3" a="1"/>
  <c r="R172" i="3" s="1"/>
  <c r="Q172" i="3" s="1" a="1"/>
  <c r="Q172" i="3" s="1"/>
  <c r="P172" i="3" a="1"/>
  <c r="P172" i="3" s="1"/>
  <c r="N172" i="3" a="1"/>
  <c r="N172" i="3" s="1"/>
  <c r="E172" i="3" a="1"/>
  <c r="E172" i="3" s="1"/>
  <c r="R171" i="3" a="1"/>
  <c r="R171" i="3" s="1"/>
  <c r="Q171" i="3" s="1" a="1"/>
  <c r="Q171" i="3" s="1"/>
  <c r="P171" i="3" a="1"/>
  <c r="P171" i="3" s="1"/>
  <c r="N171" i="3" a="1"/>
  <c r="N171" i="3" s="1"/>
  <c r="E171" i="3" a="1"/>
  <c r="E171" i="3" s="1"/>
  <c r="R170" i="3" a="1"/>
  <c r="R170" i="3" s="1"/>
  <c r="Q170" i="3" s="1" a="1"/>
  <c r="Q170" i="3" s="1"/>
  <c r="P170" i="3" a="1"/>
  <c r="P170" i="3" s="1"/>
  <c r="N170" i="3" a="1"/>
  <c r="N170" i="3" s="1"/>
  <c r="E170" i="3" a="1"/>
  <c r="E170" i="3" s="1"/>
  <c r="R169" i="3" a="1"/>
  <c r="R169" i="3" s="1"/>
  <c r="Q169" i="3" s="1" a="1"/>
  <c r="Q169" i="3" s="1"/>
  <c r="P169" i="3" a="1"/>
  <c r="P169" i="3" s="1"/>
  <c r="N169" i="3" a="1"/>
  <c r="N169" i="3" s="1"/>
  <c r="E169" i="3" a="1"/>
  <c r="E169" i="3" s="1"/>
  <c r="R168" i="3" a="1"/>
  <c r="R168" i="3" s="1"/>
  <c r="Q168" i="3" s="1" a="1"/>
  <c r="Q168" i="3" s="1"/>
  <c r="P168" i="3" a="1"/>
  <c r="P168" i="3" s="1"/>
  <c r="N168" i="3" a="1"/>
  <c r="N168" i="3" s="1"/>
  <c r="E168" i="3" a="1"/>
  <c r="E168" i="3" s="1"/>
  <c r="R167" i="3" a="1"/>
  <c r="R167" i="3" s="1"/>
  <c r="Q167" i="3" s="1" a="1"/>
  <c r="Q167" i="3" s="1"/>
  <c r="P167" i="3" a="1"/>
  <c r="P167" i="3" s="1"/>
  <c r="N167" i="3" a="1"/>
  <c r="N167" i="3" s="1"/>
  <c r="E167" i="3" a="1"/>
  <c r="E167" i="3" s="1"/>
  <c r="R166" i="3" a="1"/>
  <c r="R166" i="3" s="1"/>
  <c r="Q166" i="3" s="1" a="1"/>
  <c r="Q166" i="3" s="1"/>
  <c r="P166" i="3" a="1"/>
  <c r="P166" i="3" s="1"/>
  <c r="N166" i="3" a="1"/>
  <c r="N166" i="3" s="1"/>
  <c r="E166" i="3" a="1"/>
  <c r="E166" i="3" s="1"/>
  <c r="R165" i="3" a="1"/>
  <c r="R165" i="3" s="1"/>
  <c r="Q165" i="3" s="1" a="1"/>
  <c r="Q165" i="3" s="1"/>
  <c r="P165" i="3" a="1"/>
  <c r="P165" i="3" s="1"/>
  <c r="N165" i="3" a="1"/>
  <c r="N165" i="3" s="1"/>
  <c r="E165" i="3" a="1"/>
  <c r="E165" i="3" s="1"/>
  <c r="R164" i="3" a="1"/>
  <c r="R164" i="3" s="1"/>
  <c r="Q164" i="3" a="1"/>
  <c r="Q164" i="3" s="1"/>
  <c r="P164" i="3" a="1"/>
  <c r="P164" i="3" s="1"/>
  <c r="N164" i="3" a="1"/>
  <c r="N164" i="3" s="1"/>
  <c r="E164" i="3" a="1"/>
  <c r="E164" i="3" s="1"/>
  <c r="R163" i="3" a="1"/>
  <c r="R163" i="3" s="1"/>
  <c r="Q163" i="3" s="1" a="1"/>
  <c r="Q163" i="3" s="1"/>
  <c r="P163" i="3" a="1"/>
  <c r="P163" i="3" s="1"/>
  <c r="N163" i="3" a="1"/>
  <c r="N163" i="3" s="1"/>
  <c r="E163" i="3" a="1"/>
  <c r="E163" i="3" s="1"/>
  <c r="R162" i="3" a="1"/>
  <c r="R162" i="3" s="1"/>
  <c r="Q162" i="3" s="1" a="1"/>
  <c r="Q162" i="3" s="1"/>
  <c r="P162" i="3" a="1"/>
  <c r="P162" i="3" s="1"/>
  <c r="N162" i="3" a="1"/>
  <c r="N162" i="3" s="1"/>
  <c r="E162" i="3" a="1"/>
  <c r="E162" i="3" s="1"/>
  <c r="R161" i="3" a="1"/>
  <c r="R161" i="3" s="1"/>
  <c r="Q161" i="3" s="1" a="1"/>
  <c r="Q161" i="3" s="1"/>
  <c r="P161" i="3" a="1"/>
  <c r="P161" i="3" s="1"/>
  <c r="N161" i="3" a="1"/>
  <c r="N161" i="3" s="1"/>
  <c r="E161" i="3" a="1"/>
  <c r="E161" i="3" s="1"/>
  <c r="R160" i="3" a="1"/>
  <c r="R160" i="3" s="1"/>
  <c r="Q160" i="3" s="1" a="1"/>
  <c r="Q160" i="3" s="1"/>
  <c r="P160" i="3" a="1"/>
  <c r="P160" i="3" s="1"/>
  <c r="N160" i="3" a="1"/>
  <c r="N160" i="3"/>
  <c r="E160" i="3" a="1"/>
  <c r="E160" i="3" s="1"/>
  <c r="R159" i="3" a="1"/>
  <c r="R159" i="3" s="1"/>
  <c r="Q159" i="3" s="1" a="1"/>
  <c r="Q159" i="3" s="1"/>
  <c r="P159" i="3" a="1"/>
  <c r="P159" i="3" s="1"/>
  <c r="N159" i="3" a="1"/>
  <c r="N159" i="3" s="1"/>
  <c r="E159" i="3" a="1"/>
  <c r="E159" i="3" s="1"/>
  <c r="R158" i="3" a="1"/>
  <c r="R158" i="3" s="1"/>
  <c r="Q158" i="3" s="1" a="1"/>
  <c r="Q158" i="3" s="1"/>
  <c r="P158" i="3" a="1"/>
  <c r="P158" i="3" s="1"/>
  <c r="N158" i="3" a="1"/>
  <c r="N158" i="3" s="1"/>
  <c r="E158" i="3" a="1"/>
  <c r="E158" i="3" s="1"/>
  <c r="R157" i="3" a="1"/>
  <c r="R157" i="3" s="1"/>
  <c r="Q157" i="3" s="1" a="1"/>
  <c r="Q157" i="3" s="1"/>
  <c r="P157" i="3" a="1"/>
  <c r="P157" i="3" s="1"/>
  <c r="N157" i="3" a="1"/>
  <c r="N157" i="3" s="1"/>
  <c r="E157" i="3" a="1"/>
  <c r="E157" i="3" s="1"/>
  <c r="R156" i="3" a="1"/>
  <c r="R156" i="3" s="1"/>
  <c r="Q156" i="3" s="1" a="1"/>
  <c r="Q156" i="3" s="1"/>
  <c r="P156" i="3" a="1"/>
  <c r="P156" i="3" s="1"/>
  <c r="N156" i="3" a="1"/>
  <c r="N156" i="3" s="1"/>
  <c r="E156" i="3" a="1"/>
  <c r="E156" i="3" s="1"/>
  <c r="R155" i="3" a="1"/>
  <c r="R155" i="3" s="1"/>
  <c r="Q155" i="3" s="1" a="1"/>
  <c r="Q155" i="3" s="1"/>
  <c r="P155" i="3" a="1"/>
  <c r="P155" i="3" s="1"/>
  <c r="N155" i="3" a="1"/>
  <c r="N155" i="3" s="1"/>
  <c r="E155" i="3" a="1"/>
  <c r="E155" i="3" s="1"/>
  <c r="R154" i="3" a="1"/>
  <c r="R154" i="3" s="1"/>
  <c r="Q154" i="3" s="1" a="1"/>
  <c r="Q154" i="3" s="1"/>
  <c r="P154" i="3" a="1"/>
  <c r="P154" i="3" s="1"/>
  <c r="N154" i="3" a="1"/>
  <c r="N154" i="3" s="1"/>
  <c r="E154" i="3" a="1"/>
  <c r="E154" i="3" s="1"/>
  <c r="R153" i="3" a="1"/>
  <c r="R153" i="3" s="1"/>
  <c r="Q153" i="3" s="1" a="1"/>
  <c r="Q153" i="3" s="1"/>
  <c r="P153" i="3" a="1"/>
  <c r="P153" i="3" s="1"/>
  <c r="N153" i="3" a="1"/>
  <c r="N153" i="3" s="1"/>
  <c r="E153" i="3" a="1"/>
  <c r="E153" i="3" s="1"/>
  <c r="R152" i="3" a="1"/>
  <c r="R152" i="3" s="1"/>
  <c r="Q152" i="3" s="1" a="1"/>
  <c r="Q152" i="3" s="1"/>
  <c r="P152" i="3" a="1"/>
  <c r="P152" i="3" s="1"/>
  <c r="N152" i="3" a="1"/>
  <c r="N152" i="3" s="1"/>
  <c r="E152" i="3" a="1"/>
  <c r="E152" i="3" s="1"/>
  <c r="R151" i="3" a="1"/>
  <c r="R151" i="3" s="1"/>
  <c r="Q151" i="3" s="1" a="1"/>
  <c r="Q151" i="3" s="1"/>
  <c r="P151" i="3" a="1"/>
  <c r="P151" i="3" s="1"/>
  <c r="N151" i="3" a="1"/>
  <c r="N151" i="3" s="1"/>
  <c r="E151" i="3" a="1"/>
  <c r="E151" i="3" s="1"/>
  <c r="R150" i="3" a="1"/>
  <c r="R150" i="3" s="1"/>
  <c r="Q150" i="3" s="1" a="1"/>
  <c r="Q150" i="3" s="1"/>
  <c r="P150" i="3" a="1"/>
  <c r="P150" i="3" s="1"/>
  <c r="N150" i="3" a="1"/>
  <c r="N150" i="3" s="1"/>
  <c r="E150" i="3" a="1"/>
  <c r="E150" i="3" s="1"/>
  <c r="R149" i="3" a="1"/>
  <c r="R149" i="3" s="1"/>
  <c r="Q149" i="3" s="1" a="1"/>
  <c r="Q149" i="3" s="1"/>
  <c r="P149" i="3" a="1"/>
  <c r="P149" i="3" s="1"/>
  <c r="N149" i="3" a="1"/>
  <c r="N149" i="3" s="1"/>
  <c r="E149" i="3" a="1"/>
  <c r="E149" i="3" s="1"/>
  <c r="R148" i="3" a="1"/>
  <c r="R148" i="3" s="1"/>
  <c r="Q148" i="3" s="1" a="1"/>
  <c r="Q148" i="3" s="1"/>
  <c r="P148" i="3" a="1"/>
  <c r="P148" i="3" s="1"/>
  <c r="N148" i="3" a="1"/>
  <c r="N148" i="3" s="1"/>
  <c r="E148" i="3" a="1"/>
  <c r="E148" i="3" s="1"/>
  <c r="R147" i="3" a="1"/>
  <c r="R147" i="3" s="1"/>
  <c r="Q147" i="3" s="1" a="1"/>
  <c r="Q147" i="3" s="1"/>
  <c r="P147" i="3" a="1"/>
  <c r="P147" i="3" s="1"/>
  <c r="N147" i="3" a="1"/>
  <c r="N147" i="3" s="1"/>
  <c r="E147" i="3" a="1"/>
  <c r="E147" i="3" s="1"/>
  <c r="R146" i="3" a="1"/>
  <c r="R146" i="3" s="1"/>
  <c r="Q146" i="3" s="1" a="1"/>
  <c r="Q146" i="3" s="1"/>
  <c r="P146" i="3" a="1"/>
  <c r="P146" i="3" s="1"/>
  <c r="N146" i="3" a="1"/>
  <c r="N146" i="3" s="1"/>
  <c r="E146" i="3" a="1"/>
  <c r="E146" i="3" s="1"/>
  <c r="R145" i="3" a="1"/>
  <c r="R145" i="3" s="1"/>
  <c r="Q145" i="3" s="1" a="1"/>
  <c r="Q145" i="3" s="1"/>
  <c r="P145" i="3" a="1"/>
  <c r="P145" i="3" s="1"/>
  <c r="N145" i="3" a="1"/>
  <c r="N145" i="3" s="1"/>
  <c r="E145" i="3" a="1"/>
  <c r="E145" i="3" s="1"/>
  <c r="R144" i="3" a="1"/>
  <c r="R144" i="3" s="1"/>
  <c r="Q144" i="3" s="1" a="1"/>
  <c r="Q144" i="3" s="1"/>
  <c r="P144" i="3" a="1"/>
  <c r="P144" i="3" s="1"/>
  <c r="N144" i="3" a="1"/>
  <c r="N144" i="3" s="1"/>
  <c r="E144" i="3" a="1"/>
  <c r="E144" i="3" s="1"/>
  <c r="R143" i="3" a="1"/>
  <c r="R143" i="3" s="1"/>
  <c r="Q143" i="3" s="1" a="1"/>
  <c r="Q143" i="3" s="1"/>
  <c r="P143" i="3" a="1"/>
  <c r="P143" i="3" s="1"/>
  <c r="N143" i="3" a="1"/>
  <c r="N143" i="3" s="1"/>
  <c r="E143" i="3" a="1"/>
  <c r="E143" i="3" s="1"/>
  <c r="R142" i="3" a="1"/>
  <c r="R142" i="3" s="1"/>
  <c r="Q142" i="3" s="1" a="1"/>
  <c r="Q142" i="3" s="1"/>
  <c r="P142" i="3" a="1"/>
  <c r="P142" i="3" s="1"/>
  <c r="N142" i="3" a="1"/>
  <c r="N142" i="3" s="1"/>
  <c r="E142" i="3" a="1"/>
  <c r="E142" i="3" s="1"/>
  <c r="R141" i="3" a="1"/>
  <c r="R141" i="3" s="1"/>
  <c r="Q141" i="3" s="1" a="1"/>
  <c r="Q141" i="3" s="1"/>
  <c r="P141" i="3" a="1"/>
  <c r="P141" i="3" s="1"/>
  <c r="N141" i="3" a="1"/>
  <c r="N141" i="3" s="1"/>
  <c r="E141" i="3" a="1"/>
  <c r="E141" i="3" s="1"/>
  <c r="R140" i="3" a="1"/>
  <c r="R140" i="3" s="1"/>
  <c r="Q140" i="3" s="1" a="1"/>
  <c r="Q140" i="3" s="1"/>
  <c r="P140" i="3" a="1"/>
  <c r="P140" i="3" s="1"/>
  <c r="N140" i="3" a="1"/>
  <c r="N140" i="3" s="1"/>
  <c r="E140" i="3" a="1"/>
  <c r="E140" i="3" s="1"/>
  <c r="R139" i="3" a="1"/>
  <c r="R139" i="3" s="1"/>
  <c r="Q139" i="3" s="1" a="1"/>
  <c r="Q139" i="3" s="1"/>
  <c r="P139" i="3" a="1"/>
  <c r="P139" i="3" s="1"/>
  <c r="N139" i="3" a="1"/>
  <c r="N139" i="3" s="1"/>
  <c r="E139" i="3" a="1"/>
  <c r="E139" i="3" s="1"/>
  <c r="R138" i="3" a="1"/>
  <c r="R138" i="3" s="1"/>
  <c r="Q138" i="3" s="1" a="1"/>
  <c r="Q138" i="3" s="1"/>
  <c r="P138" i="3" a="1"/>
  <c r="P138" i="3" s="1"/>
  <c r="N138" i="3" a="1"/>
  <c r="N138" i="3" s="1"/>
  <c r="E138" i="3" a="1"/>
  <c r="E138" i="3" s="1"/>
  <c r="R137" i="3" a="1"/>
  <c r="R137" i="3" s="1"/>
  <c r="Q137" i="3" s="1" a="1"/>
  <c r="Q137" i="3" s="1"/>
  <c r="P137" i="3" a="1"/>
  <c r="P137" i="3" s="1"/>
  <c r="N137" i="3" a="1"/>
  <c r="N137" i="3" s="1"/>
  <c r="E137" i="3" a="1"/>
  <c r="E137" i="3" s="1"/>
  <c r="R136" i="3" a="1"/>
  <c r="R136" i="3" s="1"/>
  <c r="Q136" i="3" s="1" a="1"/>
  <c r="Q136" i="3" s="1"/>
  <c r="P136" i="3" a="1"/>
  <c r="P136" i="3" s="1"/>
  <c r="N136" i="3" a="1"/>
  <c r="N136" i="3" s="1"/>
  <c r="E136" i="3" a="1"/>
  <c r="E136" i="3" s="1"/>
  <c r="R135" i="3" a="1"/>
  <c r="R135" i="3" s="1"/>
  <c r="Q135" i="3" s="1" a="1"/>
  <c r="Q135" i="3" s="1"/>
  <c r="P135" i="3" a="1"/>
  <c r="P135" i="3" s="1"/>
  <c r="N135" i="3" a="1"/>
  <c r="N135" i="3" s="1"/>
  <c r="E135" i="3" a="1"/>
  <c r="E135" i="3" s="1"/>
  <c r="R134" i="3" a="1"/>
  <c r="R134" i="3" s="1"/>
  <c r="Q134" i="3" s="1" a="1"/>
  <c r="Q134" i="3" s="1"/>
  <c r="P134" i="3" a="1"/>
  <c r="P134" i="3" s="1"/>
  <c r="N134" i="3" a="1"/>
  <c r="N134" i="3" s="1"/>
  <c r="E134" i="3" a="1"/>
  <c r="E134" i="3" s="1"/>
  <c r="R133" i="3" a="1"/>
  <c r="R133" i="3" s="1"/>
  <c r="Q133" i="3" s="1" a="1"/>
  <c r="Q133" i="3" s="1"/>
  <c r="P133" i="3" a="1"/>
  <c r="P133" i="3" s="1"/>
  <c r="N133" i="3" a="1"/>
  <c r="N133" i="3" s="1"/>
  <c r="E133" i="3" a="1"/>
  <c r="E133" i="3" s="1"/>
  <c r="R132" i="3" a="1"/>
  <c r="R132" i="3" s="1"/>
  <c r="Q132" i="3" s="1" a="1"/>
  <c r="Q132" i="3" s="1"/>
  <c r="P132" i="3" a="1"/>
  <c r="P132" i="3" s="1"/>
  <c r="N132" i="3" a="1"/>
  <c r="N132" i="3" s="1"/>
  <c r="E132" i="3" a="1"/>
  <c r="E132" i="3" s="1"/>
  <c r="R131" i="3" a="1"/>
  <c r="R131" i="3" s="1"/>
  <c r="Q131" i="3" s="1" a="1"/>
  <c r="Q131" i="3" s="1"/>
  <c r="P131" i="3" a="1"/>
  <c r="P131" i="3" s="1"/>
  <c r="N131" i="3" a="1"/>
  <c r="N131" i="3" s="1"/>
  <c r="E131" i="3" a="1"/>
  <c r="E131" i="3" s="1"/>
  <c r="R130" i="3" a="1"/>
  <c r="R130" i="3" s="1"/>
  <c r="Q130" i="3" s="1" a="1"/>
  <c r="Q130" i="3" s="1"/>
  <c r="P130" i="3" a="1"/>
  <c r="P130" i="3" s="1"/>
  <c r="N130" i="3" a="1"/>
  <c r="N130" i="3" s="1"/>
  <c r="E130" i="3" a="1"/>
  <c r="E130" i="3" s="1"/>
  <c r="R129" i="3" a="1"/>
  <c r="R129" i="3" s="1"/>
  <c r="Q129" i="3" s="1" a="1"/>
  <c r="Q129" i="3" s="1"/>
  <c r="P129" i="3" a="1"/>
  <c r="P129" i="3" s="1"/>
  <c r="N129" i="3" a="1"/>
  <c r="N129" i="3" s="1"/>
  <c r="E129" i="3" a="1"/>
  <c r="E129" i="3" s="1"/>
  <c r="R128" i="3" a="1"/>
  <c r="R128" i="3" s="1"/>
  <c r="Q128" i="3" s="1" a="1"/>
  <c r="Q128" i="3" s="1"/>
  <c r="P128" i="3" a="1"/>
  <c r="P128" i="3" s="1"/>
  <c r="N128" i="3" a="1"/>
  <c r="N128" i="3" s="1"/>
  <c r="E128" i="3" a="1"/>
  <c r="E128" i="3" s="1"/>
  <c r="R127" i="3" a="1"/>
  <c r="R127" i="3" s="1"/>
  <c r="Q127" i="3" s="1" a="1"/>
  <c r="Q127" i="3" s="1"/>
  <c r="P127" i="3" a="1"/>
  <c r="P127" i="3" s="1"/>
  <c r="N127" i="3" a="1"/>
  <c r="N127" i="3" s="1"/>
  <c r="E127" i="3" a="1"/>
  <c r="E127" i="3" s="1"/>
  <c r="R126" i="3" a="1"/>
  <c r="R126" i="3" s="1"/>
  <c r="Q126" i="3" s="1" a="1"/>
  <c r="Q126" i="3" s="1"/>
  <c r="P126" i="3" a="1"/>
  <c r="P126" i="3" s="1"/>
  <c r="N126" i="3" a="1"/>
  <c r="N126" i="3" s="1"/>
  <c r="E126" i="3" a="1"/>
  <c r="E126" i="3" s="1"/>
  <c r="R125" i="3" a="1"/>
  <c r="R125" i="3" s="1"/>
  <c r="Q125" i="3" s="1" a="1"/>
  <c r="Q125" i="3" s="1"/>
  <c r="P125" i="3" a="1"/>
  <c r="P125" i="3" s="1"/>
  <c r="N125" i="3" a="1"/>
  <c r="N125" i="3" s="1"/>
  <c r="E125" i="3" a="1"/>
  <c r="E125" i="3" s="1"/>
  <c r="R124" i="3" a="1"/>
  <c r="R124" i="3" s="1"/>
  <c r="Q124" i="3" s="1" a="1"/>
  <c r="Q124" i="3" s="1"/>
  <c r="P124" i="3" a="1"/>
  <c r="P124" i="3" s="1"/>
  <c r="N124" i="3" a="1"/>
  <c r="N124" i="3" s="1"/>
  <c r="E124" i="3" a="1"/>
  <c r="E124" i="3" s="1"/>
  <c r="R123" i="3" a="1"/>
  <c r="R123" i="3" s="1"/>
  <c r="Q123" i="3" s="1" a="1"/>
  <c r="Q123" i="3" s="1"/>
  <c r="P123" i="3" a="1"/>
  <c r="P123" i="3" s="1"/>
  <c r="N123" i="3" a="1"/>
  <c r="N123" i="3" s="1"/>
  <c r="E123" i="3" a="1"/>
  <c r="E123" i="3" s="1"/>
  <c r="R122" i="3" a="1"/>
  <c r="R122" i="3" s="1"/>
  <c r="Q122" i="3" s="1" a="1"/>
  <c r="Q122" i="3" s="1"/>
  <c r="P122" i="3" a="1"/>
  <c r="P122" i="3" s="1"/>
  <c r="N122" i="3" a="1"/>
  <c r="N122" i="3" s="1"/>
  <c r="E122" i="3" a="1"/>
  <c r="E122" i="3" s="1"/>
  <c r="R121" i="3" a="1"/>
  <c r="R121" i="3" s="1"/>
  <c r="Q121" i="3" s="1" a="1"/>
  <c r="Q121" i="3" s="1"/>
  <c r="P121" i="3" a="1"/>
  <c r="P121" i="3" s="1"/>
  <c r="N121" i="3" a="1"/>
  <c r="N121" i="3" s="1"/>
  <c r="E121" i="3" a="1"/>
  <c r="E121" i="3" s="1"/>
  <c r="R120" i="3" a="1"/>
  <c r="R120" i="3" s="1"/>
  <c r="Q120" i="3" s="1" a="1"/>
  <c r="Q120" i="3" s="1"/>
  <c r="P120" i="3" a="1"/>
  <c r="P120" i="3" s="1"/>
  <c r="N120" i="3" a="1"/>
  <c r="N120" i="3" s="1"/>
  <c r="E120" i="3" a="1"/>
  <c r="E120" i="3" s="1"/>
  <c r="R119" i="3" a="1"/>
  <c r="R119" i="3" s="1"/>
  <c r="Q119" i="3" s="1" a="1"/>
  <c r="Q119" i="3" s="1"/>
  <c r="P119" i="3" a="1"/>
  <c r="P119" i="3" s="1"/>
  <c r="N119" i="3" a="1"/>
  <c r="N119" i="3" s="1"/>
  <c r="E119" i="3" a="1"/>
  <c r="E119" i="3" s="1"/>
  <c r="R118" i="3" a="1"/>
  <c r="R118" i="3" s="1"/>
  <c r="Q118" i="3" s="1" a="1"/>
  <c r="Q118" i="3" s="1"/>
  <c r="P118" i="3" a="1"/>
  <c r="P118" i="3" s="1"/>
  <c r="N118" i="3" a="1"/>
  <c r="N118" i="3" s="1"/>
  <c r="E118" i="3" a="1"/>
  <c r="E118" i="3" s="1"/>
  <c r="R117" i="3" a="1"/>
  <c r="R117" i="3" s="1"/>
  <c r="Q117" i="3" s="1" a="1"/>
  <c r="Q117" i="3" s="1"/>
  <c r="P117" i="3" a="1"/>
  <c r="P117" i="3" s="1"/>
  <c r="N117" i="3" a="1"/>
  <c r="N117" i="3" s="1"/>
  <c r="E117" i="3" a="1"/>
  <c r="E117" i="3" s="1"/>
  <c r="R116" i="3" a="1"/>
  <c r="R116" i="3" s="1"/>
  <c r="Q116" i="3" s="1" a="1"/>
  <c r="Q116" i="3" s="1"/>
  <c r="P116" i="3" a="1"/>
  <c r="P116" i="3" s="1"/>
  <c r="N116" i="3" a="1"/>
  <c r="N116" i="3" s="1"/>
  <c r="E116" i="3" a="1"/>
  <c r="E116" i="3" s="1"/>
  <c r="R115" i="3" a="1"/>
  <c r="R115" i="3" s="1"/>
  <c r="Q115" i="3" s="1" a="1"/>
  <c r="Q115" i="3" s="1"/>
  <c r="P115" i="3" a="1"/>
  <c r="P115" i="3" s="1"/>
  <c r="N115" i="3" a="1"/>
  <c r="N115" i="3" s="1"/>
  <c r="E115" i="3" a="1"/>
  <c r="E115" i="3" s="1"/>
  <c r="R114" i="3" a="1"/>
  <c r="R114" i="3" s="1"/>
  <c r="Q114" i="3" s="1" a="1"/>
  <c r="Q114" i="3" s="1"/>
  <c r="P114" i="3" a="1"/>
  <c r="P114" i="3" s="1"/>
  <c r="N114" i="3" a="1"/>
  <c r="N114" i="3" s="1"/>
  <c r="E114" i="3" a="1"/>
  <c r="E114" i="3" s="1"/>
  <c r="R113" i="3" a="1"/>
  <c r="R113" i="3" s="1"/>
  <c r="Q113" i="3" s="1" a="1"/>
  <c r="Q113" i="3" s="1"/>
  <c r="P113" i="3" a="1"/>
  <c r="P113" i="3" s="1"/>
  <c r="N113" i="3" a="1"/>
  <c r="N113" i="3" s="1"/>
  <c r="E113" i="3" a="1"/>
  <c r="E113" i="3" s="1"/>
  <c r="R112" i="3" a="1"/>
  <c r="R112" i="3" s="1"/>
  <c r="Q112" i="3" s="1" a="1"/>
  <c r="Q112" i="3" s="1"/>
  <c r="P112" i="3" a="1"/>
  <c r="P112" i="3" s="1"/>
  <c r="N112" i="3" a="1"/>
  <c r="N112" i="3" s="1"/>
  <c r="E112" i="3" a="1"/>
  <c r="E112" i="3" s="1"/>
  <c r="R111" i="3" a="1"/>
  <c r="R111" i="3" s="1"/>
  <c r="Q111" i="3" s="1" a="1"/>
  <c r="Q111" i="3" s="1"/>
  <c r="P111" i="3" a="1"/>
  <c r="P111" i="3" s="1"/>
  <c r="N111" i="3" a="1"/>
  <c r="N111" i="3" s="1"/>
  <c r="E111" i="3" a="1"/>
  <c r="E111" i="3" s="1"/>
  <c r="R110" i="3" a="1"/>
  <c r="R110" i="3" s="1"/>
  <c r="Q110" i="3" s="1" a="1"/>
  <c r="Q110" i="3" s="1"/>
  <c r="P110" i="3" a="1"/>
  <c r="P110" i="3" s="1"/>
  <c r="N110" i="3" a="1"/>
  <c r="N110" i="3" s="1"/>
  <c r="E110" i="3" a="1"/>
  <c r="E110" i="3" s="1"/>
  <c r="R109" i="3" a="1"/>
  <c r="R109" i="3" s="1"/>
  <c r="Q109" i="3" s="1" a="1"/>
  <c r="Q109" i="3" s="1"/>
  <c r="P109" i="3" a="1"/>
  <c r="P109" i="3" s="1"/>
  <c r="N109" i="3" a="1"/>
  <c r="N109" i="3" s="1"/>
  <c r="E109" i="3" a="1"/>
  <c r="E109" i="3" s="1"/>
  <c r="R108" i="3" a="1"/>
  <c r="R108" i="3" s="1"/>
  <c r="Q108" i="3" s="1" a="1"/>
  <c r="Q108" i="3" s="1"/>
  <c r="P108" i="3" a="1"/>
  <c r="P108" i="3" s="1"/>
  <c r="N108" i="3" a="1"/>
  <c r="N108" i="3" s="1"/>
  <c r="E108" i="3" a="1"/>
  <c r="E108" i="3" s="1"/>
  <c r="R107" i="3" a="1"/>
  <c r="R107" i="3" s="1"/>
  <c r="Q107" i="3" s="1" a="1"/>
  <c r="Q107" i="3" s="1"/>
  <c r="P107" i="3" a="1"/>
  <c r="P107" i="3" s="1"/>
  <c r="N107" i="3" a="1"/>
  <c r="N107" i="3" s="1"/>
  <c r="E107" i="3" a="1"/>
  <c r="E107" i="3" s="1"/>
  <c r="R106" i="3" a="1"/>
  <c r="R106" i="3" s="1"/>
  <c r="Q106" i="3" s="1" a="1"/>
  <c r="Q106" i="3" s="1"/>
  <c r="P106" i="3" a="1"/>
  <c r="P106" i="3" s="1"/>
  <c r="N106" i="3" a="1"/>
  <c r="N106" i="3" s="1"/>
  <c r="E106" i="3" a="1"/>
  <c r="E106" i="3" s="1"/>
  <c r="R105" i="3" a="1"/>
  <c r="R105" i="3" s="1"/>
  <c r="Q105" i="3" s="1" a="1"/>
  <c r="Q105" i="3" s="1"/>
  <c r="P105" i="3" a="1"/>
  <c r="P105" i="3" s="1"/>
  <c r="N105" i="3" a="1"/>
  <c r="N105" i="3" s="1"/>
  <c r="E105" i="3" a="1"/>
  <c r="E105" i="3" s="1"/>
  <c r="R104" i="3" a="1"/>
  <c r="R104" i="3" s="1"/>
  <c r="Q104" i="3" s="1" a="1"/>
  <c r="Q104" i="3" s="1"/>
  <c r="P104" i="3" a="1"/>
  <c r="P104" i="3" s="1"/>
  <c r="N104" i="3" a="1"/>
  <c r="N104" i="3" s="1"/>
  <c r="E104" i="3" a="1"/>
  <c r="E104" i="3" s="1"/>
  <c r="R103" i="3" a="1"/>
  <c r="R103" i="3" s="1"/>
  <c r="Q103" i="3" s="1" a="1"/>
  <c r="Q103" i="3" s="1"/>
  <c r="P103" i="3" a="1"/>
  <c r="P103" i="3" s="1"/>
  <c r="N103" i="3" a="1"/>
  <c r="N103" i="3" s="1"/>
  <c r="E103" i="3" a="1"/>
  <c r="E103" i="3" s="1"/>
  <c r="R102" i="3" a="1"/>
  <c r="R102" i="3" s="1"/>
  <c r="Q102" i="3" s="1" a="1"/>
  <c r="Q102" i="3" s="1"/>
  <c r="P102" i="3" a="1"/>
  <c r="P102" i="3" s="1"/>
  <c r="N102" i="3" a="1"/>
  <c r="N102" i="3" s="1"/>
  <c r="E102" i="3" a="1"/>
  <c r="E102" i="3" s="1"/>
  <c r="R101" i="3" a="1"/>
  <c r="R101" i="3" s="1"/>
  <c r="Q101" i="3" s="1" a="1"/>
  <c r="Q101" i="3" s="1"/>
  <c r="P101" i="3" a="1"/>
  <c r="P101" i="3" s="1"/>
  <c r="N101" i="3" a="1"/>
  <c r="N101" i="3" s="1"/>
  <c r="E101" i="3" a="1"/>
  <c r="E101" i="3" s="1"/>
  <c r="R100" i="3" a="1"/>
  <c r="R100" i="3" s="1"/>
  <c r="Q100" i="3" s="1" a="1"/>
  <c r="Q100" i="3" s="1"/>
  <c r="P100" i="3" a="1"/>
  <c r="P100" i="3" s="1"/>
  <c r="N100" i="3" a="1"/>
  <c r="N100" i="3" s="1"/>
  <c r="E100" i="3" a="1"/>
  <c r="E100" i="3" s="1"/>
  <c r="R99" i="3" a="1"/>
  <c r="R99" i="3" s="1"/>
  <c r="Q99" i="3" s="1" a="1"/>
  <c r="Q99" i="3" s="1"/>
  <c r="P99" i="3" a="1"/>
  <c r="P99" i="3" s="1"/>
  <c r="N99" i="3" a="1"/>
  <c r="N99" i="3" s="1"/>
  <c r="E99" i="3" a="1"/>
  <c r="E99" i="3" s="1"/>
  <c r="R98" i="3" a="1"/>
  <c r="R98" i="3" s="1"/>
  <c r="Q98" i="3" s="1" a="1"/>
  <c r="Q98" i="3" s="1"/>
  <c r="P98" i="3" a="1"/>
  <c r="P98" i="3" s="1"/>
  <c r="N98" i="3" a="1"/>
  <c r="N98" i="3" s="1"/>
  <c r="E98" i="3" a="1"/>
  <c r="E98" i="3" s="1"/>
  <c r="R97" i="3" a="1"/>
  <c r="R97" i="3" s="1"/>
  <c r="Q97" i="3" s="1" a="1"/>
  <c r="Q97" i="3" s="1"/>
  <c r="P97" i="3" a="1"/>
  <c r="P97" i="3" s="1"/>
  <c r="N97" i="3" a="1"/>
  <c r="N97" i="3" s="1"/>
  <c r="E97" i="3" a="1"/>
  <c r="E97" i="3" s="1"/>
  <c r="R96" i="3" a="1"/>
  <c r="R96" i="3" s="1"/>
  <c r="Q96" i="3" s="1" a="1"/>
  <c r="Q96" i="3" s="1"/>
  <c r="P96" i="3" a="1"/>
  <c r="P96" i="3" s="1"/>
  <c r="N96" i="3" a="1"/>
  <c r="N96" i="3" s="1"/>
  <c r="E96" i="3" a="1"/>
  <c r="E96" i="3" s="1"/>
  <c r="R95" i="3" a="1"/>
  <c r="R95" i="3" s="1"/>
  <c r="Q95" i="3" s="1" a="1"/>
  <c r="Q95" i="3" s="1"/>
  <c r="P95" i="3" a="1"/>
  <c r="P95" i="3" s="1"/>
  <c r="N95" i="3" a="1"/>
  <c r="N95" i="3" s="1"/>
  <c r="E95" i="3" a="1"/>
  <c r="E95" i="3" s="1"/>
  <c r="R94" i="3" a="1"/>
  <c r="R94" i="3" s="1"/>
  <c r="Q94" i="3" s="1" a="1"/>
  <c r="Q94" i="3" s="1"/>
  <c r="P94" i="3" a="1"/>
  <c r="P94" i="3" s="1"/>
  <c r="N94" i="3" a="1"/>
  <c r="N94" i="3" s="1"/>
  <c r="E94" i="3" a="1"/>
  <c r="E94" i="3" s="1"/>
  <c r="R93" i="3" a="1"/>
  <c r="R93" i="3" s="1"/>
  <c r="Q93" i="3" s="1" a="1"/>
  <c r="Q93" i="3" s="1"/>
  <c r="P93" i="3" a="1"/>
  <c r="P93" i="3" s="1"/>
  <c r="N93" i="3" a="1"/>
  <c r="N93" i="3" s="1"/>
  <c r="E93" i="3" a="1"/>
  <c r="E93" i="3" s="1"/>
  <c r="R92" i="3" a="1"/>
  <c r="R92" i="3" s="1"/>
  <c r="Q92" i="3" s="1" a="1"/>
  <c r="Q92" i="3" s="1"/>
  <c r="P92" i="3" a="1"/>
  <c r="P92" i="3" s="1"/>
  <c r="N92" i="3" a="1"/>
  <c r="N92" i="3" s="1"/>
  <c r="E92" i="3" a="1"/>
  <c r="E92" i="3" s="1"/>
  <c r="R91" i="3" a="1"/>
  <c r="R91" i="3" s="1"/>
  <c r="Q91" i="3" s="1" a="1"/>
  <c r="Q91" i="3" s="1"/>
  <c r="P91" i="3" a="1"/>
  <c r="P91" i="3" s="1"/>
  <c r="N91" i="3" a="1"/>
  <c r="N91" i="3" s="1"/>
  <c r="E91" i="3" a="1"/>
  <c r="E91" i="3" s="1"/>
  <c r="R90" i="3" a="1"/>
  <c r="R90" i="3" s="1"/>
  <c r="Q90" i="3" s="1" a="1"/>
  <c r="Q90" i="3" s="1"/>
  <c r="P90" i="3" a="1"/>
  <c r="P90" i="3" s="1"/>
  <c r="N90" i="3" a="1"/>
  <c r="N90" i="3" s="1"/>
  <c r="E90" i="3" a="1"/>
  <c r="E90" i="3" s="1"/>
  <c r="R89" i="3" a="1"/>
  <c r="R89" i="3" s="1"/>
  <c r="Q89" i="3" s="1" a="1"/>
  <c r="Q89" i="3" s="1"/>
  <c r="P89" i="3" a="1"/>
  <c r="P89" i="3" s="1"/>
  <c r="N89" i="3" a="1"/>
  <c r="N89" i="3" s="1"/>
  <c r="E89" i="3" a="1"/>
  <c r="E89" i="3" s="1"/>
  <c r="R88" i="3" a="1"/>
  <c r="R88" i="3" s="1"/>
  <c r="Q88" i="3" s="1" a="1"/>
  <c r="Q88" i="3" s="1"/>
  <c r="P88" i="3" a="1"/>
  <c r="P88" i="3" s="1"/>
  <c r="N88" i="3" a="1"/>
  <c r="N88" i="3" s="1"/>
  <c r="E88" i="3" a="1"/>
  <c r="E88" i="3" s="1"/>
  <c r="R87" i="3" a="1"/>
  <c r="R87" i="3" s="1"/>
  <c r="Q87" i="3" s="1" a="1"/>
  <c r="Q87" i="3" s="1"/>
  <c r="P87" i="3" a="1"/>
  <c r="P87" i="3" s="1"/>
  <c r="N87" i="3" a="1"/>
  <c r="N87" i="3" s="1"/>
  <c r="E87" i="3" a="1"/>
  <c r="E87" i="3" s="1"/>
  <c r="R86" i="3" a="1"/>
  <c r="R86" i="3" s="1"/>
  <c r="Q86" i="3" s="1" a="1"/>
  <c r="Q86" i="3" s="1"/>
  <c r="P86" i="3" a="1"/>
  <c r="P86" i="3" s="1"/>
  <c r="N86" i="3" a="1"/>
  <c r="N86" i="3" s="1"/>
  <c r="E86" i="3" a="1"/>
  <c r="E86" i="3" s="1"/>
  <c r="R85" i="3" a="1"/>
  <c r="R85" i="3" s="1"/>
  <c r="Q85" i="3" s="1" a="1"/>
  <c r="Q85" i="3" s="1"/>
  <c r="P85" i="3" a="1"/>
  <c r="P85" i="3" s="1"/>
  <c r="N85" i="3" a="1"/>
  <c r="N85" i="3" s="1"/>
  <c r="E85" i="3" a="1"/>
  <c r="E85" i="3" s="1"/>
  <c r="R84" i="3" a="1"/>
  <c r="R84" i="3" s="1"/>
  <c r="Q84" i="3" s="1" a="1"/>
  <c r="Q84" i="3" s="1"/>
  <c r="P84" i="3" a="1"/>
  <c r="P84" i="3" s="1"/>
  <c r="N84" i="3" a="1"/>
  <c r="N84" i="3" s="1"/>
  <c r="E84" i="3" a="1"/>
  <c r="E84" i="3" s="1"/>
  <c r="R83" i="3" a="1"/>
  <c r="R83" i="3" s="1"/>
  <c r="Q83" i="3" s="1" a="1"/>
  <c r="Q83" i="3" s="1"/>
  <c r="P83" i="3" a="1"/>
  <c r="P83" i="3" s="1"/>
  <c r="N83" i="3" a="1"/>
  <c r="N83" i="3" s="1"/>
  <c r="E83" i="3" a="1"/>
  <c r="E83" i="3" s="1"/>
  <c r="R82" i="3" a="1"/>
  <c r="R82" i="3" s="1"/>
  <c r="Q82" i="3" s="1" a="1"/>
  <c r="Q82" i="3" s="1"/>
  <c r="P82" i="3" a="1"/>
  <c r="P82" i="3" s="1"/>
  <c r="N82" i="3" a="1"/>
  <c r="N82" i="3" s="1"/>
  <c r="E82" i="3" a="1"/>
  <c r="E82" i="3" s="1"/>
  <c r="R81" i="3" a="1"/>
  <c r="R81" i="3" s="1"/>
  <c r="Q81" i="3" s="1" a="1"/>
  <c r="Q81" i="3" s="1"/>
  <c r="P81" i="3" a="1"/>
  <c r="P81" i="3" s="1"/>
  <c r="N81" i="3" a="1"/>
  <c r="N81" i="3" s="1"/>
  <c r="E81" i="3" a="1"/>
  <c r="E81" i="3" s="1"/>
  <c r="R80" i="3" a="1"/>
  <c r="R80" i="3" s="1"/>
  <c r="Q80" i="3" s="1" a="1"/>
  <c r="Q80" i="3" s="1"/>
  <c r="P80" i="3" a="1"/>
  <c r="P80" i="3" s="1"/>
  <c r="N80" i="3" a="1"/>
  <c r="N80" i="3" s="1"/>
  <c r="E80" i="3" a="1"/>
  <c r="E80" i="3" s="1"/>
  <c r="R79" i="3" a="1"/>
  <c r="R79" i="3" s="1"/>
  <c r="Q79" i="3" s="1" a="1"/>
  <c r="Q79" i="3" s="1"/>
  <c r="P79" i="3" a="1"/>
  <c r="P79" i="3" s="1"/>
  <c r="N79" i="3" a="1"/>
  <c r="N79" i="3" s="1"/>
  <c r="E79" i="3" a="1"/>
  <c r="E79" i="3" s="1"/>
  <c r="R78" i="3" a="1"/>
  <c r="R78" i="3" s="1"/>
  <c r="Q78" i="3" s="1" a="1"/>
  <c r="Q78" i="3" s="1"/>
  <c r="P78" i="3" a="1"/>
  <c r="P78" i="3" s="1"/>
  <c r="N78" i="3" a="1"/>
  <c r="N78" i="3" s="1"/>
  <c r="E78" i="3" a="1"/>
  <c r="E78" i="3" s="1"/>
  <c r="R77" i="3" a="1"/>
  <c r="R77" i="3" s="1"/>
  <c r="Q77" i="3" s="1" a="1"/>
  <c r="Q77" i="3" s="1"/>
  <c r="P77" i="3" a="1"/>
  <c r="P77" i="3" s="1"/>
  <c r="N77" i="3" a="1"/>
  <c r="N77" i="3" s="1"/>
  <c r="E77" i="3" a="1"/>
  <c r="E77" i="3" s="1"/>
  <c r="R76" i="3" a="1"/>
  <c r="R76" i="3" s="1"/>
  <c r="Q76" i="3" s="1" a="1"/>
  <c r="Q76" i="3" s="1"/>
  <c r="P76" i="3" a="1"/>
  <c r="P76" i="3" s="1"/>
  <c r="N76" i="3" a="1"/>
  <c r="N76" i="3" s="1"/>
  <c r="E76" i="3" a="1"/>
  <c r="E76" i="3" s="1"/>
  <c r="R75" i="3" a="1"/>
  <c r="R75" i="3" s="1"/>
  <c r="Q75" i="3" s="1" a="1"/>
  <c r="Q75" i="3" s="1"/>
  <c r="P75" i="3" a="1"/>
  <c r="P75" i="3" s="1"/>
  <c r="N75" i="3" a="1"/>
  <c r="N75" i="3" s="1"/>
  <c r="E75" i="3" a="1"/>
  <c r="E75" i="3" s="1"/>
  <c r="R74" i="3" a="1"/>
  <c r="R74" i="3" s="1"/>
  <c r="Q74" i="3" s="1" a="1"/>
  <c r="Q74" i="3" s="1"/>
  <c r="P74" i="3" a="1"/>
  <c r="P74" i="3" s="1"/>
  <c r="N74" i="3" a="1"/>
  <c r="N74" i="3" s="1"/>
  <c r="E74" i="3" a="1"/>
  <c r="E74" i="3" s="1"/>
  <c r="R73" i="3" a="1"/>
  <c r="R73" i="3" s="1"/>
  <c r="Q73" i="3" s="1" a="1"/>
  <c r="Q73" i="3" s="1"/>
  <c r="P73" i="3" a="1"/>
  <c r="P73" i="3" s="1"/>
  <c r="N73" i="3" a="1"/>
  <c r="N73" i="3" s="1"/>
  <c r="E73" i="3" a="1"/>
  <c r="E73" i="3" s="1"/>
  <c r="R72" i="3" a="1"/>
  <c r="R72" i="3" s="1"/>
  <c r="Q72" i="3" s="1" a="1"/>
  <c r="Q72" i="3" s="1"/>
  <c r="P72" i="3" a="1"/>
  <c r="P72" i="3" s="1"/>
  <c r="N72" i="3" a="1"/>
  <c r="N72" i="3" s="1"/>
  <c r="E72" i="3" a="1"/>
  <c r="E72" i="3" s="1"/>
  <c r="R71" i="3" a="1"/>
  <c r="R71" i="3" s="1"/>
  <c r="Q71" i="3" s="1" a="1"/>
  <c r="Q71" i="3" s="1"/>
  <c r="P71" i="3" a="1"/>
  <c r="P71" i="3" s="1"/>
  <c r="N71" i="3" a="1"/>
  <c r="N71" i="3" s="1"/>
  <c r="E71" i="3" a="1"/>
  <c r="E71" i="3" s="1"/>
  <c r="R70" i="3" a="1"/>
  <c r="R70" i="3" s="1"/>
  <c r="Q70" i="3" s="1" a="1"/>
  <c r="Q70" i="3" s="1"/>
  <c r="P70" i="3" a="1"/>
  <c r="P70" i="3" s="1"/>
  <c r="N70" i="3" a="1"/>
  <c r="N70" i="3" s="1"/>
  <c r="E70" i="3" a="1"/>
  <c r="E70" i="3" s="1"/>
  <c r="R69" i="3" a="1"/>
  <c r="R69" i="3" s="1"/>
  <c r="Q69" i="3" s="1" a="1"/>
  <c r="Q69" i="3" s="1"/>
  <c r="P69" i="3" a="1"/>
  <c r="P69" i="3" s="1"/>
  <c r="N69" i="3" a="1"/>
  <c r="N69" i="3" s="1"/>
  <c r="E69" i="3" a="1"/>
  <c r="E69" i="3" s="1"/>
  <c r="R68" i="3" a="1"/>
  <c r="R68" i="3" s="1"/>
  <c r="Q68" i="3" s="1" a="1"/>
  <c r="Q68" i="3" s="1"/>
  <c r="P68" i="3" a="1"/>
  <c r="P68" i="3" s="1"/>
  <c r="N68" i="3" a="1"/>
  <c r="N68" i="3" s="1"/>
  <c r="E68" i="3" a="1"/>
  <c r="E68" i="3" s="1"/>
  <c r="R67" i="3" a="1"/>
  <c r="R67" i="3" s="1"/>
  <c r="Q67" i="3" s="1" a="1"/>
  <c r="Q67" i="3" s="1"/>
  <c r="P67" i="3" a="1"/>
  <c r="P67" i="3" s="1"/>
  <c r="N67" i="3" a="1"/>
  <c r="N67" i="3" s="1"/>
  <c r="E67" i="3" a="1"/>
  <c r="E67" i="3" s="1"/>
  <c r="R66" i="3" a="1"/>
  <c r="R66" i="3" s="1"/>
  <c r="Q66" i="3" s="1" a="1"/>
  <c r="Q66" i="3" s="1"/>
  <c r="P66" i="3" a="1"/>
  <c r="P66" i="3" s="1"/>
  <c r="N66" i="3" a="1"/>
  <c r="N66" i="3" s="1"/>
  <c r="E66" i="3" a="1"/>
  <c r="E66" i="3" s="1"/>
  <c r="R65" i="3" a="1"/>
  <c r="R65" i="3" s="1"/>
  <c r="Q65" i="3" s="1" a="1"/>
  <c r="Q65" i="3" s="1"/>
  <c r="P65" i="3" a="1"/>
  <c r="P65" i="3" s="1"/>
  <c r="N65" i="3" a="1"/>
  <c r="N65" i="3" s="1"/>
  <c r="E65" i="3" a="1"/>
  <c r="E65" i="3" s="1"/>
  <c r="R64" i="3" a="1"/>
  <c r="R64" i="3" s="1"/>
  <c r="Q64" i="3" s="1" a="1"/>
  <c r="Q64" i="3" s="1"/>
  <c r="P64" i="3" a="1"/>
  <c r="P64" i="3" s="1"/>
  <c r="N64" i="3" a="1"/>
  <c r="N64" i="3" s="1"/>
  <c r="E64" i="3" a="1"/>
  <c r="E64" i="3" s="1"/>
  <c r="R63" i="3" a="1"/>
  <c r="R63" i="3" s="1"/>
  <c r="Q63" i="3" s="1" a="1"/>
  <c r="Q63" i="3" s="1"/>
  <c r="P63" i="3" a="1"/>
  <c r="P63" i="3" s="1"/>
  <c r="N63" i="3" a="1"/>
  <c r="N63" i="3" s="1"/>
  <c r="E63" i="3" a="1"/>
  <c r="E63" i="3" s="1"/>
  <c r="R62" i="3" a="1"/>
  <c r="R62" i="3" s="1"/>
  <c r="Q62" i="3" s="1" a="1"/>
  <c r="Q62" i="3" s="1"/>
  <c r="P62" i="3" a="1"/>
  <c r="P62" i="3" s="1"/>
  <c r="N62" i="3" a="1"/>
  <c r="N62" i="3" s="1"/>
  <c r="E62" i="3" a="1"/>
  <c r="E62" i="3" s="1"/>
  <c r="R61" i="3" a="1"/>
  <c r="R61" i="3" s="1"/>
  <c r="Q61" i="3" s="1" a="1"/>
  <c r="Q61" i="3" s="1"/>
  <c r="P61" i="3" a="1"/>
  <c r="P61" i="3" s="1"/>
  <c r="N61" i="3" a="1"/>
  <c r="N61" i="3" s="1"/>
  <c r="E61" i="3" a="1"/>
  <c r="E61" i="3" s="1"/>
  <c r="R60" i="3" a="1"/>
  <c r="R60" i="3" s="1"/>
  <c r="Q60" i="3" s="1" a="1"/>
  <c r="Q60" i="3" s="1"/>
  <c r="P60" i="3" a="1"/>
  <c r="P60" i="3" s="1"/>
  <c r="N60" i="3" a="1"/>
  <c r="N60" i="3" s="1"/>
  <c r="E60" i="3" a="1"/>
  <c r="E60" i="3" s="1"/>
  <c r="R59" i="3" a="1"/>
  <c r="R59" i="3" s="1"/>
  <c r="Q59" i="3" s="1" a="1"/>
  <c r="Q59" i="3" s="1"/>
  <c r="P59" i="3" a="1"/>
  <c r="P59" i="3" s="1"/>
  <c r="N59" i="3" a="1"/>
  <c r="N59" i="3"/>
  <c r="E59" i="3" a="1"/>
  <c r="E59" i="3" s="1"/>
  <c r="R58" i="3" a="1"/>
  <c r="R58" i="3" s="1"/>
  <c r="Q58" i="3" s="1" a="1"/>
  <c r="Q58" i="3" s="1"/>
  <c r="P58" i="3" a="1"/>
  <c r="P58" i="3" s="1"/>
  <c r="N58" i="3" a="1"/>
  <c r="N58" i="3" s="1"/>
  <c r="E58" i="3" a="1"/>
  <c r="E58" i="3" s="1"/>
  <c r="R57" i="3" a="1"/>
  <c r="R57" i="3" s="1"/>
  <c r="Q57" i="3" s="1" a="1"/>
  <c r="Q57" i="3" s="1"/>
  <c r="P57" i="3" a="1"/>
  <c r="P57" i="3" s="1"/>
  <c r="N57" i="3" a="1"/>
  <c r="N57" i="3" s="1"/>
  <c r="E57" i="3" a="1"/>
  <c r="E57" i="3" s="1"/>
  <c r="R56" i="3" a="1"/>
  <c r="R56" i="3" s="1"/>
  <c r="Q56" i="3" s="1" a="1"/>
  <c r="Q56" i="3" s="1"/>
  <c r="P56" i="3" a="1"/>
  <c r="P56" i="3" s="1"/>
  <c r="N56" i="3" a="1"/>
  <c r="N56" i="3" s="1"/>
  <c r="E56" i="3" a="1"/>
  <c r="E56" i="3" s="1"/>
  <c r="R55" i="3" a="1"/>
  <c r="R55" i="3" s="1"/>
  <c r="Q55" i="3" s="1" a="1"/>
  <c r="Q55" i="3" s="1"/>
  <c r="P55" i="3" a="1"/>
  <c r="P55" i="3" s="1"/>
  <c r="N55" i="3" a="1"/>
  <c r="N55" i="3" s="1"/>
  <c r="E55" i="3" a="1"/>
  <c r="E55" i="3" s="1"/>
  <c r="R54" i="3" a="1"/>
  <c r="R54" i="3" s="1"/>
  <c r="Q54" i="3" s="1" a="1"/>
  <c r="Q54" i="3" s="1"/>
  <c r="P54" i="3" a="1"/>
  <c r="P54" i="3" s="1"/>
  <c r="N54" i="3" a="1"/>
  <c r="N54" i="3" s="1"/>
  <c r="E54" i="3" a="1"/>
  <c r="E54" i="3" s="1"/>
  <c r="R53" i="3" a="1"/>
  <c r="R53" i="3" s="1"/>
  <c r="Q53" i="3" a="1"/>
  <c r="Q53" i="3" s="1"/>
  <c r="P53" i="3" a="1"/>
  <c r="P53" i="3" s="1"/>
  <c r="N53" i="3" a="1"/>
  <c r="N53" i="3" s="1"/>
  <c r="E53" i="3" a="1"/>
  <c r="E53" i="3" s="1"/>
  <c r="R52" i="3" a="1"/>
  <c r="R52" i="3" s="1"/>
  <c r="Q52" i="3" s="1" a="1"/>
  <c r="Q52" i="3" s="1"/>
  <c r="P52" i="3" a="1"/>
  <c r="P52" i="3" s="1"/>
  <c r="N52" i="3" a="1"/>
  <c r="N52" i="3" s="1"/>
  <c r="E52" i="3" a="1"/>
  <c r="E52" i="3" s="1"/>
  <c r="R51" i="3" a="1"/>
  <c r="R51" i="3" s="1"/>
  <c r="Q51" i="3" s="1" a="1"/>
  <c r="Q51" i="3" s="1"/>
  <c r="P51" i="3" a="1"/>
  <c r="P51" i="3" s="1"/>
  <c r="N51" i="3" a="1"/>
  <c r="N51" i="3" s="1"/>
  <c r="E51" i="3" a="1"/>
  <c r="E51" i="3" s="1"/>
  <c r="R50" i="3" a="1"/>
  <c r="R50" i="3" s="1"/>
  <c r="Q50" i="3" s="1" a="1"/>
  <c r="Q50" i="3" s="1"/>
  <c r="P50" i="3" a="1"/>
  <c r="P50" i="3" s="1"/>
  <c r="N50" i="3" a="1"/>
  <c r="N50" i="3" s="1"/>
  <c r="E50" i="3" a="1"/>
  <c r="E50" i="3" s="1"/>
  <c r="R49" i="3" a="1"/>
  <c r="R49" i="3" s="1"/>
  <c r="Q49" i="3" s="1" a="1"/>
  <c r="Q49" i="3" s="1"/>
  <c r="P49" i="3" a="1"/>
  <c r="P49" i="3" s="1"/>
  <c r="N49" i="3" a="1"/>
  <c r="N49" i="3" s="1"/>
  <c r="E49" i="3" a="1"/>
  <c r="E49" i="3" s="1"/>
  <c r="R48" i="3" a="1"/>
  <c r="R48" i="3" s="1"/>
  <c r="Q48" i="3" s="1" a="1"/>
  <c r="Q48" i="3" s="1"/>
  <c r="P48" i="3" a="1"/>
  <c r="P48" i="3" s="1"/>
  <c r="N48" i="3" a="1"/>
  <c r="N48" i="3" s="1"/>
  <c r="E48" i="3" a="1"/>
  <c r="E48" i="3" s="1"/>
  <c r="R47" i="3" a="1"/>
  <c r="R47" i="3" s="1"/>
  <c r="Q47" i="3" s="1" a="1"/>
  <c r="Q47" i="3" s="1"/>
  <c r="P47" i="3" a="1"/>
  <c r="P47" i="3" s="1"/>
  <c r="N47" i="3" a="1"/>
  <c r="N47" i="3" s="1"/>
  <c r="E47" i="3" a="1"/>
  <c r="E47" i="3" s="1"/>
  <c r="R46" i="3" a="1"/>
  <c r="R46" i="3" s="1"/>
  <c r="Q46" i="3" s="1" a="1"/>
  <c r="Q46" i="3" s="1"/>
  <c r="P46" i="3" a="1"/>
  <c r="P46" i="3" s="1"/>
  <c r="N46" i="3" a="1"/>
  <c r="N46" i="3" s="1"/>
  <c r="E46" i="3" a="1"/>
  <c r="E46" i="3" s="1"/>
  <c r="R45" i="3" a="1"/>
  <c r="R45" i="3" s="1"/>
  <c r="Q45" i="3" s="1" a="1"/>
  <c r="Q45" i="3" s="1"/>
  <c r="P45" i="3" a="1"/>
  <c r="P45" i="3" s="1"/>
  <c r="N45" i="3" a="1"/>
  <c r="N45" i="3" s="1"/>
  <c r="E45" i="3" a="1"/>
  <c r="E45" i="3" s="1"/>
  <c r="R44" i="3" a="1"/>
  <c r="R44" i="3" s="1"/>
  <c r="Q44" i="3" s="1" a="1"/>
  <c r="Q44" i="3" s="1"/>
  <c r="P44" i="3" a="1"/>
  <c r="P44" i="3" s="1"/>
  <c r="N44" i="3" a="1"/>
  <c r="N44" i="3"/>
  <c r="E44" i="3" a="1"/>
  <c r="E44" i="3" s="1"/>
  <c r="R43" i="3" a="1"/>
  <c r="R43" i="3" s="1"/>
  <c r="Q43" i="3" s="1" a="1"/>
  <c r="Q43" i="3" s="1"/>
  <c r="P43" i="3" a="1"/>
  <c r="P43" i="3" s="1"/>
  <c r="N43" i="3" a="1"/>
  <c r="N43" i="3" s="1"/>
  <c r="E43" i="3" a="1"/>
  <c r="E43" i="3" s="1"/>
  <c r="R42" i="3" a="1"/>
  <c r="R42" i="3" s="1"/>
  <c r="Q42" i="3" s="1" a="1"/>
  <c r="Q42" i="3" s="1"/>
  <c r="P42" i="3" a="1"/>
  <c r="P42" i="3" s="1"/>
  <c r="N42" i="3" a="1"/>
  <c r="N42" i="3" s="1"/>
  <c r="E42" i="3" a="1"/>
  <c r="E42" i="3" s="1"/>
  <c r="R41" i="3" a="1"/>
  <c r="R41" i="3" s="1"/>
  <c r="Q41" i="3" s="1" a="1"/>
  <c r="Q41" i="3" s="1"/>
  <c r="P41" i="3" a="1"/>
  <c r="P41" i="3" s="1"/>
  <c r="N41" i="3" a="1"/>
  <c r="N41" i="3" s="1"/>
  <c r="E41" i="3" a="1"/>
  <c r="E41" i="3" s="1"/>
  <c r="R40" i="3" a="1"/>
  <c r="R40" i="3" s="1"/>
  <c r="Q40" i="3" s="1" a="1"/>
  <c r="Q40" i="3" s="1"/>
  <c r="P40" i="3" a="1"/>
  <c r="P40" i="3" s="1"/>
  <c r="N40" i="3" a="1"/>
  <c r="N40" i="3" s="1"/>
  <c r="E40" i="3" a="1"/>
  <c r="E40" i="3" s="1"/>
  <c r="R39" i="3" a="1"/>
  <c r="R39" i="3" s="1"/>
  <c r="Q39" i="3" s="1" a="1"/>
  <c r="Q39" i="3" s="1"/>
  <c r="P39" i="3" a="1"/>
  <c r="P39" i="3" s="1"/>
  <c r="N39" i="3" a="1"/>
  <c r="N39" i="3" s="1"/>
  <c r="E39" i="3" a="1"/>
  <c r="E39" i="3" s="1"/>
  <c r="R38" i="3" a="1"/>
  <c r="R38" i="3" s="1"/>
  <c r="Q38" i="3" s="1" a="1"/>
  <c r="Q38" i="3" s="1"/>
  <c r="P38" i="3" a="1"/>
  <c r="P38" i="3" s="1"/>
  <c r="N38" i="3" a="1"/>
  <c r="N38" i="3" s="1"/>
  <c r="E38" i="3" a="1"/>
  <c r="E38" i="3" s="1"/>
  <c r="R37" i="3" a="1"/>
  <c r="R37" i="3" s="1"/>
  <c r="Q37" i="3" s="1" a="1"/>
  <c r="Q37" i="3" s="1"/>
  <c r="P37" i="3" a="1"/>
  <c r="P37" i="3" s="1"/>
  <c r="N37" i="3" a="1"/>
  <c r="N37" i="3" s="1"/>
  <c r="E37" i="3" a="1"/>
  <c r="E37" i="3" s="1"/>
  <c r="R36" i="3" a="1"/>
  <c r="R36" i="3" s="1"/>
  <c r="Q36" i="3" s="1" a="1"/>
  <c r="Q36" i="3" s="1"/>
  <c r="P36" i="3" a="1"/>
  <c r="P36" i="3" s="1"/>
  <c r="N36" i="3" a="1"/>
  <c r="N36" i="3" s="1"/>
  <c r="E36" i="3" a="1"/>
  <c r="E36" i="3" s="1"/>
  <c r="R35" i="3" a="1"/>
  <c r="R35" i="3" s="1"/>
  <c r="Q35" i="3" s="1" a="1"/>
  <c r="Q35" i="3" s="1"/>
  <c r="P35" i="3" a="1"/>
  <c r="P35" i="3" s="1"/>
  <c r="N35" i="3" a="1"/>
  <c r="N35" i="3" s="1"/>
  <c r="E35" i="3" a="1"/>
  <c r="E35" i="3" s="1"/>
  <c r="R34" i="3" a="1"/>
  <c r="R34" i="3" s="1"/>
  <c r="Q34" i="3" s="1" a="1"/>
  <c r="Q34" i="3" s="1"/>
  <c r="P34" i="3" a="1"/>
  <c r="P34" i="3" s="1"/>
  <c r="N34" i="3" a="1"/>
  <c r="N34" i="3" s="1"/>
  <c r="E34" i="3" a="1"/>
  <c r="E34" i="3" s="1"/>
  <c r="R33" i="3" a="1"/>
  <c r="R33" i="3" s="1"/>
  <c r="Q33" i="3" s="1" a="1"/>
  <c r="Q33" i="3" s="1"/>
  <c r="P33" i="3" a="1"/>
  <c r="P33" i="3" s="1"/>
  <c r="N33" i="3" a="1"/>
  <c r="N33" i="3" s="1"/>
  <c r="E33" i="3" a="1"/>
  <c r="E33" i="3" s="1"/>
  <c r="R32" i="3" a="1"/>
  <c r="R32" i="3" s="1"/>
  <c r="Q32" i="3" s="1" a="1"/>
  <c r="Q32" i="3" s="1"/>
  <c r="P32" i="3" a="1"/>
  <c r="P32" i="3" s="1"/>
  <c r="N32" i="3" a="1"/>
  <c r="N32" i="3" s="1"/>
  <c r="E32" i="3" a="1"/>
  <c r="E32" i="3" s="1"/>
  <c r="R31" i="3" a="1"/>
  <c r="R31" i="3"/>
  <c r="Q31" i="3" s="1" a="1"/>
  <c r="Q31" i="3" s="1"/>
  <c r="P31" i="3" a="1"/>
  <c r="P31" i="3" s="1"/>
  <c r="N31" i="3" a="1"/>
  <c r="N31" i="3" s="1"/>
  <c r="E31" i="3" a="1"/>
  <c r="E31" i="3" s="1"/>
  <c r="R30" i="3" a="1"/>
  <c r="R30" i="3" s="1"/>
  <c r="Q30" i="3" s="1" a="1"/>
  <c r="Q30" i="3" s="1"/>
  <c r="P30" i="3" a="1"/>
  <c r="P30" i="3" s="1"/>
  <c r="N30" i="3" a="1"/>
  <c r="N30" i="3" s="1"/>
  <c r="E30" i="3" a="1"/>
  <c r="E30" i="3" s="1"/>
  <c r="R29" i="3" a="1"/>
  <c r="R29" i="3" s="1"/>
  <c r="Q29" i="3" s="1" a="1"/>
  <c r="Q29" i="3" s="1"/>
  <c r="P29" i="3" a="1"/>
  <c r="P29" i="3" s="1"/>
  <c r="N29" i="3" a="1"/>
  <c r="N29" i="3" s="1"/>
  <c r="E29" i="3" a="1"/>
  <c r="E29" i="3" s="1"/>
  <c r="R28" i="3" a="1"/>
  <c r="R28" i="3" s="1"/>
  <c r="Q28" i="3" s="1" a="1"/>
  <c r="Q28" i="3" s="1"/>
  <c r="P28" i="3" a="1"/>
  <c r="P28" i="3" s="1"/>
  <c r="N28" i="3" a="1"/>
  <c r="N28" i="3" s="1"/>
  <c r="E28" i="3" a="1"/>
  <c r="E28" i="3" s="1"/>
  <c r="R27" i="3" a="1"/>
  <c r="R27" i="3" s="1"/>
  <c r="Q27" i="3" s="1" a="1"/>
  <c r="Q27" i="3" s="1"/>
  <c r="P27" i="3" a="1"/>
  <c r="P27" i="3" s="1"/>
  <c r="N27" i="3" a="1"/>
  <c r="N27" i="3" s="1"/>
  <c r="E27" i="3" a="1"/>
  <c r="E27" i="3" s="1"/>
  <c r="R26" i="3" a="1"/>
  <c r="R26" i="3" s="1"/>
  <c r="Q26" i="3" s="1" a="1"/>
  <c r="Q26" i="3" s="1"/>
  <c r="P26" i="3" a="1"/>
  <c r="P26" i="3" s="1"/>
  <c r="N26" i="3" a="1"/>
  <c r="N26" i="3" s="1"/>
  <c r="E26" i="3" a="1"/>
  <c r="E26" i="3" s="1"/>
  <c r="R25" i="3" a="1"/>
  <c r="R25" i="3" s="1"/>
  <c r="Q25" i="3" s="1" a="1"/>
  <c r="Q25" i="3" s="1"/>
  <c r="P25" i="3" a="1"/>
  <c r="P25" i="3" s="1"/>
  <c r="N25" i="3" a="1"/>
  <c r="N25" i="3" s="1"/>
  <c r="E25" i="3" a="1"/>
  <c r="E25" i="3" s="1"/>
  <c r="R24" i="3" a="1"/>
  <c r="R24" i="3" s="1"/>
  <c r="Q24" i="3" s="1" a="1"/>
  <c r="Q24" i="3" s="1"/>
  <c r="P24" i="3" a="1"/>
  <c r="P24" i="3" s="1"/>
  <c r="N24" i="3" a="1"/>
  <c r="N24" i="3" s="1"/>
  <c r="E24" i="3" a="1"/>
  <c r="E24" i="3" s="1"/>
  <c r="R23" i="3" a="1"/>
  <c r="R23" i="3" s="1"/>
  <c r="Q23" i="3" s="1" a="1"/>
  <c r="Q23" i="3" s="1"/>
  <c r="P23" i="3" a="1"/>
  <c r="P23" i="3" s="1"/>
  <c r="N23" i="3" a="1"/>
  <c r="N23" i="3" s="1"/>
  <c r="E23" i="3" a="1"/>
  <c r="E23" i="3" s="1"/>
  <c r="R22" i="3" a="1"/>
  <c r="R22" i="3" s="1"/>
  <c r="Q22" i="3" s="1" a="1"/>
  <c r="Q22" i="3" s="1"/>
  <c r="P22" i="3" a="1"/>
  <c r="P22" i="3" s="1"/>
  <c r="N22" i="3" a="1"/>
  <c r="N22" i="3" s="1"/>
  <c r="E22" i="3" a="1"/>
  <c r="E22" i="3" s="1"/>
  <c r="R21" i="3" a="1"/>
  <c r="R21" i="3" s="1"/>
  <c r="Q21" i="3" s="1" a="1"/>
  <c r="Q21" i="3" s="1"/>
  <c r="P21" i="3" a="1"/>
  <c r="P21" i="3" s="1"/>
  <c r="N21" i="3" a="1"/>
  <c r="N21" i="3" s="1"/>
  <c r="E21" i="3" a="1"/>
  <c r="E21" i="3" s="1"/>
  <c r="R20" i="3" a="1"/>
  <c r="R20" i="3" s="1"/>
  <c r="Q20" i="3" a="1"/>
  <c r="Q20" i="3" s="1"/>
  <c r="P20" i="3" a="1"/>
  <c r="P20" i="3" s="1"/>
  <c r="N20" i="3" a="1"/>
  <c r="N20" i="3"/>
  <c r="E20" i="3" a="1"/>
  <c r="E20" i="3" s="1"/>
  <c r="R19" i="3" a="1"/>
  <c r="R19" i="3" s="1"/>
  <c r="Q19" i="3" s="1" a="1"/>
  <c r="Q19" i="3" s="1"/>
  <c r="P19" i="3" a="1"/>
  <c r="P19" i="3" s="1"/>
  <c r="N19" i="3" a="1"/>
  <c r="N19" i="3" s="1"/>
  <c r="E19" i="3" a="1"/>
  <c r="E19" i="3" s="1"/>
  <c r="R18" i="3" a="1"/>
  <c r="R18" i="3" s="1"/>
  <c r="Q18" i="3" s="1" a="1"/>
  <c r="Q18" i="3" s="1"/>
  <c r="P18" i="3" a="1"/>
  <c r="P18" i="3" s="1"/>
  <c r="N18" i="3" a="1"/>
  <c r="N18" i="3" s="1"/>
  <c r="E18" i="3" a="1"/>
  <c r="E18" i="3" s="1"/>
  <c r="R17" i="3" a="1"/>
  <c r="R17" i="3" s="1"/>
  <c r="Q17" i="3" s="1" a="1"/>
  <c r="Q17" i="3" s="1"/>
  <c r="P17" i="3" a="1"/>
  <c r="P17" i="3" s="1"/>
  <c r="N17" i="3" a="1"/>
  <c r="N17" i="3" s="1"/>
  <c r="E17" i="3" a="1"/>
  <c r="E17" i="3" s="1"/>
  <c r="R16" i="3" a="1"/>
  <c r="R16" i="3" s="1"/>
  <c r="Q16" i="3" s="1" a="1"/>
  <c r="Q16" i="3" s="1"/>
  <c r="P16" i="3" a="1"/>
  <c r="P16" i="3" s="1"/>
  <c r="N16" i="3" a="1"/>
  <c r="N16" i="3" s="1"/>
  <c r="E16" i="3" a="1"/>
  <c r="E16" i="3" s="1"/>
  <c r="R15" i="3" a="1"/>
  <c r="R15" i="3" s="1"/>
  <c r="Q15" i="3" s="1" a="1"/>
  <c r="Q15" i="3" s="1"/>
  <c r="P15" i="3" a="1"/>
  <c r="P15" i="3" s="1"/>
  <c r="N15" i="3" a="1"/>
  <c r="N15" i="3" s="1"/>
  <c r="E15" i="3" a="1"/>
  <c r="E15" i="3" s="1"/>
  <c r="R14" i="3" a="1"/>
  <c r="R14" i="3" s="1"/>
  <c r="Q14" i="3" s="1" a="1"/>
  <c r="Q14" i="3" s="1"/>
  <c r="P14" i="3" a="1"/>
  <c r="P14" i="3" s="1"/>
  <c r="N14" i="3" a="1"/>
  <c r="N14" i="3" s="1"/>
  <c r="E14" i="3" a="1"/>
  <c r="E14" i="3" s="1"/>
  <c r="R13" i="3" a="1"/>
  <c r="R13" i="3" s="1"/>
  <c r="Q13" i="3" s="1" a="1"/>
  <c r="Q13" i="3" s="1"/>
  <c r="P13" i="3" a="1"/>
  <c r="P13" i="3" s="1"/>
  <c r="N13" i="3" a="1"/>
  <c r="N13" i="3" s="1"/>
  <c r="E13" i="3" a="1"/>
  <c r="E13" i="3" s="1"/>
  <c r="R12" i="3" a="1"/>
  <c r="R12" i="3" s="1"/>
  <c r="Q12" i="3" s="1" a="1"/>
  <c r="Q12" i="3" s="1"/>
  <c r="P12" i="3" a="1"/>
  <c r="P12" i="3" s="1"/>
  <c r="N12" i="3" a="1"/>
  <c r="N12" i="3" s="1"/>
  <c r="E12" i="3" a="1"/>
  <c r="E12" i="3" s="1"/>
  <c r="R11" i="3" a="1"/>
  <c r="R11" i="3" s="1"/>
  <c r="Q11" i="3" s="1" a="1"/>
  <c r="Q11" i="3" s="1"/>
  <c r="P11" i="3" a="1"/>
  <c r="P11" i="3" s="1"/>
  <c r="N11" i="3" a="1"/>
  <c r="N11" i="3" s="1"/>
  <c r="E11" i="3" a="1"/>
  <c r="E11" i="3" s="1"/>
  <c r="R10" i="3" a="1"/>
  <c r="R10" i="3" s="1"/>
  <c r="Q10" i="3" s="1" a="1"/>
  <c r="Q10" i="3" s="1"/>
  <c r="P10" i="3" a="1"/>
  <c r="P10" i="3" s="1"/>
  <c r="N10" i="3" a="1"/>
  <c r="N10" i="3" s="1"/>
  <c r="E10" i="3" a="1"/>
  <c r="E10" i="3" s="1"/>
  <c r="R9" i="3" a="1"/>
  <c r="R9" i="3" s="1"/>
  <c r="Q9" i="3" s="1" a="1"/>
  <c r="Q9" i="3" s="1"/>
  <c r="P9" i="3" a="1"/>
  <c r="P9" i="3" s="1"/>
  <c r="N9" i="3" a="1"/>
  <c r="N9" i="3" s="1"/>
  <c r="E9" i="3" a="1"/>
  <c r="E9" i="3" s="1"/>
  <c r="R8" i="3" a="1"/>
  <c r="R8" i="3" s="1"/>
  <c r="Q8" i="3" s="1" a="1"/>
  <c r="Q8" i="3" s="1"/>
  <c r="P8" i="3" a="1"/>
  <c r="P8" i="3" s="1"/>
  <c r="N8" i="3" a="1"/>
  <c r="N8" i="3" s="1"/>
  <c r="E8" i="3" a="1"/>
  <c r="E8" i="3" s="1"/>
  <c r="R7" i="3" a="1"/>
  <c r="R7" i="3" s="1"/>
  <c r="Q7" i="3" s="1" a="1"/>
  <c r="Q7" i="3" s="1"/>
  <c r="P7" i="3" a="1"/>
  <c r="P7" i="3" s="1"/>
  <c r="N7" i="3" a="1"/>
  <c r="N7" i="3" s="1"/>
  <c r="E7" i="3" a="1"/>
  <c r="E7" i="3" s="1"/>
  <c r="V1001" i="2" a="1"/>
  <c r="V1001" i="2" s="1"/>
  <c r="R1000" i="2" a="1"/>
  <c r="R1000" i="2" s="1"/>
  <c r="Q1000" i="2" s="1" a="1"/>
  <c r="Q1000" i="2" s="1"/>
  <c r="P1000" i="2" a="1"/>
  <c r="P1000" i="2" s="1"/>
  <c r="E1000" i="2" a="1"/>
  <c r="E1000" i="2" s="1"/>
  <c r="R999" i="2" a="1"/>
  <c r="R999" i="2" s="1"/>
  <c r="Q999" i="2" s="1" a="1"/>
  <c r="Q999" i="2" s="1"/>
  <c r="P999" i="2" a="1"/>
  <c r="P999" i="2" s="1"/>
  <c r="E999" i="2" a="1"/>
  <c r="E999" i="2" s="1"/>
  <c r="R998" i="2" a="1"/>
  <c r="R998" i="2" s="1"/>
  <c r="Q998" i="2" s="1" a="1"/>
  <c r="Q998" i="2" s="1"/>
  <c r="P998" i="2" a="1"/>
  <c r="P998" i="2" s="1"/>
  <c r="E998" i="2" a="1"/>
  <c r="E998" i="2" s="1"/>
  <c r="R997" i="2" a="1"/>
  <c r="R997" i="2" s="1"/>
  <c r="Q997" i="2" s="1" a="1"/>
  <c r="Q997" i="2" s="1"/>
  <c r="P997" i="2" a="1"/>
  <c r="P997" i="2" s="1"/>
  <c r="E997" i="2" a="1"/>
  <c r="E997" i="2" s="1"/>
  <c r="R996" i="2" a="1"/>
  <c r="R996" i="2" s="1"/>
  <c r="Q996" i="2" s="1" a="1"/>
  <c r="Q996" i="2" s="1"/>
  <c r="P996" i="2" a="1"/>
  <c r="P996" i="2" s="1"/>
  <c r="E996" i="2" a="1"/>
  <c r="E996" i="2" s="1"/>
  <c r="R995" i="2" a="1"/>
  <c r="R995" i="2" s="1"/>
  <c r="Q995" i="2" s="1" a="1"/>
  <c r="Q995" i="2" s="1"/>
  <c r="P995" i="2" a="1"/>
  <c r="P995" i="2" s="1"/>
  <c r="E995" i="2" a="1"/>
  <c r="E995" i="2" s="1"/>
  <c r="R994" i="2" a="1"/>
  <c r="R994" i="2" s="1"/>
  <c r="Q994" i="2" s="1" a="1"/>
  <c r="Q994" i="2" s="1"/>
  <c r="P994" i="2" a="1"/>
  <c r="P994" i="2" s="1"/>
  <c r="E994" i="2" a="1"/>
  <c r="E994" i="2" s="1"/>
  <c r="R993" i="2" a="1"/>
  <c r="R993" i="2" s="1"/>
  <c r="Q993" i="2" s="1" a="1"/>
  <c r="Q993" i="2" s="1"/>
  <c r="P993" i="2" a="1"/>
  <c r="P993" i="2" s="1"/>
  <c r="E993" i="2" a="1"/>
  <c r="E993" i="2" s="1"/>
  <c r="R992" i="2" a="1"/>
  <c r="R992" i="2" s="1"/>
  <c r="Q992" i="2" s="1" a="1"/>
  <c r="Q992" i="2" s="1"/>
  <c r="P992" i="2" a="1"/>
  <c r="P992" i="2" s="1"/>
  <c r="E992" i="2" a="1"/>
  <c r="E992" i="2" s="1"/>
  <c r="R991" i="2" a="1"/>
  <c r="R991" i="2" s="1"/>
  <c r="Q991" i="2" s="1" a="1"/>
  <c r="Q991" i="2" s="1"/>
  <c r="P991" i="2" a="1"/>
  <c r="P991" i="2" s="1"/>
  <c r="E991" i="2" a="1"/>
  <c r="E991" i="2" s="1"/>
  <c r="R990" i="2" a="1"/>
  <c r="R990" i="2" s="1"/>
  <c r="Q990" i="2" s="1" a="1"/>
  <c r="Q990" i="2" s="1"/>
  <c r="P990" i="2" a="1"/>
  <c r="P990" i="2" s="1"/>
  <c r="E990" i="2" a="1"/>
  <c r="E990" i="2" s="1"/>
  <c r="R989" i="2" a="1"/>
  <c r="R989" i="2" s="1"/>
  <c r="Q989" i="2" s="1" a="1"/>
  <c r="Q989" i="2" s="1"/>
  <c r="P989" i="2" a="1"/>
  <c r="P989" i="2" s="1"/>
  <c r="E989" i="2" a="1"/>
  <c r="E989" i="2" s="1"/>
  <c r="R988" i="2" a="1"/>
  <c r="R988" i="2" s="1"/>
  <c r="Q988" i="2" s="1" a="1"/>
  <c r="Q988" i="2" s="1"/>
  <c r="P988" i="2" a="1"/>
  <c r="P988" i="2" s="1"/>
  <c r="E988" i="2" a="1"/>
  <c r="E988" i="2" s="1"/>
  <c r="R987" i="2" a="1"/>
  <c r="R987" i="2" s="1"/>
  <c r="Q987" i="2" s="1" a="1"/>
  <c r="Q987" i="2" s="1"/>
  <c r="P987" i="2" a="1"/>
  <c r="P987" i="2" s="1"/>
  <c r="E987" i="2" a="1"/>
  <c r="E987" i="2" s="1"/>
  <c r="R986" i="2" a="1"/>
  <c r="R986" i="2" s="1"/>
  <c r="Q986" i="2" s="1" a="1"/>
  <c r="Q986" i="2" s="1"/>
  <c r="P986" i="2" a="1"/>
  <c r="P986" i="2" s="1"/>
  <c r="E986" i="2" a="1"/>
  <c r="E986" i="2" s="1"/>
  <c r="R985" i="2" a="1"/>
  <c r="R985" i="2" s="1"/>
  <c r="Q985" i="2" s="1" a="1"/>
  <c r="Q985" i="2" s="1"/>
  <c r="P985" i="2" a="1"/>
  <c r="P985" i="2" s="1"/>
  <c r="E985" i="2" a="1"/>
  <c r="E985" i="2" s="1"/>
  <c r="R984" i="2" a="1"/>
  <c r="R984" i="2" s="1"/>
  <c r="Q984" i="2" s="1" a="1"/>
  <c r="Q984" i="2" s="1"/>
  <c r="P984" i="2" a="1"/>
  <c r="P984" i="2" s="1"/>
  <c r="E984" i="2" a="1"/>
  <c r="E984" i="2" s="1"/>
  <c r="R983" i="2" a="1"/>
  <c r="R983" i="2" s="1"/>
  <c r="Q983" i="2" s="1" a="1"/>
  <c r="Q983" i="2" s="1"/>
  <c r="P983" i="2" a="1"/>
  <c r="P983" i="2" s="1"/>
  <c r="E983" i="2" a="1"/>
  <c r="E983" i="2" s="1"/>
  <c r="R982" i="2" a="1"/>
  <c r="R982" i="2" s="1"/>
  <c r="Q982" i="2" s="1" a="1"/>
  <c r="Q982" i="2" s="1"/>
  <c r="P982" i="2" a="1"/>
  <c r="P982" i="2" s="1"/>
  <c r="E982" i="2" a="1"/>
  <c r="E982" i="2" s="1"/>
  <c r="R981" i="2" a="1"/>
  <c r="R981" i="2" s="1"/>
  <c r="Q981" i="2" s="1" a="1"/>
  <c r="Q981" i="2" s="1"/>
  <c r="P981" i="2" a="1"/>
  <c r="P981" i="2" s="1"/>
  <c r="E981" i="2" a="1"/>
  <c r="E981" i="2" s="1"/>
  <c r="R980" i="2" a="1"/>
  <c r="R980" i="2" s="1"/>
  <c r="Q980" i="2" s="1" a="1"/>
  <c r="Q980" i="2" s="1"/>
  <c r="P980" i="2" a="1"/>
  <c r="P980" i="2" s="1"/>
  <c r="E980" i="2" a="1"/>
  <c r="E980" i="2" s="1"/>
  <c r="R979" i="2" a="1"/>
  <c r="R979" i="2" s="1"/>
  <c r="Q979" i="2" s="1" a="1"/>
  <c r="Q979" i="2" s="1"/>
  <c r="P979" i="2" a="1"/>
  <c r="P979" i="2" s="1"/>
  <c r="E979" i="2" a="1"/>
  <c r="E979" i="2" s="1"/>
  <c r="R978" i="2" a="1"/>
  <c r="R978" i="2" s="1"/>
  <c r="Q978" i="2" s="1" a="1"/>
  <c r="Q978" i="2" s="1"/>
  <c r="P978" i="2" a="1"/>
  <c r="P978" i="2" s="1"/>
  <c r="E978" i="2" a="1"/>
  <c r="E978" i="2" s="1"/>
  <c r="R977" i="2" a="1"/>
  <c r="R977" i="2" s="1"/>
  <c r="Q977" i="2" s="1" a="1"/>
  <c r="Q977" i="2" s="1"/>
  <c r="P977" i="2" a="1"/>
  <c r="P977" i="2" s="1"/>
  <c r="E977" i="2" a="1"/>
  <c r="E977" i="2" s="1"/>
  <c r="R976" i="2" a="1"/>
  <c r="R976" i="2" s="1"/>
  <c r="Q976" i="2" s="1" a="1"/>
  <c r="Q976" i="2" s="1"/>
  <c r="P976" i="2" a="1"/>
  <c r="P976" i="2" s="1"/>
  <c r="E976" i="2" a="1"/>
  <c r="E976" i="2" s="1"/>
  <c r="R975" i="2" a="1"/>
  <c r="R975" i="2" s="1"/>
  <c r="Q975" i="2" s="1" a="1"/>
  <c r="Q975" i="2" s="1"/>
  <c r="P975" i="2" a="1"/>
  <c r="P975" i="2" s="1"/>
  <c r="E975" i="2" a="1"/>
  <c r="E975" i="2" s="1"/>
  <c r="R974" i="2" a="1"/>
  <c r="R974" i="2" s="1"/>
  <c r="Q974" i="2" s="1" a="1"/>
  <c r="Q974" i="2" s="1"/>
  <c r="P974" i="2" a="1"/>
  <c r="P974" i="2" s="1"/>
  <c r="E974" i="2" a="1"/>
  <c r="E974" i="2" s="1"/>
  <c r="R973" i="2" a="1"/>
  <c r="R973" i="2" s="1"/>
  <c r="Q973" i="2" s="1" a="1"/>
  <c r="Q973" i="2" s="1"/>
  <c r="P973" i="2" a="1"/>
  <c r="P973" i="2" s="1"/>
  <c r="E973" i="2" a="1"/>
  <c r="E973" i="2" s="1"/>
  <c r="R972" i="2" a="1"/>
  <c r="R972" i="2" s="1"/>
  <c r="Q972" i="2" s="1" a="1"/>
  <c r="Q972" i="2" s="1"/>
  <c r="P972" i="2" a="1"/>
  <c r="P972" i="2" s="1"/>
  <c r="E972" i="2" a="1"/>
  <c r="E972" i="2" s="1"/>
  <c r="R971" i="2" a="1"/>
  <c r="R971" i="2" s="1"/>
  <c r="Q971" i="2" s="1" a="1"/>
  <c r="Q971" i="2" s="1"/>
  <c r="P971" i="2" a="1"/>
  <c r="P971" i="2" s="1"/>
  <c r="E971" i="2" a="1"/>
  <c r="E971" i="2" s="1"/>
  <c r="R970" i="2" a="1"/>
  <c r="R970" i="2" s="1"/>
  <c r="Q970" i="2" s="1" a="1"/>
  <c r="Q970" i="2" s="1"/>
  <c r="P970" i="2" a="1"/>
  <c r="P970" i="2" s="1"/>
  <c r="E970" i="2" a="1"/>
  <c r="E970" i="2" s="1"/>
  <c r="R969" i="2" a="1"/>
  <c r="R969" i="2" s="1"/>
  <c r="Q969" i="2" s="1" a="1"/>
  <c r="Q969" i="2" s="1"/>
  <c r="P969" i="2" a="1"/>
  <c r="P969" i="2" s="1"/>
  <c r="E969" i="2" a="1"/>
  <c r="E969" i="2" s="1"/>
  <c r="R968" i="2" a="1"/>
  <c r="R968" i="2" s="1"/>
  <c r="Q968" i="2" s="1" a="1"/>
  <c r="Q968" i="2" s="1"/>
  <c r="P968" i="2" a="1"/>
  <c r="P968" i="2" s="1"/>
  <c r="E968" i="2" a="1"/>
  <c r="E968" i="2" s="1"/>
  <c r="R967" i="2" a="1"/>
  <c r="R967" i="2" s="1"/>
  <c r="Q967" i="2" s="1" a="1"/>
  <c r="Q967" i="2" s="1"/>
  <c r="P967" i="2" a="1"/>
  <c r="P967" i="2" s="1"/>
  <c r="E967" i="2" a="1"/>
  <c r="E967" i="2" s="1"/>
  <c r="R966" i="2" a="1"/>
  <c r="R966" i="2" s="1"/>
  <c r="Q966" i="2" s="1" a="1"/>
  <c r="Q966" i="2" s="1"/>
  <c r="P966" i="2" a="1"/>
  <c r="P966" i="2" s="1"/>
  <c r="E966" i="2" a="1"/>
  <c r="E966" i="2" s="1"/>
  <c r="R965" i="2" a="1"/>
  <c r="R965" i="2" s="1"/>
  <c r="Q965" i="2" s="1" a="1"/>
  <c r="Q965" i="2" s="1"/>
  <c r="P965" i="2" a="1"/>
  <c r="P965" i="2" s="1"/>
  <c r="E965" i="2" a="1"/>
  <c r="E965" i="2" s="1"/>
  <c r="R964" i="2" a="1"/>
  <c r="R964" i="2" s="1"/>
  <c r="Q964" i="2" s="1" a="1"/>
  <c r="Q964" i="2" s="1"/>
  <c r="P964" i="2" a="1"/>
  <c r="P964" i="2" s="1"/>
  <c r="E964" i="2" a="1"/>
  <c r="E964" i="2" s="1"/>
  <c r="R963" i="2" a="1"/>
  <c r="R963" i="2" s="1"/>
  <c r="Q963" i="2" s="1" a="1"/>
  <c r="Q963" i="2" s="1"/>
  <c r="P963" i="2" a="1"/>
  <c r="P963" i="2" s="1"/>
  <c r="E963" i="2" a="1"/>
  <c r="E963" i="2" s="1"/>
  <c r="R962" i="2" a="1"/>
  <c r="R962" i="2" s="1"/>
  <c r="Q962" i="2" s="1" a="1"/>
  <c r="Q962" i="2" s="1"/>
  <c r="P962" i="2" a="1"/>
  <c r="P962" i="2" s="1"/>
  <c r="E962" i="2" a="1"/>
  <c r="E962" i="2" s="1"/>
  <c r="R961" i="2" a="1"/>
  <c r="R961" i="2" s="1"/>
  <c r="Q961" i="2" s="1" a="1"/>
  <c r="Q961" i="2" s="1"/>
  <c r="P961" i="2" a="1"/>
  <c r="P961" i="2" s="1"/>
  <c r="E961" i="2" a="1"/>
  <c r="E961" i="2" s="1"/>
  <c r="R960" i="2" a="1"/>
  <c r="R960" i="2" s="1"/>
  <c r="Q960" i="2" s="1" a="1"/>
  <c r="Q960" i="2" s="1"/>
  <c r="P960" i="2" a="1"/>
  <c r="P960" i="2" s="1"/>
  <c r="E960" i="2" a="1"/>
  <c r="E960" i="2" s="1"/>
  <c r="R959" i="2" a="1"/>
  <c r="R959" i="2" s="1"/>
  <c r="Q959" i="2" s="1" a="1"/>
  <c r="Q959" i="2" s="1"/>
  <c r="P959" i="2" a="1"/>
  <c r="P959" i="2" s="1"/>
  <c r="E959" i="2" a="1"/>
  <c r="E959" i="2" s="1"/>
  <c r="R958" i="2" a="1"/>
  <c r="R958" i="2" s="1"/>
  <c r="Q958" i="2" s="1" a="1"/>
  <c r="Q958" i="2" s="1"/>
  <c r="P958" i="2" a="1"/>
  <c r="P958" i="2" s="1"/>
  <c r="E958" i="2" a="1"/>
  <c r="E958" i="2" s="1"/>
  <c r="R957" i="2" a="1"/>
  <c r="R957" i="2" s="1"/>
  <c r="Q957" i="2" s="1" a="1"/>
  <c r="Q957" i="2" s="1"/>
  <c r="P957" i="2" a="1"/>
  <c r="P957" i="2" s="1"/>
  <c r="E957" i="2" a="1"/>
  <c r="E957" i="2" s="1"/>
  <c r="R956" i="2" a="1"/>
  <c r="R956" i="2" s="1"/>
  <c r="Q956" i="2" s="1" a="1"/>
  <c r="Q956" i="2" s="1"/>
  <c r="P956" i="2" a="1"/>
  <c r="P956" i="2" s="1"/>
  <c r="E956" i="2" a="1"/>
  <c r="E956" i="2" s="1"/>
  <c r="R955" i="2" a="1"/>
  <c r="R955" i="2" s="1"/>
  <c r="Q955" i="2" s="1" a="1"/>
  <c r="Q955" i="2" s="1"/>
  <c r="P955" i="2" a="1"/>
  <c r="P955" i="2" s="1"/>
  <c r="E955" i="2" a="1"/>
  <c r="E955" i="2" s="1"/>
  <c r="R954" i="2" a="1"/>
  <c r="R954" i="2" s="1"/>
  <c r="Q954" i="2" s="1" a="1"/>
  <c r="Q954" i="2" s="1"/>
  <c r="P954" i="2" a="1"/>
  <c r="P954" i="2" s="1"/>
  <c r="E954" i="2" a="1"/>
  <c r="E954" i="2" s="1"/>
  <c r="R953" i="2" a="1"/>
  <c r="R953" i="2" s="1"/>
  <c r="Q953" i="2" s="1" a="1"/>
  <c r="Q953" i="2" s="1"/>
  <c r="P953" i="2" a="1"/>
  <c r="P953" i="2" s="1"/>
  <c r="E953" i="2" a="1"/>
  <c r="E953" i="2" s="1"/>
  <c r="R952" i="2" a="1"/>
  <c r="R952" i="2" s="1"/>
  <c r="Q952" i="2" s="1" a="1"/>
  <c r="Q952" i="2" s="1"/>
  <c r="P952" i="2" a="1"/>
  <c r="P952" i="2" s="1"/>
  <c r="E952" i="2" a="1"/>
  <c r="E952" i="2" s="1"/>
  <c r="R951" i="2" a="1"/>
  <c r="R951" i="2" s="1"/>
  <c r="Q951" i="2" s="1" a="1"/>
  <c r="Q951" i="2" s="1"/>
  <c r="P951" i="2" a="1"/>
  <c r="P951" i="2" s="1"/>
  <c r="E951" i="2" a="1"/>
  <c r="E951" i="2" s="1"/>
  <c r="R950" i="2" a="1"/>
  <c r="R950" i="2" s="1"/>
  <c r="Q950" i="2" s="1" a="1"/>
  <c r="Q950" i="2" s="1"/>
  <c r="P950" i="2" a="1"/>
  <c r="P950" i="2" s="1"/>
  <c r="E950" i="2" a="1"/>
  <c r="E950" i="2" s="1"/>
  <c r="R949" i="2" a="1"/>
  <c r="R949" i="2" s="1"/>
  <c r="Q949" i="2" s="1" a="1"/>
  <c r="Q949" i="2" s="1"/>
  <c r="P949" i="2" a="1"/>
  <c r="P949" i="2" s="1"/>
  <c r="E949" i="2" a="1"/>
  <c r="E949" i="2" s="1"/>
  <c r="R948" i="2" a="1"/>
  <c r="R948" i="2" s="1"/>
  <c r="Q948" i="2" s="1" a="1"/>
  <c r="Q948" i="2" s="1"/>
  <c r="P948" i="2" a="1"/>
  <c r="P948" i="2" s="1"/>
  <c r="E948" i="2" a="1"/>
  <c r="E948" i="2" s="1"/>
  <c r="R947" i="2" a="1"/>
  <c r="R947" i="2" s="1"/>
  <c r="Q947" i="2" s="1" a="1"/>
  <c r="Q947" i="2" s="1"/>
  <c r="P947" i="2" a="1"/>
  <c r="P947" i="2" s="1"/>
  <c r="E947" i="2" a="1"/>
  <c r="E947" i="2" s="1"/>
  <c r="R946" i="2" a="1"/>
  <c r="R946" i="2" s="1"/>
  <c r="Q946" i="2" s="1" a="1"/>
  <c r="Q946" i="2" s="1"/>
  <c r="P946" i="2" a="1"/>
  <c r="P946" i="2" s="1"/>
  <c r="E946" i="2" a="1"/>
  <c r="E946" i="2" s="1"/>
  <c r="R945" i="2" a="1"/>
  <c r="R945" i="2" s="1"/>
  <c r="Q945" i="2" s="1" a="1"/>
  <c r="Q945" i="2" s="1"/>
  <c r="P945" i="2" a="1"/>
  <c r="P945" i="2" s="1"/>
  <c r="E945" i="2" a="1"/>
  <c r="E945" i="2" s="1"/>
  <c r="R944" i="2" a="1"/>
  <c r="R944" i="2" s="1"/>
  <c r="Q944" i="2" s="1" a="1"/>
  <c r="Q944" i="2" s="1"/>
  <c r="P944" i="2" a="1"/>
  <c r="P944" i="2" s="1"/>
  <c r="E944" i="2" a="1"/>
  <c r="E944" i="2" s="1"/>
  <c r="R943" i="2" a="1"/>
  <c r="R943" i="2" s="1"/>
  <c r="Q943" i="2" s="1" a="1"/>
  <c r="Q943" i="2" s="1"/>
  <c r="P943" i="2" a="1"/>
  <c r="P943" i="2" s="1"/>
  <c r="E943" i="2" a="1"/>
  <c r="E943" i="2" s="1"/>
  <c r="R942" i="2" a="1"/>
  <c r="R942" i="2" s="1"/>
  <c r="Q942" i="2" s="1" a="1"/>
  <c r="Q942" i="2" s="1"/>
  <c r="P942" i="2" a="1"/>
  <c r="P942" i="2" s="1"/>
  <c r="E942" i="2" a="1"/>
  <c r="E942" i="2" s="1"/>
  <c r="R941" i="2" a="1"/>
  <c r="R941" i="2" s="1"/>
  <c r="Q941" i="2" s="1" a="1"/>
  <c r="Q941" i="2" s="1"/>
  <c r="P941" i="2" a="1"/>
  <c r="P941" i="2" s="1"/>
  <c r="E941" i="2" a="1"/>
  <c r="E941" i="2" s="1"/>
  <c r="R940" i="2" a="1"/>
  <c r="R940" i="2" s="1"/>
  <c r="Q940" i="2" s="1" a="1"/>
  <c r="Q940" i="2" s="1"/>
  <c r="P940" i="2" a="1"/>
  <c r="P940" i="2" s="1"/>
  <c r="E940" i="2" a="1"/>
  <c r="E940" i="2" s="1"/>
  <c r="R939" i="2" a="1"/>
  <c r="R939" i="2" s="1"/>
  <c r="Q939" i="2" s="1" a="1"/>
  <c r="Q939" i="2" s="1"/>
  <c r="P939" i="2" a="1"/>
  <c r="P939" i="2" s="1"/>
  <c r="E939" i="2" a="1"/>
  <c r="E939" i="2" s="1"/>
  <c r="R938" i="2" a="1"/>
  <c r="R938" i="2" s="1"/>
  <c r="Q938" i="2" s="1" a="1"/>
  <c r="Q938" i="2" s="1"/>
  <c r="P938" i="2" a="1"/>
  <c r="P938" i="2" s="1"/>
  <c r="E938" i="2" a="1"/>
  <c r="E938" i="2" s="1"/>
  <c r="R937" i="2" a="1"/>
  <c r="R937" i="2" s="1"/>
  <c r="Q937" i="2" s="1" a="1"/>
  <c r="Q937" i="2" s="1"/>
  <c r="P937" i="2" a="1"/>
  <c r="P937" i="2" s="1"/>
  <c r="E937" i="2" a="1"/>
  <c r="E937" i="2" s="1"/>
  <c r="R936" i="2" a="1"/>
  <c r="R936" i="2" s="1"/>
  <c r="Q936" i="2" s="1" a="1"/>
  <c r="Q936" i="2" s="1"/>
  <c r="P936" i="2" a="1"/>
  <c r="P936" i="2" s="1"/>
  <c r="E936" i="2" a="1"/>
  <c r="E936" i="2" s="1"/>
  <c r="R935" i="2" a="1"/>
  <c r="R935" i="2" s="1"/>
  <c r="Q935" i="2" s="1" a="1"/>
  <c r="Q935" i="2" s="1"/>
  <c r="P935" i="2" a="1"/>
  <c r="P935" i="2" s="1"/>
  <c r="E935" i="2" a="1"/>
  <c r="E935" i="2" s="1"/>
  <c r="R934" i="2" a="1"/>
  <c r="R934" i="2" s="1"/>
  <c r="Q934" i="2" s="1" a="1"/>
  <c r="Q934" i="2" s="1"/>
  <c r="P934" i="2" a="1"/>
  <c r="P934" i="2" s="1"/>
  <c r="E934" i="2" a="1"/>
  <c r="E934" i="2" s="1"/>
  <c r="R933" i="2" a="1"/>
  <c r="R933" i="2" s="1"/>
  <c r="Q933" i="2" s="1" a="1"/>
  <c r="Q933" i="2" s="1"/>
  <c r="P933" i="2" a="1"/>
  <c r="P933" i="2" s="1"/>
  <c r="E933" i="2" a="1"/>
  <c r="E933" i="2" s="1"/>
  <c r="R932" i="2" a="1"/>
  <c r="R932" i="2" s="1"/>
  <c r="Q932" i="2" s="1" a="1"/>
  <c r="Q932" i="2" s="1"/>
  <c r="P932" i="2" a="1"/>
  <c r="P932" i="2" s="1"/>
  <c r="E932" i="2" a="1"/>
  <c r="E932" i="2" s="1"/>
  <c r="R931" i="2" a="1"/>
  <c r="R931" i="2" s="1"/>
  <c r="Q931" i="2" s="1" a="1"/>
  <c r="Q931" i="2" s="1"/>
  <c r="P931" i="2" a="1"/>
  <c r="P931" i="2" s="1"/>
  <c r="E931" i="2" a="1"/>
  <c r="E931" i="2" s="1"/>
  <c r="R930" i="2" a="1"/>
  <c r="R930" i="2" s="1"/>
  <c r="Q930" i="2" s="1" a="1"/>
  <c r="Q930" i="2" s="1"/>
  <c r="P930" i="2" a="1"/>
  <c r="P930" i="2" s="1"/>
  <c r="E930" i="2" a="1"/>
  <c r="E930" i="2" s="1"/>
  <c r="R929" i="2" a="1"/>
  <c r="R929" i="2" s="1"/>
  <c r="Q929" i="2" s="1" a="1"/>
  <c r="Q929" i="2" s="1"/>
  <c r="P929" i="2" a="1"/>
  <c r="P929" i="2" s="1"/>
  <c r="E929" i="2" a="1"/>
  <c r="E929" i="2" s="1"/>
  <c r="R928" i="2" a="1"/>
  <c r="R928" i="2" s="1"/>
  <c r="Q928" i="2" s="1" a="1"/>
  <c r="Q928" i="2" s="1"/>
  <c r="P928" i="2" a="1"/>
  <c r="P928" i="2" s="1"/>
  <c r="E928" i="2" a="1"/>
  <c r="E928" i="2" s="1"/>
  <c r="R927" i="2" a="1"/>
  <c r="R927" i="2" s="1"/>
  <c r="Q927" i="2" s="1" a="1"/>
  <c r="Q927" i="2" s="1"/>
  <c r="P927" i="2" a="1"/>
  <c r="P927" i="2" s="1"/>
  <c r="E927" i="2" a="1"/>
  <c r="E927" i="2" s="1"/>
  <c r="R926" i="2" a="1"/>
  <c r="R926" i="2" s="1"/>
  <c r="Q926" i="2" s="1" a="1"/>
  <c r="Q926" i="2" s="1"/>
  <c r="P926" i="2" a="1"/>
  <c r="P926" i="2" s="1"/>
  <c r="E926" i="2" a="1"/>
  <c r="E926" i="2" s="1"/>
  <c r="R925" i="2" a="1"/>
  <c r="R925" i="2" s="1"/>
  <c r="Q925" i="2" s="1" a="1"/>
  <c r="Q925" i="2" s="1"/>
  <c r="P925" i="2" a="1"/>
  <c r="P925" i="2" s="1"/>
  <c r="E925" i="2" a="1"/>
  <c r="E925" i="2" s="1"/>
  <c r="R924" i="2" a="1"/>
  <c r="R924" i="2" s="1"/>
  <c r="Q924" i="2" s="1" a="1"/>
  <c r="Q924" i="2" s="1"/>
  <c r="P924" i="2" a="1"/>
  <c r="P924" i="2" s="1"/>
  <c r="E924" i="2" a="1"/>
  <c r="E924" i="2" s="1"/>
  <c r="R923" i="2" a="1"/>
  <c r="R923" i="2" s="1"/>
  <c r="Q923" i="2" s="1" a="1"/>
  <c r="Q923" i="2" s="1"/>
  <c r="P923" i="2" a="1"/>
  <c r="P923" i="2" s="1"/>
  <c r="E923" i="2" a="1"/>
  <c r="E923" i="2" s="1"/>
  <c r="R922" i="2" a="1"/>
  <c r="R922" i="2" s="1"/>
  <c r="Q922" i="2" s="1" a="1"/>
  <c r="Q922" i="2" s="1"/>
  <c r="P922" i="2" a="1"/>
  <c r="P922" i="2" s="1"/>
  <c r="E922" i="2" a="1"/>
  <c r="E922" i="2" s="1"/>
  <c r="R921" i="2" a="1"/>
  <c r="R921" i="2" s="1"/>
  <c r="Q921" i="2" s="1" a="1"/>
  <c r="Q921" i="2" s="1"/>
  <c r="P921" i="2" a="1"/>
  <c r="P921" i="2" s="1"/>
  <c r="E921" i="2" a="1"/>
  <c r="E921" i="2" s="1"/>
  <c r="R920" i="2" a="1"/>
  <c r="R920" i="2" s="1"/>
  <c r="Q920" i="2" s="1" a="1"/>
  <c r="Q920" i="2" s="1"/>
  <c r="P920" i="2" a="1"/>
  <c r="P920" i="2" s="1"/>
  <c r="E920" i="2" a="1"/>
  <c r="E920" i="2" s="1"/>
  <c r="R919" i="2" a="1"/>
  <c r="R919" i="2" s="1"/>
  <c r="Q919" i="2" s="1" a="1"/>
  <c r="Q919" i="2" s="1"/>
  <c r="P919" i="2" a="1"/>
  <c r="P919" i="2" s="1"/>
  <c r="E919" i="2" a="1"/>
  <c r="E919" i="2" s="1"/>
  <c r="R918" i="2" a="1"/>
  <c r="R918" i="2" s="1"/>
  <c r="Q918" i="2" s="1" a="1"/>
  <c r="Q918" i="2" s="1"/>
  <c r="P918" i="2" a="1"/>
  <c r="P918" i="2" s="1"/>
  <c r="E918" i="2" a="1"/>
  <c r="E918" i="2" s="1"/>
  <c r="R917" i="2" a="1"/>
  <c r="R917" i="2" s="1"/>
  <c r="Q917" i="2" s="1" a="1"/>
  <c r="Q917" i="2" s="1"/>
  <c r="P917" i="2" a="1"/>
  <c r="P917" i="2" s="1"/>
  <c r="E917" i="2" a="1"/>
  <c r="E917" i="2" s="1"/>
  <c r="R916" i="2" a="1"/>
  <c r="R916" i="2" s="1"/>
  <c r="Q916" i="2" s="1" a="1"/>
  <c r="Q916" i="2" s="1"/>
  <c r="P916" i="2" a="1"/>
  <c r="P916" i="2" s="1"/>
  <c r="E916" i="2" a="1"/>
  <c r="E916" i="2" s="1"/>
  <c r="R915" i="2" a="1"/>
  <c r="R915" i="2" s="1"/>
  <c r="Q915" i="2" s="1" a="1"/>
  <c r="Q915" i="2" s="1"/>
  <c r="P915" i="2" a="1"/>
  <c r="P915" i="2" s="1"/>
  <c r="E915" i="2" a="1"/>
  <c r="E915" i="2" s="1"/>
  <c r="R914" i="2" a="1"/>
  <c r="R914" i="2" s="1"/>
  <c r="Q914" i="2" s="1" a="1"/>
  <c r="Q914" i="2" s="1"/>
  <c r="P914" i="2" a="1"/>
  <c r="P914" i="2" s="1"/>
  <c r="E914" i="2" a="1"/>
  <c r="E914" i="2" s="1"/>
  <c r="R913" i="2" a="1"/>
  <c r="R913" i="2" s="1"/>
  <c r="Q913" i="2" s="1" a="1"/>
  <c r="Q913" i="2" s="1"/>
  <c r="P913" i="2" a="1"/>
  <c r="P913" i="2" s="1"/>
  <c r="E913" i="2" a="1"/>
  <c r="E913" i="2" s="1"/>
  <c r="R912" i="2" a="1"/>
  <c r="R912" i="2" s="1"/>
  <c r="Q912" i="2" s="1" a="1"/>
  <c r="Q912" i="2" s="1"/>
  <c r="P912" i="2" a="1"/>
  <c r="P912" i="2" s="1"/>
  <c r="E912" i="2" a="1"/>
  <c r="E912" i="2" s="1"/>
  <c r="R911" i="2" a="1"/>
  <c r="R911" i="2" s="1"/>
  <c r="Q911" i="2" s="1" a="1"/>
  <c r="Q911" i="2" s="1"/>
  <c r="P911" i="2" a="1"/>
  <c r="P911" i="2" s="1"/>
  <c r="E911" i="2" a="1"/>
  <c r="E911" i="2" s="1"/>
  <c r="R910" i="2" a="1"/>
  <c r="R910" i="2" s="1"/>
  <c r="Q910" i="2" s="1" a="1"/>
  <c r="Q910" i="2" s="1"/>
  <c r="P910" i="2" a="1"/>
  <c r="P910" i="2" s="1"/>
  <c r="E910" i="2" a="1"/>
  <c r="E910" i="2" s="1"/>
  <c r="R909" i="2" a="1"/>
  <c r="R909" i="2" s="1"/>
  <c r="Q909" i="2" s="1" a="1"/>
  <c r="Q909" i="2" s="1"/>
  <c r="P909" i="2" a="1"/>
  <c r="P909" i="2" s="1"/>
  <c r="E909" i="2" a="1"/>
  <c r="E909" i="2" s="1"/>
  <c r="R908" i="2" a="1"/>
  <c r="R908" i="2" s="1"/>
  <c r="Q908" i="2" s="1" a="1"/>
  <c r="Q908" i="2" s="1"/>
  <c r="P908" i="2" a="1"/>
  <c r="P908" i="2" s="1"/>
  <c r="E908" i="2" a="1"/>
  <c r="E908" i="2" s="1"/>
  <c r="R907" i="2" a="1"/>
  <c r="R907" i="2" s="1"/>
  <c r="Q907" i="2" s="1" a="1"/>
  <c r="Q907" i="2" s="1"/>
  <c r="P907" i="2" a="1"/>
  <c r="P907" i="2" s="1"/>
  <c r="E907" i="2" a="1"/>
  <c r="E907" i="2" s="1"/>
  <c r="R906" i="2" a="1"/>
  <c r="R906" i="2" s="1"/>
  <c r="Q906" i="2" s="1" a="1"/>
  <c r="Q906" i="2" s="1"/>
  <c r="P906" i="2" a="1"/>
  <c r="P906" i="2" s="1"/>
  <c r="E906" i="2" a="1"/>
  <c r="E906" i="2" s="1"/>
  <c r="R905" i="2" a="1"/>
  <c r="R905" i="2" s="1"/>
  <c r="Q905" i="2" s="1" a="1"/>
  <c r="Q905" i="2" s="1"/>
  <c r="P905" i="2" a="1"/>
  <c r="P905" i="2" s="1"/>
  <c r="E905" i="2" a="1"/>
  <c r="E905" i="2" s="1"/>
  <c r="R904" i="2" a="1"/>
  <c r="R904" i="2" s="1"/>
  <c r="Q904" i="2" s="1" a="1"/>
  <c r="Q904" i="2" s="1"/>
  <c r="P904" i="2" a="1"/>
  <c r="P904" i="2" s="1"/>
  <c r="E904" i="2" a="1"/>
  <c r="E904" i="2" s="1"/>
  <c r="R903" i="2" a="1"/>
  <c r="R903" i="2" s="1"/>
  <c r="Q903" i="2" s="1" a="1"/>
  <c r="Q903" i="2" s="1"/>
  <c r="P903" i="2" a="1"/>
  <c r="P903" i="2" s="1"/>
  <c r="E903" i="2" a="1"/>
  <c r="E903" i="2" s="1"/>
  <c r="R902" i="2" a="1"/>
  <c r="R902" i="2" s="1"/>
  <c r="Q902" i="2" s="1" a="1"/>
  <c r="Q902" i="2" s="1"/>
  <c r="P902" i="2" a="1"/>
  <c r="P902" i="2" s="1"/>
  <c r="E902" i="2" a="1"/>
  <c r="E902" i="2" s="1"/>
  <c r="R901" i="2" a="1"/>
  <c r="R901" i="2" s="1"/>
  <c r="Q901" i="2" s="1" a="1"/>
  <c r="Q901" i="2" s="1"/>
  <c r="P901" i="2" a="1"/>
  <c r="P901" i="2" s="1"/>
  <c r="E901" i="2" a="1"/>
  <c r="E901" i="2" s="1"/>
  <c r="R900" i="2" a="1"/>
  <c r="R900" i="2" s="1"/>
  <c r="Q900" i="2" s="1" a="1"/>
  <c r="Q900" i="2" s="1"/>
  <c r="P900" i="2" a="1"/>
  <c r="P900" i="2" s="1"/>
  <c r="E900" i="2" a="1"/>
  <c r="E900" i="2" s="1"/>
  <c r="R899" i="2" a="1"/>
  <c r="R899" i="2" s="1"/>
  <c r="Q899" i="2" s="1" a="1"/>
  <c r="Q899" i="2" s="1"/>
  <c r="P899" i="2" a="1"/>
  <c r="P899" i="2" s="1"/>
  <c r="E899" i="2" a="1"/>
  <c r="E899" i="2" s="1"/>
  <c r="R898" i="2" a="1"/>
  <c r="R898" i="2" s="1"/>
  <c r="Q898" i="2" s="1" a="1"/>
  <c r="Q898" i="2" s="1"/>
  <c r="P898" i="2" a="1"/>
  <c r="P898" i="2" s="1"/>
  <c r="E898" i="2" a="1"/>
  <c r="E898" i="2" s="1"/>
  <c r="R897" i="2" a="1"/>
  <c r="R897" i="2" s="1"/>
  <c r="Q897" i="2" s="1" a="1"/>
  <c r="Q897" i="2" s="1"/>
  <c r="P897" i="2" a="1"/>
  <c r="P897" i="2" s="1"/>
  <c r="E897" i="2" a="1"/>
  <c r="E897" i="2" s="1"/>
  <c r="R896" i="2" a="1"/>
  <c r="R896" i="2" s="1"/>
  <c r="Q896" i="2" s="1" a="1"/>
  <c r="Q896" i="2" s="1"/>
  <c r="P896" i="2" a="1"/>
  <c r="P896" i="2" s="1"/>
  <c r="E896" i="2" a="1"/>
  <c r="E896" i="2" s="1"/>
  <c r="R895" i="2" a="1"/>
  <c r="R895" i="2" s="1"/>
  <c r="Q895" i="2" s="1" a="1"/>
  <c r="Q895" i="2" s="1"/>
  <c r="P895" i="2" a="1"/>
  <c r="P895" i="2" s="1"/>
  <c r="E895" i="2" a="1"/>
  <c r="E895" i="2" s="1"/>
  <c r="R894" i="2" a="1"/>
  <c r="R894" i="2" s="1"/>
  <c r="Q894" i="2" s="1" a="1"/>
  <c r="Q894" i="2" s="1"/>
  <c r="P894" i="2" a="1"/>
  <c r="P894" i="2" s="1"/>
  <c r="E894" i="2" a="1"/>
  <c r="E894" i="2" s="1"/>
  <c r="R893" i="2" a="1"/>
  <c r="R893" i="2" s="1"/>
  <c r="Q893" i="2" s="1" a="1"/>
  <c r="Q893" i="2" s="1"/>
  <c r="P893" i="2" a="1"/>
  <c r="P893" i="2" s="1"/>
  <c r="E893" i="2" a="1"/>
  <c r="E893" i="2" s="1"/>
  <c r="R892" i="2" a="1"/>
  <c r="R892" i="2" s="1"/>
  <c r="Q892" i="2" s="1" a="1"/>
  <c r="Q892" i="2" s="1"/>
  <c r="P892" i="2" a="1"/>
  <c r="P892" i="2" s="1"/>
  <c r="E892" i="2" a="1"/>
  <c r="E892" i="2" s="1"/>
  <c r="R891" i="2" a="1"/>
  <c r="R891" i="2" s="1"/>
  <c r="Q891" i="2" s="1" a="1"/>
  <c r="Q891" i="2" s="1"/>
  <c r="P891" i="2" a="1"/>
  <c r="P891" i="2" s="1"/>
  <c r="E891" i="2" a="1"/>
  <c r="E891" i="2" s="1"/>
  <c r="R890" i="2" a="1"/>
  <c r="R890" i="2" s="1"/>
  <c r="Q890" i="2" s="1" a="1"/>
  <c r="Q890" i="2" s="1"/>
  <c r="P890" i="2" a="1"/>
  <c r="P890" i="2" s="1"/>
  <c r="E890" i="2" a="1"/>
  <c r="E890" i="2" s="1"/>
  <c r="R889" i="2" a="1"/>
  <c r="R889" i="2" s="1"/>
  <c r="Q889" i="2" s="1" a="1"/>
  <c r="Q889" i="2" s="1"/>
  <c r="P889" i="2" a="1"/>
  <c r="P889" i="2" s="1"/>
  <c r="E889" i="2" a="1"/>
  <c r="E889" i="2" s="1"/>
  <c r="R888" i="2" a="1"/>
  <c r="R888" i="2" s="1"/>
  <c r="Q888" i="2" s="1" a="1"/>
  <c r="Q888" i="2" s="1"/>
  <c r="P888" i="2" a="1"/>
  <c r="P888" i="2" s="1"/>
  <c r="E888" i="2" a="1"/>
  <c r="E888" i="2" s="1"/>
  <c r="R887" i="2" a="1"/>
  <c r="R887" i="2" s="1"/>
  <c r="Q887" i="2" s="1" a="1"/>
  <c r="Q887" i="2" s="1"/>
  <c r="P887" i="2" a="1"/>
  <c r="P887" i="2" s="1"/>
  <c r="E887" i="2" a="1"/>
  <c r="E887" i="2" s="1"/>
  <c r="R886" i="2" a="1"/>
  <c r="R886" i="2" s="1"/>
  <c r="Q886" i="2" s="1" a="1"/>
  <c r="Q886" i="2" s="1"/>
  <c r="P886" i="2" a="1"/>
  <c r="P886" i="2" s="1"/>
  <c r="E886" i="2" a="1"/>
  <c r="E886" i="2" s="1"/>
  <c r="R885" i="2" a="1"/>
  <c r="R885" i="2" s="1"/>
  <c r="Q885" i="2" s="1" a="1"/>
  <c r="Q885" i="2" s="1"/>
  <c r="P885" i="2" a="1"/>
  <c r="P885" i="2" s="1"/>
  <c r="E885" i="2" a="1"/>
  <c r="E885" i="2" s="1"/>
  <c r="R884" i="2" a="1"/>
  <c r="R884" i="2" s="1"/>
  <c r="Q884" i="2" s="1" a="1"/>
  <c r="Q884" i="2" s="1"/>
  <c r="P884" i="2" a="1"/>
  <c r="P884" i="2" s="1"/>
  <c r="E884" i="2" a="1"/>
  <c r="E884" i="2" s="1"/>
  <c r="R883" i="2" a="1"/>
  <c r="R883" i="2" s="1"/>
  <c r="Q883" i="2" s="1" a="1"/>
  <c r="Q883" i="2" s="1"/>
  <c r="P883" i="2" a="1"/>
  <c r="P883" i="2" s="1"/>
  <c r="E883" i="2" a="1"/>
  <c r="E883" i="2" s="1"/>
  <c r="R882" i="2" a="1"/>
  <c r="R882" i="2" s="1"/>
  <c r="Q882" i="2" s="1" a="1"/>
  <c r="Q882" i="2" s="1"/>
  <c r="P882" i="2" a="1"/>
  <c r="P882" i="2" s="1"/>
  <c r="E882" i="2" a="1"/>
  <c r="E882" i="2" s="1"/>
  <c r="R881" i="2" a="1"/>
  <c r="R881" i="2" s="1"/>
  <c r="Q881" i="2" s="1" a="1"/>
  <c r="Q881" i="2" s="1"/>
  <c r="P881" i="2" a="1"/>
  <c r="P881" i="2" s="1"/>
  <c r="E881" i="2" a="1"/>
  <c r="E881" i="2" s="1"/>
  <c r="R880" i="2" a="1"/>
  <c r="R880" i="2" s="1"/>
  <c r="Q880" i="2" s="1" a="1"/>
  <c r="Q880" i="2" s="1"/>
  <c r="P880" i="2" a="1"/>
  <c r="P880" i="2" s="1"/>
  <c r="E880" i="2" a="1"/>
  <c r="E880" i="2" s="1"/>
  <c r="R879" i="2" a="1"/>
  <c r="R879" i="2" s="1"/>
  <c r="Q879" i="2" s="1" a="1"/>
  <c r="Q879" i="2" s="1"/>
  <c r="P879" i="2" a="1"/>
  <c r="P879" i="2" s="1"/>
  <c r="E879" i="2" a="1"/>
  <c r="E879" i="2" s="1"/>
  <c r="R878" i="2" a="1"/>
  <c r="R878" i="2" s="1"/>
  <c r="Q878" i="2" s="1" a="1"/>
  <c r="Q878" i="2" s="1"/>
  <c r="P878" i="2" a="1"/>
  <c r="P878" i="2" s="1"/>
  <c r="E878" i="2" a="1"/>
  <c r="E878" i="2" s="1"/>
  <c r="R877" i="2" a="1"/>
  <c r="R877" i="2" s="1"/>
  <c r="Q877" i="2" s="1" a="1"/>
  <c r="Q877" i="2" s="1"/>
  <c r="P877" i="2" a="1"/>
  <c r="P877" i="2" s="1"/>
  <c r="E877" i="2" a="1"/>
  <c r="E877" i="2" s="1"/>
  <c r="R876" i="2" a="1"/>
  <c r="R876" i="2" s="1"/>
  <c r="Q876" i="2" s="1" a="1"/>
  <c r="Q876" i="2" s="1"/>
  <c r="P876" i="2" a="1"/>
  <c r="P876" i="2" s="1"/>
  <c r="E876" i="2" a="1"/>
  <c r="E876" i="2" s="1"/>
  <c r="R875" i="2" a="1"/>
  <c r="R875" i="2" s="1"/>
  <c r="Q875" i="2" s="1" a="1"/>
  <c r="Q875" i="2" s="1"/>
  <c r="P875" i="2" a="1"/>
  <c r="P875" i="2" s="1"/>
  <c r="E875" i="2" a="1"/>
  <c r="E875" i="2" s="1"/>
  <c r="R874" i="2" a="1"/>
  <c r="R874" i="2" s="1"/>
  <c r="Q874" i="2" s="1" a="1"/>
  <c r="Q874" i="2" s="1"/>
  <c r="P874" i="2" a="1"/>
  <c r="P874" i="2" s="1"/>
  <c r="E874" i="2" a="1"/>
  <c r="E874" i="2" s="1"/>
  <c r="R873" i="2" a="1"/>
  <c r="R873" i="2" s="1"/>
  <c r="Q873" i="2" s="1" a="1"/>
  <c r="Q873" i="2" s="1"/>
  <c r="P873" i="2" a="1"/>
  <c r="P873" i="2" s="1"/>
  <c r="E873" i="2" a="1"/>
  <c r="E873" i="2" s="1"/>
  <c r="R872" i="2" a="1"/>
  <c r="R872" i="2" s="1"/>
  <c r="Q872" i="2" s="1" a="1"/>
  <c r="Q872" i="2" s="1"/>
  <c r="P872" i="2" a="1"/>
  <c r="P872" i="2" s="1"/>
  <c r="E872" i="2" a="1"/>
  <c r="E872" i="2" s="1"/>
  <c r="R871" i="2" a="1"/>
  <c r="R871" i="2" s="1"/>
  <c r="Q871" i="2" s="1" a="1"/>
  <c r="Q871" i="2" s="1"/>
  <c r="P871" i="2" a="1"/>
  <c r="P871" i="2" s="1"/>
  <c r="E871" i="2" a="1"/>
  <c r="E871" i="2" s="1"/>
  <c r="R870" i="2" a="1"/>
  <c r="R870" i="2" s="1"/>
  <c r="Q870" i="2" s="1" a="1"/>
  <c r="Q870" i="2" s="1"/>
  <c r="P870" i="2" a="1"/>
  <c r="P870" i="2" s="1"/>
  <c r="E870" i="2" a="1"/>
  <c r="E870" i="2" s="1"/>
  <c r="R869" i="2" a="1"/>
  <c r="R869" i="2" s="1"/>
  <c r="Q869" i="2" s="1" a="1"/>
  <c r="Q869" i="2" s="1"/>
  <c r="P869" i="2" a="1"/>
  <c r="P869" i="2" s="1"/>
  <c r="E869" i="2" a="1"/>
  <c r="E869" i="2" s="1"/>
  <c r="R868" i="2" a="1"/>
  <c r="R868" i="2" s="1"/>
  <c r="Q868" i="2" s="1" a="1"/>
  <c r="Q868" i="2" s="1"/>
  <c r="P868" i="2" a="1"/>
  <c r="P868" i="2" s="1"/>
  <c r="E868" i="2" a="1"/>
  <c r="E868" i="2" s="1"/>
  <c r="R867" i="2" a="1"/>
  <c r="R867" i="2" s="1"/>
  <c r="Q867" i="2" s="1" a="1"/>
  <c r="Q867" i="2" s="1"/>
  <c r="P867" i="2" a="1"/>
  <c r="P867" i="2" s="1"/>
  <c r="E867" i="2" a="1"/>
  <c r="E867" i="2" s="1"/>
  <c r="R866" i="2" a="1"/>
  <c r="R866" i="2" s="1"/>
  <c r="Q866" i="2" s="1" a="1"/>
  <c r="Q866" i="2" s="1"/>
  <c r="P866" i="2" a="1"/>
  <c r="P866" i="2" s="1"/>
  <c r="E866" i="2" a="1"/>
  <c r="E866" i="2" s="1"/>
  <c r="R865" i="2" a="1"/>
  <c r="R865" i="2" s="1"/>
  <c r="Q865" i="2" s="1" a="1"/>
  <c r="Q865" i="2" s="1"/>
  <c r="P865" i="2" a="1"/>
  <c r="P865" i="2" s="1"/>
  <c r="E865" i="2" a="1"/>
  <c r="E865" i="2" s="1"/>
  <c r="R864" i="2" a="1"/>
  <c r="R864" i="2" s="1"/>
  <c r="Q864" i="2" s="1" a="1"/>
  <c r="Q864" i="2" s="1"/>
  <c r="P864" i="2" a="1"/>
  <c r="P864" i="2" s="1"/>
  <c r="E864" i="2" a="1"/>
  <c r="E864" i="2" s="1"/>
  <c r="R863" i="2" a="1"/>
  <c r="R863" i="2" s="1"/>
  <c r="Q863" i="2" s="1" a="1"/>
  <c r="Q863" i="2" s="1"/>
  <c r="P863" i="2" a="1"/>
  <c r="P863" i="2" s="1"/>
  <c r="E863" i="2" a="1"/>
  <c r="E863" i="2" s="1"/>
  <c r="R862" i="2" a="1"/>
  <c r="R862" i="2" s="1"/>
  <c r="Q862" i="2" s="1" a="1"/>
  <c r="Q862" i="2" s="1"/>
  <c r="P862" i="2" a="1"/>
  <c r="P862" i="2" s="1"/>
  <c r="E862" i="2" a="1"/>
  <c r="E862" i="2" s="1"/>
  <c r="R861" i="2" a="1"/>
  <c r="R861" i="2" s="1"/>
  <c r="Q861" i="2" s="1" a="1"/>
  <c r="Q861" i="2" s="1"/>
  <c r="P861" i="2" a="1"/>
  <c r="P861" i="2" s="1"/>
  <c r="E861" i="2" a="1"/>
  <c r="E861" i="2" s="1"/>
  <c r="R860" i="2" a="1"/>
  <c r="R860" i="2" s="1"/>
  <c r="Q860" i="2" s="1" a="1"/>
  <c r="Q860" i="2" s="1"/>
  <c r="P860" i="2" a="1"/>
  <c r="P860" i="2" s="1"/>
  <c r="E860" i="2" a="1"/>
  <c r="E860" i="2" s="1"/>
  <c r="R859" i="2" a="1"/>
  <c r="R859" i="2" s="1"/>
  <c r="Q859" i="2" s="1" a="1"/>
  <c r="Q859" i="2" s="1"/>
  <c r="P859" i="2" a="1"/>
  <c r="P859" i="2" s="1"/>
  <c r="E859" i="2" a="1"/>
  <c r="E859" i="2" s="1"/>
  <c r="R858" i="2" a="1"/>
  <c r="R858" i="2" s="1"/>
  <c r="Q858" i="2" s="1" a="1"/>
  <c r="Q858" i="2" s="1"/>
  <c r="P858" i="2" a="1"/>
  <c r="P858" i="2" s="1"/>
  <c r="E858" i="2" a="1"/>
  <c r="E858" i="2" s="1"/>
  <c r="R857" i="2" a="1"/>
  <c r="R857" i="2" s="1"/>
  <c r="Q857" i="2" s="1" a="1"/>
  <c r="Q857" i="2" s="1"/>
  <c r="P857" i="2" a="1"/>
  <c r="P857" i="2" s="1"/>
  <c r="E857" i="2" a="1"/>
  <c r="E857" i="2" s="1"/>
  <c r="R856" i="2" a="1"/>
  <c r="R856" i="2" s="1"/>
  <c r="Q856" i="2" s="1" a="1"/>
  <c r="Q856" i="2" s="1"/>
  <c r="P856" i="2" a="1"/>
  <c r="P856" i="2" s="1"/>
  <c r="E856" i="2" a="1"/>
  <c r="E856" i="2" s="1"/>
  <c r="R855" i="2" a="1"/>
  <c r="R855" i="2" s="1"/>
  <c r="Q855" i="2" s="1" a="1"/>
  <c r="Q855" i="2" s="1"/>
  <c r="P855" i="2" a="1"/>
  <c r="P855" i="2" s="1"/>
  <c r="E855" i="2" a="1"/>
  <c r="E855" i="2" s="1"/>
  <c r="R854" i="2" a="1"/>
  <c r="R854" i="2" s="1"/>
  <c r="Q854" i="2" s="1" a="1"/>
  <c r="Q854" i="2" s="1"/>
  <c r="P854" i="2" a="1"/>
  <c r="P854" i="2" s="1"/>
  <c r="E854" i="2" a="1"/>
  <c r="E854" i="2" s="1"/>
  <c r="R853" i="2" a="1"/>
  <c r="R853" i="2" s="1"/>
  <c r="Q853" i="2" s="1" a="1"/>
  <c r="Q853" i="2" s="1"/>
  <c r="P853" i="2" a="1"/>
  <c r="P853" i="2" s="1"/>
  <c r="E853" i="2" a="1"/>
  <c r="E853" i="2" s="1"/>
  <c r="R852" i="2" a="1"/>
  <c r="R852" i="2" s="1"/>
  <c r="Q852" i="2" s="1" a="1"/>
  <c r="Q852" i="2" s="1"/>
  <c r="P852" i="2" a="1"/>
  <c r="P852" i="2" s="1"/>
  <c r="E852" i="2" a="1"/>
  <c r="E852" i="2" s="1"/>
  <c r="R851" i="2" a="1"/>
  <c r="R851" i="2" s="1"/>
  <c r="Q851" i="2" s="1" a="1"/>
  <c r="Q851" i="2" s="1"/>
  <c r="P851" i="2" a="1"/>
  <c r="P851" i="2" s="1"/>
  <c r="E851" i="2" a="1"/>
  <c r="E851" i="2" s="1"/>
  <c r="R850" i="2" a="1"/>
  <c r="R850" i="2" s="1"/>
  <c r="Q850" i="2" s="1" a="1"/>
  <c r="Q850" i="2" s="1"/>
  <c r="P850" i="2" a="1"/>
  <c r="P850" i="2" s="1"/>
  <c r="E850" i="2" a="1"/>
  <c r="E850" i="2" s="1"/>
  <c r="R849" i="2" a="1"/>
  <c r="R849" i="2" s="1"/>
  <c r="Q849" i="2" s="1" a="1"/>
  <c r="Q849" i="2" s="1"/>
  <c r="P849" i="2" a="1"/>
  <c r="P849" i="2" s="1"/>
  <c r="E849" i="2" a="1"/>
  <c r="E849" i="2" s="1"/>
  <c r="R848" i="2" a="1"/>
  <c r="R848" i="2" s="1"/>
  <c r="Q848" i="2" s="1" a="1"/>
  <c r="Q848" i="2" s="1"/>
  <c r="P848" i="2" a="1"/>
  <c r="P848" i="2" s="1"/>
  <c r="E848" i="2" a="1"/>
  <c r="E848" i="2" s="1"/>
  <c r="R847" i="2" a="1"/>
  <c r="R847" i="2" s="1"/>
  <c r="Q847" i="2" s="1" a="1"/>
  <c r="Q847" i="2" s="1"/>
  <c r="P847" i="2" a="1"/>
  <c r="P847" i="2" s="1"/>
  <c r="E847" i="2" a="1"/>
  <c r="E847" i="2" s="1"/>
  <c r="R846" i="2" a="1"/>
  <c r="R846" i="2" s="1"/>
  <c r="Q846" i="2" s="1" a="1"/>
  <c r="Q846" i="2" s="1"/>
  <c r="P846" i="2" a="1"/>
  <c r="P846" i="2" s="1"/>
  <c r="E846" i="2" a="1"/>
  <c r="E846" i="2" s="1"/>
  <c r="R845" i="2" a="1"/>
  <c r="R845" i="2" s="1"/>
  <c r="Q845" i="2" s="1" a="1"/>
  <c r="Q845" i="2" s="1"/>
  <c r="P845" i="2" a="1"/>
  <c r="P845" i="2" s="1"/>
  <c r="E845" i="2" a="1"/>
  <c r="E845" i="2" s="1"/>
  <c r="R844" i="2" a="1"/>
  <c r="R844" i="2" s="1"/>
  <c r="Q844" i="2" s="1" a="1"/>
  <c r="Q844" i="2" s="1"/>
  <c r="P844" i="2" a="1"/>
  <c r="P844" i="2" s="1"/>
  <c r="E844" i="2" a="1"/>
  <c r="E844" i="2" s="1"/>
  <c r="R843" i="2" a="1"/>
  <c r="R843" i="2" s="1"/>
  <c r="Q843" i="2" s="1" a="1"/>
  <c r="Q843" i="2" s="1"/>
  <c r="P843" i="2" a="1"/>
  <c r="P843" i="2" s="1"/>
  <c r="E843" i="2" a="1"/>
  <c r="E843" i="2" s="1"/>
  <c r="R842" i="2" a="1"/>
  <c r="R842" i="2" s="1"/>
  <c r="Q842" i="2" s="1" a="1"/>
  <c r="Q842" i="2" s="1"/>
  <c r="P842" i="2" a="1"/>
  <c r="P842" i="2" s="1"/>
  <c r="E842" i="2" a="1"/>
  <c r="E842" i="2" s="1"/>
  <c r="R841" i="2" a="1"/>
  <c r="R841" i="2" s="1"/>
  <c r="Q841" i="2" s="1" a="1"/>
  <c r="Q841" i="2" s="1"/>
  <c r="P841" i="2" a="1"/>
  <c r="P841" i="2" s="1"/>
  <c r="E841" i="2" a="1"/>
  <c r="E841" i="2" s="1"/>
  <c r="R840" i="2" a="1"/>
  <c r="R840" i="2" s="1"/>
  <c r="Q840" i="2" s="1" a="1"/>
  <c r="Q840" i="2" s="1"/>
  <c r="P840" i="2" a="1"/>
  <c r="P840" i="2" s="1"/>
  <c r="E840" i="2" a="1"/>
  <c r="E840" i="2" s="1"/>
  <c r="R839" i="2" a="1"/>
  <c r="R839" i="2" s="1"/>
  <c r="Q839" i="2" s="1" a="1"/>
  <c r="Q839" i="2" s="1"/>
  <c r="P839" i="2" a="1"/>
  <c r="P839" i="2" s="1"/>
  <c r="E839" i="2" a="1"/>
  <c r="E839" i="2" s="1"/>
  <c r="R838" i="2" a="1"/>
  <c r="R838" i="2" s="1"/>
  <c r="Q838" i="2" s="1" a="1"/>
  <c r="Q838" i="2" s="1"/>
  <c r="P838" i="2" a="1"/>
  <c r="P838" i="2" s="1"/>
  <c r="E838" i="2" a="1"/>
  <c r="E838" i="2" s="1"/>
  <c r="R837" i="2" a="1"/>
  <c r="R837" i="2" s="1"/>
  <c r="Q837" i="2" s="1" a="1"/>
  <c r="Q837" i="2" s="1"/>
  <c r="P837" i="2" a="1"/>
  <c r="P837" i="2" s="1"/>
  <c r="E837" i="2" a="1"/>
  <c r="E837" i="2" s="1"/>
  <c r="R836" i="2" a="1"/>
  <c r="R836" i="2" s="1"/>
  <c r="Q836" i="2" s="1" a="1"/>
  <c r="Q836" i="2" s="1"/>
  <c r="P836" i="2" a="1"/>
  <c r="P836" i="2" s="1"/>
  <c r="E836" i="2" a="1"/>
  <c r="E836" i="2" s="1"/>
  <c r="R835" i="2" a="1"/>
  <c r="R835" i="2" s="1"/>
  <c r="Q835" i="2" s="1" a="1"/>
  <c r="Q835" i="2" s="1"/>
  <c r="P835" i="2" a="1"/>
  <c r="P835" i="2" s="1"/>
  <c r="E835" i="2" a="1"/>
  <c r="E835" i="2" s="1"/>
  <c r="R834" i="2" a="1"/>
  <c r="R834" i="2" s="1"/>
  <c r="Q834" i="2" s="1" a="1"/>
  <c r="Q834" i="2" s="1"/>
  <c r="P834" i="2" a="1"/>
  <c r="P834" i="2" s="1"/>
  <c r="E834" i="2" a="1"/>
  <c r="E834" i="2" s="1"/>
  <c r="R833" i="2" a="1"/>
  <c r="R833" i="2" s="1"/>
  <c r="Q833" i="2" s="1" a="1"/>
  <c r="Q833" i="2" s="1"/>
  <c r="P833" i="2" a="1"/>
  <c r="P833" i="2" s="1"/>
  <c r="E833" i="2" a="1"/>
  <c r="E833" i="2" s="1"/>
  <c r="R832" i="2" a="1"/>
  <c r="R832" i="2" s="1"/>
  <c r="Q832" i="2" s="1" a="1"/>
  <c r="Q832" i="2" s="1"/>
  <c r="P832" i="2" a="1"/>
  <c r="P832" i="2" s="1"/>
  <c r="E832" i="2" a="1"/>
  <c r="E832" i="2" s="1"/>
  <c r="R831" i="2" a="1"/>
  <c r="R831" i="2" s="1"/>
  <c r="Q831" i="2" s="1" a="1"/>
  <c r="Q831" i="2" s="1"/>
  <c r="P831" i="2" a="1"/>
  <c r="P831" i="2" s="1"/>
  <c r="E831" i="2" a="1"/>
  <c r="E831" i="2" s="1"/>
  <c r="R830" i="2" a="1"/>
  <c r="R830" i="2" s="1"/>
  <c r="Q830" i="2" s="1" a="1"/>
  <c r="Q830" i="2" s="1"/>
  <c r="P830" i="2" a="1"/>
  <c r="P830" i="2" s="1"/>
  <c r="E830" i="2" a="1"/>
  <c r="E830" i="2" s="1"/>
  <c r="R829" i="2" a="1"/>
  <c r="R829" i="2" s="1"/>
  <c r="Q829" i="2" s="1" a="1"/>
  <c r="Q829" i="2" s="1"/>
  <c r="P829" i="2" a="1"/>
  <c r="P829" i="2" s="1"/>
  <c r="E829" i="2" a="1"/>
  <c r="E829" i="2" s="1"/>
  <c r="R828" i="2" a="1"/>
  <c r="R828" i="2" s="1"/>
  <c r="Q828" i="2" s="1" a="1"/>
  <c r="Q828" i="2" s="1"/>
  <c r="P828" i="2" a="1"/>
  <c r="P828" i="2" s="1"/>
  <c r="E828" i="2" a="1"/>
  <c r="E828" i="2" s="1"/>
  <c r="R827" i="2" a="1"/>
  <c r="R827" i="2" s="1"/>
  <c r="Q827" i="2" s="1" a="1"/>
  <c r="Q827" i="2" s="1"/>
  <c r="P827" i="2" a="1"/>
  <c r="P827" i="2" s="1"/>
  <c r="E827" i="2" a="1"/>
  <c r="E827" i="2" s="1"/>
  <c r="R826" i="2" a="1"/>
  <c r="R826" i="2" s="1"/>
  <c r="Q826" i="2" s="1" a="1"/>
  <c r="Q826" i="2" s="1"/>
  <c r="P826" i="2" a="1"/>
  <c r="P826" i="2" s="1"/>
  <c r="E826" i="2" a="1"/>
  <c r="E826" i="2" s="1"/>
  <c r="R825" i="2" a="1"/>
  <c r="R825" i="2" s="1"/>
  <c r="Q825" i="2" s="1" a="1"/>
  <c r="Q825" i="2" s="1"/>
  <c r="P825" i="2" a="1"/>
  <c r="P825" i="2" s="1"/>
  <c r="E825" i="2" a="1"/>
  <c r="E825" i="2" s="1"/>
  <c r="R824" i="2" a="1"/>
  <c r="R824" i="2" s="1"/>
  <c r="Q824" i="2" s="1" a="1"/>
  <c r="Q824" i="2" s="1"/>
  <c r="P824" i="2" a="1"/>
  <c r="P824" i="2" s="1"/>
  <c r="E824" i="2" a="1"/>
  <c r="E824" i="2" s="1"/>
  <c r="R823" i="2" a="1"/>
  <c r="R823" i="2" s="1"/>
  <c r="Q823" i="2" s="1" a="1"/>
  <c r="Q823" i="2" s="1"/>
  <c r="P823" i="2" a="1"/>
  <c r="P823" i="2" s="1"/>
  <c r="E823" i="2" a="1"/>
  <c r="E823" i="2" s="1"/>
  <c r="R822" i="2" a="1"/>
  <c r="R822" i="2" s="1"/>
  <c r="Q822" i="2" s="1" a="1"/>
  <c r="Q822" i="2" s="1"/>
  <c r="P822" i="2" a="1"/>
  <c r="P822" i="2" s="1"/>
  <c r="E822" i="2" a="1"/>
  <c r="E822" i="2" s="1"/>
  <c r="R821" i="2" a="1"/>
  <c r="R821" i="2" s="1"/>
  <c r="Q821" i="2" s="1" a="1"/>
  <c r="Q821" i="2" s="1"/>
  <c r="P821" i="2" a="1"/>
  <c r="P821" i="2" s="1"/>
  <c r="E821" i="2" a="1"/>
  <c r="E821" i="2" s="1"/>
  <c r="R820" i="2" a="1"/>
  <c r="R820" i="2" s="1"/>
  <c r="Q820" i="2" s="1" a="1"/>
  <c r="Q820" i="2" s="1"/>
  <c r="P820" i="2" a="1"/>
  <c r="P820" i="2" s="1"/>
  <c r="E820" i="2" a="1"/>
  <c r="E820" i="2" s="1"/>
  <c r="R819" i="2" a="1"/>
  <c r="R819" i="2" s="1"/>
  <c r="Q819" i="2" s="1" a="1"/>
  <c r="Q819" i="2" s="1"/>
  <c r="P819" i="2" a="1"/>
  <c r="P819" i="2" s="1"/>
  <c r="E819" i="2" a="1"/>
  <c r="E819" i="2" s="1"/>
  <c r="R818" i="2" a="1"/>
  <c r="R818" i="2" s="1"/>
  <c r="Q818" i="2" s="1" a="1"/>
  <c r="Q818" i="2" s="1"/>
  <c r="P818" i="2" a="1"/>
  <c r="P818" i="2" s="1"/>
  <c r="E818" i="2" a="1"/>
  <c r="E818" i="2" s="1"/>
  <c r="R817" i="2" a="1"/>
  <c r="R817" i="2" s="1"/>
  <c r="Q817" i="2" s="1" a="1"/>
  <c r="Q817" i="2" s="1"/>
  <c r="P817" i="2" a="1"/>
  <c r="P817" i="2" s="1"/>
  <c r="E817" i="2" a="1"/>
  <c r="E817" i="2" s="1"/>
  <c r="R816" i="2" a="1"/>
  <c r="R816" i="2" s="1"/>
  <c r="Q816" i="2" s="1" a="1"/>
  <c r="Q816" i="2" s="1"/>
  <c r="P816" i="2" a="1"/>
  <c r="P816" i="2" s="1"/>
  <c r="E816" i="2" a="1"/>
  <c r="E816" i="2" s="1"/>
  <c r="R815" i="2" a="1"/>
  <c r="R815" i="2" s="1"/>
  <c r="Q815" i="2" s="1" a="1"/>
  <c r="Q815" i="2" s="1"/>
  <c r="P815" i="2" a="1"/>
  <c r="P815" i="2" s="1"/>
  <c r="E815" i="2" a="1"/>
  <c r="E815" i="2" s="1"/>
  <c r="R814" i="2" a="1"/>
  <c r="R814" i="2" s="1"/>
  <c r="Q814" i="2" s="1" a="1"/>
  <c r="Q814" i="2" s="1"/>
  <c r="P814" i="2" a="1"/>
  <c r="P814" i="2" s="1"/>
  <c r="E814" i="2" a="1"/>
  <c r="E814" i="2" s="1"/>
  <c r="R813" i="2" a="1"/>
  <c r="R813" i="2" s="1"/>
  <c r="Q813" i="2" s="1" a="1"/>
  <c r="Q813" i="2" s="1"/>
  <c r="P813" i="2" a="1"/>
  <c r="P813" i="2" s="1"/>
  <c r="E813" i="2" a="1"/>
  <c r="E813" i="2" s="1"/>
  <c r="R812" i="2" a="1"/>
  <c r="R812" i="2" s="1"/>
  <c r="Q812" i="2" s="1" a="1"/>
  <c r="Q812" i="2" s="1"/>
  <c r="P812" i="2" a="1"/>
  <c r="P812" i="2" s="1"/>
  <c r="E812" i="2" a="1"/>
  <c r="E812" i="2" s="1"/>
  <c r="R811" i="2" a="1"/>
  <c r="R811" i="2" s="1"/>
  <c r="Q811" i="2" s="1" a="1"/>
  <c r="Q811" i="2" s="1"/>
  <c r="P811" i="2" a="1"/>
  <c r="P811" i="2" s="1"/>
  <c r="E811" i="2" a="1"/>
  <c r="E811" i="2" s="1"/>
  <c r="R810" i="2" a="1"/>
  <c r="R810" i="2" s="1"/>
  <c r="Q810" i="2" s="1" a="1"/>
  <c r="Q810" i="2" s="1"/>
  <c r="P810" i="2" a="1"/>
  <c r="P810" i="2" s="1"/>
  <c r="E810" i="2" a="1"/>
  <c r="E810" i="2" s="1"/>
  <c r="R809" i="2" a="1"/>
  <c r="R809" i="2" s="1"/>
  <c r="Q809" i="2" s="1" a="1"/>
  <c r="Q809" i="2" s="1"/>
  <c r="P809" i="2" a="1"/>
  <c r="P809" i="2" s="1"/>
  <c r="E809" i="2" a="1"/>
  <c r="E809" i="2" s="1"/>
  <c r="R808" i="2" a="1"/>
  <c r="R808" i="2" s="1"/>
  <c r="Q808" i="2" s="1" a="1"/>
  <c r="Q808" i="2" s="1"/>
  <c r="P808" i="2" a="1"/>
  <c r="P808" i="2" s="1"/>
  <c r="E808" i="2" a="1"/>
  <c r="E808" i="2" s="1"/>
  <c r="R807" i="2" a="1"/>
  <c r="R807" i="2" s="1"/>
  <c r="Q807" i="2" s="1" a="1"/>
  <c r="Q807" i="2" s="1"/>
  <c r="P807" i="2" a="1"/>
  <c r="P807" i="2" s="1"/>
  <c r="E807" i="2" a="1"/>
  <c r="E807" i="2" s="1"/>
  <c r="R806" i="2" a="1"/>
  <c r="R806" i="2" s="1"/>
  <c r="Q806" i="2" s="1" a="1"/>
  <c r="Q806" i="2" s="1"/>
  <c r="P806" i="2" a="1"/>
  <c r="P806" i="2" s="1"/>
  <c r="E806" i="2" a="1"/>
  <c r="E806" i="2" s="1"/>
  <c r="R805" i="2" a="1"/>
  <c r="R805" i="2" s="1"/>
  <c r="Q805" i="2" s="1" a="1"/>
  <c r="Q805" i="2" s="1"/>
  <c r="P805" i="2" a="1"/>
  <c r="P805" i="2" s="1"/>
  <c r="E805" i="2" a="1"/>
  <c r="E805" i="2" s="1"/>
  <c r="R804" i="2" a="1"/>
  <c r="R804" i="2" s="1"/>
  <c r="Q804" i="2" s="1" a="1"/>
  <c r="Q804" i="2" s="1"/>
  <c r="P804" i="2" a="1"/>
  <c r="P804" i="2" s="1"/>
  <c r="E804" i="2" a="1"/>
  <c r="E804" i="2" s="1"/>
  <c r="R803" i="2" a="1"/>
  <c r="R803" i="2" s="1"/>
  <c r="Q803" i="2" s="1" a="1"/>
  <c r="Q803" i="2" s="1"/>
  <c r="P803" i="2" a="1"/>
  <c r="P803" i="2" s="1"/>
  <c r="E803" i="2" a="1"/>
  <c r="E803" i="2" s="1"/>
  <c r="R802" i="2" a="1"/>
  <c r="R802" i="2" s="1"/>
  <c r="Q802" i="2" s="1" a="1"/>
  <c r="Q802" i="2" s="1"/>
  <c r="P802" i="2" a="1"/>
  <c r="P802" i="2" s="1"/>
  <c r="E802" i="2" a="1"/>
  <c r="E802" i="2"/>
  <c r="R801" i="2" a="1"/>
  <c r="R801" i="2" s="1"/>
  <c r="Q801" i="2" s="1" a="1"/>
  <c r="Q801" i="2" s="1"/>
  <c r="P801" i="2" a="1"/>
  <c r="P801" i="2" s="1"/>
  <c r="E801" i="2" a="1"/>
  <c r="E801" i="2" s="1"/>
  <c r="R800" i="2" a="1"/>
  <c r="R800" i="2" s="1"/>
  <c r="Q800" i="2" s="1" a="1"/>
  <c r="Q800" i="2" s="1"/>
  <c r="P800" i="2" a="1"/>
  <c r="P800" i="2"/>
  <c r="E800" i="2" a="1"/>
  <c r="E800" i="2" s="1"/>
  <c r="R799" i="2" a="1"/>
  <c r="R799" i="2" s="1"/>
  <c r="Q799" i="2" s="1" a="1"/>
  <c r="Q799" i="2" s="1"/>
  <c r="P799" i="2" a="1"/>
  <c r="P799" i="2" s="1"/>
  <c r="E799" i="2" a="1"/>
  <c r="E799" i="2" s="1"/>
  <c r="R798" i="2" a="1"/>
  <c r="R798" i="2" s="1"/>
  <c r="Q798" i="2" s="1" a="1"/>
  <c r="Q798" i="2" s="1"/>
  <c r="P798" i="2" a="1"/>
  <c r="P798" i="2" s="1"/>
  <c r="E798" i="2" a="1"/>
  <c r="E798" i="2" s="1"/>
  <c r="R797" i="2" a="1"/>
  <c r="R797" i="2" s="1"/>
  <c r="Q797" i="2" s="1" a="1"/>
  <c r="Q797" i="2" s="1"/>
  <c r="P797" i="2" a="1"/>
  <c r="P797" i="2" s="1"/>
  <c r="E797" i="2" a="1"/>
  <c r="E797" i="2" s="1"/>
  <c r="R796" i="2" a="1"/>
  <c r="R796" i="2" s="1"/>
  <c r="Q796" i="2" s="1" a="1"/>
  <c r="Q796" i="2" s="1"/>
  <c r="P796" i="2" a="1"/>
  <c r="P796" i="2" s="1"/>
  <c r="E796" i="2" a="1"/>
  <c r="E796" i="2" s="1"/>
  <c r="R795" i="2" a="1"/>
  <c r="R795" i="2" s="1"/>
  <c r="Q795" i="2" s="1" a="1"/>
  <c r="Q795" i="2" s="1"/>
  <c r="P795" i="2" a="1"/>
  <c r="P795" i="2" s="1"/>
  <c r="E795" i="2" a="1"/>
  <c r="E795" i="2" s="1"/>
  <c r="R794" i="2" a="1"/>
  <c r="R794" i="2" s="1"/>
  <c r="Q794" i="2" s="1" a="1"/>
  <c r="Q794" i="2" s="1"/>
  <c r="P794" i="2" a="1"/>
  <c r="P794" i="2" s="1"/>
  <c r="E794" i="2" a="1"/>
  <c r="E794" i="2" s="1"/>
  <c r="R793" i="2" a="1"/>
  <c r="R793" i="2" s="1"/>
  <c r="Q793" i="2" s="1" a="1"/>
  <c r="Q793" i="2" s="1"/>
  <c r="P793" i="2" a="1"/>
  <c r="P793" i="2" s="1"/>
  <c r="E793" i="2" a="1"/>
  <c r="E793" i="2" s="1"/>
  <c r="R792" i="2" a="1"/>
  <c r="R792" i="2" s="1"/>
  <c r="Q792" i="2" s="1" a="1"/>
  <c r="Q792" i="2" s="1"/>
  <c r="P792" i="2" a="1"/>
  <c r="P792" i="2" s="1"/>
  <c r="E792" i="2" a="1"/>
  <c r="E792" i="2" s="1"/>
  <c r="R791" i="2" a="1"/>
  <c r="R791" i="2" s="1"/>
  <c r="Q791" i="2" s="1" a="1"/>
  <c r="Q791" i="2" s="1"/>
  <c r="P791" i="2" a="1"/>
  <c r="P791" i="2" s="1"/>
  <c r="E791" i="2" a="1"/>
  <c r="E791" i="2" s="1"/>
  <c r="R790" i="2" a="1"/>
  <c r="R790" i="2" s="1"/>
  <c r="Q790" i="2" s="1" a="1"/>
  <c r="Q790" i="2" s="1"/>
  <c r="P790" i="2" a="1"/>
  <c r="P790" i="2" s="1"/>
  <c r="E790" i="2" a="1"/>
  <c r="E790" i="2" s="1"/>
  <c r="R789" i="2" a="1"/>
  <c r="R789" i="2" s="1"/>
  <c r="Q789" i="2" s="1" a="1"/>
  <c r="Q789" i="2" s="1"/>
  <c r="P789" i="2" a="1"/>
  <c r="P789" i="2" s="1"/>
  <c r="E789" i="2" a="1"/>
  <c r="E789" i="2" s="1"/>
  <c r="R788" i="2" a="1"/>
  <c r="R788" i="2" s="1"/>
  <c r="Q788" i="2" s="1" a="1"/>
  <c r="Q788" i="2" s="1"/>
  <c r="P788" i="2" a="1"/>
  <c r="P788" i="2" s="1"/>
  <c r="E788" i="2" a="1"/>
  <c r="E788" i="2" s="1"/>
  <c r="R787" i="2" a="1"/>
  <c r="R787" i="2" s="1"/>
  <c r="Q787" i="2" s="1" a="1"/>
  <c r="Q787" i="2" s="1"/>
  <c r="P787" i="2" a="1"/>
  <c r="P787" i="2" s="1"/>
  <c r="E787" i="2" a="1"/>
  <c r="E787" i="2" s="1"/>
  <c r="R786" i="2" a="1"/>
  <c r="R786" i="2" s="1"/>
  <c r="Q786" i="2" s="1" a="1"/>
  <c r="Q786" i="2" s="1"/>
  <c r="P786" i="2" a="1"/>
  <c r="P786" i="2" s="1"/>
  <c r="E786" i="2" a="1"/>
  <c r="E786" i="2" s="1"/>
  <c r="R785" i="2" a="1"/>
  <c r="R785" i="2" s="1"/>
  <c r="Q785" i="2" s="1" a="1"/>
  <c r="Q785" i="2" s="1"/>
  <c r="P785" i="2" a="1"/>
  <c r="P785" i="2" s="1"/>
  <c r="E785" i="2" a="1"/>
  <c r="E785" i="2" s="1"/>
  <c r="R784" i="2" a="1"/>
  <c r="R784" i="2" s="1"/>
  <c r="Q784" i="2" s="1" a="1"/>
  <c r="Q784" i="2" s="1"/>
  <c r="P784" i="2" a="1"/>
  <c r="P784" i="2" s="1"/>
  <c r="E784" i="2" a="1"/>
  <c r="E784" i="2" s="1"/>
  <c r="R783" i="2" a="1"/>
  <c r="R783" i="2" s="1"/>
  <c r="Q783" i="2" s="1" a="1"/>
  <c r="Q783" i="2" s="1"/>
  <c r="P783" i="2" a="1"/>
  <c r="P783" i="2" s="1"/>
  <c r="E783" i="2" a="1"/>
  <c r="E783" i="2" s="1"/>
  <c r="R782" i="2" a="1"/>
  <c r="R782" i="2" s="1"/>
  <c r="Q782" i="2" s="1" a="1"/>
  <c r="Q782" i="2" s="1"/>
  <c r="P782" i="2" a="1"/>
  <c r="P782" i="2" s="1"/>
  <c r="E782" i="2" a="1"/>
  <c r="E782" i="2" s="1"/>
  <c r="R781" i="2" a="1"/>
  <c r="R781" i="2" s="1"/>
  <c r="Q781" i="2" s="1" a="1"/>
  <c r="Q781" i="2" s="1"/>
  <c r="P781" i="2" a="1"/>
  <c r="P781" i="2" s="1"/>
  <c r="E781" i="2" a="1"/>
  <c r="E781" i="2" s="1"/>
  <c r="R780" i="2" a="1"/>
  <c r="R780" i="2" s="1"/>
  <c r="Q780" i="2" s="1" a="1"/>
  <c r="Q780" i="2" s="1"/>
  <c r="P780" i="2" a="1"/>
  <c r="P780" i="2" s="1"/>
  <c r="E780" i="2" a="1"/>
  <c r="E780" i="2" s="1"/>
  <c r="R779" i="2" a="1"/>
  <c r="R779" i="2" s="1"/>
  <c r="Q779" i="2" s="1" a="1"/>
  <c r="Q779" i="2" s="1"/>
  <c r="P779" i="2" a="1"/>
  <c r="P779" i="2" s="1"/>
  <c r="E779" i="2" a="1"/>
  <c r="E779" i="2" s="1"/>
  <c r="R778" i="2" a="1"/>
  <c r="R778" i="2" s="1"/>
  <c r="Q778" i="2" s="1" a="1"/>
  <c r="Q778" i="2" s="1"/>
  <c r="P778" i="2" a="1"/>
  <c r="P778" i="2" s="1"/>
  <c r="E778" i="2" a="1"/>
  <c r="E778" i="2" s="1"/>
  <c r="R777" i="2" a="1"/>
  <c r="R777" i="2" s="1"/>
  <c r="Q777" i="2" a="1"/>
  <c r="Q777" i="2" s="1"/>
  <c r="P777" i="2" a="1"/>
  <c r="P777" i="2" s="1"/>
  <c r="E777" i="2" a="1"/>
  <c r="E777" i="2" s="1"/>
  <c r="R776" i="2" a="1"/>
  <c r="R776" i="2" s="1"/>
  <c r="Q776" i="2" s="1" a="1"/>
  <c r="Q776" i="2" s="1"/>
  <c r="P776" i="2" a="1"/>
  <c r="P776" i="2" s="1"/>
  <c r="E776" i="2" a="1"/>
  <c r="E776" i="2" s="1"/>
  <c r="R775" i="2" a="1"/>
  <c r="R775" i="2" s="1"/>
  <c r="Q775" i="2" s="1" a="1"/>
  <c r="Q775" i="2" s="1"/>
  <c r="P775" i="2" a="1"/>
  <c r="P775" i="2" s="1"/>
  <c r="E775" i="2" a="1"/>
  <c r="E775" i="2" s="1"/>
  <c r="R774" i="2" a="1"/>
  <c r="R774" i="2" s="1"/>
  <c r="Q774" i="2" s="1" a="1"/>
  <c r="Q774" i="2" s="1"/>
  <c r="P774" i="2" a="1"/>
  <c r="P774" i="2" s="1"/>
  <c r="E774" i="2" a="1"/>
  <c r="E774" i="2" s="1"/>
  <c r="R773" i="2" a="1"/>
  <c r="R773" i="2" s="1"/>
  <c r="Q773" i="2" s="1" a="1"/>
  <c r="Q773" i="2" s="1"/>
  <c r="P773" i="2" a="1"/>
  <c r="P773" i="2" s="1"/>
  <c r="E773" i="2" a="1"/>
  <c r="E773" i="2" s="1"/>
  <c r="R772" i="2" a="1"/>
  <c r="R772" i="2" s="1"/>
  <c r="Q772" i="2" s="1" a="1"/>
  <c r="Q772" i="2" s="1"/>
  <c r="P772" i="2" a="1"/>
  <c r="P772" i="2" s="1"/>
  <c r="E772" i="2" a="1"/>
  <c r="E772" i="2" s="1"/>
  <c r="R771" i="2" a="1"/>
  <c r="R771" i="2" s="1"/>
  <c r="Q771" i="2" s="1" a="1"/>
  <c r="Q771" i="2" s="1"/>
  <c r="P771" i="2" a="1"/>
  <c r="P771" i="2" s="1"/>
  <c r="E771" i="2" a="1"/>
  <c r="E771" i="2" s="1"/>
  <c r="R770" i="2" a="1"/>
  <c r="R770" i="2" s="1"/>
  <c r="Q770" i="2" s="1" a="1"/>
  <c r="Q770" i="2" s="1"/>
  <c r="P770" i="2" a="1"/>
  <c r="P770" i="2" s="1"/>
  <c r="E770" i="2" a="1"/>
  <c r="E770" i="2" s="1"/>
  <c r="R769" i="2" a="1"/>
  <c r="R769" i="2" s="1"/>
  <c r="Q769" i="2" s="1" a="1"/>
  <c r="Q769" i="2" s="1"/>
  <c r="P769" i="2" a="1"/>
  <c r="P769" i="2" s="1"/>
  <c r="E769" i="2" a="1"/>
  <c r="E769" i="2" s="1"/>
  <c r="R768" i="2" a="1"/>
  <c r="R768" i="2" s="1"/>
  <c r="Q768" i="2" s="1" a="1"/>
  <c r="Q768" i="2" s="1"/>
  <c r="P768" i="2" a="1"/>
  <c r="P768" i="2" s="1"/>
  <c r="E768" i="2" a="1"/>
  <c r="E768" i="2" s="1"/>
  <c r="R767" i="2" a="1"/>
  <c r="R767" i="2" s="1"/>
  <c r="Q767" i="2" s="1" a="1"/>
  <c r="Q767" i="2" s="1"/>
  <c r="P767" i="2" a="1"/>
  <c r="P767" i="2" s="1"/>
  <c r="E767" i="2" a="1"/>
  <c r="E767" i="2" s="1"/>
  <c r="R766" i="2" a="1"/>
  <c r="R766" i="2" s="1"/>
  <c r="Q766" i="2" s="1" a="1"/>
  <c r="Q766" i="2" s="1"/>
  <c r="P766" i="2" a="1"/>
  <c r="P766" i="2" s="1"/>
  <c r="E766" i="2" a="1"/>
  <c r="E766" i="2" s="1"/>
  <c r="R765" i="2" a="1"/>
  <c r="R765" i="2" s="1"/>
  <c r="Q765" i="2" s="1" a="1"/>
  <c r="Q765" i="2" s="1"/>
  <c r="P765" i="2" a="1"/>
  <c r="P765" i="2" s="1"/>
  <c r="E765" i="2" a="1"/>
  <c r="E765" i="2" s="1"/>
  <c r="R764" i="2" a="1"/>
  <c r="R764" i="2" s="1"/>
  <c r="Q764" i="2" s="1" a="1"/>
  <c r="Q764" i="2" s="1"/>
  <c r="P764" i="2" a="1"/>
  <c r="P764" i="2" s="1"/>
  <c r="E764" i="2" a="1"/>
  <c r="E764" i="2" s="1"/>
  <c r="R763" i="2" a="1"/>
  <c r="R763" i="2" s="1"/>
  <c r="Q763" i="2" s="1" a="1"/>
  <c r="Q763" i="2" s="1"/>
  <c r="P763" i="2" a="1"/>
  <c r="P763" i="2" s="1"/>
  <c r="E763" i="2" a="1"/>
  <c r="E763" i="2" s="1"/>
  <c r="R762" i="2" a="1"/>
  <c r="R762" i="2" s="1"/>
  <c r="Q762" i="2" s="1" a="1"/>
  <c r="Q762" i="2" s="1"/>
  <c r="P762" i="2" a="1"/>
  <c r="P762" i="2" s="1"/>
  <c r="E762" i="2" a="1"/>
  <c r="E762" i="2" s="1"/>
  <c r="R761" i="2" a="1"/>
  <c r="R761" i="2" s="1"/>
  <c r="Q761" i="2" s="1" a="1"/>
  <c r="Q761" i="2" s="1"/>
  <c r="P761" i="2" a="1"/>
  <c r="P761" i="2" s="1"/>
  <c r="E761" i="2" a="1"/>
  <c r="E761" i="2" s="1"/>
  <c r="R760" i="2" a="1"/>
  <c r="R760" i="2" s="1"/>
  <c r="Q760" i="2" s="1" a="1"/>
  <c r="Q760" i="2" s="1"/>
  <c r="P760" i="2" a="1"/>
  <c r="P760" i="2" s="1"/>
  <c r="E760" i="2" a="1"/>
  <c r="E760" i="2" s="1"/>
  <c r="R759" i="2" a="1"/>
  <c r="R759" i="2" s="1"/>
  <c r="Q759" i="2" s="1" a="1"/>
  <c r="Q759" i="2" s="1"/>
  <c r="P759" i="2" a="1"/>
  <c r="P759" i="2" s="1"/>
  <c r="E759" i="2" a="1"/>
  <c r="E759" i="2" s="1"/>
  <c r="R758" i="2" a="1"/>
  <c r="R758" i="2" s="1"/>
  <c r="Q758" i="2" s="1" a="1"/>
  <c r="Q758" i="2" s="1"/>
  <c r="P758" i="2" a="1"/>
  <c r="P758" i="2" s="1"/>
  <c r="E758" i="2" a="1"/>
  <c r="E758" i="2" s="1"/>
  <c r="R757" i="2" a="1"/>
  <c r="R757" i="2" s="1"/>
  <c r="Q757" i="2" s="1" a="1"/>
  <c r="Q757" i="2" s="1"/>
  <c r="P757" i="2" a="1"/>
  <c r="P757" i="2" s="1"/>
  <c r="E757" i="2" a="1"/>
  <c r="E757" i="2" s="1"/>
  <c r="R756" i="2" a="1"/>
  <c r="R756" i="2" s="1"/>
  <c r="Q756" i="2" s="1" a="1"/>
  <c r="Q756" i="2" s="1"/>
  <c r="P756" i="2" a="1"/>
  <c r="P756" i="2" s="1"/>
  <c r="E756" i="2" a="1"/>
  <c r="E756" i="2" s="1"/>
  <c r="R755" i="2" a="1"/>
  <c r="R755" i="2" s="1"/>
  <c r="Q755" i="2" s="1" a="1"/>
  <c r="Q755" i="2" s="1"/>
  <c r="P755" i="2" a="1"/>
  <c r="P755" i="2" s="1"/>
  <c r="E755" i="2" a="1"/>
  <c r="E755" i="2" s="1"/>
  <c r="R754" i="2" a="1"/>
  <c r="R754" i="2" s="1"/>
  <c r="Q754" i="2" s="1" a="1"/>
  <c r="Q754" i="2" s="1"/>
  <c r="P754" i="2" a="1"/>
  <c r="P754" i="2" s="1"/>
  <c r="E754" i="2" a="1"/>
  <c r="E754" i="2" s="1"/>
  <c r="R753" i="2" a="1"/>
  <c r="R753" i="2" s="1"/>
  <c r="Q753" i="2" s="1" a="1"/>
  <c r="Q753" i="2" s="1"/>
  <c r="P753" i="2" a="1"/>
  <c r="P753" i="2" s="1"/>
  <c r="E753" i="2" a="1"/>
  <c r="E753" i="2" s="1"/>
  <c r="R752" i="2" a="1"/>
  <c r="R752" i="2" s="1"/>
  <c r="Q752" i="2" s="1" a="1"/>
  <c r="Q752" i="2" s="1"/>
  <c r="P752" i="2" a="1"/>
  <c r="P752" i="2" s="1"/>
  <c r="E752" i="2" a="1"/>
  <c r="E752" i="2" s="1"/>
  <c r="R751" i="2" a="1"/>
  <c r="R751" i="2" s="1"/>
  <c r="Q751" i="2" s="1" a="1"/>
  <c r="Q751" i="2" s="1"/>
  <c r="P751" i="2" a="1"/>
  <c r="P751" i="2" s="1"/>
  <c r="E751" i="2" a="1"/>
  <c r="E751" i="2" s="1"/>
  <c r="R750" i="2" a="1"/>
  <c r="R750" i="2" s="1"/>
  <c r="Q750" i="2" s="1" a="1"/>
  <c r="Q750" i="2" s="1"/>
  <c r="P750" i="2" a="1"/>
  <c r="P750" i="2" s="1"/>
  <c r="E750" i="2" a="1"/>
  <c r="E750" i="2" s="1"/>
  <c r="R749" i="2" a="1"/>
  <c r="R749" i="2" s="1"/>
  <c r="Q749" i="2" s="1" a="1"/>
  <c r="Q749" i="2" s="1"/>
  <c r="P749" i="2" a="1"/>
  <c r="P749" i="2" s="1"/>
  <c r="E749" i="2" a="1"/>
  <c r="E749" i="2" s="1"/>
  <c r="R748" i="2" a="1"/>
  <c r="R748" i="2" s="1"/>
  <c r="Q748" i="2" s="1" a="1"/>
  <c r="Q748" i="2" s="1"/>
  <c r="P748" i="2" a="1"/>
  <c r="P748" i="2" s="1"/>
  <c r="E748" i="2" a="1"/>
  <c r="E748" i="2"/>
  <c r="R747" i="2" a="1"/>
  <c r="R747" i="2" s="1"/>
  <c r="Q747" i="2" s="1" a="1"/>
  <c r="Q747" i="2" s="1"/>
  <c r="P747" i="2" a="1"/>
  <c r="P747" i="2" s="1"/>
  <c r="E747" i="2" a="1"/>
  <c r="E747" i="2" s="1"/>
  <c r="R746" i="2" a="1"/>
  <c r="R746" i="2" s="1"/>
  <c r="Q746" i="2" s="1" a="1"/>
  <c r="Q746" i="2" s="1"/>
  <c r="P746" i="2" a="1"/>
  <c r="P746" i="2" s="1"/>
  <c r="E746" i="2" a="1"/>
  <c r="E746" i="2" s="1"/>
  <c r="R745" i="2" a="1"/>
  <c r="R745" i="2" s="1"/>
  <c r="Q745" i="2" s="1" a="1"/>
  <c r="Q745" i="2" s="1"/>
  <c r="P745" i="2" a="1"/>
  <c r="P745" i="2" s="1"/>
  <c r="E745" i="2" a="1"/>
  <c r="E745" i="2" s="1"/>
  <c r="R744" i="2" a="1"/>
  <c r="R744" i="2" s="1"/>
  <c r="Q744" i="2" s="1" a="1"/>
  <c r="Q744" i="2" s="1"/>
  <c r="P744" i="2" a="1"/>
  <c r="P744" i="2" s="1"/>
  <c r="E744" i="2" a="1"/>
  <c r="E744" i="2" s="1"/>
  <c r="R743" i="2" a="1"/>
  <c r="R743" i="2" s="1"/>
  <c r="Q743" i="2" s="1" a="1"/>
  <c r="Q743" i="2" s="1"/>
  <c r="P743" i="2" a="1"/>
  <c r="P743" i="2" s="1"/>
  <c r="E743" i="2" a="1"/>
  <c r="E743" i="2" s="1"/>
  <c r="R742" i="2" a="1"/>
  <c r="R742" i="2" s="1"/>
  <c r="Q742" i="2" s="1" a="1"/>
  <c r="Q742" i="2" s="1"/>
  <c r="P742" i="2" a="1"/>
  <c r="P742" i="2" s="1"/>
  <c r="E742" i="2" a="1"/>
  <c r="E742" i="2" s="1"/>
  <c r="R741" i="2" a="1"/>
  <c r="R741" i="2" s="1"/>
  <c r="Q741" i="2" s="1" a="1"/>
  <c r="Q741" i="2" s="1"/>
  <c r="P741" i="2" a="1"/>
  <c r="P741" i="2" s="1"/>
  <c r="E741" i="2" a="1"/>
  <c r="E741" i="2" s="1"/>
  <c r="R740" i="2" a="1"/>
  <c r="R740" i="2" s="1"/>
  <c r="Q740" i="2" s="1" a="1"/>
  <c r="Q740" i="2" s="1"/>
  <c r="P740" i="2" a="1"/>
  <c r="P740" i="2" s="1"/>
  <c r="E740" i="2" a="1"/>
  <c r="E740" i="2" s="1"/>
  <c r="R739" i="2" a="1"/>
  <c r="R739" i="2" s="1"/>
  <c r="Q739" i="2" s="1" a="1"/>
  <c r="Q739" i="2" s="1"/>
  <c r="P739" i="2" a="1"/>
  <c r="P739" i="2" s="1"/>
  <c r="E739" i="2" a="1"/>
  <c r="E739" i="2" s="1"/>
  <c r="R738" i="2" a="1"/>
  <c r="R738" i="2" s="1"/>
  <c r="Q738" i="2" s="1" a="1"/>
  <c r="Q738" i="2" s="1"/>
  <c r="P738" i="2" a="1"/>
  <c r="P738" i="2" s="1"/>
  <c r="E738" i="2" a="1"/>
  <c r="E738" i="2" s="1"/>
  <c r="R737" i="2" a="1"/>
  <c r="R737" i="2" s="1"/>
  <c r="Q737" i="2" s="1" a="1"/>
  <c r="Q737" i="2" s="1"/>
  <c r="P737" i="2" a="1"/>
  <c r="P737" i="2" s="1"/>
  <c r="E737" i="2" a="1"/>
  <c r="E737" i="2" s="1"/>
  <c r="R736" i="2" a="1"/>
  <c r="R736" i="2" s="1"/>
  <c r="Q736" i="2" s="1" a="1"/>
  <c r="Q736" i="2" s="1"/>
  <c r="P736" i="2" a="1"/>
  <c r="P736" i="2" s="1"/>
  <c r="E736" i="2" a="1"/>
  <c r="E736" i="2" s="1"/>
  <c r="R735" i="2" a="1"/>
  <c r="R735" i="2" s="1"/>
  <c r="Q735" i="2" s="1" a="1"/>
  <c r="Q735" i="2" s="1"/>
  <c r="P735" i="2" a="1"/>
  <c r="P735" i="2" s="1"/>
  <c r="E735" i="2" a="1"/>
  <c r="E735" i="2" s="1"/>
  <c r="R734" i="2" a="1"/>
  <c r="R734" i="2" s="1"/>
  <c r="Q734" i="2" s="1" a="1"/>
  <c r="Q734" i="2" s="1"/>
  <c r="P734" i="2" a="1"/>
  <c r="P734" i="2" s="1"/>
  <c r="E734" i="2" a="1"/>
  <c r="E734" i="2" s="1"/>
  <c r="R733" i="2" a="1"/>
  <c r="R733" i="2" s="1"/>
  <c r="Q733" i="2" s="1" a="1"/>
  <c r="Q733" i="2" s="1"/>
  <c r="P733" i="2" a="1"/>
  <c r="P733" i="2" s="1"/>
  <c r="E733" i="2" a="1"/>
  <c r="E733" i="2" s="1"/>
  <c r="R732" i="2" a="1"/>
  <c r="R732" i="2" s="1"/>
  <c r="Q732" i="2" s="1" a="1"/>
  <c r="Q732" i="2" s="1"/>
  <c r="P732" i="2" a="1"/>
  <c r="P732" i="2" s="1"/>
  <c r="E732" i="2" a="1"/>
  <c r="E732" i="2" s="1"/>
  <c r="R731" i="2" a="1"/>
  <c r="R731" i="2" s="1"/>
  <c r="Q731" i="2" s="1" a="1"/>
  <c r="Q731" i="2" s="1"/>
  <c r="P731" i="2" a="1"/>
  <c r="P731" i="2" s="1"/>
  <c r="E731" i="2" a="1"/>
  <c r="E731" i="2" s="1"/>
  <c r="R730" i="2" a="1"/>
  <c r="R730" i="2" s="1"/>
  <c r="Q730" i="2" s="1" a="1"/>
  <c r="Q730" i="2" s="1"/>
  <c r="P730" i="2" a="1"/>
  <c r="P730" i="2" s="1"/>
  <c r="E730" i="2" a="1"/>
  <c r="E730" i="2" s="1"/>
  <c r="R729" i="2" a="1"/>
  <c r="R729" i="2" s="1"/>
  <c r="Q729" i="2" s="1" a="1"/>
  <c r="Q729" i="2" s="1"/>
  <c r="P729" i="2" a="1"/>
  <c r="P729" i="2" s="1"/>
  <c r="E729" i="2" a="1"/>
  <c r="E729" i="2" s="1"/>
  <c r="R728" i="2" a="1"/>
  <c r="R728" i="2" s="1"/>
  <c r="Q728" i="2" s="1" a="1"/>
  <c r="Q728" i="2" s="1"/>
  <c r="P728" i="2" a="1"/>
  <c r="P728" i="2" s="1"/>
  <c r="E728" i="2" a="1"/>
  <c r="E728" i="2" s="1"/>
  <c r="R727" i="2" a="1"/>
  <c r="R727" i="2" s="1"/>
  <c r="Q727" i="2" s="1" a="1"/>
  <c r="Q727" i="2" s="1"/>
  <c r="P727" i="2" a="1"/>
  <c r="P727" i="2" s="1"/>
  <c r="E727" i="2" a="1"/>
  <c r="E727" i="2" s="1"/>
  <c r="R726" i="2" a="1"/>
  <c r="R726" i="2" s="1"/>
  <c r="Q726" i="2" s="1" a="1"/>
  <c r="Q726" i="2" s="1"/>
  <c r="P726" i="2" a="1"/>
  <c r="P726" i="2" s="1"/>
  <c r="E726" i="2" a="1"/>
  <c r="E726" i="2" s="1"/>
  <c r="R725" i="2" a="1"/>
  <c r="R725" i="2" s="1"/>
  <c r="Q725" i="2" s="1" a="1"/>
  <c r="Q725" i="2" s="1"/>
  <c r="P725" i="2" a="1"/>
  <c r="P725" i="2" s="1"/>
  <c r="E725" i="2" a="1"/>
  <c r="E725" i="2" s="1"/>
  <c r="R724" i="2" a="1"/>
  <c r="R724" i="2" s="1"/>
  <c r="Q724" i="2" s="1" a="1"/>
  <c r="Q724" i="2" s="1"/>
  <c r="P724" i="2" a="1"/>
  <c r="P724" i="2" s="1"/>
  <c r="E724" i="2" a="1"/>
  <c r="E724" i="2" s="1"/>
  <c r="R723" i="2" a="1"/>
  <c r="R723" i="2" s="1"/>
  <c r="Q723" i="2" s="1" a="1"/>
  <c r="Q723" i="2" s="1"/>
  <c r="P723" i="2" a="1"/>
  <c r="P723" i="2" s="1"/>
  <c r="E723" i="2" a="1"/>
  <c r="E723" i="2" s="1"/>
  <c r="R722" i="2" a="1"/>
  <c r="R722" i="2" s="1"/>
  <c r="Q722" i="2" s="1" a="1"/>
  <c r="Q722" i="2" s="1"/>
  <c r="P722" i="2" a="1"/>
  <c r="P722" i="2" s="1"/>
  <c r="E722" i="2" a="1"/>
  <c r="E722" i="2" s="1"/>
  <c r="R721" i="2" a="1"/>
  <c r="R721" i="2" s="1"/>
  <c r="Q721" i="2" s="1" a="1"/>
  <c r="Q721" i="2" s="1"/>
  <c r="P721" i="2" a="1"/>
  <c r="P721" i="2" s="1"/>
  <c r="E721" i="2" a="1"/>
  <c r="E721" i="2" s="1"/>
  <c r="R720" i="2" a="1"/>
  <c r="R720" i="2" s="1"/>
  <c r="Q720" i="2" s="1" a="1"/>
  <c r="Q720" i="2" s="1"/>
  <c r="P720" i="2" a="1"/>
  <c r="P720" i="2" s="1"/>
  <c r="E720" i="2" a="1"/>
  <c r="E720" i="2" s="1"/>
  <c r="R719" i="2" a="1"/>
  <c r="R719" i="2" s="1"/>
  <c r="Q719" i="2" s="1" a="1"/>
  <c r="Q719" i="2" s="1"/>
  <c r="P719" i="2" a="1"/>
  <c r="P719" i="2" s="1"/>
  <c r="E719" i="2" a="1"/>
  <c r="E719" i="2" s="1"/>
  <c r="R718" i="2" a="1"/>
  <c r="R718" i="2" s="1"/>
  <c r="Q718" i="2" s="1" a="1"/>
  <c r="Q718" i="2" s="1"/>
  <c r="P718" i="2" a="1"/>
  <c r="P718" i="2" s="1"/>
  <c r="E718" i="2" a="1"/>
  <c r="E718" i="2" s="1"/>
  <c r="R717" i="2" a="1"/>
  <c r="R717" i="2" s="1"/>
  <c r="Q717" i="2" s="1" a="1"/>
  <c r="Q717" i="2" s="1"/>
  <c r="P717" i="2" a="1"/>
  <c r="P717" i="2" s="1"/>
  <c r="E717" i="2" a="1"/>
  <c r="E717" i="2" s="1"/>
  <c r="R716" i="2" a="1"/>
  <c r="R716" i="2" s="1"/>
  <c r="Q716" i="2" s="1" a="1"/>
  <c r="Q716" i="2" s="1"/>
  <c r="P716" i="2" a="1"/>
  <c r="P716" i="2" s="1"/>
  <c r="E716" i="2" a="1"/>
  <c r="E716" i="2" s="1"/>
  <c r="R715" i="2" a="1"/>
  <c r="R715" i="2" s="1"/>
  <c r="Q715" i="2" s="1" a="1"/>
  <c r="Q715" i="2" s="1"/>
  <c r="P715" i="2" a="1"/>
  <c r="P715" i="2" s="1"/>
  <c r="E715" i="2" a="1"/>
  <c r="E715" i="2" s="1"/>
  <c r="R714" i="2" a="1"/>
  <c r="R714" i="2" s="1"/>
  <c r="Q714" i="2" s="1" a="1"/>
  <c r="Q714" i="2" s="1"/>
  <c r="P714" i="2" a="1"/>
  <c r="P714" i="2" s="1"/>
  <c r="E714" i="2" a="1"/>
  <c r="E714" i="2" s="1"/>
  <c r="R713" i="2" a="1"/>
  <c r="R713" i="2" s="1"/>
  <c r="Q713" i="2" a="1"/>
  <c r="Q713" i="2" s="1"/>
  <c r="P713" i="2" a="1"/>
  <c r="P713" i="2" s="1"/>
  <c r="E713" i="2" a="1"/>
  <c r="E713" i="2" s="1"/>
  <c r="R712" i="2" a="1"/>
  <c r="R712" i="2" s="1"/>
  <c r="Q712" i="2" s="1" a="1"/>
  <c r="Q712" i="2" s="1"/>
  <c r="P712" i="2" a="1"/>
  <c r="P712" i="2" s="1"/>
  <c r="E712" i="2" a="1"/>
  <c r="E712" i="2" s="1"/>
  <c r="R711" i="2" a="1"/>
  <c r="R711" i="2" s="1"/>
  <c r="Q711" i="2" s="1" a="1"/>
  <c r="Q711" i="2" s="1"/>
  <c r="P711" i="2" a="1"/>
  <c r="P711" i="2" s="1"/>
  <c r="E711" i="2" a="1"/>
  <c r="E711" i="2" s="1"/>
  <c r="R710" i="2" a="1"/>
  <c r="R710" i="2" s="1"/>
  <c r="Q710" i="2" s="1" a="1"/>
  <c r="Q710" i="2" s="1"/>
  <c r="P710" i="2" a="1"/>
  <c r="P710" i="2" s="1"/>
  <c r="E710" i="2" a="1"/>
  <c r="E710" i="2" s="1"/>
  <c r="R709" i="2" a="1"/>
  <c r="R709" i="2" s="1"/>
  <c r="Q709" i="2" s="1" a="1"/>
  <c r="Q709" i="2" s="1"/>
  <c r="P709" i="2" a="1"/>
  <c r="P709" i="2" s="1"/>
  <c r="E709" i="2" a="1"/>
  <c r="E709" i="2" s="1"/>
  <c r="R708" i="2" a="1"/>
  <c r="R708" i="2" s="1"/>
  <c r="Q708" i="2" s="1" a="1"/>
  <c r="Q708" i="2" s="1"/>
  <c r="P708" i="2" a="1"/>
  <c r="P708" i="2" s="1"/>
  <c r="E708" i="2" a="1"/>
  <c r="E708" i="2" s="1"/>
  <c r="R707" i="2" a="1"/>
  <c r="R707" i="2" s="1"/>
  <c r="Q707" i="2" s="1" a="1"/>
  <c r="Q707" i="2" s="1"/>
  <c r="P707" i="2" a="1"/>
  <c r="P707" i="2" s="1"/>
  <c r="E707" i="2" a="1"/>
  <c r="E707" i="2" s="1"/>
  <c r="R706" i="2" a="1"/>
  <c r="R706" i="2" s="1"/>
  <c r="Q706" i="2" s="1" a="1"/>
  <c r="Q706" i="2" s="1"/>
  <c r="P706" i="2" a="1"/>
  <c r="P706" i="2" s="1"/>
  <c r="E706" i="2" a="1"/>
  <c r="E706" i="2" s="1"/>
  <c r="R705" i="2" a="1"/>
  <c r="R705" i="2" s="1"/>
  <c r="Q705" i="2" s="1" a="1"/>
  <c r="Q705" i="2" s="1"/>
  <c r="P705" i="2" a="1"/>
  <c r="P705" i="2" s="1"/>
  <c r="E705" i="2" a="1"/>
  <c r="E705" i="2" s="1"/>
  <c r="R704" i="2" a="1"/>
  <c r="R704" i="2" s="1"/>
  <c r="Q704" i="2" s="1" a="1"/>
  <c r="Q704" i="2" s="1"/>
  <c r="P704" i="2" a="1"/>
  <c r="P704" i="2" s="1"/>
  <c r="E704" i="2" a="1"/>
  <c r="E704" i="2" s="1"/>
  <c r="R703" i="2" a="1"/>
  <c r="R703" i="2" s="1"/>
  <c r="Q703" i="2" s="1" a="1"/>
  <c r="Q703" i="2" s="1"/>
  <c r="P703" i="2" a="1"/>
  <c r="P703" i="2" s="1"/>
  <c r="E703" i="2" a="1"/>
  <c r="E703" i="2" s="1"/>
  <c r="R702" i="2" a="1"/>
  <c r="R702" i="2" s="1"/>
  <c r="Q702" i="2" s="1" a="1"/>
  <c r="Q702" i="2" s="1"/>
  <c r="P702" i="2" a="1"/>
  <c r="P702" i="2" s="1"/>
  <c r="E702" i="2" a="1"/>
  <c r="E702" i="2" s="1"/>
  <c r="R701" i="2" a="1"/>
  <c r="R701" i="2" s="1"/>
  <c r="Q701" i="2" s="1" a="1"/>
  <c r="Q701" i="2" s="1"/>
  <c r="P701" i="2" a="1"/>
  <c r="P701" i="2" s="1"/>
  <c r="E701" i="2" a="1"/>
  <c r="E701" i="2" s="1"/>
  <c r="R700" i="2" a="1"/>
  <c r="R700" i="2" s="1"/>
  <c r="Q700" i="2" s="1" a="1"/>
  <c r="Q700" i="2" s="1"/>
  <c r="P700" i="2" a="1"/>
  <c r="P700" i="2" s="1"/>
  <c r="E700" i="2" a="1"/>
  <c r="E700" i="2" s="1"/>
  <c r="R699" i="2" a="1"/>
  <c r="R699" i="2" s="1"/>
  <c r="Q699" i="2" s="1" a="1"/>
  <c r="Q699" i="2" s="1"/>
  <c r="P699" i="2" a="1"/>
  <c r="P699" i="2"/>
  <c r="E699" i="2" a="1"/>
  <c r="E699" i="2" s="1"/>
  <c r="R698" i="2" a="1"/>
  <c r="R698" i="2" s="1"/>
  <c r="Q698" i="2" s="1" a="1"/>
  <c r="Q698" i="2" s="1"/>
  <c r="P698" i="2" a="1"/>
  <c r="P698" i="2" s="1"/>
  <c r="E698" i="2" a="1"/>
  <c r="E698" i="2" s="1"/>
  <c r="R697" i="2" a="1"/>
  <c r="R697" i="2" s="1"/>
  <c r="Q697" i="2" s="1" a="1"/>
  <c r="Q697" i="2" s="1"/>
  <c r="P697" i="2" a="1"/>
  <c r="P697" i="2" s="1"/>
  <c r="E697" i="2" a="1"/>
  <c r="E697" i="2" s="1"/>
  <c r="R696" i="2" a="1"/>
  <c r="R696" i="2" s="1"/>
  <c r="Q696" i="2" s="1" a="1"/>
  <c r="Q696" i="2" s="1"/>
  <c r="P696" i="2" a="1"/>
  <c r="P696" i="2" s="1"/>
  <c r="E696" i="2" a="1"/>
  <c r="E696" i="2" s="1"/>
  <c r="R695" i="2" a="1"/>
  <c r="R695" i="2" s="1"/>
  <c r="Q695" i="2" s="1" a="1"/>
  <c r="Q695" i="2" s="1"/>
  <c r="P695" i="2" a="1"/>
  <c r="P695" i="2" s="1"/>
  <c r="E695" i="2" a="1"/>
  <c r="E695" i="2" s="1"/>
  <c r="R694" i="2" a="1"/>
  <c r="R694" i="2" s="1"/>
  <c r="Q694" i="2" s="1" a="1"/>
  <c r="Q694" i="2" s="1"/>
  <c r="P694" i="2" a="1"/>
  <c r="P694" i="2" s="1"/>
  <c r="E694" i="2" a="1"/>
  <c r="E694" i="2" s="1"/>
  <c r="R693" i="2" a="1"/>
  <c r="R693" i="2" s="1"/>
  <c r="Q693" i="2" s="1" a="1"/>
  <c r="Q693" i="2" s="1"/>
  <c r="P693" i="2" a="1"/>
  <c r="P693" i="2" s="1"/>
  <c r="E693" i="2" a="1"/>
  <c r="E693" i="2" s="1"/>
  <c r="R692" i="2" a="1"/>
  <c r="R692" i="2" s="1"/>
  <c r="Q692" i="2" s="1" a="1"/>
  <c r="Q692" i="2" s="1"/>
  <c r="P692" i="2" a="1"/>
  <c r="P692" i="2" s="1"/>
  <c r="E692" i="2" a="1"/>
  <c r="E692" i="2" s="1"/>
  <c r="R691" i="2" a="1"/>
  <c r="R691" i="2" s="1"/>
  <c r="Q691" i="2" s="1" a="1"/>
  <c r="Q691" i="2" s="1"/>
  <c r="P691" i="2" a="1"/>
  <c r="P691" i="2" s="1"/>
  <c r="E691" i="2" a="1"/>
  <c r="E691" i="2" s="1"/>
  <c r="R690" i="2" a="1"/>
  <c r="R690" i="2" s="1"/>
  <c r="Q690" i="2" s="1" a="1"/>
  <c r="Q690" i="2" s="1"/>
  <c r="P690" i="2" a="1"/>
  <c r="P690" i="2" s="1"/>
  <c r="E690" i="2" a="1"/>
  <c r="E690" i="2" s="1"/>
  <c r="R689" i="2" a="1"/>
  <c r="R689" i="2" s="1"/>
  <c r="Q689" i="2" s="1" a="1"/>
  <c r="Q689" i="2" s="1"/>
  <c r="P689" i="2" a="1"/>
  <c r="P689" i="2" s="1"/>
  <c r="E689" i="2" a="1"/>
  <c r="E689" i="2" s="1"/>
  <c r="R688" i="2" a="1"/>
  <c r="R688" i="2" s="1"/>
  <c r="Q688" i="2" s="1" a="1"/>
  <c r="Q688" i="2" s="1"/>
  <c r="P688" i="2" a="1"/>
  <c r="P688" i="2" s="1"/>
  <c r="E688" i="2" a="1"/>
  <c r="E688" i="2" s="1"/>
  <c r="R687" i="2" a="1"/>
  <c r="R687" i="2" s="1"/>
  <c r="Q687" i="2" s="1" a="1"/>
  <c r="Q687" i="2" s="1"/>
  <c r="P687" i="2" a="1"/>
  <c r="P687" i="2" s="1"/>
  <c r="E687" i="2" a="1"/>
  <c r="E687" i="2" s="1"/>
  <c r="R686" i="2" a="1"/>
  <c r="R686" i="2" s="1"/>
  <c r="Q686" i="2" s="1" a="1"/>
  <c r="Q686" i="2" s="1"/>
  <c r="P686" i="2" a="1"/>
  <c r="P686" i="2" s="1"/>
  <c r="E686" i="2" a="1"/>
  <c r="E686" i="2" s="1"/>
  <c r="R685" i="2" a="1"/>
  <c r="R685" i="2" s="1"/>
  <c r="Q685" i="2" s="1" a="1"/>
  <c r="Q685" i="2" s="1"/>
  <c r="P685" i="2" a="1"/>
  <c r="P685" i="2" s="1"/>
  <c r="E685" i="2" a="1"/>
  <c r="E685" i="2" s="1"/>
  <c r="R684" i="2" a="1"/>
  <c r="R684" i="2" s="1"/>
  <c r="Q684" i="2" s="1" a="1"/>
  <c r="Q684" i="2" s="1"/>
  <c r="P684" i="2" a="1"/>
  <c r="P684" i="2" s="1"/>
  <c r="E684" i="2" a="1"/>
  <c r="E684" i="2" s="1"/>
  <c r="R683" i="2" a="1"/>
  <c r="R683" i="2" s="1"/>
  <c r="Q683" i="2" s="1" a="1"/>
  <c r="Q683" i="2" s="1"/>
  <c r="P683" i="2" a="1"/>
  <c r="P683" i="2" s="1"/>
  <c r="E683" i="2" a="1"/>
  <c r="E683" i="2" s="1"/>
  <c r="R682" i="2" a="1"/>
  <c r="R682" i="2" s="1"/>
  <c r="Q682" i="2" s="1" a="1"/>
  <c r="Q682" i="2" s="1"/>
  <c r="P682" i="2" a="1"/>
  <c r="P682" i="2" s="1"/>
  <c r="E682" i="2" a="1"/>
  <c r="E682" i="2" s="1"/>
  <c r="R681" i="2" a="1"/>
  <c r="R681" i="2" s="1"/>
  <c r="Q681" i="2" s="1" a="1"/>
  <c r="Q681" i="2" s="1"/>
  <c r="P681" i="2" a="1"/>
  <c r="P681" i="2" s="1"/>
  <c r="E681" i="2" a="1"/>
  <c r="E681" i="2" s="1"/>
  <c r="R680" i="2" a="1"/>
  <c r="R680" i="2" s="1"/>
  <c r="Q680" i="2" s="1" a="1"/>
  <c r="Q680" i="2" s="1"/>
  <c r="P680" i="2" a="1"/>
  <c r="P680" i="2" s="1"/>
  <c r="E680" i="2" a="1"/>
  <c r="E680" i="2" s="1"/>
  <c r="R679" i="2" a="1"/>
  <c r="R679" i="2" s="1"/>
  <c r="Q679" i="2" s="1" a="1"/>
  <c r="Q679" i="2" s="1"/>
  <c r="P679" i="2" a="1"/>
  <c r="P679" i="2" s="1"/>
  <c r="E679" i="2" a="1"/>
  <c r="E679" i="2" s="1"/>
  <c r="R678" i="2" a="1"/>
  <c r="R678" i="2" s="1"/>
  <c r="Q678" i="2" s="1" a="1"/>
  <c r="Q678" i="2" s="1"/>
  <c r="P678" i="2" a="1"/>
  <c r="P678" i="2" s="1"/>
  <c r="E678" i="2" a="1"/>
  <c r="E678" i="2" s="1"/>
  <c r="R677" i="2" a="1"/>
  <c r="R677" i="2" s="1"/>
  <c r="Q677" i="2" s="1" a="1"/>
  <c r="Q677" i="2" s="1"/>
  <c r="P677" i="2" a="1"/>
  <c r="P677" i="2" s="1"/>
  <c r="E677" i="2" a="1"/>
  <c r="E677" i="2" s="1"/>
  <c r="R676" i="2" a="1"/>
  <c r="R676" i="2" s="1"/>
  <c r="Q676" i="2" s="1" a="1"/>
  <c r="Q676" i="2" s="1"/>
  <c r="P676" i="2" a="1"/>
  <c r="P676" i="2" s="1"/>
  <c r="E676" i="2" a="1"/>
  <c r="E676" i="2" s="1"/>
  <c r="R675" i="2" a="1"/>
  <c r="R675" i="2" s="1"/>
  <c r="Q675" i="2" s="1" a="1"/>
  <c r="Q675" i="2" s="1"/>
  <c r="P675" i="2" a="1"/>
  <c r="P675" i="2" s="1"/>
  <c r="E675" i="2" a="1"/>
  <c r="E675" i="2" s="1"/>
  <c r="R674" i="2" a="1"/>
  <c r="R674" i="2" s="1"/>
  <c r="Q674" i="2" s="1" a="1"/>
  <c r="Q674" i="2" s="1"/>
  <c r="P674" i="2" a="1"/>
  <c r="P674" i="2" s="1"/>
  <c r="E674" i="2" a="1"/>
  <c r="E674" i="2" s="1"/>
  <c r="R673" i="2" a="1"/>
  <c r="R673" i="2" s="1"/>
  <c r="Q673" i="2" s="1" a="1"/>
  <c r="Q673" i="2" s="1"/>
  <c r="P673" i="2" a="1"/>
  <c r="P673" i="2" s="1"/>
  <c r="E673" i="2" a="1"/>
  <c r="E673" i="2" s="1"/>
  <c r="R672" i="2" a="1"/>
  <c r="R672" i="2" s="1"/>
  <c r="Q672" i="2" s="1" a="1"/>
  <c r="Q672" i="2" s="1"/>
  <c r="P672" i="2" a="1"/>
  <c r="P672" i="2" s="1"/>
  <c r="E672" i="2" a="1"/>
  <c r="E672" i="2" s="1"/>
  <c r="R671" i="2" a="1"/>
  <c r="R671" i="2" s="1"/>
  <c r="Q671" i="2" s="1" a="1"/>
  <c r="Q671" i="2" s="1"/>
  <c r="P671" i="2" a="1"/>
  <c r="P671" i="2" s="1"/>
  <c r="E671" i="2" a="1"/>
  <c r="E671" i="2" s="1"/>
  <c r="R670" i="2" a="1"/>
  <c r="R670" i="2" s="1"/>
  <c r="Q670" i="2" s="1" a="1"/>
  <c r="Q670" i="2" s="1"/>
  <c r="P670" i="2" a="1"/>
  <c r="P670" i="2" s="1"/>
  <c r="E670" i="2" a="1"/>
  <c r="E670" i="2" s="1"/>
  <c r="R669" i="2" a="1"/>
  <c r="R669" i="2" s="1"/>
  <c r="Q669" i="2" s="1" a="1"/>
  <c r="Q669" i="2" s="1"/>
  <c r="P669" i="2" a="1"/>
  <c r="P669" i="2" s="1"/>
  <c r="E669" i="2" a="1"/>
  <c r="E669" i="2" s="1"/>
  <c r="R668" i="2" a="1"/>
  <c r="R668" i="2" s="1"/>
  <c r="Q668" i="2" s="1" a="1"/>
  <c r="Q668" i="2" s="1"/>
  <c r="P668" i="2" a="1"/>
  <c r="P668" i="2" s="1"/>
  <c r="E668" i="2" a="1"/>
  <c r="E668" i="2" s="1"/>
  <c r="R667" i="2" a="1"/>
  <c r="R667" i="2" s="1"/>
  <c r="Q667" i="2" s="1" a="1"/>
  <c r="Q667" i="2" s="1"/>
  <c r="P667" i="2" a="1"/>
  <c r="P667" i="2" s="1"/>
  <c r="E667" i="2" a="1"/>
  <c r="E667" i="2" s="1"/>
  <c r="R666" i="2" a="1"/>
  <c r="R666" i="2" s="1"/>
  <c r="Q666" i="2" s="1" a="1"/>
  <c r="Q666" i="2" s="1"/>
  <c r="P666" i="2" a="1"/>
  <c r="P666" i="2" s="1"/>
  <c r="E666" i="2" a="1"/>
  <c r="E666" i="2" s="1"/>
  <c r="R665" i="2" a="1"/>
  <c r="R665" i="2" s="1"/>
  <c r="Q665" i="2" s="1" a="1"/>
  <c r="Q665" i="2" s="1"/>
  <c r="P665" i="2" a="1"/>
  <c r="P665" i="2" s="1"/>
  <c r="E665" i="2" a="1"/>
  <c r="E665" i="2" s="1"/>
  <c r="R664" i="2" a="1"/>
  <c r="R664" i="2" s="1"/>
  <c r="Q664" i="2" s="1" a="1"/>
  <c r="Q664" i="2" s="1"/>
  <c r="P664" i="2" a="1"/>
  <c r="P664" i="2" s="1"/>
  <c r="E664" i="2" a="1"/>
  <c r="E664" i="2" s="1"/>
  <c r="R663" i="2" a="1"/>
  <c r="R663" i="2" s="1"/>
  <c r="Q663" i="2" s="1" a="1"/>
  <c r="Q663" i="2" s="1"/>
  <c r="P663" i="2" a="1"/>
  <c r="P663" i="2" s="1"/>
  <c r="E663" i="2" a="1"/>
  <c r="E663" i="2" s="1"/>
  <c r="R662" i="2" a="1"/>
  <c r="R662" i="2" s="1"/>
  <c r="Q662" i="2" s="1" a="1"/>
  <c r="Q662" i="2" s="1"/>
  <c r="P662" i="2" a="1"/>
  <c r="P662" i="2" s="1"/>
  <c r="E662" i="2" a="1"/>
  <c r="E662" i="2" s="1"/>
  <c r="R661" i="2" a="1"/>
  <c r="R661" i="2" s="1"/>
  <c r="Q661" i="2" s="1" a="1"/>
  <c r="Q661" i="2" s="1"/>
  <c r="P661" i="2" a="1"/>
  <c r="P661" i="2" s="1"/>
  <c r="E661" i="2" a="1"/>
  <c r="E661" i="2" s="1"/>
  <c r="R660" i="2" a="1"/>
  <c r="R660" i="2" s="1"/>
  <c r="Q660" i="2" s="1" a="1"/>
  <c r="Q660" i="2" s="1"/>
  <c r="P660" i="2" a="1"/>
  <c r="P660" i="2" s="1"/>
  <c r="E660" i="2" a="1"/>
  <c r="E660" i="2" s="1"/>
  <c r="R659" i="2" a="1"/>
  <c r="R659" i="2" s="1"/>
  <c r="Q659" i="2" s="1" a="1"/>
  <c r="Q659" i="2" s="1"/>
  <c r="P659" i="2" a="1"/>
  <c r="P659" i="2" s="1"/>
  <c r="E659" i="2" a="1"/>
  <c r="E659" i="2" s="1"/>
  <c r="R658" i="2" a="1"/>
  <c r="R658" i="2" s="1"/>
  <c r="Q658" i="2" s="1" a="1"/>
  <c r="Q658" i="2" s="1"/>
  <c r="P658" i="2" a="1"/>
  <c r="P658" i="2" s="1"/>
  <c r="E658" i="2" a="1"/>
  <c r="E658" i="2" s="1"/>
  <c r="R657" i="2" a="1"/>
  <c r="R657" i="2" s="1"/>
  <c r="Q657" i="2" s="1" a="1"/>
  <c r="Q657" i="2" s="1"/>
  <c r="P657" i="2" a="1"/>
  <c r="P657" i="2" s="1"/>
  <c r="E657" i="2" a="1"/>
  <c r="E657" i="2" s="1"/>
  <c r="R656" i="2" a="1"/>
  <c r="R656" i="2" s="1"/>
  <c r="Q656" i="2" s="1" a="1"/>
  <c r="Q656" i="2" s="1"/>
  <c r="P656" i="2" a="1"/>
  <c r="P656" i="2" s="1"/>
  <c r="E656" i="2" a="1"/>
  <c r="E656" i="2" s="1"/>
  <c r="R655" i="2" a="1"/>
  <c r="R655" i="2" s="1"/>
  <c r="Q655" i="2" s="1" a="1"/>
  <c r="Q655" i="2" s="1"/>
  <c r="P655" i="2" a="1"/>
  <c r="P655" i="2" s="1"/>
  <c r="E655" i="2" a="1"/>
  <c r="E655" i="2" s="1"/>
  <c r="R654" i="2" a="1"/>
  <c r="R654" i="2" s="1"/>
  <c r="Q654" i="2" s="1" a="1"/>
  <c r="Q654" i="2" s="1"/>
  <c r="P654" i="2" a="1"/>
  <c r="P654" i="2" s="1"/>
  <c r="E654" i="2" a="1"/>
  <c r="E654" i="2" s="1"/>
  <c r="R653" i="2" a="1"/>
  <c r="R653" i="2" s="1"/>
  <c r="Q653" i="2" s="1" a="1"/>
  <c r="Q653" i="2" s="1"/>
  <c r="P653" i="2" a="1"/>
  <c r="P653" i="2" s="1"/>
  <c r="E653" i="2" a="1"/>
  <c r="E653" i="2" s="1"/>
  <c r="R652" i="2" a="1"/>
  <c r="R652" i="2" s="1"/>
  <c r="Q652" i="2" s="1" a="1"/>
  <c r="Q652" i="2" s="1"/>
  <c r="P652" i="2" a="1"/>
  <c r="P652" i="2" s="1"/>
  <c r="E652" i="2" a="1"/>
  <c r="E652" i="2" s="1"/>
  <c r="R651" i="2" a="1"/>
  <c r="R651" i="2" s="1"/>
  <c r="Q651" i="2" s="1" a="1"/>
  <c r="Q651" i="2" s="1"/>
  <c r="P651" i="2" a="1"/>
  <c r="P651" i="2" s="1"/>
  <c r="E651" i="2" a="1"/>
  <c r="E651" i="2" s="1"/>
  <c r="R650" i="2" a="1"/>
  <c r="R650" i="2" s="1"/>
  <c r="Q650" i="2" s="1" a="1"/>
  <c r="Q650" i="2" s="1"/>
  <c r="P650" i="2" a="1"/>
  <c r="P650" i="2" s="1"/>
  <c r="E650" i="2" a="1"/>
  <c r="E650" i="2" s="1"/>
  <c r="R649" i="2" a="1"/>
  <c r="R649" i="2" s="1"/>
  <c r="Q649" i="2" s="1" a="1"/>
  <c r="Q649" i="2" s="1"/>
  <c r="P649" i="2" a="1"/>
  <c r="P649" i="2" s="1"/>
  <c r="E649" i="2" a="1"/>
  <c r="E649" i="2" s="1"/>
  <c r="R648" i="2" a="1"/>
  <c r="R648" i="2" s="1"/>
  <c r="Q648" i="2" s="1" a="1"/>
  <c r="Q648" i="2" s="1"/>
  <c r="P648" i="2" a="1"/>
  <c r="P648" i="2" s="1"/>
  <c r="E648" i="2" a="1"/>
  <c r="E648" i="2" s="1"/>
  <c r="R647" i="2" a="1"/>
  <c r="R647" i="2"/>
  <c r="Q647" i="2" s="1" a="1"/>
  <c r="Q647" i="2" s="1"/>
  <c r="P647" i="2" a="1"/>
  <c r="P647" i="2" s="1"/>
  <c r="E647" i="2" a="1"/>
  <c r="E647" i="2" s="1"/>
  <c r="R646" i="2" a="1"/>
  <c r="R646" i="2" s="1"/>
  <c r="Q646" i="2" s="1" a="1"/>
  <c r="Q646" i="2" s="1"/>
  <c r="P646" i="2" a="1"/>
  <c r="P646" i="2" s="1"/>
  <c r="E646" i="2" a="1"/>
  <c r="E646" i="2" s="1"/>
  <c r="R645" i="2" a="1"/>
  <c r="R645" i="2" s="1"/>
  <c r="Q645" i="2" s="1" a="1"/>
  <c r="Q645" i="2" s="1"/>
  <c r="P645" i="2" a="1"/>
  <c r="P645" i="2" s="1"/>
  <c r="E645" i="2" a="1"/>
  <c r="E645" i="2" s="1"/>
  <c r="R644" i="2" a="1"/>
  <c r="R644" i="2" s="1"/>
  <c r="Q644" i="2" s="1" a="1"/>
  <c r="Q644" i="2" s="1"/>
  <c r="P644" i="2" a="1"/>
  <c r="P644" i="2" s="1"/>
  <c r="E644" i="2" a="1"/>
  <c r="E644" i="2" s="1"/>
  <c r="R643" i="2" a="1"/>
  <c r="R643" i="2" s="1"/>
  <c r="Q643" i="2" s="1" a="1"/>
  <c r="Q643" i="2" s="1"/>
  <c r="P643" i="2" a="1"/>
  <c r="P643" i="2" s="1"/>
  <c r="E643" i="2" a="1"/>
  <c r="E643" i="2" s="1"/>
  <c r="R642" i="2" a="1"/>
  <c r="R642" i="2" s="1"/>
  <c r="Q642" i="2" s="1" a="1"/>
  <c r="Q642" i="2" s="1"/>
  <c r="P642" i="2" a="1"/>
  <c r="P642" i="2" s="1"/>
  <c r="E642" i="2" a="1"/>
  <c r="E642" i="2" s="1"/>
  <c r="R641" i="2" a="1"/>
  <c r="R641" i="2" s="1"/>
  <c r="Q641" i="2" s="1" a="1"/>
  <c r="Q641" i="2" s="1"/>
  <c r="P641" i="2" a="1"/>
  <c r="P641" i="2" s="1"/>
  <c r="E641" i="2" a="1"/>
  <c r="E641" i="2" s="1"/>
  <c r="R640" i="2" a="1"/>
  <c r="R640" i="2" s="1"/>
  <c r="Q640" i="2" s="1" a="1"/>
  <c r="Q640" i="2" s="1"/>
  <c r="P640" i="2" a="1"/>
  <c r="P640" i="2" s="1"/>
  <c r="E640" i="2" a="1"/>
  <c r="E640" i="2" s="1"/>
  <c r="R639" i="2" a="1"/>
  <c r="R639" i="2" s="1"/>
  <c r="Q639" i="2" s="1" a="1"/>
  <c r="Q639" i="2" s="1"/>
  <c r="P639" i="2" a="1"/>
  <c r="P639" i="2" s="1"/>
  <c r="E639" i="2" a="1"/>
  <c r="E639" i="2" s="1"/>
  <c r="R638" i="2" a="1"/>
  <c r="R638" i="2" s="1"/>
  <c r="Q638" i="2" s="1" a="1"/>
  <c r="Q638" i="2" s="1"/>
  <c r="P638" i="2" a="1"/>
  <c r="P638" i="2" s="1"/>
  <c r="E638" i="2" a="1"/>
  <c r="E638" i="2" s="1"/>
  <c r="R637" i="2" a="1"/>
  <c r="R637" i="2" s="1"/>
  <c r="Q637" i="2" s="1" a="1"/>
  <c r="Q637" i="2" s="1"/>
  <c r="P637" i="2" a="1"/>
  <c r="P637" i="2" s="1"/>
  <c r="E637" i="2" a="1"/>
  <c r="E637" i="2" s="1"/>
  <c r="R636" i="2" a="1"/>
  <c r="R636" i="2" s="1"/>
  <c r="Q636" i="2" s="1" a="1"/>
  <c r="Q636" i="2" s="1"/>
  <c r="P636" i="2" a="1"/>
  <c r="P636" i="2" s="1"/>
  <c r="E636" i="2" a="1"/>
  <c r="E636" i="2" s="1"/>
  <c r="R635" i="2" a="1"/>
  <c r="R635" i="2" s="1"/>
  <c r="Q635" i="2" s="1" a="1"/>
  <c r="Q635" i="2" s="1"/>
  <c r="P635" i="2" a="1"/>
  <c r="P635" i="2" s="1"/>
  <c r="E635" i="2" a="1"/>
  <c r="E635" i="2" s="1"/>
  <c r="R634" i="2" a="1"/>
  <c r="R634" i="2" s="1"/>
  <c r="Q634" i="2" s="1" a="1"/>
  <c r="Q634" i="2" s="1"/>
  <c r="P634" i="2" a="1"/>
  <c r="P634" i="2" s="1"/>
  <c r="E634" i="2" a="1"/>
  <c r="E634" i="2" s="1"/>
  <c r="R633" i="2" a="1"/>
  <c r="R633" i="2" s="1"/>
  <c r="Q633" i="2" s="1" a="1"/>
  <c r="Q633" i="2" s="1"/>
  <c r="P633" i="2" a="1"/>
  <c r="P633" i="2" s="1"/>
  <c r="E633" i="2" a="1"/>
  <c r="E633" i="2" s="1"/>
  <c r="R632" i="2" a="1"/>
  <c r="R632" i="2" s="1"/>
  <c r="Q632" i="2" s="1" a="1"/>
  <c r="Q632" i="2" s="1"/>
  <c r="P632" i="2" a="1"/>
  <c r="P632" i="2" s="1"/>
  <c r="E632" i="2" a="1"/>
  <c r="E632" i="2" s="1"/>
  <c r="R631" i="2" a="1"/>
  <c r="R631" i="2" s="1"/>
  <c r="Q631" i="2" s="1" a="1"/>
  <c r="Q631" i="2" s="1"/>
  <c r="P631" i="2" a="1"/>
  <c r="P631" i="2" s="1"/>
  <c r="E631" i="2" a="1"/>
  <c r="E631" i="2" s="1"/>
  <c r="R630" i="2" a="1"/>
  <c r="R630" i="2" s="1"/>
  <c r="Q630" i="2" s="1" a="1"/>
  <c r="Q630" i="2" s="1"/>
  <c r="P630" i="2" a="1"/>
  <c r="P630" i="2" s="1"/>
  <c r="E630" i="2" a="1"/>
  <c r="E630" i="2" s="1"/>
  <c r="R629" i="2" a="1"/>
  <c r="R629" i="2" s="1"/>
  <c r="Q629" i="2" s="1" a="1"/>
  <c r="Q629" i="2" s="1"/>
  <c r="P629" i="2" a="1"/>
  <c r="P629" i="2" s="1"/>
  <c r="E629" i="2" a="1"/>
  <c r="E629" i="2" s="1"/>
  <c r="R628" i="2" a="1"/>
  <c r="R628" i="2" s="1"/>
  <c r="Q628" i="2" s="1" a="1"/>
  <c r="Q628" i="2" s="1"/>
  <c r="P628" i="2" a="1"/>
  <c r="P628" i="2" s="1"/>
  <c r="E628" i="2" a="1"/>
  <c r="E628" i="2" s="1"/>
  <c r="R627" i="2" a="1"/>
  <c r="R627" i="2" s="1"/>
  <c r="Q627" i="2" s="1" a="1"/>
  <c r="Q627" i="2" s="1"/>
  <c r="P627" i="2" a="1"/>
  <c r="P627" i="2" s="1"/>
  <c r="E627" i="2" a="1"/>
  <c r="E627" i="2" s="1"/>
  <c r="R626" i="2" a="1"/>
  <c r="R626" i="2" s="1"/>
  <c r="Q626" i="2" s="1" a="1"/>
  <c r="Q626" i="2" s="1"/>
  <c r="P626" i="2" a="1"/>
  <c r="P626" i="2" s="1"/>
  <c r="E626" i="2" a="1"/>
  <c r="E626" i="2" s="1"/>
  <c r="R625" i="2" a="1"/>
  <c r="R625" i="2" s="1"/>
  <c r="Q625" i="2" s="1" a="1"/>
  <c r="Q625" i="2" s="1"/>
  <c r="P625" i="2" a="1"/>
  <c r="P625" i="2" s="1"/>
  <c r="E625" i="2" a="1"/>
  <c r="E625" i="2" s="1"/>
  <c r="R624" i="2" a="1"/>
  <c r="R624" i="2" s="1"/>
  <c r="Q624" i="2" s="1" a="1"/>
  <c r="Q624" i="2" s="1"/>
  <c r="P624" i="2" a="1"/>
  <c r="P624" i="2" s="1"/>
  <c r="E624" i="2" a="1"/>
  <c r="E624" i="2" s="1"/>
  <c r="R623" i="2" a="1"/>
  <c r="R623" i="2" s="1"/>
  <c r="Q623" i="2" s="1" a="1"/>
  <c r="Q623" i="2" s="1"/>
  <c r="P623" i="2" a="1"/>
  <c r="P623" i="2" s="1"/>
  <c r="E623" i="2" a="1"/>
  <c r="E623" i="2" s="1"/>
  <c r="R622" i="2" a="1"/>
  <c r="R622" i="2" s="1"/>
  <c r="Q622" i="2" s="1" a="1"/>
  <c r="Q622" i="2" s="1"/>
  <c r="P622" i="2" a="1"/>
  <c r="P622" i="2" s="1"/>
  <c r="E622" i="2" a="1"/>
  <c r="E622" i="2" s="1"/>
  <c r="R621" i="2" a="1"/>
  <c r="R621" i="2" s="1"/>
  <c r="Q621" i="2" s="1" a="1"/>
  <c r="Q621" i="2" s="1"/>
  <c r="P621" i="2" a="1"/>
  <c r="P621" i="2" s="1"/>
  <c r="E621" i="2" a="1"/>
  <c r="E621" i="2" s="1"/>
  <c r="R620" i="2" a="1"/>
  <c r="R620" i="2" s="1"/>
  <c r="Q620" i="2" s="1" a="1"/>
  <c r="Q620" i="2" s="1"/>
  <c r="P620" i="2" a="1"/>
  <c r="P620" i="2" s="1"/>
  <c r="E620" i="2" a="1"/>
  <c r="E620" i="2" s="1"/>
  <c r="R619" i="2" a="1"/>
  <c r="R619" i="2" s="1"/>
  <c r="Q619" i="2" s="1" a="1"/>
  <c r="Q619" i="2" s="1"/>
  <c r="P619" i="2" a="1"/>
  <c r="P619" i="2" s="1"/>
  <c r="E619" i="2" a="1"/>
  <c r="E619" i="2" s="1"/>
  <c r="R618" i="2" a="1"/>
  <c r="R618" i="2"/>
  <c r="Q618" i="2" s="1" a="1"/>
  <c r="Q618" i="2" s="1"/>
  <c r="P618" i="2" a="1"/>
  <c r="P618" i="2" s="1"/>
  <c r="E618" i="2" a="1"/>
  <c r="E618" i="2" s="1"/>
  <c r="R617" i="2" a="1"/>
  <c r="R617" i="2" s="1"/>
  <c r="Q617" i="2" s="1" a="1"/>
  <c r="Q617" i="2" s="1"/>
  <c r="P617" i="2" a="1"/>
  <c r="P617" i="2" s="1"/>
  <c r="E617" i="2" a="1"/>
  <c r="E617" i="2" s="1"/>
  <c r="R616" i="2" a="1"/>
  <c r="R616" i="2" s="1"/>
  <c r="Q616" i="2" s="1" a="1"/>
  <c r="Q616" i="2" s="1"/>
  <c r="P616" i="2" a="1"/>
  <c r="P616" i="2" s="1"/>
  <c r="E616" i="2" a="1"/>
  <c r="E616" i="2" s="1"/>
  <c r="R615" i="2" a="1"/>
  <c r="R615" i="2" s="1"/>
  <c r="Q615" i="2" s="1" a="1"/>
  <c r="Q615" i="2" s="1"/>
  <c r="P615" i="2" a="1"/>
  <c r="P615" i="2" s="1"/>
  <c r="E615" i="2" a="1"/>
  <c r="E615" i="2" s="1"/>
  <c r="R614" i="2" a="1"/>
  <c r="R614" i="2" s="1"/>
  <c r="Q614" i="2" s="1" a="1"/>
  <c r="Q614" i="2" s="1"/>
  <c r="P614" i="2" a="1"/>
  <c r="P614" i="2" s="1"/>
  <c r="E614" i="2" a="1"/>
  <c r="E614" i="2" s="1"/>
  <c r="R613" i="2" a="1"/>
  <c r="R613" i="2" s="1"/>
  <c r="Q613" i="2" s="1" a="1"/>
  <c r="Q613" i="2" s="1"/>
  <c r="P613" i="2" a="1"/>
  <c r="P613" i="2" s="1"/>
  <c r="E613" i="2" a="1"/>
  <c r="E613" i="2" s="1"/>
  <c r="R612" i="2" a="1"/>
  <c r="R612" i="2" s="1"/>
  <c r="Q612" i="2" s="1" a="1"/>
  <c r="Q612" i="2" s="1"/>
  <c r="P612" i="2" a="1"/>
  <c r="P612" i="2" s="1"/>
  <c r="E612" i="2" a="1"/>
  <c r="E612" i="2" s="1"/>
  <c r="R611" i="2" a="1"/>
  <c r="R611" i="2" s="1"/>
  <c r="Q611" i="2" s="1" a="1"/>
  <c r="Q611" i="2" s="1"/>
  <c r="P611" i="2" a="1"/>
  <c r="P611" i="2" s="1"/>
  <c r="E611" i="2" a="1"/>
  <c r="E611" i="2" s="1"/>
  <c r="R610" i="2" a="1"/>
  <c r="R610" i="2" s="1"/>
  <c r="Q610" i="2" s="1" a="1"/>
  <c r="Q610" i="2" s="1"/>
  <c r="P610" i="2" a="1"/>
  <c r="P610" i="2" s="1"/>
  <c r="E610" i="2" a="1"/>
  <c r="E610" i="2" s="1"/>
  <c r="R609" i="2" a="1"/>
  <c r="R609" i="2" s="1"/>
  <c r="Q609" i="2" s="1" a="1"/>
  <c r="Q609" i="2" s="1"/>
  <c r="P609" i="2" a="1"/>
  <c r="P609" i="2" s="1"/>
  <c r="E609" i="2" a="1"/>
  <c r="E609" i="2" s="1"/>
  <c r="R608" i="2" a="1"/>
  <c r="R608" i="2" s="1"/>
  <c r="Q608" i="2" s="1" a="1"/>
  <c r="Q608" i="2" s="1"/>
  <c r="P608" i="2" a="1"/>
  <c r="P608" i="2" s="1"/>
  <c r="E608" i="2" a="1"/>
  <c r="E608" i="2" s="1"/>
  <c r="R607" i="2" a="1"/>
  <c r="R607" i="2" s="1"/>
  <c r="Q607" i="2" s="1" a="1"/>
  <c r="Q607" i="2" s="1"/>
  <c r="P607" i="2" a="1"/>
  <c r="P607" i="2" s="1"/>
  <c r="E607" i="2" a="1"/>
  <c r="E607" i="2" s="1"/>
  <c r="R606" i="2" a="1"/>
  <c r="R606" i="2" s="1"/>
  <c r="Q606" i="2" s="1" a="1"/>
  <c r="Q606" i="2" s="1"/>
  <c r="P606" i="2" a="1"/>
  <c r="P606" i="2" s="1"/>
  <c r="E606" i="2" a="1"/>
  <c r="E606" i="2" s="1"/>
  <c r="R605" i="2" a="1"/>
  <c r="R605" i="2" s="1"/>
  <c r="Q605" i="2" s="1" a="1"/>
  <c r="Q605" i="2" s="1"/>
  <c r="P605" i="2" a="1"/>
  <c r="P605" i="2" s="1"/>
  <c r="E605" i="2" a="1"/>
  <c r="E605" i="2" s="1"/>
  <c r="R604" i="2" a="1"/>
  <c r="R604" i="2" s="1"/>
  <c r="Q604" i="2" s="1" a="1"/>
  <c r="Q604" i="2" s="1"/>
  <c r="P604" i="2" a="1"/>
  <c r="P604" i="2" s="1"/>
  <c r="E604" i="2" a="1"/>
  <c r="E604" i="2" s="1"/>
  <c r="R603" i="2" a="1"/>
  <c r="R603" i="2" s="1"/>
  <c r="Q603" i="2" s="1" a="1"/>
  <c r="Q603" i="2" s="1"/>
  <c r="P603" i="2" a="1"/>
  <c r="P603" i="2" s="1"/>
  <c r="E603" i="2" a="1"/>
  <c r="E603" i="2" s="1"/>
  <c r="R602" i="2" a="1"/>
  <c r="R602" i="2" s="1"/>
  <c r="Q602" i="2" s="1" a="1"/>
  <c r="Q602" i="2" s="1"/>
  <c r="P602" i="2" a="1"/>
  <c r="P602" i="2" s="1"/>
  <c r="E602" i="2" a="1"/>
  <c r="E602" i="2" s="1"/>
  <c r="R601" i="2" a="1"/>
  <c r="R601" i="2" s="1"/>
  <c r="Q601" i="2" s="1" a="1"/>
  <c r="Q601" i="2" s="1"/>
  <c r="P601" i="2" a="1"/>
  <c r="P601" i="2" s="1"/>
  <c r="E601" i="2" a="1"/>
  <c r="E601" i="2" s="1"/>
  <c r="R600" i="2" a="1"/>
  <c r="R600" i="2" s="1"/>
  <c r="Q600" i="2" s="1" a="1"/>
  <c r="Q600" i="2" s="1"/>
  <c r="P600" i="2" a="1"/>
  <c r="P600" i="2" s="1"/>
  <c r="E600" i="2" a="1"/>
  <c r="E600" i="2" s="1"/>
  <c r="R599" i="2" a="1"/>
  <c r="R599" i="2" s="1"/>
  <c r="Q599" i="2" s="1" a="1"/>
  <c r="Q599" i="2" s="1"/>
  <c r="P599" i="2" a="1"/>
  <c r="P599" i="2" s="1"/>
  <c r="E599" i="2" a="1"/>
  <c r="E599" i="2" s="1"/>
  <c r="R598" i="2" a="1"/>
  <c r="R598" i="2" s="1"/>
  <c r="Q598" i="2" s="1" a="1"/>
  <c r="Q598" i="2" s="1"/>
  <c r="P598" i="2" a="1"/>
  <c r="P598" i="2" s="1"/>
  <c r="E598" i="2" a="1"/>
  <c r="E598" i="2" s="1"/>
  <c r="R597" i="2" a="1"/>
  <c r="R597" i="2" s="1"/>
  <c r="Q597" i="2" s="1" a="1"/>
  <c r="Q597" i="2" s="1"/>
  <c r="P597" i="2" a="1"/>
  <c r="P597" i="2" s="1"/>
  <c r="E597" i="2" a="1"/>
  <c r="E597" i="2" s="1"/>
  <c r="R596" i="2" a="1"/>
  <c r="R596" i="2" s="1"/>
  <c r="Q596" i="2" s="1" a="1"/>
  <c r="Q596" i="2" s="1"/>
  <c r="P596" i="2" a="1"/>
  <c r="P596" i="2" s="1"/>
  <c r="E596" i="2" a="1"/>
  <c r="E596" i="2" s="1"/>
  <c r="R595" i="2" a="1"/>
  <c r="R595" i="2" s="1"/>
  <c r="Q595" i="2" s="1" a="1"/>
  <c r="Q595" i="2" s="1"/>
  <c r="P595" i="2" a="1"/>
  <c r="P595" i="2" s="1"/>
  <c r="E595" i="2" a="1"/>
  <c r="E595" i="2" s="1"/>
  <c r="R594" i="2" a="1"/>
  <c r="R594" i="2" s="1"/>
  <c r="Q594" i="2" s="1" a="1"/>
  <c r="Q594" i="2" s="1"/>
  <c r="P594" i="2" a="1"/>
  <c r="P594" i="2" s="1"/>
  <c r="E594" i="2" a="1"/>
  <c r="E594" i="2" s="1"/>
  <c r="R593" i="2" a="1"/>
  <c r="R593" i="2" s="1"/>
  <c r="Q593" i="2" s="1" a="1"/>
  <c r="Q593" i="2" s="1"/>
  <c r="P593" i="2" a="1"/>
  <c r="P593" i="2" s="1"/>
  <c r="E593" i="2" a="1"/>
  <c r="E593" i="2" s="1"/>
  <c r="R592" i="2" a="1"/>
  <c r="R592" i="2" s="1"/>
  <c r="Q592" i="2" s="1" a="1"/>
  <c r="Q592" i="2" s="1"/>
  <c r="P592" i="2" a="1"/>
  <c r="P592" i="2" s="1"/>
  <c r="E592" i="2" a="1"/>
  <c r="E592" i="2" s="1"/>
  <c r="R591" i="2" a="1"/>
  <c r="R591" i="2" s="1"/>
  <c r="Q591" i="2" s="1" a="1"/>
  <c r="Q591" i="2" s="1"/>
  <c r="P591" i="2" a="1"/>
  <c r="P591" i="2" s="1"/>
  <c r="E591" i="2" a="1"/>
  <c r="E591" i="2" s="1"/>
  <c r="R590" i="2" a="1"/>
  <c r="R590" i="2" s="1"/>
  <c r="Q590" i="2" s="1" a="1"/>
  <c r="Q590" i="2" s="1"/>
  <c r="P590" i="2" a="1"/>
  <c r="P590" i="2" s="1"/>
  <c r="E590" i="2" a="1"/>
  <c r="E590" i="2" s="1"/>
  <c r="R589" i="2" a="1"/>
  <c r="R589" i="2" s="1"/>
  <c r="Q589" i="2" s="1" a="1"/>
  <c r="Q589" i="2" s="1"/>
  <c r="P589" i="2" a="1"/>
  <c r="P589" i="2" s="1"/>
  <c r="E589" i="2" a="1"/>
  <c r="E589" i="2" s="1"/>
  <c r="R588" i="2" a="1"/>
  <c r="R588" i="2" s="1"/>
  <c r="Q588" i="2" s="1" a="1"/>
  <c r="Q588" i="2" s="1"/>
  <c r="P588" i="2" a="1"/>
  <c r="P588" i="2" s="1"/>
  <c r="E588" i="2" a="1"/>
  <c r="E588" i="2" s="1"/>
  <c r="R587" i="2" a="1"/>
  <c r="R587" i="2" s="1"/>
  <c r="Q587" i="2" s="1" a="1"/>
  <c r="Q587" i="2" s="1"/>
  <c r="P587" i="2" a="1"/>
  <c r="P587" i="2" s="1"/>
  <c r="E587" i="2" a="1"/>
  <c r="E587" i="2" s="1"/>
  <c r="R586" i="2" a="1"/>
  <c r="R586" i="2" s="1"/>
  <c r="Q586" i="2" s="1" a="1"/>
  <c r="Q586" i="2" s="1"/>
  <c r="P586" i="2" a="1"/>
  <c r="P586" i="2" s="1"/>
  <c r="E586" i="2" a="1"/>
  <c r="E586" i="2" s="1"/>
  <c r="R585" i="2" a="1"/>
  <c r="R585" i="2" s="1"/>
  <c r="Q585" i="2" s="1" a="1"/>
  <c r="Q585" i="2" s="1"/>
  <c r="P585" i="2" a="1"/>
  <c r="P585" i="2" s="1"/>
  <c r="E585" i="2" a="1"/>
  <c r="E585" i="2" s="1"/>
  <c r="R584" i="2" a="1"/>
  <c r="R584" i="2" s="1"/>
  <c r="Q584" i="2" s="1" a="1"/>
  <c r="Q584" i="2" s="1"/>
  <c r="P584" i="2" a="1"/>
  <c r="P584" i="2" s="1"/>
  <c r="E584" i="2" a="1"/>
  <c r="E584" i="2" s="1"/>
  <c r="R583" i="2" a="1"/>
  <c r="R583" i="2" s="1"/>
  <c r="Q583" i="2" s="1" a="1"/>
  <c r="Q583" i="2" s="1"/>
  <c r="P583" i="2" a="1"/>
  <c r="P583" i="2" s="1"/>
  <c r="E583" i="2" a="1"/>
  <c r="E583" i="2" s="1"/>
  <c r="R582" i="2" a="1"/>
  <c r="R582" i="2" s="1"/>
  <c r="Q582" i="2" s="1" a="1"/>
  <c r="Q582" i="2" s="1"/>
  <c r="P582" i="2" a="1"/>
  <c r="P582" i="2" s="1"/>
  <c r="E582" i="2" a="1"/>
  <c r="E582" i="2" s="1"/>
  <c r="R581" i="2" a="1"/>
  <c r="R581" i="2" s="1"/>
  <c r="Q581" i="2" s="1" a="1"/>
  <c r="Q581" i="2" s="1"/>
  <c r="P581" i="2" a="1"/>
  <c r="P581" i="2" s="1"/>
  <c r="E581" i="2" a="1"/>
  <c r="E581" i="2" s="1"/>
  <c r="R580" i="2" a="1"/>
  <c r="R580" i="2" s="1"/>
  <c r="Q580" i="2" s="1" a="1"/>
  <c r="Q580" i="2" s="1"/>
  <c r="P580" i="2" a="1"/>
  <c r="P580" i="2" s="1"/>
  <c r="E580" i="2" a="1"/>
  <c r="E580" i="2" s="1"/>
  <c r="R579" i="2" a="1"/>
  <c r="R579" i="2" s="1"/>
  <c r="Q579" i="2" s="1" a="1"/>
  <c r="Q579" i="2" s="1"/>
  <c r="P579" i="2" a="1"/>
  <c r="P579" i="2"/>
  <c r="E579" i="2" a="1"/>
  <c r="E579" i="2" s="1"/>
  <c r="R578" i="2" a="1"/>
  <c r="R578" i="2" s="1"/>
  <c r="Q578" i="2" s="1" a="1"/>
  <c r="Q578" i="2" s="1"/>
  <c r="P578" i="2" a="1"/>
  <c r="P578" i="2" s="1"/>
  <c r="E578" i="2" a="1"/>
  <c r="E578" i="2" s="1"/>
  <c r="R577" i="2" a="1"/>
  <c r="R577" i="2" s="1"/>
  <c r="Q577" i="2" s="1" a="1"/>
  <c r="Q577" i="2" s="1"/>
  <c r="P577" i="2" a="1"/>
  <c r="P577" i="2" s="1"/>
  <c r="E577" i="2" a="1"/>
  <c r="E577" i="2" s="1"/>
  <c r="R576" i="2" a="1"/>
  <c r="R576" i="2" s="1"/>
  <c r="Q576" i="2" s="1" a="1"/>
  <c r="Q576" i="2" s="1"/>
  <c r="P576" i="2" a="1"/>
  <c r="P576" i="2" s="1"/>
  <c r="E576" i="2" a="1"/>
  <c r="E576" i="2" s="1"/>
  <c r="R575" i="2" a="1"/>
  <c r="R575" i="2" s="1"/>
  <c r="Q575" i="2" s="1" a="1"/>
  <c r="Q575" i="2" s="1"/>
  <c r="P575" i="2" a="1"/>
  <c r="P575" i="2" s="1"/>
  <c r="E575" i="2" a="1"/>
  <c r="E575" i="2" s="1"/>
  <c r="R574" i="2" a="1"/>
  <c r="R574" i="2" s="1"/>
  <c r="Q574" i="2" s="1" a="1"/>
  <c r="Q574" i="2" s="1"/>
  <c r="P574" i="2" a="1"/>
  <c r="P574" i="2" s="1"/>
  <c r="E574" i="2" a="1"/>
  <c r="E574" i="2" s="1"/>
  <c r="R573" i="2" a="1"/>
  <c r="R573" i="2" s="1"/>
  <c r="Q573" i="2" s="1" a="1"/>
  <c r="Q573" i="2" s="1"/>
  <c r="P573" i="2" a="1"/>
  <c r="P573" i="2" s="1"/>
  <c r="E573" i="2" a="1"/>
  <c r="E573" i="2" s="1"/>
  <c r="R572" i="2" a="1"/>
  <c r="R572" i="2" s="1"/>
  <c r="Q572" i="2" s="1" a="1"/>
  <c r="Q572" i="2" s="1"/>
  <c r="P572" i="2" a="1"/>
  <c r="P572" i="2" s="1"/>
  <c r="E572" i="2" a="1"/>
  <c r="E572" i="2" s="1"/>
  <c r="R571" i="2" a="1"/>
  <c r="R571" i="2" s="1"/>
  <c r="Q571" i="2" s="1" a="1"/>
  <c r="Q571" i="2" s="1"/>
  <c r="P571" i="2" a="1"/>
  <c r="P571" i="2" s="1"/>
  <c r="E571" i="2" a="1"/>
  <c r="E571" i="2" s="1"/>
  <c r="R570" i="2" a="1"/>
  <c r="R570" i="2" s="1"/>
  <c r="Q570" i="2" s="1" a="1"/>
  <c r="Q570" i="2" s="1"/>
  <c r="P570" i="2" a="1"/>
  <c r="P570" i="2" s="1"/>
  <c r="E570" i="2" a="1"/>
  <c r="E570" i="2" s="1"/>
  <c r="R569" i="2" a="1"/>
  <c r="R569" i="2" s="1"/>
  <c r="Q569" i="2" s="1" a="1"/>
  <c r="Q569" i="2" s="1"/>
  <c r="P569" i="2" a="1"/>
  <c r="P569" i="2" s="1"/>
  <c r="E569" i="2" a="1"/>
  <c r="E569" i="2" s="1"/>
  <c r="R568" i="2" a="1"/>
  <c r="R568" i="2" s="1"/>
  <c r="Q568" i="2" s="1" a="1"/>
  <c r="Q568" i="2" s="1"/>
  <c r="P568" i="2" a="1"/>
  <c r="P568" i="2" s="1"/>
  <c r="E568" i="2" a="1"/>
  <c r="E568" i="2" s="1"/>
  <c r="R567" i="2" a="1"/>
  <c r="R567" i="2" s="1"/>
  <c r="Q567" i="2" s="1" a="1"/>
  <c r="Q567" i="2" s="1"/>
  <c r="P567" i="2" a="1"/>
  <c r="P567" i="2" s="1"/>
  <c r="E567" i="2" a="1"/>
  <c r="E567" i="2" s="1"/>
  <c r="R566" i="2" a="1"/>
  <c r="R566" i="2" s="1"/>
  <c r="Q566" i="2" s="1" a="1"/>
  <c r="Q566" i="2" s="1"/>
  <c r="P566" i="2" a="1"/>
  <c r="P566" i="2" s="1"/>
  <c r="E566" i="2" a="1"/>
  <c r="E566" i="2" s="1"/>
  <c r="R565" i="2" a="1"/>
  <c r="R565" i="2" s="1"/>
  <c r="Q565" i="2" s="1" a="1"/>
  <c r="Q565" i="2" s="1"/>
  <c r="P565" i="2" a="1"/>
  <c r="P565" i="2" s="1"/>
  <c r="E565" i="2" a="1"/>
  <c r="E565" i="2" s="1"/>
  <c r="R564" i="2" a="1"/>
  <c r="R564" i="2" s="1"/>
  <c r="Q564" i="2" s="1" a="1"/>
  <c r="Q564" i="2" s="1"/>
  <c r="P564" i="2" a="1"/>
  <c r="P564" i="2" s="1"/>
  <c r="E564" i="2" a="1"/>
  <c r="E564" i="2" s="1"/>
  <c r="R563" i="2" a="1"/>
  <c r="R563" i="2" s="1"/>
  <c r="Q563" i="2" s="1" a="1"/>
  <c r="Q563" i="2" s="1"/>
  <c r="P563" i="2" a="1"/>
  <c r="P563" i="2" s="1"/>
  <c r="E563" i="2" a="1"/>
  <c r="E563" i="2" s="1"/>
  <c r="R562" i="2" a="1"/>
  <c r="R562" i="2" s="1"/>
  <c r="Q562" i="2" s="1" a="1"/>
  <c r="Q562" i="2" s="1"/>
  <c r="P562" i="2" a="1"/>
  <c r="P562" i="2" s="1"/>
  <c r="E562" i="2" a="1"/>
  <c r="E562" i="2" s="1"/>
  <c r="R561" i="2" a="1"/>
  <c r="R561" i="2" s="1"/>
  <c r="Q561" i="2" s="1" a="1"/>
  <c r="Q561" i="2" s="1"/>
  <c r="P561" i="2" a="1"/>
  <c r="P561" i="2" s="1"/>
  <c r="E561" i="2" a="1"/>
  <c r="E561" i="2" s="1"/>
  <c r="R560" i="2" a="1"/>
  <c r="R560" i="2" s="1"/>
  <c r="Q560" i="2" s="1" a="1"/>
  <c r="Q560" i="2" s="1"/>
  <c r="P560" i="2" a="1"/>
  <c r="P560" i="2" s="1"/>
  <c r="E560" i="2" a="1"/>
  <c r="E560" i="2" s="1"/>
  <c r="R559" i="2" a="1"/>
  <c r="R559" i="2" s="1"/>
  <c r="Q559" i="2" s="1" a="1"/>
  <c r="Q559" i="2" s="1"/>
  <c r="P559" i="2" a="1"/>
  <c r="P559" i="2" s="1"/>
  <c r="E559" i="2" a="1"/>
  <c r="E559" i="2" s="1"/>
  <c r="R558" i="2" a="1"/>
  <c r="R558" i="2" s="1"/>
  <c r="Q558" i="2" s="1" a="1"/>
  <c r="Q558" i="2" s="1"/>
  <c r="P558" i="2" a="1"/>
  <c r="P558" i="2" s="1"/>
  <c r="E558" i="2" a="1"/>
  <c r="E558" i="2" s="1"/>
  <c r="R557" i="2" a="1"/>
  <c r="R557" i="2" s="1"/>
  <c r="Q557" i="2" s="1" a="1"/>
  <c r="Q557" i="2" s="1"/>
  <c r="P557" i="2" a="1"/>
  <c r="P557" i="2" s="1"/>
  <c r="E557" i="2" a="1"/>
  <c r="E557" i="2" s="1"/>
  <c r="R556" i="2" a="1"/>
  <c r="R556" i="2"/>
  <c r="Q556" i="2" s="1" a="1"/>
  <c r="Q556" i="2" s="1"/>
  <c r="P556" i="2" a="1"/>
  <c r="P556" i="2" s="1"/>
  <c r="E556" i="2" a="1"/>
  <c r="E556" i="2" s="1"/>
  <c r="R555" i="2" a="1"/>
  <c r="R555" i="2" s="1"/>
  <c r="Q555" i="2" s="1" a="1"/>
  <c r="Q555" i="2" s="1"/>
  <c r="P555" i="2" a="1"/>
  <c r="P555" i="2" s="1"/>
  <c r="E555" i="2" a="1"/>
  <c r="E555" i="2" s="1"/>
  <c r="R554" i="2" a="1"/>
  <c r="R554" i="2" s="1"/>
  <c r="Q554" i="2" s="1" a="1"/>
  <c r="Q554" i="2" s="1"/>
  <c r="P554" i="2" a="1"/>
  <c r="P554" i="2" s="1"/>
  <c r="E554" i="2" a="1"/>
  <c r="E554" i="2" s="1"/>
  <c r="R553" i="2" a="1"/>
  <c r="R553" i="2" s="1"/>
  <c r="Q553" i="2" s="1" a="1"/>
  <c r="Q553" i="2" s="1"/>
  <c r="P553" i="2" a="1"/>
  <c r="P553" i="2" s="1"/>
  <c r="E553" i="2" a="1"/>
  <c r="E553" i="2" s="1"/>
  <c r="R552" i="2" a="1"/>
  <c r="R552" i="2" s="1"/>
  <c r="Q552" i="2" s="1" a="1"/>
  <c r="Q552" i="2" s="1"/>
  <c r="P552" i="2" a="1"/>
  <c r="P552" i="2" s="1"/>
  <c r="E552" i="2" a="1"/>
  <c r="E552" i="2" s="1"/>
  <c r="R551" i="2" a="1"/>
  <c r="R551" i="2" s="1"/>
  <c r="Q551" i="2" s="1" a="1"/>
  <c r="Q551" i="2" s="1"/>
  <c r="P551" i="2" a="1"/>
  <c r="P551" i="2" s="1"/>
  <c r="E551" i="2" a="1"/>
  <c r="E551" i="2" s="1"/>
  <c r="R550" i="2" a="1"/>
  <c r="R550" i="2" s="1"/>
  <c r="Q550" i="2" s="1" a="1"/>
  <c r="Q550" i="2" s="1"/>
  <c r="P550" i="2" a="1"/>
  <c r="P550" i="2" s="1"/>
  <c r="E550" i="2" a="1"/>
  <c r="E550" i="2" s="1"/>
  <c r="R549" i="2" a="1"/>
  <c r="R549" i="2" s="1"/>
  <c r="Q549" i="2" s="1" a="1"/>
  <c r="Q549" i="2" s="1"/>
  <c r="P549" i="2" a="1"/>
  <c r="P549" i="2" s="1"/>
  <c r="E549" i="2" a="1"/>
  <c r="E549" i="2" s="1"/>
  <c r="R548" i="2" a="1"/>
  <c r="R548" i="2" s="1"/>
  <c r="Q548" i="2" s="1" a="1"/>
  <c r="Q548" i="2" s="1"/>
  <c r="P548" i="2" a="1"/>
  <c r="P548" i="2" s="1"/>
  <c r="E548" i="2" a="1"/>
  <c r="E548" i="2" s="1"/>
  <c r="R547" i="2" a="1"/>
  <c r="R547" i="2" s="1"/>
  <c r="Q547" i="2" s="1" a="1"/>
  <c r="Q547" i="2" s="1"/>
  <c r="P547" i="2" a="1"/>
  <c r="P547" i="2" s="1"/>
  <c r="E547" i="2" a="1"/>
  <c r="E547" i="2" s="1"/>
  <c r="R546" i="2" a="1"/>
  <c r="R546" i="2" s="1"/>
  <c r="Q546" i="2" s="1" a="1"/>
  <c r="Q546" i="2" s="1"/>
  <c r="P546" i="2" a="1"/>
  <c r="P546" i="2" s="1"/>
  <c r="E546" i="2" a="1"/>
  <c r="E546" i="2" s="1"/>
  <c r="R545" i="2" a="1"/>
  <c r="R545" i="2" s="1"/>
  <c r="Q545" i="2" s="1" a="1"/>
  <c r="Q545" i="2" s="1"/>
  <c r="P545" i="2" a="1"/>
  <c r="P545" i="2" s="1"/>
  <c r="E545" i="2" a="1"/>
  <c r="E545" i="2" s="1"/>
  <c r="R544" i="2" a="1"/>
  <c r="R544" i="2" s="1"/>
  <c r="Q544" i="2" s="1" a="1"/>
  <c r="Q544" i="2" s="1"/>
  <c r="P544" i="2" a="1"/>
  <c r="P544" i="2" s="1"/>
  <c r="E544" i="2" a="1"/>
  <c r="E544" i="2" s="1"/>
  <c r="R543" i="2" a="1"/>
  <c r="R543" i="2" s="1"/>
  <c r="Q543" i="2" s="1" a="1"/>
  <c r="Q543" i="2" s="1"/>
  <c r="P543" i="2" a="1"/>
  <c r="P543" i="2" s="1"/>
  <c r="E543" i="2" a="1"/>
  <c r="E543" i="2" s="1"/>
  <c r="R542" i="2" a="1"/>
  <c r="R542" i="2" s="1"/>
  <c r="Q542" i="2" s="1" a="1"/>
  <c r="Q542" i="2" s="1"/>
  <c r="P542" i="2" a="1"/>
  <c r="P542" i="2" s="1"/>
  <c r="E542" i="2" a="1"/>
  <c r="E542" i="2" s="1"/>
  <c r="R541" i="2" a="1"/>
  <c r="R541" i="2" s="1"/>
  <c r="Q541" i="2" s="1" a="1"/>
  <c r="Q541" i="2" s="1"/>
  <c r="P541" i="2" a="1"/>
  <c r="P541" i="2" s="1"/>
  <c r="E541" i="2" a="1"/>
  <c r="E541" i="2" s="1"/>
  <c r="R540" i="2" a="1"/>
  <c r="R540" i="2" s="1"/>
  <c r="Q540" i="2" s="1" a="1"/>
  <c r="Q540" i="2" s="1"/>
  <c r="P540" i="2" a="1"/>
  <c r="P540" i="2" s="1"/>
  <c r="E540" i="2" a="1"/>
  <c r="E540" i="2" s="1"/>
  <c r="R539" i="2" a="1"/>
  <c r="R539" i="2" s="1"/>
  <c r="Q539" i="2" s="1" a="1"/>
  <c r="Q539" i="2" s="1"/>
  <c r="P539" i="2" a="1"/>
  <c r="P539" i="2" s="1"/>
  <c r="E539" i="2" a="1"/>
  <c r="E539" i="2" s="1"/>
  <c r="R538" i="2" a="1"/>
  <c r="R538" i="2" s="1"/>
  <c r="Q538" i="2" s="1" a="1"/>
  <c r="Q538" i="2" s="1"/>
  <c r="P538" i="2" a="1"/>
  <c r="P538" i="2" s="1"/>
  <c r="E538" i="2" a="1"/>
  <c r="E538" i="2" s="1"/>
  <c r="R537" i="2" a="1"/>
  <c r="R537" i="2" s="1"/>
  <c r="Q537" i="2" s="1" a="1"/>
  <c r="Q537" i="2" s="1"/>
  <c r="P537" i="2" a="1"/>
  <c r="P537" i="2" s="1"/>
  <c r="E537" i="2" a="1"/>
  <c r="E537" i="2" s="1"/>
  <c r="R536" i="2" a="1"/>
  <c r="R536" i="2" s="1"/>
  <c r="Q536" i="2" s="1" a="1"/>
  <c r="Q536" i="2" s="1"/>
  <c r="P536" i="2" a="1"/>
  <c r="P536" i="2" s="1"/>
  <c r="E536" i="2" a="1"/>
  <c r="E536" i="2" s="1"/>
  <c r="R535" i="2" a="1"/>
  <c r="R535" i="2" s="1"/>
  <c r="Q535" i="2" s="1" a="1"/>
  <c r="Q535" i="2" s="1"/>
  <c r="P535" i="2" a="1"/>
  <c r="P535" i="2" s="1"/>
  <c r="E535" i="2" a="1"/>
  <c r="E535" i="2" s="1"/>
  <c r="R534" i="2" a="1"/>
  <c r="R534" i="2" s="1"/>
  <c r="Q534" i="2" s="1" a="1"/>
  <c r="Q534" i="2" s="1"/>
  <c r="P534" i="2" a="1"/>
  <c r="P534" i="2" s="1"/>
  <c r="E534" i="2" a="1"/>
  <c r="E534" i="2" s="1"/>
  <c r="R533" i="2" a="1"/>
  <c r="R533" i="2" s="1"/>
  <c r="Q533" i="2" s="1" a="1"/>
  <c r="Q533" i="2" s="1"/>
  <c r="P533" i="2" a="1"/>
  <c r="P533" i="2" s="1"/>
  <c r="E533" i="2" a="1"/>
  <c r="E533" i="2" s="1"/>
  <c r="R532" i="2" a="1"/>
  <c r="R532" i="2" s="1"/>
  <c r="Q532" i="2" s="1" a="1"/>
  <c r="Q532" i="2" s="1"/>
  <c r="P532" i="2" a="1"/>
  <c r="P532" i="2" s="1"/>
  <c r="E532" i="2" a="1"/>
  <c r="E532" i="2" s="1"/>
  <c r="R531" i="2" a="1"/>
  <c r="R531" i="2" s="1"/>
  <c r="Q531" i="2" s="1" a="1"/>
  <c r="Q531" i="2" s="1"/>
  <c r="P531" i="2" a="1"/>
  <c r="P531" i="2" s="1"/>
  <c r="E531" i="2" a="1"/>
  <c r="E531" i="2" s="1"/>
  <c r="R530" i="2" a="1"/>
  <c r="R530" i="2" s="1"/>
  <c r="Q530" i="2" s="1" a="1"/>
  <c r="Q530" i="2" s="1"/>
  <c r="P530" i="2" a="1"/>
  <c r="P530" i="2" s="1"/>
  <c r="E530" i="2" a="1"/>
  <c r="E530" i="2" s="1"/>
  <c r="R529" i="2" a="1"/>
  <c r="R529" i="2" s="1"/>
  <c r="Q529" i="2" s="1" a="1"/>
  <c r="Q529" i="2" s="1"/>
  <c r="P529" i="2" a="1"/>
  <c r="P529" i="2" s="1"/>
  <c r="E529" i="2" a="1"/>
  <c r="E529" i="2" s="1"/>
  <c r="R528" i="2" a="1"/>
  <c r="R528" i="2" s="1"/>
  <c r="Q528" i="2" s="1" a="1"/>
  <c r="Q528" i="2" s="1"/>
  <c r="P528" i="2" a="1"/>
  <c r="P528" i="2" s="1"/>
  <c r="E528" i="2" a="1"/>
  <c r="E528" i="2" s="1"/>
  <c r="R527" i="2" a="1"/>
  <c r="R527" i="2" s="1"/>
  <c r="Q527" i="2" s="1" a="1"/>
  <c r="Q527" i="2" s="1"/>
  <c r="P527" i="2" a="1"/>
  <c r="P527" i="2" s="1"/>
  <c r="E527" i="2" a="1"/>
  <c r="E527" i="2" s="1"/>
  <c r="R526" i="2" a="1"/>
  <c r="R526" i="2" s="1"/>
  <c r="Q526" i="2" s="1" a="1"/>
  <c r="Q526" i="2" s="1"/>
  <c r="P526" i="2" a="1"/>
  <c r="P526" i="2" s="1"/>
  <c r="E526" i="2" a="1"/>
  <c r="E526" i="2" s="1"/>
  <c r="R525" i="2" a="1"/>
  <c r="R525" i="2" s="1"/>
  <c r="Q525" i="2" s="1" a="1"/>
  <c r="Q525" i="2" s="1"/>
  <c r="P525" i="2" a="1"/>
  <c r="P525" i="2" s="1"/>
  <c r="E525" i="2" a="1"/>
  <c r="E525" i="2" s="1"/>
  <c r="R524" i="2" a="1"/>
  <c r="R524" i="2" s="1"/>
  <c r="Q524" i="2" s="1" a="1"/>
  <c r="Q524" i="2" s="1"/>
  <c r="P524" i="2" a="1"/>
  <c r="P524" i="2" s="1"/>
  <c r="E524" i="2" a="1"/>
  <c r="E524" i="2" s="1"/>
  <c r="R523" i="2" a="1"/>
  <c r="R523" i="2" s="1"/>
  <c r="Q523" i="2" s="1" a="1"/>
  <c r="Q523" i="2" s="1"/>
  <c r="P523" i="2" a="1"/>
  <c r="P523" i="2" s="1"/>
  <c r="E523" i="2" a="1"/>
  <c r="E523" i="2" s="1"/>
  <c r="R522" i="2" a="1"/>
  <c r="R522" i="2" s="1"/>
  <c r="Q522" i="2" s="1" a="1"/>
  <c r="Q522" i="2" s="1"/>
  <c r="P522" i="2" a="1"/>
  <c r="P522" i="2" s="1"/>
  <c r="E522" i="2" a="1"/>
  <c r="E522" i="2" s="1"/>
  <c r="R521" i="2" a="1"/>
  <c r="R521" i="2" s="1"/>
  <c r="Q521" i="2" s="1" a="1"/>
  <c r="Q521" i="2" s="1"/>
  <c r="P521" i="2" a="1"/>
  <c r="P521" i="2" s="1"/>
  <c r="E521" i="2" a="1"/>
  <c r="E521" i="2" s="1"/>
  <c r="R520" i="2" a="1"/>
  <c r="R520" i="2" s="1"/>
  <c r="Q520" i="2" s="1" a="1"/>
  <c r="Q520" i="2" s="1"/>
  <c r="P520" i="2" a="1"/>
  <c r="P520" i="2" s="1"/>
  <c r="E520" i="2" a="1"/>
  <c r="E520" i="2" s="1"/>
  <c r="R519" i="2" a="1"/>
  <c r="R519" i="2" s="1"/>
  <c r="Q519" i="2" s="1" a="1"/>
  <c r="Q519" i="2" s="1"/>
  <c r="P519" i="2" a="1"/>
  <c r="P519" i="2" s="1"/>
  <c r="E519" i="2" a="1"/>
  <c r="E519" i="2" s="1"/>
  <c r="R518" i="2" a="1"/>
  <c r="R518" i="2" s="1"/>
  <c r="Q518" i="2" s="1" a="1"/>
  <c r="Q518" i="2" s="1"/>
  <c r="P518" i="2" a="1"/>
  <c r="P518" i="2" s="1"/>
  <c r="E518" i="2" a="1"/>
  <c r="E518" i="2" s="1"/>
  <c r="R517" i="2" a="1"/>
  <c r="R517" i="2" s="1"/>
  <c r="Q517" i="2" s="1" a="1"/>
  <c r="Q517" i="2" s="1"/>
  <c r="P517" i="2" a="1"/>
  <c r="P517" i="2" s="1"/>
  <c r="E517" i="2" a="1"/>
  <c r="E517" i="2" s="1"/>
  <c r="R516" i="2" a="1"/>
  <c r="R516" i="2"/>
  <c r="Q516" i="2" s="1" a="1"/>
  <c r="Q516" i="2" s="1"/>
  <c r="P516" i="2" a="1"/>
  <c r="P516" i="2" s="1"/>
  <c r="E516" i="2" a="1"/>
  <c r="E516" i="2" s="1"/>
  <c r="R515" i="2" a="1"/>
  <c r="R515" i="2" s="1"/>
  <c r="Q515" i="2" s="1" a="1"/>
  <c r="Q515" i="2" s="1"/>
  <c r="P515" i="2" a="1"/>
  <c r="P515" i="2" s="1"/>
  <c r="E515" i="2" a="1"/>
  <c r="E515" i="2" s="1"/>
  <c r="R514" i="2" a="1"/>
  <c r="R514" i="2" s="1"/>
  <c r="Q514" i="2" s="1" a="1"/>
  <c r="Q514" i="2" s="1"/>
  <c r="P514" i="2" a="1"/>
  <c r="P514" i="2" s="1"/>
  <c r="E514" i="2" a="1"/>
  <c r="E514" i="2" s="1"/>
  <c r="R513" i="2" a="1"/>
  <c r="R513" i="2" s="1"/>
  <c r="Q513" i="2" s="1" a="1"/>
  <c r="Q513" i="2" s="1"/>
  <c r="P513" i="2" a="1"/>
  <c r="P513" i="2" s="1"/>
  <c r="E513" i="2" a="1"/>
  <c r="E513" i="2" s="1"/>
  <c r="R512" i="2" a="1"/>
  <c r="R512" i="2" s="1"/>
  <c r="Q512" i="2" s="1" a="1"/>
  <c r="Q512" i="2" s="1"/>
  <c r="P512" i="2" a="1"/>
  <c r="P512" i="2" s="1"/>
  <c r="E512" i="2" a="1"/>
  <c r="E512" i="2" s="1"/>
  <c r="R511" i="2" a="1"/>
  <c r="R511" i="2" s="1"/>
  <c r="Q511" i="2" s="1" a="1"/>
  <c r="Q511" i="2" s="1"/>
  <c r="P511" i="2" a="1"/>
  <c r="P511" i="2" s="1"/>
  <c r="E511" i="2" a="1"/>
  <c r="E511" i="2" s="1"/>
  <c r="R510" i="2" a="1"/>
  <c r="R510" i="2"/>
  <c r="Q510" i="2" s="1" a="1"/>
  <c r="Q510" i="2" s="1"/>
  <c r="P510" i="2" a="1"/>
  <c r="P510" i="2" s="1"/>
  <c r="E510" i="2" a="1"/>
  <c r="E510" i="2" s="1"/>
  <c r="R509" i="2" a="1"/>
  <c r="R509" i="2" s="1"/>
  <c r="Q509" i="2" s="1" a="1"/>
  <c r="Q509" i="2" s="1"/>
  <c r="P509" i="2" a="1"/>
  <c r="P509" i="2" s="1"/>
  <c r="E509" i="2" a="1"/>
  <c r="E509" i="2" s="1"/>
  <c r="R508" i="2" a="1"/>
  <c r="R508" i="2" s="1"/>
  <c r="Q508" i="2" s="1" a="1"/>
  <c r="Q508" i="2" s="1"/>
  <c r="P508" i="2" a="1"/>
  <c r="P508" i="2" s="1"/>
  <c r="E508" i="2" a="1"/>
  <c r="E508" i="2" s="1"/>
  <c r="R507" i="2" a="1"/>
  <c r="R507" i="2" s="1"/>
  <c r="Q507" i="2" s="1" a="1"/>
  <c r="Q507" i="2" s="1"/>
  <c r="P507" i="2" a="1"/>
  <c r="P507" i="2" s="1"/>
  <c r="E507" i="2" a="1"/>
  <c r="E507" i="2" s="1"/>
  <c r="R506" i="2" a="1"/>
  <c r="R506" i="2" s="1"/>
  <c r="Q506" i="2" s="1" a="1"/>
  <c r="Q506" i="2" s="1"/>
  <c r="P506" i="2" a="1"/>
  <c r="P506" i="2" s="1"/>
  <c r="E506" i="2" a="1"/>
  <c r="E506" i="2" s="1"/>
  <c r="R505" i="2" a="1"/>
  <c r="R505" i="2" s="1"/>
  <c r="Q505" i="2" s="1" a="1"/>
  <c r="Q505" i="2" s="1"/>
  <c r="P505" i="2" a="1"/>
  <c r="P505" i="2" s="1"/>
  <c r="E505" i="2" a="1"/>
  <c r="E505" i="2" s="1"/>
  <c r="R504" i="2" a="1"/>
  <c r="R504" i="2" s="1"/>
  <c r="Q504" i="2" s="1" a="1"/>
  <c r="Q504" i="2" s="1"/>
  <c r="P504" i="2" a="1"/>
  <c r="P504" i="2" s="1"/>
  <c r="E504" i="2" a="1"/>
  <c r="E504" i="2" s="1"/>
  <c r="R503" i="2" a="1"/>
  <c r="R503" i="2" s="1"/>
  <c r="Q503" i="2" s="1" a="1"/>
  <c r="Q503" i="2" s="1"/>
  <c r="P503" i="2" a="1"/>
  <c r="P503" i="2" s="1"/>
  <c r="E503" i="2" a="1"/>
  <c r="E503" i="2" s="1"/>
  <c r="R502" i="2" a="1"/>
  <c r="R502" i="2" s="1"/>
  <c r="Q502" i="2" s="1" a="1"/>
  <c r="Q502" i="2" s="1"/>
  <c r="P502" i="2" a="1"/>
  <c r="P502" i="2" s="1"/>
  <c r="E502" i="2" a="1"/>
  <c r="E502" i="2" s="1"/>
  <c r="R501" i="2" a="1"/>
  <c r="R501" i="2" s="1"/>
  <c r="Q501" i="2" s="1" a="1"/>
  <c r="Q501" i="2" s="1"/>
  <c r="P501" i="2" a="1"/>
  <c r="P501" i="2" s="1"/>
  <c r="E501" i="2" a="1"/>
  <c r="E501" i="2" s="1"/>
  <c r="R500" i="2" a="1"/>
  <c r="R500" i="2" s="1"/>
  <c r="Q500" i="2" s="1" a="1"/>
  <c r="Q500" i="2" s="1"/>
  <c r="P500" i="2" a="1"/>
  <c r="P500" i="2" s="1"/>
  <c r="E500" i="2" a="1"/>
  <c r="E500" i="2" s="1"/>
  <c r="R499" i="2" a="1"/>
  <c r="R499" i="2" s="1"/>
  <c r="Q499" i="2" s="1" a="1"/>
  <c r="Q499" i="2" s="1"/>
  <c r="P499" i="2" a="1"/>
  <c r="P499" i="2" s="1"/>
  <c r="E499" i="2" a="1"/>
  <c r="E499" i="2" s="1"/>
  <c r="R498" i="2" a="1"/>
  <c r="R498" i="2" s="1"/>
  <c r="Q498" i="2" s="1" a="1"/>
  <c r="Q498" i="2" s="1"/>
  <c r="P498" i="2" a="1"/>
  <c r="P498" i="2" s="1"/>
  <c r="E498" i="2" a="1"/>
  <c r="E498" i="2" s="1"/>
  <c r="R497" i="2" a="1"/>
  <c r="R497" i="2" s="1"/>
  <c r="Q497" i="2" s="1" a="1"/>
  <c r="Q497" i="2" s="1"/>
  <c r="P497" i="2" a="1"/>
  <c r="P497" i="2" s="1"/>
  <c r="E497" i="2" a="1"/>
  <c r="E497" i="2" s="1"/>
  <c r="R496" i="2" a="1"/>
  <c r="R496" i="2" s="1"/>
  <c r="Q496" i="2" s="1" a="1"/>
  <c r="Q496" i="2" s="1"/>
  <c r="P496" i="2" a="1"/>
  <c r="P496" i="2" s="1"/>
  <c r="E496" i="2" a="1"/>
  <c r="E496" i="2" s="1"/>
  <c r="R495" i="2" a="1"/>
  <c r="R495" i="2" s="1"/>
  <c r="Q495" i="2" s="1" a="1"/>
  <c r="Q495" i="2" s="1"/>
  <c r="P495" i="2" a="1"/>
  <c r="P495" i="2" s="1"/>
  <c r="E495" i="2" a="1"/>
  <c r="E495" i="2" s="1"/>
  <c r="R494" i="2" a="1"/>
  <c r="R494" i="2" s="1"/>
  <c r="Q494" i="2" s="1" a="1"/>
  <c r="Q494" i="2" s="1"/>
  <c r="P494" i="2" a="1"/>
  <c r="P494" i="2" s="1"/>
  <c r="E494" i="2" a="1"/>
  <c r="E494" i="2" s="1"/>
  <c r="R493" i="2" a="1"/>
  <c r="R493" i="2" s="1"/>
  <c r="Q493" i="2" s="1" a="1"/>
  <c r="Q493" i="2" s="1"/>
  <c r="P493" i="2" a="1"/>
  <c r="P493" i="2" s="1"/>
  <c r="E493" i="2" a="1"/>
  <c r="E493" i="2" s="1"/>
  <c r="R492" i="2" a="1"/>
  <c r="R492" i="2" s="1"/>
  <c r="Q492" i="2" s="1" a="1"/>
  <c r="Q492" i="2" s="1"/>
  <c r="P492" i="2" a="1"/>
  <c r="P492" i="2" s="1"/>
  <c r="E492" i="2" a="1"/>
  <c r="E492" i="2" s="1"/>
  <c r="R491" i="2" a="1"/>
  <c r="R491" i="2" s="1"/>
  <c r="Q491" i="2" s="1" a="1"/>
  <c r="Q491" i="2" s="1"/>
  <c r="P491" i="2" a="1"/>
  <c r="P491" i="2" s="1"/>
  <c r="E491" i="2" a="1"/>
  <c r="E491" i="2" s="1"/>
  <c r="R490" i="2" a="1"/>
  <c r="R490" i="2" s="1"/>
  <c r="Q490" i="2" s="1" a="1"/>
  <c r="Q490" i="2" s="1"/>
  <c r="P490" i="2" a="1"/>
  <c r="P490" i="2" s="1"/>
  <c r="E490" i="2" a="1"/>
  <c r="E490" i="2" s="1"/>
  <c r="R489" i="2" a="1"/>
  <c r="R489" i="2" s="1"/>
  <c r="Q489" i="2" s="1" a="1"/>
  <c r="Q489" i="2" s="1"/>
  <c r="P489" i="2" a="1"/>
  <c r="P489" i="2" s="1"/>
  <c r="E489" i="2" a="1"/>
  <c r="E489" i="2" s="1"/>
  <c r="R488" i="2" a="1"/>
  <c r="R488" i="2" s="1"/>
  <c r="Q488" i="2" s="1" a="1"/>
  <c r="Q488" i="2" s="1"/>
  <c r="P488" i="2" a="1"/>
  <c r="P488" i="2" s="1"/>
  <c r="E488" i="2" a="1"/>
  <c r="E488" i="2" s="1"/>
  <c r="R487" i="2" a="1"/>
  <c r="R487" i="2" s="1"/>
  <c r="Q487" i="2" s="1" a="1"/>
  <c r="Q487" i="2" s="1"/>
  <c r="P487" i="2" a="1"/>
  <c r="P487" i="2" s="1"/>
  <c r="E487" i="2" a="1"/>
  <c r="E487" i="2" s="1"/>
  <c r="R486" i="2" a="1"/>
  <c r="R486" i="2" s="1"/>
  <c r="Q486" i="2" s="1" a="1"/>
  <c r="Q486" i="2" s="1"/>
  <c r="P486" i="2" a="1"/>
  <c r="P486" i="2" s="1"/>
  <c r="E486" i="2" a="1"/>
  <c r="E486" i="2" s="1"/>
  <c r="R485" i="2" a="1"/>
  <c r="R485" i="2" s="1"/>
  <c r="Q485" i="2" s="1" a="1"/>
  <c r="Q485" i="2" s="1"/>
  <c r="P485" i="2" a="1"/>
  <c r="P485" i="2" s="1"/>
  <c r="E485" i="2" a="1"/>
  <c r="E485" i="2" s="1"/>
  <c r="R484" i="2" a="1"/>
  <c r="R484" i="2" s="1"/>
  <c r="Q484" i="2" s="1" a="1"/>
  <c r="Q484" i="2" s="1"/>
  <c r="P484" i="2" a="1"/>
  <c r="P484" i="2" s="1"/>
  <c r="E484" i="2" a="1"/>
  <c r="E484" i="2" s="1"/>
  <c r="R483" i="2" a="1"/>
  <c r="R483" i="2" s="1"/>
  <c r="Q483" i="2" s="1" a="1"/>
  <c r="Q483" i="2" s="1"/>
  <c r="P483" i="2" a="1"/>
  <c r="P483" i="2" s="1"/>
  <c r="E483" i="2" a="1"/>
  <c r="E483" i="2" s="1"/>
  <c r="R482" i="2" a="1"/>
  <c r="R482" i="2" s="1"/>
  <c r="Q482" i="2" s="1" a="1"/>
  <c r="Q482" i="2" s="1"/>
  <c r="P482" i="2" a="1"/>
  <c r="P482" i="2" s="1"/>
  <c r="E482" i="2" a="1"/>
  <c r="E482" i="2" s="1"/>
  <c r="R481" i="2" a="1"/>
  <c r="R481" i="2" s="1"/>
  <c r="Q481" i="2" s="1" a="1"/>
  <c r="Q481" i="2" s="1"/>
  <c r="P481" i="2" a="1"/>
  <c r="P481" i="2" s="1"/>
  <c r="E481" i="2" a="1"/>
  <c r="E481" i="2" s="1"/>
  <c r="R480" i="2" a="1"/>
  <c r="R480" i="2" s="1"/>
  <c r="Q480" i="2" s="1" a="1"/>
  <c r="Q480" i="2" s="1"/>
  <c r="P480" i="2" a="1"/>
  <c r="P480" i="2" s="1"/>
  <c r="E480" i="2" a="1"/>
  <c r="E480" i="2" s="1"/>
  <c r="R479" i="2" a="1"/>
  <c r="R479" i="2" s="1"/>
  <c r="Q479" i="2" s="1" a="1"/>
  <c r="Q479" i="2" s="1"/>
  <c r="P479" i="2" a="1"/>
  <c r="P479" i="2" s="1"/>
  <c r="E479" i="2" a="1"/>
  <c r="E479" i="2" s="1"/>
  <c r="R478" i="2" a="1"/>
  <c r="R478" i="2" s="1"/>
  <c r="Q478" i="2" s="1" a="1"/>
  <c r="Q478" i="2" s="1"/>
  <c r="P478" i="2" a="1"/>
  <c r="P478" i="2" s="1"/>
  <c r="E478" i="2" a="1"/>
  <c r="E478" i="2" s="1"/>
  <c r="R477" i="2" a="1"/>
  <c r="R477" i="2" s="1"/>
  <c r="Q477" i="2" s="1" a="1"/>
  <c r="Q477" i="2" s="1"/>
  <c r="P477" i="2" a="1"/>
  <c r="P477" i="2" s="1"/>
  <c r="E477" i="2" a="1"/>
  <c r="E477" i="2" s="1"/>
  <c r="R476" i="2" a="1"/>
  <c r="R476" i="2" s="1"/>
  <c r="Q476" i="2" s="1" a="1"/>
  <c r="Q476" i="2" s="1"/>
  <c r="P476" i="2" a="1"/>
  <c r="P476" i="2" s="1"/>
  <c r="E476" i="2" a="1"/>
  <c r="E476" i="2" s="1"/>
  <c r="R475" i="2" a="1"/>
  <c r="R475" i="2" s="1"/>
  <c r="Q475" i="2" s="1" a="1"/>
  <c r="Q475" i="2" s="1"/>
  <c r="P475" i="2" a="1"/>
  <c r="P475" i="2" s="1"/>
  <c r="E475" i="2" a="1"/>
  <c r="E475" i="2" s="1"/>
  <c r="R474" i="2" a="1"/>
  <c r="R474" i="2" s="1"/>
  <c r="Q474" i="2" s="1" a="1"/>
  <c r="Q474" i="2" s="1"/>
  <c r="P474" i="2" a="1"/>
  <c r="P474" i="2" s="1"/>
  <c r="E474" i="2" a="1"/>
  <c r="E474" i="2" s="1"/>
  <c r="R473" i="2" a="1"/>
  <c r="R473" i="2" s="1"/>
  <c r="Q473" i="2" s="1" a="1"/>
  <c r="Q473" i="2" s="1"/>
  <c r="P473" i="2" a="1"/>
  <c r="P473" i="2" s="1"/>
  <c r="E473" i="2" a="1"/>
  <c r="E473" i="2" s="1"/>
  <c r="R472" i="2" a="1"/>
  <c r="R472" i="2" s="1"/>
  <c r="Q472" i="2" s="1" a="1"/>
  <c r="Q472" i="2" s="1"/>
  <c r="P472" i="2" a="1"/>
  <c r="P472" i="2" s="1"/>
  <c r="E472" i="2" a="1"/>
  <c r="E472" i="2" s="1"/>
  <c r="R471" i="2" a="1"/>
  <c r="R471" i="2" s="1"/>
  <c r="Q471" i="2" s="1" a="1"/>
  <c r="Q471" i="2" s="1"/>
  <c r="P471" i="2" a="1"/>
  <c r="P471" i="2" s="1"/>
  <c r="E471" i="2" a="1"/>
  <c r="E471" i="2" s="1"/>
  <c r="R470" i="2" a="1"/>
  <c r="R470" i="2"/>
  <c r="Q470" i="2" s="1" a="1"/>
  <c r="Q470" i="2" s="1"/>
  <c r="P470" i="2" a="1"/>
  <c r="P470" i="2" s="1"/>
  <c r="E470" i="2" a="1"/>
  <c r="E470" i="2" s="1"/>
  <c r="R469" i="2" a="1"/>
  <c r="R469" i="2" s="1"/>
  <c r="Q469" i="2" s="1" a="1"/>
  <c r="Q469" i="2" s="1"/>
  <c r="P469" i="2" a="1"/>
  <c r="P469" i="2" s="1"/>
  <c r="E469" i="2" a="1"/>
  <c r="E469" i="2" s="1"/>
  <c r="R468" i="2" a="1"/>
  <c r="R468" i="2" s="1"/>
  <c r="Q468" i="2" s="1" a="1"/>
  <c r="Q468" i="2" s="1"/>
  <c r="P468" i="2" a="1"/>
  <c r="P468" i="2" s="1"/>
  <c r="E468" i="2" a="1"/>
  <c r="E468" i="2" s="1"/>
  <c r="R467" i="2" a="1"/>
  <c r="R467" i="2" s="1"/>
  <c r="Q467" i="2" s="1" a="1"/>
  <c r="Q467" i="2" s="1"/>
  <c r="P467" i="2" a="1"/>
  <c r="P467" i="2" s="1"/>
  <c r="E467" i="2" a="1"/>
  <c r="E467" i="2" s="1"/>
  <c r="R466" i="2" a="1"/>
  <c r="R466" i="2" s="1"/>
  <c r="Q466" i="2" s="1" a="1"/>
  <c r="Q466" i="2" s="1"/>
  <c r="P466" i="2" a="1"/>
  <c r="P466" i="2" s="1"/>
  <c r="E466" i="2" a="1"/>
  <c r="E466" i="2" s="1"/>
  <c r="R465" i="2" a="1"/>
  <c r="R465" i="2" s="1"/>
  <c r="Q465" i="2" s="1" a="1"/>
  <c r="Q465" i="2" s="1"/>
  <c r="P465" i="2" a="1"/>
  <c r="P465" i="2" s="1"/>
  <c r="E465" i="2" a="1"/>
  <c r="E465" i="2" s="1"/>
  <c r="R464" i="2" a="1"/>
  <c r="R464" i="2" s="1"/>
  <c r="Q464" i="2" s="1" a="1"/>
  <c r="Q464" i="2" s="1"/>
  <c r="P464" i="2" a="1"/>
  <c r="P464" i="2" s="1"/>
  <c r="E464" i="2" a="1"/>
  <c r="E464" i="2" s="1"/>
  <c r="R463" i="2" a="1"/>
  <c r="R463" i="2" s="1"/>
  <c r="Q463" i="2" s="1" a="1"/>
  <c r="Q463" i="2" s="1"/>
  <c r="P463" i="2" a="1"/>
  <c r="P463" i="2" s="1"/>
  <c r="E463" i="2" a="1"/>
  <c r="E463" i="2" s="1"/>
  <c r="R462" i="2" a="1"/>
  <c r="R462" i="2" s="1"/>
  <c r="Q462" i="2" s="1" a="1"/>
  <c r="Q462" i="2" s="1"/>
  <c r="P462" i="2" a="1"/>
  <c r="P462" i="2" s="1"/>
  <c r="E462" i="2" a="1"/>
  <c r="E462" i="2" s="1"/>
  <c r="R461" i="2" a="1"/>
  <c r="R461" i="2" s="1"/>
  <c r="Q461" i="2" s="1" a="1"/>
  <c r="Q461" i="2" s="1"/>
  <c r="P461" i="2" a="1"/>
  <c r="P461" i="2" s="1"/>
  <c r="E461" i="2" a="1"/>
  <c r="E461" i="2" s="1"/>
  <c r="R460" i="2" a="1"/>
  <c r="R460" i="2" s="1"/>
  <c r="Q460" i="2" s="1" a="1"/>
  <c r="Q460" i="2" s="1"/>
  <c r="P460" i="2" a="1"/>
  <c r="P460" i="2" s="1"/>
  <c r="E460" i="2" a="1"/>
  <c r="E460" i="2" s="1"/>
  <c r="R459" i="2" a="1"/>
  <c r="R459" i="2" s="1"/>
  <c r="Q459" i="2" s="1" a="1"/>
  <c r="Q459" i="2" s="1"/>
  <c r="P459" i="2" a="1"/>
  <c r="P459" i="2" s="1"/>
  <c r="E459" i="2" a="1"/>
  <c r="E459" i="2" s="1"/>
  <c r="R458" i="2" a="1"/>
  <c r="R458" i="2" s="1"/>
  <c r="Q458" i="2" s="1" a="1"/>
  <c r="Q458" i="2" s="1"/>
  <c r="P458" i="2" a="1"/>
  <c r="P458" i="2" s="1"/>
  <c r="E458" i="2" a="1"/>
  <c r="E458" i="2" s="1"/>
  <c r="R457" i="2" a="1"/>
  <c r="R457" i="2" s="1"/>
  <c r="Q457" i="2" s="1" a="1"/>
  <c r="Q457" i="2" s="1"/>
  <c r="P457" i="2" a="1"/>
  <c r="P457" i="2" s="1"/>
  <c r="E457" i="2" a="1"/>
  <c r="E457" i="2" s="1"/>
  <c r="R456" i="2" a="1"/>
  <c r="R456" i="2" s="1"/>
  <c r="Q456" i="2" s="1" a="1"/>
  <c r="Q456" i="2" s="1"/>
  <c r="P456" i="2" a="1"/>
  <c r="P456" i="2" s="1"/>
  <c r="E456" i="2" a="1"/>
  <c r="E456" i="2" s="1"/>
  <c r="R455" i="2" a="1"/>
  <c r="R455" i="2" s="1"/>
  <c r="Q455" i="2" s="1" a="1"/>
  <c r="Q455" i="2" s="1"/>
  <c r="P455" i="2" a="1"/>
  <c r="P455" i="2" s="1"/>
  <c r="E455" i="2" a="1"/>
  <c r="E455" i="2" s="1"/>
  <c r="R454" i="2" a="1"/>
  <c r="R454" i="2" s="1"/>
  <c r="Q454" i="2" s="1" a="1"/>
  <c r="Q454" i="2" s="1"/>
  <c r="P454" i="2" a="1"/>
  <c r="P454" i="2" s="1"/>
  <c r="E454" i="2" a="1"/>
  <c r="E454" i="2" s="1"/>
  <c r="R453" i="2" a="1"/>
  <c r="R453" i="2" s="1"/>
  <c r="Q453" i="2" s="1" a="1"/>
  <c r="Q453" i="2" s="1"/>
  <c r="P453" i="2" a="1"/>
  <c r="P453" i="2" s="1"/>
  <c r="E453" i="2" a="1"/>
  <c r="E453" i="2" s="1"/>
  <c r="R452" i="2" a="1"/>
  <c r="R452" i="2" s="1"/>
  <c r="Q452" i="2" s="1" a="1"/>
  <c r="Q452" i="2" s="1"/>
  <c r="P452" i="2" a="1"/>
  <c r="P452" i="2" s="1"/>
  <c r="E452" i="2" a="1"/>
  <c r="E452" i="2" s="1"/>
  <c r="R451" i="2" a="1"/>
  <c r="R451" i="2" s="1"/>
  <c r="Q451" i="2" s="1" a="1"/>
  <c r="Q451" i="2" s="1"/>
  <c r="P451" i="2" a="1"/>
  <c r="P451" i="2" s="1"/>
  <c r="E451" i="2" a="1"/>
  <c r="E451" i="2" s="1"/>
  <c r="R450" i="2" a="1"/>
  <c r="R450" i="2" s="1"/>
  <c r="Q450" i="2" s="1" a="1"/>
  <c r="Q450" i="2" s="1"/>
  <c r="P450" i="2" a="1"/>
  <c r="P450" i="2" s="1"/>
  <c r="E450" i="2" a="1"/>
  <c r="E450" i="2" s="1"/>
  <c r="R449" i="2" a="1"/>
  <c r="R449" i="2" s="1"/>
  <c r="Q449" i="2" s="1" a="1"/>
  <c r="Q449" i="2" s="1"/>
  <c r="P449" i="2" a="1"/>
  <c r="P449" i="2" s="1"/>
  <c r="E449" i="2" a="1"/>
  <c r="E449" i="2" s="1"/>
  <c r="R448" i="2" a="1"/>
  <c r="R448" i="2" s="1"/>
  <c r="Q448" i="2" s="1" a="1"/>
  <c r="Q448" i="2" s="1"/>
  <c r="P448" i="2" a="1"/>
  <c r="P448" i="2" s="1"/>
  <c r="E448" i="2" a="1"/>
  <c r="E448" i="2" s="1"/>
  <c r="R447" i="2" a="1"/>
  <c r="R447" i="2" s="1"/>
  <c r="Q447" i="2" s="1" a="1"/>
  <c r="Q447" i="2" s="1"/>
  <c r="P447" i="2" a="1"/>
  <c r="P447" i="2" s="1"/>
  <c r="E447" i="2" a="1"/>
  <c r="E447" i="2" s="1"/>
  <c r="R446" i="2" a="1"/>
  <c r="R446" i="2" s="1"/>
  <c r="Q446" i="2" s="1" a="1"/>
  <c r="Q446" i="2" s="1"/>
  <c r="P446" i="2" a="1"/>
  <c r="P446" i="2" s="1"/>
  <c r="E446" i="2" a="1"/>
  <c r="E446" i="2" s="1"/>
  <c r="R445" i="2" a="1"/>
  <c r="R445" i="2" s="1"/>
  <c r="Q445" i="2" s="1" a="1"/>
  <c r="Q445" i="2" s="1"/>
  <c r="P445" i="2" a="1"/>
  <c r="P445" i="2" s="1"/>
  <c r="E445" i="2" a="1"/>
  <c r="E445" i="2" s="1"/>
  <c r="R444" i="2" a="1"/>
  <c r="R444" i="2" s="1"/>
  <c r="Q444" i="2" s="1" a="1"/>
  <c r="Q444" i="2" s="1"/>
  <c r="P444" i="2" a="1"/>
  <c r="P444" i="2" s="1"/>
  <c r="E444" i="2" a="1"/>
  <c r="E444" i="2" s="1"/>
  <c r="R443" i="2" a="1"/>
  <c r="R443" i="2" s="1"/>
  <c r="Q443" i="2" s="1" a="1"/>
  <c r="Q443" i="2" s="1"/>
  <c r="P443" i="2" a="1"/>
  <c r="P443" i="2" s="1"/>
  <c r="E443" i="2" a="1"/>
  <c r="E443" i="2" s="1"/>
  <c r="R442" i="2" a="1"/>
  <c r="R442" i="2" s="1"/>
  <c r="Q442" i="2" s="1" a="1"/>
  <c r="Q442" i="2" s="1"/>
  <c r="P442" i="2" a="1"/>
  <c r="P442" i="2" s="1"/>
  <c r="E442" i="2" a="1"/>
  <c r="E442" i="2" s="1"/>
  <c r="R441" i="2" a="1"/>
  <c r="R441" i="2" s="1"/>
  <c r="Q441" i="2" s="1" a="1"/>
  <c r="Q441" i="2" s="1"/>
  <c r="P441" i="2" a="1"/>
  <c r="P441" i="2" s="1"/>
  <c r="E441" i="2" a="1"/>
  <c r="E441" i="2" s="1"/>
  <c r="R440" i="2" a="1"/>
  <c r="R440" i="2" s="1"/>
  <c r="Q440" i="2" s="1" a="1"/>
  <c r="Q440" i="2" s="1"/>
  <c r="P440" i="2" a="1"/>
  <c r="P440" i="2" s="1"/>
  <c r="E440" i="2" a="1"/>
  <c r="E440" i="2" s="1"/>
  <c r="R439" i="2" a="1"/>
  <c r="R439" i="2" s="1"/>
  <c r="Q439" i="2" s="1" a="1"/>
  <c r="Q439" i="2" s="1"/>
  <c r="P439" i="2" a="1"/>
  <c r="P439" i="2" s="1"/>
  <c r="E439" i="2" a="1"/>
  <c r="E439" i="2" s="1"/>
  <c r="R438" i="2" a="1"/>
  <c r="R438" i="2" s="1"/>
  <c r="Q438" i="2" s="1" a="1"/>
  <c r="Q438" i="2" s="1"/>
  <c r="P438" i="2" a="1"/>
  <c r="P438" i="2" s="1"/>
  <c r="E438" i="2" a="1"/>
  <c r="E438" i="2" s="1"/>
  <c r="R437" i="2" a="1"/>
  <c r="R437" i="2" s="1"/>
  <c r="Q437" i="2" s="1" a="1"/>
  <c r="Q437" i="2" s="1"/>
  <c r="P437" i="2" a="1"/>
  <c r="P437" i="2" s="1"/>
  <c r="E437" i="2" a="1"/>
  <c r="E437" i="2" s="1"/>
  <c r="R436" i="2" a="1"/>
  <c r="R436" i="2" s="1"/>
  <c r="Q436" i="2" s="1" a="1"/>
  <c r="Q436" i="2" s="1"/>
  <c r="P436" i="2" a="1"/>
  <c r="P436" i="2" s="1"/>
  <c r="E436" i="2" a="1"/>
  <c r="E436" i="2" s="1"/>
  <c r="R435" i="2" a="1"/>
  <c r="R435" i="2" s="1"/>
  <c r="Q435" i="2" s="1" a="1"/>
  <c r="Q435" i="2" s="1"/>
  <c r="P435" i="2" a="1"/>
  <c r="P435" i="2" s="1"/>
  <c r="E435" i="2" a="1"/>
  <c r="E435" i="2" s="1"/>
  <c r="R434" i="2" a="1"/>
  <c r="R434" i="2" s="1"/>
  <c r="Q434" i="2" s="1" a="1"/>
  <c r="Q434" i="2" s="1"/>
  <c r="P434" i="2" a="1"/>
  <c r="P434" i="2" s="1"/>
  <c r="E434" i="2" a="1"/>
  <c r="E434" i="2" s="1"/>
  <c r="R433" i="2" a="1"/>
  <c r="R433" i="2" s="1"/>
  <c r="Q433" i="2" s="1" a="1"/>
  <c r="Q433" i="2" s="1"/>
  <c r="P433" i="2" a="1"/>
  <c r="P433" i="2" s="1"/>
  <c r="E433" i="2" a="1"/>
  <c r="E433" i="2" s="1"/>
  <c r="R432" i="2" a="1"/>
  <c r="R432" i="2" s="1"/>
  <c r="Q432" i="2" s="1" a="1"/>
  <c r="Q432" i="2" s="1"/>
  <c r="P432" i="2" a="1"/>
  <c r="P432" i="2" s="1"/>
  <c r="E432" i="2" a="1"/>
  <c r="E432" i="2" s="1"/>
  <c r="R431" i="2" a="1"/>
  <c r="R431" i="2" s="1"/>
  <c r="Q431" i="2" s="1" a="1"/>
  <c r="Q431" i="2" s="1"/>
  <c r="P431" i="2" a="1"/>
  <c r="P431" i="2" s="1"/>
  <c r="E431" i="2" a="1"/>
  <c r="E431" i="2" s="1"/>
  <c r="R430" i="2" a="1"/>
  <c r="R430" i="2" s="1"/>
  <c r="Q430" i="2" s="1" a="1"/>
  <c r="Q430" i="2" s="1"/>
  <c r="P430" i="2" a="1"/>
  <c r="P430" i="2" s="1"/>
  <c r="E430" i="2" a="1"/>
  <c r="E430" i="2" s="1"/>
  <c r="R429" i="2" a="1"/>
  <c r="R429" i="2" s="1"/>
  <c r="Q429" i="2" s="1" a="1"/>
  <c r="Q429" i="2" s="1"/>
  <c r="P429" i="2" a="1"/>
  <c r="P429" i="2" s="1"/>
  <c r="E429" i="2" a="1"/>
  <c r="E429" i="2" s="1"/>
  <c r="R428" i="2" a="1"/>
  <c r="R428" i="2" s="1"/>
  <c r="Q428" i="2" s="1" a="1"/>
  <c r="Q428" i="2" s="1"/>
  <c r="P428" i="2" a="1"/>
  <c r="P428" i="2" s="1"/>
  <c r="E428" i="2" a="1"/>
  <c r="E428" i="2" s="1"/>
  <c r="R427" i="2" a="1"/>
  <c r="R427" i="2" s="1"/>
  <c r="Q427" i="2" s="1" a="1"/>
  <c r="Q427" i="2" s="1"/>
  <c r="P427" i="2" a="1"/>
  <c r="P427" i="2" s="1"/>
  <c r="E427" i="2" a="1"/>
  <c r="E427" i="2" s="1"/>
  <c r="R426" i="2" a="1"/>
  <c r="R426" i="2" s="1"/>
  <c r="Q426" i="2" s="1" a="1"/>
  <c r="Q426" i="2" s="1"/>
  <c r="P426" i="2" a="1"/>
  <c r="P426" i="2" s="1"/>
  <c r="E426" i="2" a="1"/>
  <c r="E426" i="2" s="1"/>
  <c r="R425" i="2" a="1"/>
  <c r="R425" i="2" s="1"/>
  <c r="Q425" i="2" s="1" a="1"/>
  <c r="Q425" i="2" s="1"/>
  <c r="P425" i="2" a="1"/>
  <c r="P425" i="2" s="1"/>
  <c r="E425" i="2" a="1"/>
  <c r="E425" i="2" s="1"/>
  <c r="R424" i="2" a="1"/>
  <c r="R424" i="2" s="1"/>
  <c r="Q424" i="2" s="1" a="1"/>
  <c r="Q424" i="2" s="1"/>
  <c r="P424" i="2" a="1"/>
  <c r="P424" i="2" s="1"/>
  <c r="E424" i="2" a="1"/>
  <c r="E424" i="2" s="1"/>
  <c r="R423" i="2" a="1"/>
  <c r="R423" i="2" s="1"/>
  <c r="Q423" i="2" s="1" a="1"/>
  <c r="Q423" i="2" s="1"/>
  <c r="P423" i="2" a="1"/>
  <c r="P423" i="2" s="1"/>
  <c r="E423" i="2" a="1"/>
  <c r="E423" i="2" s="1"/>
  <c r="R422" i="2" a="1"/>
  <c r="R422" i="2" s="1"/>
  <c r="Q422" i="2" s="1" a="1"/>
  <c r="Q422" i="2" s="1"/>
  <c r="P422" i="2" a="1"/>
  <c r="P422" i="2" s="1"/>
  <c r="E422" i="2" a="1"/>
  <c r="E422" i="2" s="1"/>
  <c r="R421" i="2" a="1"/>
  <c r="R421" i="2" s="1"/>
  <c r="Q421" i="2" s="1" a="1"/>
  <c r="Q421" i="2" s="1"/>
  <c r="P421" i="2" a="1"/>
  <c r="P421" i="2" s="1"/>
  <c r="E421" i="2" a="1"/>
  <c r="E421" i="2" s="1"/>
  <c r="R420" i="2" a="1"/>
  <c r="R420" i="2" s="1"/>
  <c r="Q420" i="2" s="1" a="1"/>
  <c r="Q420" i="2" s="1"/>
  <c r="P420" i="2" a="1"/>
  <c r="P420" i="2" s="1"/>
  <c r="E420" i="2" a="1"/>
  <c r="E420" i="2" s="1"/>
  <c r="R419" i="2" a="1"/>
  <c r="R419" i="2" s="1"/>
  <c r="Q419" i="2" s="1" a="1"/>
  <c r="Q419" i="2" s="1"/>
  <c r="P419" i="2" a="1"/>
  <c r="P419" i="2" s="1"/>
  <c r="E419" i="2" a="1"/>
  <c r="E419" i="2" s="1"/>
  <c r="R418" i="2" a="1"/>
  <c r="R418" i="2" s="1"/>
  <c r="Q418" i="2" s="1" a="1"/>
  <c r="Q418" i="2" s="1"/>
  <c r="P418" i="2" a="1"/>
  <c r="P418" i="2" s="1"/>
  <c r="E418" i="2" a="1"/>
  <c r="E418" i="2" s="1"/>
  <c r="R417" i="2" a="1"/>
  <c r="R417" i="2" s="1"/>
  <c r="Q417" i="2" s="1" a="1"/>
  <c r="Q417" i="2" s="1"/>
  <c r="P417" i="2" a="1"/>
  <c r="P417" i="2" s="1"/>
  <c r="E417" i="2" a="1"/>
  <c r="E417" i="2" s="1"/>
  <c r="R416" i="2" a="1"/>
  <c r="R416" i="2" s="1"/>
  <c r="Q416" i="2" s="1" a="1"/>
  <c r="Q416" i="2" s="1"/>
  <c r="P416" i="2" a="1"/>
  <c r="P416" i="2" s="1"/>
  <c r="E416" i="2" a="1"/>
  <c r="E416" i="2" s="1"/>
  <c r="R415" i="2" a="1"/>
  <c r="R415" i="2" s="1"/>
  <c r="Q415" i="2" s="1" a="1"/>
  <c r="Q415" i="2" s="1"/>
  <c r="P415" i="2" a="1"/>
  <c r="P415" i="2" s="1"/>
  <c r="E415" i="2" a="1"/>
  <c r="E415" i="2" s="1"/>
  <c r="R414" i="2" a="1"/>
  <c r="R414" i="2" s="1"/>
  <c r="Q414" i="2" s="1" a="1"/>
  <c r="Q414" i="2" s="1"/>
  <c r="P414" i="2" a="1"/>
  <c r="P414" i="2" s="1"/>
  <c r="E414" i="2" a="1"/>
  <c r="E414" i="2" s="1"/>
  <c r="R413" i="2" a="1"/>
  <c r="R413" i="2" s="1"/>
  <c r="Q413" i="2" s="1" a="1"/>
  <c r="Q413" i="2" s="1"/>
  <c r="P413" i="2" a="1"/>
  <c r="P413" i="2" s="1"/>
  <c r="E413" i="2" a="1"/>
  <c r="E413" i="2" s="1"/>
  <c r="R412" i="2" a="1"/>
  <c r="R412" i="2" s="1"/>
  <c r="Q412" i="2" s="1" a="1"/>
  <c r="Q412" i="2" s="1"/>
  <c r="P412" i="2" a="1"/>
  <c r="P412" i="2" s="1"/>
  <c r="E412" i="2" a="1"/>
  <c r="E412" i="2" s="1"/>
  <c r="R411" i="2" a="1"/>
  <c r="R411" i="2" s="1"/>
  <c r="Q411" i="2" s="1" a="1"/>
  <c r="Q411" i="2" s="1"/>
  <c r="P411" i="2" a="1"/>
  <c r="P411" i="2" s="1"/>
  <c r="E411" i="2" a="1"/>
  <c r="E411" i="2" s="1"/>
  <c r="R410" i="2" a="1"/>
  <c r="R410" i="2" s="1"/>
  <c r="Q410" i="2" s="1" a="1"/>
  <c r="Q410" i="2" s="1"/>
  <c r="P410" i="2" a="1"/>
  <c r="P410" i="2" s="1"/>
  <c r="E410" i="2" a="1"/>
  <c r="E410" i="2" s="1"/>
  <c r="R409" i="2" a="1"/>
  <c r="R409" i="2" s="1"/>
  <c r="Q409" i="2" s="1" a="1"/>
  <c r="Q409" i="2" s="1"/>
  <c r="P409" i="2" a="1"/>
  <c r="P409" i="2" s="1"/>
  <c r="E409" i="2" a="1"/>
  <c r="E409" i="2" s="1"/>
  <c r="R408" i="2" a="1"/>
  <c r="R408" i="2" s="1"/>
  <c r="Q408" i="2" s="1" a="1"/>
  <c r="Q408" i="2" s="1"/>
  <c r="P408" i="2" a="1"/>
  <c r="P408" i="2" s="1"/>
  <c r="E408" i="2" a="1"/>
  <c r="E408" i="2" s="1"/>
  <c r="R407" i="2" a="1"/>
  <c r="R407" i="2" s="1"/>
  <c r="Q407" i="2" s="1" a="1"/>
  <c r="Q407" i="2" s="1"/>
  <c r="P407" i="2" a="1"/>
  <c r="P407" i="2" s="1"/>
  <c r="E407" i="2" a="1"/>
  <c r="E407" i="2" s="1"/>
  <c r="R406" i="2" a="1"/>
  <c r="R406" i="2" s="1"/>
  <c r="Q406" i="2" s="1" a="1"/>
  <c r="Q406" i="2" s="1"/>
  <c r="P406" i="2" a="1"/>
  <c r="P406" i="2" s="1"/>
  <c r="E406" i="2" a="1"/>
  <c r="E406" i="2" s="1"/>
  <c r="R405" i="2" a="1"/>
  <c r="R405" i="2" s="1"/>
  <c r="Q405" i="2" s="1" a="1"/>
  <c r="Q405" i="2" s="1"/>
  <c r="P405" i="2" a="1"/>
  <c r="P405" i="2" s="1"/>
  <c r="E405" i="2" a="1"/>
  <c r="E405" i="2" s="1"/>
  <c r="R404" i="2" a="1"/>
  <c r="R404" i="2" s="1"/>
  <c r="Q404" i="2" s="1" a="1"/>
  <c r="Q404" i="2" s="1"/>
  <c r="P404" i="2" a="1"/>
  <c r="P404" i="2" s="1"/>
  <c r="E404" i="2" a="1"/>
  <c r="E404" i="2" s="1"/>
  <c r="R403" i="2" a="1"/>
  <c r="R403" i="2" s="1"/>
  <c r="Q403" i="2" s="1" a="1"/>
  <c r="Q403" i="2" s="1"/>
  <c r="P403" i="2" a="1"/>
  <c r="P403" i="2" s="1"/>
  <c r="E403" i="2" a="1"/>
  <c r="E403" i="2" s="1"/>
  <c r="R402" i="2" a="1"/>
  <c r="R402" i="2" s="1"/>
  <c r="Q402" i="2" s="1" a="1"/>
  <c r="Q402" i="2" s="1"/>
  <c r="P402" i="2" a="1"/>
  <c r="P402" i="2" s="1"/>
  <c r="E402" i="2" a="1"/>
  <c r="E402" i="2" s="1"/>
  <c r="R401" i="2" a="1"/>
  <c r="R401" i="2" s="1"/>
  <c r="Q401" i="2" s="1" a="1"/>
  <c r="Q401" i="2" s="1"/>
  <c r="P401" i="2" a="1"/>
  <c r="P401" i="2" s="1"/>
  <c r="E401" i="2" a="1"/>
  <c r="E401" i="2" s="1"/>
  <c r="R400" i="2" a="1"/>
  <c r="R400" i="2" s="1"/>
  <c r="Q400" i="2" s="1" a="1"/>
  <c r="Q400" i="2" s="1"/>
  <c r="P400" i="2" a="1"/>
  <c r="P400" i="2" s="1"/>
  <c r="E400" i="2" a="1"/>
  <c r="E400" i="2" s="1"/>
  <c r="R399" i="2" a="1"/>
  <c r="R399" i="2" s="1"/>
  <c r="Q399" i="2" s="1" a="1"/>
  <c r="Q399" i="2" s="1"/>
  <c r="P399" i="2" a="1"/>
  <c r="P399" i="2" s="1"/>
  <c r="E399" i="2" a="1"/>
  <c r="E399" i="2" s="1"/>
  <c r="R398" i="2" a="1"/>
  <c r="R398" i="2" s="1"/>
  <c r="Q398" i="2" s="1" a="1"/>
  <c r="Q398" i="2" s="1"/>
  <c r="P398" i="2" a="1"/>
  <c r="P398" i="2" s="1"/>
  <c r="E398" i="2" a="1"/>
  <c r="E398" i="2" s="1"/>
  <c r="R397" i="2" a="1"/>
  <c r="R397" i="2" s="1"/>
  <c r="Q397" i="2" s="1" a="1"/>
  <c r="Q397" i="2" s="1"/>
  <c r="P397" i="2" a="1"/>
  <c r="P397" i="2" s="1"/>
  <c r="E397" i="2" a="1"/>
  <c r="E397" i="2" s="1"/>
  <c r="R396" i="2" a="1"/>
  <c r="R396" i="2" s="1"/>
  <c r="Q396" i="2" s="1" a="1"/>
  <c r="Q396" i="2" s="1"/>
  <c r="P396" i="2" a="1"/>
  <c r="P396" i="2" s="1"/>
  <c r="E396" i="2" a="1"/>
  <c r="E396" i="2" s="1"/>
  <c r="R395" i="2" a="1"/>
  <c r="R395" i="2" s="1"/>
  <c r="Q395" i="2" s="1" a="1"/>
  <c r="Q395" i="2" s="1"/>
  <c r="P395" i="2" a="1"/>
  <c r="P395" i="2" s="1"/>
  <c r="E395" i="2" a="1"/>
  <c r="E395" i="2" s="1"/>
  <c r="R394" i="2" a="1"/>
  <c r="R394" i="2" s="1"/>
  <c r="Q394" i="2" s="1" a="1"/>
  <c r="Q394" i="2" s="1"/>
  <c r="P394" i="2" a="1"/>
  <c r="P394" i="2" s="1"/>
  <c r="E394" i="2" a="1"/>
  <c r="E394" i="2" s="1"/>
  <c r="R393" i="2" a="1"/>
  <c r="R393" i="2" s="1"/>
  <c r="Q393" i="2" s="1" a="1"/>
  <c r="Q393" i="2" s="1"/>
  <c r="P393" i="2" a="1"/>
  <c r="P393" i="2" s="1"/>
  <c r="E393" i="2" a="1"/>
  <c r="E393" i="2" s="1"/>
  <c r="R392" i="2" a="1"/>
  <c r="R392" i="2" s="1"/>
  <c r="Q392" i="2" s="1" a="1"/>
  <c r="Q392" i="2" s="1"/>
  <c r="P392" i="2" a="1"/>
  <c r="P392" i="2" s="1"/>
  <c r="E392" i="2" a="1"/>
  <c r="E392" i="2" s="1"/>
  <c r="R391" i="2" a="1"/>
  <c r="R391" i="2" s="1"/>
  <c r="Q391" i="2" s="1" a="1"/>
  <c r="Q391" i="2" s="1"/>
  <c r="P391" i="2" a="1"/>
  <c r="P391" i="2" s="1"/>
  <c r="E391" i="2" a="1"/>
  <c r="E391" i="2" s="1"/>
  <c r="R390" i="2" a="1"/>
  <c r="R390" i="2" s="1"/>
  <c r="Q390" i="2" s="1" a="1"/>
  <c r="Q390" i="2" s="1"/>
  <c r="P390" i="2" a="1"/>
  <c r="P390" i="2" s="1"/>
  <c r="E390" i="2" a="1"/>
  <c r="E390" i="2" s="1"/>
  <c r="R389" i="2" a="1"/>
  <c r="R389" i="2" s="1"/>
  <c r="Q389" i="2" s="1" a="1"/>
  <c r="Q389" i="2" s="1"/>
  <c r="P389" i="2" a="1"/>
  <c r="P389" i="2" s="1"/>
  <c r="E389" i="2" a="1"/>
  <c r="E389" i="2" s="1"/>
  <c r="R388" i="2" a="1"/>
  <c r="R388" i="2" s="1"/>
  <c r="Q388" i="2" s="1" a="1"/>
  <c r="Q388" i="2" s="1"/>
  <c r="P388" i="2" a="1"/>
  <c r="P388" i="2" s="1"/>
  <c r="E388" i="2" a="1"/>
  <c r="E388" i="2" s="1"/>
  <c r="R387" i="2" a="1"/>
  <c r="R387" i="2" s="1"/>
  <c r="Q387" i="2" s="1" a="1"/>
  <c r="Q387" i="2" s="1"/>
  <c r="P387" i="2" a="1"/>
  <c r="P387" i="2" s="1"/>
  <c r="E387" i="2" a="1"/>
  <c r="E387" i="2" s="1"/>
  <c r="R386" i="2" a="1"/>
  <c r="R386" i="2" s="1"/>
  <c r="Q386" i="2" s="1" a="1"/>
  <c r="Q386" i="2" s="1"/>
  <c r="P386" i="2" a="1"/>
  <c r="P386" i="2" s="1"/>
  <c r="E386" i="2" a="1"/>
  <c r="E386" i="2" s="1"/>
  <c r="R385" i="2" a="1"/>
  <c r="R385" i="2" s="1"/>
  <c r="Q385" i="2" s="1" a="1"/>
  <c r="Q385" i="2" s="1"/>
  <c r="P385" i="2" a="1"/>
  <c r="P385" i="2" s="1"/>
  <c r="E385" i="2" a="1"/>
  <c r="E385" i="2" s="1"/>
  <c r="R384" i="2" a="1"/>
  <c r="R384" i="2" s="1"/>
  <c r="Q384" i="2" s="1" a="1"/>
  <c r="Q384" i="2" s="1"/>
  <c r="P384" i="2" a="1"/>
  <c r="P384" i="2" s="1"/>
  <c r="E384" i="2" a="1"/>
  <c r="E384" i="2" s="1"/>
  <c r="R383" i="2" a="1"/>
  <c r="R383" i="2" s="1"/>
  <c r="Q383" i="2" s="1" a="1"/>
  <c r="Q383" i="2" s="1"/>
  <c r="P383" i="2" a="1"/>
  <c r="P383" i="2" s="1"/>
  <c r="E383" i="2" a="1"/>
  <c r="E383" i="2" s="1"/>
  <c r="R382" i="2" a="1"/>
  <c r="R382" i="2" s="1"/>
  <c r="Q382" i="2" s="1" a="1"/>
  <c r="Q382" i="2" s="1"/>
  <c r="P382" i="2" a="1"/>
  <c r="P382" i="2" s="1"/>
  <c r="E382" i="2" a="1"/>
  <c r="E382" i="2" s="1"/>
  <c r="R381" i="2" a="1"/>
  <c r="R381" i="2" s="1"/>
  <c r="Q381" i="2" s="1" a="1"/>
  <c r="Q381" i="2" s="1"/>
  <c r="P381" i="2" a="1"/>
  <c r="P381" i="2" s="1"/>
  <c r="E381" i="2" a="1"/>
  <c r="E381" i="2" s="1"/>
  <c r="R380" i="2" a="1"/>
  <c r="R380" i="2" s="1"/>
  <c r="Q380" i="2" s="1" a="1"/>
  <c r="Q380" i="2" s="1"/>
  <c r="P380" i="2" a="1"/>
  <c r="P380" i="2" s="1"/>
  <c r="E380" i="2" a="1"/>
  <c r="E380" i="2" s="1"/>
  <c r="R379" i="2" a="1"/>
  <c r="R379" i="2" s="1"/>
  <c r="Q379" i="2" s="1" a="1"/>
  <c r="Q379" i="2" s="1"/>
  <c r="P379" i="2" a="1"/>
  <c r="P379" i="2" s="1"/>
  <c r="E379" i="2" a="1"/>
  <c r="E379" i="2" s="1"/>
  <c r="R378" i="2" a="1"/>
  <c r="R378" i="2" s="1"/>
  <c r="Q378" i="2" s="1" a="1"/>
  <c r="Q378" i="2" s="1"/>
  <c r="P378" i="2" a="1"/>
  <c r="P378" i="2" s="1"/>
  <c r="E378" i="2" a="1"/>
  <c r="E378" i="2" s="1"/>
  <c r="R377" i="2" a="1"/>
  <c r="R377" i="2" s="1"/>
  <c r="Q377" i="2" s="1" a="1"/>
  <c r="Q377" i="2" s="1"/>
  <c r="P377" i="2" a="1"/>
  <c r="P377" i="2" s="1"/>
  <c r="E377" i="2" a="1"/>
  <c r="E377" i="2" s="1"/>
  <c r="R376" i="2" a="1"/>
  <c r="R376" i="2" s="1"/>
  <c r="Q376" i="2" s="1" a="1"/>
  <c r="Q376" i="2" s="1"/>
  <c r="P376" i="2" a="1"/>
  <c r="P376" i="2" s="1"/>
  <c r="E376" i="2" a="1"/>
  <c r="E376" i="2" s="1"/>
  <c r="R375" i="2" a="1"/>
  <c r="R375" i="2" s="1"/>
  <c r="Q375" i="2" s="1" a="1"/>
  <c r="Q375" i="2" s="1"/>
  <c r="P375" i="2" a="1"/>
  <c r="P375" i="2" s="1"/>
  <c r="E375" i="2" a="1"/>
  <c r="E375" i="2" s="1"/>
  <c r="R374" i="2" a="1"/>
  <c r="R374" i="2" s="1"/>
  <c r="Q374" i="2" s="1" a="1"/>
  <c r="Q374" i="2" s="1"/>
  <c r="P374" i="2" a="1"/>
  <c r="P374" i="2" s="1"/>
  <c r="E374" i="2" a="1"/>
  <c r="E374" i="2" s="1"/>
  <c r="R373" i="2" a="1"/>
  <c r="R373" i="2" s="1"/>
  <c r="Q373" i="2" s="1" a="1"/>
  <c r="Q373" i="2" s="1"/>
  <c r="P373" i="2" a="1"/>
  <c r="P373" i="2" s="1"/>
  <c r="E373" i="2" a="1"/>
  <c r="E373" i="2" s="1"/>
  <c r="R372" i="2" a="1"/>
  <c r="R372" i="2" s="1"/>
  <c r="Q372" i="2" s="1" a="1"/>
  <c r="Q372" i="2" s="1"/>
  <c r="P372" i="2" a="1"/>
  <c r="P372" i="2" s="1"/>
  <c r="E372" i="2" a="1"/>
  <c r="E372" i="2" s="1"/>
  <c r="R371" i="2" a="1"/>
  <c r="R371" i="2" s="1"/>
  <c r="Q371" i="2" s="1" a="1"/>
  <c r="Q371" i="2" s="1"/>
  <c r="P371" i="2" a="1"/>
  <c r="P371" i="2" s="1"/>
  <c r="E371" i="2" a="1"/>
  <c r="E371" i="2" s="1"/>
  <c r="R370" i="2" a="1"/>
  <c r="R370" i="2" s="1"/>
  <c r="Q370" i="2" s="1" a="1"/>
  <c r="Q370" i="2" s="1"/>
  <c r="P370" i="2" a="1"/>
  <c r="P370" i="2" s="1"/>
  <c r="E370" i="2" a="1"/>
  <c r="E370" i="2" s="1"/>
  <c r="R369" i="2" a="1"/>
  <c r="R369" i="2" s="1"/>
  <c r="Q369" i="2" s="1" a="1"/>
  <c r="Q369" i="2" s="1"/>
  <c r="P369" i="2" a="1"/>
  <c r="P369" i="2" s="1"/>
  <c r="E369" i="2" a="1"/>
  <c r="E369" i="2" s="1"/>
  <c r="R368" i="2" a="1"/>
  <c r="R368" i="2" s="1"/>
  <c r="Q368" i="2" s="1" a="1"/>
  <c r="Q368" i="2" s="1"/>
  <c r="P368" i="2" a="1"/>
  <c r="P368" i="2" s="1"/>
  <c r="E368" i="2" a="1"/>
  <c r="E368" i="2" s="1"/>
  <c r="R367" i="2" a="1"/>
  <c r="R367" i="2" s="1"/>
  <c r="Q367" i="2" s="1" a="1"/>
  <c r="Q367" i="2" s="1"/>
  <c r="P367" i="2" a="1"/>
  <c r="P367" i="2" s="1"/>
  <c r="E367" i="2" a="1"/>
  <c r="E367" i="2" s="1"/>
  <c r="R366" i="2" a="1"/>
  <c r="R366" i="2" s="1"/>
  <c r="Q366" i="2" s="1" a="1"/>
  <c r="Q366" i="2" s="1"/>
  <c r="P366" i="2" a="1"/>
  <c r="P366" i="2" s="1"/>
  <c r="E366" i="2" a="1"/>
  <c r="E366" i="2" s="1"/>
  <c r="R365" i="2" a="1"/>
  <c r="R365" i="2" s="1"/>
  <c r="Q365" i="2" s="1" a="1"/>
  <c r="Q365" i="2" s="1"/>
  <c r="P365" i="2" a="1"/>
  <c r="P365" i="2" s="1"/>
  <c r="E365" i="2" a="1"/>
  <c r="E365" i="2" s="1"/>
  <c r="R364" i="2" a="1"/>
  <c r="R364" i="2" s="1"/>
  <c r="Q364" i="2" s="1" a="1"/>
  <c r="Q364" i="2" s="1"/>
  <c r="P364" i="2" a="1"/>
  <c r="P364" i="2" s="1"/>
  <c r="E364" i="2" a="1"/>
  <c r="E364" i="2" s="1"/>
  <c r="R363" i="2" a="1"/>
  <c r="R363" i="2" s="1"/>
  <c r="Q363" i="2" s="1" a="1"/>
  <c r="Q363" i="2" s="1"/>
  <c r="P363" i="2" a="1"/>
  <c r="P363" i="2" s="1"/>
  <c r="E363" i="2" a="1"/>
  <c r="E363" i="2" s="1"/>
  <c r="R362" i="2" a="1"/>
  <c r="R362" i="2" s="1"/>
  <c r="Q362" i="2" s="1" a="1"/>
  <c r="Q362" i="2" s="1"/>
  <c r="P362" i="2" a="1"/>
  <c r="P362" i="2" s="1"/>
  <c r="E362" i="2" a="1"/>
  <c r="E362" i="2" s="1"/>
  <c r="R361" i="2" a="1"/>
  <c r="R361" i="2" s="1"/>
  <c r="Q361" i="2" s="1" a="1"/>
  <c r="Q361" i="2" s="1"/>
  <c r="P361" i="2" a="1"/>
  <c r="P361" i="2" s="1"/>
  <c r="E361" i="2" a="1"/>
  <c r="E361" i="2" s="1"/>
  <c r="R360" i="2" a="1"/>
  <c r="R360" i="2" s="1"/>
  <c r="Q360" i="2" s="1" a="1"/>
  <c r="Q360" i="2" s="1"/>
  <c r="P360" i="2" a="1"/>
  <c r="P360" i="2" s="1"/>
  <c r="E360" i="2" a="1"/>
  <c r="E360" i="2" s="1"/>
  <c r="R359" i="2" a="1"/>
  <c r="R359" i="2" s="1"/>
  <c r="Q359" i="2" s="1" a="1"/>
  <c r="Q359" i="2" s="1"/>
  <c r="P359" i="2" a="1"/>
  <c r="P359" i="2" s="1"/>
  <c r="E359" i="2" a="1"/>
  <c r="E359" i="2" s="1"/>
  <c r="R358" i="2" a="1"/>
  <c r="R358" i="2" s="1"/>
  <c r="Q358" i="2" s="1" a="1"/>
  <c r="Q358" i="2" s="1"/>
  <c r="P358" i="2" a="1"/>
  <c r="P358" i="2" s="1"/>
  <c r="E358" i="2" a="1"/>
  <c r="E358" i="2" s="1"/>
  <c r="R357" i="2" a="1"/>
  <c r="R357" i="2" s="1"/>
  <c r="Q357" i="2" s="1" a="1"/>
  <c r="Q357" i="2" s="1"/>
  <c r="P357" i="2" a="1"/>
  <c r="P357" i="2" s="1"/>
  <c r="E357" i="2" a="1"/>
  <c r="E357" i="2" s="1"/>
  <c r="R356" i="2" a="1"/>
  <c r="R356" i="2" s="1"/>
  <c r="Q356" i="2" s="1" a="1"/>
  <c r="Q356" i="2" s="1"/>
  <c r="P356" i="2" a="1"/>
  <c r="P356" i="2" s="1"/>
  <c r="E356" i="2" a="1"/>
  <c r="E356" i="2" s="1"/>
  <c r="R355" i="2" a="1"/>
  <c r="R355" i="2" s="1"/>
  <c r="Q355" i="2" s="1" a="1"/>
  <c r="Q355" i="2" s="1"/>
  <c r="P355" i="2" a="1"/>
  <c r="P355" i="2" s="1"/>
  <c r="E355" i="2" a="1"/>
  <c r="E355" i="2" s="1"/>
  <c r="R354" i="2" a="1"/>
  <c r="R354" i="2" s="1"/>
  <c r="Q354" i="2" s="1" a="1"/>
  <c r="Q354" i="2" s="1"/>
  <c r="P354" i="2" a="1"/>
  <c r="P354" i="2" s="1"/>
  <c r="E354" i="2" a="1"/>
  <c r="E354" i="2" s="1"/>
  <c r="R353" i="2" a="1"/>
  <c r="R353" i="2" s="1"/>
  <c r="Q353" i="2" s="1" a="1"/>
  <c r="Q353" i="2" s="1"/>
  <c r="P353" i="2" a="1"/>
  <c r="P353" i="2" s="1"/>
  <c r="E353" i="2" a="1"/>
  <c r="E353" i="2" s="1"/>
  <c r="R352" i="2" a="1"/>
  <c r="R352" i="2" s="1"/>
  <c r="Q352" i="2" s="1" a="1"/>
  <c r="Q352" i="2" s="1"/>
  <c r="P352" i="2" a="1"/>
  <c r="P352" i="2" s="1"/>
  <c r="E352" i="2" a="1"/>
  <c r="E352" i="2" s="1"/>
  <c r="R351" i="2" a="1"/>
  <c r="R351" i="2" s="1"/>
  <c r="Q351" i="2" s="1" a="1"/>
  <c r="Q351" i="2" s="1"/>
  <c r="P351" i="2" a="1"/>
  <c r="P351" i="2" s="1"/>
  <c r="E351" i="2" a="1"/>
  <c r="E351" i="2" s="1"/>
  <c r="R350" i="2" a="1"/>
  <c r="R350" i="2" s="1"/>
  <c r="Q350" i="2" s="1" a="1"/>
  <c r="Q350" i="2" s="1"/>
  <c r="P350" i="2" a="1"/>
  <c r="P350" i="2" s="1"/>
  <c r="E350" i="2" a="1"/>
  <c r="E350" i="2" s="1"/>
  <c r="R349" i="2" a="1"/>
  <c r="R349" i="2" s="1"/>
  <c r="Q349" i="2" s="1" a="1"/>
  <c r="Q349" i="2" s="1"/>
  <c r="P349" i="2" a="1"/>
  <c r="P349" i="2" s="1"/>
  <c r="E349" i="2" a="1"/>
  <c r="E349" i="2" s="1"/>
  <c r="R348" i="2" a="1"/>
  <c r="R348" i="2" s="1"/>
  <c r="Q348" i="2" s="1" a="1"/>
  <c r="Q348" i="2" s="1"/>
  <c r="P348" i="2" a="1"/>
  <c r="P348" i="2" s="1"/>
  <c r="E348" i="2" a="1"/>
  <c r="E348" i="2" s="1"/>
  <c r="R347" i="2" a="1"/>
  <c r="R347" i="2" s="1"/>
  <c r="Q347" i="2" s="1" a="1"/>
  <c r="Q347" i="2" s="1"/>
  <c r="P347" i="2" a="1"/>
  <c r="P347" i="2" s="1"/>
  <c r="E347" i="2" a="1"/>
  <c r="E347" i="2" s="1"/>
  <c r="R346" i="2" a="1"/>
  <c r="R346" i="2" s="1"/>
  <c r="Q346" i="2" s="1" a="1"/>
  <c r="Q346" i="2" s="1"/>
  <c r="P346" i="2" a="1"/>
  <c r="P346" i="2" s="1"/>
  <c r="E346" i="2" a="1"/>
  <c r="E346" i="2" s="1"/>
  <c r="R345" i="2" a="1"/>
  <c r="R345" i="2" s="1"/>
  <c r="Q345" i="2" s="1" a="1"/>
  <c r="Q345" i="2" s="1"/>
  <c r="P345" i="2" a="1"/>
  <c r="P345" i="2" s="1"/>
  <c r="E345" i="2" a="1"/>
  <c r="E345" i="2" s="1"/>
  <c r="R344" i="2" a="1"/>
  <c r="R344" i="2" s="1"/>
  <c r="Q344" i="2" s="1" a="1"/>
  <c r="Q344" i="2" s="1"/>
  <c r="P344" i="2" a="1"/>
  <c r="P344" i="2" s="1"/>
  <c r="E344" i="2" a="1"/>
  <c r="E344" i="2" s="1"/>
  <c r="R343" i="2" a="1"/>
  <c r="R343" i="2" s="1"/>
  <c r="Q343" i="2" s="1" a="1"/>
  <c r="Q343" i="2" s="1"/>
  <c r="P343" i="2" a="1"/>
  <c r="P343" i="2" s="1"/>
  <c r="E343" i="2" a="1"/>
  <c r="E343" i="2" s="1"/>
  <c r="R342" i="2" a="1"/>
  <c r="R342" i="2" s="1"/>
  <c r="Q342" i="2" s="1" a="1"/>
  <c r="Q342" i="2" s="1"/>
  <c r="P342" i="2" a="1"/>
  <c r="P342" i="2" s="1"/>
  <c r="E342" i="2" a="1"/>
  <c r="E342" i="2" s="1"/>
  <c r="R341" i="2" a="1"/>
  <c r="R341" i="2" s="1"/>
  <c r="Q341" i="2" s="1" a="1"/>
  <c r="Q341" i="2" s="1"/>
  <c r="P341" i="2" a="1"/>
  <c r="P341" i="2" s="1"/>
  <c r="E341" i="2" a="1"/>
  <c r="E341" i="2" s="1"/>
  <c r="R340" i="2" a="1"/>
  <c r="R340" i="2" s="1"/>
  <c r="Q340" i="2" s="1" a="1"/>
  <c r="Q340" i="2" s="1"/>
  <c r="P340" i="2" a="1"/>
  <c r="P340" i="2" s="1"/>
  <c r="E340" i="2" a="1"/>
  <c r="E340" i="2" s="1"/>
  <c r="R339" i="2" a="1"/>
  <c r="R339" i="2" s="1"/>
  <c r="Q339" i="2" s="1" a="1"/>
  <c r="Q339" i="2" s="1"/>
  <c r="P339" i="2" a="1"/>
  <c r="P339" i="2" s="1"/>
  <c r="E339" i="2" a="1"/>
  <c r="E339" i="2" s="1"/>
  <c r="R338" i="2" a="1"/>
  <c r="R338" i="2" s="1"/>
  <c r="Q338" i="2" s="1" a="1"/>
  <c r="Q338" i="2" s="1"/>
  <c r="P338" i="2" a="1"/>
  <c r="P338" i="2" s="1"/>
  <c r="E338" i="2" a="1"/>
  <c r="E338" i="2" s="1"/>
  <c r="R337" i="2" a="1"/>
  <c r="R337" i="2" s="1"/>
  <c r="Q337" i="2" s="1" a="1"/>
  <c r="Q337" i="2" s="1"/>
  <c r="P337" i="2" a="1"/>
  <c r="P337" i="2" s="1"/>
  <c r="E337" i="2" a="1"/>
  <c r="E337" i="2" s="1"/>
  <c r="R336" i="2" a="1"/>
  <c r="R336" i="2" s="1"/>
  <c r="Q336" i="2" s="1" a="1"/>
  <c r="Q336" i="2" s="1"/>
  <c r="P336" i="2" a="1"/>
  <c r="P336" i="2" s="1"/>
  <c r="E336" i="2" a="1"/>
  <c r="E336" i="2" s="1"/>
  <c r="R335" i="2" a="1"/>
  <c r="R335" i="2" s="1"/>
  <c r="Q335" i="2" s="1" a="1"/>
  <c r="Q335" i="2" s="1"/>
  <c r="P335" i="2" a="1"/>
  <c r="P335" i="2" s="1"/>
  <c r="E335" i="2" a="1"/>
  <c r="E335" i="2" s="1"/>
  <c r="R334" i="2" a="1"/>
  <c r="R334" i="2" s="1"/>
  <c r="Q334" i="2" s="1" a="1"/>
  <c r="Q334" i="2" s="1"/>
  <c r="P334" i="2" a="1"/>
  <c r="P334" i="2" s="1"/>
  <c r="E334" i="2" a="1"/>
  <c r="E334" i="2" s="1"/>
  <c r="R333" i="2" a="1"/>
  <c r="R333" i="2" s="1"/>
  <c r="Q333" i="2" s="1" a="1"/>
  <c r="Q333" i="2" s="1"/>
  <c r="P333" i="2" a="1"/>
  <c r="P333" i="2" s="1"/>
  <c r="E333" i="2" a="1"/>
  <c r="E333" i="2" s="1"/>
  <c r="R332" i="2" a="1"/>
  <c r="R332" i="2" s="1"/>
  <c r="Q332" i="2" s="1" a="1"/>
  <c r="Q332" i="2" s="1"/>
  <c r="P332" i="2" a="1"/>
  <c r="P332" i="2" s="1"/>
  <c r="E332" i="2" a="1"/>
  <c r="E332" i="2" s="1"/>
  <c r="R331" i="2" a="1"/>
  <c r="R331" i="2" s="1"/>
  <c r="Q331" i="2" s="1" a="1"/>
  <c r="Q331" i="2" s="1"/>
  <c r="P331" i="2" a="1"/>
  <c r="P331" i="2" s="1"/>
  <c r="E331" i="2" a="1"/>
  <c r="E331" i="2" s="1"/>
  <c r="R330" i="2" a="1"/>
  <c r="R330" i="2" s="1"/>
  <c r="Q330" i="2" s="1" a="1"/>
  <c r="Q330" i="2" s="1"/>
  <c r="P330" i="2" a="1"/>
  <c r="P330" i="2" s="1"/>
  <c r="E330" i="2" a="1"/>
  <c r="E330" i="2" s="1"/>
  <c r="R329" i="2" a="1"/>
  <c r="R329" i="2" s="1"/>
  <c r="Q329" i="2" s="1" a="1"/>
  <c r="Q329" i="2" s="1"/>
  <c r="P329" i="2" a="1"/>
  <c r="P329" i="2" s="1"/>
  <c r="E329" i="2" a="1"/>
  <c r="E329" i="2" s="1"/>
  <c r="R328" i="2" a="1"/>
  <c r="R328" i="2" s="1"/>
  <c r="Q328" i="2" s="1" a="1"/>
  <c r="Q328" i="2" s="1"/>
  <c r="P328" i="2" a="1"/>
  <c r="P328" i="2" s="1"/>
  <c r="E328" i="2" a="1"/>
  <c r="E328" i="2" s="1"/>
  <c r="R327" i="2" a="1"/>
  <c r="R327" i="2" s="1"/>
  <c r="Q327" i="2" s="1" a="1"/>
  <c r="Q327" i="2" s="1"/>
  <c r="P327" i="2" a="1"/>
  <c r="P327" i="2" s="1"/>
  <c r="E327" i="2" a="1"/>
  <c r="E327" i="2" s="1"/>
  <c r="R326" i="2" a="1"/>
  <c r="R326" i="2" s="1"/>
  <c r="Q326" i="2" s="1" a="1"/>
  <c r="Q326" i="2" s="1"/>
  <c r="P326" i="2" a="1"/>
  <c r="P326" i="2" s="1"/>
  <c r="E326" i="2" a="1"/>
  <c r="E326" i="2" s="1"/>
  <c r="R325" i="2" a="1"/>
  <c r="R325" i="2" s="1"/>
  <c r="Q325" i="2" s="1" a="1"/>
  <c r="Q325" i="2" s="1"/>
  <c r="P325" i="2" a="1"/>
  <c r="P325" i="2" s="1"/>
  <c r="E325" i="2" a="1"/>
  <c r="E325" i="2" s="1"/>
  <c r="R324" i="2" a="1"/>
  <c r="R324" i="2" s="1"/>
  <c r="Q324" i="2" s="1" a="1"/>
  <c r="Q324" i="2" s="1"/>
  <c r="P324" i="2" a="1"/>
  <c r="P324" i="2" s="1"/>
  <c r="E324" i="2" a="1"/>
  <c r="E324" i="2" s="1"/>
  <c r="R323" i="2" a="1"/>
  <c r="R323" i="2" s="1"/>
  <c r="Q323" i="2" s="1" a="1"/>
  <c r="Q323" i="2" s="1"/>
  <c r="P323" i="2" a="1"/>
  <c r="P323" i="2" s="1"/>
  <c r="E323" i="2" a="1"/>
  <c r="E323" i="2" s="1"/>
  <c r="R322" i="2" a="1"/>
  <c r="R322" i="2" s="1"/>
  <c r="Q322" i="2" s="1" a="1"/>
  <c r="Q322" i="2" s="1"/>
  <c r="P322" i="2" a="1"/>
  <c r="P322" i="2" s="1"/>
  <c r="E322" i="2" a="1"/>
  <c r="E322" i="2" s="1"/>
  <c r="R321" i="2" a="1"/>
  <c r="R321" i="2" s="1"/>
  <c r="Q321" i="2" s="1" a="1"/>
  <c r="Q321" i="2" s="1"/>
  <c r="P321" i="2" a="1"/>
  <c r="P321" i="2" s="1"/>
  <c r="E321" i="2" a="1"/>
  <c r="E321" i="2" s="1"/>
  <c r="R320" i="2" a="1"/>
  <c r="R320" i="2" s="1"/>
  <c r="Q320" i="2" s="1" a="1"/>
  <c r="Q320" i="2" s="1"/>
  <c r="P320" i="2" a="1"/>
  <c r="P320" i="2" s="1"/>
  <c r="E320" i="2" a="1"/>
  <c r="E320" i="2" s="1"/>
  <c r="R319" i="2" a="1"/>
  <c r="R319" i="2" s="1"/>
  <c r="Q319" i="2" s="1" a="1"/>
  <c r="Q319" i="2" s="1"/>
  <c r="P319" i="2" a="1"/>
  <c r="P319" i="2" s="1"/>
  <c r="E319" i="2" a="1"/>
  <c r="E319" i="2" s="1"/>
  <c r="R318" i="2" a="1"/>
  <c r="R318" i="2" s="1"/>
  <c r="Q318" i="2" s="1" a="1"/>
  <c r="Q318" i="2" s="1"/>
  <c r="P318" i="2" a="1"/>
  <c r="P318" i="2" s="1"/>
  <c r="E318" i="2" a="1"/>
  <c r="E318" i="2" s="1"/>
  <c r="R317" i="2" a="1"/>
  <c r="R317" i="2" s="1"/>
  <c r="Q317" i="2" s="1" a="1"/>
  <c r="Q317" i="2" s="1"/>
  <c r="P317" i="2" a="1"/>
  <c r="P317" i="2" s="1"/>
  <c r="E317" i="2" a="1"/>
  <c r="E317" i="2" s="1"/>
  <c r="R316" i="2" a="1"/>
  <c r="R316" i="2" s="1"/>
  <c r="Q316" i="2" s="1" a="1"/>
  <c r="Q316" i="2" s="1"/>
  <c r="P316" i="2" a="1"/>
  <c r="P316" i="2" s="1"/>
  <c r="E316" i="2" a="1"/>
  <c r="E316" i="2" s="1"/>
  <c r="R315" i="2" a="1"/>
  <c r="R315" i="2" s="1"/>
  <c r="Q315" i="2" s="1" a="1"/>
  <c r="Q315" i="2" s="1"/>
  <c r="P315" i="2" a="1"/>
  <c r="P315" i="2" s="1"/>
  <c r="E315" i="2" a="1"/>
  <c r="E315" i="2" s="1"/>
  <c r="R314" i="2" a="1"/>
  <c r="R314" i="2" s="1"/>
  <c r="Q314" i="2" s="1" a="1"/>
  <c r="Q314" i="2" s="1"/>
  <c r="P314" i="2" a="1"/>
  <c r="P314" i="2" s="1"/>
  <c r="E314" i="2" a="1"/>
  <c r="E314" i="2" s="1"/>
  <c r="R313" i="2" a="1"/>
  <c r="R313" i="2" s="1"/>
  <c r="Q313" i="2" s="1" a="1"/>
  <c r="Q313" i="2" s="1"/>
  <c r="P313" i="2" a="1"/>
  <c r="P313" i="2" s="1"/>
  <c r="E313" i="2" a="1"/>
  <c r="E313" i="2" s="1"/>
  <c r="R312" i="2" a="1"/>
  <c r="R312" i="2" s="1"/>
  <c r="Q312" i="2" s="1" a="1"/>
  <c r="Q312" i="2" s="1"/>
  <c r="P312" i="2" a="1"/>
  <c r="P312" i="2" s="1"/>
  <c r="E312" i="2" a="1"/>
  <c r="E312" i="2" s="1"/>
  <c r="R311" i="2" a="1"/>
  <c r="R311" i="2" s="1"/>
  <c r="Q311" i="2" s="1" a="1"/>
  <c r="Q311" i="2" s="1"/>
  <c r="P311" i="2" a="1"/>
  <c r="P311" i="2" s="1"/>
  <c r="E311" i="2" a="1"/>
  <c r="E311" i="2" s="1"/>
  <c r="R310" i="2" a="1"/>
  <c r="R310" i="2" s="1"/>
  <c r="Q310" i="2" s="1" a="1"/>
  <c r="Q310" i="2" s="1"/>
  <c r="P310" i="2" a="1"/>
  <c r="P310" i="2" s="1"/>
  <c r="E310" i="2" a="1"/>
  <c r="E310" i="2" s="1"/>
  <c r="R309" i="2" a="1"/>
  <c r="R309" i="2" s="1"/>
  <c r="Q309" i="2" s="1" a="1"/>
  <c r="Q309" i="2" s="1"/>
  <c r="P309" i="2" a="1"/>
  <c r="P309" i="2" s="1"/>
  <c r="E309" i="2" a="1"/>
  <c r="E309" i="2" s="1"/>
  <c r="R308" i="2" a="1"/>
  <c r="R308" i="2" s="1"/>
  <c r="Q308" i="2" s="1" a="1"/>
  <c r="Q308" i="2" s="1"/>
  <c r="P308" i="2" a="1"/>
  <c r="P308" i="2" s="1"/>
  <c r="E308" i="2" a="1"/>
  <c r="E308" i="2" s="1"/>
  <c r="R307" i="2" a="1"/>
  <c r="R307" i="2" s="1"/>
  <c r="Q307" i="2" s="1" a="1"/>
  <c r="Q307" i="2" s="1"/>
  <c r="P307" i="2" a="1"/>
  <c r="P307" i="2" s="1"/>
  <c r="E307" i="2" a="1"/>
  <c r="E307" i="2" s="1"/>
  <c r="R306" i="2" a="1"/>
  <c r="R306" i="2" s="1"/>
  <c r="Q306" i="2" s="1" a="1"/>
  <c r="Q306" i="2" s="1"/>
  <c r="P306" i="2" a="1"/>
  <c r="P306" i="2" s="1"/>
  <c r="E306" i="2" a="1"/>
  <c r="E306" i="2" s="1"/>
  <c r="R305" i="2" a="1"/>
  <c r="R305" i="2" s="1"/>
  <c r="Q305" i="2" s="1" a="1"/>
  <c r="Q305" i="2" s="1"/>
  <c r="P305" i="2" a="1"/>
  <c r="P305" i="2" s="1"/>
  <c r="E305" i="2" a="1"/>
  <c r="E305" i="2" s="1"/>
  <c r="R304" i="2" a="1"/>
  <c r="R304" i="2" s="1"/>
  <c r="Q304" i="2" s="1" a="1"/>
  <c r="Q304" i="2" s="1"/>
  <c r="P304" i="2" a="1"/>
  <c r="P304" i="2" s="1"/>
  <c r="E304" i="2" a="1"/>
  <c r="E304" i="2" s="1"/>
  <c r="R303" i="2" a="1"/>
  <c r="R303" i="2" s="1"/>
  <c r="Q303" i="2" s="1" a="1"/>
  <c r="Q303" i="2" s="1"/>
  <c r="P303" i="2" a="1"/>
  <c r="P303" i="2" s="1"/>
  <c r="E303" i="2" a="1"/>
  <c r="E303" i="2" s="1"/>
  <c r="R302" i="2" a="1"/>
  <c r="R302" i="2" s="1"/>
  <c r="Q302" i="2" s="1" a="1"/>
  <c r="Q302" i="2" s="1"/>
  <c r="P302" i="2" a="1"/>
  <c r="P302" i="2" s="1"/>
  <c r="E302" i="2" a="1"/>
  <c r="E302" i="2" s="1"/>
  <c r="R301" i="2" a="1"/>
  <c r="R301" i="2" s="1"/>
  <c r="Q301" i="2" s="1" a="1"/>
  <c r="Q301" i="2" s="1"/>
  <c r="P301" i="2" a="1"/>
  <c r="P301" i="2" s="1"/>
  <c r="E301" i="2" a="1"/>
  <c r="E301" i="2" s="1"/>
  <c r="R300" i="2" a="1"/>
  <c r="R300" i="2" s="1"/>
  <c r="Q300" i="2" s="1" a="1"/>
  <c r="Q300" i="2" s="1"/>
  <c r="P300" i="2" a="1"/>
  <c r="P300" i="2" s="1"/>
  <c r="E300" i="2" a="1"/>
  <c r="E300" i="2" s="1"/>
  <c r="R299" i="2" a="1"/>
  <c r="R299" i="2" s="1"/>
  <c r="Q299" i="2" s="1" a="1"/>
  <c r="Q299" i="2" s="1"/>
  <c r="P299" i="2" a="1"/>
  <c r="P299" i="2" s="1"/>
  <c r="E299" i="2" a="1"/>
  <c r="E299" i="2" s="1"/>
  <c r="R298" i="2" a="1"/>
  <c r="R298" i="2" s="1"/>
  <c r="Q298" i="2" s="1" a="1"/>
  <c r="Q298" i="2" s="1"/>
  <c r="P298" i="2" a="1"/>
  <c r="P298" i="2" s="1"/>
  <c r="E298" i="2" a="1"/>
  <c r="E298" i="2" s="1"/>
  <c r="R297" i="2" a="1"/>
  <c r="R297" i="2" s="1"/>
  <c r="Q297" i="2" s="1" a="1"/>
  <c r="Q297" i="2" s="1"/>
  <c r="P297" i="2" a="1"/>
  <c r="P297" i="2" s="1"/>
  <c r="E297" i="2" a="1"/>
  <c r="E297" i="2" s="1"/>
  <c r="R296" i="2" a="1"/>
  <c r="R296" i="2" s="1"/>
  <c r="Q296" i="2" s="1" a="1"/>
  <c r="Q296" i="2" s="1"/>
  <c r="P296" i="2" a="1"/>
  <c r="P296" i="2" s="1"/>
  <c r="E296" i="2" a="1"/>
  <c r="E296" i="2" s="1"/>
  <c r="R295" i="2" a="1"/>
  <c r="R295" i="2" s="1"/>
  <c r="Q295" i="2" s="1" a="1"/>
  <c r="Q295" i="2" s="1"/>
  <c r="P295" i="2" a="1"/>
  <c r="P295" i="2" s="1"/>
  <c r="E295" i="2" a="1"/>
  <c r="E295" i="2" s="1"/>
  <c r="R294" i="2" a="1"/>
  <c r="R294" i="2" s="1"/>
  <c r="Q294" i="2" s="1" a="1"/>
  <c r="Q294" i="2" s="1"/>
  <c r="P294" i="2" a="1"/>
  <c r="P294" i="2" s="1"/>
  <c r="E294" i="2" a="1"/>
  <c r="E294" i="2" s="1"/>
  <c r="R293" i="2" a="1"/>
  <c r="R293" i="2" s="1"/>
  <c r="Q293" i="2" s="1" a="1"/>
  <c r="Q293" i="2" s="1"/>
  <c r="P293" i="2" a="1"/>
  <c r="P293" i="2" s="1"/>
  <c r="E293" i="2" a="1"/>
  <c r="E293" i="2" s="1"/>
  <c r="R292" i="2" a="1"/>
  <c r="R292" i="2" s="1"/>
  <c r="Q292" i="2" s="1" a="1"/>
  <c r="Q292" i="2" s="1"/>
  <c r="P292" i="2" a="1"/>
  <c r="P292" i="2" s="1"/>
  <c r="E292" i="2" a="1"/>
  <c r="E292" i="2" s="1"/>
  <c r="R291" i="2" a="1"/>
  <c r="R291" i="2" s="1"/>
  <c r="Q291" i="2" s="1" a="1"/>
  <c r="Q291" i="2" s="1"/>
  <c r="P291" i="2" a="1"/>
  <c r="P291" i="2" s="1"/>
  <c r="E291" i="2" a="1"/>
  <c r="E291" i="2" s="1"/>
  <c r="R290" i="2" a="1"/>
  <c r="R290" i="2" s="1"/>
  <c r="Q290" i="2" s="1" a="1"/>
  <c r="Q290" i="2" s="1"/>
  <c r="P290" i="2" a="1"/>
  <c r="P290" i="2" s="1"/>
  <c r="E290" i="2" a="1"/>
  <c r="E290" i="2" s="1"/>
  <c r="R289" i="2" a="1"/>
  <c r="R289" i="2" s="1"/>
  <c r="Q289" i="2" s="1" a="1"/>
  <c r="Q289" i="2" s="1"/>
  <c r="P289" i="2" a="1"/>
  <c r="P289" i="2" s="1"/>
  <c r="E289" i="2" a="1"/>
  <c r="E289" i="2" s="1"/>
  <c r="R288" i="2" a="1"/>
  <c r="R288" i="2" s="1"/>
  <c r="Q288" i="2" s="1" a="1"/>
  <c r="Q288" i="2" s="1"/>
  <c r="P288" i="2" a="1"/>
  <c r="P288" i="2" s="1"/>
  <c r="E288" i="2" a="1"/>
  <c r="E288" i="2" s="1"/>
  <c r="R287" i="2" a="1"/>
  <c r="R287" i="2" s="1"/>
  <c r="Q287" i="2" s="1" a="1"/>
  <c r="Q287" i="2" s="1"/>
  <c r="P287" i="2" a="1"/>
  <c r="P287" i="2" s="1"/>
  <c r="E287" i="2" a="1"/>
  <c r="E287" i="2" s="1"/>
  <c r="R286" i="2" a="1"/>
  <c r="R286" i="2" s="1"/>
  <c r="Q286" i="2" s="1" a="1"/>
  <c r="Q286" i="2" s="1"/>
  <c r="P286" i="2" a="1"/>
  <c r="P286" i="2" s="1"/>
  <c r="E286" i="2" a="1"/>
  <c r="E286" i="2" s="1"/>
  <c r="R285" i="2" a="1"/>
  <c r="R285" i="2" s="1"/>
  <c r="Q285" i="2" s="1" a="1"/>
  <c r="Q285" i="2" s="1"/>
  <c r="P285" i="2" a="1"/>
  <c r="P285" i="2" s="1"/>
  <c r="E285" i="2" a="1"/>
  <c r="E285" i="2" s="1"/>
  <c r="R284" i="2" a="1"/>
  <c r="R284" i="2" s="1"/>
  <c r="Q284" i="2" s="1" a="1"/>
  <c r="Q284" i="2" s="1"/>
  <c r="P284" i="2" a="1"/>
  <c r="P284" i="2" s="1"/>
  <c r="E284" i="2" a="1"/>
  <c r="E284" i="2" s="1"/>
  <c r="R283" i="2" a="1"/>
  <c r="R283" i="2" s="1"/>
  <c r="Q283" i="2" s="1" a="1"/>
  <c r="Q283" i="2" s="1"/>
  <c r="P283" i="2" a="1"/>
  <c r="P283" i="2" s="1"/>
  <c r="E283" i="2" a="1"/>
  <c r="E283" i="2" s="1"/>
  <c r="R282" i="2" a="1"/>
  <c r="R282" i="2" s="1"/>
  <c r="Q282" i="2" s="1" a="1"/>
  <c r="Q282" i="2" s="1"/>
  <c r="P282" i="2" a="1"/>
  <c r="P282" i="2" s="1"/>
  <c r="E282" i="2" a="1"/>
  <c r="E282" i="2" s="1"/>
  <c r="R281" i="2" a="1"/>
  <c r="R281" i="2" s="1"/>
  <c r="Q281" i="2" s="1" a="1"/>
  <c r="Q281" i="2" s="1"/>
  <c r="P281" i="2" a="1"/>
  <c r="P281" i="2" s="1"/>
  <c r="E281" i="2" a="1"/>
  <c r="E281" i="2" s="1"/>
  <c r="R280" i="2" a="1"/>
  <c r="R280" i="2" s="1"/>
  <c r="Q280" i="2" s="1" a="1"/>
  <c r="Q280" i="2" s="1"/>
  <c r="P280" i="2" a="1"/>
  <c r="P280" i="2" s="1"/>
  <c r="E280" i="2" a="1"/>
  <c r="E280" i="2" s="1"/>
  <c r="R279" i="2" a="1"/>
  <c r="R279" i="2" s="1"/>
  <c r="Q279" i="2" s="1" a="1"/>
  <c r="Q279" i="2" s="1"/>
  <c r="P279" i="2" a="1"/>
  <c r="P279" i="2" s="1"/>
  <c r="E279" i="2" a="1"/>
  <c r="E279" i="2" s="1"/>
  <c r="R278" i="2" a="1"/>
  <c r="R278" i="2" s="1"/>
  <c r="Q278" i="2" s="1" a="1"/>
  <c r="Q278" i="2" s="1"/>
  <c r="P278" i="2" a="1"/>
  <c r="P278" i="2" s="1"/>
  <c r="E278" i="2" a="1"/>
  <c r="E278" i="2" s="1"/>
  <c r="R277" i="2" a="1"/>
  <c r="R277" i="2" s="1"/>
  <c r="Q277" i="2" s="1" a="1"/>
  <c r="Q277" i="2" s="1"/>
  <c r="P277" i="2" a="1"/>
  <c r="P277" i="2" s="1"/>
  <c r="E277" i="2" a="1"/>
  <c r="E277" i="2" s="1"/>
  <c r="R276" i="2" a="1"/>
  <c r="R276" i="2" s="1"/>
  <c r="Q276" i="2" s="1" a="1"/>
  <c r="Q276" i="2" s="1"/>
  <c r="P276" i="2" a="1"/>
  <c r="P276" i="2" s="1"/>
  <c r="E276" i="2" a="1"/>
  <c r="E276" i="2" s="1"/>
  <c r="R275" i="2" a="1"/>
  <c r="R275" i="2" s="1"/>
  <c r="Q275" i="2" s="1" a="1"/>
  <c r="Q275" i="2" s="1"/>
  <c r="P275" i="2" a="1"/>
  <c r="P275" i="2" s="1"/>
  <c r="E275" i="2" a="1"/>
  <c r="E275" i="2" s="1"/>
  <c r="R274" i="2" a="1"/>
  <c r="R274" i="2" s="1"/>
  <c r="Q274" i="2" s="1" a="1"/>
  <c r="Q274" i="2" s="1"/>
  <c r="P274" i="2" a="1"/>
  <c r="P274" i="2" s="1"/>
  <c r="E274" i="2" a="1"/>
  <c r="E274" i="2" s="1"/>
  <c r="R273" i="2" a="1"/>
  <c r="R273" i="2" s="1"/>
  <c r="Q273" i="2" s="1" a="1"/>
  <c r="Q273" i="2" s="1"/>
  <c r="P273" i="2" a="1"/>
  <c r="P273" i="2" s="1"/>
  <c r="E273" i="2" a="1"/>
  <c r="E273" i="2" s="1"/>
  <c r="R272" i="2" a="1"/>
  <c r="R272" i="2" s="1"/>
  <c r="Q272" i="2" s="1" a="1"/>
  <c r="Q272" i="2" s="1"/>
  <c r="P272" i="2" a="1"/>
  <c r="P272" i="2" s="1"/>
  <c r="E272" i="2" a="1"/>
  <c r="E272" i="2" s="1"/>
  <c r="R271" i="2" a="1"/>
  <c r="R271" i="2" s="1"/>
  <c r="Q271" i="2" s="1" a="1"/>
  <c r="Q271" i="2" s="1"/>
  <c r="P271" i="2" a="1"/>
  <c r="P271" i="2" s="1"/>
  <c r="E271" i="2" a="1"/>
  <c r="E271" i="2" s="1"/>
  <c r="R270" i="2" a="1"/>
  <c r="R270" i="2" s="1"/>
  <c r="Q270" i="2" s="1" a="1"/>
  <c r="Q270" i="2" s="1"/>
  <c r="P270" i="2" a="1"/>
  <c r="P270" i="2" s="1"/>
  <c r="E270" i="2" a="1"/>
  <c r="E270" i="2" s="1"/>
  <c r="R269" i="2" a="1"/>
  <c r="R269" i="2" s="1"/>
  <c r="Q269" i="2" s="1" a="1"/>
  <c r="Q269" i="2" s="1"/>
  <c r="P269" i="2" a="1"/>
  <c r="P269" i="2" s="1"/>
  <c r="E269" i="2" a="1"/>
  <c r="E269" i="2" s="1"/>
  <c r="R268" i="2" a="1"/>
  <c r="R268" i="2" s="1"/>
  <c r="Q268" i="2" s="1" a="1"/>
  <c r="Q268" i="2" s="1"/>
  <c r="P268" i="2" a="1"/>
  <c r="P268" i="2" s="1"/>
  <c r="E268" i="2" a="1"/>
  <c r="E268" i="2" s="1"/>
  <c r="R267" i="2" a="1"/>
  <c r="R267" i="2" s="1"/>
  <c r="Q267" i="2" s="1" a="1"/>
  <c r="Q267" i="2" s="1"/>
  <c r="P267" i="2" a="1"/>
  <c r="P267" i="2" s="1"/>
  <c r="E267" i="2" a="1"/>
  <c r="E267" i="2" s="1"/>
  <c r="R266" i="2" a="1"/>
  <c r="R266" i="2" s="1"/>
  <c r="Q266" i="2" s="1" a="1"/>
  <c r="Q266" i="2" s="1"/>
  <c r="P266" i="2" a="1"/>
  <c r="P266" i="2" s="1"/>
  <c r="E266" i="2" a="1"/>
  <c r="E266" i="2" s="1"/>
  <c r="R265" i="2" a="1"/>
  <c r="R265" i="2" s="1"/>
  <c r="Q265" i="2" s="1" a="1"/>
  <c r="Q265" i="2" s="1"/>
  <c r="P265" i="2" a="1"/>
  <c r="P265" i="2" s="1"/>
  <c r="E265" i="2" a="1"/>
  <c r="E265" i="2" s="1"/>
  <c r="R264" i="2" a="1"/>
  <c r="R264" i="2" s="1"/>
  <c r="Q264" i="2" s="1" a="1"/>
  <c r="Q264" i="2" s="1"/>
  <c r="P264" i="2" a="1"/>
  <c r="P264" i="2" s="1"/>
  <c r="E264" i="2" a="1"/>
  <c r="E264" i="2" s="1"/>
  <c r="R263" i="2" a="1"/>
  <c r="R263" i="2" s="1"/>
  <c r="Q263" i="2" s="1" a="1"/>
  <c r="Q263" i="2" s="1"/>
  <c r="P263" i="2" a="1"/>
  <c r="P263" i="2" s="1"/>
  <c r="E263" i="2" a="1"/>
  <c r="E263" i="2" s="1"/>
  <c r="R262" i="2" a="1"/>
  <c r="R262" i="2" s="1"/>
  <c r="Q262" i="2" s="1" a="1"/>
  <c r="Q262" i="2" s="1"/>
  <c r="P262" i="2" a="1"/>
  <c r="P262" i="2" s="1"/>
  <c r="E262" i="2" a="1"/>
  <c r="E262" i="2" s="1"/>
  <c r="R261" i="2" a="1"/>
  <c r="R261" i="2" s="1"/>
  <c r="Q261" i="2" s="1" a="1"/>
  <c r="Q261" i="2" s="1"/>
  <c r="P261" i="2" a="1"/>
  <c r="P261" i="2" s="1"/>
  <c r="E261" i="2" a="1"/>
  <c r="E261" i="2" s="1"/>
  <c r="R260" i="2" a="1"/>
  <c r="R260" i="2" s="1"/>
  <c r="Q260" i="2" s="1" a="1"/>
  <c r="Q260" i="2" s="1"/>
  <c r="P260" i="2" a="1"/>
  <c r="P260" i="2" s="1"/>
  <c r="E260" i="2" a="1"/>
  <c r="E260" i="2" s="1"/>
  <c r="R259" i="2" a="1"/>
  <c r="R259" i="2" s="1"/>
  <c r="Q259" i="2" s="1" a="1"/>
  <c r="Q259" i="2" s="1"/>
  <c r="P259" i="2" a="1"/>
  <c r="P259" i="2" s="1"/>
  <c r="E259" i="2" a="1"/>
  <c r="E259" i="2" s="1"/>
  <c r="R258" i="2" a="1"/>
  <c r="R258" i="2" s="1"/>
  <c r="Q258" i="2" s="1" a="1"/>
  <c r="Q258" i="2" s="1"/>
  <c r="P258" i="2" a="1"/>
  <c r="P258" i="2" s="1"/>
  <c r="E258" i="2" a="1"/>
  <c r="E258" i="2" s="1"/>
  <c r="R257" i="2" a="1"/>
  <c r="R257" i="2" s="1"/>
  <c r="Q257" i="2" s="1" a="1"/>
  <c r="Q257" i="2" s="1"/>
  <c r="P257" i="2" a="1"/>
  <c r="P257" i="2" s="1"/>
  <c r="E257" i="2" a="1"/>
  <c r="E257" i="2" s="1"/>
  <c r="R256" i="2" a="1"/>
  <c r="R256" i="2" s="1"/>
  <c r="Q256" i="2" s="1" a="1"/>
  <c r="Q256" i="2" s="1"/>
  <c r="P256" i="2" a="1"/>
  <c r="P256" i="2" s="1"/>
  <c r="E256" i="2" a="1"/>
  <c r="E256" i="2" s="1"/>
  <c r="R255" i="2" a="1"/>
  <c r="R255" i="2" s="1"/>
  <c r="Q255" i="2" s="1" a="1"/>
  <c r="Q255" i="2" s="1"/>
  <c r="P255" i="2" a="1"/>
  <c r="P255" i="2" s="1"/>
  <c r="E255" i="2" a="1"/>
  <c r="E255" i="2" s="1"/>
  <c r="R254" i="2" a="1"/>
  <c r="R254" i="2" s="1"/>
  <c r="Q254" i="2" s="1" a="1"/>
  <c r="Q254" i="2" s="1"/>
  <c r="P254" i="2" a="1"/>
  <c r="P254" i="2" s="1"/>
  <c r="E254" i="2" a="1"/>
  <c r="E254" i="2" s="1"/>
  <c r="R253" i="2" a="1"/>
  <c r="R253" i="2" s="1"/>
  <c r="Q253" i="2" s="1" a="1"/>
  <c r="Q253" i="2" s="1"/>
  <c r="P253" i="2" a="1"/>
  <c r="P253" i="2" s="1"/>
  <c r="E253" i="2" a="1"/>
  <c r="E253" i="2" s="1"/>
  <c r="R252" i="2" a="1"/>
  <c r="R252" i="2" s="1"/>
  <c r="Q252" i="2" s="1" a="1"/>
  <c r="Q252" i="2" s="1"/>
  <c r="P252" i="2" a="1"/>
  <c r="P252" i="2" s="1"/>
  <c r="E252" i="2" a="1"/>
  <c r="E252" i="2" s="1"/>
  <c r="R251" i="2" a="1"/>
  <c r="R251" i="2" s="1"/>
  <c r="Q251" i="2" s="1" a="1"/>
  <c r="Q251" i="2" s="1"/>
  <c r="P251" i="2" a="1"/>
  <c r="P251" i="2" s="1"/>
  <c r="E251" i="2" a="1"/>
  <c r="E251" i="2" s="1"/>
  <c r="R250" i="2" a="1"/>
  <c r="R250" i="2" s="1"/>
  <c r="Q250" i="2" s="1" a="1"/>
  <c r="Q250" i="2" s="1"/>
  <c r="P250" i="2" a="1"/>
  <c r="P250" i="2" s="1"/>
  <c r="E250" i="2" a="1"/>
  <c r="E250" i="2" s="1"/>
  <c r="R249" i="2" a="1"/>
  <c r="R249" i="2" s="1"/>
  <c r="Q249" i="2" s="1" a="1"/>
  <c r="Q249" i="2" s="1"/>
  <c r="P249" i="2" a="1"/>
  <c r="P249" i="2" s="1"/>
  <c r="E249" i="2" a="1"/>
  <c r="E249" i="2" s="1"/>
  <c r="R248" i="2" a="1"/>
  <c r="R248" i="2" s="1"/>
  <c r="Q248" i="2" s="1" a="1"/>
  <c r="Q248" i="2" s="1"/>
  <c r="P248" i="2" a="1"/>
  <c r="P248" i="2" s="1"/>
  <c r="E248" i="2" a="1"/>
  <c r="E248" i="2" s="1"/>
  <c r="R247" i="2" a="1"/>
  <c r="R247" i="2" s="1"/>
  <c r="Q247" i="2" s="1" a="1"/>
  <c r="Q247" i="2" s="1"/>
  <c r="P247" i="2" a="1"/>
  <c r="P247" i="2" s="1"/>
  <c r="E247" i="2" a="1"/>
  <c r="E247" i="2" s="1"/>
  <c r="R246" i="2" a="1"/>
  <c r="R246" i="2" s="1"/>
  <c r="Q246" i="2" s="1" a="1"/>
  <c r="Q246" i="2" s="1"/>
  <c r="P246" i="2" a="1"/>
  <c r="P246" i="2" s="1"/>
  <c r="E246" i="2" a="1"/>
  <c r="E246" i="2" s="1"/>
  <c r="R245" i="2" a="1"/>
  <c r="R245" i="2" s="1"/>
  <c r="Q245" i="2" s="1" a="1"/>
  <c r="Q245" i="2" s="1"/>
  <c r="P245" i="2" a="1"/>
  <c r="P245" i="2" s="1"/>
  <c r="E245" i="2" a="1"/>
  <c r="E245" i="2" s="1"/>
  <c r="R244" i="2" a="1"/>
  <c r="R244" i="2" s="1"/>
  <c r="Q244" i="2" s="1" a="1"/>
  <c r="Q244" i="2" s="1"/>
  <c r="P244" i="2" a="1"/>
  <c r="P244" i="2" s="1"/>
  <c r="E244" i="2" a="1"/>
  <c r="E244" i="2" s="1"/>
  <c r="R243" i="2" a="1"/>
  <c r="R243" i="2" s="1"/>
  <c r="Q243" i="2" s="1" a="1"/>
  <c r="Q243" i="2" s="1"/>
  <c r="P243" i="2" a="1"/>
  <c r="P243" i="2" s="1"/>
  <c r="E243" i="2" a="1"/>
  <c r="E243" i="2" s="1"/>
  <c r="R242" i="2" a="1"/>
  <c r="R242" i="2" s="1"/>
  <c r="Q242" i="2" s="1" a="1"/>
  <c r="Q242" i="2" s="1"/>
  <c r="P242" i="2" a="1"/>
  <c r="P242" i="2" s="1"/>
  <c r="E242" i="2" a="1"/>
  <c r="E242" i="2" s="1"/>
  <c r="R241" i="2" a="1"/>
  <c r="R241" i="2" s="1"/>
  <c r="Q241" i="2" s="1" a="1"/>
  <c r="Q241" i="2" s="1"/>
  <c r="P241" i="2" a="1"/>
  <c r="P241" i="2" s="1"/>
  <c r="E241" i="2" a="1"/>
  <c r="E241" i="2" s="1"/>
  <c r="R240" i="2" a="1"/>
  <c r="R240" i="2" s="1"/>
  <c r="Q240" i="2" s="1" a="1"/>
  <c r="Q240" i="2" s="1"/>
  <c r="P240" i="2" a="1"/>
  <c r="P240" i="2" s="1"/>
  <c r="E240" i="2" a="1"/>
  <c r="E240" i="2" s="1"/>
  <c r="R239" i="2" a="1"/>
  <c r="R239" i="2" s="1"/>
  <c r="Q239" i="2" s="1" a="1"/>
  <c r="Q239" i="2" s="1"/>
  <c r="P239" i="2" a="1"/>
  <c r="P239" i="2" s="1"/>
  <c r="E239" i="2" a="1"/>
  <c r="E239" i="2" s="1"/>
  <c r="R238" i="2" a="1"/>
  <c r="R238" i="2" s="1"/>
  <c r="Q238" i="2" s="1" a="1"/>
  <c r="Q238" i="2" s="1"/>
  <c r="P238" i="2" a="1"/>
  <c r="P238" i="2" s="1"/>
  <c r="E238" i="2" a="1"/>
  <c r="E238" i="2" s="1"/>
  <c r="R237" i="2" a="1"/>
  <c r="R237" i="2"/>
  <c r="Q237" i="2" s="1" a="1"/>
  <c r="Q237" i="2" s="1"/>
  <c r="P237" i="2" a="1"/>
  <c r="P237" i="2" s="1"/>
  <c r="E237" i="2" a="1"/>
  <c r="E237" i="2" s="1"/>
  <c r="R236" i="2" a="1"/>
  <c r="R236" i="2" s="1"/>
  <c r="Q236" i="2" s="1" a="1"/>
  <c r="Q236" i="2" s="1"/>
  <c r="P236" i="2" a="1"/>
  <c r="P236" i="2"/>
  <c r="E236" i="2" a="1"/>
  <c r="E236" i="2" s="1"/>
  <c r="R235" i="2" a="1"/>
  <c r="R235" i="2" s="1"/>
  <c r="Q235" i="2" s="1" a="1"/>
  <c r="Q235" i="2" s="1"/>
  <c r="P235" i="2" a="1"/>
  <c r="P235" i="2" s="1"/>
  <c r="E235" i="2" a="1"/>
  <c r="E235" i="2" s="1"/>
  <c r="R234" i="2" a="1"/>
  <c r="R234" i="2" s="1"/>
  <c r="Q234" i="2" s="1" a="1"/>
  <c r="Q234" i="2" s="1"/>
  <c r="P234" i="2" a="1"/>
  <c r="P234" i="2" s="1"/>
  <c r="E234" i="2" a="1"/>
  <c r="E234" i="2" s="1"/>
  <c r="R233" i="2" a="1"/>
  <c r="R233" i="2" s="1"/>
  <c r="Q233" i="2" s="1" a="1"/>
  <c r="Q233" i="2" s="1"/>
  <c r="P233" i="2" a="1"/>
  <c r="P233" i="2" s="1"/>
  <c r="E233" i="2" a="1"/>
  <c r="E233" i="2" s="1"/>
  <c r="R232" i="2" a="1"/>
  <c r="R232" i="2" s="1"/>
  <c r="Q232" i="2" s="1" a="1"/>
  <c r="Q232" i="2" s="1"/>
  <c r="P232" i="2" a="1"/>
  <c r="P232" i="2" s="1"/>
  <c r="E232" i="2" a="1"/>
  <c r="E232" i="2" s="1"/>
  <c r="R231" i="2" a="1"/>
  <c r="R231" i="2" s="1"/>
  <c r="Q231" i="2" s="1" a="1"/>
  <c r="Q231" i="2" s="1"/>
  <c r="P231" i="2" a="1"/>
  <c r="P231" i="2" s="1"/>
  <c r="E231" i="2" a="1"/>
  <c r="E231" i="2" s="1"/>
  <c r="R230" i="2" a="1"/>
  <c r="R230" i="2" s="1"/>
  <c r="Q230" i="2" s="1" a="1"/>
  <c r="Q230" i="2" s="1"/>
  <c r="P230" i="2" a="1"/>
  <c r="P230" i="2" s="1"/>
  <c r="E230" i="2" a="1"/>
  <c r="E230" i="2" s="1"/>
  <c r="R229" i="2" a="1"/>
  <c r="R229" i="2" s="1"/>
  <c r="Q229" i="2" s="1" a="1"/>
  <c r="Q229" i="2" s="1"/>
  <c r="P229" i="2" a="1"/>
  <c r="P229" i="2" s="1"/>
  <c r="E229" i="2" a="1"/>
  <c r="E229" i="2" s="1"/>
  <c r="R228" i="2" a="1"/>
  <c r="R228" i="2" s="1"/>
  <c r="Q228" i="2" s="1" a="1"/>
  <c r="Q228" i="2" s="1"/>
  <c r="P228" i="2" a="1"/>
  <c r="P228" i="2" s="1"/>
  <c r="E228" i="2" a="1"/>
  <c r="E228" i="2" s="1"/>
  <c r="R227" i="2" a="1"/>
  <c r="R227" i="2"/>
  <c r="Q227" i="2" s="1" a="1"/>
  <c r="Q227" i="2" s="1"/>
  <c r="P227" i="2" a="1"/>
  <c r="P227" i="2" s="1"/>
  <c r="E227" i="2" a="1"/>
  <c r="E227" i="2" s="1"/>
  <c r="R226" i="2" a="1"/>
  <c r="R226" i="2" s="1"/>
  <c r="Q226" i="2" s="1" a="1"/>
  <c r="Q226" i="2" s="1"/>
  <c r="P226" i="2" a="1"/>
  <c r="P226" i="2" s="1"/>
  <c r="E226" i="2" a="1"/>
  <c r="E226" i="2" s="1"/>
  <c r="R225" i="2" a="1"/>
  <c r="R225" i="2" s="1"/>
  <c r="Q225" i="2" s="1" a="1"/>
  <c r="Q225" i="2" s="1"/>
  <c r="P225" i="2" a="1"/>
  <c r="P225" i="2" s="1"/>
  <c r="E225" i="2" a="1"/>
  <c r="E225" i="2" s="1"/>
  <c r="R224" i="2" a="1"/>
  <c r="R224" i="2" s="1"/>
  <c r="Q224" i="2" s="1" a="1"/>
  <c r="Q224" i="2" s="1"/>
  <c r="P224" i="2" a="1"/>
  <c r="P224" i="2" s="1"/>
  <c r="E224" i="2" a="1"/>
  <c r="E224" i="2" s="1"/>
  <c r="R223" i="2" a="1"/>
  <c r="R223" i="2" s="1"/>
  <c r="Q223" i="2" s="1" a="1"/>
  <c r="Q223" i="2" s="1"/>
  <c r="P223" i="2" a="1"/>
  <c r="P223" i="2" s="1"/>
  <c r="E223" i="2" a="1"/>
  <c r="E223" i="2" s="1"/>
  <c r="R222" i="2" a="1"/>
  <c r="R222" i="2" s="1"/>
  <c r="Q222" i="2" s="1" a="1"/>
  <c r="Q222" i="2" s="1"/>
  <c r="P222" i="2" a="1"/>
  <c r="P222" i="2" s="1"/>
  <c r="E222" i="2" a="1"/>
  <c r="E222" i="2" s="1"/>
  <c r="R221" i="2" a="1"/>
  <c r="R221" i="2" s="1"/>
  <c r="Q221" i="2" s="1" a="1"/>
  <c r="Q221" i="2" s="1"/>
  <c r="P221" i="2" a="1"/>
  <c r="P221" i="2" s="1"/>
  <c r="E221" i="2" a="1"/>
  <c r="E221" i="2" s="1"/>
  <c r="R220" i="2" a="1"/>
  <c r="R220" i="2" s="1"/>
  <c r="Q220" i="2" s="1" a="1"/>
  <c r="Q220" i="2" s="1"/>
  <c r="P220" i="2" a="1"/>
  <c r="P220" i="2" s="1"/>
  <c r="E220" i="2" a="1"/>
  <c r="E220" i="2" s="1"/>
  <c r="R219" i="2" a="1"/>
  <c r="R219" i="2" s="1"/>
  <c r="Q219" i="2" s="1" a="1"/>
  <c r="Q219" i="2" s="1"/>
  <c r="P219" i="2" a="1"/>
  <c r="P219" i="2" s="1"/>
  <c r="E219" i="2" a="1"/>
  <c r="E219" i="2" s="1"/>
  <c r="R218" i="2" a="1"/>
  <c r="R218" i="2" s="1"/>
  <c r="Q218" i="2" s="1" a="1"/>
  <c r="Q218" i="2" s="1"/>
  <c r="P218" i="2" a="1"/>
  <c r="P218" i="2" s="1"/>
  <c r="E218" i="2" a="1"/>
  <c r="E218" i="2" s="1"/>
  <c r="R217" i="2" a="1"/>
  <c r="R217" i="2" s="1"/>
  <c r="Q217" i="2" s="1" a="1"/>
  <c r="Q217" i="2" s="1"/>
  <c r="P217" i="2" a="1"/>
  <c r="P217" i="2" s="1"/>
  <c r="E217" i="2" a="1"/>
  <c r="E217" i="2" s="1"/>
  <c r="R216" i="2" a="1"/>
  <c r="R216" i="2" s="1"/>
  <c r="Q216" i="2" s="1" a="1"/>
  <c r="Q216" i="2" s="1"/>
  <c r="P216" i="2" a="1"/>
  <c r="P216" i="2" s="1"/>
  <c r="E216" i="2" a="1"/>
  <c r="E216" i="2" s="1"/>
  <c r="R215" i="2" a="1"/>
  <c r="R215" i="2" s="1"/>
  <c r="Q215" i="2" s="1" a="1"/>
  <c r="Q215" i="2" s="1"/>
  <c r="P215" i="2" a="1"/>
  <c r="P215" i="2" s="1"/>
  <c r="E215" i="2" a="1"/>
  <c r="E215" i="2" s="1"/>
  <c r="R214" i="2" a="1"/>
  <c r="R214" i="2" s="1"/>
  <c r="Q214" i="2" s="1" a="1"/>
  <c r="Q214" i="2" s="1"/>
  <c r="P214" i="2" a="1"/>
  <c r="P214" i="2" s="1"/>
  <c r="E214" i="2" a="1"/>
  <c r="E214" i="2" s="1"/>
  <c r="R213" i="2" a="1"/>
  <c r="R213" i="2" s="1"/>
  <c r="Q213" i="2" s="1" a="1"/>
  <c r="Q213" i="2" s="1"/>
  <c r="P213" i="2" a="1"/>
  <c r="P213" i="2" s="1"/>
  <c r="E213" i="2" a="1"/>
  <c r="E213" i="2" s="1"/>
  <c r="R212" i="2" a="1"/>
  <c r="R212" i="2" s="1"/>
  <c r="Q212" i="2" s="1" a="1"/>
  <c r="Q212" i="2" s="1"/>
  <c r="P212" i="2" a="1"/>
  <c r="P212" i="2" s="1"/>
  <c r="E212" i="2" a="1"/>
  <c r="E212" i="2" s="1"/>
  <c r="R211" i="2" a="1"/>
  <c r="R211" i="2" s="1"/>
  <c r="Q211" i="2" s="1" a="1"/>
  <c r="Q211" i="2" s="1"/>
  <c r="P211" i="2" a="1"/>
  <c r="P211" i="2" s="1"/>
  <c r="E211" i="2" a="1"/>
  <c r="E211" i="2" s="1"/>
  <c r="R210" i="2" a="1"/>
  <c r="R210" i="2" s="1"/>
  <c r="Q210" i="2" s="1" a="1"/>
  <c r="Q210" i="2" s="1"/>
  <c r="P210" i="2" a="1"/>
  <c r="P210" i="2" s="1"/>
  <c r="E210" i="2" a="1"/>
  <c r="E210" i="2" s="1"/>
  <c r="R209" i="2" a="1"/>
  <c r="R209" i="2" s="1"/>
  <c r="Q209" i="2" s="1" a="1"/>
  <c r="Q209" i="2" s="1"/>
  <c r="P209" i="2" a="1"/>
  <c r="P209" i="2" s="1"/>
  <c r="E209" i="2" a="1"/>
  <c r="E209" i="2" s="1"/>
  <c r="R208" i="2" a="1"/>
  <c r="R208" i="2" s="1"/>
  <c r="Q208" i="2" s="1" a="1"/>
  <c r="Q208" i="2" s="1"/>
  <c r="P208" i="2" a="1"/>
  <c r="P208" i="2" s="1"/>
  <c r="E208" i="2" a="1"/>
  <c r="E208" i="2" s="1"/>
  <c r="R207" i="2" a="1"/>
  <c r="R207" i="2" s="1"/>
  <c r="Q207" i="2" s="1" a="1"/>
  <c r="Q207" i="2" s="1"/>
  <c r="P207" i="2" a="1"/>
  <c r="P207" i="2" s="1"/>
  <c r="E207" i="2" a="1"/>
  <c r="E207" i="2" s="1"/>
  <c r="R206" i="2" a="1"/>
  <c r="R206" i="2" s="1"/>
  <c r="Q206" i="2" s="1" a="1"/>
  <c r="Q206" i="2" s="1"/>
  <c r="P206" i="2" a="1"/>
  <c r="P206" i="2" s="1"/>
  <c r="E206" i="2" a="1"/>
  <c r="E206" i="2" s="1"/>
  <c r="R205" i="2" a="1"/>
  <c r="R205" i="2" s="1"/>
  <c r="Q205" i="2" s="1" a="1"/>
  <c r="Q205" i="2" s="1"/>
  <c r="P205" i="2" a="1"/>
  <c r="P205" i="2" s="1"/>
  <c r="E205" i="2" a="1"/>
  <c r="E205" i="2" s="1"/>
  <c r="R204" i="2" a="1"/>
  <c r="R204" i="2" s="1"/>
  <c r="Q204" i="2" s="1" a="1"/>
  <c r="Q204" i="2" s="1"/>
  <c r="P204" i="2" a="1"/>
  <c r="P204" i="2" s="1"/>
  <c r="E204" i="2" a="1"/>
  <c r="E204" i="2" s="1"/>
  <c r="R203" i="2" a="1"/>
  <c r="R203" i="2" s="1"/>
  <c r="Q203" i="2" s="1" a="1"/>
  <c r="Q203" i="2" s="1"/>
  <c r="P203" i="2" a="1"/>
  <c r="P203" i="2" s="1"/>
  <c r="E203" i="2" a="1"/>
  <c r="E203" i="2" s="1"/>
  <c r="R202" i="2" a="1"/>
  <c r="R202" i="2" s="1"/>
  <c r="Q202" i="2" s="1" a="1"/>
  <c r="Q202" i="2" s="1"/>
  <c r="P202" i="2" a="1"/>
  <c r="P202" i="2" s="1"/>
  <c r="E202" i="2" a="1"/>
  <c r="E202" i="2" s="1"/>
  <c r="R201" i="2" a="1"/>
  <c r="R201" i="2" s="1"/>
  <c r="Q201" i="2" s="1" a="1"/>
  <c r="Q201" i="2" s="1"/>
  <c r="P201" i="2" a="1"/>
  <c r="P201" i="2" s="1"/>
  <c r="E201" i="2" a="1"/>
  <c r="E201" i="2" s="1"/>
  <c r="R200" i="2" a="1"/>
  <c r="R200" i="2" s="1"/>
  <c r="Q200" i="2" s="1" a="1"/>
  <c r="Q200" i="2" s="1"/>
  <c r="P200" i="2" a="1"/>
  <c r="P200" i="2" s="1"/>
  <c r="E200" i="2" a="1"/>
  <c r="E200" i="2" s="1"/>
  <c r="R199" i="2" a="1"/>
  <c r="R199" i="2" s="1"/>
  <c r="Q199" i="2" s="1" a="1"/>
  <c r="Q199" i="2" s="1"/>
  <c r="P199" i="2" a="1"/>
  <c r="P199" i="2" s="1"/>
  <c r="E199" i="2" a="1"/>
  <c r="E199" i="2" s="1"/>
  <c r="R198" i="2" a="1"/>
  <c r="R198" i="2" s="1"/>
  <c r="Q198" i="2" s="1" a="1"/>
  <c r="Q198" i="2" s="1"/>
  <c r="P198" i="2" a="1"/>
  <c r="P198" i="2" s="1"/>
  <c r="E198" i="2" a="1"/>
  <c r="E198" i="2" s="1"/>
  <c r="R197" i="2" a="1"/>
  <c r="R197" i="2" s="1"/>
  <c r="Q197" i="2" s="1" a="1"/>
  <c r="Q197" i="2" s="1"/>
  <c r="P197" i="2" a="1"/>
  <c r="P197" i="2" s="1"/>
  <c r="E197" i="2" a="1"/>
  <c r="E197" i="2" s="1"/>
  <c r="R196" i="2" a="1"/>
  <c r="R196" i="2"/>
  <c r="Q196" i="2" s="1" a="1"/>
  <c r="Q196" i="2" s="1"/>
  <c r="P196" i="2" a="1"/>
  <c r="P196" i="2" s="1"/>
  <c r="E196" i="2" a="1"/>
  <c r="E196" i="2" s="1"/>
  <c r="R195" i="2" a="1"/>
  <c r="R195" i="2" s="1"/>
  <c r="Q195" i="2" s="1" a="1"/>
  <c r="Q195" i="2" s="1"/>
  <c r="P195" i="2" a="1"/>
  <c r="P195" i="2" s="1"/>
  <c r="E195" i="2" a="1"/>
  <c r="E195" i="2" s="1"/>
  <c r="R194" i="2" a="1"/>
  <c r="R194" i="2" s="1"/>
  <c r="Q194" i="2" s="1" a="1"/>
  <c r="Q194" i="2" s="1"/>
  <c r="P194" i="2" a="1"/>
  <c r="P194" i="2" s="1"/>
  <c r="E194" i="2" a="1"/>
  <c r="E194" i="2" s="1"/>
  <c r="R193" i="2" a="1"/>
  <c r="R193" i="2" s="1"/>
  <c r="Q193" i="2" s="1" a="1"/>
  <c r="Q193" i="2" s="1"/>
  <c r="P193" i="2" a="1"/>
  <c r="P193" i="2" s="1"/>
  <c r="E193" i="2" a="1"/>
  <c r="E193" i="2" s="1"/>
  <c r="R192" i="2" a="1"/>
  <c r="R192" i="2" s="1"/>
  <c r="Q192" i="2" s="1" a="1"/>
  <c r="Q192" i="2" s="1"/>
  <c r="P192" i="2" a="1"/>
  <c r="P192" i="2" s="1"/>
  <c r="E192" i="2" a="1"/>
  <c r="E192" i="2" s="1"/>
  <c r="R191" i="2" a="1"/>
  <c r="R191" i="2" s="1"/>
  <c r="Q191" i="2" s="1" a="1"/>
  <c r="Q191" i="2" s="1"/>
  <c r="P191" i="2" a="1"/>
  <c r="P191" i="2" s="1"/>
  <c r="E191" i="2" a="1"/>
  <c r="E191" i="2" s="1"/>
  <c r="R190" i="2" a="1"/>
  <c r="R190" i="2" s="1"/>
  <c r="Q190" i="2" s="1" a="1"/>
  <c r="Q190" i="2" s="1"/>
  <c r="P190" i="2" a="1"/>
  <c r="P190" i="2" s="1"/>
  <c r="E190" i="2" a="1"/>
  <c r="E190" i="2" s="1"/>
  <c r="R189" i="2" a="1"/>
  <c r="R189" i="2" s="1"/>
  <c r="Q189" i="2" s="1" a="1"/>
  <c r="Q189" i="2" s="1"/>
  <c r="P189" i="2" a="1"/>
  <c r="P189" i="2" s="1"/>
  <c r="E189" i="2" a="1"/>
  <c r="E189" i="2" s="1"/>
  <c r="R188" i="2" a="1"/>
  <c r="R188" i="2" s="1"/>
  <c r="Q188" i="2" s="1" a="1"/>
  <c r="Q188" i="2" s="1"/>
  <c r="P188" i="2" a="1"/>
  <c r="P188" i="2" s="1"/>
  <c r="E188" i="2" a="1"/>
  <c r="E188" i="2" s="1"/>
  <c r="R187" i="2" a="1"/>
  <c r="R187" i="2" s="1"/>
  <c r="Q187" i="2" s="1" a="1"/>
  <c r="Q187" i="2" s="1"/>
  <c r="P187" i="2" a="1"/>
  <c r="P187" i="2" s="1"/>
  <c r="E187" i="2" a="1"/>
  <c r="E187" i="2" s="1"/>
  <c r="R186" i="2" a="1"/>
  <c r="R186" i="2" s="1"/>
  <c r="Q186" i="2" s="1" a="1"/>
  <c r="Q186" i="2" s="1"/>
  <c r="P186" i="2" a="1"/>
  <c r="P186" i="2" s="1"/>
  <c r="E186" i="2" a="1"/>
  <c r="E186" i="2" s="1"/>
  <c r="R185" i="2" a="1"/>
  <c r="R185" i="2" s="1"/>
  <c r="Q185" i="2" s="1" a="1"/>
  <c r="Q185" i="2" s="1"/>
  <c r="P185" i="2" a="1"/>
  <c r="P185" i="2" s="1"/>
  <c r="E185" i="2" a="1"/>
  <c r="E185" i="2" s="1"/>
  <c r="R184" i="2" a="1"/>
  <c r="R184" i="2" s="1"/>
  <c r="Q184" i="2" s="1" a="1"/>
  <c r="Q184" i="2" s="1"/>
  <c r="P184" i="2" a="1"/>
  <c r="P184" i="2" s="1"/>
  <c r="E184" i="2" a="1"/>
  <c r="E184" i="2" s="1"/>
  <c r="R183" i="2" a="1"/>
  <c r="R183" i="2" s="1"/>
  <c r="Q183" i="2" s="1" a="1"/>
  <c r="Q183" i="2" s="1"/>
  <c r="P183" i="2" a="1"/>
  <c r="P183" i="2" s="1"/>
  <c r="E183" i="2" a="1"/>
  <c r="E183" i="2" s="1"/>
  <c r="R182" i="2" a="1"/>
  <c r="R182" i="2" s="1"/>
  <c r="Q182" i="2" s="1" a="1"/>
  <c r="Q182" i="2" s="1"/>
  <c r="P182" i="2" a="1"/>
  <c r="P182" i="2" s="1"/>
  <c r="E182" i="2" a="1"/>
  <c r="E182" i="2" s="1"/>
  <c r="R181" i="2" a="1"/>
  <c r="R181" i="2" s="1"/>
  <c r="Q181" i="2" s="1" a="1"/>
  <c r="Q181" i="2" s="1"/>
  <c r="P181" i="2" a="1"/>
  <c r="P181" i="2" s="1"/>
  <c r="E181" i="2" a="1"/>
  <c r="E181" i="2" s="1"/>
  <c r="R180" i="2" a="1"/>
  <c r="R180" i="2" s="1"/>
  <c r="Q180" i="2" s="1" a="1"/>
  <c r="Q180" i="2" s="1"/>
  <c r="P180" i="2" a="1"/>
  <c r="P180" i="2" s="1"/>
  <c r="E180" i="2" a="1"/>
  <c r="E180" i="2" s="1"/>
  <c r="R179" i="2" a="1"/>
  <c r="R179" i="2" s="1"/>
  <c r="Q179" i="2" s="1" a="1"/>
  <c r="Q179" i="2" s="1"/>
  <c r="P179" i="2" a="1"/>
  <c r="P179" i="2" s="1"/>
  <c r="E179" i="2" a="1"/>
  <c r="E179" i="2" s="1"/>
  <c r="R178" i="2" a="1"/>
  <c r="R178" i="2" s="1"/>
  <c r="Q178" i="2" s="1" a="1"/>
  <c r="Q178" i="2" s="1"/>
  <c r="P178" i="2" a="1"/>
  <c r="P178" i="2" s="1"/>
  <c r="E178" i="2" a="1"/>
  <c r="E178" i="2" s="1"/>
  <c r="R177" i="2" a="1"/>
  <c r="R177" i="2" s="1"/>
  <c r="Q177" i="2" s="1" a="1"/>
  <c r="Q177" i="2" s="1"/>
  <c r="P177" i="2" a="1"/>
  <c r="P177" i="2"/>
  <c r="E177" i="2" a="1"/>
  <c r="E177" i="2" s="1"/>
  <c r="R176" i="2" a="1"/>
  <c r="R176" i="2" s="1"/>
  <c r="Q176" i="2" s="1" a="1"/>
  <c r="Q176" i="2" s="1"/>
  <c r="P176" i="2" a="1"/>
  <c r="P176" i="2" s="1"/>
  <c r="E176" i="2" a="1"/>
  <c r="E176" i="2" s="1"/>
  <c r="R175" i="2" a="1"/>
  <c r="R175" i="2" s="1"/>
  <c r="Q175" i="2" s="1" a="1"/>
  <c r="Q175" i="2" s="1"/>
  <c r="P175" i="2" a="1"/>
  <c r="P175" i="2" s="1"/>
  <c r="E175" i="2" a="1"/>
  <c r="E175" i="2" s="1"/>
  <c r="R174" i="2" a="1"/>
  <c r="R174" i="2" s="1"/>
  <c r="Q174" i="2" s="1" a="1"/>
  <c r="Q174" i="2" s="1"/>
  <c r="P174" i="2" a="1"/>
  <c r="P174" i="2" s="1"/>
  <c r="E174" i="2" a="1"/>
  <c r="E174" i="2" s="1"/>
  <c r="R173" i="2" a="1"/>
  <c r="R173" i="2" s="1"/>
  <c r="Q173" i="2" s="1" a="1"/>
  <c r="Q173" i="2" s="1"/>
  <c r="P173" i="2" a="1"/>
  <c r="P173" i="2" s="1"/>
  <c r="E173" i="2" a="1"/>
  <c r="E173" i="2" s="1"/>
  <c r="R172" i="2" a="1"/>
  <c r="R172" i="2" s="1"/>
  <c r="Q172" i="2" s="1" a="1"/>
  <c r="Q172" i="2" s="1"/>
  <c r="P172" i="2" a="1"/>
  <c r="P172" i="2" s="1"/>
  <c r="E172" i="2" a="1"/>
  <c r="E172" i="2" s="1"/>
  <c r="R171" i="2" a="1"/>
  <c r="R171" i="2" s="1"/>
  <c r="Q171" i="2" s="1" a="1"/>
  <c r="Q171" i="2" s="1"/>
  <c r="P171" i="2" a="1"/>
  <c r="P171" i="2" s="1"/>
  <c r="E171" i="2" a="1"/>
  <c r="E171" i="2" s="1"/>
  <c r="R170" i="2" a="1"/>
  <c r="R170" i="2" s="1"/>
  <c r="Q170" i="2" s="1" a="1"/>
  <c r="Q170" i="2" s="1"/>
  <c r="P170" i="2" a="1"/>
  <c r="P170" i="2" s="1"/>
  <c r="E170" i="2" a="1"/>
  <c r="E170" i="2" s="1"/>
  <c r="R169" i="2" a="1"/>
  <c r="R169" i="2" s="1"/>
  <c r="Q169" i="2" s="1" a="1"/>
  <c r="Q169" i="2" s="1"/>
  <c r="P169" i="2" a="1"/>
  <c r="P169" i="2" s="1"/>
  <c r="E169" i="2" a="1"/>
  <c r="E169" i="2" s="1"/>
  <c r="R168" i="2" a="1"/>
  <c r="R168" i="2" s="1"/>
  <c r="Q168" i="2" s="1" a="1"/>
  <c r="Q168" i="2" s="1"/>
  <c r="P168" i="2" a="1"/>
  <c r="P168" i="2" s="1"/>
  <c r="E168" i="2" a="1"/>
  <c r="E168" i="2" s="1"/>
  <c r="R167" i="2" a="1"/>
  <c r="R167" i="2" s="1"/>
  <c r="Q167" i="2" s="1" a="1"/>
  <c r="Q167" i="2" s="1"/>
  <c r="P167" i="2" a="1"/>
  <c r="P167" i="2" s="1"/>
  <c r="E167" i="2" a="1"/>
  <c r="E167" i="2" s="1"/>
  <c r="R166" i="2" a="1"/>
  <c r="R166" i="2" s="1"/>
  <c r="Q166" i="2" s="1" a="1"/>
  <c r="Q166" i="2" s="1"/>
  <c r="P166" i="2" a="1"/>
  <c r="P166" i="2" s="1"/>
  <c r="E166" i="2" a="1"/>
  <c r="E166" i="2" s="1"/>
  <c r="R165" i="2" a="1"/>
  <c r="R165" i="2" s="1"/>
  <c r="Q165" i="2" s="1" a="1"/>
  <c r="Q165" i="2" s="1"/>
  <c r="P165" i="2" a="1"/>
  <c r="P165" i="2" s="1"/>
  <c r="E165" i="2" a="1"/>
  <c r="E165" i="2" s="1"/>
  <c r="R164" i="2" a="1"/>
  <c r="R164" i="2" s="1"/>
  <c r="Q164" i="2" s="1" a="1"/>
  <c r="Q164" i="2" s="1"/>
  <c r="P164" i="2" a="1"/>
  <c r="P164" i="2" s="1"/>
  <c r="E164" i="2" a="1"/>
  <c r="E164" i="2" s="1"/>
  <c r="R163" i="2" a="1"/>
  <c r="R163" i="2" s="1"/>
  <c r="Q163" i="2" s="1" a="1"/>
  <c r="Q163" i="2" s="1"/>
  <c r="P163" i="2" a="1"/>
  <c r="P163" i="2" s="1"/>
  <c r="E163" i="2" a="1"/>
  <c r="E163" i="2" s="1"/>
  <c r="R162" i="2" a="1"/>
  <c r="R162" i="2"/>
  <c r="Q162" i="2" s="1" a="1"/>
  <c r="Q162" i="2" s="1"/>
  <c r="P162" i="2" a="1"/>
  <c r="P162" i="2" s="1"/>
  <c r="E162" i="2" a="1"/>
  <c r="E162" i="2" s="1"/>
  <c r="R161" i="2" a="1"/>
  <c r="R161" i="2" s="1"/>
  <c r="Q161" i="2" s="1" a="1"/>
  <c r="Q161" i="2" s="1"/>
  <c r="P161" i="2" a="1"/>
  <c r="P161" i="2" s="1"/>
  <c r="E161" i="2" a="1"/>
  <c r="E161" i="2" s="1"/>
  <c r="R160" i="2" a="1"/>
  <c r="R160" i="2" s="1"/>
  <c r="Q160" i="2" s="1" a="1"/>
  <c r="Q160" i="2" s="1"/>
  <c r="P160" i="2" a="1"/>
  <c r="P160" i="2" s="1"/>
  <c r="E160" i="2" a="1"/>
  <c r="E160" i="2" s="1"/>
  <c r="R159" i="2" a="1"/>
  <c r="R159" i="2" s="1"/>
  <c r="Q159" i="2" s="1" a="1"/>
  <c r="Q159" i="2" s="1"/>
  <c r="P159" i="2" a="1"/>
  <c r="P159" i="2" s="1"/>
  <c r="E159" i="2" a="1"/>
  <c r="E159" i="2" s="1"/>
  <c r="R158" i="2" a="1"/>
  <c r="R158" i="2" s="1"/>
  <c r="Q158" i="2" s="1" a="1"/>
  <c r="Q158" i="2" s="1"/>
  <c r="P158" i="2" a="1"/>
  <c r="P158" i="2" s="1"/>
  <c r="E158" i="2" a="1"/>
  <c r="E158" i="2" s="1"/>
  <c r="R157" i="2" a="1"/>
  <c r="R157" i="2" s="1"/>
  <c r="Q157" i="2" s="1" a="1"/>
  <c r="Q157" i="2" s="1"/>
  <c r="P157" i="2" a="1"/>
  <c r="P157" i="2" s="1"/>
  <c r="E157" i="2" a="1"/>
  <c r="E157" i="2" s="1"/>
  <c r="R156" i="2" a="1"/>
  <c r="R156" i="2" s="1"/>
  <c r="Q156" i="2" s="1" a="1"/>
  <c r="Q156" i="2" s="1"/>
  <c r="P156" i="2" a="1"/>
  <c r="P156" i="2" s="1"/>
  <c r="E156" i="2" a="1"/>
  <c r="E156" i="2" s="1"/>
  <c r="R155" i="2" a="1"/>
  <c r="R155" i="2" s="1"/>
  <c r="Q155" i="2" s="1" a="1"/>
  <c r="Q155" i="2" s="1"/>
  <c r="P155" i="2" a="1"/>
  <c r="P155" i="2" s="1"/>
  <c r="E155" i="2" a="1"/>
  <c r="E155" i="2" s="1"/>
  <c r="R154" i="2" a="1"/>
  <c r="R154" i="2" s="1"/>
  <c r="Q154" i="2" s="1" a="1"/>
  <c r="Q154" i="2" s="1"/>
  <c r="P154" i="2" a="1"/>
  <c r="P154" i="2" s="1"/>
  <c r="E154" i="2" a="1"/>
  <c r="E154" i="2" s="1"/>
  <c r="R153" i="2" a="1"/>
  <c r="R153" i="2" s="1"/>
  <c r="Q153" i="2" s="1" a="1"/>
  <c r="Q153" i="2" s="1"/>
  <c r="P153" i="2" a="1"/>
  <c r="P153" i="2" s="1"/>
  <c r="E153" i="2" a="1"/>
  <c r="E153" i="2" s="1"/>
  <c r="R152" i="2" a="1"/>
  <c r="R152" i="2" s="1"/>
  <c r="Q152" i="2" s="1" a="1"/>
  <c r="Q152" i="2" s="1"/>
  <c r="P152" i="2" a="1"/>
  <c r="P152" i="2" s="1"/>
  <c r="E152" i="2" a="1"/>
  <c r="E152" i="2" s="1"/>
  <c r="R151" i="2" a="1"/>
  <c r="R151" i="2" s="1"/>
  <c r="Q151" i="2" s="1" a="1"/>
  <c r="Q151" i="2" s="1"/>
  <c r="P151" i="2" a="1"/>
  <c r="P151" i="2" s="1"/>
  <c r="E151" i="2" a="1"/>
  <c r="E151" i="2" s="1"/>
  <c r="R150" i="2" a="1"/>
  <c r="R150" i="2" s="1"/>
  <c r="Q150" i="2" s="1" a="1"/>
  <c r="Q150" i="2" s="1"/>
  <c r="P150" i="2" a="1"/>
  <c r="P150" i="2" s="1"/>
  <c r="E150" i="2" a="1"/>
  <c r="E150" i="2" s="1"/>
  <c r="R149" i="2" a="1"/>
  <c r="R149" i="2" s="1"/>
  <c r="Q149" i="2" s="1" a="1"/>
  <c r="Q149" i="2" s="1"/>
  <c r="P149" i="2" a="1"/>
  <c r="P149" i="2" s="1"/>
  <c r="E149" i="2" a="1"/>
  <c r="E149" i="2" s="1"/>
  <c r="R148" i="2" a="1"/>
  <c r="R148" i="2" s="1"/>
  <c r="Q148" i="2" s="1" a="1"/>
  <c r="Q148" i="2" s="1"/>
  <c r="P148" i="2" a="1"/>
  <c r="P148" i="2" s="1"/>
  <c r="E148" i="2" a="1"/>
  <c r="E148" i="2" s="1"/>
  <c r="R147" i="2" a="1"/>
  <c r="R147" i="2" s="1"/>
  <c r="Q147" i="2" s="1" a="1"/>
  <c r="Q147" i="2" s="1"/>
  <c r="P147" i="2" a="1"/>
  <c r="P147" i="2" s="1"/>
  <c r="E147" i="2" a="1"/>
  <c r="E147" i="2" s="1"/>
  <c r="R146" i="2" a="1"/>
  <c r="R146" i="2" s="1"/>
  <c r="Q146" i="2" s="1" a="1"/>
  <c r="Q146" i="2" s="1"/>
  <c r="P146" i="2" a="1"/>
  <c r="P146" i="2" s="1"/>
  <c r="E146" i="2" a="1"/>
  <c r="E146" i="2" s="1"/>
  <c r="R145" i="2" a="1"/>
  <c r="R145" i="2"/>
  <c r="Q145" i="2" s="1" a="1"/>
  <c r="Q145" i="2" s="1"/>
  <c r="P145" i="2" a="1"/>
  <c r="P145" i="2" s="1"/>
  <c r="E145" i="2" a="1"/>
  <c r="E145" i="2" s="1"/>
  <c r="R144" i="2" a="1"/>
  <c r="R144" i="2" s="1"/>
  <c r="Q144" i="2" s="1" a="1"/>
  <c r="Q144" i="2" s="1"/>
  <c r="P144" i="2" a="1"/>
  <c r="P144" i="2" s="1"/>
  <c r="E144" i="2" a="1"/>
  <c r="E144" i="2" s="1"/>
  <c r="R143" i="2" a="1"/>
  <c r="R143" i="2" s="1"/>
  <c r="Q143" i="2" s="1" a="1"/>
  <c r="Q143" i="2" s="1"/>
  <c r="P143" i="2" a="1"/>
  <c r="P143" i="2" s="1"/>
  <c r="E143" i="2" a="1"/>
  <c r="E143" i="2" s="1"/>
  <c r="R142" i="2" a="1"/>
  <c r="R142" i="2" s="1"/>
  <c r="Q142" i="2" s="1" a="1"/>
  <c r="Q142" i="2" s="1"/>
  <c r="P142" i="2" a="1"/>
  <c r="P142" i="2" s="1"/>
  <c r="E142" i="2" a="1"/>
  <c r="E142" i="2" s="1"/>
  <c r="R141" i="2" a="1"/>
  <c r="R141" i="2" s="1"/>
  <c r="Q141" i="2" s="1" a="1"/>
  <c r="Q141" i="2" s="1"/>
  <c r="P141" i="2" a="1"/>
  <c r="P141" i="2" s="1"/>
  <c r="E141" i="2" a="1"/>
  <c r="E141" i="2" s="1"/>
  <c r="R140" i="2" a="1"/>
  <c r="R140" i="2" s="1"/>
  <c r="Q140" i="2" s="1" a="1"/>
  <c r="Q140" i="2" s="1"/>
  <c r="P140" i="2" a="1"/>
  <c r="P140" i="2" s="1"/>
  <c r="E140" i="2" a="1"/>
  <c r="E140" i="2" s="1"/>
  <c r="R139" i="2" a="1"/>
  <c r="R139" i="2" s="1"/>
  <c r="Q139" i="2" s="1" a="1"/>
  <c r="Q139" i="2" s="1"/>
  <c r="P139" i="2" a="1"/>
  <c r="P139" i="2" s="1"/>
  <c r="E139" i="2" a="1"/>
  <c r="E139" i="2" s="1"/>
  <c r="R138" i="2" a="1"/>
  <c r="R138" i="2" s="1"/>
  <c r="Q138" i="2" s="1" a="1"/>
  <c r="Q138" i="2" s="1"/>
  <c r="P138" i="2" a="1"/>
  <c r="P138" i="2" s="1"/>
  <c r="E138" i="2" a="1"/>
  <c r="E138" i="2" s="1"/>
  <c r="R137" i="2" a="1"/>
  <c r="R137" i="2" s="1"/>
  <c r="Q137" i="2" s="1" a="1"/>
  <c r="Q137" i="2" s="1"/>
  <c r="P137" i="2" a="1"/>
  <c r="P137" i="2" s="1"/>
  <c r="E137" i="2" a="1"/>
  <c r="E137" i="2" s="1"/>
  <c r="R136" i="2" a="1"/>
  <c r="R136" i="2" s="1"/>
  <c r="Q136" i="2" s="1" a="1"/>
  <c r="Q136" i="2" s="1"/>
  <c r="P136" i="2" a="1"/>
  <c r="P136" i="2"/>
  <c r="E136" i="2" a="1"/>
  <c r="E136" i="2" s="1"/>
  <c r="R135" i="2" a="1"/>
  <c r="R135" i="2" s="1"/>
  <c r="Q135" i="2" s="1" a="1"/>
  <c r="Q135" i="2" s="1"/>
  <c r="P135" i="2" a="1"/>
  <c r="P135" i="2" s="1"/>
  <c r="E135" i="2" a="1"/>
  <c r="E135" i="2" s="1"/>
  <c r="R134" i="2" a="1"/>
  <c r="R134" i="2" s="1"/>
  <c r="Q134" i="2" s="1" a="1"/>
  <c r="Q134" i="2" s="1"/>
  <c r="P134" i="2" a="1"/>
  <c r="P134" i="2" s="1"/>
  <c r="E134" i="2" a="1"/>
  <c r="E134" i="2" s="1"/>
  <c r="R133" i="2" a="1"/>
  <c r="R133" i="2" s="1"/>
  <c r="Q133" i="2" s="1" a="1"/>
  <c r="Q133" i="2" s="1"/>
  <c r="P133" i="2" a="1"/>
  <c r="P133" i="2" s="1"/>
  <c r="E133" i="2" a="1"/>
  <c r="E133" i="2" s="1"/>
  <c r="R132" i="2" a="1"/>
  <c r="R132" i="2" s="1"/>
  <c r="Q132" i="2" s="1" a="1"/>
  <c r="Q132" i="2" s="1"/>
  <c r="P132" i="2" a="1"/>
  <c r="P132" i="2" s="1"/>
  <c r="E132" i="2" a="1"/>
  <c r="E132" i="2" s="1"/>
  <c r="R131" i="2" a="1"/>
  <c r="R131" i="2" s="1"/>
  <c r="Q131" i="2" s="1" a="1"/>
  <c r="Q131" i="2" s="1"/>
  <c r="P131" i="2" a="1"/>
  <c r="P131" i="2" s="1"/>
  <c r="E131" i="2" a="1"/>
  <c r="E131" i="2" s="1"/>
  <c r="R130" i="2" a="1"/>
  <c r="R130" i="2" s="1"/>
  <c r="Q130" i="2" s="1" a="1"/>
  <c r="Q130" i="2" s="1"/>
  <c r="P130" i="2" a="1"/>
  <c r="P130" i="2" s="1"/>
  <c r="E130" i="2" a="1"/>
  <c r="E130" i="2" s="1"/>
  <c r="R129" i="2" a="1"/>
  <c r="R129" i="2" s="1"/>
  <c r="Q129" i="2" s="1" a="1"/>
  <c r="Q129" i="2" s="1"/>
  <c r="P129" i="2" a="1"/>
  <c r="P129" i="2" s="1"/>
  <c r="E129" i="2" a="1"/>
  <c r="E129" i="2" s="1"/>
  <c r="R128" i="2" a="1"/>
  <c r="R128" i="2" s="1"/>
  <c r="Q128" i="2" s="1" a="1"/>
  <c r="Q128" i="2" s="1"/>
  <c r="P128" i="2" a="1"/>
  <c r="P128" i="2" s="1"/>
  <c r="E128" i="2" a="1"/>
  <c r="E128" i="2" s="1"/>
  <c r="R127" i="2" a="1"/>
  <c r="R127" i="2" s="1"/>
  <c r="Q127" i="2" s="1" a="1"/>
  <c r="Q127" i="2" s="1"/>
  <c r="P127" i="2" a="1"/>
  <c r="P127" i="2" s="1"/>
  <c r="E127" i="2" a="1"/>
  <c r="E127" i="2" s="1"/>
  <c r="R126" i="2" a="1"/>
  <c r="R126" i="2" s="1"/>
  <c r="Q126" i="2" s="1" a="1"/>
  <c r="Q126" i="2" s="1"/>
  <c r="P126" i="2" a="1"/>
  <c r="P126" i="2" s="1"/>
  <c r="E126" i="2" a="1"/>
  <c r="E126" i="2" s="1"/>
  <c r="R125" i="2" a="1"/>
  <c r="R125" i="2" s="1"/>
  <c r="Q125" i="2" s="1" a="1"/>
  <c r="Q125" i="2" s="1"/>
  <c r="P125" i="2" a="1"/>
  <c r="P125" i="2" s="1"/>
  <c r="E125" i="2" a="1"/>
  <c r="E125" i="2" s="1"/>
  <c r="R124" i="2" a="1"/>
  <c r="R124" i="2" s="1"/>
  <c r="Q124" i="2" s="1" a="1"/>
  <c r="Q124" i="2" s="1"/>
  <c r="P124" i="2" a="1"/>
  <c r="P124" i="2" s="1"/>
  <c r="E124" i="2" a="1"/>
  <c r="E124" i="2" s="1"/>
  <c r="R123" i="2" a="1"/>
  <c r="R123" i="2" s="1"/>
  <c r="Q123" i="2" s="1" a="1"/>
  <c r="Q123" i="2" s="1"/>
  <c r="P123" i="2" a="1"/>
  <c r="P123" i="2" s="1"/>
  <c r="E123" i="2" a="1"/>
  <c r="E123" i="2" s="1"/>
  <c r="R122" i="2" a="1"/>
  <c r="R122" i="2" s="1"/>
  <c r="Q122" i="2" s="1" a="1"/>
  <c r="Q122" i="2" s="1"/>
  <c r="P122" i="2" a="1"/>
  <c r="P122" i="2" s="1"/>
  <c r="E122" i="2" a="1"/>
  <c r="E122" i="2" s="1"/>
  <c r="R121" i="2" a="1"/>
  <c r="R121" i="2" s="1"/>
  <c r="Q121" i="2" s="1" a="1"/>
  <c r="Q121" i="2" s="1"/>
  <c r="P121" i="2" a="1"/>
  <c r="P121" i="2" s="1"/>
  <c r="E121" i="2" a="1"/>
  <c r="E121" i="2" s="1"/>
  <c r="R120" i="2" a="1"/>
  <c r="R120" i="2" s="1"/>
  <c r="Q120" i="2" s="1" a="1"/>
  <c r="Q120" i="2" s="1"/>
  <c r="P120" i="2" a="1"/>
  <c r="P120" i="2" s="1"/>
  <c r="E120" i="2" a="1"/>
  <c r="E120" i="2" s="1"/>
  <c r="R119" i="2" a="1"/>
  <c r="R119" i="2" s="1"/>
  <c r="Q119" i="2" s="1" a="1"/>
  <c r="Q119" i="2" s="1"/>
  <c r="P119" i="2" a="1"/>
  <c r="P119" i="2" s="1"/>
  <c r="E119" i="2" a="1"/>
  <c r="E119" i="2" s="1"/>
  <c r="R118" i="2" a="1"/>
  <c r="R118" i="2" s="1"/>
  <c r="Q118" i="2" s="1" a="1"/>
  <c r="Q118" i="2" s="1"/>
  <c r="P118" i="2" a="1"/>
  <c r="P118" i="2" s="1"/>
  <c r="E118" i="2" a="1"/>
  <c r="E118" i="2" s="1"/>
  <c r="R117" i="2" a="1"/>
  <c r="R117" i="2" s="1"/>
  <c r="Q117" i="2" s="1" a="1"/>
  <c r="Q117" i="2" s="1"/>
  <c r="P117" i="2" a="1"/>
  <c r="P117" i="2" s="1"/>
  <c r="E117" i="2" a="1"/>
  <c r="E117" i="2" s="1"/>
  <c r="R116" i="2" a="1"/>
  <c r="R116" i="2" s="1"/>
  <c r="Q116" i="2" s="1" a="1"/>
  <c r="Q116" i="2" s="1"/>
  <c r="P116" i="2" a="1"/>
  <c r="P116" i="2" s="1"/>
  <c r="E116" i="2" a="1"/>
  <c r="E116" i="2" s="1"/>
  <c r="R115" i="2" a="1"/>
  <c r="R115" i="2" s="1"/>
  <c r="Q115" i="2" s="1" a="1"/>
  <c r="Q115" i="2" s="1"/>
  <c r="P115" i="2" a="1"/>
  <c r="P115" i="2" s="1"/>
  <c r="E115" i="2" a="1"/>
  <c r="E115" i="2" s="1"/>
  <c r="R114" i="2" a="1"/>
  <c r="R114" i="2" s="1"/>
  <c r="Q114" i="2" s="1" a="1"/>
  <c r="Q114" i="2" s="1"/>
  <c r="P114" i="2" a="1"/>
  <c r="P114" i="2" s="1"/>
  <c r="E114" i="2" a="1"/>
  <c r="E114" i="2" s="1"/>
  <c r="R113" i="2" a="1"/>
  <c r="R113" i="2" s="1"/>
  <c r="Q113" i="2" s="1" a="1"/>
  <c r="Q113" i="2" s="1"/>
  <c r="P113" i="2" a="1"/>
  <c r="P113" i="2" s="1"/>
  <c r="E113" i="2" a="1"/>
  <c r="E113" i="2" s="1"/>
  <c r="R112" i="2" a="1"/>
  <c r="R112" i="2" s="1"/>
  <c r="Q112" i="2" s="1" a="1"/>
  <c r="Q112" i="2" s="1"/>
  <c r="P112" i="2" a="1"/>
  <c r="P112" i="2" s="1"/>
  <c r="E112" i="2" a="1"/>
  <c r="E112" i="2" s="1"/>
  <c r="R111" i="2" a="1"/>
  <c r="R111" i="2" s="1"/>
  <c r="Q111" i="2" s="1" a="1"/>
  <c r="Q111" i="2" s="1"/>
  <c r="P111" i="2" a="1"/>
  <c r="P111" i="2" s="1"/>
  <c r="E111" i="2" a="1"/>
  <c r="E111" i="2" s="1"/>
  <c r="R110" i="2" a="1"/>
  <c r="R110" i="2" s="1"/>
  <c r="Q110" i="2" s="1" a="1"/>
  <c r="Q110" i="2" s="1"/>
  <c r="P110" i="2" a="1"/>
  <c r="P110" i="2" s="1"/>
  <c r="E110" i="2" a="1"/>
  <c r="E110" i="2" s="1"/>
  <c r="R109" i="2" a="1"/>
  <c r="R109" i="2" s="1"/>
  <c r="Q109" i="2" s="1" a="1"/>
  <c r="Q109" i="2" s="1"/>
  <c r="P109" i="2" a="1"/>
  <c r="P109" i="2" s="1"/>
  <c r="E109" i="2" a="1"/>
  <c r="E109" i="2" s="1"/>
  <c r="R108" i="2" a="1"/>
  <c r="R108" i="2" s="1"/>
  <c r="Q108" i="2" s="1" a="1"/>
  <c r="Q108" i="2" s="1"/>
  <c r="P108" i="2" a="1"/>
  <c r="P108" i="2" s="1"/>
  <c r="E108" i="2" a="1"/>
  <c r="E108" i="2" s="1"/>
  <c r="R107" i="2" a="1"/>
  <c r="R107" i="2" s="1"/>
  <c r="Q107" i="2" s="1" a="1"/>
  <c r="Q107" i="2" s="1"/>
  <c r="P107" i="2" a="1"/>
  <c r="P107" i="2" s="1"/>
  <c r="E107" i="2" a="1"/>
  <c r="E107" i="2" s="1"/>
  <c r="R106" i="2" a="1"/>
  <c r="R106" i="2" s="1"/>
  <c r="Q106" i="2" s="1" a="1"/>
  <c r="Q106" i="2" s="1"/>
  <c r="P106" i="2" a="1"/>
  <c r="P106" i="2" s="1"/>
  <c r="E106" i="2" a="1"/>
  <c r="E106" i="2" s="1"/>
  <c r="R105" i="2" a="1"/>
  <c r="R105" i="2" s="1"/>
  <c r="Q105" i="2" s="1" a="1"/>
  <c r="Q105" i="2" s="1"/>
  <c r="P105" i="2" a="1"/>
  <c r="P105" i="2" s="1"/>
  <c r="E105" i="2" a="1"/>
  <c r="E105" i="2" s="1"/>
  <c r="R104" i="2" a="1"/>
  <c r="R104" i="2" s="1"/>
  <c r="Q104" i="2" s="1" a="1"/>
  <c r="Q104" i="2" s="1"/>
  <c r="P104" i="2" a="1"/>
  <c r="P104" i="2" s="1"/>
  <c r="E104" i="2" a="1"/>
  <c r="E104" i="2" s="1"/>
  <c r="R103" i="2" a="1"/>
  <c r="R103" i="2" s="1"/>
  <c r="Q103" i="2" s="1" a="1"/>
  <c r="Q103" i="2" s="1"/>
  <c r="P103" i="2" a="1"/>
  <c r="P103" i="2" s="1"/>
  <c r="E103" i="2" a="1"/>
  <c r="E103" i="2" s="1"/>
  <c r="R102" i="2" a="1"/>
  <c r="R102" i="2" s="1"/>
  <c r="Q102" i="2" s="1" a="1"/>
  <c r="Q102" i="2" s="1"/>
  <c r="P102" i="2" a="1"/>
  <c r="P102" i="2" s="1"/>
  <c r="E102" i="2" a="1"/>
  <c r="E102" i="2" s="1"/>
  <c r="R101" i="2" a="1"/>
  <c r="R101" i="2" s="1"/>
  <c r="Q101" i="2" s="1" a="1"/>
  <c r="Q101" i="2" s="1"/>
  <c r="P101" i="2" a="1"/>
  <c r="P101" i="2" s="1"/>
  <c r="E101" i="2" a="1"/>
  <c r="E101" i="2" s="1"/>
  <c r="R100" i="2" a="1"/>
  <c r="R100" i="2"/>
  <c r="Q100" i="2" s="1" a="1"/>
  <c r="Q100" i="2" s="1"/>
  <c r="P100" i="2" a="1"/>
  <c r="P100" i="2" s="1"/>
  <c r="E100" i="2" a="1"/>
  <c r="E100" i="2" s="1"/>
  <c r="R99" i="2" a="1"/>
  <c r="R99" i="2" s="1"/>
  <c r="Q99" i="2" s="1" a="1"/>
  <c r="Q99" i="2" s="1"/>
  <c r="P99" i="2" a="1"/>
  <c r="P99" i="2" s="1"/>
  <c r="E99" i="2" a="1"/>
  <c r="E99" i="2" s="1"/>
  <c r="R98" i="2" a="1"/>
  <c r="R98" i="2" s="1"/>
  <c r="Q98" i="2" s="1" a="1"/>
  <c r="Q98" i="2" s="1"/>
  <c r="P98" i="2" a="1"/>
  <c r="P98" i="2" s="1"/>
  <c r="E98" i="2" a="1"/>
  <c r="E98" i="2" s="1"/>
  <c r="R97" i="2" a="1"/>
  <c r="R97" i="2" s="1"/>
  <c r="Q97" i="2" s="1" a="1"/>
  <c r="Q97" i="2" s="1"/>
  <c r="P97" i="2" a="1"/>
  <c r="P97" i="2" s="1"/>
  <c r="E97" i="2" a="1"/>
  <c r="E97" i="2" s="1"/>
  <c r="R96" i="2" a="1"/>
  <c r="R96" i="2" s="1"/>
  <c r="Q96" i="2" s="1" a="1"/>
  <c r="Q96" i="2" s="1"/>
  <c r="P96" i="2" a="1"/>
  <c r="P96" i="2" s="1"/>
  <c r="E96" i="2" a="1"/>
  <c r="E96" i="2" s="1"/>
  <c r="R95" i="2" a="1"/>
  <c r="R95" i="2" s="1"/>
  <c r="Q95" i="2" s="1" a="1"/>
  <c r="Q95" i="2" s="1"/>
  <c r="P95" i="2" a="1"/>
  <c r="P95" i="2" s="1"/>
  <c r="E95" i="2" a="1"/>
  <c r="E95" i="2" s="1"/>
  <c r="R94" i="2" a="1"/>
  <c r="R94" i="2" s="1"/>
  <c r="Q94" i="2" s="1" a="1"/>
  <c r="Q94" i="2" s="1"/>
  <c r="P94" i="2" a="1"/>
  <c r="P94" i="2" s="1"/>
  <c r="E94" i="2" a="1"/>
  <c r="E94" i="2" s="1"/>
  <c r="R93" i="2" a="1"/>
  <c r="R93" i="2" s="1"/>
  <c r="Q93" i="2" s="1" a="1"/>
  <c r="Q93" i="2" s="1"/>
  <c r="P93" i="2" a="1"/>
  <c r="P93" i="2" s="1"/>
  <c r="E93" i="2" a="1"/>
  <c r="E93" i="2" s="1"/>
  <c r="R92" i="2" a="1"/>
  <c r="R92" i="2" s="1"/>
  <c r="Q92" i="2" s="1" a="1"/>
  <c r="Q92" i="2" s="1"/>
  <c r="P92" i="2" a="1"/>
  <c r="P92" i="2" s="1"/>
  <c r="E92" i="2" a="1"/>
  <c r="E92" i="2" s="1"/>
  <c r="R91" i="2" a="1"/>
  <c r="R91" i="2" s="1"/>
  <c r="Q91" i="2" s="1" a="1"/>
  <c r="Q91" i="2" s="1"/>
  <c r="P91" i="2" a="1"/>
  <c r="P91" i="2" s="1"/>
  <c r="E91" i="2" a="1"/>
  <c r="E91" i="2" s="1"/>
  <c r="R90" i="2" a="1"/>
  <c r="R90" i="2" s="1"/>
  <c r="Q90" i="2" s="1" a="1"/>
  <c r="Q90" i="2" s="1"/>
  <c r="P90" i="2" a="1"/>
  <c r="P90" i="2" s="1"/>
  <c r="E90" i="2" a="1"/>
  <c r="E90" i="2" s="1"/>
  <c r="R89" i="2" a="1"/>
  <c r="R89" i="2" s="1"/>
  <c r="Q89" i="2" s="1" a="1"/>
  <c r="Q89" i="2" s="1"/>
  <c r="P89" i="2" a="1"/>
  <c r="P89" i="2" s="1"/>
  <c r="E89" i="2" a="1"/>
  <c r="E89" i="2" s="1"/>
  <c r="R88" i="2" a="1"/>
  <c r="R88" i="2" s="1"/>
  <c r="Q88" i="2" s="1" a="1"/>
  <c r="Q88" i="2" s="1"/>
  <c r="P88" i="2" a="1"/>
  <c r="P88" i="2" s="1"/>
  <c r="E88" i="2" a="1"/>
  <c r="E88" i="2" s="1"/>
  <c r="R87" i="2" a="1"/>
  <c r="R87" i="2" s="1"/>
  <c r="Q87" i="2" s="1" a="1"/>
  <c r="Q87" i="2" s="1"/>
  <c r="P87" i="2" a="1"/>
  <c r="P87" i="2" s="1"/>
  <c r="E87" i="2" a="1"/>
  <c r="E87" i="2" s="1"/>
  <c r="R86" i="2" a="1"/>
  <c r="R86" i="2" s="1"/>
  <c r="Q86" i="2" s="1" a="1"/>
  <c r="Q86" i="2" s="1"/>
  <c r="P86" i="2" a="1"/>
  <c r="P86" i="2" s="1"/>
  <c r="E86" i="2" a="1"/>
  <c r="E86" i="2" s="1"/>
  <c r="R85" i="2" a="1"/>
  <c r="R85" i="2" s="1"/>
  <c r="Q85" i="2" s="1" a="1"/>
  <c r="Q85" i="2" s="1"/>
  <c r="P85" i="2" a="1"/>
  <c r="P85" i="2" s="1"/>
  <c r="E85" i="2" a="1"/>
  <c r="E85" i="2" s="1"/>
  <c r="R84" i="2" a="1"/>
  <c r="R84" i="2" s="1"/>
  <c r="Q84" i="2" s="1" a="1"/>
  <c r="Q84" i="2" s="1"/>
  <c r="P84" i="2" a="1"/>
  <c r="P84" i="2" s="1"/>
  <c r="E84" i="2" a="1"/>
  <c r="E84" i="2" s="1"/>
  <c r="R83" i="2" a="1"/>
  <c r="R83" i="2" s="1"/>
  <c r="Q83" i="2" s="1" a="1"/>
  <c r="Q83" i="2" s="1"/>
  <c r="P83" i="2" a="1"/>
  <c r="P83" i="2" s="1"/>
  <c r="E83" i="2" a="1"/>
  <c r="E83" i="2" s="1"/>
  <c r="R82" i="2" a="1"/>
  <c r="R82" i="2" s="1"/>
  <c r="Q82" i="2" s="1" a="1"/>
  <c r="Q82" i="2" s="1"/>
  <c r="P82" i="2" a="1"/>
  <c r="P82" i="2" s="1"/>
  <c r="E82" i="2" a="1"/>
  <c r="E82" i="2" s="1"/>
  <c r="R81" i="2" a="1"/>
  <c r="R81" i="2" s="1"/>
  <c r="Q81" i="2" s="1" a="1"/>
  <c r="Q81" i="2" s="1"/>
  <c r="P81" i="2" a="1"/>
  <c r="P81" i="2" s="1"/>
  <c r="E81" i="2" a="1"/>
  <c r="E81" i="2" s="1"/>
  <c r="R80" i="2" a="1"/>
  <c r="R80" i="2" s="1"/>
  <c r="Q80" i="2" s="1" a="1"/>
  <c r="Q80" i="2" s="1"/>
  <c r="P80" i="2" a="1"/>
  <c r="P80" i="2" s="1"/>
  <c r="E80" i="2" a="1"/>
  <c r="E80" i="2" s="1"/>
  <c r="R79" i="2" a="1"/>
  <c r="R79" i="2" s="1"/>
  <c r="Q79" i="2" s="1" a="1"/>
  <c r="Q79" i="2" s="1"/>
  <c r="P79" i="2" a="1"/>
  <c r="P79" i="2" s="1"/>
  <c r="E79" i="2" a="1"/>
  <c r="E79" i="2" s="1"/>
  <c r="R78" i="2" a="1"/>
  <c r="R78" i="2" s="1"/>
  <c r="Q78" i="2" s="1" a="1"/>
  <c r="Q78" i="2" s="1"/>
  <c r="P78" i="2" a="1"/>
  <c r="P78" i="2" s="1"/>
  <c r="E78" i="2" a="1"/>
  <c r="E78" i="2" s="1"/>
  <c r="R77" i="2" a="1"/>
  <c r="R77" i="2" s="1"/>
  <c r="Q77" i="2" s="1" a="1"/>
  <c r="Q77" i="2" s="1"/>
  <c r="P77" i="2" a="1"/>
  <c r="P77" i="2" s="1"/>
  <c r="E77" i="2" a="1"/>
  <c r="E77" i="2" s="1"/>
  <c r="R76" i="2" a="1"/>
  <c r="R76" i="2"/>
  <c r="Q76" i="2" s="1" a="1"/>
  <c r="Q76" i="2" s="1"/>
  <c r="P76" i="2" a="1"/>
  <c r="P76" i="2" s="1"/>
  <c r="E76" i="2" a="1"/>
  <c r="E76" i="2" s="1"/>
  <c r="R75" i="2" a="1"/>
  <c r="R75" i="2" s="1"/>
  <c r="Q75" i="2" s="1" a="1"/>
  <c r="Q75" i="2" s="1"/>
  <c r="P75" i="2" a="1"/>
  <c r="P75" i="2" s="1"/>
  <c r="E75" i="2" a="1"/>
  <c r="E75" i="2" s="1"/>
  <c r="R74" i="2" a="1"/>
  <c r="R74" i="2"/>
  <c r="Q74" i="2" s="1" a="1"/>
  <c r="Q74" i="2" s="1"/>
  <c r="P74" i="2" a="1"/>
  <c r="P74" i="2" s="1"/>
  <c r="E74" i="2" a="1"/>
  <c r="E74" i="2" s="1"/>
  <c r="R73" i="2" a="1"/>
  <c r="R73" i="2" s="1"/>
  <c r="Q73" i="2" s="1" a="1"/>
  <c r="Q73" i="2" s="1"/>
  <c r="P73" i="2" a="1"/>
  <c r="P73" i="2" s="1"/>
  <c r="E73" i="2" a="1"/>
  <c r="E73" i="2" s="1"/>
  <c r="R72" i="2" a="1"/>
  <c r="R72" i="2" s="1"/>
  <c r="Q72" i="2" s="1" a="1"/>
  <c r="Q72" i="2" s="1"/>
  <c r="P72" i="2" a="1"/>
  <c r="P72" i="2" s="1"/>
  <c r="E72" i="2" a="1"/>
  <c r="E72" i="2" s="1"/>
  <c r="R71" i="2" a="1"/>
  <c r="R71" i="2" s="1"/>
  <c r="Q71" i="2" s="1" a="1"/>
  <c r="Q71" i="2" s="1"/>
  <c r="P71" i="2" a="1"/>
  <c r="P71" i="2" s="1"/>
  <c r="E71" i="2" a="1"/>
  <c r="E71" i="2" s="1"/>
  <c r="R70" i="2" a="1"/>
  <c r="R70" i="2" s="1"/>
  <c r="Q70" i="2" s="1" a="1"/>
  <c r="Q70" i="2" s="1"/>
  <c r="P70" i="2" a="1"/>
  <c r="P70" i="2" s="1"/>
  <c r="E70" i="2" a="1"/>
  <c r="E70" i="2" s="1"/>
  <c r="R69" i="2" a="1"/>
  <c r="R69" i="2" s="1"/>
  <c r="Q69" i="2" s="1" a="1"/>
  <c r="Q69" i="2" s="1"/>
  <c r="P69" i="2" a="1"/>
  <c r="P69" i="2" s="1"/>
  <c r="E69" i="2" a="1"/>
  <c r="E69" i="2" s="1"/>
  <c r="R68" i="2" a="1"/>
  <c r="R68" i="2" s="1"/>
  <c r="Q68" i="2" s="1" a="1"/>
  <c r="Q68" i="2" s="1"/>
  <c r="P68" i="2" a="1"/>
  <c r="P68" i="2" s="1"/>
  <c r="E68" i="2" a="1"/>
  <c r="E68" i="2" s="1"/>
  <c r="R67" i="2" a="1"/>
  <c r="R67" i="2" s="1"/>
  <c r="Q67" i="2" s="1" a="1"/>
  <c r="Q67" i="2" s="1"/>
  <c r="P67" i="2" a="1"/>
  <c r="P67" i="2" s="1"/>
  <c r="E67" i="2" a="1"/>
  <c r="E67" i="2" s="1"/>
  <c r="R66" i="2" a="1"/>
  <c r="R66" i="2" s="1"/>
  <c r="Q66" i="2" s="1" a="1"/>
  <c r="Q66" i="2" s="1"/>
  <c r="P66" i="2" a="1"/>
  <c r="P66" i="2" s="1"/>
  <c r="E66" i="2" a="1"/>
  <c r="E66" i="2" s="1"/>
  <c r="R65" i="2" a="1"/>
  <c r="R65" i="2" s="1"/>
  <c r="Q65" i="2" s="1" a="1"/>
  <c r="Q65" i="2" s="1"/>
  <c r="P65" i="2" a="1"/>
  <c r="P65" i="2" s="1"/>
  <c r="E65" i="2" a="1"/>
  <c r="E65" i="2" s="1"/>
  <c r="R64" i="2" a="1"/>
  <c r="R64" i="2" s="1"/>
  <c r="Q64" i="2" s="1" a="1"/>
  <c r="Q64" i="2" s="1"/>
  <c r="P64" i="2" a="1"/>
  <c r="P64" i="2" s="1"/>
  <c r="E64" i="2" a="1"/>
  <c r="E64" i="2" s="1"/>
  <c r="R63" i="2" a="1"/>
  <c r="R63" i="2" s="1"/>
  <c r="Q63" i="2" s="1" a="1"/>
  <c r="Q63" i="2" s="1"/>
  <c r="P63" i="2" a="1"/>
  <c r="P63" i="2" s="1"/>
  <c r="E63" i="2" a="1"/>
  <c r="E63" i="2" s="1"/>
  <c r="R62" i="2" a="1"/>
  <c r="R62" i="2" s="1"/>
  <c r="Q62" i="2" s="1" a="1"/>
  <c r="Q62" i="2" s="1"/>
  <c r="P62" i="2" a="1"/>
  <c r="P62" i="2" s="1"/>
  <c r="E62" i="2" a="1"/>
  <c r="E62" i="2" s="1"/>
  <c r="R61" i="2" a="1"/>
  <c r="R61" i="2" s="1"/>
  <c r="Q61" i="2" s="1" a="1"/>
  <c r="Q61" i="2" s="1"/>
  <c r="P61" i="2" a="1"/>
  <c r="P61" i="2" s="1"/>
  <c r="E61" i="2" a="1"/>
  <c r="E61" i="2" s="1"/>
  <c r="R60" i="2" a="1"/>
  <c r="R60" i="2" s="1"/>
  <c r="Q60" i="2" s="1" a="1"/>
  <c r="Q60" i="2" s="1"/>
  <c r="P60" i="2" a="1"/>
  <c r="P60" i="2" s="1"/>
  <c r="E60" i="2" a="1"/>
  <c r="E60" i="2" s="1"/>
  <c r="R59" i="2" a="1"/>
  <c r="R59" i="2" s="1"/>
  <c r="Q59" i="2" s="1" a="1"/>
  <c r="Q59" i="2" s="1"/>
  <c r="P59" i="2" a="1"/>
  <c r="P59" i="2" s="1"/>
  <c r="E59" i="2" a="1"/>
  <c r="E59" i="2" s="1"/>
  <c r="R58" i="2" a="1"/>
  <c r="R58" i="2" s="1"/>
  <c r="Q58" i="2" s="1" a="1"/>
  <c r="Q58" i="2" s="1"/>
  <c r="P58" i="2" a="1"/>
  <c r="P58" i="2" s="1"/>
  <c r="E58" i="2" a="1"/>
  <c r="E58" i="2" s="1"/>
  <c r="R57" i="2" a="1"/>
  <c r="R57" i="2" s="1"/>
  <c r="Q57" i="2" s="1" a="1"/>
  <c r="Q57" i="2" s="1"/>
  <c r="P57" i="2" a="1"/>
  <c r="P57" i="2" s="1"/>
  <c r="E57" i="2" a="1"/>
  <c r="E57" i="2" s="1"/>
  <c r="R56" i="2" a="1"/>
  <c r="R56" i="2" s="1"/>
  <c r="Q56" i="2" s="1" a="1"/>
  <c r="Q56" i="2" s="1"/>
  <c r="P56" i="2" a="1"/>
  <c r="P56" i="2" s="1"/>
  <c r="E56" i="2" a="1"/>
  <c r="E56" i="2" s="1"/>
  <c r="R55" i="2" a="1"/>
  <c r="R55" i="2" s="1"/>
  <c r="Q55" i="2" s="1" a="1"/>
  <c r="Q55" i="2" s="1"/>
  <c r="P55" i="2" a="1"/>
  <c r="P55" i="2" s="1"/>
  <c r="E55" i="2" a="1"/>
  <c r="E55" i="2" s="1"/>
  <c r="R54" i="2" a="1"/>
  <c r="R54" i="2" s="1"/>
  <c r="Q54" i="2" s="1" a="1"/>
  <c r="Q54" i="2" s="1"/>
  <c r="P54" i="2" a="1"/>
  <c r="P54" i="2" s="1"/>
  <c r="E54" i="2" a="1"/>
  <c r="E54" i="2" s="1"/>
  <c r="R53" i="2" a="1"/>
  <c r="R53" i="2" s="1"/>
  <c r="Q53" i="2" s="1" a="1"/>
  <c r="Q53" i="2" s="1"/>
  <c r="P53" i="2" a="1"/>
  <c r="P53" i="2" s="1"/>
  <c r="E53" i="2" a="1"/>
  <c r="E53" i="2" s="1"/>
  <c r="R52" i="2" a="1"/>
  <c r="R52" i="2" s="1"/>
  <c r="Q52" i="2" s="1" a="1"/>
  <c r="Q52" i="2" s="1"/>
  <c r="P52" i="2" a="1"/>
  <c r="P52" i="2" s="1"/>
  <c r="E52" i="2" a="1"/>
  <c r="E52" i="2" s="1"/>
  <c r="R51" i="2" a="1"/>
  <c r="R51" i="2" s="1"/>
  <c r="Q51" i="2" s="1" a="1"/>
  <c r="Q51" i="2" s="1"/>
  <c r="P51" i="2" a="1"/>
  <c r="P51" i="2" s="1"/>
  <c r="E51" i="2" a="1"/>
  <c r="E51" i="2" s="1"/>
  <c r="R50" i="2" a="1"/>
  <c r="R50" i="2"/>
  <c r="Q50" i="2" s="1" a="1"/>
  <c r="Q50" i="2" s="1"/>
  <c r="P50" i="2" a="1"/>
  <c r="P50" i="2" s="1"/>
  <c r="E50" i="2" a="1"/>
  <c r="E50" i="2" s="1"/>
  <c r="R49" i="2" a="1"/>
  <c r="R49" i="2" s="1"/>
  <c r="Q49" i="2" s="1" a="1"/>
  <c r="Q49" i="2" s="1"/>
  <c r="P49" i="2" a="1"/>
  <c r="P49" i="2" s="1"/>
  <c r="E49" i="2" a="1"/>
  <c r="E49" i="2" s="1"/>
  <c r="R48" i="2" a="1"/>
  <c r="R48" i="2" s="1"/>
  <c r="Q48" i="2" s="1" a="1"/>
  <c r="Q48" i="2" s="1"/>
  <c r="P48" i="2" a="1"/>
  <c r="P48" i="2" s="1"/>
  <c r="E48" i="2" a="1"/>
  <c r="E48" i="2" s="1"/>
  <c r="R47" i="2" a="1"/>
  <c r="R47" i="2" s="1"/>
  <c r="Q47" i="2" s="1" a="1"/>
  <c r="Q47" i="2" s="1"/>
  <c r="P47" i="2" a="1"/>
  <c r="P47" i="2" s="1"/>
  <c r="E47" i="2" a="1"/>
  <c r="E47" i="2" s="1"/>
  <c r="R46" i="2" a="1"/>
  <c r="R46" i="2" s="1"/>
  <c r="Q46" i="2" s="1" a="1"/>
  <c r="Q46" i="2" s="1"/>
  <c r="P46" i="2" a="1"/>
  <c r="P46" i="2" s="1"/>
  <c r="E46" i="2" a="1"/>
  <c r="E46" i="2" s="1"/>
  <c r="R45" i="2" a="1"/>
  <c r="R45" i="2" s="1"/>
  <c r="Q45" i="2" s="1" a="1"/>
  <c r="Q45" i="2" s="1"/>
  <c r="P45" i="2" a="1"/>
  <c r="P45" i="2" s="1"/>
  <c r="E45" i="2" a="1"/>
  <c r="E45" i="2" s="1"/>
  <c r="R44" i="2" a="1"/>
  <c r="R44" i="2" s="1"/>
  <c r="Q44" i="2" s="1" a="1"/>
  <c r="Q44" i="2" s="1"/>
  <c r="P44" i="2" a="1"/>
  <c r="P44" i="2" s="1"/>
  <c r="E44" i="2" a="1"/>
  <c r="E44" i="2" s="1"/>
  <c r="R43" i="2" a="1"/>
  <c r="R43" i="2" s="1"/>
  <c r="Q43" i="2" s="1" a="1"/>
  <c r="Q43" i="2" s="1"/>
  <c r="P43" i="2" a="1"/>
  <c r="P43" i="2" s="1"/>
  <c r="E43" i="2" a="1"/>
  <c r="E43" i="2" s="1"/>
  <c r="R42" i="2" a="1"/>
  <c r="R42" i="2" s="1"/>
  <c r="Q42" i="2" s="1" a="1"/>
  <c r="Q42" i="2" s="1"/>
  <c r="P42" i="2" a="1"/>
  <c r="P42" i="2" s="1"/>
  <c r="E42" i="2" a="1"/>
  <c r="E42" i="2" s="1"/>
  <c r="R41" i="2" a="1"/>
  <c r="R41" i="2" s="1"/>
  <c r="Q41" i="2" s="1" a="1"/>
  <c r="Q41" i="2" s="1"/>
  <c r="P41" i="2" a="1"/>
  <c r="P41" i="2" s="1"/>
  <c r="E41" i="2" a="1"/>
  <c r="E41" i="2" s="1"/>
  <c r="R40" i="2" a="1"/>
  <c r="R40" i="2" s="1"/>
  <c r="Q40" i="2" s="1" a="1"/>
  <c r="Q40" i="2" s="1"/>
  <c r="P40" i="2" a="1"/>
  <c r="P40" i="2" s="1"/>
  <c r="E40" i="2" a="1"/>
  <c r="E40" i="2" s="1"/>
  <c r="R39" i="2" a="1"/>
  <c r="R39" i="2" s="1"/>
  <c r="Q39" i="2" s="1" a="1"/>
  <c r="Q39" i="2" s="1"/>
  <c r="P39" i="2" a="1"/>
  <c r="P39" i="2" s="1"/>
  <c r="E39" i="2" a="1"/>
  <c r="E39" i="2" s="1"/>
  <c r="R38" i="2" a="1"/>
  <c r="R38" i="2" s="1"/>
  <c r="Q38" i="2" s="1" a="1"/>
  <c r="Q38" i="2" s="1"/>
  <c r="P38" i="2" a="1"/>
  <c r="P38" i="2" s="1"/>
  <c r="E38" i="2" a="1"/>
  <c r="E38" i="2" s="1"/>
  <c r="R37" i="2" a="1"/>
  <c r="R37" i="2" s="1"/>
  <c r="Q37" i="2" s="1" a="1"/>
  <c r="Q37" i="2" s="1"/>
  <c r="P37" i="2" a="1"/>
  <c r="P37" i="2" s="1"/>
  <c r="E37" i="2" a="1"/>
  <c r="E37" i="2" s="1"/>
  <c r="R36" i="2" a="1"/>
  <c r="R36" i="2" s="1"/>
  <c r="Q36" i="2" s="1" a="1"/>
  <c r="Q36" i="2" s="1"/>
  <c r="P36" i="2" a="1"/>
  <c r="P36" i="2" s="1"/>
  <c r="E36" i="2" a="1"/>
  <c r="E36" i="2" s="1"/>
  <c r="R35" i="2" a="1"/>
  <c r="R35" i="2" s="1"/>
  <c r="Q35" i="2" s="1" a="1"/>
  <c r="Q35" i="2" s="1"/>
  <c r="P35" i="2" a="1"/>
  <c r="P35" i="2" s="1"/>
  <c r="E35" i="2" a="1"/>
  <c r="E35" i="2" s="1"/>
  <c r="R34" i="2" a="1"/>
  <c r="R34" i="2" s="1"/>
  <c r="Q34" i="2" s="1" a="1"/>
  <c r="Q34" i="2" s="1"/>
  <c r="P34" i="2" a="1"/>
  <c r="P34" i="2" s="1"/>
  <c r="E34" i="2" a="1"/>
  <c r="E34" i="2" s="1"/>
  <c r="R33" i="2" a="1"/>
  <c r="R33" i="2" s="1"/>
  <c r="Q33" i="2" s="1" a="1"/>
  <c r="Q33" i="2" s="1"/>
  <c r="P33" i="2" a="1"/>
  <c r="P33" i="2" s="1"/>
  <c r="E33" i="2" a="1"/>
  <c r="E33" i="2" s="1"/>
  <c r="R32" i="2" a="1"/>
  <c r="R32" i="2" s="1"/>
  <c r="Q32" i="2" s="1" a="1"/>
  <c r="Q32" i="2" s="1"/>
  <c r="P32" i="2" a="1"/>
  <c r="P32" i="2" s="1"/>
  <c r="E32" i="2" a="1"/>
  <c r="E32" i="2" s="1"/>
  <c r="R31" i="2" a="1"/>
  <c r="R31" i="2" s="1"/>
  <c r="Q31" i="2" s="1" a="1"/>
  <c r="Q31" i="2" s="1"/>
  <c r="P31" i="2" a="1"/>
  <c r="P31" i="2" s="1"/>
  <c r="E31" i="2" a="1"/>
  <c r="E31" i="2" s="1"/>
  <c r="R30" i="2" a="1"/>
  <c r="R30" i="2" s="1"/>
  <c r="Q30" i="2" s="1" a="1"/>
  <c r="Q30" i="2" s="1"/>
  <c r="P30" i="2" a="1"/>
  <c r="P30" i="2" s="1"/>
  <c r="E30" i="2" a="1"/>
  <c r="E30" i="2" s="1"/>
  <c r="R29" i="2" a="1"/>
  <c r="R29" i="2" s="1"/>
  <c r="Q29" i="2" s="1" a="1"/>
  <c r="Q29" i="2" s="1"/>
  <c r="P29" i="2" a="1"/>
  <c r="P29" i="2" s="1"/>
  <c r="E29" i="2" a="1"/>
  <c r="E29" i="2" s="1"/>
  <c r="R28" i="2" a="1"/>
  <c r="R28" i="2" s="1"/>
  <c r="Q28" i="2" s="1" a="1"/>
  <c r="Q28" i="2" s="1"/>
  <c r="P28" i="2" a="1"/>
  <c r="P28" i="2" s="1"/>
  <c r="E28" i="2" a="1"/>
  <c r="E28" i="2" s="1"/>
  <c r="R27" i="2" a="1"/>
  <c r="R27" i="2" s="1"/>
  <c r="Q27" i="2" s="1" a="1"/>
  <c r="Q27" i="2" s="1"/>
  <c r="P27" i="2" a="1"/>
  <c r="P27" i="2" s="1"/>
  <c r="E27" i="2" a="1"/>
  <c r="E27" i="2" s="1"/>
  <c r="R26" i="2" a="1"/>
  <c r="R26" i="2" s="1"/>
  <c r="Q26" i="2" s="1" a="1"/>
  <c r="Q26" i="2" s="1"/>
  <c r="P26" i="2" a="1"/>
  <c r="P26" i="2" s="1"/>
  <c r="E26" i="2" a="1"/>
  <c r="E26" i="2" s="1"/>
  <c r="R25" i="2" a="1"/>
  <c r="R25" i="2" s="1"/>
  <c r="Q25" i="2" s="1" a="1"/>
  <c r="Q25" i="2" s="1"/>
  <c r="P25" i="2" a="1"/>
  <c r="P25" i="2" s="1"/>
  <c r="E25" i="2" a="1"/>
  <c r="E25" i="2" s="1"/>
  <c r="R24" i="2" a="1"/>
  <c r="R24" i="2" s="1"/>
  <c r="Q24" i="2" s="1" a="1"/>
  <c r="Q24" i="2" s="1"/>
  <c r="P24" i="2" a="1"/>
  <c r="P24" i="2" s="1"/>
  <c r="E24" i="2" a="1"/>
  <c r="E24" i="2" s="1"/>
  <c r="R23" i="2" a="1"/>
  <c r="R23" i="2" s="1"/>
  <c r="Q23" i="2" s="1" a="1"/>
  <c r="Q23" i="2" s="1"/>
  <c r="P23" i="2" a="1"/>
  <c r="P23" i="2" s="1"/>
  <c r="E23" i="2" a="1"/>
  <c r="E23" i="2" s="1"/>
  <c r="R22" i="2" a="1"/>
  <c r="R22" i="2" s="1"/>
  <c r="Q22" i="2" s="1" a="1"/>
  <c r="Q22" i="2" s="1"/>
  <c r="P22" i="2" a="1"/>
  <c r="P22" i="2" s="1"/>
  <c r="E22" i="2" a="1"/>
  <c r="E22" i="2" s="1"/>
  <c r="R21" i="2" a="1"/>
  <c r="R21" i="2" s="1"/>
  <c r="Q21" i="2" s="1" a="1"/>
  <c r="Q21" i="2" s="1"/>
  <c r="P21" i="2" a="1"/>
  <c r="P21" i="2" s="1"/>
  <c r="E21" i="2" a="1"/>
  <c r="E21" i="2" s="1"/>
  <c r="R20" i="2" a="1"/>
  <c r="R20" i="2" s="1"/>
  <c r="Q20" i="2" s="1" a="1"/>
  <c r="Q20" i="2" s="1"/>
  <c r="P20" i="2" a="1"/>
  <c r="P20" i="2" s="1"/>
  <c r="E20" i="2" a="1"/>
  <c r="E20" i="2" s="1"/>
  <c r="R19" i="2" a="1"/>
  <c r="R19" i="2" s="1"/>
  <c r="Q19" i="2" s="1" a="1"/>
  <c r="Q19" i="2" s="1"/>
  <c r="P19" i="2" a="1"/>
  <c r="P19" i="2" s="1"/>
  <c r="E19" i="2" a="1"/>
  <c r="E19" i="2" s="1"/>
  <c r="R18" i="2" a="1"/>
  <c r="R18" i="2" s="1"/>
  <c r="Q18" i="2" s="1" a="1"/>
  <c r="Q18" i="2" s="1"/>
  <c r="P18" i="2" a="1"/>
  <c r="P18" i="2" s="1"/>
  <c r="E18" i="2" a="1"/>
  <c r="E18" i="2" s="1"/>
  <c r="R17" i="2" a="1"/>
  <c r="R17" i="2" s="1"/>
  <c r="Q17" i="2" s="1" a="1"/>
  <c r="Q17" i="2" s="1"/>
  <c r="P17" i="2" a="1"/>
  <c r="P17" i="2" s="1"/>
  <c r="E17" i="2" a="1"/>
  <c r="E17" i="2" s="1"/>
  <c r="R16" i="2" a="1"/>
  <c r="R16" i="2" s="1"/>
  <c r="Q16" i="2" s="1" a="1"/>
  <c r="Q16" i="2" s="1"/>
  <c r="P16" i="2" a="1"/>
  <c r="P16" i="2" s="1"/>
  <c r="E16" i="2" a="1"/>
  <c r="E16" i="2" s="1"/>
  <c r="R15" i="2" a="1"/>
  <c r="R15" i="2" s="1"/>
  <c r="Q15" i="2" s="1" a="1"/>
  <c r="Q15" i="2" s="1"/>
  <c r="P15" i="2" a="1"/>
  <c r="P15" i="2" s="1"/>
  <c r="E15" i="2" a="1"/>
  <c r="E15" i="2" s="1"/>
  <c r="R14" i="2" a="1"/>
  <c r="R14" i="2" s="1"/>
  <c r="Q14" i="2" s="1" a="1"/>
  <c r="Q14" i="2" s="1"/>
  <c r="P14" i="2" a="1"/>
  <c r="P14" i="2" s="1"/>
  <c r="E14" i="2" a="1"/>
  <c r="E14" i="2" s="1"/>
  <c r="R13" i="2" a="1"/>
  <c r="R13" i="2" s="1"/>
  <c r="Q13" i="2" s="1" a="1"/>
  <c r="Q13" i="2" s="1"/>
  <c r="P13" i="2" a="1"/>
  <c r="P13" i="2" s="1"/>
  <c r="E13" i="2" a="1"/>
  <c r="E13" i="2" s="1"/>
  <c r="R12" i="2" a="1"/>
  <c r="R12" i="2" s="1"/>
  <c r="Q12" i="2" s="1" a="1"/>
  <c r="Q12" i="2" s="1"/>
  <c r="P12" i="2" a="1"/>
  <c r="P12" i="2" s="1"/>
  <c r="E12" i="2" a="1"/>
  <c r="E12" i="2" s="1"/>
  <c r="R11" i="2" a="1"/>
  <c r="R11" i="2" s="1"/>
  <c r="Q11" i="2" s="1" a="1"/>
  <c r="Q11" i="2" s="1"/>
  <c r="P11" i="2" a="1"/>
  <c r="P11" i="2" s="1"/>
  <c r="E11" i="2" a="1"/>
  <c r="E11" i="2" s="1"/>
  <c r="R10" i="2" a="1"/>
  <c r="R10" i="2" s="1"/>
  <c r="Q10" i="2" s="1" a="1"/>
  <c r="Q10" i="2" s="1"/>
  <c r="P10" i="2" a="1"/>
  <c r="P10" i="2" s="1"/>
  <c r="E10" i="2" a="1"/>
  <c r="E10" i="2" s="1"/>
  <c r="R9" i="2" a="1"/>
  <c r="R9" i="2" s="1"/>
  <c r="Q9" i="2" s="1" a="1"/>
  <c r="Q9" i="2" s="1"/>
  <c r="P9" i="2" a="1"/>
  <c r="P9" i="2" s="1"/>
  <c r="E9" i="2" a="1"/>
  <c r="E9" i="2" s="1"/>
  <c r="R8" i="2" a="1"/>
  <c r="R8" i="2" s="1"/>
  <c r="Q8" i="2" s="1" a="1"/>
  <c r="Q8" i="2" s="1"/>
  <c r="P8" i="2" a="1"/>
  <c r="P8" i="2" s="1"/>
  <c r="E8" i="2" a="1"/>
  <c r="E8" i="2" s="1"/>
  <c r="R7" i="2" a="1"/>
  <c r="R7" i="2" s="1"/>
  <c r="Q7" i="2" s="1" a="1"/>
  <c r="Q7" i="2" s="1"/>
  <c r="P7" i="2" a="1"/>
  <c r="P7" i="2" s="1"/>
  <c r="E7" i="2" a="1"/>
  <c r="E7" i="2" s="1"/>
  <c r="AC10" i="10" l="1" a="1"/>
  <c r="AC10" i="10" s="1"/>
  <c r="Z1001" i="2"/>
  <c r="B32" i="1" s="1"/>
  <c r="P14" i="10" a="1"/>
  <c r="P14" i="10" s="1"/>
  <c r="P31" i="10" a="1"/>
  <c r="P31" i="10" s="1"/>
  <c r="Z305" i="9"/>
  <c r="B38" i="1" s="1"/>
  <c r="P13" i="8" a="1"/>
  <c r="P13" i="8" s="1"/>
  <c r="T13" i="8" a="1"/>
  <c r="T13" i="8" s="1"/>
  <c r="T7" i="8" a="1"/>
  <c r="T7" i="8" s="1"/>
  <c r="P7" i="8" a="1"/>
  <c r="P7" i="8" s="1"/>
  <c r="P16" i="8" a="1"/>
  <c r="P16" i="8" s="1"/>
  <c r="T16" i="8" a="1"/>
  <c r="T16" i="8" s="1"/>
  <c r="P3" i="8" a="1"/>
  <c r="P3" i="8" s="1"/>
  <c r="T3" i="8" a="1"/>
  <c r="T3" i="8" s="1"/>
  <c r="T12" i="8" a="1"/>
  <c r="T12" i="8" s="1"/>
  <c r="T8" i="8" a="1"/>
  <c r="T8" i="8" s="1"/>
  <c r="P2" i="8" a="1"/>
  <c r="P2" i="8" s="1"/>
  <c r="P15" i="8" a="1"/>
  <c r="P15" i="8" s="1"/>
  <c r="Z388" i="7"/>
  <c r="B37" i="1" s="1"/>
  <c r="AA253" i="3"/>
  <c r="B33" i="1" s="1"/>
  <c r="Z793" i="4"/>
  <c r="B34" i="1" s="1"/>
  <c r="Z354" i="5"/>
  <c r="B35" i="1" s="1"/>
  <c r="T4" i="8" a="1"/>
  <c r="T4" i="8" s="1"/>
  <c r="P4" i="8" a="1"/>
  <c r="P4" i="8" s="1"/>
  <c r="P11" i="8" a="1"/>
  <c r="P11" i="8" s="1"/>
  <c r="T11" i="8" a="1"/>
  <c r="T11" i="8" s="1"/>
  <c r="T6" i="8" a="1"/>
  <c r="T6" i="8" s="1"/>
  <c r="P6" i="8" a="1"/>
  <c r="P6" i="8" s="1"/>
  <c r="P11" i="10" a="1"/>
  <c r="P11" i="10" s="1"/>
  <c r="AC11" i="10" a="1"/>
  <c r="AC11" i="10" s="1"/>
  <c r="T9" i="8" a="1"/>
  <c r="T9" i="8" s="1"/>
  <c r="P9" i="8" a="1"/>
  <c r="P9" i="8" s="1"/>
  <c r="AC9" i="10" a="1"/>
  <c r="AC9" i="10" s="1"/>
  <c r="P9" i="10" a="1"/>
  <c r="P9" i="10" s="1"/>
  <c r="T14" i="8" a="1"/>
  <c r="T14" i="8" s="1"/>
  <c r="P14" i="8" a="1"/>
  <c r="P14" i="8" s="1"/>
  <c r="Q2386" i="12" a="1"/>
  <c r="Q2386" i="12" s="1"/>
  <c r="R5" i="12" a="1"/>
  <c r="R5" i="12" s="1"/>
  <c r="R2386" i="12" s="1" a="1"/>
  <c r="R2386" i="12" s="1"/>
  <c r="AC12" i="10" a="1"/>
  <c r="AC12" i="10" s="1"/>
  <c r="P32" i="10" a="1"/>
  <c r="P32" i="10" s="1"/>
  <c r="AC13" i="10" a="1"/>
  <c r="AC13" i="10" s="1"/>
  <c r="P13" i="10" a="1"/>
  <c r="P13" i="10" s="1"/>
  <c r="Z33" i="10" l="1"/>
  <c r="B40" i="1" s="1"/>
  <c r="AB30" i="8"/>
  <c r="B39" i="1" s="1"/>
  <c r="AC33" i="10" a="1"/>
  <c r="AC33" i="10" s="1"/>
  <c r="B41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<sst xmlns="http://schemas.openxmlformats.org/spreadsheetml/2006/main" count="62656" uniqueCount="9982">
  <si>
    <t>2026 WHOLESALE DEALER PROGRAM</t>
  </si>
  <si>
    <t>CUSTOMER</t>
  </si>
  <si>
    <t>PO NUMBER</t>
  </si>
  <si>
    <t>BILL-TO 
NAME &amp; ADDRESS</t>
  </si>
  <si>
    <t>PAYMENT TERMS</t>
  </si>
  <si>
    <t>SHIP-TO 
NAME &amp; ADDRESS</t>
  </si>
  <si>
    <t>SHIP DATE</t>
  </si>
  <si>
    <t>CONTACT PHONE #</t>
  </si>
  <si>
    <t>FREIGHT</t>
  </si>
  <si>
    <t>FOB</t>
  </si>
  <si>
    <t>CANCEL DATE</t>
  </si>
  <si>
    <t>NOTES</t>
  </si>
  <si>
    <t>WESTERN</t>
  </si>
  <si>
    <t>WHITETAIL</t>
  </si>
  <si>
    <t>CROSSOVER</t>
  </si>
  <si>
    <t>WATERFOWL</t>
  </si>
  <si>
    <t>TURKEY</t>
  </si>
  <si>
    <t xml:space="preserve">MEATEATER </t>
  </si>
  <si>
    <t>First Lite LogoWear</t>
  </si>
  <si>
    <t>MEATEATER FOODSTUFF</t>
  </si>
  <si>
    <t>FHF Gear</t>
  </si>
  <si>
    <t>TOTAL</t>
  </si>
  <si>
    <t>&lt;-- PFAS Info</t>
  </si>
  <si>
    <t>&lt;-- CAD PRICING</t>
  </si>
  <si>
    <t>USD--&gt;CAD Exchange  Rate</t>
  </si>
  <si>
    <t>CA Duty/Tariff Buffer</t>
  </si>
  <si>
    <t>2026 First Lite/MeatEater Price List</t>
  </si>
  <si>
    <t>(Does Not Include Duties/Taxes)</t>
  </si>
  <si>
    <t>UPC</t>
  </si>
  <si>
    <t>ME Sku</t>
  </si>
  <si>
    <t>ME Style Description</t>
  </si>
  <si>
    <t>Core Assortment</t>
  </si>
  <si>
    <t>Color Name</t>
  </si>
  <si>
    <t>Size</t>
  </si>
  <si>
    <t>Sub Cat</t>
  </si>
  <si>
    <t>Super Sub Cat</t>
  </si>
  <si>
    <t>Pursuit</t>
  </si>
  <si>
    <t>PFAS Free? (Y/N)</t>
  </si>
  <si>
    <t>Severe Wet Weather</t>
  </si>
  <si>
    <t>2026 Wholesale Price (US)</t>
  </si>
  <si>
    <t>2026 MAP (US)</t>
  </si>
  <si>
    <t>2026 MSRP (US)</t>
  </si>
  <si>
    <t>2026 Wholesale Price (CA)</t>
  </si>
  <si>
    <t>2026 MAP Price (CA)</t>
  </si>
  <si>
    <t>2026 MSRP (CA)</t>
  </si>
  <si>
    <t>First Available</t>
  </si>
  <si>
    <t>Brand</t>
  </si>
  <si>
    <t>Order Volume</t>
  </si>
  <si>
    <t>WTWS2FUXS</t>
  </si>
  <si>
    <t>W's Wick Short Sleeve 2.0 - Fusion - XS</t>
  </si>
  <si>
    <t>No</t>
  </si>
  <si>
    <t>Fusion</t>
  </si>
  <si>
    <t>XS</t>
  </si>
  <si>
    <t>Base Layer Tops</t>
  </si>
  <si>
    <t>Short Sleeve Crews</t>
  </si>
  <si>
    <t>Western Big Game</t>
  </si>
  <si>
    <t>Yes</t>
  </si>
  <si>
    <t>Carryover</t>
  </si>
  <si>
    <t>First Lite</t>
  </si>
  <si>
    <t>WTWS2FUSM</t>
  </si>
  <si>
    <t>W's Wick Short Sleeve 2.0 - Fusion - SM</t>
  </si>
  <si>
    <t>SM</t>
  </si>
  <si>
    <t>WTWS2FUMD</t>
  </si>
  <si>
    <t>W's Wick Short Sleeve 2.0 - Fusion - MD</t>
  </si>
  <si>
    <t>MD</t>
  </si>
  <si>
    <t>WTWS2FULG</t>
  </si>
  <si>
    <t>W's Wick Short Sleeve 2.0 - Fusion - LG</t>
  </si>
  <si>
    <t>LG</t>
  </si>
  <si>
    <t>WTWS2FUXL</t>
  </si>
  <si>
    <t>W's Wick Short Sleeve 2.0 - Fusion - XL</t>
  </si>
  <si>
    <t>XL</t>
  </si>
  <si>
    <t>WTWQ2FUXS</t>
  </si>
  <si>
    <t>W's Wick Quarter Zip - Fusion - XS</t>
  </si>
  <si>
    <t>Quarter Zips</t>
  </si>
  <si>
    <t>WTWQ2FUSM</t>
  </si>
  <si>
    <t>W's Wick Quarter Zip - Fusion - SM</t>
  </si>
  <si>
    <t>WTWQ2FUMD</t>
  </si>
  <si>
    <t>W's Wick Quarter Zip - Fusion - MD</t>
  </si>
  <si>
    <t>WTWQ2FULG</t>
  </si>
  <si>
    <t>W's Wick Quarter Zip - Fusion - LG</t>
  </si>
  <si>
    <t>WTWQ2FUXL</t>
  </si>
  <si>
    <t>W's Wick Quarter Zip - Fusion - XL</t>
  </si>
  <si>
    <t>WTWYHFUXS</t>
  </si>
  <si>
    <t>W's Yuma Synthetic Hoody - Fusion - XS</t>
  </si>
  <si>
    <t>Hoodys</t>
  </si>
  <si>
    <t>WTWYHFUSM</t>
  </si>
  <si>
    <t>W's Yuma Synthetic Hoody - Fusion - SM</t>
  </si>
  <si>
    <t>WTWYHFUMD</t>
  </si>
  <si>
    <t>W's Yuma Synthetic Hoody - Fusion - MD</t>
  </si>
  <si>
    <t>WTWYHFULG</t>
  </si>
  <si>
    <t>W's Yuma Synthetic Hoody - Fusion - LG</t>
  </si>
  <si>
    <t>WTWYHFUXL</t>
  </si>
  <si>
    <t>W's Yuma Synthetic Hoody - Fusion - XL</t>
  </si>
  <si>
    <t>WTWYHDEXS</t>
  </si>
  <si>
    <t>W's Yuma Synthetic Hoody - Dry Earth - XS</t>
  </si>
  <si>
    <t>Dry Earth</t>
  </si>
  <si>
    <t>WTWYHDESM</t>
  </si>
  <si>
    <t>W's Yuma Synthetic Hoody - Dry Earth - SM</t>
  </si>
  <si>
    <t>WTWYHDEMD</t>
  </si>
  <si>
    <t>W's Yuma Synthetic Hoody - Dry Earth - MD</t>
  </si>
  <si>
    <t>WTWYHDELG</t>
  </si>
  <si>
    <t>W's Yuma Synthetic Hoody - Dry Earth - LG</t>
  </si>
  <si>
    <t>WTWYHDEXL</t>
  </si>
  <si>
    <t>W's Yuma Synthetic Hoody - Dry Earth - XL</t>
  </si>
  <si>
    <t>WTKH2FUXS</t>
  </si>
  <si>
    <t>W's Kiln Hoody - Fusion - XS</t>
  </si>
  <si>
    <t>WTKH2FUSM</t>
  </si>
  <si>
    <t>W's Kiln Hoody - Fusion - SM</t>
  </si>
  <si>
    <t>WTKH2FUMD</t>
  </si>
  <si>
    <t>W's Kiln Hoody - Fusion - MD</t>
  </si>
  <si>
    <t>WTKH2FULG</t>
  </si>
  <si>
    <t>W's Kiln Hoody - Fusion - LG</t>
  </si>
  <si>
    <t>WTKH2FUXL</t>
  </si>
  <si>
    <t>W's Kiln Hoody - Fusion - XL</t>
  </si>
  <si>
    <t>WTFNHCNXS</t>
  </si>
  <si>
    <t>W's Furnace Hoody - Conifer - XS</t>
  </si>
  <si>
    <t>Conifer</t>
  </si>
  <si>
    <t>WTFNHCNSM</t>
  </si>
  <si>
    <t>W's Furnace Hoody - Conifer - SM</t>
  </si>
  <si>
    <t>WTFNHCNMD</t>
  </si>
  <si>
    <t>W's Furnace Hoody - Conifer - MD</t>
  </si>
  <si>
    <t>WTFNHCNLG</t>
  </si>
  <si>
    <t>W's Furnace Hoody - Conifer - LG</t>
  </si>
  <si>
    <t>WTFNHCNXL</t>
  </si>
  <si>
    <t>W's Furnace Hoody - Conifer - XL</t>
  </si>
  <si>
    <t>WTFNHTRXS</t>
  </si>
  <si>
    <t>W's Furnace Hoody - Terra - XS</t>
  </si>
  <si>
    <t>Terra</t>
  </si>
  <si>
    <t>WTFNHTRSM</t>
  </si>
  <si>
    <t>W's Furnace Hoody - Terra - SM</t>
  </si>
  <si>
    <t>WTFNHTRMD</t>
  </si>
  <si>
    <t>W's Furnace Hoody - Terra - MD</t>
  </si>
  <si>
    <t>WTFNHTRLG</t>
  </si>
  <si>
    <t>W's Furnace Hoody - Terra - LG</t>
  </si>
  <si>
    <t>WTFNHTRXL</t>
  </si>
  <si>
    <t>W's Furnace Hoody - Terra - XL</t>
  </si>
  <si>
    <t>WB38PFU25</t>
  </si>
  <si>
    <t>W's 308 Pant - Fusion - 25</t>
  </si>
  <si>
    <t>25</t>
  </si>
  <si>
    <t>Outerwear Bottoms</t>
  </si>
  <si>
    <t>Nylon</t>
  </si>
  <si>
    <t>WB38PFU26</t>
  </si>
  <si>
    <t>W's 308 Pant - Fusion - 26</t>
  </si>
  <si>
    <t>26</t>
  </si>
  <si>
    <t>WB38PFU27</t>
  </si>
  <si>
    <t>W's 308 Pant - Fusion - 27</t>
  </si>
  <si>
    <t>27</t>
  </si>
  <si>
    <t>WB38PFU28</t>
  </si>
  <si>
    <t>W's 308 Pant - Fusion - 28</t>
  </si>
  <si>
    <t>28</t>
  </si>
  <si>
    <t>WB38PFU29</t>
  </si>
  <si>
    <t>W's 308 Pant - Fusion - 29</t>
  </si>
  <si>
    <t>29</t>
  </si>
  <si>
    <t>WB38PFU30</t>
  </si>
  <si>
    <t>W's 308 Pant - Fusion - 30</t>
  </si>
  <si>
    <t>30</t>
  </si>
  <si>
    <t>WB38PFU31</t>
  </si>
  <si>
    <t>W's 308 Pant - Fusion - 31</t>
  </si>
  <si>
    <t>31</t>
  </si>
  <si>
    <t>WB38PFU32</t>
  </si>
  <si>
    <t>W's 308 Pant - Fusion - 32</t>
  </si>
  <si>
    <t>32</t>
  </si>
  <si>
    <t>WB38PFU33</t>
  </si>
  <si>
    <t>W's 308 Pant - Fusion - 33</t>
  </si>
  <si>
    <t>33</t>
  </si>
  <si>
    <t>WB38PFU34</t>
  </si>
  <si>
    <t>W's 308 Pant - Fusion - 34</t>
  </si>
  <si>
    <t>34</t>
  </si>
  <si>
    <t>WB38PDE25</t>
  </si>
  <si>
    <t>W's 308 Pant - Dry Earth - 25</t>
  </si>
  <si>
    <t>WB38PDE26</t>
  </si>
  <si>
    <t>W's 308 Pant - Dry Earth - 26</t>
  </si>
  <si>
    <t>WB38PDE27</t>
  </si>
  <si>
    <t>W's 308 Pant - Dry Earth - 27</t>
  </si>
  <si>
    <t>WB38PDE28</t>
  </si>
  <si>
    <t>W's 308 Pant - Dry Earth - 28</t>
  </si>
  <si>
    <t>WB38PDE29</t>
  </si>
  <si>
    <t>W's 308 Pant - Dry Earth - 29</t>
  </si>
  <si>
    <t>WB38PDE30</t>
  </si>
  <si>
    <t>W's 308 Pant - Dry Earth - 30</t>
  </si>
  <si>
    <t>WB38PDE31</t>
  </si>
  <si>
    <t>W's 308 Pant - Dry Earth - 31</t>
  </si>
  <si>
    <t>WB38PDE32</t>
  </si>
  <si>
    <t>W's 308 Pant - Dry Earth - 32</t>
  </si>
  <si>
    <t>WB38PDE33</t>
  </si>
  <si>
    <t>W's 308 Pant - Dry Earth - 33</t>
  </si>
  <si>
    <t>WB38PDE34</t>
  </si>
  <si>
    <t>W's 308 Pant - Dry Earth - 34</t>
  </si>
  <si>
    <t>WB38PWN25</t>
  </si>
  <si>
    <t>W's 308 Pant - Walnut - 25</t>
  </si>
  <si>
    <t>Walnut</t>
  </si>
  <si>
    <t>WB38PWN26</t>
  </si>
  <si>
    <t>W's 308 Pant - Walnut - 26</t>
  </si>
  <si>
    <t>WB38PWN27</t>
  </si>
  <si>
    <t>W's 308 Pant - Walnut - 27</t>
  </si>
  <si>
    <t>WB38PWN28</t>
  </si>
  <si>
    <t>W's 308 Pant - Walnut - 28</t>
  </si>
  <si>
    <t>WB38PWN29</t>
  </si>
  <si>
    <t>W's 308 Pant - Walnut - 29</t>
  </si>
  <si>
    <t>WB38PWN30</t>
  </si>
  <si>
    <t>W's 308 Pant - Walnut - 30</t>
  </si>
  <si>
    <t>WB38PWN31</t>
  </si>
  <si>
    <t>W's 308 Pant - Walnut - 31</t>
  </si>
  <si>
    <t>WB38PWN32</t>
  </si>
  <si>
    <t>W's 308 Pant - Walnut - 32</t>
  </si>
  <si>
    <t>WB38PWN33</t>
  </si>
  <si>
    <t>W's 308 Pant - Walnut - 33</t>
  </si>
  <si>
    <t>WB38PWN34</t>
  </si>
  <si>
    <t>W's 308 Pant - Walnut - 34</t>
  </si>
  <si>
    <t>WB38LFU25</t>
  </si>
  <si>
    <t>W's 308 Lined Pant - Fusion - 25</t>
  </si>
  <si>
    <t>Soft Shell</t>
  </si>
  <si>
    <t>WB38LFU26</t>
  </si>
  <si>
    <t>W's 308 Lined Pant - Fusion - 26</t>
  </si>
  <si>
    <t>WB38LFU27</t>
  </si>
  <si>
    <t>W's 308 Lined Pant - Fusion - 27</t>
  </si>
  <si>
    <t>WB38LFU28</t>
  </si>
  <si>
    <t>W's 308 Lined Pant - Fusion - 28</t>
  </si>
  <si>
    <t>WB38LFU29</t>
  </si>
  <si>
    <t>W's 308 Lined Pant - Fusion - 29</t>
  </si>
  <si>
    <t>WB38LFU30</t>
  </si>
  <si>
    <t>W's 308 Lined Pant - Fusion - 30</t>
  </si>
  <si>
    <t>WB38LFU31</t>
  </si>
  <si>
    <t>W's 308 Lined Pant - Fusion - 31</t>
  </si>
  <si>
    <t>WB38LFU32</t>
  </si>
  <si>
    <t>W's 308 Lined Pant - Fusion - 32</t>
  </si>
  <si>
    <t>WB38LFU33</t>
  </si>
  <si>
    <t>W's 308 Lined Pant - Fusion - 33</t>
  </si>
  <si>
    <t>WB38LFU34</t>
  </si>
  <si>
    <t>W's 308 Lined Pant - Fusion - 34</t>
  </si>
  <si>
    <t>WB38LDE25</t>
  </si>
  <si>
    <t>W's 308 Lined Pant - Dry Earth - 25</t>
  </si>
  <si>
    <t>WB38LDE26</t>
  </si>
  <si>
    <t>W's 308 Lined Pant - Dry Earth - 26</t>
  </si>
  <si>
    <t>WB38LDE27</t>
  </si>
  <si>
    <t>W's 308 Lined Pant - Dry Earth - 27</t>
  </si>
  <si>
    <t>WB38LDE28</t>
  </si>
  <si>
    <t>W's 308 Lined Pant - Dry Earth - 28</t>
  </si>
  <si>
    <t>WB38LDE29</t>
  </si>
  <si>
    <t>W's 308 Lined Pant - Dry Earth - 29</t>
  </si>
  <si>
    <t>WB38LDE30</t>
  </si>
  <si>
    <t>W's 308 Lined Pant - Dry Earth - 30</t>
  </si>
  <si>
    <t>WB38LDE31</t>
  </si>
  <si>
    <t>W's 308 Lined Pant - Dry Earth - 31</t>
  </si>
  <si>
    <t>WB38LDE32</t>
  </si>
  <si>
    <t>W's 308 Lined Pant - Dry Earth - 32</t>
  </si>
  <si>
    <t>WB38LDE33</t>
  </si>
  <si>
    <t>W's 308 Lined Pant - Dry Earth - 33</t>
  </si>
  <si>
    <t>WB38LDE34</t>
  </si>
  <si>
    <t>W's 308 Lined Pant - Dry Earth - 34</t>
  </si>
  <si>
    <t>WB38LWN25</t>
  </si>
  <si>
    <t>W's 308 Lined Pant - Walnut - 25</t>
  </si>
  <si>
    <t>WB38LWN26</t>
  </si>
  <si>
    <t>W's 308 Lined Pant - Walnut - 26</t>
  </si>
  <si>
    <t>WB38LWN27</t>
  </si>
  <si>
    <t>W's 308 Lined Pant - Walnut - 27</t>
  </si>
  <si>
    <t>WB38LWN28</t>
  </si>
  <si>
    <t>W's 308 Lined Pant - Walnut - 28</t>
  </si>
  <si>
    <t>WB38LWN29</t>
  </si>
  <si>
    <t>W's 308 Lined Pant - Walnut - 29</t>
  </si>
  <si>
    <t>WB38LWN30</t>
  </si>
  <si>
    <t>W's 308 Lined Pant - Walnut - 30</t>
  </si>
  <si>
    <t>WB38LWN31</t>
  </si>
  <si>
    <t>W's 308 Lined Pant - Walnut - 31</t>
  </si>
  <si>
    <t>WB38LWN32</t>
  </si>
  <si>
    <t>W's 308 Lined Pant - Walnut - 32</t>
  </si>
  <si>
    <t>WB38LWN33</t>
  </si>
  <si>
    <t>W's 308 Lined Pant - Walnut - 33</t>
  </si>
  <si>
    <t>WB38LWN34</t>
  </si>
  <si>
    <t>W's 308 Lined Pant - Walnut - 34</t>
  </si>
  <si>
    <t>MBMYLSPSM</t>
  </si>
  <si>
    <t>M's Yuma Synthetic Long Sleeve Crew - Specter - SM</t>
  </si>
  <si>
    <t>Specter</t>
  </si>
  <si>
    <t>Long Sleeve Crews</t>
  </si>
  <si>
    <t>MBMYLSPMD</t>
  </si>
  <si>
    <t>M's Yuma Synthetic Long Sleeve Crew - Specter - MD</t>
  </si>
  <si>
    <t>MBMYLSPLG</t>
  </si>
  <si>
    <t>M's Yuma Synthetic Long Sleeve Crew - Specter - LG</t>
  </si>
  <si>
    <t>MBMYLSPXL</t>
  </si>
  <si>
    <t>M's Yuma Synthetic Long Sleeve Crew - Specter - XL</t>
  </si>
  <si>
    <t>MBMYLSP2X</t>
  </si>
  <si>
    <t>M's Yuma Synthetic Long Sleeve Crew - Specter - 2X</t>
  </si>
  <si>
    <t>2X</t>
  </si>
  <si>
    <t>MBMYLSP3X</t>
  </si>
  <si>
    <t>M's Yuma Synthetic Long Sleeve Crew - Specter - 3X</t>
  </si>
  <si>
    <t>3X</t>
  </si>
  <si>
    <t>MBMYLCNSM</t>
  </si>
  <si>
    <t>M's Yuma Synthetic Long Sleeve Crew - Conifer - SM</t>
  </si>
  <si>
    <t>MBMYLCNMD</t>
  </si>
  <si>
    <t>M's Yuma Synthetic Long Sleeve Crew - Conifer - MD</t>
  </si>
  <si>
    <t>MBMYLCNLG</t>
  </si>
  <si>
    <t>M's Yuma Synthetic Long Sleeve Crew - Conifer - LG</t>
  </si>
  <si>
    <t>MBMYLCNXL</t>
  </si>
  <si>
    <t>M's Yuma Synthetic Long Sleeve Crew - Conifer - XL</t>
  </si>
  <si>
    <t>MBMYLCN2X</t>
  </si>
  <si>
    <t>M's Yuma Synthetic Long Sleeve Crew - Conifer - 2X</t>
  </si>
  <si>
    <t>MBMYLWNSM</t>
  </si>
  <si>
    <t>M's Yuma Synthetic Long Sleeve Crew - Walnut - SM</t>
  </si>
  <si>
    <t>MBMYLWNMD</t>
  </si>
  <si>
    <t>M's Yuma Synthetic Long Sleeve Crew - Walnut - MD</t>
  </si>
  <si>
    <t>MBMYLWNLG</t>
  </si>
  <si>
    <t>M's Yuma Synthetic Long Sleeve Crew - Walnut - LG</t>
  </si>
  <si>
    <t>MBMYLWNXL</t>
  </si>
  <si>
    <t>M's Yuma Synthetic Long Sleeve Crew - Walnut - XL</t>
  </si>
  <si>
    <t>MBMYLWN2X</t>
  </si>
  <si>
    <t>M's Yuma Synthetic Long Sleeve Crew - Walnut - 2X</t>
  </si>
  <si>
    <t>MBMYHFUSM</t>
  </si>
  <si>
    <t>M's Yuma Synthetic Hoody - Fusion - SM</t>
  </si>
  <si>
    <t>MBMYHFUMD</t>
  </si>
  <si>
    <t>M's Yuma Synthetic Hoody - Fusion - MD</t>
  </si>
  <si>
    <t>MBMYHFULG</t>
  </si>
  <si>
    <t>M's Yuma Synthetic Hoody - Fusion - LG</t>
  </si>
  <si>
    <t>MBMYHFUXL</t>
  </si>
  <si>
    <t>M's Yuma Synthetic Hoody - Fusion - XL</t>
  </si>
  <si>
    <t>MBMYHFU2X</t>
  </si>
  <si>
    <t>M's Yuma Synthetic Hoody - Fusion - 2X</t>
  </si>
  <si>
    <t>MBMYHCRSM</t>
  </si>
  <si>
    <t>M's Yuma Synthetic Hoody - Cerca - SM</t>
  </si>
  <si>
    <t>Cerca</t>
  </si>
  <si>
    <t>MBMYHCRMD</t>
  </si>
  <si>
    <t>M's Yuma Synthetic Hoody - Cerca - MD</t>
  </si>
  <si>
    <t>MBMYHCRLG</t>
  </si>
  <si>
    <t>M's Yuma Synthetic Hoody - Cerca - LG</t>
  </si>
  <si>
    <t>MBMYHCRXL</t>
  </si>
  <si>
    <t>M's Yuma Synthetic Hoody - Cerca - XL</t>
  </si>
  <si>
    <t>MBMYHCR2X</t>
  </si>
  <si>
    <t>M's Yuma Synthetic Hoody - Cerca - 2X</t>
  </si>
  <si>
    <t>MBMYHSPSM</t>
  </si>
  <si>
    <t>M's Yuma Synthetic Hoody - Specter - SM</t>
  </si>
  <si>
    <t>MBMYHSPMD</t>
  </si>
  <si>
    <t>M's Yuma Synthetic Hoody - Specter - MD</t>
  </si>
  <si>
    <t>MBMYHSPLG</t>
  </si>
  <si>
    <t>M's Yuma Synthetic Hoody - Specter - LG</t>
  </si>
  <si>
    <t>MBMYHSPXL</t>
  </si>
  <si>
    <t>M's Yuma Synthetic Hoody - Specter - XL</t>
  </si>
  <si>
    <t>MBMYHSP2X</t>
  </si>
  <si>
    <t>M's Yuma Synthetic Hoody - Specter - 2X</t>
  </si>
  <si>
    <t>MBMYHSP3X</t>
  </si>
  <si>
    <t>M's Yuma Synthetic Hoody - Specter - 3X</t>
  </si>
  <si>
    <t>MBMYHCNSM</t>
  </si>
  <si>
    <t>M's Yuma Synthetic Hoody - Conifer - SM</t>
  </si>
  <si>
    <t>MBMYHCNMD</t>
  </si>
  <si>
    <t>M's Yuma Synthetic Hoody - Conifer - MD</t>
  </si>
  <si>
    <t>MBMYHCNLG</t>
  </si>
  <si>
    <t>M's Yuma Synthetic Hoody - Conifer - LG</t>
  </si>
  <si>
    <t>MBMYHCNXL</t>
  </si>
  <si>
    <t>M's Yuma Synthetic Hoody - Conifer - XL</t>
  </si>
  <si>
    <t>MBMYHCN2X</t>
  </si>
  <si>
    <t>M's Yuma Synthetic Hoody - Conifer - 2X</t>
  </si>
  <si>
    <t>MBMYHWNSM</t>
  </si>
  <si>
    <t>M's Yuma Synthetic Hoody - Walnut - SM</t>
  </si>
  <si>
    <t>MBMYHWNMD</t>
  </si>
  <si>
    <t>M's Yuma Synthetic Hoody - Walnut - MD</t>
  </si>
  <si>
    <t>MBMYHWNLG</t>
  </si>
  <si>
    <t>M's Yuma Synthetic Hoody - Walnut - LG</t>
  </si>
  <si>
    <t>MBMYHWNXL</t>
  </si>
  <si>
    <t>M's Yuma Synthetic Hoody - Walnut - XL</t>
  </si>
  <si>
    <t>MBMYHWN2X</t>
  </si>
  <si>
    <t>M's Yuma Synthetic Hoody - Walnut - 2X</t>
  </si>
  <si>
    <t>MTWSCFUSM</t>
  </si>
  <si>
    <t>M's Wick Short Sleeve Crew - Fusion - SM</t>
  </si>
  <si>
    <t>MTWSCFUMD</t>
  </si>
  <si>
    <t>M's Wick Short Sleeve Crew - Fusion - MD</t>
  </si>
  <si>
    <t>MTWSCFULG</t>
  </si>
  <si>
    <t>M's Wick Short Sleeve Crew - Fusion - LG</t>
  </si>
  <si>
    <t>MTWSCFUXL</t>
  </si>
  <si>
    <t>M's Wick Short Sleeve Crew - Fusion - XL</t>
  </si>
  <si>
    <t>MTWSCFU2X</t>
  </si>
  <si>
    <t>M's Wick Short Sleeve Crew - Fusion - 2X</t>
  </si>
  <si>
    <t>MTWLCFUSM</t>
  </si>
  <si>
    <t>M's Wick LS Crew - Fusion - SM</t>
  </si>
  <si>
    <t>MTWLCFUMD</t>
  </si>
  <si>
    <t>M's Wick LS Crew - Fusion - MD</t>
  </si>
  <si>
    <t>MTWLCFULG</t>
  </si>
  <si>
    <t>M's Wick LS Crew - Fusion - LG</t>
  </si>
  <si>
    <t>MTWLCFUXL</t>
  </si>
  <si>
    <t>M's Wick LS Crew - Fusion - XL</t>
  </si>
  <si>
    <t>MTWLCFU2X</t>
  </si>
  <si>
    <t>M's Wick LS Crew - Fusion - 2X</t>
  </si>
  <si>
    <t>MTWHDCRSM</t>
  </si>
  <si>
    <t>M's Wick Hoody - Cerca - SM</t>
  </si>
  <si>
    <t>MTWHDCRMD</t>
  </si>
  <si>
    <t>M's Wick Hoody - Cerca - MD</t>
  </si>
  <si>
    <t>MTWHDCRLG</t>
  </si>
  <si>
    <t>M's Wick Hoody - Cerca - LG</t>
  </si>
  <si>
    <t>MTWHDCRXL</t>
  </si>
  <si>
    <t>M's Wick Hoody - Cerca - XL</t>
  </si>
  <si>
    <t>MTWHDCR2X</t>
  </si>
  <si>
    <t>M's Wick Hoody - Cerca - 2X</t>
  </si>
  <si>
    <t>MTWHDFUSM</t>
  </si>
  <si>
    <t>M's Wick Hoody - Fusion - SM</t>
  </si>
  <si>
    <t>MTWHDFUMD</t>
  </si>
  <si>
    <t>M's Wick Hoody - Fusion - MD</t>
  </si>
  <si>
    <t>MTWHDFULG</t>
  </si>
  <si>
    <t>M's Wick Hoody - Fusion - LG</t>
  </si>
  <si>
    <t>MTWHDFUXL</t>
  </si>
  <si>
    <t>M's Wick Hoody - Fusion - XL</t>
  </si>
  <si>
    <t>MTWHDFU2X</t>
  </si>
  <si>
    <t>M's Wick Hoody - Fusion - 2X</t>
  </si>
  <si>
    <t>MTKHDCRSM</t>
  </si>
  <si>
    <t>M's Kiln Hoody - Cerca - SM</t>
  </si>
  <si>
    <t>MTKHDCRMD</t>
  </si>
  <si>
    <t>M's Kiln Hoody - Cerca - MD</t>
  </si>
  <si>
    <t>MTKHDCRLG</t>
  </si>
  <si>
    <t>M's Kiln Hoody - Cerca - LG</t>
  </si>
  <si>
    <t>MTKHDCRXL</t>
  </si>
  <si>
    <t>M's Kiln Hoody - Cerca - XL</t>
  </si>
  <si>
    <t>MTKHDCR2X</t>
  </si>
  <si>
    <t>M's Kiln Hoody - Cerca - 2X</t>
  </si>
  <si>
    <t>MTKHDFUSM</t>
  </si>
  <si>
    <t>M's Kiln Hoody - Fusion - SM</t>
  </si>
  <si>
    <t>MTKHDFUMD</t>
  </si>
  <si>
    <t>M's Kiln Hoody - Fusion - MD</t>
  </si>
  <si>
    <t>MTKHDFULG</t>
  </si>
  <si>
    <t>M's Kiln Hoody - Fusion - LG</t>
  </si>
  <si>
    <t>MTKHDFUXL</t>
  </si>
  <si>
    <t>M's Kiln Hoody - Fusion - XL</t>
  </si>
  <si>
    <t>MTKHDFU2X</t>
  </si>
  <si>
    <t>M's Kiln Hoody - Fusion - 2X</t>
  </si>
  <si>
    <t>MTFNHFUSM</t>
  </si>
  <si>
    <t>M's Furnace Hoody - Fusion - SM</t>
  </si>
  <si>
    <t>MTFNHFUMD</t>
  </si>
  <si>
    <t>M's Furnace Hoody - Fusion - MD</t>
  </si>
  <si>
    <t>MTFNHFULG</t>
  </si>
  <si>
    <t>M's Furnace Hoody - Fusion - LG</t>
  </si>
  <si>
    <t>MTFNHFUXL</t>
  </si>
  <si>
    <t>M's Furnace Hoody - Fusion - XL</t>
  </si>
  <si>
    <t>MTFNHFU2X</t>
  </si>
  <si>
    <t>M's Furnace Hoody - Fusion - 2X</t>
  </si>
  <si>
    <t>MTFNHCRSM</t>
  </si>
  <si>
    <t>M's Furnace Hoody - Cerca - SM</t>
  </si>
  <si>
    <t>MTFNHCRMD</t>
  </si>
  <si>
    <t>M's Furnace Hoody - Cerca - MD</t>
  </si>
  <si>
    <t>MTFNHCRLG</t>
  </si>
  <si>
    <t>M's Furnace Hoody - Cerca - LG</t>
  </si>
  <si>
    <t>MTFNHCRXL</t>
  </si>
  <si>
    <t>M's Furnace Hoody - Cerca - XL</t>
  </si>
  <si>
    <t>MTFNHCR2X</t>
  </si>
  <si>
    <t>M's Furnace Hoody - Cerca - 2X</t>
  </si>
  <si>
    <t>MTEQZCRSM</t>
  </si>
  <si>
    <t>M's Furnace Quarter Zip - Cerca - SM</t>
  </si>
  <si>
    <t>MTEQZCRMD</t>
  </si>
  <si>
    <t>M's Furnace Quarter Zip - Cerca - MD</t>
  </si>
  <si>
    <t>MTEQZCRLG</t>
  </si>
  <si>
    <t>M's Furnace Quarter Zip - Cerca - LG</t>
  </si>
  <si>
    <t>MTEQZCRXL</t>
  </si>
  <si>
    <t>M's Furnace Quarter Zip - Cerca - XL</t>
  </si>
  <si>
    <t>MTEQZCR2X</t>
  </si>
  <si>
    <t>M's Furnace Quarter Zip - Cerca - 2X</t>
  </si>
  <si>
    <t>MTTRQCNSM</t>
  </si>
  <si>
    <t>M's Trace QZ - Conifer - SM</t>
  </si>
  <si>
    <t>Outerwear Tops</t>
  </si>
  <si>
    <t>Lightweight Shirts &amp; Jackets</t>
  </si>
  <si>
    <t>MTTRQCNMD</t>
  </si>
  <si>
    <t>M's Trace QZ - Conifer - MD</t>
  </si>
  <si>
    <t>MTTRQCNLG</t>
  </si>
  <si>
    <t>M's Trace QZ - Conifer - LG</t>
  </si>
  <si>
    <t>MTTRQCNXL</t>
  </si>
  <si>
    <t>M's Trace QZ - Conifer - XL</t>
  </si>
  <si>
    <t>MTTRQCN2X</t>
  </si>
  <si>
    <t>M's Trace QZ - Conifer - 2X</t>
  </si>
  <si>
    <t>MTTRQFUSM</t>
  </si>
  <si>
    <t>M's Trace QZ - Fusion - SM</t>
  </si>
  <si>
    <t>MTTRQFUMD</t>
  </si>
  <si>
    <t>M's Trace QZ - Fusion - MD</t>
  </si>
  <si>
    <t>MTTRQFULG</t>
  </si>
  <si>
    <t>M's Trace QZ - Fusion - LG</t>
  </si>
  <si>
    <t>MTTRQFUXL</t>
  </si>
  <si>
    <t>M's Trace QZ - Fusion - XL</t>
  </si>
  <si>
    <t>MTTRQFU2X</t>
  </si>
  <si>
    <t>M's Trace QZ - Fusion - 2X</t>
  </si>
  <si>
    <t>MOWCJDESM</t>
  </si>
  <si>
    <t>M's Whitecloud Down Jacket - Dry Earth - SM</t>
  </si>
  <si>
    <t>Insulation</t>
  </si>
  <si>
    <t>Likely Yes</t>
  </si>
  <si>
    <t>MOWCJDEMD</t>
  </si>
  <si>
    <t>M's Whitecloud Down Jacket - Dry Earth - MD</t>
  </si>
  <si>
    <t>MOWCJDELG</t>
  </si>
  <si>
    <t>M's Whitecloud Down Jacket - Dry Earth - LG</t>
  </si>
  <si>
    <t>MOWCJDEXL</t>
  </si>
  <si>
    <t>M's Whitecloud Down Jacket - Dry Earth - XL</t>
  </si>
  <si>
    <t>MOWCJDE2X</t>
  </si>
  <si>
    <t>M's Whitecloud Down Jacket - Dry Earth - 2X</t>
  </si>
  <si>
    <t>MOWCJCNSM</t>
  </si>
  <si>
    <t>M's Whitecloud Down Jacket - Conifer - SM</t>
  </si>
  <si>
    <t>MOWCJCNMD</t>
  </si>
  <si>
    <t>M's Whitecloud Down Jacket - Conifer - MD</t>
  </si>
  <si>
    <t>MOWCJCNLG</t>
  </si>
  <si>
    <t>M's Whitecloud Down Jacket - Conifer - LG</t>
  </si>
  <si>
    <t>MOWCJCNXL</t>
  </si>
  <si>
    <t>M's Whitecloud Down Jacket - Conifer - XL</t>
  </si>
  <si>
    <t>MOWCJCN2X</t>
  </si>
  <si>
    <t>M's Whitecloud Down Jacket - Conifer - 2X</t>
  </si>
  <si>
    <t>MOWCJWNSM</t>
  </si>
  <si>
    <t>M's Whitecloud Down Jacket - Walnut - SM</t>
  </si>
  <si>
    <t>MOWCJWNMD</t>
  </si>
  <si>
    <t>M's Whitecloud Down Jacket - Walnut - MD</t>
  </si>
  <si>
    <t>MOWCJWNLG</t>
  </si>
  <si>
    <t>M's Whitecloud Down Jacket - Walnut - LG</t>
  </si>
  <si>
    <t>MOWCJWNXL</t>
  </si>
  <si>
    <t>M's Whitecloud Down Jacket - Walnut - XL</t>
  </si>
  <si>
    <t>MOWCJWN2X</t>
  </si>
  <si>
    <t>M's Whitecloud Down Jacket - Walnut - 2X</t>
  </si>
  <si>
    <t>MOMFSDESM</t>
  </si>
  <si>
    <t>M's Flashstorm Jacket - Dry Earth - SM</t>
  </si>
  <si>
    <t>Rainwear</t>
  </si>
  <si>
    <t>MOMFSDEMD</t>
  </si>
  <si>
    <t>M's Flashstorm Jacket - Dry Earth - MD</t>
  </si>
  <si>
    <t>MOMFSDELG</t>
  </si>
  <si>
    <t>M's Flashstorm Jacket - Dry Earth - LG</t>
  </si>
  <si>
    <t>MOMFSDEXL</t>
  </si>
  <si>
    <t>M's Flashstorm Jacket - Dry Earth - XL</t>
  </si>
  <si>
    <t>MOMFSDE2X</t>
  </si>
  <si>
    <t>M's Flashstorm Jacket - Dry Earth - 2X</t>
  </si>
  <si>
    <t>MOMFSCNSM</t>
  </si>
  <si>
    <t>M's Flashstorm Jacket - Conifer - SM</t>
  </si>
  <si>
    <t>MOMFSCNMD</t>
  </si>
  <si>
    <t>M's Flashstorm Jacket - Conifer - MD</t>
  </si>
  <si>
    <t>MOMFSCNLG</t>
  </si>
  <si>
    <t>M's Flashstorm Jacket - Conifer - LG</t>
  </si>
  <si>
    <t>MOMFSCNXL</t>
  </si>
  <si>
    <t>M's Flashstorm Jacket - Conifer - XL</t>
  </si>
  <si>
    <t>MOMFSCN2X</t>
  </si>
  <si>
    <t>M's Flashstorm Jacket - Conifer - 2X</t>
  </si>
  <si>
    <t>MOMFSWNSM</t>
  </si>
  <si>
    <t>M's Flashstorm Jacket - Walnut - SM</t>
  </si>
  <si>
    <t>MOMFSWNMD</t>
  </si>
  <si>
    <t>M's Flashstorm Jacket - Walnut - MD</t>
  </si>
  <si>
    <t>MOMFSWNLG</t>
  </si>
  <si>
    <t>M's Flashstorm Jacket - Walnut - LG</t>
  </si>
  <si>
    <t>MOMFSWNXL</t>
  </si>
  <si>
    <t>M's Flashstorm Jacket - Walnut - XL</t>
  </si>
  <si>
    <t>MOMFSWN2X</t>
  </si>
  <si>
    <t>M's Flashstorm Jacket - Walnut - 2X</t>
  </si>
  <si>
    <t>MOCHFFUSM</t>
  </si>
  <si>
    <t>M's Challis Fleece Jacket - Fusion - SM</t>
  </si>
  <si>
    <t>MOCHFFUMD</t>
  </si>
  <si>
    <t>M's Challis Fleece Jacket - Fusion - MD</t>
  </si>
  <si>
    <t>MOCHFFULG</t>
  </si>
  <si>
    <t>M's Challis Fleece Jacket - Fusion - LG</t>
  </si>
  <si>
    <t>MOCHFFUXL</t>
  </si>
  <si>
    <t>M's Challis Fleece Jacket - Fusion - XL</t>
  </si>
  <si>
    <t>MOCHFFU2X</t>
  </si>
  <si>
    <t>M's Challis Fleece Jacket - Fusion - 2X</t>
  </si>
  <si>
    <t>MOCHFCRSM</t>
  </si>
  <si>
    <t>M's Challis Fleece Jacket - Cerca - SM</t>
  </si>
  <si>
    <t>MOCHFCRMD</t>
  </si>
  <si>
    <t>M's Challis Fleece Jacket - Cerca - MD</t>
  </si>
  <si>
    <t>MOCHFCRLG</t>
  </si>
  <si>
    <t>M's Challis Fleece Jacket - Cerca - LG</t>
  </si>
  <si>
    <t>MOCHFCRXL</t>
  </si>
  <si>
    <t>M's Challis Fleece Jacket - Cerca - XL</t>
  </si>
  <si>
    <t>MOCHFCR2X</t>
  </si>
  <si>
    <t>M's Challis Fleece Jacket - Cerca - 2X</t>
  </si>
  <si>
    <t>MOCHFDESM</t>
  </si>
  <si>
    <t>M's Challis Fleece Jacket - Dry Earth - SM</t>
  </si>
  <si>
    <t>MOCHFDEMD</t>
  </si>
  <si>
    <t>M's Challis Fleece Jacket - Dry Earth - MD</t>
  </si>
  <si>
    <t>MOCHFDELG</t>
  </si>
  <si>
    <t>M's Challis Fleece Jacket - Dry Earth - LG</t>
  </si>
  <si>
    <t>MOCHFDEXL</t>
  </si>
  <si>
    <t>M's Challis Fleece Jacket - Dry Earth - XL</t>
  </si>
  <si>
    <t>MOCHFDE2X</t>
  </si>
  <si>
    <t>M's Challis Fleece Jacket - Dry Earth - 2X</t>
  </si>
  <si>
    <t>MOCHFCNSM</t>
  </si>
  <si>
    <t>M's Challis Fleece Jacket - Conifer - SM</t>
  </si>
  <si>
    <t>MOCHFCNMD</t>
  </si>
  <si>
    <t>M's Challis Fleece Jacket - Conifer - MD</t>
  </si>
  <si>
    <t>MOCHFCNLG</t>
  </si>
  <si>
    <t>M's Challis Fleece Jacket - Conifer - LG</t>
  </si>
  <si>
    <t>MOCHFCNXL</t>
  </si>
  <si>
    <t>M's Challis Fleece Jacket - Conifer - XL</t>
  </si>
  <si>
    <t>MOCHFCN2X</t>
  </si>
  <si>
    <t>M's Challis Fleece Jacket - Conifer - 2X</t>
  </si>
  <si>
    <t>MOCHFWNSM</t>
  </si>
  <si>
    <t>M's Challis Fleece Jacket - Walnut - SM</t>
  </si>
  <si>
    <t>MOCHFWNMD</t>
  </si>
  <si>
    <t>M's Challis Fleece Jacket - Walnut - MD</t>
  </si>
  <si>
    <t>MOCHFWNLG</t>
  </si>
  <si>
    <t>M's Challis Fleece Jacket - Walnut - LG</t>
  </si>
  <si>
    <t>MOCHFWNXL</t>
  </si>
  <si>
    <t>M's Challis Fleece Jacket - Walnut - XL</t>
  </si>
  <si>
    <t>MOCHFWN2X</t>
  </si>
  <si>
    <t>M's Challis Fleece Jacket - Walnut - 2X</t>
  </si>
  <si>
    <t>MOCHFTRSM</t>
  </si>
  <si>
    <t>M's Challis Fleece Jacket - Terra - SM</t>
  </si>
  <si>
    <t>MOCHFTRMD</t>
  </si>
  <si>
    <t>M's Challis Fleece Jacket - Terra - MD</t>
  </si>
  <si>
    <t>MOCHFTRLG</t>
  </si>
  <si>
    <t>M's Challis Fleece Jacket - Terra - LG</t>
  </si>
  <si>
    <t>MOCHFTRXL</t>
  </si>
  <si>
    <t>M's Challis Fleece Jacket - Terra - XL</t>
  </si>
  <si>
    <t>MOCHFTR2X</t>
  </si>
  <si>
    <t>M's Challis Fleece Jacket - Terra - 2X</t>
  </si>
  <si>
    <t>MOOSJFUSM</t>
  </si>
  <si>
    <t>M's Omen Stormshelter Jacket - Fusion - SM</t>
  </si>
  <si>
    <t>MOOSJFUMD</t>
  </si>
  <si>
    <t>M's Omen Stormshelter Jacket - Fusion - MD</t>
  </si>
  <si>
    <t>MOOSJFULG</t>
  </si>
  <si>
    <t>M's Omen Stormshelter Jacket - Fusion - LG</t>
  </si>
  <si>
    <t>MOOSJFUXL</t>
  </si>
  <si>
    <t>M's Omen Stormshelter Jacket - Fusion - XL</t>
  </si>
  <si>
    <t>MOOSJFU2X</t>
  </si>
  <si>
    <t>M's Omen Stormshelter Jacket - Fusion - 2X</t>
  </si>
  <si>
    <t>MOOSJDESM</t>
  </si>
  <si>
    <t>M's Omen Stormshelter Jacket - Dry Earth - SM</t>
  </si>
  <si>
    <t>MOOSJDEMD</t>
  </si>
  <si>
    <t>M's Omen Stormshelter Jacket - Dry Earth - MD</t>
  </si>
  <si>
    <t>MOOSJDELG</t>
  </si>
  <si>
    <t>M's Omen Stormshelter Jacket - Dry Earth - LG</t>
  </si>
  <si>
    <t>MOOSJDEXL</t>
  </si>
  <si>
    <t>M's Omen Stormshelter Jacket - Dry Earth - XL</t>
  </si>
  <si>
    <t>MOOSJDE2X</t>
  </si>
  <si>
    <t>M's Omen Stormshelter Jacket - Dry Earth - 2X</t>
  </si>
  <si>
    <t>MOUFDWNSM</t>
  </si>
  <si>
    <t>M's Uncompahgre Foundry Puffy Jacket - Walnut - SM</t>
  </si>
  <si>
    <t>MOUFDWNMD</t>
  </si>
  <si>
    <t>M's Uncompahgre Foundry Puffy Jacket - Walnut - MD</t>
  </si>
  <si>
    <t>MOUFDWNLG</t>
  </si>
  <si>
    <t>M's Uncompahgre Foundry Puffy Jacket - Walnut - LG</t>
  </si>
  <si>
    <t>MOUFDWNXL</t>
  </si>
  <si>
    <t>M's Uncompahgre Foundry Puffy Jacket - Walnut - XL</t>
  </si>
  <si>
    <t>MOUFDWN2X</t>
  </si>
  <si>
    <t>M's Uncompahgre Foundry Puffy Jacket - Walnut - 2X</t>
  </si>
  <si>
    <t>MOUFDFUSM</t>
  </si>
  <si>
    <t>M's Uncompahgre Foundry Puffy Jacket - Fusion - SM</t>
  </si>
  <si>
    <t>Likely No</t>
  </si>
  <si>
    <t>MOUFDFUMD</t>
  </si>
  <si>
    <t>M's Uncompahgre Foundry Puffy Jacket - Fusion - MD</t>
  </si>
  <si>
    <t>MOUFDFULG</t>
  </si>
  <si>
    <t>M's Uncompahgre Foundry Puffy Jacket - Fusion - LG</t>
  </si>
  <si>
    <t>MOUFDFUXL</t>
  </si>
  <si>
    <t>M's Uncompahgre Foundry Puffy Jacket - Fusion - XL</t>
  </si>
  <si>
    <t>MOUFDFU2X</t>
  </si>
  <si>
    <t>M's Uncompahgre Foundry Puffy Jacket - Fusion - 2X</t>
  </si>
  <si>
    <t>MOUFDCNSM</t>
  </si>
  <si>
    <t>M's Uncompahgre Foundry Puffy Jacket - Conifer - SM</t>
  </si>
  <si>
    <t>MOUFDCNMD</t>
  </si>
  <si>
    <t>M's Uncompahgre Foundry Puffy Jacket - Conifer - MD</t>
  </si>
  <si>
    <t>MOUFDCNLG</t>
  </si>
  <si>
    <t>M's Uncompahgre Foundry Puffy Jacket - Conifer - LG</t>
  </si>
  <si>
    <t>MOUFDCNXL</t>
  </si>
  <si>
    <t>M's Uncompahgre Foundry Puffy Jacket - Conifer - XL</t>
  </si>
  <si>
    <t>MOUFDCN2X</t>
  </si>
  <si>
    <t>M's Uncompahgre Foundry Puffy Jacket - Conifer - 2X</t>
  </si>
  <si>
    <t>MOPHAFUSM</t>
  </si>
  <si>
    <t>M's Phantom 3D Leafy Jacket - Fusion - SM</t>
  </si>
  <si>
    <t>MOPHAFUMD</t>
  </si>
  <si>
    <t>M's Phantom 3D Leafy Jacket - Fusion - MD</t>
  </si>
  <si>
    <t>MOPHAFULG</t>
  </si>
  <si>
    <t>M's Phantom 3D Leafy Jacket - Fusion - LG</t>
  </si>
  <si>
    <t>MOPHAFUXL</t>
  </si>
  <si>
    <t>M's Phantom 3D Leafy Jacket - Fusion - XL</t>
  </si>
  <si>
    <t>MOPHAFU2X</t>
  </si>
  <si>
    <t>M's Phantom 3D Leafy Jacket - Fusion - 2X</t>
  </si>
  <si>
    <t>MBTRPFU3030</t>
  </si>
  <si>
    <t>M's Trace Pant - Fusion - 3030</t>
  </si>
  <si>
    <t>3030</t>
  </si>
  <si>
    <t>MBTRPFU3232</t>
  </si>
  <si>
    <t>M's Trace Pant - Fusion - 3232</t>
  </si>
  <si>
    <t>3232</t>
  </si>
  <si>
    <t>MBTRPFU3235</t>
  </si>
  <si>
    <t>M's Trace Pant - Fusion - 3235</t>
  </si>
  <si>
    <t>3235</t>
  </si>
  <si>
    <t>MBTRPFU3432</t>
  </si>
  <si>
    <t>M's Trace Pant - Fusion - 3432</t>
  </si>
  <si>
    <t>3432</t>
  </si>
  <si>
    <t>MBTRPFU3435</t>
  </si>
  <si>
    <t>M's Trace Pant - Fusion - 3435</t>
  </si>
  <si>
    <t>3435</t>
  </si>
  <si>
    <t>MBTRPFU3632</t>
  </si>
  <si>
    <t>M's Trace Pant - Fusion - 3632</t>
  </si>
  <si>
    <t>3632</t>
  </si>
  <si>
    <t>MBTRPFU3635</t>
  </si>
  <si>
    <t>M's Trace Pant - Fusion - 3635</t>
  </si>
  <si>
    <t>3635</t>
  </si>
  <si>
    <t>MBTRPFU3833</t>
  </si>
  <si>
    <t>M's Trace Pant - Fusion - 3833</t>
  </si>
  <si>
    <t>3833</t>
  </si>
  <si>
    <t>MBTRPFU3835</t>
  </si>
  <si>
    <t>M's Trace Pant - Fusion - 3835</t>
  </si>
  <si>
    <t>3835</t>
  </si>
  <si>
    <t>MBTRPFU4033</t>
  </si>
  <si>
    <t>M's Trace Pant - Fusion - 4033</t>
  </si>
  <si>
    <t>4033</t>
  </si>
  <si>
    <t>MBTRPFU4233</t>
  </si>
  <si>
    <t>M's Trace Pant - Fusion - 4233</t>
  </si>
  <si>
    <t>4233</t>
  </si>
  <si>
    <t>MBTRPFU4433</t>
  </si>
  <si>
    <t>M's Trace Pant - Fusion - 4433</t>
  </si>
  <si>
    <t>4433</t>
  </si>
  <si>
    <t>MBTRPDE3030</t>
  </si>
  <si>
    <t>M's Trace Pant - Dry Earth - 3030</t>
  </si>
  <si>
    <t>MBTRPDE3232</t>
  </si>
  <si>
    <t>M's Trace Pant - Dry Earth - 3232</t>
  </si>
  <si>
    <t>MBTRPDE3235</t>
  </si>
  <si>
    <t>M's Trace Pant - Dry Earth - 3235</t>
  </si>
  <si>
    <t>MBTRPDE3432</t>
  </si>
  <si>
    <t>M's Trace Pant - Dry Earth - 3432</t>
  </si>
  <si>
    <t>MBTRPDE3435</t>
  </si>
  <si>
    <t>M's Trace Pant - Dry Earth - 3435</t>
  </si>
  <si>
    <t>MBTRPDE3632</t>
  </si>
  <si>
    <t>M's Trace Pant - Dry Earth - 3632</t>
  </si>
  <si>
    <t>MBTRPDE3635</t>
  </si>
  <si>
    <t>M's Trace Pant - Dry Earth - 3635</t>
  </si>
  <si>
    <t>MBTRPDE3833</t>
  </si>
  <si>
    <t>M's Trace Pant - Dry Earth - 3833</t>
  </si>
  <si>
    <t>MBTRPDE3835</t>
  </si>
  <si>
    <t>M's Trace Pant - Dry Earth - 3835</t>
  </si>
  <si>
    <t>MBTRPDE4033</t>
  </si>
  <si>
    <t>M's Trace Pant - Dry Earth - 4033</t>
  </si>
  <si>
    <t>MBTRPDE4233</t>
  </si>
  <si>
    <t>M's Trace Pant - Dry Earth - 4233</t>
  </si>
  <si>
    <t>MBTRPDE4433</t>
  </si>
  <si>
    <t>M's Trace Pant - Dry Earth - 4433</t>
  </si>
  <si>
    <t>MB38PFU3030</t>
  </si>
  <si>
    <t>M's 308 Pant - Fusion - 3030</t>
  </si>
  <si>
    <t>MB38PFU3032</t>
  </si>
  <si>
    <t>M's 308 Pant - Fusion - 3032</t>
  </si>
  <si>
    <t>3032</t>
  </si>
  <si>
    <t>MB38PFU3230</t>
  </si>
  <si>
    <t>M's 308 Pant - Fusion - 3230</t>
  </si>
  <si>
    <t>3230</t>
  </si>
  <si>
    <t>MB38PFU3232</t>
  </si>
  <si>
    <t>M's 308 Pant - Fusion - 3232</t>
  </si>
  <si>
    <t>MB38PFU3234</t>
  </si>
  <si>
    <t>M's 308 Pant - Fusion - 3234</t>
  </si>
  <si>
    <t>3234</t>
  </si>
  <si>
    <t>MB38PFU3430</t>
  </si>
  <si>
    <t>M's 308 Pant - Fusion - 3430</t>
  </si>
  <si>
    <t>3430</t>
  </si>
  <si>
    <t>MB38PFU3432</t>
  </si>
  <si>
    <t>M's 308 Pant - Fusion - 3432</t>
  </si>
  <si>
    <t>MB38PFU3434</t>
  </si>
  <si>
    <t>M's 308 Pant - Fusion - 3434</t>
  </si>
  <si>
    <t>3434</t>
  </si>
  <si>
    <t>MB38PFU3436</t>
  </si>
  <si>
    <t>M's 308 Pant - Fusion - 3436</t>
  </si>
  <si>
    <t>3436</t>
  </si>
  <si>
    <t>MB38PFU3632</t>
  </si>
  <si>
    <t>M's 308 Pant - Fusion - 3632</t>
  </si>
  <si>
    <t>MB38PFU3634</t>
  </si>
  <si>
    <t>M's 308 Pant - Fusion - 3634</t>
  </si>
  <si>
    <t>3634</t>
  </si>
  <si>
    <t>MB38PFU3636</t>
  </si>
  <si>
    <t>M's 308 Pant - Fusion - 3636</t>
  </si>
  <si>
    <t>3636</t>
  </si>
  <si>
    <t>MB38PFU3832</t>
  </si>
  <si>
    <t>M's 308 Pant - Fusion - 3832</t>
  </si>
  <si>
    <t>3832</t>
  </si>
  <si>
    <t>MB38PFU3834</t>
  </si>
  <si>
    <t>M's 308 Pant - Fusion - 3834</t>
  </si>
  <si>
    <t>3834</t>
  </si>
  <si>
    <t>MB38PFU3836</t>
  </si>
  <si>
    <t>M's 308 Pant - Fusion - 3836</t>
  </si>
  <si>
    <t>3836</t>
  </si>
  <si>
    <t>MB38PFU4032</t>
  </si>
  <si>
    <t>M's 308 Pant - Fusion - 4032</t>
  </si>
  <si>
    <t>4032</t>
  </si>
  <si>
    <t>MB38PFU4232</t>
  </si>
  <si>
    <t>M's 308 Pant - Fusion - 4232</t>
  </si>
  <si>
    <t>4232</t>
  </si>
  <si>
    <t>MB38PFU4432</t>
  </si>
  <si>
    <t>M's 308 Pant - Fusion - 4432</t>
  </si>
  <si>
    <t>4432</t>
  </si>
  <si>
    <t>MB38PCR3030</t>
  </si>
  <si>
    <t>M's 308 Pant - Cerca - 3030</t>
  </si>
  <si>
    <t>MB38PCR3032</t>
  </si>
  <si>
    <t>M's 308 Pant - Cerca - 3032</t>
  </si>
  <si>
    <t>MB38PCR3230</t>
  </si>
  <si>
    <t>M's 308 Pant - Cerca - 3230</t>
  </si>
  <si>
    <t>MB38PCR3232</t>
  </si>
  <si>
    <t>M's 308 Pant - Cerca - 3232</t>
  </si>
  <si>
    <t>MB38PCR3234</t>
  </si>
  <si>
    <t>M's 308 Pant - Cerca - 3234</t>
  </si>
  <si>
    <t>MB38PCR3430</t>
  </si>
  <si>
    <t>M's 308 Pant - Cerca - 3430</t>
  </si>
  <si>
    <t>MB38PCR3432</t>
  </si>
  <si>
    <t>M's 308 Pant - Cerca - 3432</t>
  </si>
  <si>
    <t>MB38PCR3434</t>
  </si>
  <si>
    <t>M's 308 Pant - Cerca - 3434</t>
  </si>
  <si>
    <t>MB38PCR3436</t>
  </si>
  <si>
    <t>M's 308 Pant - Cerca - 3436</t>
  </si>
  <si>
    <t>MB38PCR3632</t>
  </si>
  <si>
    <t>M's 308 Pant - Cerca - 3632</t>
  </si>
  <si>
    <t>MB38PCR3634</t>
  </si>
  <si>
    <t>M's 308 Pant - Cerca - 3634</t>
  </si>
  <si>
    <t>MB38PCR3636</t>
  </si>
  <si>
    <t>M's 308 Pant - Cerca - 3636</t>
  </si>
  <si>
    <t>MB38PCR3832</t>
  </si>
  <si>
    <t>M's 308 Pant - Cerca - 3832</t>
  </si>
  <si>
    <t>MB38PCR3834</t>
  </si>
  <si>
    <t>M's 308 Pant - Cerca - 3834</t>
  </si>
  <si>
    <t>MB38PCR3836</t>
  </si>
  <si>
    <t>M's 308 Pant - Cerca - 3836</t>
  </si>
  <si>
    <t>MB38PCR4032</t>
  </si>
  <si>
    <t>M's 308 Pant - Cerca - 4032</t>
  </si>
  <si>
    <t>MB38PCR4232</t>
  </si>
  <si>
    <t>M's 308 Pant - Cerca - 4232</t>
  </si>
  <si>
    <t>MB38PCR4432</t>
  </si>
  <si>
    <t>M's 308 Pant - Cerca - 4432</t>
  </si>
  <si>
    <t>MB38PWN3030</t>
  </si>
  <si>
    <t>M's 308 Pant - Walnut - 3030</t>
  </si>
  <si>
    <t>MB38PWN3032</t>
  </si>
  <si>
    <t>M's 308 Pant - Walnut - 3032</t>
  </si>
  <si>
    <t>MB38PWN3230</t>
  </si>
  <si>
    <t>M's 308 Pant - Walnut - 3230</t>
  </si>
  <si>
    <t>MB38PWN3232</t>
  </si>
  <si>
    <t>M's 308 Pant - Walnut - 3232</t>
  </si>
  <si>
    <t>MB38PWN3234</t>
  </si>
  <si>
    <t>M's 308 Pant - Walnut - 3234</t>
  </si>
  <si>
    <t>MB38PWN3430</t>
  </si>
  <si>
    <t>M's 308 Pant - Walnut - 3430</t>
  </si>
  <si>
    <t>MB38PWN3432</t>
  </si>
  <si>
    <t>M's 308 Pant - Walnut - 3432</t>
  </si>
  <si>
    <t>MB38PWN3434</t>
  </si>
  <si>
    <t>M's 308 Pant - Walnut - 3434</t>
  </si>
  <si>
    <t>MB38PWN3436</t>
  </si>
  <si>
    <t>M's 308 Pant - Walnut - 3436</t>
  </si>
  <si>
    <t>MB38PWN3632</t>
  </si>
  <si>
    <t>M's 308 Pant - Walnut - 3632</t>
  </si>
  <si>
    <t>MB38PWN3634</t>
  </si>
  <si>
    <t>M's 308 Pant - Walnut - 3634</t>
  </si>
  <si>
    <t>MB38PWN3636</t>
  </si>
  <si>
    <t>M's 308 Pant - Walnut - 3636</t>
  </si>
  <si>
    <t>MB38PWN3832</t>
  </si>
  <si>
    <t>M's 308 Pant - Walnut - 3832</t>
  </si>
  <si>
    <t>MB38PWN3834</t>
  </si>
  <si>
    <t>M's 308 Pant - Walnut - 3834</t>
  </si>
  <si>
    <t>MB38PWN3836</t>
  </si>
  <si>
    <t>M's 308 Pant - Walnut - 3836</t>
  </si>
  <si>
    <t>MB38PWN4032</t>
  </si>
  <si>
    <t>M's 308 Pant - Walnut - 4032</t>
  </si>
  <si>
    <t>MB38PWN4232</t>
  </si>
  <si>
    <t>M's 308 Pant - Walnut - 4232</t>
  </si>
  <si>
    <t>MB38PWN4432</t>
  </si>
  <si>
    <t>M's 308 Pant - Walnut - 4432</t>
  </si>
  <si>
    <t>MB38PTR3030</t>
  </si>
  <si>
    <t>M's 308 Pant - Terra - 3030</t>
  </si>
  <si>
    <t>MB38PTR3032</t>
  </si>
  <si>
    <t>M's 308 Pant - Terra - 3032</t>
  </si>
  <si>
    <t>MB38PTR3230</t>
  </si>
  <si>
    <t>M's 308 Pant - Terra - 3230</t>
  </si>
  <si>
    <t>MB38PTR3232</t>
  </si>
  <si>
    <t>M's 308 Pant - Terra - 3232</t>
  </si>
  <si>
    <t>MB38PTR3234</t>
  </si>
  <si>
    <t>M's 308 Pant - Terra - 3234</t>
  </si>
  <si>
    <t>MB38PTR3430</t>
  </si>
  <si>
    <t>M's 308 Pant - Terra - 3430</t>
  </si>
  <si>
    <t>MB38PTR3432</t>
  </si>
  <si>
    <t>M's 308 Pant - Terra - 3432</t>
  </si>
  <si>
    <t>MB38PTR3434</t>
  </si>
  <si>
    <t>M's 308 Pant - Terra - 3434</t>
  </si>
  <si>
    <t>MB38PTR3436</t>
  </si>
  <si>
    <t>M's 308 Pant - Terra - 3436</t>
  </si>
  <si>
    <t>MB38PTR3632</t>
  </si>
  <si>
    <t>M's 308 Pant - Terra - 3632</t>
  </si>
  <si>
    <t>MB38PTR3634</t>
  </si>
  <si>
    <t>M's 308 Pant - Terra - 3634</t>
  </si>
  <si>
    <t>MB38PTR3636</t>
  </si>
  <si>
    <t>M's 308 Pant - Terra - 3636</t>
  </si>
  <si>
    <t>MB38PTR3832</t>
  </si>
  <si>
    <t>M's 308 Pant - Terra - 3832</t>
  </si>
  <si>
    <t>MB38PTR3834</t>
  </si>
  <si>
    <t>M's 308 Pant - Terra - 3834</t>
  </si>
  <si>
    <t>MB38PTR3836</t>
  </si>
  <si>
    <t>M's 308 Pant - Terra - 3836</t>
  </si>
  <si>
    <t>MB38PTR4032</t>
  </si>
  <si>
    <t>M's 308 Pant - Terra - 4032</t>
  </si>
  <si>
    <t>MB38PTR4232</t>
  </si>
  <si>
    <t>M's 308 Pant - Terra - 4232</t>
  </si>
  <si>
    <t>MB38PTR4432</t>
  </si>
  <si>
    <t>M's 308 Pant - Terra - 4432</t>
  </si>
  <si>
    <t>MB38PDE3030</t>
  </si>
  <si>
    <t>M's 308 Pant - Dry Earth - 3030</t>
  </si>
  <si>
    <t>MB38PDE3032</t>
  </si>
  <si>
    <t>M's 308 Pant - Dry Earth - 3032</t>
  </si>
  <si>
    <t>MB38PDE3230</t>
  </si>
  <si>
    <t>M's 308 Pant - Dry Earth - 3230</t>
  </si>
  <si>
    <t>MB38PDE3232</t>
  </si>
  <si>
    <t>M's 308 Pant - Dry Earth - 3232</t>
  </si>
  <si>
    <t>MB38PDE3234</t>
  </si>
  <si>
    <t>M's 308 Pant - Dry Earth - 3234</t>
  </si>
  <si>
    <t>MB38PDE3430</t>
  </si>
  <si>
    <t>M's 308 Pant - Dry Earth - 3430</t>
  </si>
  <si>
    <t>MB38PDE3432</t>
  </si>
  <si>
    <t>M's 308 Pant - Dry Earth - 3432</t>
  </si>
  <si>
    <t>MB38PDE3434</t>
  </si>
  <si>
    <t>M's 308 Pant - Dry Earth - 3434</t>
  </si>
  <si>
    <t>MB38PDE3436</t>
  </si>
  <si>
    <t>M's 308 Pant - Dry Earth - 3436</t>
  </si>
  <si>
    <t>MB38PDE3632</t>
  </si>
  <si>
    <t>M's 308 Pant - Dry Earth - 3632</t>
  </si>
  <si>
    <t>MB38PDE3634</t>
  </si>
  <si>
    <t>M's 308 Pant - Dry Earth - 3634</t>
  </si>
  <si>
    <t>MB38PDE3636</t>
  </si>
  <si>
    <t>M's 308 Pant - Dry Earth - 3636</t>
  </si>
  <si>
    <t>MB38PDE3832</t>
  </si>
  <si>
    <t>M's 308 Pant - Dry Earth - 3832</t>
  </si>
  <si>
    <t>MB38PDE3834</t>
  </si>
  <si>
    <t>M's 308 Pant - Dry Earth - 3834</t>
  </si>
  <si>
    <t>MB38PDE3836</t>
  </si>
  <si>
    <t>M's 308 Pant - Dry Earth - 3836</t>
  </si>
  <si>
    <t>MB38PDE4032</t>
  </si>
  <si>
    <t>M's 308 Pant - Dry Earth - 4032</t>
  </si>
  <si>
    <t>MB38PDE4232</t>
  </si>
  <si>
    <t>M's 308 Pant - Dry Earth - 4232</t>
  </si>
  <si>
    <t>MB38PDE4432</t>
  </si>
  <si>
    <t>M's 308 Pant - Dry Earth - 4432</t>
  </si>
  <si>
    <t>MB38PCN3030</t>
  </si>
  <si>
    <t>M's 308 Pant - Conifer - 3030</t>
  </si>
  <si>
    <t>MB38PCN3032</t>
  </si>
  <si>
    <t>M's 308 Pant - Conifer - 3032</t>
  </si>
  <si>
    <t>MB38PCN3230</t>
  </si>
  <si>
    <t>M's 308 Pant - Conifer - 3230</t>
  </si>
  <si>
    <t>MB38PCN3232</t>
  </si>
  <si>
    <t>M's 308 Pant - Conifer - 3232</t>
  </si>
  <si>
    <t>MB38PCN3234</t>
  </si>
  <si>
    <t>M's 308 Pant - Conifer - 3234</t>
  </si>
  <si>
    <t>MB38PCN3430</t>
  </si>
  <si>
    <t>M's 308 Pant - Conifer - 3430</t>
  </si>
  <si>
    <t>MB38PCN3432</t>
  </si>
  <si>
    <t>M's 308 Pant - Conifer - 3432</t>
  </si>
  <si>
    <t>MB38PCN3434</t>
  </si>
  <si>
    <t>M's 308 Pant - Conifer - 3434</t>
  </si>
  <si>
    <t>MB38PCN3436</t>
  </si>
  <si>
    <t>M's 308 Pant - Conifer - 3436</t>
  </si>
  <si>
    <t>MB38PCN3632</t>
  </si>
  <si>
    <t>M's 308 Pant - Conifer - 3632</t>
  </si>
  <si>
    <t>MB38PCN3634</t>
  </si>
  <si>
    <t>M's 308 Pant - Conifer - 3634</t>
  </si>
  <si>
    <t>MB38PCN3636</t>
  </si>
  <si>
    <t>M's 308 Pant - Conifer - 3636</t>
  </si>
  <si>
    <t>MB38PCN3832</t>
  </si>
  <si>
    <t>M's 308 Pant - Conifer - 3832</t>
  </si>
  <si>
    <t>MB38PCN3834</t>
  </si>
  <si>
    <t>M's 308 Pant - Conifer - 3834</t>
  </si>
  <si>
    <t>MB38PCN3836</t>
  </si>
  <si>
    <t>M's 308 Pant - Conifer - 3836</t>
  </si>
  <si>
    <t>MB38PCN4032</t>
  </si>
  <si>
    <t>M's 308 Pant - Conifer - 4032</t>
  </si>
  <si>
    <t>MB38PCN4232</t>
  </si>
  <si>
    <t>M's 308 Pant - Conifer - 4232</t>
  </si>
  <si>
    <t>MB38PCN4432</t>
  </si>
  <si>
    <t>M's 308 Pant - Conifer - 4432</t>
  </si>
  <si>
    <t>MB38LFU3030</t>
  </si>
  <si>
    <t>M's 308 Lined Pant - Fusion - 3030</t>
  </si>
  <si>
    <t>MB38LFU3032</t>
  </si>
  <si>
    <t>M's 308 Lined Pant - Fusion - 3032</t>
  </si>
  <si>
    <t>MB38LFU3230</t>
  </si>
  <si>
    <t>M's 308 Lined Pant - Fusion - 3230</t>
  </si>
  <si>
    <t>MB38LFU3232</t>
  </si>
  <si>
    <t>M's 308 Lined Pant - Fusion - 3232</t>
  </si>
  <si>
    <t>MB38LFU3234</t>
  </si>
  <si>
    <t>M's 308 Lined Pant - Fusion - 3234</t>
  </si>
  <si>
    <t>MB38LFU3430</t>
  </si>
  <si>
    <t>M's 308 Lined Pant - Fusion - 3430</t>
  </si>
  <si>
    <t>MB38LFU3432</t>
  </si>
  <si>
    <t>M's 308 Lined Pant - Fusion - 3432</t>
  </si>
  <si>
    <t>MB38LFU3434</t>
  </si>
  <si>
    <t>M's 308 Lined Pant - Fusion - 3434</t>
  </si>
  <si>
    <t>MB38LFU3436</t>
  </si>
  <si>
    <t>M's 308 Lined Pant - Fusion - 3436</t>
  </si>
  <si>
    <t>MB38LFU3632</t>
  </si>
  <si>
    <t>M's 308 Lined Pant - Fusion - 3632</t>
  </si>
  <si>
    <t>MB38LFU3634</t>
  </si>
  <si>
    <t>M's 308 Lined Pant - Fusion - 3634</t>
  </si>
  <si>
    <t>MB38LFU3636</t>
  </si>
  <si>
    <t>M's 308 Lined Pant - Fusion - 3636</t>
  </si>
  <si>
    <t>MB38LFU3832</t>
  </si>
  <si>
    <t>M's 308 Lined Pant - Fusion - 3832</t>
  </si>
  <si>
    <t>MB38LFU3834</t>
  </si>
  <si>
    <t>M's 308 Lined Pant - Fusion - 3834</t>
  </si>
  <si>
    <t>MB38LFU3836</t>
  </si>
  <si>
    <t>M's 308 Lined Pant - Fusion - 3836</t>
  </si>
  <si>
    <t>MB38LFU4032</t>
  </si>
  <si>
    <t>M's 308 Lined Pant - Fusion - 4032</t>
  </si>
  <si>
    <t>MB38LFU4232</t>
  </si>
  <si>
    <t>M's 308 Lined Pant - Fusion - 4232</t>
  </si>
  <si>
    <t>MB38LFU4432</t>
  </si>
  <si>
    <t>M's 308 Lined Pant - Fusion - 4432</t>
  </si>
  <si>
    <t>MB38LWN3030</t>
  </si>
  <si>
    <t>M's 308 Lined Pant - Walnut - 3030</t>
  </si>
  <si>
    <t>MB38LWN3032</t>
  </si>
  <si>
    <t>M's 308 Lined Pant - Walnut - 3032</t>
  </si>
  <si>
    <t>MB38LWN3230</t>
  </si>
  <si>
    <t>M's 308 Lined Pant - Walnut - 3230</t>
  </si>
  <si>
    <t>MB38LWN3232</t>
  </si>
  <si>
    <t>M's 308 Lined Pant - Walnut - 3232</t>
  </si>
  <si>
    <t>MB38LWN3234</t>
  </si>
  <si>
    <t>M's 308 Lined Pant - Walnut - 3234</t>
  </si>
  <si>
    <t>MB38LWN3430</t>
  </si>
  <si>
    <t>M's 308 Lined Pant - Walnut - 3430</t>
  </si>
  <si>
    <t>MB38LWN3432</t>
  </si>
  <si>
    <t>M's 308 Lined Pant - Walnut - 3432</t>
  </si>
  <si>
    <t>MB38LWN3434</t>
  </si>
  <si>
    <t>M's 308 Lined Pant - Walnut - 3434</t>
  </si>
  <si>
    <t>MB38LWN3436</t>
  </si>
  <si>
    <t>M's 308 Lined Pant - Walnut - 3436</t>
  </si>
  <si>
    <t>MB38LWN3632</t>
  </si>
  <si>
    <t>M's 308 Lined Pant - Walnut - 3632</t>
  </si>
  <si>
    <t>MB38LWN3634</t>
  </si>
  <si>
    <t>M's 308 Lined Pant - Walnut - 3634</t>
  </si>
  <si>
    <t>MB38LWN3636</t>
  </si>
  <si>
    <t>M's 308 Lined Pant - Walnut - 3636</t>
  </si>
  <si>
    <t>MB38LWN3832</t>
  </si>
  <si>
    <t>M's 308 Lined Pant - Walnut - 3832</t>
  </si>
  <si>
    <t>MB38LWN3834</t>
  </si>
  <si>
    <t>M's 308 Lined Pant - Walnut - 3834</t>
  </si>
  <si>
    <t>MB38LWN3836</t>
  </si>
  <si>
    <t>M's 308 Lined Pant - Walnut - 3836</t>
  </si>
  <si>
    <t>MB38LWN4032</t>
  </si>
  <si>
    <t>M's 308 Lined Pant - Walnut - 4032</t>
  </si>
  <si>
    <t>MB38LWN4232</t>
  </si>
  <si>
    <t>M's 308 Lined Pant - Walnut - 4232</t>
  </si>
  <si>
    <t>MB38LWN4432</t>
  </si>
  <si>
    <t>M's 308 Lined Pant - Walnut - 4432</t>
  </si>
  <si>
    <t>MB38LDE3030</t>
  </si>
  <si>
    <t>M's 308 Lined Pant - Dry Earth - 3030</t>
  </si>
  <si>
    <t>MB38LDE3032</t>
  </si>
  <si>
    <t>M's 308 Lined Pant - Dry Earth - 3032</t>
  </si>
  <si>
    <t>MB38LDE3230</t>
  </si>
  <si>
    <t>M's 308 Lined Pant - Dry Earth - 3230</t>
  </si>
  <si>
    <t>MB38LDE3232</t>
  </si>
  <si>
    <t>M's 308 Lined Pant - Dry Earth - 3232</t>
  </si>
  <si>
    <t>MB38LDE3234</t>
  </si>
  <si>
    <t>M's 308 Lined Pant - Dry Earth - 3234</t>
  </si>
  <si>
    <t>MB38LDE3430</t>
  </si>
  <si>
    <t>M's 308 Lined Pant - Dry Earth - 3430</t>
  </si>
  <si>
    <t>MB38LDE3432</t>
  </si>
  <si>
    <t>M's 308 Lined Pant - Dry Earth - 3432</t>
  </si>
  <si>
    <t>MB38LDE3434</t>
  </si>
  <si>
    <t>M's 308 Lined Pant - Dry Earth - 3434</t>
  </si>
  <si>
    <t>MB38LDE3436</t>
  </si>
  <si>
    <t>M's 308 Lined Pant - Dry Earth - 3436</t>
  </si>
  <si>
    <t>MB38LDE3632</t>
  </si>
  <si>
    <t>M's 308 Lined Pant - Dry Earth - 3632</t>
  </si>
  <si>
    <t>MB38LDE3634</t>
  </si>
  <si>
    <t>M's 308 Lined Pant - Dry Earth - 3634</t>
  </si>
  <si>
    <t>MB38LDE3636</t>
  </si>
  <si>
    <t>M's 308 Lined Pant - Dry Earth - 3636</t>
  </si>
  <si>
    <t>MB38LDE3832</t>
  </si>
  <si>
    <t>M's 308 Lined Pant - Dry Earth - 3832</t>
  </si>
  <si>
    <t>MB38LDE3834</t>
  </si>
  <si>
    <t>M's 308 Lined Pant - Dry Earth - 3834</t>
  </si>
  <si>
    <t>MB38LDE3836</t>
  </si>
  <si>
    <t>M's 308 Lined Pant - Dry Earth - 3836</t>
  </si>
  <si>
    <t>MB38LDE4032</t>
  </si>
  <si>
    <t>M's 308 Lined Pant - Dry Earth - 4032</t>
  </si>
  <si>
    <t>MB38LDE4232</t>
  </si>
  <si>
    <t>M's 308 Lined Pant - Dry Earth - 4232</t>
  </si>
  <si>
    <t>MB38LDE4432</t>
  </si>
  <si>
    <t>M's 308 Lined Pant - Dry Earth - 4432</t>
  </si>
  <si>
    <t>MB38LCN3030</t>
  </si>
  <si>
    <t>M's 308 Lined Pant - Conifer - 3030</t>
  </si>
  <si>
    <t>MB38LCN3032</t>
  </si>
  <si>
    <t>M's 308 Lined Pant - Conifer - 3032</t>
  </si>
  <si>
    <t>MB38LCN3230</t>
  </si>
  <si>
    <t>M's 308 Lined Pant - Conifer - 3230</t>
  </si>
  <si>
    <t>MB38LCN3232</t>
  </si>
  <si>
    <t>M's 308 Lined Pant - Conifer - 3232</t>
  </si>
  <si>
    <t>MB38LCN3234</t>
  </si>
  <si>
    <t>M's 308 Lined Pant - Conifer - 3234</t>
  </si>
  <si>
    <t>MB38LCN3430</t>
  </si>
  <si>
    <t>M's 308 Lined Pant - Conifer - 3430</t>
  </si>
  <si>
    <t>MB38LCN3432</t>
  </si>
  <si>
    <t>M's 308 Lined Pant - Conifer - 3432</t>
  </si>
  <si>
    <t>MB38LCN3434</t>
  </si>
  <si>
    <t>M's 308 Lined Pant - Conifer - 3434</t>
  </si>
  <si>
    <t>MB38LCN3436</t>
  </si>
  <si>
    <t>M's 308 Lined Pant - Conifer - 3436</t>
  </si>
  <si>
    <t>MB38LCN3632</t>
  </si>
  <si>
    <t>M's 308 Lined Pant - Conifer - 3632</t>
  </si>
  <si>
    <t>MB38LCN3634</t>
  </si>
  <si>
    <t>M's 308 Lined Pant - Conifer - 3634</t>
  </si>
  <si>
    <t>MB38LCN3636</t>
  </si>
  <si>
    <t>M's 308 Lined Pant - Conifer - 3636</t>
  </si>
  <si>
    <t>MB38LCN3832</t>
  </si>
  <si>
    <t>M's 308 Lined Pant - Conifer - 3832</t>
  </si>
  <si>
    <t>MB38LCN3834</t>
  </si>
  <si>
    <t>M's 308 Lined Pant - Conifer - 3834</t>
  </si>
  <si>
    <t>MB38LCN3836</t>
  </si>
  <si>
    <t>M's 308 Lined Pant - Conifer - 3836</t>
  </si>
  <si>
    <t>MB38LCN4032</t>
  </si>
  <si>
    <t>M's 308 Lined Pant - Conifer - 4032</t>
  </si>
  <si>
    <t>MB38LCN4232</t>
  </si>
  <si>
    <t>M's 308 Lined Pant - Conifer - 4232</t>
  </si>
  <si>
    <t>MB38LCN4432</t>
  </si>
  <si>
    <t>M's 308 Lined Pant - Conifer - 4432</t>
  </si>
  <si>
    <t>MBOBFTR3030</t>
  </si>
  <si>
    <t>M's Obsidian Foundry Pant - Terra - 3030</t>
  </si>
  <si>
    <t>Merino</t>
  </si>
  <si>
    <t>MBOBFTR3232</t>
  </si>
  <si>
    <t>M's Obsidian Foundry Pant - Terra - 3232</t>
  </si>
  <si>
    <t>MBOBFTR3235</t>
  </si>
  <si>
    <t>M's Obsidian Foundry Pant - Terra - 3235</t>
  </si>
  <si>
    <t>MBOBFTR3432</t>
  </si>
  <si>
    <t>M's Obsidian Foundry Pant - Terra - 3432</t>
  </si>
  <si>
    <t>MBOBFTR3435</t>
  </si>
  <si>
    <t>M's Obsidian Foundry Pant - Terra - 3435</t>
  </si>
  <si>
    <t>MBOBFTR3632</t>
  </si>
  <si>
    <t>M's Obsidian Foundry Pant - Terra - 3632</t>
  </si>
  <si>
    <t>MBOBFTR3635</t>
  </si>
  <si>
    <t>M's Obsidian Foundry Pant - Terra - 3635</t>
  </si>
  <si>
    <t>MBOBFTR3833</t>
  </si>
  <si>
    <t>M's Obsidian Foundry Pant - Terra - 3833</t>
  </si>
  <si>
    <t>MBOBFTR3835</t>
  </si>
  <si>
    <t>M's Obsidian Foundry Pant - Terra - 3835</t>
  </si>
  <si>
    <t>MBOBFTR4033</t>
  </si>
  <si>
    <t>M's Obsidian Foundry Pant - Terra - 4033</t>
  </si>
  <si>
    <t>MBOBFTR4233</t>
  </si>
  <si>
    <t>M's Obsidian Foundry Pant - Terra - 4233</t>
  </si>
  <si>
    <t>MBOBFTR4433</t>
  </si>
  <si>
    <t>M's Obsidian Foundry Pant - Terra - 4433</t>
  </si>
  <si>
    <t>MBOBFFU3030</t>
  </si>
  <si>
    <t>M's Obsidian Foundry Pant - Fusion - 3030</t>
  </si>
  <si>
    <t>MBOBFFU3232</t>
  </si>
  <si>
    <t>M's Obsidian Foundry Pant - Fusion - 3232</t>
  </si>
  <si>
    <t>MBOBFFU3235</t>
  </si>
  <si>
    <t>M's Obsidian Foundry Pant - Fusion - 3235</t>
  </si>
  <si>
    <t>MBOBFFU3432</t>
  </si>
  <si>
    <t>M's Obsidian Foundry Pant - Fusion - 3432</t>
  </si>
  <si>
    <t>MBOBFFU3435</t>
  </si>
  <si>
    <t>M's Obsidian Foundry Pant - Fusion - 3435</t>
  </si>
  <si>
    <t>MBOBFFU3632</t>
  </si>
  <si>
    <t>M's Obsidian Foundry Pant - Fusion - 3632</t>
  </si>
  <si>
    <t>MBOBFFU3635</t>
  </si>
  <si>
    <t>M's Obsidian Foundry Pant - Fusion - 3635</t>
  </si>
  <si>
    <t>MBOBFFU3833</t>
  </si>
  <si>
    <t>M's Obsidian Foundry Pant - Fusion - 3833</t>
  </si>
  <si>
    <t>MBOBFFU3835</t>
  </si>
  <si>
    <t>M's Obsidian Foundry Pant - Fusion - 3835</t>
  </si>
  <si>
    <t>MBOBFFU4033</t>
  </si>
  <si>
    <t>M's Obsidian Foundry Pant - Fusion - 4033</t>
  </si>
  <si>
    <t>MBOBFFU4233</t>
  </si>
  <si>
    <t>M's Obsidian Foundry Pant - Fusion - 4233</t>
  </si>
  <si>
    <t>MBOBFFU4433</t>
  </si>
  <si>
    <t>M's Obsidian Foundry Pant - Fusion - 4433</t>
  </si>
  <si>
    <t>MBTCSDE30</t>
  </si>
  <si>
    <t>M's Trace Short - Dry Earth - 30</t>
  </si>
  <si>
    <t>Shorts</t>
  </si>
  <si>
    <t>MBTCSDE32</t>
  </si>
  <si>
    <t>M's Trace Short - Dry Earth - 32</t>
  </si>
  <si>
    <t>MBTCSDE34</t>
  </si>
  <si>
    <t>M's Trace Short - Dry Earth - 34</t>
  </si>
  <si>
    <t>MBTCSDE36</t>
  </si>
  <si>
    <t>M's Trace Short - Dry Earth - 36</t>
  </si>
  <si>
    <t>36</t>
  </si>
  <si>
    <t>MBTCSDE38</t>
  </si>
  <si>
    <t>M's Trace Short - Dry Earth - 38</t>
  </si>
  <si>
    <t>38</t>
  </si>
  <si>
    <t>MBTCSDE40</t>
  </si>
  <si>
    <t>M's Trace Short - Dry Earth - 40</t>
  </si>
  <si>
    <t>40</t>
  </si>
  <si>
    <t>MBTCSDE42</t>
  </si>
  <si>
    <t>M's Trace Short - Dry Earth - 42</t>
  </si>
  <si>
    <t>42</t>
  </si>
  <si>
    <t>MBTCSDE44</t>
  </si>
  <si>
    <t>M's Trace Short - Dry Earth - 44</t>
  </si>
  <si>
    <t>44</t>
  </si>
  <si>
    <t>MBTCSCN30</t>
  </si>
  <si>
    <t>M's Trace Short - Conifer - 30</t>
  </si>
  <si>
    <t>MBTCSCN32</t>
  </si>
  <si>
    <t>M's Trace Short - Conifer - 32</t>
  </si>
  <si>
    <t>MBTCSCN34</t>
  </si>
  <si>
    <t>M's Trace Short - Conifer - 34</t>
  </si>
  <si>
    <t>MBTCSCN36</t>
  </si>
  <si>
    <t>M's Trace Short - Conifer - 36</t>
  </si>
  <si>
    <t>MBTCSCN38</t>
  </si>
  <si>
    <t>M's Trace Short - Conifer - 38</t>
  </si>
  <si>
    <t>MBTCSCN40</t>
  </si>
  <si>
    <t>M's Trace Short - Conifer - 40</t>
  </si>
  <si>
    <t>MBTCSCN42</t>
  </si>
  <si>
    <t>M's Trace Short - Conifer - 42</t>
  </si>
  <si>
    <t>MBTCSCN44</t>
  </si>
  <si>
    <t>M's Trace Short - Conifer - 44</t>
  </si>
  <si>
    <t>MBWCBCNSM</t>
  </si>
  <si>
    <t>M's Whitecloud Down Bib - Conifer - SM</t>
  </si>
  <si>
    <t>Bibs</t>
  </si>
  <si>
    <t>MBWCBCNMD</t>
  </si>
  <si>
    <t>M's Whitecloud Down Bib - Conifer - MD</t>
  </si>
  <si>
    <t>MBWCBCNLG</t>
  </si>
  <si>
    <t>M's Whitecloud Down Bib - Conifer - LG</t>
  </si>
  <si>
    <t>MBWCBCNXL</t>
  </si>
  <si>
    <t>M's Whitecloud Down Bib - Conifer - XL</t>
  </si>
  <si>
    <t>MBWCBCN2X</t>
  </si>
  <si>
    <t>M's Whitecloud Down Bib - Conifer - 2X</t>
  </si>
  <si>
    <t>MBWCBDESM</t>
  </si>
  <si>
    <t>M's Whitecloud Down Bib - Dry Earth - SM</t>
  </si>
  <si>
    <t>MBWCBDEMD</t>
  </si>
  <si>
    <t>M's Whitecloud Down Bib - Dry Earth - MD</t>
  </si>
  <si>
    <t>MBWCBDELG</t>
  </si>
  <si>
    <t>M's Whitecloud Down Bib - Dry Earth - LG</t>
  </si>
  <si>
    <t>MBWCBDEXL</t>
  </si>
  <si>
    <t>M's Whitecloud Down Bib - Dry Earth - XL</t>
  </si>
  <si>
    <t>MBWCBDE2X</t>
  </si>
  <si>
    <t>M's Whitecloud Down Bib - Dry Earth - 2X</t>
  </si>
  <si>
    <t>MBWCBWNSM</t>
  </si>
  <si>
    <t>M's Whitecloud Down Bib - Walnut - SM</t>
  </si>
  <si>
    <t>MBWCBWNMD</t>
  </si>
  <si>
    <t>M's Whitecloud Down Bib - Walnut - MD</t>
  </si>
  <si>
    <t>MBWCBWNLG</t>
  </si>
  <si>
    <t>M's Whitecloud Down Bib - Walnut - LG</t>
  </si>
  <si>
    <t>MBWCBWNXL</t>
  </si>
  <si>
    <t>M's Whitecloud Down Bib - Walnut - XL</t>
  </si>
  <si>
    <t>MBWCBWN2X</t>
  </si>
  <si>
    <t>M's Whitecloud Down Bib - Walnut - 2X</t>
  </si>
  <si>
    <t>MOOSPFUSM</t>
  </si>
  <si>
    <t>M's Omen Stormshelter Pant - Fusion - SM</t>
  </si>
  <si>
    <t>MOOSPFUMD</t>
  </si>
  <si>
    <t>M's Omen Stormshelter Pant - Fusion - MD</t>
  </si>
  <si>
    <t>MOOSPFUMT</t>
  </si>
  <si>
    <t>M's Omen Stormshelter Pant - Fusion - MT</t>
  </si>
  <si>
    <t>MT</t>
  </si>
  <si>
    <t>MOOSPFULG</t>
  </si>
  <si>
    <t>M's Omen Stormshelter Pant - Fusion - LG</t>
  </si>
  <si>
    <t>MOOSPFULT</t>
  </si>
  <si>
    <t>M's Omen Stormshelter Pant - Fusion - LT</t>
  </si>
  <si>
    <t>LT</t>
  </si>
  <si>
    <t>MOOSPFUXL</t>
  </si>
  <si>
    <t>M's Omen Stormshelter Pant - Fusion - XL</t>
  </si>
  <si>
    <t>MOOSPFUXT</t>
  </si>
  <si>
    <t>M's Omen Stormshelter Pant - Fusion - XT</t>
  </si>
  <si>
    <t>XT</t>
  </si>
  <si>
    <t>MOOSPFU2X</t>
  </si>
  <si>
    <t>M's Omen Stormshelter Pant - Fusion - 2X</t>
  </si>
  <si>
    <t>MOOSPDESM</t>
  </si>
  <si>
    <t>M's Omen Stormshelter Pant - Dry Earth - SM</t>
  </si>
  <si>
    <t>MOOSPDEMD</t>
  </si>
  <si>
    <t>M's Omen Stormshelter Pant - Dry Earth - MD</t>
  </si>
  <si>
    <t>MOOSPDEMT</t>
  </si>
  <si>
    <t>M's Omen Stormshelter Pant - Dry Earth - MT</t>
  </si>
  <si>
    <t>MOOSPDELG</t>
  </si>
  <si>
    <t>M's Omen Stormshelter Pant - Dry Earth - LG</t>
  </si>
  <si>
    <t>MOOSPDELT</t>
  </si>
  <si>
    <t>M's Omen Stormshelter Pant - Dry Earth - LT</t>
  </si>
  <si>
    <t>MOOSPDEXL</t>
  </si>
  <si>
    <t>M's Omen Stormshelter Pant - Dry Earth - XL</t>
  </si>
  <si>
    <t>MOOSPDEXT</t>
  </si>
  <si>
    <t>M's Omen Stormshelter Pant - Dry Earth - XT</t>
  </si>
  <si>
    <t>MOOSPDE2X</t>
  </si>
  <si>
    <t>M's Omen Stormshelter Pant - Dry Earth - 2X</t>
  </si>
  <si>
    <t>MACDYTRSM</t>
  </si>
  <si>
    <t>Cody Leather Glove - Terra - SM</t>
  </si>
  <si>
    <t>Apparel Accessories</t>
  </si>
  <si>
    <t>Gloves</t>
  </si>
  <si>
    <t>MACDYTRMD</t>
  </si>
  <si>
    <t>Cody Leather Glove - Terra - MD</t>
  </si>
  <si>
    <t>MACDYTRLG</t>
  </si>
  <si>
    <t>Cody Leather Glove - Terra - LG</t>
  </si>
  <si>
    <t>MACDYTRXL</t>
  </si>
  <si>
    <t>Cody Leather Glove - Terra - XL</t>
  </si>
  <si>
    <t>MACDYTNSM</t>
  </si>
  <si>
    <t>Cody Leather Glove - TAN - SM</t>
  </si>
  <si>
    <t>TAN</t>
  </si>
  <si>
    <t>MACDYTNMD</t>
  </si>
  <si>
    <t>Cody Leather Glove - TAN - MD</t>
  </si>
  <si>
    <t>MACDYTNLG</t>
  </si>
  <si>
    <t>Cody Leather Glove - TAN - LG</t>
  </si>
  <si>
    <t>MACDYTNXL</t>
  </si>
  <si>
    <t>Cody Leather Glove - TAN - XL</t>
  </si>
  <si>
    <t>MABGMFUSM</t>
  </si>
  <si>
    <t>Brooks Down Glassing Mitt - Fusion - SM</t>
  </si>
  <si>
    <t>MABGMFUMD</t>
  </si>
  <si>
    <t>Brooks Down Glassing Mitt - Fusion - MD</t>
  </si>
  <si>
    <t>MABGMFULG</t>
  </si>
  <si>
    <t>Brooks Down Glassing Mitt - Fusion - LG</t>
  </si>
  <si>
    <t>MABGMFUXL</t>
  </si>
  <si>
    <t>Brooks Down Glassing Mitt - Fusion - XL</t>
  </si>
  <si>
    <t>MABGMDESM</t>
  </si>
  <si>
    <t>Brooks Down Glassing Mitt - Dry Earth - SM</t>
  </si>
  <si>
    <t>MABGMDEMD</t>
  </si>
  <si>
    <t>Brooks Down Glassing Mitt - Dry Earth - MD</t>
  </si>
  <si>
    <t>MABGMDELG</t>
  </si>
  <si>
    <t>Brooks Down Glassing Mitt - Dry Earth - LG</t>
  </si>
  <si>
    <t>MABGMDEXL</t>
  </si>
  <si>
    <t>Brooks Down Glassing Mitt - Dry Earth - XL</t>
  </si>
  <si>
    <t>MATLRFUSM</t>
  </si>
  <si>
    <t>Aerowool Touch Liner Glove - Fusion - SM</t>
  </si>
  <si>
    <t>MATLRFUMD</t>
  </si>
  <si>
    <t>Aerowool Touch Liner Glove - Fusion - MD</t>
  </si>
  <si>
    <t>MATLRFULG</t>
  </si>
  <si>
    <t>Aerowool Touch Liner Glove - Fusion - LG</t>
  </si>
  <si>
    <t>MATLRFUXL</t>
  </si>
  <si>
    <t>Aerowool Touch Liner Glove - Fusion - XL</t>
  </si>
  <si>
    <t>MATUNFUOS</t>
  </si>
  <si>
    <t>Tundra Cold Weather Balaclava - Fusion - OS</t>
  </si>
  <si>
    <t>OS</t>
  </si>
  <si>
    <t>Hunt Headwear</t>
  </si>
  <si>
    <t>Balaclavas</t>
  </si>
  <si>
    <t>MATNGFUOS</t>
  </si>
  <si>
    <t>Tundra Neck Gaiter - Fusion - OS</t>
  </si>
  <si>
    <t>Neck Gaiters</t>
  </si>
  <si>
    <t>MABALFUOS</t>
  </si>
  <si>
    <t>Wind River Balaclava - Fusion - OS</t>
  </si>
  <si>
    <t>MA3DBFUOS</t>
  </si>
  <si>
    <t>Phantom 3D Balaclava - Fusion - OS</t>
  </si>
  <si>
    <t>MAANGFUOS</t>
  </si>
  <si>
    <t>Aerowool Neck Gaiter - Fusion - OS</t>
  </si>
  <si>
    <t>MANKGFUOS</t>
  </si>
  <si>
    <t>Midweight Neck Gaiter - Fusion - OS</t>
  </si>
  <si>
    <t>MANKGCROS</t>
  </si>
  <si>
    <t>Midweight Neck Gaiter - Cerca - OS</t>
  </si>
  <si>
    <t>WAHDBFUOS</t>
  </si>
  <si>
    <t>W's Headband - Fusion - OS</t>
  </si>
  <si>
    <t>Headbands</t>
  </si>
  <si>
    <t>MATBHDEMD</t>
  </si>
  <si>
    <t>Trace Boonie Hat - Dry Earth - MD</t>
  </si>
  <si>
    <t>Hats</t>
  </si>
  <si>
    <t>MATBHDELG</t>
  </si>
  <si>
    <t>Trace Boonie Hat - Dry Earth - LG</t>
  </si>
  <si>
    <t>MATBHCNMD</t>
  </si>
  <si>
    <t>Trace Boonie Hat - Conifer - MD</t>
  </si>
  <si>
    <t>MATBHCNLG</t>
  </si>
  <si>
    <t>Trace Boonie Hat - Conifer - LG</t>
  </si>
  <si>
    <t>MATAGFUOS</t>
  </si>
  <si>
    <t>Tag Cuff Merino Beanie - Fusion - OS</t>
  </si>
  <si>
    <t>Beanies</t>
  </si>
  <si>
    <t>MAKBNFUOS</t>
  </si>
  <si>
    <t>Kiln 250 Beanie - Fusion - OS</t>
  </si>
  <si>
    <t>MAFBNFUOS</t>
  </si>
  <si>
    <t>Furnace 350 Beanie - Fusion - OS</t>
  </si>
  <si>
    <t>MAFBNCROS</t>
  </si>
  <si>
    <t>Furnace 350 Beanie - Cerca - OS</t>
  </si>
  <si>
    <t>MATBBFUMD</t>
  </si>
  <si>
    <t>Tundra Brim Beanie - Fusion - MD</t>
  </si>
  <si>
    <t>MATBBFULG</t>
  </si>
  <si>
    <t>Tundra Brim Beanie - Fusion - LG</t>
  </si>
  <si>
    <t>MAMOCDEMD</t>
  </si>
  <si>
    <t>Camp Moc Packable Bootie - Dry Earth - MD</t>
  </si>
  <si>
    <t>Footwear</t>
  </si>
  <si>
    <t>Camp Shoes</t>
  </si>
  <si>
    <t>MAMOCDELG</t>
  </si>
  <si>
    <t>Camp Moc Packable Bootie - Dry Earth - LG</t>
  </si>
  <si>
    <t>MAMOCDEXL</t>
  </si>
  <si>
    <t>Camp Moc Packable Bootie - Dry Earth - XL</t>
  </si>
  <si>
    <t>843380186724</t>
  </si>
  <si>
    <t>MOU3PFUSM</t>
  </si>
  <si>
    <t>M's North Range Puffy Jacket - Fusion - SM</t>
  </si>
  <si>
    <t>843380186731</t>
  </si>
  <si>
    <t>MOU3PFUMD</t>
  </si>
  <si>
    <t>M's North Range Puffy Jacket - Fusion - MD</t>
  </si>
  <si>
    <t>843380186748</t>
  </si>
  <si>
    <t>MOU3PFULG</t>
  </si>
  <si>
    <t>M's North Range Puffy Jacket - Fusion - LG</t>
  </si>
  <si>
    <t>843380186755</t>
  </si>
  <si>
    <t>MOU3PFUXL</t>
  </si>
  <si>
    <t>M's North Range Puffy Jacket - Fusion - XL</t>
  </si>
  <si>
    <t>843380186762</t>
  </si>
  <si>
    <t>MOU3PFU2X</t>
  </si>
  <si>
    <t>M's North Range Puffy Jacket - Fusion - 2X</t>
  </si>
  <si>
    <t>843380186779</t>
  </si>
  <si>
    <t>MOU3PCRSM</t>
  </si>
  <si>
    <t>M's North Range Puffy Jacket - Cerca - SM</t>
  </si>
  <si>
    <t>843380186786</t>
  </si>
  <si>
    <t>MOU3PCRMD</t>
  </si>
  <si>
    <t>M's North Range Puffy Jacket - Cerca - MD</t>
  </si>
  <si>
    <t>843380186793</t>
  </si>
  <si>
    <t>MOU3PCRLG</t>
  </si>
  <si>
    <t>M's North Range Puffy Jacket - Cerca - LG</t>
  </si>
  <si>
    <t>843380186809</t>
  </si>
  <si>
    <t>MOU3PCRXL</t>
  </si>
  <si>
    <t>M's North Range Puffy Jacket - Cerca - XL</t>
  </si>
  <si>
    <t>843380186816</t>
  </si>
  <si>
    <t>MOU3PCR2X</t>
  </si>
  <si>
    <t>M's North Range Puffy Jacket - Cerca - 2X</t>
  </si>
  <si>
    <t>843380186823</t>
  </si>
  <si>
    <t>MOU3PWNSM</t>
  </si>
  <si>
    <t>M's North Range Puffy Jacket - Walnut - SM</t>
  </si>
  <si>
    <t>843380186830</t>
  </si>
  <si>
    <t>MOU3PWNMD</t>
  </si>
  <si>
    <t>M's North Range Puffy Jacket - Walnut - MD</t>
  </si>
  <si>
    <t>843380186847</t>
  </si>
  <si>
    <t>MOU3PWNLG</t>
  </si>
  <si>
    <t>M's North Range Puffy Jacket - Walnut - LG</t>
  </si>
  <si>
    <t>843380186854</t>
  </si>
  <si>
    <t>MOU3PWNXL</t>
  </si>
  <si>
    <t>M's North Range Puffy Jacket - Walnut - XL</t>
  </si>
  <si>
    <t>843380186861</t>
  </si>
  <si>
    <t>MOU3PWN2X</t>
  </si>
  <si>
    <t>M's North Range Puffy Jacket - Walnut - 2X</t>
  </si>
  <si>
    <t>843380186878</t>
  </si>
  <si>
    <t>MOU3PCNSM</t>
  </si>
  <si>
    <t>M's North Range Puffy Jacket - Conifer - SM</t>
  </si>
  <si>
    <t>843380186885</t>
  </si>
  <si>
    <t>MOU3PCNMD</t>
  </si>
  <si>
    <t>M's North Range Puffy Jacket - Conifer - MD</t>
  </si>
  <si>
    <t>843380186892</t>
  </si>
  <si>
    <t>MOU3PCNLG</t>
  </si>
  <si>
    <t>M's North Range Puffy Jacket - Conifer - LG</t>
  </si>
  <si>
    <t>843380186908</t>
  </si>
  <si>
    <t>MOU3PCNXL</t>
  </si>
  <si>
    <t>M's North Range Puffy Jacket - Conifer - XL</t>
  </si>
  <si>
    <t>843380186915</t>
  </si>
  <si>
    <t>MOU3PCN2X</t>
  </si>
  <si>
    <t>M's North Range Puffy Jacket - Conifer - 2X</t>
  </si>
  <si>
    <t>843380186922</t>
  </si>
  <si>
    <t>MOU3PDESM</t>
  </si>
  <si>
    <t>M's North Range Puffy Jacket - Dry Earth - SM</t>
  </si>
  <si>
    <t>843380186939</t>
  </si>
  <si>
    <t>MOU3PDEMD</t>
  </si>
  <si>
    <t>M's North Range Puffy Jacket - Dry Earth - MD</t>
  </si>
  <si>
    <t>843380186946</t>
  </si>
  <si>
    <t>MOU3PDELG</t>
  </si>
  <si>
    <t>M's North Range Puffy Jacket - Dry Earth - LG</t>
  </si>
  <si>
    <t>843380186953</t>
  </si>
  <si>
    <t>MOU3PDEXL</t>
  </si>
  <si>
    <t>M's North Range Puffy Jacket - Dry Earth - XL</t>
  </si>
  <si>
    <t>843380186960</t>
  </si>
  <si>
    <t>MOU3PDE2X</t>
  </si>
  <si>
    <t>M's North Range Puffy Jacket - Dry Earth - 2X</t>
  </si>
  <si>
    <t>843380186977</t>
  </si>
  <si>
    <t>MOWCVFUSM</t>
  </si>
  <si>
    <t>M's Suppressor Soft Shell Vest - Fusion - SM</t>
  </si>
  <si>
    <t>Vests</t>
  </si>
  <si>
    <t>843380186984</t>
  </si>
  <si>
    <t>MOWCVFUMD</t>
  </si>
  <si>
    <t>M's Suppressor Soft Shell Vest - Fusion - MD</t>
  </si>
  <si>
    <t>843380186991</t>
  </si>
  <si>
    <t>MOWCVFULG</t>
  </si>
  <si>
    <t>M's Suppressor Soft Shell Vest - Fusion - LG</t>
  </si>
  <si>
    <t>843380187004</t>
  </si>
  <si>
    <t>MOWCVFUXL</t>
  </si>
  <si>
    <t>M's Suppressor Soft Shell Vest - Fusion - XL</t>
  </si>
  <si>
    <t>843380187011</t>
  </si>
  <si>
    <t>MOWCVFU2X</t>
  </si>
  <si>
    <t>M's Suppressor Soft Shell Vest - Fusion - 2X</t>
  </si>
  <si>
    <t>843380187028</t>
  </si>
  <si>
    <t>MOWCVCRSM</t>
  </si>
  <si>
    <t>M's Suppressor Soft Shell Vest - Cerca - SM</t>
  </si>
  <si>
    <t>843380187035</t>
  </si>
  <si>
    <t>MOWCVCRMD</t>
  </si>
  <si>
    <t>M's Suppressor Soft Shell Vest - Cerca - MD</t>
  </si>
  <si>
    <t>843380187042</t>
  </si>
  <si>
    <t>MOWCVCRLG</t>
  </si>
  <si>
    <t>M's Suppressor Soft Shell Vest - Cerca - LG</t>
  </si>
  <si>
    <t>843380187059</t>
  </si>
  <si>
    <t>MOWCVCRXL</t>
  </si>
  <si>
    <t>M's Suppressor Soft Shell Vest - Cerca - XL</t>
  </si>
  <si>
    <t>843380187066</t>
  </si>
  <si>
    <t>MOWCVCR2X</t>
  </si>
  <si>
    <t>M's Suppressor Soft Shell Vest - Cerca - 2X</t>
  </si>
  <si>
    <t>843380187288</t>
  </si>
  <si>
    <t>MOCJ2FUSM</t>
  </si>
  <si>
    <t>M's Suppressor Soft Shell Jacket - Fusion - SM</t>
  </si>
  <si>
    <t>843380187295</t>
  </si>
  <si>
    <t>MOCJ2FUMD</t>
  </si>
  <si>
    <t>M's Suppressor Soft Shell Jacket - Fusion - MD</t>
  </si>
  <si>
    <t>843380187301</t>
  </si>
  <si>
    <t>MOCJ2FULG</t>
  </si>
  <si>
    <t>M's Suppressor Soft Shell Jacket - Fusion - LG</t>
  </si>
  <si>
    <t>843380187318</t>
  </si>
  <si>
    <t>MOCJ2FUXL</t>
  </si>
  <si>
    <t>M's Suppressor Soft Shell Jacket - Fusion - XL</t>
  </si>
  <si>
    <t>843380187325</t>
  </si>
  <si>
    <t>MOCJ2FU2X</t>
  </si>
  <si>
    <t>M's Suppressor Soft Shell Jacket - Fusion - 2X</t>
  </si>
  <si>
    <t>843380187332</t>
  </si>
  <si>
    <t>MOCJ2CRSM</t>
  </si>
  <si>
    <t>M's Suppressor Soft Shell Jacket - Cerca - SM</t>
  </si>
  <si>
    <t>843380187349</t>
  </si>
  <si>
    <t>MOCJ2CRMD</t>
  </si>
  <si>
    <t>M's Suppressor Soft Shell Jacket - Cerca - MD</t>
  </si>
  <si>
    <t>843380187356</t>
  </si>
  <si>
    <t>MOCJ2CRLG</t>
  </si>
  <si>
    <t>M's Suppressor Soft Shell Jacket - Cerca - LG</t>
  </si>
  <si>
    <t>843380187363</t>
  </si>
  <si>
    <t>MOCJ2CRXL</t>
  </si>
  <si>
    <t>M's Suppressor Soft Shell Jacket - Cerca - XL</t>
  </si>
  <si>
    <t>843380187370</t>
  </si>
  <si>
    <t>MOCJ2CR2X</t>
  </si>
  <si>
    <t>M's Suppressor Soft Shell Jacket - Cerca - 2X</t>
  </si>
  <si>
    <t>843380187387</t>
  </si>
  <si>
    <t>MOCJ2WNSM</t>
  </si>
  <si>
    <t>M's Suppressor Soft Shell Jacket - Walnut - SM</t>
  </si>
  <si>
    <t>843380187394</t>
  </si>
  <si>
    <t>MOCJ2WNMD</t>
  </si>
  <si>
    <t>M's Suppressor Soft Shell Jacket - Walnut - MD</t>
  </si>
  <si>
    <t>843380187400</t>
  </si>
  <si>
    <t>MOCJ2WNLG</t>
  </si>
  <si>
    <t>M's Suppressor Soft Shell Jacket - Walnut - LG</t>
  </si>
  <si>
    <t>843380187417</t>
  </si>
  <si>
    <t>MOCJ2WNXL</t>
  </si>
  <si>
    <t>M's Suppressor Soft Shell Jacket - Walnut - XL</t>
  </si>
  <si>
    <t>843380187424</t>
  </si>
  <si>
    <t>MOCJ2WN2X</t>
  </si>
  <si>
    <t>M's Suppressor Soft Shell Jacket - Walnut - 2X</t>
  </si>
  <si>
    <t>843380187431</t>
  </si>
  <si>
    <t>MOCJ2CNSM</t>
  </si>
  <si>
    <t>M's Suppressor Soft Shell Jacket - Conifer - SM</t>
  </si>
  <si>
    <t>843380187448</t>
  </si>
  <si>
    <t>MOCJ2CNMD</t>
  </si>
  <si>
    <t>M's Suppressor Soft Shell Jacket - Conifer - MD</t>
  </si>
  <si>
    <t>843380187455</t>
  </si>
  <si>
    <t>MOCJ2CNLG</t>
  </si>
  <si>
    <t>M's Suppressor Soft Shell Jacket - Conifer - LG</t>
  </si>
  <si>
    <t>843380187462</t>
  </si>
  <si>
    <t>MOCJ2CNXL</t>
  </si>
  <si>
    <t>M's Suppressor Soft Shell Jacket - Conifer - XL</t>
  </si>
  <si>
    <t>843380187479</t>
  </si>
  <si>
    <t>MOCJ2CN2X</t>
  </si>
  <si>
    <t>M's Suppressor Soft Shell Jacket - Conifer - 2X</t>
  </si>
  <si>
    <t>843380187486</t>
  </si>
  <si>
    <t>MOCJ2DESM</t>
  </si>
  <si>
    <t>M's Suppressor Soft Shell Jacket - Dry Earth - SM</t>
  </si>
  <si>
    <t>843380187493</t>
  </si>
  <si>
    <t>MOCJ2DEMD</t>
  </si>
  <si>
    <t>M's Suppressor Soft Shell Jacket - Dry Earth - MD</t>
  </si>
  <si>
    <t>843380187509</t>
  </si>
  <si>
    <t>MOCJ2DELG</t>
  </si>
  <si>
    <t>M's Suppressor Soft Shell Jacket - Dry Earth - LG</t>
  </si>
  <si>
    <t>843380187516</t>
  </si>
  <si>
    <t>MOCJ2DEXL</t>
  </si>
  <si>
    <t>M's Suppressor Soft Shell Jacket - Dry Earth - XL</t>
  </si>
  <si>
    <t>843380187523</t>
  </si>
  <si>
    <t>MOCJ2DE2X</t>
  </si>
  <si>
    <t>M's Suppressor Soft Shell Jacket - Dry Earth - 2X</t>
  </si>
  <si>
    <t>843380187530</t>
  </si>
  <si>
    <t>MTSSHFUSM</t>
  </si>
  <si>
    <t>M's Navigator Hoody - Fusion - SM</t>
  </si>
  <si>
    <t>843380187547</t>
  </si>
  <si>
    <t>MTSSHFUMD</t>
  </si>
  <si>
    <t>M's Navigator Hoody - Fusion - MD</t>
  </si>
  <si>
    <t>843380187554</t>
  </si>
  <si>
    <t>MTSSHFULG</t>
  </si>
  <si>
    <t>M's Navigator Hoody - Fusion - LG</t>
  </si>
  <si>
    <t>843380187561</t>
  </si>
  <si>
    <t>MTSSHFUXL</t>
  </si>
  <si>
    <t>M's Navigator Hoody - Fusion - XL</t>
  </si>
  <si>
    <t>843380187578</t>
  </si>
  <si>
    <t>MTSSHFU2X</t>
  </si>
  <si>
    <t>M's Navigator Hoody - Fusion - 2X</t>
  </si>
  <si>
    <t>843380187585</t>
  </si>
  <si>
    <t>MTSSHCRSM</t>
  </si>
  <si>
    <t>M's Navigator Hoody - Cerca - SM</t>
  </si>
  <si>
    <t>843380187592</t>
  </si>
  <si>
    <t>MTSSHCRMD</t>
  </si>
  <si>
    <t>M's Navigator Hoody - Cerca - MD</t>
  </si>
  <si>
    <t>843380187608</t>
  </si>
  <si>
    <t>MTSSHCRLG</t>
  </si>
  <si>
    <t>M's Navigator Hoody - Cerca - LG</t>
  </si>
  <si>
    <t>843380187615</t>
  </si>
  <si>
    <t>MTSSHCRXL</t>
  </si>
  <si>
    <t>M's Navigator Hoody - Cerca - XL</t>
  </si>
  <si>
    <t>843380187622</t>
  </si>
  <si>
    <t>MTSSHCR2X</t>
  </si>
  <si>
    <t>M's Navigator Hoody - Cerca - 2X</t>
  </si>
  <si>
    <t>843380188209</t>
  </si>
  <si>
    <t>MTOLHFUSM</t>
  </si>
  <si>
    <t>M's Approach Hoody - Fusion - SM</t>
  </si>
  <si>
    <t>843380188216</t>
  </si>
  <si>
    <t>MTOLHFUMD</t>
  </si>
  <si>
    <t>M's Approach Hoody - Fusion - MD</t>
  </si>
  <si>
    <t>843380188223</t>
  </si>
  <si>
    <t>MTOLHFULG</t>
  </si>
  <si>
    <t>M's Approach Hoody - Fusion - LG</t>
  </si>
  <si>
    <t>843380188230</t>
  </si>
  <si>
    <t>MTOLHFUXL</t>
  </si>
  <si>
    <t>M's Approach Hoody - Fusion - XL</t>
  </si>
  <si>
    <t>843380188247</t>
  </si>
  <si>
    <t>MTOLHFU2X</t>
  </si>
  <si>
    <t>M's Approach Hoody - Fusion - 2X</t>
  </si>
  <si>
    <t>843380189657</t>
  </si>
  <si>
    <t>MACLMTRSM</t>
  </si>
  <si>
    <t>Cody Cold Weather Mitt - Terra - SM</t>
  </si>
  <si>
    <t>843380189664</t>
  </si>
  <si>
    <t>MACLMTRMD</t>
  </si>
  <si>
    <t>Cody Cold Weather Mitt - Terra - MD</t>
  </si>
  <si>
    <t>843380189671</t>
  </si>
  <si>
    <t>MACLMTRLG</t>
  </si>
  <si>
    <t>Cody Cold Weather Mitt - Terra - LG</t>
  </si>
  <si>
    <t>843380189688</t>
  </si>
  <si>
    <t>MACLMTRXL</t>
  </si>
  <si>
    <t>Cody Cold Weather Mitt - Terra - XL</t>
  </si>
  <si>
    <t>843380189695</t>
  </si>
  <si>
    <t>MACLMTNSM</t>
  </si>
  <si>
    <t>Cody Cold Weather Mitt - TAN - SM</t>
  </si>
  <si>
    <t>843380189701</t>
  </si>
  <si>
    <t>MACLMTNMD</t>
  </si>
  <si>
    <t>Cody Cold Weather Mitt - TAN - MD</t>
  </si>
  <si>
    <t>843380189718</t>
  </si>
  <si>
    <t>MACLMTNLG</t>
  </si>
  <si>
    <t>Cody Cold Weather Mitt - TAN - LG</t>
  </si>
  <si>
    <t>843380189725</t>
  </si>
  <si>
    <t>MACLMTNXL</t>
  </si>
  <si>
    <t>Cody Cold Weather Mitt - TAN - XL</t>
  </si>
  <si>
    <t>843380189732</t>
  </si>
  <si>
    <t>MAWSMDESM</t>
  </si>
  <si>
    <t>Omen Over Mitt - Dry Earth - SM</t>
  </si>
  <si>
    <t>843380189749</t>
  </si>
  <si>
    <t>MAWSMDEMD</t>
  </si>
  <si>
    <t>Omen Over Mitt - Dry Earth - MD</t>
  </si>
  <si>
    <t>843380189756</t>
  </si>
  <si>
    <t>MAWSMDELG</t>
  </si>
  <si>
    <t>Omen Over Mitt - Dry Earth - LG</t>
  </si>
  <si>
    <t>843380189763</t>
  </si>
  <si>
    <t>MAWSMDEXL</t>
  </si>
  <si>
    <t>Omen Over Mitt - Dry Earth - XL</t>
  </si>
  <si>
    <t>843380189770</t>
  </si>
  <si>
    <t>MAWSMWNSM</t>
  </si>
  <si>
    <t>Omen Over Mitt - Walnut - SM</t>
  </si>
  <si>
    <t>843380189787</t>
  </si>
  <si>
    <t>MAWSMWNMD</t>
  </si>
  <si>
    <t>Omen Over Mitt - Walnut - MD</t>
  </si>
  <si>
    <t>843380189794</t>
  </si>
  <si>
    <t>MAWSMWNLG</t>
  </si>
  <si>
    <t>Omen Over Mitt - Walnut - LG</t>
  </si>
  <si>
    <t>843380189800</t>
  </si>
  <si>
    <t>MAWSMWNXL</t>
  </si>
  <si>
    <t>Omen Over Mitt - Walnut - XL</t>
  </si>
  <si>
    <t>843380190011</t>
  </si>
  <si>
    <t>WTWCJCNXS</t>
  </si>
  <si>
    <t>W's Suppressor Soft Shell Jacket - Conifer - XS</t>
  </si>
  <si>
    <t>843380190028</t>
  </si>
  <si>
    <t>WTWCJCNSM</t>
  </si>
  <si>
    <t>W's Suppressor Soft Shell Jacket - Conifer - SM</t>
  </si>
  <si>
    <t>843380190035</t>
  </si>
  <si>
    <t>WTWCJCNMD</t>
  </si>
  <si>
    <t>W's Suppressor Soft Shell Jacket - Conifer - MD</t>
  </si>
  <si>
    <t>843380190042</t>
  </si>
  <si>
    <t>WTWCJCNLG</t>
  </si>
  <si>
    <t>W's Suppressor Soft Shell Jacket - Conifer - LG</t>
  </si>
  <si>
    <t>843380190059</t>
  </si>
  <si>
    <t>WTWCJCNXL</t>
  </si>
  <si>
    <t>W's Suppressor Soft Shell Jacket - Conifer - XL</t>
  </si>
  <si>
    <t>843380190066</t>
  </si>
  <si>
    <t>WTWCJWNXS</t>
  </si>
  <si>
    <t>W's Suppressor Soft Shell Jacket - Walnut - XS</t>
  </si>
  <si>
    <t>843380190073</t>
  </si>
  <si>
    <t>WTWCJWNSM</t>
  </si>
  <si>
    <t>W's Suppressor Soft Shell Jacket - Walnut - SM</t>
  </si>
  <si>
    <t>843380190080</t>
  </si>
  <si>
    <t>WTWCJWNMD</t>
  </si>
  <si>
    <t>W's Suppressor Soft Shell Jacket - Walnut - MD</t>
  </si>
  <si>
    <t>843380190097</t>
  </si>
  <si>
    <t>WTWCJWNLG</t>
  </si>
  <si>
    <t>W's Suppressor Soft Shell Jacket - Walnut - LG</t>
  </si>
  <si>
    <t>843380190103</t>
  </si>
  <si>
    <t>WTWCJWNXL</t>
  </si>
  <si>
    <t>W's Suppressor Soft Shell Jacket - Walnut - XL</t>
  </si>
  <si>
    <t>843380190110</t>
  </si>
  <si>
    <t>WTWCJFUXS</t>
  </si>
  <si>
    <t>W's Suppressor Soft Shell Jacket - Fusion - XS</t>
  </si>
  <si>
    <t>843380190127</t>
  </si>
  <si>
    <t>WTWCJFUSM</t>
  </si>
  <si>
    <t>W's Suppressor Soft Shell Jacket - Fusion - SM</t>
  </si>
  <si>
    <t>843380190134</t>
  </si>
  <si>
    <t>WTWCJFUMD</t>
  </si>
  <si>
    <t>W's Suppressor Soft Shell Jacket - Fusion - MD</t>
  </si>
  <si>
    <t>843380190141</t>
  </si>
  <si>
    <t>WTWCJFULG</t>
  </si>
  <si>
    <t>W's Suppressor Soft Shell Jacket - Fusion - LG</t>
  </si>
  <si>
    <t>843380190158</t>
  </si>
  <si>
    <t>WTWCJFUXL</t>
  </si>
  <si>
    <t>W's Suppressor Soft Shell Jacket - Fusion - XL</t>
  </si>
  <si>
    <t>843380190165</t>
  </si>
  <si>
    <t>WTU3PCRXS</t>
  </si>
  <si>
    <t>W's North Range Puffy Jacket - Cerca - XS</t>
  </si>
  <si>
    <t>843380190172</t>
  </si>
  <si>
    <t>WTU3PCRSM</t>
  </si>
  <si>
    <t>W's North Range Puffy Jacket - Cerca - SM</t>
  </si>
  <si>
    <t>843380190189</t>
  </si>
  <si>
    <t>WTU3PCRMD</t>
  </si>
  <si>
    <t>W's North Range Puffy Jacket - Cerca - MD</t>
  </si>
  <si>
    <t>843380190196</t>
  </si>
  <si>
    <t>WTU3PCRLG</t>
  </si>
  <si>
    <t>W's North Range Puffy Jacket - Cerca - LG</t>
  </si>
  <si>
    <t>843380190202</t>
  </si>
  <si>
    <t>WTU3PCRXL</t>
  </si>
  <si>
    <t>W's North Range Puffy Jacket - Cerca - XL</t>
  </si>
  <si>
    <t>843380190219</t>
  </si>
  <si>
    <t>WTU3PWNXS</t>
  </si>
  <si>
    <t>W's North Range Puffy Jacket - Walnut - XS</t>
  </si>
  <si>
    <t>843380190226</t>
  </si>
  <si>
    <t>WTU3PWNSM</t>
  </si>
  <si>
    <t>W's North Range Puffy Jacket - Walnut - SM</t>
  </si>
  <si>
    <t>843380190233</t>
  </si>
  <si>
    <t>WTU3PWNMD</t>
  </si>
  <si>
    <t>W's North Range Puffy Jacket - Walnut - MD</t>
  </si>
  <si>
    <t>843380190240</t>
  </si>
  <si>
    <t>WTU3PWNLG</t>
  </si>
  <si>
    <t>W's North Range Puffy Jacket - Walnut - LG</t>
  </si>
  <si>
    <t>843380190257</t>
  </si>
  <si>
    <t>WTU3PWNXL</t>
  </si>
  <si>
    <t>W's North Range Puffy Jacket - Walnut - XL</t>
  </si>
  <si>
    <t>843380190264</t>
  </si>
  <si>
    <t>WTU3PCNXS</t>
  </si>
  <si>
    <t>W's North Range Puffy Jacket - Conifer - XS</t>
  </si>
  <si>
    <t>843380190271</t>
  </si>
  <si>
    <t>WTU3PCNSM</t>
  </si>
  <si>
    <t>W's North Range Puffy Jacket - Conifer - SM</t>
  </si>
  <si>
    <t>843380190288</t>
  </si>
  <si>
    <t>WTU3PCNMD</t>
  </si>
  <si>
    <t>W's North Range Puffy Jacket - Conifer - MD</t>
  </si>
  <si>
    <t>843380190295</t>
  </si>
  <si>
    <t>WTU3PCNLG</t>
  </si>
  <si>
    <t>W's North Range Puffy Jacket - Conifer - LG</t>
  </si>
  <si>
    <t>843380190301</t>
  </si>
  <si>
    <t>WTU3PCNXL</t>
  </si>
  <si>
    <t>W's North Range Puffy Jacket - Conifer - XL</t>
  </si>
  <si>
    <t>MOVAPWNSM</t>
  </si>
  <si>
    <t>M's Vapor Stormlight Rain Jacket - Walnut - SM</t>
  </si>
  <si>
    <t>MOVAPWNMD</t>
  </si>
  <si>
    <t>M's Vapor Stormlight Rain Jacket - Walnut - MD</t>
  </si>
  <si>
    <t>MOVAPWNLG</t>
  </si>
  <si>
    <t>M's Vapor Stormlight Rain Jacket - Walnut - LG</t>
  </si>
  <si>
    <t>MOVAPWNXL</t>
  </si>
  <si>
    <t>M's Vapor Stormlight Rain Jacket - Walnut - XL</t>
  </si>
  <si>
    <t>MOVAPWN2X</t>
  </si>
  <si>
    <t>M's Vapor Stormlight Rain Jacket - Walnut - 2X</t>
  </si>
  <si>
    <t>MOVAPTRSM</t>
  </si>
  <si>
    <t>M's Vapor Stormlight Rain Jacket - Terra - SM</t>
  </si>
  <si>
    <t>MOVAPTRMD</t>
  </si>
  <si>
    <t>M's Vapor Stormlight Rain Jacket - Terra - MD</t>
  </si>
  <si>
    <t>MOVAPTRLG</t>
  </si>
  <si>
    <t>M's Vapor Stormlight Rain Jacket - Terra - LG</t>
  </si>
  <si>
    <t>MOVAPTRXL</t>
  </si>
  <si>
    <t>M's Vapor Stormlight Rain Jacket - Terra - XL</t>
  </si>
  <si>
    <t>MOVAPTR2X</t>
  </si>
  <si>
    <t>M's Vapor Stormlight Rain Jacket - Terra - 2X</t>
  </si>
  <si>
    <t>MOBSPTRSM</t>
  </si>
  <si>
    <t>M's Boundary Stormtight Rain Pant - Terra - SM</t>
  </si>
  <si>
    <t>MOBSPTRMD</t>
  </si>
  <si>
    <t>M's Boundary Stormtight Rain Pant - Terra - MD</t>
  </si>
  <si>
    <t>MOBSPTRLG</t>
  </si>
  <si>
    <t>M's Boundary Stormtight Rain Pant - Terra - LG</t>
  </si>
  <si>
    <t>MOBSPTRXL</t>
  </si>
  <si>
    <t>M's Boundary Stormtight Rain Pant - Terra - XL</t>
  </si>
  <si>
    <t>MOBSPTR2X</t>
  </si>
  <si>
    <t>M's Boundary Stormtight Rain Pant - Terra - 2X</t>
  </si>
  <si>
    <t>MBCGFCN3030</t>
  </si>
  <si>
    <t>M's Corrugate Foundry Pant - Conifer - 30x30</t>
  </si>
  <si>
    <t>MBCGFCN3232</t>
  </si>
  <si>
    <t>M's Corrugate Foundry Pant - Conifer - 32x32</t>
  </si>
  <si>
    <t>MBCGFCN3235</t>
  </si>
  <si>
    <t>M's Corrugate Foundry Pant - Conifer - 32x35</t>
  </si>
  <si>
    <t>MBCGFCN3432</t>
  </si>
  <si>
    <t>M's Corrugate Foundry Pant - Conifer - 34x32</t>
  </si>
  <si>
    <t>MBCGFCN3435</t>
  </si>
  <si>
    <t>M's Corrugate Foundry Pant - Conifer - 34x35</t>
  </si>
  <si>
    <t>MBCGFCN3632</t>
  </si>
  <si>
    <t>M's Corrugate Foundry Pant - Conifer - 36x32</t>
  </si>
  <si>
    <t>MBCGFCN3635</t>
  </si>
  <si>
    <t>M's Corrugate Foundry Pant - Conifer - 36x35</t>
  </si>
  <si>
    <t>MBCGFCN3833</t>
  </si>
  <si>
    <t>M's Corrugate Foundry Pant - Conifer - 38x33</t>
  </si>
  <si>
    <t>MBCGFCN3835</t>
  </si>
  <si>
    <t>M's Corrugate Foundry Pant - Conifer - 38x35</t>
  </si>
  <si>
    <t>MBCGFCN4033</t>
  </si>
  <si>
    <t>M's Corrugate Foundry Pant - Conifer - 40x33</t>
  </si>
  <si>
    <t>MBCGFCN4233</t>
  </si>
  <si>
    <t>M's Corrugate Foundry Pant - Conifer - 42x33</t>
  </si>
  <si>
    <t>MBCGFCN4433</t>
  </si>
  <si>
    <t>M's Corrugate Foundry Pant - Conifer - 44x33</t>
  </si>
  <si>
    <t>MBCGFDE3030</t>
  </si>
  <si>
    <t>M's Corrugate Foundry Pant - Dry Earth - 30x30</t>
  </si>
  <si>
    <t>MBCGFDE3232</t>
  </si>
  <si>
    <t>M's Corrugate Foundry Pant - Dry Earth - 32x32</t>
  </si>
  <si>
    <t>MBCGFDE3235</t>
  </si>
  <si>
    <t>M's Corrugate Foundry Pant - Dry Earth - 32x35</t>
  </si>
  <si>
    <t>MBCGFDE3432</t>
  </si>
  <si>
    <t>M's Corrugate Foundry Pant - Dry Earth - 34x32</t>
  </si>
  <si>
    <t>MBCGFDE3435</t>
  </si>
  <si>
    <t>M's Corrugate Foundry Pant - Dry Earth - 34x35</t>
  </si>
  <si>
    <t>MBCGFDE3632</t>
  </si>
  <si>
    <t>M's Corrugate Foundry Pant - Dry Earth - 36x32</t>
  </si>
  <si>
    <t>MBCGFDE3635</t>
  </si>
  <si>
    <t>M's Corrugate Foundry Pant - Dry Earth - 36x35</t>
  </si>
  <si>
    <t>MBCGFDE3833</t>
  </si>
  <si>
    <t>M's Corrugate Foundry Pant - Dry Earth - 38x33</t>
  </si>
  <si>
    <t>MBCGFDE3835</t>
  </si>
  <si>
    <t>M's Corrugate Foundry Pant - Dry Earth - 38x35</t>
  </si>
  <si>
    <t>MBCGFDE4033</t>
  </si>
  <si>
    <t>M's Corrugate Foundry Pant - Dry Earth - 40x33</t>
  </si>
  <si>
    <t>MBCGFDE4233</t>
  </si>
  <si>
    <t>M's Corrugate Foundry Pant - Dry Earth - 42x33</t>
  </si>
  <si>
    <t>MBCGFDE4433</t>
  </si>
  <si>
    <t>M's Corrugate Foundry Pant - Dry Earth - 44x33</t>
  </si>
  <si>
    <t>MBCGFFU3030</t>
  </si>
  <si>
    <t>M's Corrugate Foundry Pant - Fusion - 30x30</t>
  </si>
  <si>
    <t>MBCGFFU3232</t>
  </si>
  <si>
    <t>M's Corrugate Foundry Pant - Fusion - 32x32</t>
  </si>
  <si>
    <t>MBCGFFU3235</t>
  </si>
  <si>
    <t>M's Corrugate Foundry Pant - Fusion - 32x35</t>
  </si>
  <si>
    <t>MBCGFFU3432</t>
  </si>
  <si>
    <t>M's Corrugate Foundry Pant - Fusion - 34x32</t>
  </si>
  <si>
    <t>MBCGFFU3435</t>
  </si>
  <si>
    <t>M's Corrugate Foundry Pant - Fusion - 34x35</t>
  </si>
  <si>
    <t>MBCGFFU3632</t>
  </si>
  <si>
    <t>M's Corrugate Foundry Pant - Fusion - 36x32</t>
  </si>
  <si>
    <t>MBCGFFU3635</t>
  </si>
  <si>
    <t>M's Corrugate Foundry Pant - Fusion - 36x35</t>
  </si>
  <si>
    <t>MBCGFFU3833</t>
  </si>
  <si>
    <t>M's Corrugate Foundry Pant - Fusion - 38x33</t>
  </si>
  <si>
    <t>MBCGFFU3835</t>
  </si>
  <si>
    <t>M's Corrugate Foundry Pant - Fusion - 38x35</t>
  </si>
  <si>
    <t>MBCGFFU4033</t>
  </si>
  <si>
    <t>M's Corrugate Foundry Pant - Fusion - 40x33</t>
  </si>
  <si>
    <t>MBCGFFU4233</t>
  </si>
  <si>
    <t>M's Corrugate Foundry Pant - Fusion - 42x33</t>
  </si>
  <si>
    <t>MBCGFFU4433</t>
  </si>
  <si>
    <t>M's Corrugate Foundry Pant - Fusion - 44x33</t>
  </si>
  <si>
    <t>MBCGFTR3030</t>
  </si>
  <si>
    <t>M's Corrugate Foundry Pant - Terra - 3030</t>
  </si>
  <si>
    <t>MBCGFTR3232</t>
  </si>
  <si>
    <t>M's Corrugate Foundry Pant - Terra - 3232</t>
  </si>
  <si>
    <t>MBCGFTR3235</t>
  </si>
  <si>
    <t>M's Corrugate Foundry Pant - Terra - 3235</t>
  </si>
  <si>
    <t>MBCGFTR3432</t>
  </si>
  <si>
    <t>M's Corrugate Foundry Pant - Terra - 3432</t>
  </si>
  <si>
    <t>MBCGFTR3435</t>
  </si>
  <si>
    <t>M's Corrugate Foundry Pant - Terra - 3435</t>
  </si>
  <si>
    <t>MBCGFTR3632</t>
  </si>
  <si>
    <t>M's Corrugate Foundry Pant - Terra - 3632</t>
  </si>
  <si>
    <t>MBCGFTR3635</t>
  </si>
  <si>
    <t>M's Corrugate Foundry Pant - Terra - 3635</t>
  </si>
  <si>
    <t>MBCGFTR3833</t>
  </si>
  <si>
    <t>M's Corrugate Foundry Pant - Terra - 3833</t>
  </si>
  <si>
    <t>MBCGFTR3835</t>
  </si>
  <si>
    <t>M's Corrugate Foundry Pant - Terra - 3835</t>
  </si>
  <si>
    <t>MBCGFTR4033</t>
  </si>
  <si>
    <t>M's Corrugate Foundry Pant - Terra - 4033</t>
  </si>
  <si>
    <t>MBCGFTR4233</t>
  </si>
  <si>
    <t>M's Corrugate Foundry Pant - Terra - 4233</t>
  </si>
  <si>
    <t>MBCGFTR4433</t>
  </si>
  <si>
    <t>M's Corrugate Foundry Pant - Terra - 4433</t>
  </si>
  <si>
    <t>MBCTFCN3030</t>
  </si>
  <si>
    <t>M's Catalyst Foundry Soft Shell Pant - Conifer - 30x30</t>
  </si>
  <si>
    <t>MBCTFCN3232</t>
  </si>
  <si>
    <t>M's Catalyst Foundry Soft Shell Pant - Conifer - 32x32</t>
  </si>
  <si>
    <t>MBCTFCN3235</t>
  </si>
  <si>
    <t>M's Catalyst Foundry Soft Shell Pant - Conifer - 32x35</t>
  </si>
  <si>
    <t>MBCTFCN3432</t>
  </si>
  <si>
    <t>M's Catalyst Foundry Soft Shell Pant - Conifer - 34x32</t>
  </si>
  <si>
    <t>MBCTFCN3435</t>
  </si>
  <si>
    <t>M's Catalyst Foundry Soft Shell Pant - Conifer - 34x35</t>
  </si>
  <si>
    <t>MBCTFCN3632</t>
  </si>
  <si>
    <t>M's Catalyst Foundry Soft Shell Pant - Conifer - 36x32</t>
  </si>
  <si>
    <t>MBCTFCN3635</t>
  </si>
  <si>
    <t>M's Catalyst Foundry Soft Shell Pant - Conifer - 36x35</t>
  </si>
  <si>
    <t>MBCTFCN3833</t>
  </si>
  <si>
    <t>M's Catalyst Foundry Soft Shell Pant - Conifer - 38x33</t>
  </si>
  <si>
    <t>MBCTFCN3835</t>
  </si>
  <si>
    <t>M's Catalyst Foundry Soft Shell Pant - Conifer - 38x35</t>
  </si>
  <si>
    <t>MBCTFCN4033</t>
  </si>
  <si>
    <t>M's Catalyst Foundry Soft Shell Pant - Conifer - 40x33</t>
  </si>
  <si>
    <t>MBCTFCN4233</t>
  </si>
  <si>
    <t>M's Catalyst Foundry Soft Shell Pant - Conifer - 42x33</t>
  </si>
  <si>
    <t>MBCTFCN4433</t>
  </si>
  <si>
    <t>M's Catalyst Foundry Soft Shell Pant - Conifer - 44x33</t>
  </si>
  <si>
    <t>MBCTFDE3030</t>
  </si>
  <si>
    <t>M's Catalyst Foundry Soft Shell Pant - Dry Earth - 30x30</t>
  </si>
  <si>
    <t>MBCTFDE3232</t>
  </si>
  <si>
    <t>M's Catalyst Foundry Soft Shell Pant - Dry Earth - 32x32</t>
  </si>
  <si>
    <t>MBCTFDE3235</t>
  </si>
  <si>
    <t>M's Catalyst Foundry Soft Shell Pant - Dry Earth - 32x35</t>
  </si>
  <si>
    <t>MBCTFDE3432</t>
  </si>
  <si>
    <t>M's Catalyst Foundry Soft Shell Pant - Dry Earth - 34x32</t>
  </si>
  <si>
    <t>MBCTFDE3435</t>
  </si>
  <si>
    <t>M's Catalyst Foundry Soft Shell Pant - Dry Earth - 34x35</t>
  </si>
  <si>
    <t>MBCTFDE3632</t>
  </si>
  <si>
    <t>M's Catalyst Foundry Soft Shell Pant - Dry Earth - 36x32</t>
  </si>
  <si>
    <t>MBCTFDE3635</t>
  </si>
  <si>
    <t>M's Catalyst Foundry Soft Shell Pant - Dry Earth - 36x35</t>
  </si>
  <si>
    <t>MBCTFDE3833</t>
  </si>
  <si>
    <t>M's Catalyst Foundry Soft Shell Pant - Dry Earth - 38x33</t>
  </si>
  <si>
    <t>MBCTFDE3835</t>
  </si>
  <si>
    <t>M's Catalyst Foundry Soft Shell Pant - Dry Earth - 38x35</t>
  </si>
  <si>
    <t>MBCTFDE4033</t>
  </si>
  <si>
    <t>M's Catalyst Foundry Soft Shell Pant - Dry Earth - 40x33</t>
  </si>
  <si>
    <t>MBCTFDE4233</t>
  </si>
  <si>
    <t>M's Catalyst Foundry Soft Shell Pant - Dry Earth - 42x33</t>
  </si>
  <si>
    <t>MBCTFDE4433</t>
  </si>
  <si>
    <t>M's Catalyst Foundry Soft Shell Pant - Dry Earth - 44x33</t>
  </si>
  <si>
    <t>MBCTFFU3030</t>
  </si>
  <si>
    <t>M's Catalyst Foundry Soft Shell Pant - Fusion - 30x30</t>
  </si>
  <si>
    <t>MBCTFFU3232</t>
  </si>
  <si>
    <t>M's Catalyst Foundry Soft Shell Pant - Fusion - 32x32</t>
  </si>
  <si>
    <t>MBCTFFU3235</t>
  </si>
  <si>
    <t>M's Catalyst Foundry Soft Shell Pant - Fusion - 32x35</t>
  </si>
  <si>
    <t>MBCTFFU3432</t>
  </si>
  <si>
    <t>M's Catalyst Foundry Soft Shell Pant - Fusion - 34x32</t>
  </si>
  <si>
    <t>MBCTFFU3435</t>
  </si>
  <si>
    <t>M's Catalyst Foundry Soft Shell Pant - Fusion - 34x35</t>
  </si>
  <si>
    <t>MBCTFFU3632</t>
  </si>
  <si>
    <t>M's Catalyst Foundry Soft Shell Pant - Fusion - 36x32</t>
  </si>
  <si>
    <t>MBCTFFU3635</t>
  </si>
  <si>
    <t>M's Catalyst Foundry Soft Shell Pant - Fusion - 36x35</t>
  </si>
  <si>
    <t>MBCTFFU3833</t>
  </si>
  <si>
    <t>M's Catalyst Foundry Soft Shell Pant - Fusion - 38x33</t>
  </si>
  <si>
    <t>MBCTFFU3835</t>
  </si>
  <si>
    <t>M's Catalyst Foundry Soft Shell Pant - Fusion - 38x35</t>
  </si>
  <si>
    <t>MBCTFFU4033</t>
  </si>
  <si>
    <t>M's Catalyst Foundry Soft Shell Pant - Fusion - 40x33</t>
  </si>
  <si>
    <t>MBCTFFU4233</t>
  </si>
  <si>
    <t>M's Catalyst Foundry Soft Shell Pant - Fusion - 42x33</t>
  </si>
  <si>
    <t>MBCTFFU4433</t>
  </si>
  <si>
    <t>M's Catalyst Foundry Soft Shell Pant - Fusion - 44x33</t>
  </si>
  <si>
    <t>MB38PBK3030</t>
  </si>
  <si>
    <t>M's 308 Pant - Black - 3030</t>
  </si>
  <si>
    <t>Black</t>
  </si>
  <si>
    <t>MB38PBK3032</t>
  </si>
  <si>
    <t>M's 308 Pant - Black - 3032</t>
  </si>
  <si>
    <t>MB38PBK3230</t>
  </si>
  <si>
    <t>M's 308 Pant - Black - 3230</t>
  </si>
  <si>
    <t>MB38PBK3232</t>
  </si>
  <si>
    <t>M's 308 Pant - Black - 3232</t>
  </si>
  <si>
    <t>MB38PBK3234</t>
  </si>
  <si>
    <t>M's 308 Pant - Black - 3234</t>
  </si>
  <si>
    <t>MB38PBK3430</t>
  </si>
  <si>
    <t>M's 308 Pant - Black - 3430</t>
  </si>
  <si>
    <t>MB38PBK3432</t>
  </si>
  <si>
    <t>M's 308 Pant - Black - 3432</t>
  </si>
  <si>
    <t>MB38PBK3434</t>
  </si>
  <si>
    <t>M's 308 Pant - Black - 3434</t>
  </si>
  <si>
    <t>MB38PBK3436</t>
  </si>
  <si>
    <t>M's 308 Pant - Black - 3436</t>
  </si>
  <si>
    <t>MB38PBK3632</t>
  </si>
  <si>
    <t>M's 308 Pant - Black - 3632</t>
  </si>
  <si>
    <t>MB38PBK3634</t>
  </si>
  <si>
    <t>M's 308 Pant - Black - 3634</t>
  </si>
  <si>
    <t>MB38PBK3636</t>
  </si>
  <si>
    <t>M's 308 Pant - Black - 3636</t>
  </si>
  <si>
    <t>MB38PBK3832</t>
  </si>
  <si>
    <t>M's 308 Pant - Black - 3832</t>
  </si>
  <si>
    <t>MB38PBK3834</t>
  </si>
  <si>
    <t>M's 308 Pant - Black - 3834</t>
  </si>
  <si>
    <t>MB38PBK3836</t>
  </si>
  <si>
    <t>M's 308 Pant - Black - 3836</t>
  </si>
  <si>
    <t>MB38PBK4032</t>
  </si>
  <si>
    <t>M's 308 Pant - Black - 4032</t>
  </si>
  <si>
    <t>MB38PBK4232</t>
  </si>
  <si>
    <t>M's 308 Pant - Black - 4232</t>
  </si>
  <si>
    <t>MB38PBK4432</t>
  </si>
  <si>
    <t>M's 308 Pant - Black - 4432</t>
  </si>
  <si>
    <t>MALPHFUOS</t>
  </si>
  <si>
    <t>First Lite Lo-Pro Cap Hat -  Fusion - OS</t>
  </si>
  <si>
    <t>MATRKFUOS</t>
  </si>
  <si>
    <t>First Lite Trucker Hat - Fusion - OS</t>
  </si>
  <si>
    <t>MATRKCROS</t>
  </si>
  <si>
    <t>First Lite Trucker Hat - Cerca - OS</t>
  </si>
  <si>
    <t>840490767751</t>
  </si>
  <si>
    <t>MOBSJCN2X</t>
  </si>
  <si>
    <t>Borah Stormshelter Jacket - Conifer - 2X</t>
  </si>
  <si>
    <t xml:space="preserve">July </t>
  </si>
  <si>
    <t>840490767768</t>
  </si>
  <si>
    <t>MOBSJCNLG</t>
  </si>
  <si>
    <t>Borah Stormshelter Jacket - Conifer - LG</t>
  </si>
  <si>
    <t>840490767775</t>
  </si>
  <si>
    <t>MOBSJCNMD</t>
  </si>
  <si>
    <t>Borah Stormshelter Jacket - Conifer - MD</t>
  </si>
  <si>
    <t>840490767782</t>
  </si>
  <si>
    <t>MOBSJCNSM</t>
  </si>
  <si>
    <t>Borah Stormshelter Jacket - Conifer - SM</t>
  </si>
  <si>
    <t>840490767799</t>
  </si>
  <si>
    <t>MOBSJCNXL</t>
  </si>
  <si>
    <t>Borah Stormshelter Jacket - Conifer - XL</t>
  </si>
  <si>
    <t>840490767805</t>
  </si>
  <si>
    <t>MOBSJCNXS</t>
  </si>
  <si>
    <t>Borah Stormshelter Jacket - Conifer - XS</t>
  </si>
  <si>
    <t>840490767812</t>
  </si>
  <si>
    <t>MOBSJFU2X</t>
  </si>
  <si>
    <t>Borah Stormshelter Jacket - Fusion - 2X</t>
  </si>
  <si>
    <t>840490767829</t>
  </si>
  <si>
    <t>MOBSJFULG</t>
  </si>
  <si>
    <t>Borah Stormshelter Jacket - Fusion - LG</t>
  </si>
  <si>
    <t>840490767836</t>
  </si>
  <si>
    <t>MOBSJFUMD</t>
  </si>
  <si>
    <t>Borah Stormshelter Jacket - Fusion - MD</t>
  </si>
  <si>
    <t>840490767843</t>
  </si>
  <si>
    <t>MOBSJFUSM</t>
  </si>
  <si>
    <t>Borah Stormshelter Jacket - Fusion - SM</t>
  </si>
  <si>
    <t>840490767850</t>
  </si>
  <si>
    <t>MOBSJFUXL</t>
  </si>
  <si>
    <t>Borah Stormshelter Jacket - Fusion - XL</t>
  </si>
  <si>
    <t>840490767867</t>
  </si>
  <si>
    <t>MOBSJFUXS</t>
  </si>
  <si>
    <t>Borah Stormshelter Jacket - Fusion - XS</t>
  </si>
  <si>
    <t>840490767874</t>
  </si>
  <si>
    <t>MOBSJBK2X</t>
  </si>
  <si>
    <t>Borah Stormshelter Jacket - Black - 2X</t>
  </si>
  <si>
    <t>840490767881</t>
  </si>
  <si>
    <t>MOBSJBKLG</t>
  </si>
  <si>
    <t>Borah Stormshelter Jacket - Black - LG</t>
  </si>
  <si>
    <t>840490767898</t>
  </si>
  <si>
    <t>MOBSJBKMD</t>
  </si>
  <si>
    <t>Borah Stormshelter Jacket - Black - MD</t>
  </si>
  <si>
    <t>840490767904</t>
  </si>
  <si>
    <t>MOBSJBKSM</t>
  </si>
  <si>
    <t>Borah Stormshelter Jacket - Black - SM</t>
  </si>
  <si>
    <t>840490767911</t>
  </si>
  <si>
    <t>MOBSJBKXL</t>
  </si>
  <si>
    <t>Borah Stormshelter Jacket - Black - XL</t>
  </si>
  <si>
    <t>840490767928</t>
  </si>
  <si>
    <t>MOBSJBKXS</t>
  </si>
  <si>
    <t>Borah Stormshelter Jacket - Black - XS</t>
  </si>
  <si>
    <t>840490767935</t>
  </si>
  <si>
    <t>MOBHPCN2X</t>
  </si>
  <si>
    <t>Borah Stormshelter Pant - Conifer - 2X</t>
  </si>
  <si>
    <t>840490767942</t>
  </si>
  <si>
    <t>MOBHPCNLG</t>
  </si>
  <si>
    <t>Borah Stormshelter Pant - Conifer - LG</t>
  </si>
  <si>
    <t>840490767959</t>
  </si>
  <si>
    <t>MOBHPCNMD</t>
  </si>
  <si>
    <t>Borah Stormshelter Pant - Conifer - MD</t>
  </si>
  <si>
    <t>840490767966</t>
  </si>
  <si>
    <t>MOBHPCNSM</t>
  </si>
  <si>
    <t>Borah Stormshelter Pant - Conifer - SM</t>
  </si>
  <si>
    <t>840490767973</t>
  </si>
  <si>
    <t>MOBHPCNXL</t>
  </si>
  <si>
    <t>Borah Stormshelter Pant - Conifer - XL</t>
  </si>
  <si>
    <t>840490767980</t>
  </si>
  <si>
    <t>MOBHPCNXS</t>
  </si>
  <si>
    <t>Borah Stormshelter Pant - Conifer - XS</t>
  </si>
  <si>
    <t>840490767997</t>
  </si>
  <si>
    <t>MOBHPWN2X</t>
  </si>
  <si>
    <t>Borah Stormshelter Pant - Terra - 2X</t>
  </si>
  <si>
    <t>840490768000</t>
  </si>
  <si>
    <t>MOBHPWNLG</t>
  </si>
  <si>
    <t>Borah Stormshelter Pant - Terra - LG</t>
  </si>
  <si>
    <t>840490768017</t>
  </si>
  <si>
    <t>MOBHPWNMD</t>
  </si>
  <si>
    <t>Borah Stormshelter Pant - Terra - MD</t>
  </si>
  <si>
    <t>840490768024</t>
  </si>
  <si>
    <t>MOBHPWNSM</t>
  </si>
  <si>
    <t>Borah Stormshelter Pant - Terra - SM</t>
  </si>
  <si>
    <t>840490768031</t>
  </si>
  <si>
    <t>MOBHPWNXL</t>
  </si>
  <si>
    <t>Borah Stormshelter Pant - Terra - XL</t>
  </si>
  <si>
    <t>840490768048</t>
  </si>
  <si>
    <t>MOBHPWNXS</t>
  </si>
  <si>
    <t>Borah Stormshelter Pant - Terra - XS</t>
  </si>
  <si>
    <t>MBUGPWN2X</t>
  </si>
  <si>
    <t>M's North Range Puffy Pant - Walnut - 2X</t>
  </si>
  <si>
    <t>Puffy Insulation</t>
  </si>
  <si>
    <t>MBUGPWNLG</t>
  </si>
  <si>
    <t>M's North Range Puffy Pant - Walnut - LG</t>
  </si>
  <si>
    <t>MBUGPWNMD</t>
  </si>
  <si>
    <t>M's North Range Puffy Pant - Walnut - MD</t>
  </si>
  <si>
    <t>MBUGPWNSM</t>
  </si>
  <si>
    <t>M's North Range Puffy Pant - Walnut - SM</t>
  </si>
  <si>
    <t>MBUGPWNXL</t>
  </si>
  <si>
    <t>M's North Range Puffy Pant - Walnut - XL</t>
  </si>
  <si>
    <t>840490768314</t>
  </si>
  <si>
    <t>MTFCDDEXS</t>
  </si>
  <si>
    <t>Full Curl Down Parka - Dry Earth - XS</t>
  </si>
  <si>
    <t>840490768321</t>
  </si>
  <si>
    <t>MTFCDDESM</t>
  </si>
  <si>
    <t>Full Curl Down Parka - Dry Earth - SM</t>
  </si>
  <si>
    <t>840490768338</t>
  </si>
  <si>
    <t>MTFCDDEMD</t>
  </si>
  <si>
    <t>Full Curl Down Parka - Dry Earth - MD</t>
  </si>
  <si>
    <t>840490768345</t>
  </si>
  <si>
    <t>MTFCDDELG</t>
  </si>
  <si>
    <t>Full Curl Down Parka - Dry Earth - LG</t>
  </si>
  <si>
    <t>840490768352</t>
  </si>
  <si>
    <t>MTFCDDEXL</t>
  </si>
  <si>
    <t>Full Curl Down Parka - Dry Earth - XL</t>
  </si>
  <si>
    <t>840490768369</t>
  </si>
  <si>
    <t>MTFCDDE2X</t>
  </si>
  <si>
    <t>Full Curl Down Parka - Dry Earth - 2X</t>
  </si>
  <si>
    <t>840490768376</t>
  </si>
  <si>
    <t>MTFCDWNXS</t>
  </si>
  <si>
    <t>Full Curl Down Parka - Walnut - XS</t>
  </si>
  <si>
    <t>840490768383</t>
  </si>
  <si>
    <t>MTFCDWNSM</t>
  </si>
  <si>
    <t>Full Curl Down Parka - Walnut - SM</t>
  </si>
  <si>
    <t>840490768390</t>
  </si>
  <si>
    <t>MTFCDWNMD</t>
  </si>
  <si>
    <t>Full Curl Down Parka - Walnut - MD</t>
  </si>
  <si>
    <t>840490768406</t>
  </si>
  <si>
    <t>MTFCDWNLG</t>
  </si>
  <si>
    <t>Full Curl Down Parka - Walnut - LG</t>
  </si>
  <si>
    <t>840490768413</t>
  </si>
  <si>
    <t>MTFCDWNXL</t>
  </si>
  <si>
    <t>Full Curl Down Parka - Walnut - XL</t>
  </si>
  <si>
    <t>840490768420</t>
  </si>
  <si>
    <t>MTFCDWN2X</t>
  </si>
  <si>
    <t>Full Curl Down Parka - Walnut - 2X</t>
  </si>
  <si>
    <t>840490768437</t>
  </si>
  <si>
    <t>MTADJFUSM</t>
  </si>
  <si>
    <t>M's Alpine Lite Down Jacket - Fusion - SM</t>
  </si>
  <si>
    <t>840490768444</t>
  </si>
  <si>
    <t>MTADJFUMD</t>
  </si>
  <si>
    <t>M's Alpine Lite Down Jacket - Fusion - MD</t>
  </si>
  <si>
    <t>840490768451</t>
  </si>
  <si>
    <t>MTADJFULG</t>
  </si>
  <si>
    <t>M's Alpine Lite Down Jacket - Fusion - LG</t>
  </si>
  <si>
    <t>840490768468</t>
  </si>
  <si>
    <t>MTADJFUXL</t>
  </si>
  <si>
    <t>M's Alpine Lite Down Jacket - Fusion - XL</t>
  </si>
  <si>
    <t>840490768475</t>
  </si>
  <si>
    <t>MTADJFU2X</t>
  </si>
  <si>
    <t>M's Alpine Lite Down Jacket - Fusion - 2X</t>
  </si>
  <si>
    <t>840490768482</t>
  </si>
  <si>
    <t>MTADJCNSM</t>
  </si>
  <si>
    <t>M's Alpine Lite Down Jacket - Conifer - SM</t>
  </si>
  <si>
    <t>840490768499</t>
  </si>
  <si>
    <t>MTADJCNMD</t>
  </si>
  <si>
    <t>M's Alpine Lite Down Jacket - Conifer - MD</t>
  </si>
  <si>
    <t>840490768505</t>
  </si>
  <si>
    <t>MTADJCNLG</t>
  </si>
  <si>
    <t>M's Alpine Lite Down Jacket - Conifer - LG</t>
  </si>
  <si>
    <t>840490768512</t>
  </si>
  <si>
    <t>MTADJCNXL</t>
  </si>
  <si>
    <t>M's Alpine Lite Down Jacket - Conifer - XL</t>
  </si>
  <si>
    <t>840490768529</t>
  </si>
  <si>
    <t>MTADJCN2X</t>
  </si>
  <si>
    <t>M's Alpine Lite Down Jacket - Conifer - 2X</t>
  </si>
  <si>
    <t>840490768536</t>
  </si>
  <si>
    <t>MTADJWNSM</t>
  </si>
  <si>
    <t>M's Alpine Lite Down Jacket - Walunt - SM</t>
  </si>
  <si>
    <t>Walunt</t>
  </si>
  <si>
    <t>840490768543</t>
  </si>
  <si>
    <t>MTADJWNMD</t>
  </si>
  <si>
    <t>M's Alpine Lite Down Jacket - Walunt - MD</t>
  </si>
  <si>
    <t>840490768550</t>
  </si>
  <si>
    <t>MBADJWNLG</t>
  </si>
  <si>
    <t>M's Alpine Lite Down Jacket - Walunt - LG</t>
  </si>
  <si>
    <t>840490768567</t>
  </si>
  <si>
    <t>MBADJWNXL</t>
  </si>
  <si>
    <t>M's Alpine Lite Down Jacket - Walunt - XL</t>
  </si>
  <si>
    <t>840490768574</t>
  </si>
  <si>
    <t>MBADJWN2X</t>
  </si>
  <si>
    <t>M's Alpine Lite Down Jacket - Walunt - 2X</t>
  </si>
  <si>
    <t>840490768581</t>
  </si>
  <si>
    <t>MBADJBKSM</t>
  </si>
  <si>
    <t>M's Alpine Lite Down Jacket - Black - SM</t>
  </si>
  <si>
    <t>840490768598</t>
  </si>
  <si>
    <t>MBADJBKMD</t>
  </si>
  <si>
    <t>M's Alpine Lite Down Jacket - Black - MD</t>
  </si>
  <si>
    <t>840490768604</t>
  </si>
  <si>
    <t>MBADJBKLG</t>
  </si>
  <si>
    <t>M's Alpine Lite Down Jacket - Black - LG</t>
  </si>
  <si>
    <t>840490768611</t>
  </si>
  <si>
    <t>MBADJBKXL</t>
  </si>
  <si>
    <t>M's Alpine Lite Down Jacket - Black - XL</t>
  </si>
  <si>
    <t>840490768628</t>
  </si>
  <si>
    <t>MBADJBK2X</t>
  </si>
  <si>
    <t>M's Alpine Lite Down Jacket - Black - 2X</t>
  </si>
  <si>
    <t>840490768635</t>
  </si>
  <si>
    <t>MTADVFUSM</t>
  </si>
  <si>
    <t>M's Alpine Lite Down Vest - Fusion - SM</t>
  </si>
  <si>
    <t>840490768642</t>
  </si>
  <si>
    <t>MTADVFUMD</t>
  </si>
  <si>
    <t>M's Alpine Lite Down Vest - Fusion - MD</t>
  </si>
  <si>
    <t>840490768659</t>
  </si>
  <si>
    <t>MTADVFULG</t>
  </si>
  <si>
    <t>M's Alpine Lite Down Vest - Fusion - LG</t>
  </si>
  <si>
    <t>840490768666</t>
  </si>
  <si>
    <t>MTADVFUXL</t>
  </si>
  <si>
    <t>M's Alpine Lite Down Vest - Fusion - XL</t>
  </si>
  <si>
    <t>840490768673</t>
  </si>
  <si>
    <t>MTADVFU2X</t>
  </si>
  <si>
    <t>M's Alpine Lite Down Vest - Fusion - 2X</t>
  </si>
  <si>
    <t>840490768680</t>
  </si>
  <si>
    <t>MTADVCNSM</t>
  </si>
  <si>
    <t>M's Alpine Lite Down Vest - Conifer - SM</t>
  </si>
  <si>
    <t>840490768697</t>
  </si>
  <si>
    <t>MTADVCNMD</t>
  </si>
  <si>
    <t>M's Alpine Lite Down Vest - Conifer - MD</t>
  </si>
  <si>
    <t>840490768703</t>
  </si>
  <si>
    <t>MTADVCNLG</t>
  </si>
  <si>
    <t>M's Alpine Lite Down Vest - Conifer - LG</t>
  </si>
  <si>
    <t>840490768710</t>
  </si>
  <si>
    <t>MTADVCNXL</t>
  </si>
  <si>
    <t>M's Alpine Lite Down Vest - Conifer - XL</t>
  </si>
  <si>
    <t>840490768727</t>
  </si>
  <si>
    <t>MTADVCN2X</t>
  </si>
  <si>
    <t>M's Alpine Lite Down Vest - Conifer - 2X</t>
  </si>
  <si>
    <t>840490768734</t>
  </si>
  <si>
    <t>MTADVWNSM</t>
  </si>
  <si>
    <t>M's Alpine Lite Down Vest - Walunt - SM</t>
  </si>
  <si>
    <t>840490768741</t>
  </si>
  <si>
    <t>MTADVWNMD</t>
  </si>
  <si>
    <t>M's Alpine Lite Down Vest - Walunt - MD</t>
  </si>
  <si>
    <t>840490768758</t>
  </si>
  <si>
    <t>MBADVWNLG</t>
  </si>
  <si>
    <t>M's Alpine Lite Down Vest - Walunt - LG</t>
  </si>
  <si>
    <t>840490768765</t>
  </si>
  <si>
    <t>MBADVWNXL</t>
  </si>
  <si>
    <t>M's Alpine Lite Down Vest - Walunt - XL</t>
  </si>
  <si>
    <t>840490768772</t>
  </si>
  <si>
    <t>MBADVWN2X</t>
  </si>
  <si>
    <t>M's Alpine Lite Down Vest - Walunt - 2X</t>
  </si>
  <si>
    <t>840490768789</t>
  </si>
  <si>
    <t>MASHGDESM</t>
  </si>
  <si>
    <t>Shale Gaiters - Dry Earth - SM</t>
  </si>
  <si>
    <t>Leg Gaiters</t>
  </si>
  <si>
    <t>840490768796</t>
  </si>
  <si>
    <t>MASHGDEMD</t>
  </si>
  <si>
    <t>Shale Gaiters - Dry Earth - MD</t>
  </si>
  <si>
    <t>840490768802</t>
  </si>
  <si>
    <t>MASHGDELG</t>
  </si>
  <si>
    <t>Shale Gaiters - Dry Earth - LG</t>
  </si>
  <si>
    <t>840490768819</t>
  </si>
  <si>
    <t>MASHGDEXL</t>
  </si>
  <si>
    <t>Shale Gaiters - Dry Earth - XL</t>
  </si>
  <si>
    <t>840490769168</t>
  </si>
  <si>
    <t>MBWTPAP3030</t>
  </si>
  <si>
    <t>M's 308 Wool Tracker Pant - Asphalt - 3030</t>
  </si>
  <si>
    <t>Asphalt</t>
  </si>
  <si>
    <t>840490769175</t>
  </si>
  <si>
    <t>MBWTPAP3032</t>
  </si>
  <si>
    <t>M's 308 Wool Tracker Pant - Asphalt - 3032</t>
  </si>
  <si>
    <t>840490769182</t>
  </si>
  <si>
    <t>MBWTPAP3230</t>
  </si>
  <si>
    <t>M's 308 Wool Tracker Pant - Asphalt - 3230</t>
  </si>
  <si>
    <t>840490769199</t>
  </si>
  <si>
    <t>MBWTPAP3232</t>
  </si>
  <si>
    <t>M's 308 Wool Tracker Pant - Asphalt - 3232</t>
  </si>
  <si>
    <t>840490769205</t>
  </si>
  <si>
    <t>MBWTPAP3234</t>
  </si>
  <si>
    <t>M's 308 Wool Tracker Pant - Asphalt - 3234</t>
  </si>
  <si>
    <t>840490769212</t>
  </si>
  <si>
    <t>MBWTPAP3430</t>
  </si>
  <si>
    <t>M's 308 Wool Tracker Pant - Asphalt - 3430</t>
  </si>
  <si>
    <t>840490769229</t>
  </si>
  <si>
    <t>MBWTPAP3432</t>
  </si>
  <si>
    <t>M's 308 Wool Tracker Pant - Asphalt - 3432</t>
  </si>
  <si>
    <t>840490769236</t>
  </si>
  <si>
    <t>MBWTPAP3434</t>
  </si>
  <si>
    <t>M's 308 Wool Tracker Pant - Asphalt - 3434</t>
  </si>
  <si>
    <t>840490769243</t>
  </si>
  <si>
    <t>MBWTPAP3436</t>
  </si>
  <si>
    <t>M's 308 Wool Tracker Pant - Asphalt - 3436</t>
  </si>
  <si>
    <t>840490769250</t>
  </si>
  <si>
    <t>MBWTPAP3632</t>
  </si>
  <si>
    <t>M's 308 Wool Tracker Pant - Asphalt - 3632</t>
  </si>
  <si>
    <t>840490769267</t>
  </si>
  <si>
    <t>MBWTPAP3634</t>
  </si>
  <si>
    <t>M's 308 Wool Tracker Pant - Asphalt - 3634</t>
  </si>
  <si>
    <t>840490769274</t>
  </si>
  <si>
    <t>MBWTPAP3636</t>
  </si>
  <si>
    <t>M's 308 Wool Tracker Pant - Asphalt - 3636</t>
  </si>
  <si>
    <t>840490769281</t>
  </si>
  <si>
    <t>MBWTPAP3832</t>
  </si>
  <si>
    <t>M's 308 Wool Tracker Pant - Asphalt - 3832</t>
  </si>
  <si>
    <t>840490769298</t>
  </si>
  <si>
    <t>MBWTPAP3834</t>
  </si>
  <si>
    <t>M's 308 Wool Tracker Pant - Asphalt - 3834</t>
  </si>
  <si>
    <t>840490769304</t>
  </si>
  <si>
    <t>MBWTPAP3836</t>
  </si>
  <si>
    <t>M's 308 Wool Tracker Pant - Asphalt - 3836</t>
  </si>
  <si>
    <t>840490769311</t>
  </si>
  <si>
    <t>MBWTPAP4032</t>
  </si>
  <si>
    <t>M's 308 Wool Tracker Pant - Asphalt - 4032</t>
  </si>
  <si>
    <t>840490769328</t>
  </si>
  <si>
    <t>MBWTPAP4232</t>
  </si>
  <si>
    <t>M's 308 Wool Tracker Pant - Asphalt - 4232</t>
  </si>
  <si>
    <t>840490769335</t>
  </si>
  <si>
    <t>MBWTPAP4432</t>
  </si>
  <si>
    <t>M's 308 Wool Tracker Pant - Asphalt - 4432</t>
  </si>
  <si>
    <t>840490769342</t>
  </si>
  <si>
    <t>MBWTPDM3030</t>
  </si>
  <si>
    <t>M's 308 Wool Tracker Pant - Dark Moss - 3030</t>
  </si>
  <si>
    <t>Dark Moss</t>
  </si>
  <si>
    <t>840490769359</t>
  </si>
  <si>
    <t>MBWTPDM3032</t>
  </si>
  <si>
    <t>M's 308 Wool Tracker Pant - Dark Moss - 3032</t>
  </si>
  <si>
    <t>840490769366</t>
  </si>
  <si>
    <t>MBWTPDM3230</t>
  </si>
  <si>
    <t>M's 308 Wool Tracker Pant - Dark Moss - 3230</t>
  </si>
  <si>
    <t>840490769373</t>
  </si>
  <si>
    <t>MBWTPDM3232</t>
  </si>
  <si>
    <t>M's 308 Wool Tracker Pant - Dark Moss - 3232</t>
  </si>
  <si>
    <t>840490769380</t>
  </si>
  <si>
    <t>MBWTPDM3234</t>
  </si>
  <si>
    <t>M's 308 Wool Tracker Pant - Dark Moss - 3234</t>
  </si>
  <si>
    <t>840490769397</t>
  </si>
  <si>
    <t>MBWTPDM3430</t>
  </si>
  <si>
    <t>M's 308 Wool Tracker Pant - Dark Moss - 3430</t>
  </si>
  <si>
    <t>840490769403</t>
  </si>
  <si>
    <t>MBWTPDM3432</t>
  </si>
  <si>
    <t>M's 308 Wool Tracker Pant - Dark Moss - 3432</t>
  </si>
  <si>
    <t>840490769410</t>
  </si>
  <si>
    <t>MBWTPDM3434</t>
  </si>
  <si>
    <t>M's 308 Wool Tracker Pant - Dark Moss - 3434</t>
  </si>
  <si>
    <t>840490769427</t>
  </si>
  <si>
    <t>MBWTPDM3436</t>
  </si>
  <si>
    <t>M's 308 Wool Tracker Pant - Dark Moss - 3436</t>
  </si>
  <si>
    <t>840490769434</t>
  </si>
  <si>
    <t>MBWTPDM3632</t>
  </si>
  <si>
    <t>M's 308 Wool Tracker Pant - Dark Moss - 3632</t>
  </si>
  <si>
    <t>840490769441</t>
  </si>
  <si>
    <t>MBWTPDM3634</t>
  </si>
  <si>
    <t>M's 308 Wool Tracker Pant - Dark Moss - 3634</t>
  </si>
  <si>
    <t>840490769458</t>
  </si>
  <si>
    <t>MBWTPDM3636</t>
  </si>
  <si>
    <t>M's 308 Wool Tracker Pant - Dark Moss - 3636</t>
  </si>
  <si>
    <t>840490769465</t>
  </si>
  <si>
    <t>MBWTPDM3832</t>
  </si>
  <si>
    <t>M's 308 Wool Tracker Pant - Dark Moss - 3832</t>
  </si>
  <si>
    <t>840490769472</t>
  </si>
  <si>
    <t>MBWTPDM3834</t>
  </si>
  <si>
    <t>M's 308 Wool Tracker Pant - Dark Moss - 3834</t>
  </si>
  <si>
    <t>840490769489</t>
  </si>
  <si>
    <t>MBWTPDM3836</t>
  </si>
  <si>
    <t>M's 308 Wool Tracker Pant - Dark Moss - 3836</t>
  </si>
  <si>
    <t>840490769496</t>
  </si>
  <si>
    <t>MBWTPDM4032</t>
  </si>
  <si>
    <t>M's 308 Wool Tracker Pant - Dark Moss - 4032</t>
  </si>
  <si>
    <t>840490769502</t>
  </si>
  <si>
    <t>MBWTPDM4232</t>
  </si>
  <si>
    <t>M's 308 Wool Tracker Pant - Dark Moss - 4232</t>
  </si>
  <si>
    <t>840490769519</t>
  </si>
  <si>
    <t>MBWTPDM4432</t>
  </si>
  <si>
    <t>M's 308 Wool Tracker Pant - Dark Moss - 4432</t>
  </si>
  <si>
    <t>840490769625</t>
  </si>
  <si>
    <t>MB38PDM3030</t>
  </si>
  <si>
    <t>M's 308 Pant - Dark Moss - 3030</t>
  </si>
  <si>
    <t>840490769632</t>
  </si>
  <si>
    <t>MB38PDM3032</t>
  </si>
  <si>
    <t>M's 308 Pant - Dark Moss - 3032</t>
  </si>
  <si>
    <t>840490769649</t>
  </si>
  <si>
    <t>MB38PDM3230</t>
  </si>
  <si>
    <t>M's 308 Pant - Dark Moss - 3230</t>
  </si>
  <si>
    <t>840490769656</t>
  </si>
  <si>
    <t>MB38PDM3232</t>
  </si>
  <si>
    <t>M's 308 Pant - Dark Moss - 3232</t>
  </si>
  <si>
    <t>840490769663</t>
  </si>
  <si>
    <t>MB38PDM3234</t>
  </si>
  <si>
    <t>M's 308 Pant - Dark Moss - 3234</t>
  </si>
  <si>
    <t>840490769670</t>
  </si>
  <si>
    <t>MB38PDM3430</t>
  </si>
  <si>
    <t>M's 308 Pant - Dark Moss - 3430</t>
  </si>
  <si>
    <t>840490769687</t>
  </si>
  <si>
    <t>MB38PDM3432</t>
  </si>
  <si>
    <t>M's 308 Pant - Dark Moss - 3432</t>
  </si>
  <si>
    <t>840490769694</t>
  </si>
  <si>
    <t>MB38PDM3434</t>
  </si>
  <si>
    <t>M's 308 Pant - Dark Moss - 3434</t>
  </si>
  <si>
    <t>840490769700</t>
  </si>
  <si>
    <t>MB38PDM3436</t>
  </si>
  <si>
    <t>M's 308 Pant - Dark Moss - 3436</t>
  </si>
  <si>
    <t>840490769717</t>
  </si>
  <si>
    <t>MB38PDM3632</t>
  </si>
  <si>
    <t>M's 308 Pant - Dark Moss - 3632</t>
  </si>
  <si>
    <t>840490769724</t>
  </si>
  <si>
    <t>MB38PDM3634</t>
  </si>
  <si>
    <t>M's 308 Pant - Dark Moss - 3634</t>
  </si>
  <si>
    <t>840490769731</t>
  </si>
  <si>
    <t>MB38PDM3636</t>
  </si>
  <si>
    <t>M's 308 Pant - Dark Moss - 3636</t>
  </si>
  <si>
    <t>840490769748</t>
  </si>
  <si>
    <t>MB38PDM3832</t>
  </si>
  <si>
    <t>M's 308 Pant - Dark Moss - 3832</t>
  </si>
  <si>
    <t>840490769755</t>
  </si>
  <si>
    <t>MB38PDM3834</t>
  </si>
  <si>
    <t>M's 308 Pant - Dark Moss - 3834</t>
  </si>
  <si>
    <t>840490769762</t>
  </si>
  <si>
    <t>MB38PDM3836</t>
  </si>
  <si>
    <t>M's 308 Pant - Dark Moss - 3836</t>
  </si>
  <si>
    <t>840490769779</t>
  </si>
  <si>
    <t>MB38PDM4032</t>
  </si>
  <si>
    <t>M's 308 Pant - Dark Moss - 4032</t>
  </si>
  <si>
    <t>840490769786</t>
  </si>
  <si>
    <t>MB38PDM4232</t>
  </si>
  <si>
    <t>M's 308 Pant - Dark Moss - 4232</t>
  </si>
  <si>
    <t>840490769793</t>
  </si>
  <si>
    <t>MB38PDM4432</t>
  </si>
  <si>
    <t>M's 308 Pant - Dark Moss - 4432</t>
  </si>
  <si>
    <t>840490769809</t>
  </si>
  <si>
    <t>MOCJ2BK2X</t>
  </si>
  <si>
    <t>M's Suppressor Jacket - Black - 2X</t>
  </si>
  <si>
    <t>840490769816</t>
  </si>
  <si>
    <t>MOCJ2BKLG</t>
  </si>
  <si>
    <t>M's Suppressor Jacket - Black - LG</t>
  </si>
  <si>
    <t>840490769823</t>
  </si>
  <si>
    <t>MOCJ2BKMD</t>
  </si>
  <si>
    <t>M's Suppressor Jacket - Black - MD</t>
  </si>
  <si>
    <t>840490769830</t>
  </si>
  <si>
    <t>MOCJ2BKSM</t>
  </si>
  <si>
    <t>M's Suppressor Jacket - Black - SM</t>
  </si>
  <si>
    <t>840490769847</t>
  </si>
  <si>
    <t>MOCJ2BKXL</t>
  </si>
  <si>
    <t>M's Suppressor Jacket - Black - XL</t>
  </si>
  <si>
    <t>840490769854</t>
  </si>
  <si>
    <t>MOWCVBK2X</t>
  </si>
  <si>
    <t>M's Suppressor Soft Shell Vest - Black - 2X</t>
  </si>
  <si>
    <t>840490769861</t>
  </si>
  <si>
    <t>MOWCVBKLG</t>
  </si>
  <si>
    <t>M's Suppressor Soft Shell Vest - Black - LG</t>
  </si>
  <si>
    <t>840490769878</t>
  </si>
  <si>
    <t>MOWCVBKMD</t>
  </si>
  <si>
    <t>M's Suppressor Soft Shell Vest - Black - MD</t>
  </si>
  <si>
    <t>840490769885</t>
  </si>
  <si>
    <t>MOWCVBKSM</t>
  </si>
  <si>
    <t>M's Suppressor Soft Shell Vest - Black - SM</t>
  </si>
  <si>
    <t>840490769892</t>
  </si>
  <si>
    <t>MOWCVBKXL</t>
  </si>
  <si>
    <t>M's Suppressor Soft Shell Vest - Black - XL</t>
  </si>
  <si>
    <t>840490769908</t>
  </si>
  <si>
    <t>WTWCJBKLG</t>
  </si>
  <si>
    <t>W's Suppressor Jacket - Black - LG</t>
  </si>
  <si>
    <t>840490769915</t>
  </si>
  <si>
    <t>WTWCJBKMD</t>
  </si>
  <si>
    <t>W's Suppressor Jacket - Black - MD</t>
  </si>
  <si>
    <t>840490769922</t>
  </si>
  <si>
    <t>WTWCJBKSM</t>
  </si>
  <si>
    <t>W's Suppressor Jacket - Black - SM</t>
  </si>
  <si>
    <t>840490769939</t>
  </si>
  <si>
    <t>WTWCJBKXL</t>
  </si>
  <si>
    <t>W's Suppressor Jacket - Black - XL</t>
  </si>
  <si>
    <t>840490769946</t>
  </si>
  <si>
    <t>WTWCJBKXS</t>
  </si>
  <si>
    <t>W's Suppressor Jacket - Black - XS</t>
  </si>
  <si>
    <t>Total</t>
  </si>
  <si>
    <t>2026 MAP (CA)</t>
  </si>
  <si>
    <t>WTPAJSPXS</t>
  </si>
  <si>
    <t>W's Phase Jacket - Specter - XS</t>
  </si>
  <si>
    <t>Whitetail</t>
  </si>
  <si>
    <t>WTPAJSPSM</t>
  </si>
  <si>
    <t>W's Phase Jacket - Specter - SM</t>
  </si>
  <si>
    <t>WTPAJSPMD</t>
  </si>
  <si>
    <t>W's Phase Jacket - Specter - MD</t>
  </si>
  <si>
    <t>WTPAJSPLG</t>
  </si>
  <si>
    <t>W's Phase Jacket - Specter - LG</t>
  </si>
  <si>
    <t>WTPAJSPXL</t>
  </si>
  <si>
    <t>W's Phase Jacket - Specter - XL</t>
  </si>
  <si>
    <t>WTPAJSP2X</t>
  </si>
  <si>
    <t>W's Phase Jacket - Specter - 2X</t>
  </si>
  <si>
    <t>WBPABSPXS</t>
  </si>
  <si>
    <t>W's Phase Bib - Specter - XS</t>
  </si>
  <si>
    <t>WBPABSPSM</t>
  </si>
  <si>
    <t>W's Phase Bib - Specter - SM</t>
  </si>
  <si>
    <t>WBPABSPMD</t>
  </si>
  <si>
    <t>W's Phase Bib - Specter - MD</t>
  </si>
  <si>
    <t>WBPABSPLG</t>
  </si>
  <si>
    <t>W's Phase Bib - Specter - LG</t>
  </si>
  <si>
    <t>WBPABSPXL</t>
  </si>
  <si>
    <t>W's Phase Bib - Specter - XL</t>
  </si>
  <si>
    <t>WBPABSP2X</t>
  </si>
  <si>
    <t>W's Phase Bib - Specter - 2X</t>
  </si>
  <si>
    <t>MTWSCSPSM</t>
  </si>
  <si>
    <t>M's Wick Short Sleeve Crew - Specter - SM</t>
  </si>
  <si>
    <t>MTWSCSPMD</t>
  </si>
  <si>
    <t>M's Wick Short Sleeve Crew - Specter - MD</t>
  </si>
  <si>
    <t>MTWSCSPLG</t>
  </si>
  <si>
    <t>M's Wick Short Sleeve Crew - Specter - LG</t>
  </si>
  <si>
    <t>MTWSCSPXL</t>
  </si>
  <si>
    <t>M's Wick Short Sleeve Crew - Specter - XL</t>
  </si>
  <si>
    <t>MTWSCSP2X</t>
  </si>
  <si>
    <t>M's Wick Short Sleeve Crew - Specter - 2X</t>
  </si>
  <si>
    <t>MTWLCSPSM</t>
  </si>
  <si>
    <t>M's Wick LS Crew - Specter - SM</t>
  </si>
  <si>
    <t>MTWLCSPMD</t>
  </si>
  <si>
    <t>M's Wick LS Crew - Specter - MD</t>
  </si>
  <si>
    <t>MTWLCSPLG</t>
  </si>
  <si>
    <t>M's Wick LS Crew - Specter - LG</t>
  </si>
  <si>
    <t>MTWLCSPXL</t>
  </si>
  <si>
    <t>M's Wick LS Crew - Specter - XL</t>
  </si>
  <si>
    <t>MTWLCSP2X</t>
  </si>
  <si>
    <t>M's Wick LS Crew - Specter - 2X</t>
  </si>
  <si>
    <t>MTWHDSPSM</t>
  </si>
  <si>
    <t>M's Wick Hoody - Specter - SM</t>
  </si>
  <si>
    <t>MTWHDSPMD</t>
  </si>
  <si>
    <t>M's Wick Hoody - Specter - MD</t>
  </si>
  <si>
    <t>MTWHDSPLG</t>
  </si>
  <si>
    <t>M's Wick Hoody - Specter - LG</t>
  </si>
  <si>
    <t>MTWHDSPXL</t>
  </si>
  <si>
    <t>M's Wick Hoody - Specter - XL</t>
  </si>
  <si>
    <t>MTWHDSP2X</t>
  </si>
  <si>
    <t>M's Wick Hoody - Specter - 2X</t>
  </si>
  <si>
    <t>MTWHDSP3X</t>
  </si>
  <si>
    <t>M's Wick Hoody - Specter - 3X</t>
  </si>
  <si>
    <t>MTKLCSPSM</t>
  </si>
  <si>
    <t>M's Kiln LS Crew - Specter - SM</t>
  </si>
  <si>
    <t>MTKLCSPMD</t>
  </si>
  <si>
    <t>M's Kiln LS Crew - Specter - MD</t>
  </si>
  <si>
    <t>MTKLCSPLG</t>
  </si>
  <si>
    <t>M's Kiln LS Crew - Specter - LG</t>
  </si>
  <si>
    <t>MTKLCSPXL</t>
  </si>
  <si>
    <t>M's Kiln LS Crew - Specter - XL</t>
  </si>
  <si>
    <t>MTKLCSP2X</t>
  </si>
  <si>
    <t>M's Kiln LS Crew - Specter - 2X</t>
  </si>
  <si>
    <t>MTKLCSP3X</t>
  </si>
  <si>
    <t>M's Kiln LS Crew - Specter - 3X</t>
  </si>
  <si>
    <t>MTKQZSPSM</t>
  </si>
  <si>
    <t>M's Kiln Quarter Zip - Specter - SM</t>
  </si>
  <si>
    <t>MTKQZSPMD</t>
  </si>
  <si>
    <t>M's Kiln Quarter Zip - Specter - MD</t>
  </si>
  <si>
    <t>MTKQZSPLG</t>
  </si>
  <si>
    <t>M's Kiln Quarter Zip - Specter - LG</t>
  </si>
  <si>
    <t>MTKQZSPXL</t>
  </si>
  <si>
    <t>M's Kiln Quarter Zip - Specter - XL</t>
  </si>
  <si>
    <t>MTKQZSP2X</t>
  </si>
  <si>
    <t>M's Kiln Quarter Zip - Specter - 2X</t>
  </si>
  <si>
    <t>MTKHDSPSM</t>
  </si>
  <si>
    <t>M's Kiln Hoody - Specter - SM</t>
  </si>
  <si>
    <t>MTKHDSPMD</t>
  </si>
  <si>
    <t>M's Kiln Hoody - Specter - MD</t>
  </si>
  <si>
    <t>MTKHDSPLG</t>
  </si>
  <si>
    <t>M's Kiln Hoody - Specter - LG</t>
  </si>
  <si>
    <t>MTKHDSPXL</t>
  </si>
  <si>
    <t>M's Kiln Hoody - Specter - XL</t>
  </si>
  <si>
    <t>MTKHDSP2X</t>
  </si>
  <si>
    <t>M's Kiln Hoody - Specter - 2X</t>
  </si>
  <si>
    <t>MTKHDSP3X</t>
  </si>
  <si>
    <t>M's Kiln Hoody - Specter - 3X</t>
  </si>
  <si>
    <t>MTFNHSPSM</t>
  </si>
  <si>
    <t>M's Furnace Hoody - Specter - SM</t>
  </si>
  <si>
    <t>MTFNHSPMD</t>
  </si>
  <si>
    <t>M's Furnace Hoody - Specter - MD</t>
  </si>
  <si>
    <t>MTFNHSPLG</t>
  </si>
  <si>
    <t>M's Furnace Hoody - Specter - LG</t>
  </si>
  <si>
    <t>MTFNHSPXL</t>
  </si>
  <si>
    <t>M's Furnace Hoody - Specter - XL</t>
  </si>
  <si>
    <t>MTFNHSP2X</t>
  </si>
  <si>
    <t>M's Furnace Hoody - Specter - 2X</t>
  </si>
  <si>
    <t>MTFNHSP3X</t>
  </si>
  <si>
    <t>M's Furnace Hoody - Specter - 3X</t>
  </si>
  <si>
    <t>MTTRQSPSM</t>
  </si>
  <si>
    <t>M's Trace QZ - Specter - SM</t>
  </si>
  <si>
    <t>MTTRQSPMD</t>
  </si>
  <si>
    <t>M's Trace QZ - Specter - MD</t>
  </si>
  <si>
    <t>MTTRQSPLG</t>
  </si>
  <si>
    <t>M's Trace QZ - Specter - LG</t>
  </si>
  <si>
    <t>MTTRQSPXL</t>
  </si>
  <si>
    <t>M's Trace QZ - Specter - XL</t>
  </si>
  <si>
    <t>MTTRQSP2X</t>
  </si>
  <si>
    <t>M's Trace QZ - Specter - 2X</t>
  </si>
  <si>
    <t>MTTRQSP3X</t>
  </si>
  <si>
    <t>M's Trace QZ - Specter - 3X</t>
  </si>
  <si>
    <t>843380186601</t>
  </si>
  <si>
    <t>MOPPJSPSM</t>
  </si>
  <si>
    <t>M's Primer Puffy Jacket - Specter - SM</t>
  </si>
  <si>
    <t>843380186618</t>
  </si>
  <si>
    <t>MOPPJSPMD</t>
  </si>
  <si>
    <t>M's Primer Puffy Jacket - Specter - MD</t>
  </si>
  <si>
    <t>843380186625</t>
  </si>
  <si>
    <t>MOPPJSPLG</t>
  </si>
  <si>
    <t>M's Primer Puffy Jacket - Specter - LG</t>
  </si>
  <si>
    <t>843380186632</t>
  </si>
  <si>
    <t>MOPPJSPXL</t>
  </si>
  <si>
    <t>M's Primer Puffy Jacket - Specter - XL</t>
  </si>
  <si>
    <t>843380186649</t>
  </si>
  <si>
    <t>MOPPJSP2X</t>
  </si>
  <si>
    <t>M's Primer Puffy Jacket - Specter - 2X</t>
  </si>
  <si>
    <t>843380186656</t>
  </si>
  <si>
    <t>MOPPJSP3X</t>
  </si>
  <si>
    <t>M's Primer Puffy Jacket - Specter - 3X</t>
  </si>
  <si>
    <t>843380186663</t>
  </si>
  <si>
    <t>MOPPVSPSM</t>
  </si>
  <si>
    <t>M's Primer Puffy Vest - Specter - SM</t>
  </si>
  <si>
    <t>843380186670</t>
  </si>
  <si>
    <t>MOPPVSPMD</t>
  </si>
  <si>
    <t>M's Primer Puffy Vest - Specter - MD</t>
  </si>
  <si>
    <t>843380186687</t>
  </si>
  <si>
    <t>MOPPVSPLG</t>
  </si>
  <si>
    <t>M's Primer Puffy Vest - Specter - LG</t>
  </si>
  <si>
    <t>843380186694</t>
  </si>
  <si>
    <t>MOPPVSPXL</t>
  </si>
  <si>
    <t>M's Primer Puffy Vest - Specter - XL</t>
  </si>
  <si>
    <t>843380186700</t>
  </si>
  <si>
    <t>MOPPVSP2X</t>
  </si>
  <si>
    <t>M's Primer Puffy Vest - Specter - 2X</t>
  </si>
  <si>
    <t>843380186717</t>
  </si>
  <si>
    <t>MOPPVSP3X</t>
  </si>
  <si>
    <t>M's Primer Puffy Vest - Specter - 3X</t>
  </si>
  <si>
    <t>MOPHJSPSM</t>
  </si>
  <si>
    <t>M's Phase Jacket - Specter - SM</t>
  </si>
  <si>
    <t>MOPHJSPMD</t>
  </si>
  <si>
    <t>M's Phase Jacket - Specter - MD</t>
  </si>
  <si>
    <t>MOPHJSPLG</t>
  </si>
  <si>
    <t>M's Phase Jacket - Specter - LG</t>
  </si>
  <si>
    <t>MOPHJSPXL</t>
  </si>
  <si>
    <t>M's Phase Jacket - Specter - XL</t>
  </si>
  <si>
    <t>MOPHJSP2X</t>
  </si>
  <si>
    <t>M's Phase Jacket - Specter - 2X</t>
  </si>
  <si>
    <t>MOPHJSP3X</t>
  </si>
  <si>
    <t>M's Phase Jacket - Specter - 3X</t>
  </si>
  <si>
    <t>MOCOJSPSM</t>
  </si>
  <si>
    <t>M's Core Insulated Jacket - Specter - SM</t>
  </si>
  <si>
    <t>MOCOJSPMD</t>
  </si>
  <si>
    <t>M's Core Insulated Jacket - Specter - MD</t>
  </si>
  <si>
    <t>MOCOJSPLG</t>
  </si>
  <si>
    <t>M's Core Insulated Jacket - Specter - LG</t>
  </si>
  <si>
    <t>MOCOJSPXL</t>
  </si>
  <si>
    <t>M's Core Insulated Jacket - Specter - XL</t>
  </si>
  <si>
    <t>MOCOJSP2X</t>
  </si>
  <si>
    <t>M's Core Insulated Jacket - Specter - 2X</t>
  </si>
  <si>
    <t>MOCOJSP3X</t>
  </si>
  <si>
    <t>M's Core Insulated Jacket - Specter - 3X</t>
  </si>
  <si>
    <t>MOCOVSPSM</t>
  </si>
  <si>
    <t>M's Core Insulated Vest - Specter - SM</t>
  </si>
  <si>
    <t>MOCOVSPMD</t>
  </si>
  <si>
    <t>M's Core Insulated Vest - Specter - MD</t>
  </si>
  <si>
    <t>MOCOVSPLG</t>
  </si>
  <si>
    <t>M's Core Insulated Vest - Specter - LG</t>
  </si>
  <si>
    <t>MOCOVSPXL</t>
  </si>
  <si>
    <t>M's Core Insulated Vest - Specter - XL</t>
  </si>
  <si>
    <t>MOCOVSP2X</t>
  </si>
  <si>
    <t>M's Core Insulated Vest - Specter - 2X</t>
  </si>
  <si>
    <t>MOCOVSP3X</t>
  </si>
  <si>
    <t>M's Core Insulated Vest - Specter - 3X</t>
  </si>
  <si>
    <t>MOTHJSPSM</t>
  </si>
  <si>
    <t>M's Thermic Insulated Jacket - Specter - SM</t>
  </si>
  <si>
    <t>MOTHJSPMD</t>
  </si>
  <si>
    <t>M's Thermic Insulated Jacket - Specter - MD</t>
  </si>
  <si>
    <t>MOTHJSPLG</t>
  </si>
  <si>
    <t>M's Thermic Insulated Jacket - Specter - LG</t>
  </si>
  <si>
    <t>MOTHJSPXL</t>
  </si>
  <si>
    <t>M's Thermic Insulated Jacket - Specter - XL</t>
  </si>
  <si>
    <t>MOTHJSP2X</t>
  </si>
  <si>
    <t>M's Thermic Insulated Jacket - Specter - 2X</t>
  </si>
  <si>
    <t>MOTHJSP3X</t>
  </si>
  <si>
    <t>M's Thermic Insulated Jacket - Specter - 3X</t>
  </si>
  <si>
    <t>MOPHASPSM</t>
  </si>
  <si>
    <t>M's Phantom 3D Leafy Jacket - Specter - SM</t>
  </si>
  <si>
    <t>MOPHASPMD</t>
  </si>
  <si>
    <t>M's Phantom 3D Leafy Jacket - Specter - MD</t>
  </si>
  <si>
    <t>MOPHASPLG</t>
  </si>
  <si>
    <t>M's Phantom 3D Leafy Jacket - Specter - LG</t>
  </si>
  <si>
    <t>MOPHASPXL</t>
  </si>
  <si>
    <t>M's Phantom 3D Leafy Jacket - Specter - XL</t>
  </si>
  <si>
    <t>MOPHASP2X</t>
  </si>
  <si>
    <t>M's Phantom 3D Leafy Jacket - Specter - 2X</t>
  </si>
  <si>
    <t>MBTRPSP3030</t>
  </si>
  <si>
    <t>M's Trace Pant - Specter - 3030</t>
  </si>
  <si>
    <t>MBTRPSP3232</t>
  </si>
  <si>
    <t>M's Trace Pant - Specter - 3232</t>
  </si>
  <si>
    <t>MBTRPSP3235</t>
  </si>
  <si>
    <t>M's Trace Pant - Specter - 3235</t>
  </si>
  <si>
    <t>MBTRPSP3432</t>
  </si>
  <si>
    <t>M's Trace Pant - Specter - 3432</t>
  </si>
  <si>
    <t>MBTRPSP3435</t>
  </si>
  <si>
    <t>M's Trace Pant - Specter - 3435</t>
  </si>
  <si>
    <t>MBTRPSP3632</t>
  </si>
  <si>
    <t>M's Trace Pant - Specter - 3632</t>
  </si>
  <si>
    <t>MBTRPSP3635</t>
  </si>
  <si>
    <t>M's Trace Pant - Specter - 3635</t>
  </si>
  <si>
    <t>MBTRPSP3833</t>
  </si>
  <si>
    <t>M's Trace Pant - Specter - 3833</t>
  </si>
  <si>
    <t>MBTRPSP3835</t>
  </si>
  <si>
    <t>M's Trace Pant - Specter - 3835</t>
  </si>
  <si>
    <t>MBTRPSP4033</t>
  </si>
  <si>
    <t>M's Trace Pant - Specter - 4033</t>
  </si>
  <si>
    <t>MBTRPSP4233</t>
  </si>
  <si>
    <t>M's Trace Pant - Specter - 4233</t>
  </si>
  <si>
    <t>MBTRPSP4433</t>
  </si>
  <si>
    <t>M's Trace Pant - Specter - 4433</t>
  </si>
  <si>
    <t>MB38WSP3030</t>
  </si>
  <si>
    <t>M's 308 WT Pant - Specter - 3030</t>
  </si>
  <si>
    <t>MB38WSP3032</t>
  </si>
  <si>
    <t>M's 308 WT Pant - Specter - 3032</t>
  </si>
  <si>
    <t>MB38WSP3230</t>
  </si>
  <si>
    <t>M's 308 WT Pant - Specter - 3230</t>
  </si>
  <si>
    <t>MB38WSP3232</t>
  </si>
  <si>
    <t>M's 308 WT Pant - Specter - 3232</t>
  </si>
  <si>
    <t>MB38WSP3234</t>
  </si>
  <si>
    <t>M's 308 WT Pant - Specter - 3234</t>
  </si>
  <si>
    <t>MB38WSP3430</t>
  </si>
  <si>
    <t>M's 308 WT Pant - Specter - 3430</t>
  </si>
  <si>
    <t>MB38WSP3432</t>
  </si>
  <si>
    <t>M's 308 WT Pant - Specter - 3432</t>
  </si>
  <si>
    <t>MB38WSP3434</t>
  </si>
  <si>
    <t>M's 308 WT Pant - Specter - 3434</t>
  </si>
  <si>
    <t>MB38WSP3436</t>
  </si>
  <si>
    <t>M's 308 WT Pant - Specter - 3436</t>
  </si>
  <si>
    <t>MB38WSP3632</t>
  </si>
  <si>
    <t>M's 308 WT Pant - Specter - 3632</t>
  </si>
  <si>
    <t>MB38WSP3634</t>
  </si>
  <si>
    <t>M's 308 WT Pant - Specter - 3634</t>
  </si>
  <si>
    <t>MB38WSP3636</t>
  </si>
  <si>
    <t>M's 308 WT Pant - Specter - 3636</t>
  </si>
  <si>
    <t>MB38WSP3832</t>
  </si>
  <si>
    <t>M's 308 WT Pant - Specter - 3832</t>
  </si>
  <si>
    <t>MB38WSP3834</t>
  </si>
  <si>
    <t>M's 308 WT Pant - Specter - 3834</t>
  </si>
  <si>
    <t>MB38WSP3836</t>
  </si>
  <si>
    <t>M's 308 WT Pant - Specter - 3836</t>
  </si>
  <si>
    <t>MB38WSP4032</t>
  </si>
  <si>
    <t>M's 308 WT Pant - Specter - 4032</t>
  </si>
  <si>
    <t>MB38WSP4232</t>
  </si>
  <si>
    <t>M's 308 WT Pant - Specter - 4232</t>
  </si>
  <si>
    <t>MB38WSP4432</t>
  </si>
  <si>
    <t>M's 308 WT Pant - Specter - 4432</t>
  </si>
  <si>
    <t>MBOBFSP3030</t>
  </si>
  <si>
    <t>M's Obsidian Foundry Pant - Specter - 3030</t>
  </si>
  <si>
    <t>MBOBFSP3232</t>
  </si>
  <si>
    <t>M's Obsidian Foundry Pant - Specter - 3232</t>
  </si>
  <si>
    <t>MBOBFSP3235</t>
  </si>
  <si>
    <t>M's Obsidian Foundry Pant - Specter - 3235</t>
  </si>
  <si>
    <t>MBOBFSP3432</t>
  </si>
  <si>
    <t>M's Obsidian Foundry Pant - Specter - 3432</t>
  </si>
  <si>
    <t>MBOBFSP3435</t>
  </si>
  <si>
    <t>M's Obsidian Foundry Pant - Specter - 3435</t>
  </si>
  <si>
    <t>MBOBFSP3632</t>
  </si>
  <si>
    <t>M's Obsidian Foundry Pant - Specter - 3632</t>
  </si>
  <si>
    <t>MBOBFSP3635</t>
  </si>
  <si>
    <t>M's Obsidian Foundry Pant - Specter - 3635</t>
  </si>
  <si>
    <t>MBOBFSP3833</t>
  </si>
  <si>
    <t>M's Obsidian Foundry Pant - Specter - 3833</t>
  </si>
  <si>
    <t>MBOBFSP3835</t>
  </si>
  <si>
    <t>M's Obsidian Foundry Pant - Specter - 3835</t>
  </si>
  <si>
    <t>MBOBFSP4033</t>
  </si>
  <si>
    <t>M's Obsidian Foundry Pant - Specter - 4033</t>
  </si>
  <si>
    <t>MBOBFSP4233</t>
  </si>
  <si>
    <t>M's Obsidian Foundry Pant - Specter - 4233</t>
  </si>
  <si>
    <t>MBOBFSP4433</t>
  </si>
  <si>
    <t>M's Obsidian Foundry Pant - Specter - 4433</t>
  </si>
  <si>
    <t>MOPHBSPSM</t>
  </si>
  <si>
    <t>M's Phase Bib - Specter - SM</t>
  </si>
  <si>
    <t>MOPHBSPMD</t>
  </si>
  <si>
    <t>M's Phase Bib - Specter - MD</t>
  </si>
  <si>
    <t>MOPHBSPLG</t>
  </si>
  <si>
    <t>M's Phase Bib - Specter - LG</t>
  </si>
  <si>
    <t>MOPHBSPXL</t>
  </si>
  <si>
    <t>M's Phase Bib - Specter - XL</t>
  </si>
  <si>
    <t>MOPHBSP2X</t>
  </si>
  <si>
    <t>M's Phase Bib - Specter - 2X</t>
  </si>
  <si>
    <t>MOPHBSP3X</t>
  </si>
  <si>
    <t>M's Phase Bib - Specter - 3X</t>
  </si>
  <si>
    <t>MOCOBSPSM</t>
  </si>
  <si>
    <t>M's Core Insulated Bib Pant - Specter - SM</t>
  </si>
  <si>
    <t>MOCOBSPMD</t>
  </si>
  <si>
    <t>M's Core Insulated Bib Pant - Specter - MD</t>
  </si>
  <si>
    <t>MOCOBSPLG</t>
  </si>
  <si>
    <t>M's Core Insulated Bib Pant - Specter - LG</t>
  </si>
  <si>
    <t>MOCOBSPXL</t>
  </si>
  <si>
    <t>M's Core Insulated Bib Pant - Specter - XL</t>
  </si>
  <si>
    <t>MOCOBSP2X</t>
  </si>
  <si>
    <t>M's Core Insulated Bib Pant - Specter - 2X</t>
  </si>
  <si>
    <t>MOCOBSP3X</t>
  </si>
  <si>
    <t>M's Core Insulated Bib Pant - Specter - 3X</t>
  </si>
  <si>
    <t>MOTHBSPSM</t>
  </si>
  <si>
    <t>M's Thermic Insulated Bib Pant - Specter - SM</t>
  </si>
  <si>
    <t>MOTHBSPMD</t>
  </si>
  <si>
    <t>M's Thermic Insulated Bib Pant - Specter - MD</t>
  </si>
  <si>
    <t>MOTHBSPLG</t>
  </si>
  <si>
    <t>M's Thermic Insulated Bib Pant - Specter - LG</t>
  </si>
  <si>
    <t>MOTHBSPXL</t>
  </si>
  <si>
    <t>M's Thermic Insulated Bib Pant - Specter - XL</t>
  </si>
  <si>
    <t>MOTHBSP2X</t>
  </si>
  <si>
    <t>M's Thermic Insulated Bib Pant - Specter - 2X</t>
  </si>
  <si>
    <t>MOTHBSP3X</t>
  </si>
  <si>
    <t>M's Thermic Insulated Bib Pant - Specter - 3X</t>
  </si>
  <si>
    <t>MATRGSPSM</t>
  </si>
  <si>
    <t>Trigger Glove - Specter - SM</t>
  </si>
  <si>
    <t>MATRGSPMD</t>
  </si>
  <si>
    <t>Trigger Glove - Specter - MD</t>
  </si>
  <si>
    <t>MATRGSPLG</t>
  </si>
  <si>
    <t>Trigger Glove - Specter - LG</t>
  </si>
  <si>
    <t>MATRGSPXL</t>
  </si>
  <si>
    <t>Trigger Glove - Specter - XL</t>
  </si>
  <si>
    <t>MATRMSPSM</t>
  </si>
  <si>
    <t>Trigger Mitt - Specter - SM</t>
  </si>
  <si>
    <t>MATRMSPMD</t>
  </si>
  <si>
    <t>Trigger Mitt - Specter - MD</t>
  </si>
  <si>
    <t>MATRMSPLG</t>
  </si>
  <si>
    <t>Trigger Mitt - Specter - LG</t>
  </si>
  <si>
    <t>MATRMSPXL</t>
  </si>
  <si>
    <t>Trigger Mitt - Specter - XL</t>
  </si>
  <si>
    <t>MOTHMSPOS</t>
  </si>
  <si>
    <t>Thermic Insulated Muff - Specter - OS</t>
  </si>
  <si>
    <t>Misc Accessories</t>
  </si>
  <si>
    <t>MATLRSPSM</t>
  </si>
  <si>
    <t>Aerowool Touch Liner Glove - Specter - SM</t>
  </si>
  <si>
    <t>MATLRSPMD</t>
  </si>
  <si>
    <t>Aerowool Touch Liner Glove - Specter - MD</t>
  </si>
  <si>
    <t>MATLRSPLG</t>
  </si>
  <si>
    <t>Aerowool Touch Liner Glove - Specter - LG</t>
  </si>
  <si>
    <t>MATLRSPXL</t>
  </si>
  <si>
    <t>Aerowool Touch Liner Glove - Specter - XL</t>
  </si>
  <si>
    <t>MATUNSPOS</t>
  </si>
  <si>
    <t>Tundra Cold Weather Balaclava - Specter - OS</t>
  </si>
  <si>
    <t>MATNGSPOS</t>
  </si>
  <si>
    <t>Tundra Neck Gaiter - Specter - OS</t>
  </si>
  <si>
    <t>MABALSPOS</t>
  </si>
  <si>
    <t>Wind River Balaclava - Specter - OS</t>
  </si>
  <si>
    <t>MA3DBSPOS</t>
  </si>
  <si>
    <t>Phantom 3D Balaclava - Specter - OS</t>
  </si>
  <si>
    <t>MAANGSPOS</t>
  </si>
  <si>
    <t>Aerowool Neck Gaiter - Specter - OS</t>
  </si>
  <si>
    <t>MANKGSPOS</t>
  </si>
  <si>
    <t>Midweight Neck Gaiter - Specter - OS</t>
  </si>
  <si>
    <t>MATAGSPOS</t>
  </si>
  <si>
    <t>Tag Cuff Merino Beanie - Specter - OS</t>
  </si>
  <si>
    <t>MAKBNSPOS</t>
  </si>
  <si>
    <t>Kiln 250 Beanie - Specter - OS</t>
  </si>
  <si>
    <t>MAFBNSPOS</t>
  </si>
  <si>
    <t>Furnace 350 Beanie - Specter - OS</t>
  </si>
  <si>
    <t>MATBBSPMD</t>
  </si>
  <si>
    <t>Tundra Brim Beanie - Specter - MD</t>
  </si>
  <si>
    <t>MATBBSPLG</t>
  </si>
  <si>
    <t>Tundra Brim Beanie - Specter - LG</t>
  </si>
  <si>
    <t>843380187783</t>
  </si>
  <si>
    <t>MTSSHSPSM</t>
  </si>
  <si>
    <t>M's Navigator Hoody - Specter - SM</t>
  </si>
  <si>
    <t>843380187790</t>
  </si>
  <si>
    <t>MTSSHSPMD</t>
  </si>
  <si>
    <t>M's Navigator Hoody - Specter - MD</t>
  </si>
  <si>
    <t>843380187806</t>
  </si>
  <si>
    <t>MTSSHSPLG</t>
  </si>
  <si>
    <t>M's Navigator Hoody - Specter - LG</t>
  </si>
  <si>
    <t>843380187813</t>
  </si>
  <si>
    <t>MTSSHSPXL</t>
  </si>
  <si>
    <t>M's Navigator Hoody - Specter - XL</t>
  </si>
  <si>
    <t>843380187820</t>
  </si>
  <si>
    <t>MTSSHSP2X</t>
  </si>
  <si>
    <t>M's Navigator Hoody - Specter - 2X</t>
  </si>
  <si>
    <t>843380187837</t>
  </si>
  <si>
    <t>MTSSHSP3X</t>
  </si>
  <si>
    <t>M's Navigator Hoody - Specter - 3X</t>
  </si>
  <si>
    <t>843380187905</t>
  </si>
  <si>
    <t>MTOLHSPSM</t>
  </si>
  <si>
    <t>M's Approach Hoody - Specter - SM</t>
  </si>
  <si>
    <t>843380187912</t>
  </si>
  <si>
    <t>MTOLHSPMD</t>
  </si>
  <si>
    <t>M's Approach Hoody - Specter - MD</t>
  </si>
  <si>
    <t>843380187929</t>
  </si>
  <si>
    <t>MTOLHSPLG</t>
  </si>
  <si>
    <t>M's Approach Hoody - Specter - LG</t>
  </si>
  <si>
    <t>843380187936</t>
  </si>
  <si>
    <t>MTOLHSPXL</t>
  </si>
  <si>
    <t>M's Approach Hoody - Specter - XL</t>
  </si>
  <si>
    <t>843380187943</t>
  </si>
  <si>
    <t>MTOLHSP2X</t>
  </si>
  <si>
    <t>M's Approach Hoody - Specter - 2X</t>
  </si>
  <si>
    <t>843380187950</t>
  </si>
  <si>
    <t>MTOLHSP3X</t>
  </si>
  <si>
    <t>M's Approach Hoody - Specter - 3X</t>
  </si>
  <si>
    <t>843380190417</t>
  </si>
  <si>
    <t>WTSSHSPXS</t>
  </si>
  <si>
    <t>W's Navigator Hoody - Specter - XS</t>
  </si>
  <si>
    <t>843380190424</t>
  </si>
  <si>
    <t>WTSSHSPSM</t>
  </si>
  <si>
    <t>W's Navigator Hoody - Specter - SM</t>
  </si>
  <si>
    <t>843380190431</t>
  </si>
  <si>
    <t>WTSSHSPMD</t>
  </si>
  <si>
    <t>W's Navigator Hoody - Specter - MD</t>
  </si>
  <si>
    <t>843380190448</t>
  </si>
  <si>
    <t>WTSSHSPLG</t>
  </si>
  <si>
    <t>W's Navigator Hoody - Specter - LG</t>
  </si>
  <si>
    <t>843380190455</t>
  </si>
  <si>
    <t>WTSSHSPXL</t>
  </si>
  <si>
    <t>W's Navigator Hoody - Specter - XL</t>
  </si>
  <si>
    <t>843380190660</t>
  </si>
  <si>
    <t>MTSSPWNSM</t>
  </si>
  <si>
    <t>M's Navigator Pant - Walnut - SM</t>
  </si>
  <si>
    <t>Base Layer Bottoms</t>
  </si>
  <si>
    <t>Full Length Baselayer Bottoms</t>
  </si>
  <si>
    <t>843380190677</t>
  </si>
  <si>
    <t>MTSSPWNMD</t>
  </si>
  <si>
    <t>M's Navigator Pant - Walnut - MD</t>
  </si>
  <si>
    <t>843380190684</t>
  </si>
  <si>
    <t>MTSSPWNLG</t>
  </si>
  <si>
    <t>M's Navigator Pant - Walnut - LG</t>
  </si>
  <si>
    <t>843380190691</t>
  </si>
  <si>
    <t>MTSSPWNXL</t>
  </si>
  <si>
    <t>M's Navigator Pant - Walnut - XL</t>
  </si>
  <si>
    <t>843380190707</t>
  </si>
  <si>
    <t>MTSSPWN2X</t>
  </si>
  <si>
    <t>M's Navigator Pant - Walnut - 2X</t>
  </si>
  <si>
    <t>843380190714</t>
  </si>
  <si>
    <t>MTSSPWN3X</t>
  </si>
  <si>
    <t>M's Navigator Pant - Walnut - 3X</t>
  </si>
  <si>
    <t>843380190721</t>
  </si>
  <si>
    <t>MTSSPSPSM</t>
  </si>
  <si>
    <t>M's Navigator Pant - Specter - SM</t>
  </si>
  <si>
    <t>843380190738</t>
  </si>
  <si>
    <t>MTSSPSPMD</t>
  </si>
  <si>
    <t>M's Navigator Pant - Specter - MD</t>
  </si>
  <si>
    <t>843380190745</t>
  </si>
  <si>
    <t>MTSSPSPLG</t>
  </si>
  <si>
    <t>M's Navigator Pant - Specter - LG</t>
  </si>
  <si>
    <t>843380190752</t>
  </si>
  <si>
    <t>MTSSPSPXL</t>
  </si>
  <si>
    <t>M's Navigator Pant - Specter - XL</t>
  </si>
  <si>
    <t>843380190769</t>
  </si>
  <si>
    <t>MTSSPSP2X</t>
  </si>
  <si>
    <t>M's Navigator Pant - Specter - 2X</t>
  </si>
  <si>
    <t>843380190776</t>
  </si>
  <si>
    <t>MTSSPSP3X</t>
  </si>
  <si>
    <t>M's Navigator Pant - Specter - 3X</t>
  </si>
  <si>
    <t>843380190790</t>
  </si>
  <si>
    <t>FTTLPSPOS</t>
  </si>
  <si>
    <t>Transfer Lite Pack - Specter - OS</t>
  </si>
  <si>
    <t>Hunting Field Gear - Hunting Equipment</t>
  </si>
  <si>
    <t>Hunting Field Gear - Hunting Packs &amp; Bags</t>
  </si>
  <si>
    <t>MATRKSPOS</t>
  </si>
  <si>
    <t>First Lite Trucker Hat - Specter - OS</t>
  </si>
  <si>
    <t>MALPHSPOS</t>
  </si>
  <si>
    <t>First Lite Lo-Pro Cap Hat - Specter - OS</t>
  </si>
  <si>
    <t>840490768055</t>
  </si>
  <si>
    <t>MBPPTSP3030</t>
  </si>
  <si>
    <t>M's Phase Pant - Specter - 3030</t>
  </si>
  <si>
    <t>July</t>
  </si>
  <si>
    <t>840490768062</t>
  </si>
  <si>
    <t>MBPPTSP3032</t>
  </si>
  <si>
    <t>M's Phase Pant - Specter - 3032</t>
  </si>
  <si>
    <t>840490768079</t>
  </si>
  <si>
    <t>MBPPTSP3230</t>
  </si>
  <si>
    <t>M's Phase Pant - Specter - 3230</t>
  </si>
  <si>
    <t>840490768086</t>
  </si>
  <si>
    <t>MBPPTSP3232</t>
  </si>
  <si>
    <t>M's Phase Pant - Specter - 3232</t>
  </si>
  <si>
    <t>840490768093</t>
  </si>
  <si>
    <t>MBPPTSP3234</t>
  </si>
  <si>
    <t>M's Phase Pant - Specter - 3234</t>
  </si>
  <si>
    <t>840490768109</t>
  </si>
  <si>
    <t>MBPPTSP3430</t>
  </si>
  <si>
    <t>M's Phase Pant - Specter - 3430</t>
  </si>
  <si>
    <t>840490768116</t>
  </si>
  <si>
    <t>MBPPTSP3432</t>
  </si>
  <si>
    <t>M's Phase Pant - Specter - 3432</t>
  </si>
  <si>
    <t>840490768123</t>
  </si>
  <si>
    <t>MBPPTSP3434</t>
  </si>
  <si>
    <t>M's Phase Pant - Specter - 3434</t>
  </si>
  <si>
    <t>840490768130</t>
  </si>
  <si>
    <t>MBPPTSP3436</t>
  </si>
  <si>
    <t>M's Phase Pant - Specter - 3436</t>
  </si>
  <si>
    <t>840490768147</t>
  </si>
  <si>
    <t>MBPPTSP3632</t>
  </si>
  <si>
    <t>M's Phase Pant - Specter - 3632</t>
  </si>
  <si>
    <t>840490768154</t>
  </si>
  <si>
    <t>MBPPTSP3634</t>
  </si>
  <si>
    <t>M's Phase Pant - Specter - 3634</t>
  </si>
  <si>
    <t>840490768161</t>
  </si>
  <si>
    <t>MBPPTSP3636</t>
  </si>
  <si>
    <t>M's Phase Pant - Specter - 3636</t>
  </si>
  <si>
    <t>840490768178</t>
  </si>
  <si>
    <t>MBPPTSP3832</t>
  </si>
  <si>
    <t>M's Phase Pant - Specter - 3832</t>
  </si>
  <si>
    <t>840490768185</t>
  </si>
  <si>
    <t>MBPPTSP3834</t>
  </si>
  <si>
    <t>M's Phase Pant - Specter - 3834</t>
  </si>
  <si>
    <t>840490768192</t>
  </si>
  <si>
    <t>MBPPTSP3836</t>
  </si>
  <si>
    <t>M's Phase Pant - Specter - 3836</t>
  </si>
  <si>
    <t>840490768208</t>
  </si>
  <si>
    <t>MBPPTSP4032</t>
  </si>
  <si>
    <t>M's Phase Pant - Specter - 4032</t>
  </si>
  <si>
    <t>840490768215</t>
  </si>
  <si>
    <t>MBPPTSP4232</t>
  </si>
  <si>
    <t>M's Phase Pant - Specter - 4232</t>
  </si>
  <si>
    <t>840490768222</t>
  </si>
  <si>
    <t>MBPPTSP4432</t>
  </si>
  <si>
    <t>M's Phase Pant - Specter - 4432</t>
  </si>
  <si>
    <t>MB38WSP3630</t>
  </si>
  <si>
    <t>M's 308 WT Pant - Specter - 3630</t>
  </si>
  <si>
    <t>April</t>
  </si>
  <si>
    <t>MB38WSP3830</t>
  </si>
  <si>
    <t>M's 308 WT Pant - Specter - 3830</t>
  </si>
  <si>
    <t>MB38WSP4030</t>
  </si>
  <si>
    <t>M's 308 WT Pant - Specter - 4030</t>
  </si>
  <si>
    <t>MB38WSP4230</t>
  </si>
  <si>
    <t>M's 308 WT Pant - Specter - 4230</t>
  </si>
  <si>
    <t>840490768826</t>
  </si>
  <si>
    <t>MBPPTSP3630</t>
  </si>
  <si>
    <t>M's Phase Pant - Specter - 3630</t>
  </si>
  <si>
    <t>3630</t>
  </si>
  <si>
    <t>840490768833</t>
  </si>
  <si>
    <t>MBPPTSP3830</t>
  </si>
  <si>
    <t>M's Phase Pant - Specter - 3830</t>
  </si>
  <si>
    <t>3830</t>
  </si>
  <si>
    <t>840490768840</t>
  </si>
  <si>
    <t>MBPPTSP4030</t>
  </si>
  <si>
    <t>M's Phase Pant - Specter - 4030</t>
  </si>
  <si>
    <t>4030</t>
  </si>
  <si>
    <t>840490768857</t>
  </si>
  <si>
    <t>MBPPTSP4230</t>
  </si>
  <si>
    <t>M's Phase Pant - Specter - 4230</t>
  </si>
  <si>
    <t>4230</t>
  </si>
  <si>
    <t>840490768864</t>
  </si>
  <si>
    <t>MOCHFSPSM</t>
  </si>
  <si>
    <t>M's Challis Fleece Jacket - Specter - SM</t>
  </si>
  <si>
    <t>840490768871</t>
  </si>
  <si>
    <t>MOCHFSPMD</t>
  </si>
  <si>
    <t>M's Challis Fleece Jacket - Specter - MD</t>
  </si>
  <si>
    <t>840490768888</t>
  </si>
  <si>
    <t>MOCHFSPLG</t>
  </si>
  <si>
    <t>M's Challis Fleece Jacket - Specter - LG</t>
  </si>
  <si>
    <t>840490768895</t>
  </si>
  <si>
    <t>MOCHFSPXL</t>
  </si>
  <si>
    <t>M's Challis Fleece Jacket - Specter - XL</t>
  </si>
  <si>
    <t>840490768901</t>
  </si>
  <si>
    <t>MOCHFSP2X</t>
  </si>
  <si>
    <t>M's Challis Fleece Jacket - Specter - 2X</t>
  </si>
  <si>
    <t>840490768918</t>
  </si>
  <si>
    <t>MOCHFSP3X</t>
  </si>
  <si>
    <t>M's Challis Fleece Jacket - Specter - 3X</t>
  </si>
  <si>
    <t>WTWS2CNXS</t>
  </si>
  <si>
    <t>W's Wick Short Sleeve 2.0 - Conifer - XS</t>
  </si>
  <si>
    <t>Cross-Over</t>
  </si>
  <si>
    <t>WTWS2CNSM</t>
  </si>
  <si>
    <t>W's Wick Short Sleeve 2.0 - Conifer - SM</t>
  </si>
  <si>
    <t>WTWS2CNMD</t>
  </si>
  <si>
    <t>W's Wick Short Sleeve 2.0 - Conifer - MD</t>
  </si>
  <si>
    <t>WTWS2CNLG</t>
  </si>
  <si>
    <t>W's Wick Short Sleeve 2.0 - Conifer - LG</t>
  </si>
  <si>
    <t>WTWS2CNXL</t>
  </si>
  <si>
    <t>W's Wick Short Sleeve 2.0 - Conifer - XL</t>
  </si>
  <si>
    <t>WTWQ2CNXS</t>
  </si>
  <si>
    <t>W's Wick Quarter Zip - Conifer - XS</t>
  </si>
  <si>
    <t>WTWQ2CNSM</t>
  </si>
  <si>
    <t>W's Wick Quarter Zip - Conifer - SM</t>
  </si>
  <si>
    <t>WTWQ2CNMD</t>
  </si>
  <si>
    <t>W's Wick Quarter Zip - Conifer - MD</t>
  </si>
  <si>
    <t>WTWQ2CNLG</t>
  </si>
  <si>
    <t>W's Wick Quarter Zip - Conifer - LG</t>
  </si>
  <si>
    <t>WTWQ2CNXL</t>
  </si>
  <si>
    <t>W's Wick Quarter Zip - Conifer - XL</t>
  </si>
  <si>
    <t>WTKH2CNXS</t>
  </si>
  <si>
    <t>W's Kiln Hoody - Conifer - XS</t>
  </si>
  <si>
    <t>WTKH2CNSM</t>
  </si>
  <si>
    <t>W's Kiln Hoody - Conifer - SM</t>
  </si>
  <si>
    <t>WTKH2CNMD</t>
  </si>
  <si>
    <t>W's Kiln Hoody - Conifer - MD</t>
  </si>
  <si>
    <t>WTKH2CNLG</t>
  </si>
  <si>
    <t>W's Kiln Hoody - Conifer - LG</t>
  </si>
  <si>
    <t>WTKH2CNXL</t>
  </si>
  <si>
    <t>W's Kiln Hoody - Conifer - XL</t>
  </si>
  <si>
    <t>WTKH2TRXS</t>
  </si>
  <si>
    <t>W's Kiln Hoody - Terra - XS</t>
  </si>
  <si>
    <t>WTKH2TRSM</t>
  </si>
  <si>
    <t>W's Kiln Hoody - Terra - SM</t>
  </si>
  <si>
    <t>WTKH2TRMD</t>
  </si>
  <si>
    <t>W's Kiln Hoody - Terra - MD</t>
  </si>
  <si>
    <t>WTKH2TRLG</t>
  </si>
  <si>
    <t>W's Kiln Hoody - Terra - LG</t>
  </si>
  <si>
    <t>WTKH2TRXL</t>
  </si>
  <si>
    <t>W's Kiln Hoody - Terra - XL</t>
  </si>
  <si>
    <t>WTEQ2CNXS</t>
  </si>
  <si>
    <t>W's Furnace Quarter Zip - Conifer - XS</t>
  </si>
  <si>
    <t>WTEQ2CNSM</t>
  </si>
  <si>
    <t>W's Furnace Quarter Zip - Conifer - SM</t>
  </si>
  <si>
    <t>WTEQ2CNMD</t>
  </si>
  <si>
    <t>W's Furnace Quarter Zip - Conifer - MD</t>
  </si>
  <si>
    <t>WTEQ2CNLG</t>
  </si>
  <si>
    <t>W's Furnace Quarter Zip - Conifer - LG</t>
  </si>
  <si>
    <t>WTEQ2CNXL</t>
  </si>
  <si>
    <t>W's Furnace Quarter Zip - Conifer - XL</t>
  </si>
  <si>
    <t>WBKL2TRXS</t>
  </si>
  <si>
    <t>W's Kiln Long Jane 2.0 - Terra - XS</t>
  </si>
  <si>
    <t>WBKL2TRSM</t>
  </si>
  <si>
    <t>W's Kiln Long Jane 2.0 - Terra - SM</t>
  </si>
  <si>
    <t>WBKL2TRMD</t>
  </si>
  <si>
    <t>W's Kiln Long Jane 2.0 - Terra - MD</t>
  </si>
  <si>
    <t>WBKL2TRLG</t>
  </si>
  <si>
    <t>W's Kiln Long Jane 2.0 - Terra - LG</t>
  </si>
  <si>
    <t>WBKL2TRXL</t>
  </si>
  <si>
    <t>W's Kiln Long Jane 2.0 - Terra - XL</t>
  </si>
  <si>
    <t>WBKL2CNXS</t>
  </si>
  <si>
    <t>W's Kiln Long Jane 2.0 - Conifer - XS</t>
  </si>
  <si>
    <t>WBKL2CNSM</t>
  </si>
  <si>
    <t>W's Kiln Long Jane 2.0 - Conifer - SM</t>
  </si>
  <si>
    <t>WBKL2CNMD</t>
  </si>
  <si>
    <t>W's Kiln Long Jane 2.0 - Conifer - MD</t>
  </si>
  <si>
    <t>WBKL2CNLG</t>
  </si>
  <si>
    <t>W's Kiln Long Jane 2.0 - Conifer - LG</t>
  </si>
  <si>
    <t>WBKL2CNXL</t>
  </si>
  <si>
    <t>W's Kiln Long Jane 2.0 - Conifer - XL</t>
  </si>
  <si>
    <t>WBEL2CNXS</t>
  </si>
  <si>
    <t>W's Furnace Long Jane 2.0 - Conifer - XS</t>
  </si>
  <si>
    <t>WBEL2CNSM</t>
  </si>
  <si>
    <t>W's Furnace Long Jane 2.0 - Conifer - SM</t>
  </si>
  <si>
    <t>WBEL2CNMD</t>
  </si>
  <si>
    <t>W's Furnace Long Jane 2.0 - Conifer - MD</t>
  </si>
  <si>
    <t>WBEL2CNLG</t>
  </si>
  <si>
    <t>W's Furnace Long Jane 2.0 - Conifer - LG</t>
  </si>
  <si>
    <t>WBEL2CNXL</t>
  </si>
  <si>
    <t>W's Furnace Long Jane 2.0 - Conifer - XL</t>
  </si>
  <si>
    <t>MTWSCWNSM</t>
  </si>
  <si>
    <t>M's Wick Short Sleeve Crew - Walnut - SM</t>
  </si>
  <si>
    <t>MTWSCWNMD</t>
  </si>
  <si>
    <t>M's Wick Short Sleeve Crew - Walnut - MD</t>
  </si>
  <si>
    <t>MTWSCWNLG</t>
  </si>
  <si>
    <t>M's Wick Short Sleeve Crew - Walnut - LG</t>
  </si>
  <si>
    <t>MTWSCWNXL</t>
  </si>
  <si>
    <t>M's Wick Short Sleeve Crew - Walnut - XL</t>
  </si>
  <si>
    <t>MTWSCWN2X</t>
  </si>
  <si>
    <t>M's Wick Short Sleeve Crew - Walnut - 2X</t>
  </si>
  <si>
    <t>MTWSCCNSM</t>
  </si>
  <si>
    <t>M's Wick Short Sleeve Crew - Conifer - SM</t>
  </si>
  <si>
    <t>MTWSCCNMD</t>
  </si>
  <si>
    <t>M's Wick Short Sleeve Crew - Conifer - MD</t>
  </si>
  <si>
    <t>MTWSCCNLG</t>
  </si>
  <si>
    <t>M's Wick Short Sleeve Crew - Conifer - LG</t>
  </si>
  <si>
    <t>MTWSCCNXL</t>
  </si>
  <si>
    <t>M's Wick Short Sleeve Crew - Conifer - XL</t>
  </si>
  <si>
    <t>MTWSCCN2X</t>
  </si>
  <si>
    <t>M's Wick Short Sleeve Crew - Conifer - 2X</t>
  </si>
  <si>
    <t>MTWLCWNSM</t>
  </si>
  <si>
    <t>M's Wick LS Crew - Walnut - SM</t>
  </si>
  <si>
    <t>MTWLCWNMD</t>
  </si>
  <si>
    <t>M's Wick LS Crew - Walnut - MD</t>
  </si>
  <si>
    <t>MTWLCWNLG</t>
  </si>
  <si>
    <t>M's Wick LS Crew - Walnut - LG</t>
  </si>
  <si>
    <t>MTWLCWNXL</t>
  </si>
  <si>
    <t>M's Wick LS Crew - Walnut - XL</t>
  </si>
  <si>
    <t>MTWLCWN2X</t>
  </si>
  <si>
    <t>M's Wick LS Crew - Walnut - 2X</t>
  </si>
  <si>
    <t>MTWLCCNSM</t>
  </si>
  <si>
    <t>M's Wick LS Crew - Conifer - SM</t>
  </si>
  <si>
    <t>MTWLCCNMD</t>
  </si>
  <si>
    <t>M's Wick LS Crew - Conifer - MD</t>
  </si>
  <si>
    <t>MTWLCCNLG</t>
  </si>
  <si>
    <t>M's Wick LS Crew - Conifer - LG</t>
  </si>
  <si>
    <t>MTWLCCNXL</t>
  </si>
  <si>
    <t>M's Wick LS Crew - Conifer - XL</t>
  </si>
  <si>
    <t>MTWLCCN2X</t>
  </si>
  <si>
    <t>M's Wick LS Crew - Conifer - 2X</t>
  </si>
  <si>
    <t>MTWHDWNSM</t>
  </si>
  <si>
    <t>M's Wick Hoody - Walnut - SM</t>
  </si>
  <si>
    <t>MTWHDWNMD</t>
  </si>
  <si>
    <t>M's Wick Hoody - Walnut - MD</t>
  </si>
  <si>
    <t>MTWHDWNLG</t>
  </si>
  <si>
    <t>M's Wick Hoody - Walnut - LG</t>
  </si>
  <si>
    <t>MTWHDWNXL</t>
  </si>
  <si>
    <t>M's Wick Hoody - Walnut - XL</t>
  </si>
  <si>
    <t>MTWHDWN2X</t>
  </si>
  <si>
    <t>M's Wick Hoody - Walnut - 2X</t>
  </si>
  <si>
    <t>MTWHDCNSM</t>
  </si>
  <si>
    <t>M's Wick Hoody - Conifer - SM</t>
  </si>
  <si>
    <t>MTWHDCNMD</t>
  </si>
  <si>
    <t>M's Wick Hoody - Conifer - MD</t>
  </si>
  <si>
    <t>MTWHDCNLG</t>
  </si>
  <si>
    <t>M's Wick Hoody - Conifer - LG</t>
  </si>
  <si>
    <t>MTWHDCNXL</t>
  </si>
  <si>
    <t>M's Wick Hoody - Conifer - XL</t>
  </si>
  <si>
    <t>MTWHDCN2X</t>
  </si>
  <si>
    <t>M's Wick Hoody - Conifer - 2X</t>
  </si>
  <si>
    <t>MTKLCTRSM</t>
  </si>
  <si>
    <t>M's Kiln LS Crew - Terra - SM</t>
  </si>
  <si>
    <t>MTKLCTRMD</t>
  </si>
  <si>
    <t>M's Kiln LS Crew - Terra - MD</t>
  </si>
  <si>
    <t>MTKLCTRLG</t>
  </si>
  <si>
    <t>M's Kiln LS Crew - Terra - LG</t>
  </si>
  <si>
    <t>MTKLCTRXL</t>
  </si>
  <si>
    <t>M's Kiln LS Crew - Terra - XL</t>
  </si>
  <si>
    <t>MTKLCTR2X</t>
  </si>
  <si>
    <t>M's Kiln LS Crew - Terra - 2X</t>
  </si>
  <si>
    <t>MTKLCDESM</t>
  </si>
  <si>
    <t>M's Kiln LS Crew - Dry Earth - SM</t>
  </si>
  <si>
    <t>MTKLCDEMD</t>
  </si>
  <si>
    <t>M's Kiln LS Crew - Dry Earth - MD</t>
  </si>
  <si>
    <t>MTKLCDELG</t>
  </si>
  <si>
    <t>M's Kiln LS Crew - Dry Earth - LG</t>
  </si>
  <si>
    <t>MTKLCDEXL</t>
  </si>
  <si>
    <t>M's Kiln LS Crew - Dry Earth - XL</t>
  </si>
  <si>
    <t>MTKLCDE2X</t>
  </si>
  <si>
    <t>M's Kiln LS Crew - Dry Earth - 2X</t>
  </si>
  <si>
    <t>MTKLCCNSM</t>
  </si>
  <si>
    <t>M's Kiln LS Crew - Conifer - SM</t>
  </si>
  <si>
    <t>MTKLCCNMD</t>
  </si>
  <si>
    <t>M's Kiln LS Crew - Conifer - MD</t>
  </si>
  <si>
    <t>MTKLCCNLG</t>
  </si>
  <si>
    <t>M's Kiln LS Crew - Conifer - LG</t>
  </si>
  <si>
    <t>MTKLCCNXL</t>
  </si>
  <si>
    <t>M's Kiln LS Crew - Conifer - XL</t>
  </si>
  <si>
    <t>MTKLCCN2X</t>
  </si>
  <si>
    <t>M's Kiln LS Crew - Conifer - 2X</t>
  </si>
  <si>
    <t>MTKQZTRSM</t>
  </si>
  <si>
    <t>M's Kiln Quarter Zip - Terra - SM</t>
  </si>
  <si>
    <t>MTKQZTRMD</t>
  </si>
  <si>
    <t>M's Kiln Quarter Zip - Terra - MD</t>
  </si>
  <si>
    <t>MTKQZTRLG</t>
  </si>
  <si>
    <t>M's Kiln Quarter Zip - Terra - LG</t>
  </si>
  <si>
    <t>MTKQZTRXL</t>
  </si>
  <si>
    <t>M's Kiln Quarter Zip - Terra - XL</t>
  </si>
  <si>
    <t>MTKQZTR2X</t>
  </si>
  <si>
    <t>M's Kiln Quarter Zip - Terra - 2X</t>
  </si>
  <si>
    <t>MTKQZDESM</t>
  </si>
  <si>
    <t>M's Kiln Quarter Zip - Dry Earth - SM</t>
  </si>
  <si>
    <t>MTKQZDEMD</t>
  </si>
  <si>
    <t>M's Kiln Quarter Zip - Dry Earth - MD</t>
  </si>
  <si>
    <t>MTKQZDELG</t>
  </si>
  <si>
    <t>M's Kiln Quarter Zip - Dry Earth - LG</t>
  </si>
  <si>
    <t>MTKQZDEXL</t>
  </si>
  <si>
    <t>M's Kiln Quarter Zip - Dry Earth - XL</t>
  </si>
  <si>
    <t>MTKQZDE2X</t>
  </si>
  <si>
    <t>M's Kiln Quarter Zip - Dry Earth - 2X</t>
  </si>
  <si>
    <t>MTKQZCNSM</t>
  </si>
  <si>
    <t>M's Kiln Quarter Zip - Conifer - SM</t>
  </si>
  <si>
    <t>MTKQZCNMD</t>
  </si>
  <si>
    <t>M's Kiln Quarter Zip - Conifer - MD</t>
  </si>
  <si>
    <t>MTKQZCNLG</t>
  </si>
  <si>
    <t>M's Kiln Quarter Zip - Conifer - LG</t>
  </si>
  <si>
    <t>MTKQZCNXL</t>
  </si>
  <si>
    <t>M's Kiln Quarter Zip - Conifer - XL</t>
  </si>
  <si>
    <t>MTKQZCN2X</t>
  </si>
  <si>
    <t>M's Kiln Quarter Zip - Conifer - 2X</t>
  </si>
  <si>
    <t>MTKHDTRSM</t>
  </si>
  <si>
    <t>M's Kiln Hoody - Terra - SM</t>
  </si>
  <si>
    <t>MTKHDTRMD</t>
  </si>
  <si>
    <t>M's Kiln Hoody - Terra - MD</t>
  </si>
  <si>
    <t>MTKHDTRLG</t>
  </si>
  <si>
    <t>M's Kiln Hoody - Terra - LG</t>
  </si>
  <si>
    <t>MTKHDTRXL</t>
  </si>
  <si>
    <t>M's Kiln Hoody - Terra - XL</t>
  </si>
  <si>
    <t>MTKHDTR2X</t>
  </si>
  <si>
    <t>M's Kiln Hoody - Terra - 2X</t>
  </si>
  <si>
    <t>MTKHDDESM</t>
  </si>
  <si>
    <t>M's Kiln Hoody - Dry Earth - SM</t>
  </si>
  <si>
    <t>MTKHDDEMD</t>
  </si>
  <si>
    <t>M's Kiln Hoody - Dry Earth - MD</t>
  </si>
  <si>
    <t>MTKHDDELG</t>
  </si>
  <si>
    <t>M's Kiln Hoody - Dry Earth - LG</t>
  </si>
  <si>
    <t>MTKHDDEXL</t>
  </si>
  <si>
    <t>M's Kiln Hoody - Dry Earth - XL</t>
  </si>
  <si>
    <t>MTKHDDE2X</t>
  </si>
  <si>
    <t>M's Kiln Hoody - Dry Earth - 2X</t>
  </si>
  <si>
    <t>MTKHDCNSM</t>
  </si>
  <si>
    <t>M's Kiln Hoody - Conifer - SM</t>
  </si>
  <si>
    <t>MTKHDCNMD</t>
  </si>
  <si>
    <t>M's Kiln Hoody - Conifer - MD</t>
  </si>
  <si>
    <t>MTKHDCNLG</t>
  </si>
  <si>
    <t>M's Kiln Hoody - Conifer - LG</t>
  </si>
  <si>
    <t>MTKHDCNXL</t>
  </si>
  <si>
    <t>M's Kiln Hoody - Conifer - XL</t>
  </si>
  <si>
    <t>MTKHDCN2X</t>
  </si>
  <si>
    <t>M's Kiln Hoody - Conifer - 2X</t>
  </si>
  <si>
    <t>MTFNHCNSM</t>
  </si>
  <si>
    <t>M's Furnace Hoody - Conifer - SM</t>
  </si>
  <si>
    <t>MTFNHCNMD</t>
  </si>
  <si>
    <t>M's Furnace Hoody - Conifer - MD</t>
  </si>
  <si>
    <t>MTFNHCNLG</t>
  </si>
  <si>
    <t>M's Furnace Hoody - Conifer - LG</t>
  </si>
  <si>
    <t>MTFNHCNXL</t>
  </si>
  <si>
    <t>M's Furnace Hoody - Conifer - XL</t>
  </si>
  <si>
    <t>MTFNHCN2X</t>
  </si>
  <si>
    <t>M's Furnace Hoody - Conifer - 2X</t>
  </si>
  <si>
    <t>MTFNHTRSM</t>
  </si>
  <si>
    <t>M's Furnace Hoody - Terra - SM</t>
  </si>
  <si>
    <t>MTFNHTRMD</t>
  </si>
  <si>
    <t>M's Furnace Hoody - Terra - MD</t>
  </si>
  <si>
    <t>MTFNHTRLG</t>
  </si>
  <si>
    <t>M's Furnace Hoody - Terra - LG</t>
  </si>
  <si>
    <t>MTFNHTRXL</t>
  </si>
  <si>
    <t>M's Furnace Hoody - Terra - XL</t>
  </si>
  <si>
    <t>MTFNHTR2X</t>
  </si>
  <si>
    <t>M's Furnace Hoody - Terra - 2X</t>
  </si>
  <si>
    <t>MTFNHWNSM</t>
  </si>
  <si>
    <t>M's Furnace Hoody - Walnut - SM</t>
  </si>
  <si>
    <t>MTFNHWNMD</t>
  </si>
  <si>
    <t>M's Furnace Hoody - Walnut - MD</t>
  </si>
  <si>
    <t>MTFNHWNLG</t>
  </si>
  <si>
    <t>M's Furnace Hoody - Walnut - LG</t>
  </si>
  <si>
    <t>MTFNHWNXL</t>
  </si>
  <si>
    <t>M's Furnace Hoody - Walnut - XL</t>
  </si>
  <si>
    <t>MTFNHWN2X</t>
  </si>
  <si>
    <t>M's Furnace Hoody - Walnut - 2X</t>
  </si>
  <si>
    <t>MTEQZTRSM</t>
  </si>
  <si>
    <t>M's Furnace Quarter Zip - Terra - SM</t>
  </si>
  <si>
    <t>MTEQZTRMD</t>
  </si>
  <si>
    <t>M's Furnace Quarter Zip - Terra - MD</t>
  </si>
  <si>
    <t>MTEQZTRLG</t>
  </si>
  <si>
    <t>M's Furnace Quarter Zip - Terra - LG</t>
  </si>
  <si>
    <t>MTEQZTRXL</t>
  </si>
  <si>
    <t>M's Furnace Quarter Zip - Terra - XL</t>
  </si>
  <si>
    <t>MTEQZTR2X</t>
  </si>
  <si>
    <t>M's Furnace Quarter Zip - Terra - 2X</t>
  </si>
  <si>
    <t>MBWLBCNSM</t>
  </si>
  <si>
    <t>M's Wick Long Boxer Brief - Conifer - SM</t>
  </si>
  <si>
    <t>Underwear</t>
  </si>
  <si>
    <t>MBWLBCNMD</t>
  </si>
  <si>
    <t>M's Wick Long Boxer Brief - Conifer - MD</t>
  </si>
  <si>
    <t>MBWLBCNLG</t>
  </si>
  <si>
    <t>M's Wick Long Boxer Brief - Conifer - LG</t>
  </si>
  <si>
    <t>MBWLBCNXL</t>
  </si>
  <si>
    <t>M's Wick Long Boxer Brief - Conifer - XL</t>
  </si>
  <si>
    <t>MBWLBCN2X</t>
  </si>
  <si>
    <t>M's Wick Long Boxer Brief - Conifer - 2X</t>
  </si>
  <si>
    <t>MBWGBDESM</t>
  </si>
  <si>
    <t>M's Wick Game Bag Brief - Dry Earth - SM</t>
  </si>
  <si>
    <t>MBWGBDEMD</t>
  </si>
  <si>
    <t>M's Wick Game Bag Brief - Dry Earth - MD</t>
  </si>
  <si>
    <t>MBWGBDELG</t>
  </si>
  <si>
    <t>M's Wick Game Bag Brief - Dry Earth - LG</t>
  </si>
  <si>
    <t>MBWGBDEXL</t>
  </si>
  <si>
    <t>M's Wick Game Bag Brief - Dry Earth - XL</t>
  </si>
  <si>
    <t>MBWGBDE2X</t>
  </si>
  <si>
    <t>M's Wick Game Bag Brief - Dry Earth - 2X</t>
  </si>
  <si>
    <t>MBWGBCNSM</t>
  </si>
  <si>
    <t>M's Wick Game Bag Brief - Conifer - SM</t>
  </si>
  <si>
    <t>MBWGBCNMD</t>
  </si>
  <si>
    <t>M's Wick Game Bag Brief - Conifer - MD</t>
  </si>
  <si>
    <t>MBWGBCNLG</t>
  </si>
  <si>
    <t>M's Wick Game Bag Brief - Conifer - LG</t>
  </si>
  <si>
    <t>MBWGBCNXL</t>
  </si>
  <si>
    <t>M's Wick Game Bag Brief - Conifer - XL</t>
  </si>
  <si>
    <t>MBWGBCN2X</t>
  </si>
  <si>
    <t>M's Wick Game Bag Brief - Conifer - 2X</t>
  </si>
  <si>
    <t>MBZLJDESM</t>
  </si>
  <si>
    <t>M's Kiln Zip-Off Long John - Dry Earth - SM</t>
  </si>
  <si>
    <t>Zip-Off Baselayer Bottoms</t>
  </si>
  <si>
    <t>MBZLJDEMD</t>
  </si>
  <si>
    <t>M's Kiln Zip-Off Long John - Dry Earth - MD</t>
  </si>
  <si>
    <t>MBZLJDELG</t>
  </si>
  <si>
    <t>M's Kiln Zip-Off Long John - Dry Earth - LG</t>
  </si>
  <si>
    <t>MBZLJDEXL</t>
  </si>
  <si>
    <t>M's Kiln Zip-Off Long John - Dry Earth - XL</t>
  </si>
  <si>
    <t>MBZLJDE2X</t>
  </si>
  <si>
    <t>M's Kiln Zip-Off Long John - Dry Earth - 2X</t>
  </si>
  <si>
    <t>MBZLJCNSM</t>
  </si>
  <si>
    <t>M's Kiln Zip-Off Long John - Conifer - SM</t>
  </si>
  <si>
    <t>MBZLJCNMD</t>
  </si>
  <si>
    <t>M's Kiln Zip-Off Long John - Conifer - MD</t>
  </si>
  <si>
    <t>MBZLJCNLG</t>
  </si>
  <si>
    <t>M's Kiln Zip-Off Long John - Conifer - LG</t>
  </si>
  <si>
    <t>MBZLJCNXL</t>
  </si>
  <si>
    <t>M's Kiln Zip-Off Long John - Conifer - XL</t>
  </si>
  <si>
    <t>MBZLJCN2X</t>
  </si>
  <si>
    <t>M's Kiln Zip-Off Long John - Conifer - 2X</t>
  </si>
  <si>
    <t>MBKLJTRSM</t>
  </si>
  <si>
    <t>M's Kiln Long John - Terra - SM</t>
  </si>
  <si>
    <t>MBKLJTRMD</t>
  </si>
  <si>
    <t>M's Kiln Long John - Terra - MD</t>
  </si>
  <si>
    <t>MBKLJTRLG</t>
  </si>
  <si>
    <t>M's Kiln Long John - Terra - LG</t>
  </si>
  <si>
    <t>MBKLJTRXL</t>
  </si>
  <si>
    <t>M's Kiln Long John - Terra - XL</t>
  </si>
  <si>
    <t>MBKLJTR2X</t>
  </si>
  <si>
    <t>M's Kiln Long John - Terra - 2X</t>
  </si>
  <si>
    <t>MBKLJDESM</t>
  </si>
  <si>
    <t>M's Kiln Long John - Dry Earth - SM</t>
  </si>
  <si>
    <t>MBKLJDEMD</t>
  </si>
  <si>
    <t>M's Kiln Long John - Dry Earth - MD</t>
  </si>
  <si>
    <t>MBKLJDELG</t>
  </si>
  <si>
    <t>M's Kiln Long John - Dry Earth - LG</t>
  </si>
  <si>
    <t>MBKLJDEXL</t>
  </si>
  <si>
    <t>M's Kiln Long John - Dry Earth - XL</t>
  </si>
  <si>
    <t>MBKLJDE2X</t>
  </si>
  <si>
    <t>M's Kiln Long John - Dry Earth - 2X</t>
  </si>
  <si>
    <t>MBKLJDE3X</t>
  </si>
  <si>
    <t>M's Kiln Long John - Dry Earth - 3X</t>
  </si>
  <si>
    <t>MBKLJCNSM</t>
  </si>
  <si>
    <t>M's Kiln Long John - Conifer - SM</t>
  </si>
  <si>
    <t>MBKLJCNMD</t>
  </si>
  <si>
    <t>M's Kiln Long John - Conifer - MD</t>
  </si>
  <si>
    <t>MBKLJCNLG</t>
  </si>
  <si>
    <t>M's Kiln Long John - Conifer - LG</t>
  </si>
  <si>
    <t>MBKLJCNXL</t>
  </si>
  <si>
    <t>M's Kiln Long John - Conifer - XL</t>
  </si>
  <si>
    <t>MBKLJCN2X</t>
  </si>
  <si>
    <t>M's Kiln Long John - Conifer - 2X</t>
  </si>
  <si>
    <t>MBELJWNSM</t>
  </si>
  <si>
    <t>M's Furnace Long John - Walnut - SM</t>
  </si>
  <si>
    <t>MBELJWNMD</t>
  </si>
  <si>
    <t>M's Furnace Long John - Walnut - MD</t>
  </si>
  <si>
    <t>MBELJWNLG</t>
  </si>
  <si>
    <t>M's Furnace Long John - Walnut - LG</t>
  </si>
  <si>
    <t>MBELJWNXL</t>
  </si>
  <si>
    <t>M's Furnace Long John - Walnut - XL</t>
  </si>
  <si>
    <t>MBELJWN2X</t>
  </si>
  <si>
    <t>M's Furnace Long John - Walnut - 2X</t>
  </si>
  <si>
    <t>MBELJTRSM</t>
  </si>
  <si>
    <t>M's Furnace Long John - Terra - SM</t>
  </si>
  <si>
    <t>MBELJTRMD</t>
  </si>
  <si>
    <t>M's Furnace Long John - Terra - MD</t>
  </si>
  <si>
    <t>MBELJTRLG</t>
  </si>
  <si>
    <t>M's Furnace Long John - Terra - LG</t>
  </si>
  <si>
    <t>MBELJTRXL</t>
  </si>
  <si>
    <t>M's Furnace Long John - Terra - XL</t>
  </si>
  <si>
    <t>MBELJTR2X</t>
  </si>
  <si>
    <t>M's Furnace Long John - Terra - 2X</t>
  </si>
  <si>
    <t>MBELJCNSM</t>
  </si>
  <si>
    <t>M's Furnace Long John - Conifer - SM</t>
  </si>
  <si>
    <t>MBELJCNMD</t>
  </si>
  <si>
    <t>M's Furnace Long John - Conifer - MD</t>
  </si>
  <si>
    <t>MBELJCNLG</t>
  </si>
  <si>
    <t>M's Furnace Long John - Conifer - LG</t>
  </si>
  <si>
    <t>MBELJCNXL</t>
  </si>
  <si>
    <t>M's Furnace Long John - Conifer - XL</t>
  </si>
  <si>
    <t>MBELJCN2X</t>
  </si>
  <si>
    <t>M's Furnace Long John - Conifer - 2X</t>
  </si>
  <si>
    <t>MOCOVHOSM</t>
  </si>
  <si>
    <t>M's Charge Hunters Orange Vest - Hunters Orange - SM</t>
  </si>
  <si>
    <t>Hunters Orange</t>
  </si>
  <si>
    <t>MOCOVHOMD</t>
  </si>
  <si>
    <t>M's Charge Hunters Orange Vest - Hunters Orange - MD</t>
  </si>
  <si>
    <t>MOCOVHOLG</t>
  </si>
  <si>
    <t>M's Charge Hunters Orange Vest - Hunters Orange - LG</t>
  </si>
  <si>
    <t>MOCOVHOXL</t>
  </si>
  <si>
    <t>M's Charge Hunters Orange Vest - Hunters Orange - XL</t>
  </si>
  <si>
    <t>MOCOVHO2X</t>
  </si>
  <si>
    <t>M's Charge Hunters Orange Vest - Hunters Orange - 2X</t>
  </si>
  <si>
    <t>MOCOVHO3X</t>
  </si>
  <si>
    <t>M's Charge Hunters Orange Vest - Hunters Orange - 3X</t>
  </si>
  <si>
    <t>MBTRFWN3030</t>
  </si>
  <si>
    <t>M's Trace 5-Pocket - Walnut - 3030</t>
  </si>
  <si>
    <t>MBTRFWN3032</t>
  </si>
  <si>
    <t>M's Trace 5-Pocket - Walnut - 3032</t>
  </si>
  <si>
    <t>MBTRFWN3230</t>
  </si>
  <si>
    <t>M's Trace 5-Pocket - Walnut - 3230</t>
  </si>
  <si>
    <t>MBTRFWN3232</t>
  </si>
  <si>
    <t>M's Trace 5-Pocket - Walnut - 3232</t>
  </si>
  <si>
    <t>MBTRFWN3234</t>
  </si>
  <si>
    <t>M's Trace 5-Pocket - Walnut - 3234</t>
  </si>
  <si>
    <t>MBTRFWN3430</t>
  </si>
  <si>
    <t>M's Trace 5-Pocket - Walnut - 3430</t>
  </si>
  <si>
    <t>MBTRFWN3432</t>
  </si>
  <si>
    <t>M's Trace 5-Pocket - Walnut - 3432</t>
  </si>
  <si>
    <t>MBTRFWN3434</t>
  </si>
  <si>
    <t>M's Trace 5-Pocket - Walnut - 3434</t>
  </si>
  <si>
    <t>MBTRFWN3436</t>
  </si>
  <si>
    <t>M's Trace 5-Pocket - Walnut - 3436</t>
  </si>
  <si>
    <t>MBTRFWN3632</t>
  </si>
  <si>
    <t>M's Trace 5-Pocket - Walnut - 3632</t>
  </si>
  <si>
    <t>MBTRFWN3634</t>
  </si>
  <si>
    <t>M's Trace 5-Pocket - Walnut - 3634</t>
  </si>
  <si>
    <t>MBTRFWN3636</t>
  </si>
  <si>
    <t>M's Trace 5-Pocket - Walnut - 3636</t>
  </si>
  <si>
    <t>MBTRFWN3832</t>
  </si>
  <si>
    <t>M's Trace 5-Pocket - Walnut - 3832</t>
  </si>
  <si>
    <t>MBTRFWN3834</t>
  </si>
  <si>
    <t>M's Trace 5-Pocket - Walnut - 3834</t>
  </si>
  <si>
    <t>MBTRFWN3836</t>
  </si>
  <si>
    <t>M's Trace 5-Pocket - Walnut - 3836</t>
  </si>
  <si>
    <t>MBTRFWN4032</t>
  </si>
  <si>
    <t>M's Trace 5-Pocket - Walnut - 4032</t>
  </si>
  <si>
    <t>MBTRFWN4232</t>
  </si>
  <si>
    <t>M's Trace 5-Pocket - Walnut - 4232</t>
  </si>
  <si>
    <t>MBTRFWN4432</t>
  </si>
  <si>
    <t>M's Trace 5-Pocket - Walnut - 4432</t>
  </si>
  <si>
    <t>MBTRFDE3030</t>
  </si>
  <si>
    <t>M's Trace 5-Pocket - Dry Earth - 3030</t>
  </si>
  <si>
    <t>MBTRFDE3032</t>
  </si>
  <si>
    <t>M's Trace 5-Pocket - Dry Earth - 3032</t>
  </si>
  <si>
    <t>MBTRFDE3230</t>
  </si>
  <si>
    <t>M's Trace 5-Pocket - Dry Earth - 3230</t>
  </si>
  <si>
    <t>MBTRFDE3232</t>
  </si>
  <si>
    <t>M's Trace 5-Pocket - Dry Earth - 3232</t>
  </si>
  <si>
    <t>MBTRFDE3234</t>
  </si>
  <si>
    <t>M's Trace 5-Pocket - Dry Earth - 3234</t>
  </si>
  <si>
    <t>MBTRFDE3430</t>
  </si>
  <si>
    <t>M's Trace 5-Pocket - Dry Earth - 3430</t>
  </si>
  <si>
    <t>MBTRFDE3432</t>
  </si>
  <si>
    <t>M's Trace 5-Pocket - Dry Earth - 3432</t>
  </si>
  <si>
    <t>MBTRFDE3434</t>
  </si>
  <si>
    <t>M's Trace 5-Pocket - Dry Earth - 3434</t>
  </si>
  <si>
    <t>MBTRFDE3436</t>
  </si>
  <si>
    <t>M's Trace 5-Pocket - Dry Earth - 3436</t>
  </si>
  <si>
    <t>MBTRFDE3632</t>
  </si>
  <si>
    <t>M's Trace 5-Pocket - Dry Earth - 3632</t>
  </si>
  <si>
    <t>MBTRFDE3634</t>
  </si>
  <si>
    <t>M's Trace 5-Pocket - Dry Earth - 3634</t>
  </si>
  <si>
    <t>MBTRFDE3636</t>
  </si>
  <si>
    <t>M's Trace 5-Pocket - Dry Earth - 3636</t>
  </si>
  <si>
    <t>MBTRFDE3832</t>
  </si>
  <si>
    <t>M's Trace 5-Pocket - Dry Earth - 3832</t>
  </si>
  <si>
    <t>MBTRFDE3834</t>
  </si>
  <si>
    <t>M's Trace 5-Pocket - Dry Earth - 3834</t>
  </si>
  <si>
    <t>MBTRFDE3836</t>
  </si>
  <si>
    <t>M's Trace 5-Pocket - Dry Earth - 3836</t>
  </si>
  <si>
    <t>MBTRFDE4032</t>
  </si>
  <si>
    <t>M's Trace 5-Pocket - Dry Earth - 4032</t>
  </si>
  <si>
    <t>MBTRFDE4232</t>
  </si>
  <si>
    <t>M's Trace 5-Pocket - Dry Earth - 4232</t>
  </si>
  <si>
    <t>MBTRFDE4432</t>
  </si>
  <si>
    <t>M's Trace 5-Pocket - Dry Earth - 4432</t>
  </si>
  <si>
    <t>MBOBFDE3030</t>
  </si>
  <si>
    <t>M's Obsidian Foundry Pant - Dry Earth - 3030</t>
  </si>
  <si>
    <t>MBOBFDE3232</t>
  </si>
  <si>
    <t>M's Obsidian Foundry Pant - Dry Earth - 3232</t>
  </si>
  <si>
    <t>MBOBFDE3235</t>
  </si>
  <si>
    <t>M's Obsidian Foundry Pant - Dry Earth - 3235</t>
  </si>
  <si>
    <t>MBOBFDE3432</t>
  </si>
  <si>
    <t>M's Obsidian Foundry Pant - Dry Earth - 3432</t>
  </si>
  <si>
    <t>MBOBFDE3435</t>
  </si>
  <si>
    <t>M's Obsidian Foundry Pant - Dry Earth - 3435</t>
  </si>
  <si>
    <t>MBOBFDE3632</t>
  </si>
  <si>
    <t>M's Obsidian Foundry Pant - Dry Earth - 3632</t>
  </si>
  <si>
    <t>MBOBFDE3635</t>
  </si>
  <si>
    <t>M's Obsidian Foundry Pant - Dry Earth - 3635</t>
  </si>
  <si>
    <t>MBOBFDE3833</t>
  </si>
  <si>
    <t>M's Obsidian Foundry Pant - Dry Earth - 3833</t>
  </si>
  <si>
    <t>MBOBFDE3835</t>
  </si>
  <si>
    <t>M's Obsidian Foundry Pant - Dry Earth - 3835</t>
  </si>
  <si>
    <t>MBOBFDE4033</t>
  </si>
  <si>
    <t>M's Obsidian Foundry Pant - Dry Earth - 4033</t>
  </si>
  <si>
    <t>MBOBFDE4233</t>
  </si>
  <si>
    <t>M's Obsidian Foundry Pant - Dry Earth - 4233</t>
  </si>
  <si>
    <t>MBOBFDE4433</t>
  </si>
  <si>
    <t>M's Obsidian Foundry Pant - Dry Earth - 4433</t>
  </si>
  <si>
    <t>MBOBFCN3030</t>
  </si>
  <si>
    <t>M's Obsidian Foundry Pant - Conifer - 3030</t>
  </si>
  <si>
    <t>MBOBFCN3232</t>
  </si>
  <si>
    <t>M's Obsidian Foundry Pant - Conifer - 3232</t>
  </si>
  <si>
    <t>MBOBFCN3235</t>
  </si>
  <si>
    <t>M's Obsidian Foundry Pant - Conifer - 3235</t>
  </si>
  <si>
    <t>MBOBFCN3432</t>
  </si>
  <si>
    <t>M's Obsidian Foundry Pant - Conifer - 3432</t>
  </si>
  <si>
    <t>MBOBFCN3435</t>
  </si>
  <si>
    <t>M's Obsidian Foundry Pant - Conifer - 3435</t>
  </si>
  <si>
    <t>MBOBFCN3632</t>
  </si>
  <si>
    <t>M's Obsidian Foundry Pant - Conifer - 3632</t>
  </si>
  <si>
    <t>MBOBFCN3635</t>
  </si>
  <si>
    <t>M's Obsidian Foundry Pant - Conifer - 3635</t>
  </si>
  <si>
    <t>MBOBFCN3833</t>
  </si>
  <si>
    <t>M's Obsidian Foundry Pant - Conifer - 3833</t>
  </si>
  <si>
    <t>MBOBFCN3835</t>
  </si>
  <si>
    <t>M's Obsidian Foundry Pant - Conifer - 3835</t>
  </si>
  <si>
    <t>MBOBFCN4033</t>
  </si>
  <si>
    <t>M's Obsidian Foundry Pant - Conifer - 4033</t>
  </si>
  <si>
    <t>MBOBFCN4233</t>
  </si>
  <si>
    <t>M's Obsidian Foundry Pant - Conifer - 4233</t>
  </si>
  <si>
    <t>MBOBFCN4433</t>
  </si>
  <si>
    <t>M's Obsidian Foundry Pant - Conifer - 4433</t>
  </si>
  <si>
    <t>MATRASPSM</t>
  </si>
  <si>
    <t>Trace Glove - Specter - SM</t>
  </si>
  <si>
    <t>MATRASPMD</t>
  </si>
  <si>
    <t>Trace Glove - Specter - MD</t>
  </si>
  <si>
    <t>MATRASPLG</t>
  </si>
  <si>
    <t>Trace Glove - Specter - LG</t>
  </si>
  <si>
    <t>MATRASPXL</t>
  </si>
  <si>
    <t>Trace Glove - Specter - XL</t>
  </si>
  <si>
    <t>MATRAFUSM</t>
  </si>
  <si>
    <t>Trace Glove - Fusion - SM</t>
  </si>
  <si>
    <t>MATRAFUMD</t>
  </si>
  <si>
    <t>Trace Glove - Fusion - MD</t>
  </si>
  <si>
    <t>MATRAFULG</t>
  </si>
  <si>
    <t>Trace Glove - Fusion - LG</t>
  </si>
  <si>
    <t>MATRAFUXL</t>
  </si>
  <si>
    <t>Trace Glove - Fusion - XL</t>
  </si>
  <si>
    <t>MATRGDESM</t>
  </si>
  <si>
    <t>Trigger Glove - Dry Earth - SM</t>
  </si>
  <si>
    <t>MATRGDEMD</t>
  </si>
  <si>
    <t>Trigger Glove - Dry Earth - MD</t>
  </si>
  <si>
    <t>MATRGDELG</t>
  </si>
  <si>
    <t>Trigger Glove - Dry Earth - LG</t>
  </si>
  <si>
    <t>MATRGDEXL</t>
  </si>
  <si>
    <t>Trigger Glove - Dry Earth - XL</t>
  </si>
  <si>
    <t>MAACWDESM</t>
  </si>
  <si>
    <t>Alpine Cold Weather Glove - Dry Earth - SM</t>
  </si>
  <si>
    <t>MAACWDEMD</t>
  </si>
  <si>
    <t>Alpine Cold Weather Glove - Dry Earth - MD</t>
  </si>
  <si>
    <t>MAACWDELG</t>
  </si>
  <si>
    <t>Alpine Cold Weather Glove - Dry Earth - LG</t>
  </si>
  <si>
    <t>MAACWDEXL</t>
  </si>
  <si>
    <t>Alpine Cold Weather Glove - Dry Earth - XL</t>
  </si>
  <si>
    <t>MATLRDESM</t>
  </si>
  <si>
    <t>Aerowool Touch Liner Glove - Dry Earth - SM</t>
  </si>
  <si>
    <t>MATLRDEMD</t>
  </si>
  <si>
    <t>Aerowool Touch Liner Glove - Dry Earth - MD</t>
  </si>
  <si>
    <t>MATLRDELG</t>
  </si>
  <si>
    <t>Aerowool Touch Liner Glove - Dry Earth - LG</t>
  </si>
  <si>
    <t>MATLRDEXL</t>
  </si>
  <si>
    <t>Aerowool Touch Liner Glove - Dry Earth - XL</t>
  </si>
  <si>
    <t>MATLRCNSM</t>
  </si>
  <si>
    <t>Aerowool Touch Liner Glove - Conifer - SM</t>
  </si>
  <si>
    <t>MATLRCNMD</t>
  </si>
  <si>
    <t>Aerowool Touch Liner Glove - Conifer - MD</t>
  </si>
  <si>
    <t>MATLRCNLG</t>
  </si>
  <si>
    <t>Aerowool Touch Liner Glove - Conifer - LG</t>
  </si>
  <si>
    <t>MATLRCNXL</t>
  </si>
  <si>
    <t>Aerowool Touch Liner Glove - Conifer - XL</t>
  </si>
  <si>
    <t>MABALDEOS</t>
  </si>
  <si>
    <t>Wind River Balaclava - Dry Earth - OS</t>
  </si>
  <si>
    <t>MABALCNOS</t>
  </si>
  <si>
    <t>Wind River Balaclava - Conifer - OS</t>
  </si>
  <si>
    <t>MAANGWNOS</t>
  </si>
  <si>
    <t>Aerowool Neck Gaiter - Walnut - OS</t>
  </si>
  <si>
    <t>MAANGCNOS</t>
  </si>
  <si>
    <t>Aerowool Neck Gaiter - Conifer - OS</t>
  </si>
  <si>
    <t>MANKGWNOS</t>
  </si>
  <si>
    <t>Midweight Neck Gaiter - Walnut - OS</t>
  </si>
  <si>
    <t>MANKGDEOS</t>
  </si>
  <si>
    <t>Midweight Neck Gaiter - Dry Earth - OS</t>
  </si>
  <si>
    <t>MANKGCNOS</t>
  </si>
  <si>
    <t>Midweight Neck Gaiter - Conifer - OS</t>
  </si>
  <si>
    <t>MANKGHOOS</t>
  </si>
  <si>
    <t>Midweight Neck Gaiter - Hunters Orange - OS</t>
  </si>
  <si>
    <t>WAHDBCNOS</t>
  </si>
  <si>
    <t>W's Headband - Conifer - OS</t>
  </si>
  <si>
    <t>MATRHFUOS</t>
  </si>
  <si>
    <t>Trace Tech Cap - Fusion - OS</t>
  </si>
  <si>
    <t>MATRHSPOS</t>
  </si>
  <si>
    <t>Trace Tech Cap - Specter - OS</t>
  </si>
  <si>
    <t>MATRHDEOS</t>
  </si>
  <si>
    <t>Trace Tech Cap - Dry Earth - OS</t>
  </si>
  <si>
    <t>MATRHCNOS</t>
  </si>
  <si>
    <t>Trace Tech Cap - Conifer - OS</t>
  </si>
  <si>
    <t>MATAGBLOS</t>
  </si>
  <si>
    <t>Tag Cuff Merino Beanie - Black - OS</t>
  </si>
  <si>
    <t>MATAGDEOS</t>
  </si>
  <si>
    <t>Tag Cuff Merino Beanie - Dry Earth - OS</t>
  </si>
  <si>
    <t>MATAGCNOS</t>
  </si>
  <si>
    <t>Tag Cuff Merino Beanie - Conifer - OS</t>
  </si>
  <si>
    <t>MATAGHOOS</t>
  </si>
  <si>
    <t>Tag Cuff Merino Beanie - Hunters Orange - OS</t>
  </si>
  <si>
    <t>MAKBNDEOS</t>
  </si>
  <si>
    <t>Kiln 250 Beanie - Dry Earth - OS</t>
  </si>
  <si>
    <t>MAKBNCNOS</t>
  </si>
  <si>
    <t>Kiln 250 Beanie - Conifer - OS</t>
  </si>
  <si>
    <t>MAFBNWNOS</t>
  </si>
  <si>
    <t>Furnace 350 Beanie - Walnut - OS</t>
  </si>
  <si>
    <t>MAFBNDEOS</t>
  </si>
  <si>
    <t>Furnace 350 Beanie - Dry Earth - OS</t>
  </si>
  <si>
    <t>MAFBNCNOS</t>
  </si>
  <si>
    <t>Furnace 350 Beanie - Conifer - OS</t>
  </si>
  <si>
    <t>MAFBNHOOS</t>
  </si>
  <si>
    <t>Furnace 350 Beanie - Hunters Orange - OS</t>
  </si>
  <si>
    <t>MATBBDEMD</t>
  </si>
  <si>
    <t>Tundra Brim Beanie - Dry Earth - MD</t>
  </si>
  <si>
    <t>MATBBDELG</t>
  </si>
  <si>
    <t>Tundra Brim Beanie - Dry Earth - LG</t>
  </si>
  <si>
    <t>MATBBHOMD</t>
  </si>
  <si>
    <t>Tundra Brim Beanie - Hunters Orange - MD</t>
  </si>
  <si>
    <t>MATBBHOLG</t>
  </si>
  <si>
    <t>Tundra Brim Beanie - Hunters Orange - LG</t>
  </si>
  <si>
    <t>MANBTDESM</t>
  </si>
  <si>
    <t>Flex Nylon Belt - Dry Earth - SM</t>
  </si>
  <si>
    <t>Belts/Suspenders</t>
  </si>
  <si>
    <t>MANBTDEMD</t>
  </si>
  <si>
    <t>Flex Nylon Belt - Dry Earth - MD</t>
  </si>
  <si>
    <t>MANBTDELG</t>
  </si>
  <si>
    <t>Flex Nylon Belt - Dry Earth - LG</t>
  </si>
  <si>
    <t>MANBTCNSM</t>
  </si>
  <si>
    <t>Flex Nylon Belt - Conifer - SM</t>
  </si>
  <si>
    <t>MANBTCNMD</t>
  </si>
  <si>
    <t>Flex Nylon Belt - Conifer - MD</t>
  </si>
  <si>
    <t>MANBTCNLG</t>
  </si>
  <si>
    <t>Flex Nylon Belt - Conifer - LG</t>
  </si>
  <si>
    <t>FTACSBK20</t>
  </si>
  <si>
    <t>Accessory Straps - Black - 20</t>
  </si>
  <si>
    <t>20</t>
  </si>
  <si>
    <t>FTACSDE30</t>
  </si>
  <si>
    <t>Accessory Straps - Dry Earth - 30</t>
  </si>
  <si>
    <t>FTRTSDEXS</t>
  </si>
  <si>
    <t>Roll Top Stuff Sack - Dry Earth - XS</t>
  </si>
  <si>
    <t>FTRTSDESM</t>
  </si>
  <si>
    <t>Roll Top Stuff Sack - Dry Earth - SM</t>
  </si>
  <si>
    <t>FTRTSDEMD</t>
  </si>
  <si>
    <t>Roll Top Stuff Sack - Dry Earth - MD</t>
  </si>
  <si>
    <t>FTRTSDELG</t>
  </si>
  <si>
    <t>Roll Top Stuff Sack - Dry Earth - LG</t>
  </si>
  <si>
    <t>FTDBDDESM</t>
  </si>
  <si>
    <t>Dirtbag Duffle - Dry Earth - SM</t>
  </si>
  <si>
    <t>FTDBDDEMD</t>
  </si>
  <si>
    <t>Dirtbag Duffle - Dry Earth - MD</t>
  </si>
  <si>
    <t>FTDBDDELG</t>
  </si>
  <si>
    <t>Dirtbag Duffle - Dry Earth - LG</t>
  </si>
  <si>
    <t>843380187073</t>
  </si>
  <si>
    <t>MOWCVWNSM</t>
  </si>
  <si>
    <t>M's Suppressor Soft Shell Vest - Walnut - SM</t>
  </si>
  <si>
    <t>843380187080</t>
  </si>
  <si>
    <t>MOWCVWNMD</t>
  </si>
  <si>
    <t>M's Suppressor Soft Shell Vest - Walnut - MD</t>
  </si>
  <si>
    <t>843380187097</t>
  </si>
  <si>
    <t>MOWCVWNLG</t>
  </si>
  <si>
    <t>M's Suppressor Soft Shell Vest - Walnut - LG</t>
  </si>
  <si>
    <t>843380187103</t>
  </si>
  <si>
    <t>MOWCVWNXL</t>
  </si>
  <si>
    <t>M's Suppressor Soft Shell Vest - Walnut - XL</t>
  </si>
  <si>
    <t>843380187110</t>
  </si>
  <si>
    <t>MOWCVWN2X</t>
  </si>
  <si>
    <t>M's Suppressor Soft Shell Vest - Walnut - 2X</t>
  </si>
  <si>
    <t>843380187127</t>
  </si>
  <si>
    <t>MOWCVCNSM</t>
  </si>
  <si>
    <t>M's Suppressor Soft Shell Vest - Conifer - SM</t>
  </si>
  <si>
    <t>843380187134</t>
  </si>
  <si>
    <t>MOWCVCNMD</t>
  </si>
  <si>
    <t>M's Suppressor Soft Shell Vest - Conifer - MD</t>
  </si>
  <si>
    <t>843380187141</t>
  </si>
  <si>
    <t>MOWCVCNLG</t>
  </si>
  <si>
    <t>M's Suppressor Soft Shell Vest - Conifer - LG</t>
  </si>
  <si>
    <t>843380187158</t>
  </si>
  <si>
    <t>MOWCVCNXL</t>
  </si>
  <si>
    <t>M's Suppressor Soft Shell Vest - Conifer - XL</t>
  </si>
  <si>
    <t>843380187165</t>
  </si>
  <si>
    <t>MOWCVCN2X</t>
  </si>
  <si>
    <t>M's Suppressor Soft Shell Vest - Conifer - 2X</t>
  </si>
  <si>
    <t>843380187172</t>
  </si>
  <si>
    <t>MOWCVDESM</t>
  </si>
  <si>
    <t>M's Suppressor Soft Shell Vest - Dry Earth - SM</t>
  </si>
  <si>
    <t>843380187189</t>
  </si>
  <si>
    <t>MOWCVDEMD</t>
  </si>
  <si>
    <t>M's Suppressor Soft Shell Vest - Dry Earth - MD</t>
  </si>
  <si>
    <t>843380187196</t>
  </si>
  <si>
    <t>MOWCVDELG</t>
  </si>
  <si>
    <t>M's Suppressor Soft Shell Vest - Dry Earth - LG</t>
  </si>
  <si>
    <t>843380187202</t>
  </si>
  <si>
    <t>MOWCVDEXL</t>
  </si>
  <si>
    <t>M's Suppressor Soft Shell Vest - Dry Earth - XL</t>
  </si>
  <si>
    <t>843380187219</t>
  </si>
  <si>
    <t>MOWCVDE2X</t>
  </si>
  <si>
    <t>M's Suppressor Soft Shell Vest - Dry Earth - 2X</t>
  </si>
  <si>
    <t>843380187639</t>
  </si>
  <si>
    <t>MTSSHWNSM</t>
  </si>
  <si>
    <t>M's Navigator Hoody - Walnut - SM</t>
  </si>
  <si>
    <t>843380187646</t>
  </si>
  <si>
    <t>MTSSHWNMD</t>
  </si>
  <si>
    <t>M's Navigator Hoody - Walnut - MD</t>
  </si>
  <si>
    <t>843380187653</t>
  </si>
  <si>
    <t>MTSSHWNLG</t>
  </si>
  <si>
    <t>M's Navigator Hoody - Walnut - LG</t>
  </si>
  <si>
    <t>843380187660</t>
  </si>
  <si>
    <t>MTSSHWNXL</t>
  </si>
  <si>
    <t>M's Navigator Hoody - Walnut - XL</t>
  </si>
  <si>
    <t>843380187677</t>
  </si>
  <si>
    <t>MTSSHWN2X</t>
  </si>
  <si>
    <t>M's Navigator Hoody - Walnut - 2X</t>
  </si>
  <si>
    <t>843380187684</t>
  </si>
  <si>
    <t>MTSSHCNSM</t>
  </si>
  <si>
    <t>M's Navigator Hoody - Conifer - SM</t>
  </si>
  <si>
    <t>843380187691</t>
  </si>
  <si>
    <t>MTSSHCNMD</t>
  </si>
  <si>
    <t>M's Navigator Hoody - Conifer - MD</t>
  </si>
  <si>
    <t>843380187707</t>
  </si>
  <si>
    <t>MTSSHCNLG</t>
  </si>
  <si>
    <t>M's Navigator Hoody - Conifer - LG</t>
  </si>
  <si>
    <t>843380187714</t>
  </si>
  <si>
    <t>MTSSHCNXL</t>
  </si>
  <si>
    <t>M's Navigator Hoody - Conifer - XL</t>
  </si>
  <si>
    <t>843380187721</t>
  </si>
  <si>
    <t>MTSSHCN2X</t>
  </si>
  <si>
    <t>M's Navigator Hoody - Conifer - 2X</t>
  </si>
  <si>
    <t>843380187738</t>
  </si>
  <si>
    <t>MTSSHDESM</t>
  </si>
  <si>
    <t>M's Navigator Hoody - Dry Earth - SM</t>
  </si>
  <si>
    <t>843380187745</t>
  </si>
  <si>
    <t>MTSSHDEMD</t>
  </si>
  <si>
    <t>M's Navigator Hoody - Dry Earth - MD</t>
  </si>
  <si>
    <t>843380187752</t>
  </si>
  <si>
    <t>MTSSHDELG</t>
  </si>
  <si>
    <t>M's Navigator Hoody - Dry Earth - LG</t>
  </si>
  <si>
    <t>843380187769</t>
  </si>
  <si>
    <t>MTSSHDEXL</t>
  </si>
  <si>
    <t>M's Navigator Hoody - Dry Earth - XL</t>
  </si>
  <si>
    <t>843380187776</t>
  </si>
  <si>
    <t>MTSSHDE2X</t>
  </si>
  <si>
    <t>M's Navigator Hoody - Dry Earth - 2X</t>
  </si>
  <si>
    <t>843380188315</t>
  </si>
  <si>
    <t>MARBBTRMD</t>
  </si>
  <si>
    <t>Rugged Wool Brimmed Beanie - Terra - MD</t>
  </si>
  <si>
    <t>843380188322</t>
  </si>
  <si>
    <t>MARBBTRLG</t>
  </si>
  <si>
    <t>Rugged Wool Brimmed Beanie - Terra - LG</t>
  </si>
  <si>
    <t>843380188339</t>
  </si>
  <si>
    <t>MARBBWNMD</t>
  </si>
  <si>
    <t>Rugged Wool Brimmed Beanie - Walnut - MD</t>
  </si>
  <si>
    <t>843380188346</t>
  </si>
  <si>
    <t>MARBBWNLG</t>
  </si>
  <si>
    <t>Rugged Wool Brimmed Beanie - Walnut - LG</t>
  </si>
  <si>
    <t>843380188353</t>
  </si>
  <si>
    <t>MARFFWNSM</t>
  </si>
  <si>
    <t>Rugged Wool Fleece Glove - Walnut - SM</t>
  </si>
  <si>
    <t>843380188360</t>
  </si>
  <si>
    <t>MARFFWNMD</t>
  </si>
  <si>
    <t>Rugged Wool Fleece Glove - Walnut - MD</t>
  </si>
  <si>
    <t>843380188377</t>
  </si>
  <si>
    <t>MARFFWNLG</t>
  </si>
  <si>
    <t>Rugged Wool Fleece Glove - Walnut - LG</t>
  </si>
  <si>
    <t>843380188384</t>
  </si>
  <si>
    <t>MARFFWNXL</t>
  </si>
  <si>
    <t>Rugged Wool Fleece Glove - Walnut - XL</t>
  </si>
  <si>
    <t>843380188391</t>
  </si>
  <si>
    <t>MARFFTRSM</t>
  </si>
  <si>
    <t>Rugged Wool Fleece Glove - Terra - SM</t>
  </si>
  <si>
    <t>843380188407</t>
  </si>
  <si>
    <t>MARFFTRMD</t>
  </si>
  <si>
    <t>Rugged Wool Fleece Glove - Terra - MD</t>
  </si>
  <si>
    <t>843380188414</t>
  </si>
  <si>
    <t>MARFFTRLG</t>
  </si>
  <si>
    <t>Rugged Wool Fleece Glove - Terra - LG</t>
  </si>
  <si>
    <t>843380188421</t>
  </si>
  <si>
    <t>MARFFTRXL</t>
  </si>
  <si>
    <t>Rugged Wool Fleece Glove - Terra - XL</t>
  </si>
  <si>
    <t>843380188438</t>
  </si>
  <si>
    <t>MARHFWNSM</t>
  </si>
  <si>
    <t>Rugged Wool Fingerless Glove - Walnut - SM</t>
  </si>
  <si>
    <t>843380188445</t>
  </si>
  <si>
    <t>MARHFWNMD</t>
  </si>
  <si>
    <t>Rugged Wool Fingerless Glove - Walnut - MD</t>
  </si>
  <si>
    <t>843380188452</t>
  </si>
  <si>
    <t>MARHFWNLG</t>
  </si>
  <si>
    <t>Rugged Wool Fingerless Glove - Walnut - LG</t>
  </si>
  <si>
    <t>843380188469</t>
  </si>
  <si>
    <t>MARHFWNXL</t>
  </si>
  <si>
    <t>Rugged Wool Fingerless Glove - Walnut - XL</t>
  </si>
  <si>
    <t>843380188476</t>
  </si>
  <si>
    <t>MARHFTRSM</t>
  </si>
  <si>
    <t>Rugged Wool Fingerless Glove - Terra - SM</t>
  </si>
  <si>
    <t>843380188483</t>
  </si>
  <si>
    <t>MARHFTRMD</t>
  </si>
  <si>
    <t>Rugged Wool Fingerless Glove - Terra - MD</t>
  </si>
  <si>
    <t>843380188490</t>
  </si>
  <si>
    <t>MARHFTRLG</t>
  </si>
  <si>
    <t>Rugged Wool Fingerless Glove - Terra - LG</t>
  </si>
  <si>
    <t>843380188506</t>
  </si>
  <si>
    <t>MARHFTRXL</t>
  </si>
  <si>
    <t>Rugged Wool Fingerless Glove - Terra - XL</t>
  </si>
  <si>
    <t>843380189817</t>
  </si>
  <si>
    <t>MAESCCNSM</t>
  </si>
  <si>
    <t>Early Season Wool Crew Sock - Conifer - SM</t>
  </si>
  <si>
    <t>Socks</t>
  </si>
  <si>
    <t>843380189824</t>
  </si>
  <si>
    <t>MAESCCNMD</t>
  </si>
  <si>
    <t>Early Season Wool Crew Sock - Conifer - MD</t>
  </si>
  <si>
    <t>843380189831</t>
  </si>
  <si>
    <t>MAESCCNLG</t>
  </si>
  <si>
    <t>Early Season Wool Crew Sock - Conifer - LG</t>
  </si>
  <si>
    <t>843380189848</t>
  </si>
  <si>
    <t>MAESCCNXL</t>
  </si>
  <si>
    <t>Early Season Wool Crew Sock - Conifer - XL</t>
  </si>
  <si>
    <t>843380189855</t>
  </si>
  <si>
    <t>MAASCCNSM</t>
  </si>
  <si>
    <t>All Season Merino Crew Sock - Conifer - SM</t>
  </si>
  <si>
    <t>843380189862</t>
  </si>
  <si>
    <t>MAASCCNMD</t>
  </si>
  <si>
    <t>All Season Merino Crew Sock - Conifer - MD</t>
  </si>
  <si>
    <t>843380189879</t>
  </si>
  <si>
    <t>MAASCCNLG</t>
  </si>
  <si>
    <t>All Season Merino Crew Sock - Conifer - LG</t>
  </si>
  <si>
    <t>843380189886</t>
  </si>
  <si>
    <t>MAASCCNXL</t>
  </si>
  <si>
    <t>All Season Merino Crew Sock - Conifer - XL</t>
  </si>
  <si>
    <t>843380189893</t>
  </si>
  <si>
    <t>MAASOCNSM</t>
  </si>
  <si>
    <t>All Season Merino OTC Sock - Conifer - SM</t>
  </si>
  <si>
    <t>843380189909</t>
  </si>
  <si>
    <t>MAASOCNMD</t>
  </si>
  <si>
    <t>All Season Merino OTC Sock - Conifer - MD</t>
  </si>
  <si>
    <t>843380189916</t>
  </si>
  <si>
    <t>MAASOCNLG</t>
  </si>
  <si>
    <t>All Season Merino OTC Sock - Conifer - LG</t>
  </si>
  <si>
    <t>843380189923</t>
  </si>
  <si>
    <t>MAASOCNXL</t>
  </si>
  <si>
    <t>All Season Merino OTC Sock - Conifer - XL</t>
  </si>
  <si>
    <t>843380189930</t>
  </si>
  <si>
    <t>MAMSOWNSM</t>
  </si>
  <si>
    <t>Mid Season Merino OTC Sock - Walnut - SM</t>
  </si>
  <si>
    <t>843380189947</t>
  </si>
  <si>
    <t>MAMSOWNMD</t>
  </si>
  <si>
    <t>Mid Season Merino OTC Sock - Walnut - MD</t>
  </si>
  <si>
    <t>843380189954</t>
  </si>
  <si>
    <t>MAMSOWNLG</t>
  </si>
  <si>
    <t>Mid Season Merino OTC Sock - Walnut - LG</t>
  </si>
  <si>
    <t>843380189961</t>
  </si>
  <si>
    <t>MAMSOWNXL</t>
  </si>
  <si>
    <t>Mid Season Merino OTC Sock - Walnut - XL</t>
  </si>
  <si>
    <t>843380189978</t>
  </si>
  <si>
    <t>MALSOTRSM</t>
  </si>
  <si>
    <t>Late Season Merino OTC Sock - Terra - SM</t>
  </si>
  <si>
    <t>843380189985</t>
  </si>
  <si>
    <t>MALSOTRMD</t>
  </si>
  <si>
    <t>Late Season Merino OTC Sock - Terra - MD</t>
  </si>
  <si>
    <t>843380189992</t>
  </si>
  <si>
    <t>MALSOTRLG</t>
  </si>
  <si>
    <t>Late Season Merino OTC Sock - Terra - LG</t>
  </si>
  <si>
    <t>843380190004</t>
  </si>
  <si>
    <t>MALSOTRXL</t>
  </si>
  <si>
    <t>Late Season Merino OTC Sock - Terra - XL</t>
  </si>
  <si>
    <t>843380190318</t>
  </si>
  <si>
    <t>WTSSHWNXS</t>
  </si>
  <si>
    <t>W's Navigator Hoody - Walnut - XS</t>
  </si>
  <si>
    <t>843380190325</t>
  </si>
  <si>
    <t>WTSSHWNSM</t>
  </si>
  <si>
    <t>W's Navigator Hoody - Walnut - SM</t>
  </si>
  <si>
    <t>843380190332</t>
  </si>
  <si>
    <t>WTSSHWNMD</t>
  </si>
  <si>
    <t>W's Navigator Hoody - Walnut - MD</t>
  </si>
  <si>
    <t>843380190349</t>
  </si>
  <si>
    <t>WTSSHWNLG</t>
  </si>
  <si>
    <t>W's Navigator Hoody - Walnut - LG</t>
  </si>
  <si>
    <t>843380190356</t>
  </si>
  <si>
    <t>WTSSHWNXL</t>
  </si>
  <si>
    <t>W's Navigator Hoody - Walnut - XL</t>
  </si>
  <si>
    <t>843380190363</t>
  </si>
  <si>
    <t>WTSSHCNXS</t>
  </si>
  <si>
    <t>W's Navigator Hoody - Conifer - XS</t>
  </si>
  <si>
    <t>843380190370</t>
  </si>
  <si>
    <t>WTSSHCNSM</t>
  </si>
  <si>
    <t>W's Navigator Hoody - Conifer - SM</t>
  </si>
  <si>
    <t>843380190387</t>
  </si>
  <si>
    <t>WTSSHCNMD</t>
  </si>
  <si>
    <t>W's Navigator Hoody - Conifer - MD</t>
  </si>
  <si>
    <t>843380190394</t>
  </si>
  <si>
    <t>WTSSHCNLG</t>
  </si>
  <si>
    <t>W's Navigator Hoody - Conifer - LG</t>
  </si>
  <si>
    <t>843380190400</t>
  </si>
  <si>
    <t>WTSSHCNXL</t>
  </si>
  <si>
    <t>W's Navigator Hoody - Conifer - XL</t>
  </si>
  <si>
    <t>WBKL2CNST</t>
  </si>
  <si>
    <t>W's Kiln Long Jane 2.0 - Conifer - ST</t>
  </si>
  <si>
    <t>ST</t>
  </si>
  <si>
    <t>WBKL2CNMT</t>
  </si>
  <si>
    <t>W's Kiln Long Jane 2.0 - Conifer - MT</t>
  </si>
  <si>
    <t>WBKL2CNLT</t>
  </si>
  <si>
    <t>W's Kiln Long Jane 2.0 - Conifer - LT</t>
  </si>
  <si>
    <t>WBKL2CNXT</t>
  </si>
  <si>
    <t>W's Kiln Long Jane 2.0 - Conifer - XT</t>
  </si>
  <si>
    <t>WBKL2TRST</t>
  </si>
  <si>
    <t>W's Kiln Long Jane 2.0 - Terra - ST</t>
  </si>
  <si>
    <t>WBKL2TRMT</t>
  </si>
  <si>
    <t>W's Kiln Long Jane 2.0 - Terra - MT</t>
  </si>
  <si>
    <t>WBKL2TRLT</t>
  </si>
  <si>
    <t>W's Kiln Long Jane 2.0 - Terra - LT</t>
  </si>
  <si>
    <t>WBKL2TRXT</t>
  </si>
  <si>
    <t>W's Kiln Long Jane 2.0 - Terra - XT</t>
  </si>
  <si>
    <t>MTKLCBBSM</t>
  </si>
  <si>
    <t>M's Kiln LS Crew - Black on Black - SM</t>
  </si>
  <si>
    <t>Black on Black</t>
  </si>
  <si>
    <t>MTKLCBBMD</t>
  </si>
  <si>
    <t>M's Kiln LS Crew - Black on Black - MD</t>
  </si>
  <si>
    <t>MTKLCBBLG</t>
  </si>
  <si>
    <t>M's Kiln LS Crew - Black on Black - LG</t>
  </si>
  <si>
    <t>MTKLCBBXL</t>
  </si>
  <si>
    <t>M's Kiln LS Crew - Black on Black - XL</t>
  </si>
  <si>
    <t>MTKLCBB2X</t>
  </si>
  <si>
    <t>M's Kiln LS Crew - Black on Black - 2X</t>
  </si>
  <si>
    <t>MTWLCBBSM</t>
  </si>
  <si>
    <t>M's Wick LS Crew - Black on Black - SM</t>
  </si>
  <si>
    <t>MTWLCBBMD</t>
  </si>
  <si>
    <t>M's Wick LS Crew - Black on Black - MD</t>
  </si>
  <si>
    <t>MTWLCBBLG</t>
  </si>
  <si>
    <t>M's Wick LS Crew - Black on Black - LG</t>
  </si>
  <si>
    <t>MTWLCBBXL</t>
  </si>
  <si>
    <t>M's Wick LS Crew - Black on Black - XL</t>
  </si>
  <si>
    <t>MTWLCBB2X</t>
  </si>
  <si>
    <t>M's Wick LS Crew - Black on Black - 2X</t>
  </si>
  <si>
    <t>MANKGBBOS</t>
  </si>
  <si>
    <t>Midweight Neck Gaiter - Black on Black - OS</t>
  </si>
  <si>
    <t>MTFNHBBSM</t>
  </si>
  <si>
    <t>M's Furnace Hoody - Black on Black - SM</t>
  </si>
  <si>
    <t>MTFNHBBMD</t>
  </si>
  <si>
    <t>M's Furnace Hoody - Black on Black - MD</t>
  </si>
  <si>
    <t>MTFNHBBLG</t>
  </si>
  <si>
    <t>M's Furnace Hoody - Black on Black - LG</t>
  </si>
  <si>
    <t>MTFNHBBXL</t>
  </si>
  <si>
    <t>M's Furnace Hoody - Black on Black - XL</t>
  </si>
  <si>
    <t>MTFNHBB2X</t>
  </si>
  <si>
    <t>M's Furnace Hoody - Black on Black - 2X</t>
  </si>
  <si>
    <t>WTFNHBBXS</t>
  </si>
  <si>
    <t>W's Furnace Hoody - Black on Black - XS</t>
  </si>
  <si>
    <t>WTFNHBBSM</t>
  </si>
  <si>
    <t>W's Furnace Hoody - Black on Black - SM</t>
  </si>
  <si>
    <t>WTFNHBBMD</t>
  </si>
  <si>
    <t>W's Furnace Hoody - Black on Black - MD</t>
  </si>
  <si>
    <t>WTFNHBBLG</t>
  </si>
  <si>
    <t>W's Furnace Hoody - Black on Black - LG</t>
  </si>
  <si>
    <t>WTFNHBBXL</t>
  </si>
  <si>
    <t>W's Furnace Hoody - Black on Black - XL</t>
  </si>
  <si>
    <t>MALPHDEOS</t>
  </si>
  <si>
    <t>First Lite Lo-Pro Cap Hat - Dry Earth - OS</t>
  </si>
  <si>
    <t>MATRKDEOS</t>
  </si>
  <si>
    <t>First Lite Trucker Hat - Dry Earth - OS</t>
  </si>
  <si>
    <t>MATRKCNOS</t>
  </si>
  <si>
    <t>First Lite Trucker Hat - Conifer - OS</t>
  </si>
  <si>
    <t>MALPHCNOS</t>
  </si>
  <si>
    <t>First Lite Lo-Pro Cap Hat - Conifer - OS</t>
  </si>
  <si>
    <t>MATRKHGOS</t>
  </si>
  <si>
    <t>First Lite Trucker Hat - Hunters Orange/Grey - OS</t>
  </si>
  <si>
    <t>Hunters Orange / Grey</t>
  </si>
  <si>
    <t>MTOQZCN2X</t>
  </si>
  <si>
    <t>M's Approach QZ - Conifer - 2X</t>
  </si>
  <si>
    <t>MTOQZCNLG</t>
  </si>
  <si>
    <t>M's Approach QZ - Conifer - LG</t>
  </si>
  <si>
    <t>MTOQZCNMD</t>
  </si>
  <si>
    <t>M's Approach QZ - Conifer - MD</t>
  </si>
  <si>
    <t>MTOQZCNSM</t>
  </si>
  <si>
    <t>M's Approach QZ - Conifer - SM</t>
  </si>
  <si>
    <t>MTOQZCNXL</t>
  </si>
  <si>
    <t>M's Approach QZ - Conifer - XL</t>
  </si>
  <si>
    <t>MTOQZDE2X</t>
  </si>
  <si>
    <t>M's Approach QZ - Dry Earth - 2X</t>
  </si>
  <si>
    <t>MTOQZDELG</t>
  </si>
  <si>
    <t>M's Approach QZ - Dry Earth - LG</t>
  </si>
  <si>
    <t>MTOQZDEMD</t>
  </si>
  <si>
    <t>M's Approach QZ - Dry Earth - MD</t>
  </si>
  <si>
    <t>MTOQZDESM</t>
  </si>
  <si>
    <t>M's Approach QZ - Dry Earth - SM</t>
  </si>
  <si>
    <t>MTOQZDEXL</t>
  </si>
  <si>
    <t>M's Approach QZ - Dry Earth - XL</t>
  </si>
  <si>
    <t>MTOQZWN2X</t>
  </si>
  <si>
    <t>M's Approach QZ - Walnut - 2X</t>
  </si>
  <si>
    <t>MTOQZWNLG</t>
  </si>
  <si>
    <t>M's Approach QZ - Walnut - LG</t>
  </si>
  <si>
    <t>MTOQZWNMD</t>
  </si>
  <si>
    <t>M's Approach QZ - Walnut - MD</t>
  </si>
  <si>
    <t>MTOQZWNSM</t>
  </si>
  <si>
    <t>M's Approach QZ - Walnut - SM</t>
  </si>
  <si>
    <t>MTOQZWNXL</t>
  </si>
  <si>
    <t>M's Approach QZ - Walnut - XL</t>
  </si>
  <si>
    <t>MARWHTRLG</t>
  </si>
  <si>
    <t>Rugged Wool Hybrid Glove - Terra - LG</t>
  </si>
  <si>
    <t>MARWHTRMD</t>
  </si>
  <si>
    <t>Rugged Wool Hybrid Glove - Terra - MD</t>
  </si>
  <si>
    <t>MARWHTRSM</t>
  </si>
  <si>
    <t>Rugged Wool Hybrid Glove - Terra - SM</t>
  </si>
  <si>
    <t>MARWHTRXL</t>
  </si>
  <si>
    <t>Rugged Wool Hybrid Glove - Terra - XL</t>
  </si>
  <si>
    <t>MARWHWNLG</t>
  </si>
  <si>
    <t>Rugged Wool Hybrid Glove - Walnut - LG</t>
  </si>
  <si>
    <t>MARWHWNMD</t>
  </si>
  <si>
    <t>Rugged Wool Hybrid Glove - Walnut - MD</t>
  </si>
  <si>
    <t>MARWHWNSM</t>
  </si>
  <si>
    <t>Rugged Wool Hybrid Glove - Walnut - SM</t>
  </si>
  <si>
    <t>MARWHWNXL</t>
  </si>
  <si>
    <t>Rugged Wool Hybrid Glove - Walnut - XL</t>
  </si>
  <si>
    <t>MOSSSCNSM</t>
  </si>
  <si>
    <t>M's Scout Soft Shell Jacket - Conifer - SM</t>
  </si>
  <si>
    <t>MOSSSCNMD</t>
  </si>
  <si>
    <t>M's Scout Soft Shell Jacket - Conifer - MD</t>
  </si>
  <si>
    <t>840490768239</t>
  </si>
  <si>
    <t>MOSSSCNLG</t>
  </si>
  <si>
    <t>M's Scout Soft Shell Jacket - Conifer - LG</t>
  </si>
  <si>
    <t>840490768246</t>
  </si>
  <si>
    <t>MOSSSCNXL</t>
  </si>
  <si>
    <t>M's Scout Soft Shell Jacket - Conifer - XL</t>
  </si>
  <si>
    <t>840490768253</t>
  </si>
  <si>
    <t>MOSSSCN2X</t>
  </si>
  <si>
    <t>M's Scout Soft Shell Jacket - Conifer - 2X</t>
  </si>
  <si>
    <t>840490768260</t>
  </si>
  <si>
    <t>MOSSSCN3X</t>
  </si>
  <si>
    <t>M's Scout Soft Shell Jacket - Conifer - 3X</t>
  </si>
  <si>
    <t>840490768277</t>
  </si>
  <si>
    <t>MOSSSBKSM</t>
  </si>
  <si>
    <t>M's Scout Soft Shell Jacket - Black - SM</t>
  </si>
  <si>
    <t>840490768284</t>
  </si>
  <si>
    <t>MOSSSBKMD</t>
  </si>
  <si>
    <t>M's Scout Soft Shell Jacket - Black - MD</t>
  </si>
  <si>
    <t>840490768291</t>
  </si>
  <si>
    <t>MOSSSBKLG</t>
  </si>
  <si>
    <t>M's Scout Soft Shell Jacket - Black - LG</t>
  </si>
  <si>
    <t>840490768307</t>
  </si>
  <si>
    <t>MOSSSBKXL</t>
  </si>
  <si>
    <t>M's Scout Soft Shell Jacket - Black - XL</t>
  </si>
  <si>
    <t>MOSSSBK2X</t>
  </si>
  <si>
    <t>M's Scout Soft Shell Jacket - Black - 2X</t>
  </si>
  <si>
    <t>MOSSSBK3X</t>
  </si>
  <si>
    <t>M's Scout Soft Shell Jacket - Black - 3X</t>
  </si>
  <si>
    <t>MOSSSHOSM</t>
  </si>
  <si>
    <t>M's Scout Soft Shell Jacket - Hunters Orange - SM</t>
  </si>
  <si>
    <t>MOSSSHOMD</t>
  </si>
  <si>
    <t>M's Scout Soft Shell Jacket - Hunters Orange - MD</t>
  </si>
  <si>
    <t>MOSSSHOLG</t>
  </si>
  <si>
    <t>M's Scout Soft Shell Jacket - Hunters Orange - LG</t>
  </si>
  <si>
    <t>MOSSSHOXL</t>
  </si>
  <si>
    <t>M's Scout Soft Shell Jacket - Hunters Orange - XL</t>
  </si>
  <si>
    <t>MOSSSHO2X</t>
  </si>
  <si>
    <t>M's Scout Soft Shell Jacket - Hunters Orange - 2X</t>
  </si>
  <si>
    <t>MOSSSHO3X</t>
  </si>
  <si>
    <t>M's Scout Soft Shell Jacket - Hunters Orange - 3X</t>
  </si>
  <si>
    <t>MOOPJMRSM</t>
  </si>
  <si>
    <t>M's Outpost Jacket - Morel - SM</t>
  </si>
  <si>
    <t>Morel</t>
  </si>
  <si>
    <t>MOOPJMRMD</t>
  </si>
  <si>
    <t>M's Outpost Jacket - Morel - MD</t>
  </si>
  <si>
    <t>MOOPJMRLG</t>
  </si>
  <si>
    <t>M's Outpost Jacket - Morel - LG</t>
  </si>
  <si>
    <t>MOOPJMRXL</t>
  </si>
  <si>
    <t>M's Outpost Jacket - Morel - XL</t>
  </si>
  <si>
    <t>MOOPJMR2X</t>
  </si>
  <si>
    <t>M's Outpost Jacket - Morel - 2X</t>
  </si>
  <si>
    <t>MOOPJMR3X</t>
  </si>
  <si>
    <t>M's Outpost Jacket - Morel - 3X</t>
  </si>
  <si>
    <t>MOOPJBKSM</t>
  </si>
  <si>
    <t>M's Outpost Jacket - Black - SM</t>
  </si>
  <si>
    <t>MOOPJBKMD</t>
  </si>
  <si>
    <t>M's Outpost Jacket - Black - MD</t>
  </si>
  <si>
    <t>MOOPJBKLG</t>
  </si>
  <si>
    <t>M's Outpost Jacket - Black - LG</t>
  </si>
  <si>
    <t>MOOPJBKXL</t>
  </si>
  <si>
    <t>M's Outpost Jacket - Black - XL</t>
  </si>
  <si>
    <t>MOOPJBK2X</t>
  </si>
  <si>
    <t>M's Outpost Jacket - Black - 2X</t>
  </si>
  <si>
    <t>MOOPJBK3X</t>
  </si>
  <si>
    <t>M's Outpost Jacket - Black - 3X</t>
  </si>
  <si>
    <t>MOOPJRSSM</t>
  </si>
  <si>
    <t>M's Outpost Jacket - Rust - SM</t>
  </si>
  <si>
    <t>Rust</t>
  </si>
  <si>
    <t>MOOPJRSMD</t>
  </si>
  <si>
    <t>M's Outpost Jacket - Rust - MD</t>
  </si>
  <si>
    <t>MOOPJRSLG</t>
  </si>
  <si>
    <t>M's Outpost Jacket - Rust - LG</t>
  </si>
  <si>
    <t>MOOPJRSXL</t>
  </si>
  <si>
    <t>M's Outpost Jacket - Rust - XL</t>
  </si>
  <si>
    <t>MOOPJRS2X</t>
  </si>
  <si>
    <t>M's Outpost Jacket - Rust - 2X</t>
  </si>
  <si>
    <t>MOOPJRS3X</t>
  </si>
  <si>
    <t>M's Outpost Jacket - Rust - 3X</t>
  </si>
  <si>
    <t>MOOPVAKSM</t>
  </si>
  <si>
    <t>M's Outpost Vest - Akern - SM</t>
  </si>
  <si>
    <t>Akern</t>
  </si>
  <si>
    <t>MOOPVAKMD</t>
  </si>
  <si>
    <t>M's Outpost Vest - Akern - MD</t>
  </si>
  <si>
    <t>MOOPVAKLG</t>
  </si>
  <si>
    <t>M's Outpost Vest - Akern - LG</t>
  </si>
  <si>
    <t>MOOPVAKXL</t>
  </si>
  <si>
    <t>M's Outpost Vest - Akern - XL</t>
  </si>
  <si>
    <t>MOOPVAK2X</t>
  </si>
  <si>
    <t>M's Outpost Vest - Akern - 2X</t>
  </si>
  <si>
    <t>MOOPVAK3X</t>
  </si>
  <si>
    <t>M's Outpost Vest - Akern - 3X</t>
  </si>
  <si>
    <t>MOOPVBKSM</t>
  </si>
  <si>
    <t>M's Outpost Vest - Black - SM</t>
  </si>
  <si>
    <t>MOOPVBKMD</t>
  </si>
  <si>
    <t>M's Outpost Vest - Black - MD</t>
  </si>
  <si>
    <t>MOOPVBKLG</t>
  </si>
  <si>
    <t>M's Outpost Vest - Black - LG</t>
  </si>
  <si>
    <t>MOOPVBKXL</t>
  </si>
  <si>
    <t>M's Outpost Vest - Black - XL</t>
  </si>
  <si>
    <t>MOOPVBK2X</t>
  </si>
  <si>
    <t>M's Outpost Vest - Black - 2X</t>
  </si>
  <si>
    <t>MOOPVBK3X</t>
  </si>
  <si>
    <t>M's Outpost Vest - Black - 3X</t>
  </si>
  <si>
    <t>MOHHLSDSM</t>
  </si>
  <si>
    <t>M's Horizon Hemp LS - Sand - SM</t>
  </si>
  <si>
    <t>Sand</t>
  </si>
  <si>
    <t>MOHHLSDMD</t>
  </si>
  <si>
    <t>M's Horizon Hemp LS - Sand - MD</t>
  </si>
  <si>
    <t>MOHHLSDLG</t>
  </si>
  <si>
    <t>M's Horizon Hemp LS - Sand - LG</t>
  </si>
  <si>
    <t>MOHHLSDXL</t>
  </si>
  <si>
    <t>M's Horizon Hemp LS - Sand - XL</t>
  </si>
  <si>
    <t>MOHHLSD2X</t>
  </si>
  <si>
    <t>M's Horizon Hemp LS - Sand - 2X</t>
  </si>
  <si>
    <t>MOHHLSD3X</t>
  </si>
  <si>
    <t>M's Horizon Hemp LS - Sand - 3X</t>
  </si>
  <si>
    <t>MOHHLMRSM</t>
  </si>
  <si>
    <t>M's Horizon Hemp LS - Morel - SM</t>
  </si>
  <si>
    <t>MOHHLMRMD</t>
  </si>
  <si>
    <t>M's Horizon Hemp LS - Morel - MD</t>
  </si>
  <si>
    <t>MOHHLMRLG</t>
  </si>
  <si>
    <t>M's Horizon Hemp LS - Morel - LG</t>
  </si>
  <si>
    <t>MOHHLMRXL</t>
  </si>
  <si>
    <t>M's Horizon Hemp LS - Morel - XL</t>
  </si>
  <si>
    <t>MOHHLMR2X</t>
  </si>
  <si>
    <t>M's Horizon Hemp LS - Morel - 2X</t>
  </si>
  <si>
    <t>MOHHLMR3X</t>
  </si>
  <si>
    <t>M's Horizon Hemp LS - Morel - 3X</t>
  </si>
  <si>
    <t>MOHHLSBSM</t>
  </si>
  <si>
    <t>M's Horizon Hemp LS - Sky Blue - SM</t>
  </si>
  <si>
    <t>Sky Blue</t>
  </si>
  <si>
    <t>MOHHLSBMD</t>
  </si>
  <si>
    <t>M's Horizon Hemp LS - Sky Blue - MD</t>
  </si>
  <si>
    <t>MOHHLSBLG</t>
  </si>
  <si>
    <t>M's Horizon Hemp LS - Sky Blue - LG</t>
  </si>
  <si>
    <t>MOHHLSBXL</t>
  </si>
  <si>
    <t>M's Horizon Hemp LS - Sky Blue - XL</t>
  </si>
  <si>
    <t>MOHHLSB2X</t>
  </si>
  <si>
    <t>M's Horizon Hemp LS - Sky Blue - 2X</t>
  </si>
  <si>
    <t>MOHHLSB3X</t>
  </si>
  <si>
    <t>M's Horizon Hemp LS - Sky Blue - 3X</t>
  </si>
  <si>
    <t>MOHHSSDSM</t>
  </si>
  <si>
    <t>M's Horizon Hemp SS - Sand - SM</t>
  </si>
  <si>
    <t>MOHHSSDMD</t>
  </si>
  <si>
    <t>M's Horizon Hemp SS - Sand - MD</t>
  </si>
  <si>
    <t>MOHHSSDLG</t>
  </si>
  <si>
    <t>M's Horizon Hemp SS - Sand - LG</t>
  </si>
  <si>
    <t>MOHHSSDXL</t>
  </si>
  <si>
    <t>M's Horizon Hemp SS - Sand - XL</t>
  </si>
  <si>
    <t>MOHHSSD2X</t>
  </si>
  <si>
    <t>M's Horizon Hemp SS - Sand - 2X</t>
  </si>
  <si>
    <t>MOHHSSD3X</t>
  </si>
  <si>
    <t>M's Horizon Hemp SS - Sand - 3X</t>
  </si>
  <si>
    <t>MOHHSSBSM</t>
  </si>
  <si>
    <t>M's Horizon Hemp SS - Sky Blue - SM</t>
  </si>
  <si>
    <t>MOHHSSBMD</t>
  </si>
  <si>
    <t>M's Horizon Hemp SS - Sky Blue - MD</t>
  </si>
  <si>
    <t>MOHHSSBLG</t>
  </si>
  <si>
    <t>M's Horizon Hemp SS - Sky Blue - LG</t>
  </si>
  <si>
    <t>MOHHSSBXL</t>
  </si>
  <si>
    <t>M's Horizon Hemp SS - Sky Blue - XL</t>
  </si>
  <si>
    <t>MOHHSSB2X</t>
  </si>
  <si>
    <t>M's Horizon Hemp SS - Sky Blue - 2X</t>
  </si>
  <si>
    <t>MOHHSSB3X</t>
  </si>
  <si>
    <t>M's Horizon Hemp SS - Sky Blue - 3X</t>
  </si>
  <si>
    <t>MBGRPDM3030</t>
  </si>
  <si>
    <t>M's Gravel Pant - Dark Moss - 3030</t>
  </si>
  <si>
    <t>MBGRPDM3032</t>
  </si>
  <si>
    <t>M's Gravel Pant - Dark Moss - 3032</t>
  </si>
  <si>
    <t>MBGRPDM3230</t>
  </si>
  <si>
    <t>M's Gravel Pant - Dark Moss - 3230</t>
  </si>
  <si>
    <t>MBGRPDM3232</t>
  </si>
  <si>
    <t>M's Gravel Pant - Dark Moss - 3232</t>
  </si>
  <si>
    <t>MBGRPDM3234</t>
  </si>
  <si>
    <t>M's Gravel Pant - Dark Moss - 3234</t>
  </si>
  <si>
    <t>MBGRPDM3430</t>
  </si>
  <si>
    <t>M's Gravel Pant - Dark Moss - 3430</t>
  </si>
  <si>
    <t>MBGRPDM3432</t>
  </si>
  <si>
    <t>M's Gravel Pant - Dark Moss - 3432</t>
  </si>
  <si>
    <t>MBGRPDM3434</t>
  </si>
  <si>
    <t>M's Gravel Pant - Dark Moss - 3434</t>
  </si>
  <si>
    <t>MBGRPDM3436</t>
  </si>
  <si>
    <t>M's Gravel Pant - Dark Moss - 3436</t>
  </si>
  <si>
    <t>MBGRPDM3632</t>
  </si>
  <si>
    <t>M's Gravel Pant - Dark Moss - 3632</t>
  </si>
  <si>
    <t>MBGRPDM3634</t>
  </si>
  <si>
    <t>M's Gravel Pant - Dark Moss - 3634</t>
  </si>
  <si>
    <t>MBGRPDM3636</t>
  </si>
  <si>
    <t>M's Gravel Pant - Dark Moss - 3636</t>
  </si>
  <si>
    <t>MBGRPDM3832</t>
  </si>
  <si>
    <t>M's Gravel Pant - Dark Moss - 3832</t>
  </si>
  <si>
    <t>MBGRPDM3834</t>
  </si>
  <si>
    <t>M's Gravel Pant - Dark Moss - 3834</t>
  </si>
  <si>
    <t>MBGRPDM3836</t>
  </si>
  <si>
    <t>M's Gravel Pant - Dark Moss - 3836</t>
  </si>
  <si>
    <t>MBGRPDM4032</t>
  </si>
  <si>
    <t>M's Gravel Pant - Dark Moss - 4032</t>
  </si>
  <si>
    <t>MBGRPDM4232</t>
  </si>
  <si>
    <t>M's Gravel Pant - Dark Moss - 4232</t>
  </si>
  <si>
    <t>MBGRPDM4432</t>
  </si>
  <si>
    <t>M's Gravel Pant - Dark Moss - 4432</t>
  </si>
  <si>
    <t>MBGRPRS3030</t>
  </si>
  <si>
    <t>M's Gravel Pant - Rust - 3030</t>
  </si>
  <si>
    <t>MBGRPRS3032</t>
  </si>
  <si>
    <t>M's Gravel Pant - Rust - 3032</t>
  </si>
  <si>
    <t>MBGRPRS3230</t>
  </si>
  <si>
    <t>M's Gravel Pant - Rust - 3230</t>
  </si>
  <si>
    <t>MBGRPRS3232</t>
  </si>
  <si>
    <t>M's Gravel Pant - Rust - 3232</t>
  </si>
  <si>
    <t>MBGRPRS3234</t>
  </si>
  <si>
    <t>M's Gravel Pant - Rust - 3234</t>
  </si>
  <si>
    <t>MBGRPRS3430</t>
  </si>
  <si>
    <t>M's Gravel Pant - Rust - 3430</t>
  </si>
  <si>
    <t>MBGRPRS3432</t>
  </si>
  <si>
    <t>M's Gravel Pant - Rust - 3432</t>
  </si>
  <si>
    <t>MBGRPRS3434</t>
  </si>
  <si>
    <t>M's Gravel Pant - Rust - 3434</t>
  </si>
  <si>
    <t>MBGRPRS3436</t>
  </si>
  <si>
    <t>M's Gravel Pant - Rust - 3436</t>
  </si>
  <si>
    <t>MBGRPRS3632</t>
  </si>
  <si>
    <t>M's Gravel Pant - Rust - 3632</t>
  </si>
  <si>
    <t>MBGRPRS3634</t>
  </si>
  <si>
    <t>M's Gravel Pant - Rust - 3634</t>
  </si>
  <si>
    <t>MBGRPRS3636</t>
  </si>
  <si>
    <t>M's Gravel Pant - Rust - 3636</t>
  </si>
  <si>
    <t>MBGRPRS3832</t>
  </si>
  <si>
    <t>M's Gravel Pant - Rust - 3832</t>
  </si>
  <si>
    <t>MBGRPRS3834</t>
  </si>
  <si>
    <t>M's Gravel Pant - Rust - 3834</t>
  </si>
  <si>
    <t>MBGRPRS3836</t>
  </si>
  <si>
    <t>M's Gravel Pant - Rust - 3836</t>
  </si>
  <si>
    <t>MBGRPRS4032</t>
  </si>
  <si>
    <t>M's Gravel Pant - Rust - 4032</t>
  </si>
  <si>
    <t>MBGRPRS4232</t>
  </si>
  <si>
    <t>M's Gravel Pant - Rust - 4232</t>
  </si>
  <si>
    <t>MBGRPRS4432</t>
  </si>
  <si>
    <t>M's Gravel Pant - Rust - 4432</t>
  </si>
  <si>
    <t>MBGRPBK3030</t>
  </si>
  <si>
    <t>M's Gravel Pant - Black - 3030</t>
  </si>
  <si>
    <t>MBGRPBK3032</t>
  </si>
  <si>
    <t>M's Gravel Pant - Black - 3032</t>
  </si>
  <si>
    <t>MBGRPBK3230</t>
  </si>
  <si>
    <t>M's Gravel Pant - Black - 3230</t>
  </si>
  <si>
    <t>MBGRPBK3232</t>
  </si>
  <si>
    <t>M's Gravel Pant - Black - 3232</t>
  </si>
  <si>
    <t>MBGRPBK3234</t>
  </si>
  <si>
    <t>M's Gravel Pant - Black - 3234</t>
  </si>
  <si>
    <t>MBGRPBK3430</t>
  </si>
  <si>
    <t>M's Gravel Pant - Black - 3430</t>
  </si>
  <si>
    <t>MBGRPBK3432</t>
  </si>
  <si>
    <t>M's Gravel Pant - Black - 3432</t>
  </si>
  <si>
    <t>MBGRPBK3434</t>
  </si>
  <si>
    <t>M's Gravel Pant - Black - 3434</t>
  </si>
  <si>
    <t>MBGRPBK3436</t>
  </si>
  <si>
    <t>M's Gravel Pant - Black - 3436</t>
  </si>
  <si>
    <t>MBGRPBK3632</t>
  </si>
  <si>
    <t>M's Gravel Pant - Black - 3632</t>
  </si>
  <si>
    <t>MBGRPBK3634</t>
  </si>
  <si>
    <t>M's Gravel Pant - Black - 3634</t>
  </si>
  <si>
    <t>MBGRPBK3636</t>
  </si>
  <si>
    <t>M's Gravel Pant - Black - 3636</t>
  </si>
  <si>
    <t>MBGRPBK3832</t>
  </si>
  <si>
    <t>M's Gravel Pant - Black - 3832</t>
  </si>
  <si>
    <t>MBGRPBK3834</t>
  </si>
  <si>
    <t>M's Gravel Pant - Black - 3834</t>
  </si>
  <si>
    <t>MBGRPBK3836</t>
  </si>
  <si>
    <t>M's Gravel Pant - Black - 3836</t>
  </si>
  <si>
    <t>MBGRPBK4032</t>
  </si>
  <si>
    <t>M's Gravel Pant - Black - 4032</t>
  </si>
  <si>
    <t>MBGRPBK4232</t>
  </si>
  <si>
    <t>M's Gravel Pant - Black - 4232</t>
  </si>
  <si>
    <t>MBGRPBK4432</t>
  </si>
  <si>
    <t>M's Gravel Pant - Black - 4432</t>
  </si>
  <si>
    <t>MBGRPAP3030</t>
  </si>
  <si>
    <t>M's Gravel Pant - Asphalt - 3030</t>
  </si>
  <si>
    <t>MBGRPAP3032</t>
  </si>
  <si>
    <t>M's Gravel Pant - Asphalt - 3032</t>
  </si>
  <si>
    <t>MBGRPAP3230</t>
  </si>
  <si>
    <t>M's Gravel Pant - Asphalt - 3230</t>
  </si>
  <si>
    <t>MBGRPAP3232</t>
  </si>
  <si>
    <t>M's Gravel Pant - Asphalt - 3232</t>
  </si>
  <si>
    <t>MBGRPAP3234</t>
  </si>
  <si>
    <t>M's Gravel Pant - Asphalt - 3234</t>
  </si>
  <si>
    <t>MBGRPAP3430</t>
  </si>
  <si>
    <t>M's Gravel Pant - Asphalt - 3430</t>
  </si>
  <si>
    <t>MBGRPAP3432</t>
  </si>
  <si>
    <t>M's Gravel Pant - Asphalt - 3432</t>
  </si>
  <si>
    <t>MBGRPAP3434</t>
  </si>
  <si>
    <t>M's Gravel Pant - Asphalt - 3434</t>
  </si>
  <si>
    <t>MBGRPAP3436</t>
  </si>
  <si>
    <t>M's Gravel Pant - Asphalt - 3436</t>
  </si>
  <si>
    <t>MBGRPAP3632</t>
  </si>
  <si>
    <t>M's Gravel Pant - Asphalt - 3632</t>
  </si>
  <si>
    <t>MBGRPAP3634</t>
  </si>
  <si>
    <t>M's Gravel Pant - Asphalt - 3634</t>
  </si>
  <si>
    <t>MBGRPAP3636</t>
  </si>
  <si>
    <t>M's Gravel Pant - Asphalt - 3636</t>
  </si>
  <si>
    <t>MBGRPAP3832</t>
  </si>
  <si>
    <t>M's Gravel Pant - Asphalt - 3832</t>
  </si>
  <si>
    <t>MBGRPAP3834</t>
  </si>
  <si>
    <t>M's Gravel Pant - Asphalt - 3834</t>
  </si>
  <si>
    <t>MBGRPAP3836</t>
  </si>
  <si>
    <t>M's Gravel Pant - Asphalt - 3836</t>
  </si>
  <si>
    <t>MBGRPAP4032</t>
  </si>
  <si>
    <t>M's Gravel Pant - Asphalt - 4032</t>
  </si>
  <si>
    <t>MBGRPAP4232</t>
  </si>
  <si>
    <t>M's Gravel Pant - Asphalt - 4232</t>
  </si>
  <si>
    <t>MBGRPAP4432</t>
  </si>
  <si>
    <t>M's Gravel Pant - Asphalt - 4432</t>
  </si>
  <si>
    <t>MBGRPSD3030</t>
  </si>
  <si>
    <t>M's Gravel Pant - Sand - 3030</t>
  </si>
  <si>
    <t>MBGRPSD3032</t>
  </si>
  <si>
    <t>M's Gravel Pant - Sand - 3032</t>
  </si>
  <si>
    <t>MBGRPSD3230</t>
  </si>
  <si>
    <t>M's Gravel Pant - Sand - 3230</t>
  </si>
  <si>
    <t>MBGRPSD3232</t>
  </si>
  <si>
    <t>M's Gravel Pant - Sand - 3232</t>
  </si>
  <si>
    <t>MBGRPSD3234</t>
  </si>
  <si>
    <t>M's Gravel Pant - Sand - 3234</t>
  </si>
  <si>
    <t>MBGRPSD3430</t>
  </si>
  <si>
    <t>M's Gravel Pant - Sand - 3430</t>
  </si>
  <si>
    <t>MBGRPSD3432</t>
  </si>
  <si>
    <t>M's Gravel Pant - Sand - 3432</t>
  </si>
  <si>
    <t>MBGRPSD3434</t>
  </si>
  <si>
    <t>M's Gravel Pant - Sand - 3434</t>
  </si>
  <si>
    <t>MBGRPSD3436</t>
  </si>
  <si>
    <t>M's Gravel Pant - Sand - 3436</t>
  </si>
  <si>
    <t>MBGRPSD3632</t>
  </si>
  <si>
    <t>M's Gravel Pant - Sand - 3632</t>
  </si>
  <si>
    <t>MBGRPSD3634</t>
  </si>
  <si>
    <t>M's Gravel Pant - Sand - 3634</t>
  </si>
  <si>
    <t>MBGRPSD3636</t>
  </si>
  <si>
    <t>M's Gravel Pant - Sand - 3636</t>
  </si>
  <si>
    <t>MBGRPSD3832</t>
  </si>
  <si>
    <t>M's Gravel Pant - Sand - 3832</t>
  </si>
  <si>
    <t>MBGRPSD3834</t>
  </si>
  <si>
    <t>M's Gravel Pant - Sand - 3834</t>
  </si>
  <si>
    <t>MBGRPSD3836</t>
  </si>
  <si>
    <t>M's Gravel Pant - Sand - 3836</t>
  </si>
  <si>
    <t>MBGRPSD4032</t>
  </si>
  <si>
    <t>M's Gravel Pant - Sand - 4032</t>
  </si>
  <si>
    <t>MBGRPSD4232</t>
  </si>
  <si>
    <t>M's Gravel Pant - Sand - 4232</t>
  </si>
  <si>
    <t>MBGRPSD4432</t>
  </si>
  <si>
    <t>M's Gravel Pant - Sand - 4432</t>
  </si>
  <si>
    <t>MBGAPAK3030</t>
  </si>
  <si>
    <t>M's Granite Pant - Akern - 3030</t>
  </si>
  <si>
    <t>MBGAPAK3032</t>
  </si>
  <si>
    <t>M's Granite Pant - Akern - 3032</t>
  </si>
  <si>
    <t>MBGAPAK3230</t>
  </si>
  <si>
    <t>M's Granite Pant - Akern - 3230</t>
  </si>
  <si>
    <t>MBGAPAK3232</t>
  </si>
  <si>
    <t>M's Granite Pant - Akern - 3232</t>
  </si>
  <si>
    <t>MBGAPAK3234</t>
  </si>
  <si>
    <t>M's Granite Pant - Akern - 3234</t>
  </si>
  <si>
    <t>MBGAPAK3430</t>
  </si>
  <si>
    <t>M's Granite Pant - Akern - 3430</t>
  </si>
  <si>
    <t>MBGAPAK3432</t>
  </si>
  <si>
    <t>M's Granite Pant - Akern - 3432</t>
  </si>
  <si>
    <t>MBGAPAK3434</t>
  </si>
  <si>
    <t>M's Granite Pant - Akern - 3434</t>
  </si>
  <si>
    <t>MBGAPAK3436</t>
  </si>
  <si>
    <t>M's Granite Pant - Akern - 3436</t>
  </si>
  <si>
    <t>MBGAPAK3632</t>
  </si>
  <si>
    <t>M's Granite Pant - Akern - 3632</t>
  </si>
  <si>
    <t>MBGAPAK3634</t>
  </si>
  <si>
    <t>M's Granite Pant - Akern - 3634</t>
  </si>
  <si>
    <t>MBGAPAK3636</t>
  </si>
  <si>
    <t>M's Granite Pant - Akern - 3636</t>
  </si>
  <si>
    <t>MBGAPAK3832</t>
  </si>
  <si>
    <t>M's Granite Pant - Akern - 3832</t>
  </si>
  <si>
    <t>MBGAPAK3834</t>
  </si>
  <si>
    <t>M's Granite Pant - Akern - 3834</t>
  </si>
  <si>
    <t>MBGAPAK3836</t>
  </si>
  <si>
    <t>M's Granite Pant - Akern - 3836</t>
  </si>
  <si>
    <t>MBGAPAK4032</t>
  </si>
  <si>
    <t>M's Granite Pant - Akern - 4032</t>
  </si>
  <si>
    <t>MBGAPAK4232</t>
  </si>
  <si>
    <t>M's Granite Pant - Akern - 4232</t>
  </si>
  <si>
    <t>MBGAPAK4432</t>
  </si>
  <si>
    <t>M's Granite Pant - Akern - 4432</t>
  </si>
  <si>
    <t>MBGAPRS3030</t>
  </si>
  <si>
    <t>M's Granite Pant - Rust - 3030</t>
  </si>
  <si>
    <t>MBGAPRS3032</t>
  </si>
  <si>
    <t>M's Granite Pant - Rust - 3032</t>
  </si>
  <si>
    <t>MBGAPRS3230</t>
  </si>
  <si>
    <t>M's Granite Pant - Rust - 3230</t>
  </si>
  <si>
    <t>MBGAPRS3232</t>
  </si>
  <si>
    <t>M's Granite Pant - Rust - 3232</t>
  </si>
  <si>
    <t>MBGAPRS3234</t>
  </si>
  <si>
    <t>M's Granite Pant - Rust - 3234</t>
  </si>
  <si>
    <t>MBGAPRS3430</t>
  </si>
  <si>
    <t>M's Granite Pant - Rust - 3430</t>
  </si>
  <si>
    <t>MBGAPRS3432</t>
  </si>
  <si>
    <t>M's Granite Pant - Rust - 3432</t>
  </si>
  <si>
    <t>MBGAPRS3434</t>
  </si>
  <si>
    <t>M's Granite Pant - Rust - 3434</t>
  </si>
  <si>
    <t>MBGAPRS3436</t>
  </si>
  <si>
    <t>M's Granite Pant - Rust - 3436</t>
  </si>
  <si>
    <t>MBGAPRS3632</t>
  </si>
  <si>
    <t>M's Granite Pant - Rust - 3632</t>
  </si>
  <si>
    <t>MBGAPRS3634</t>
  </si>
  <si>
    <t>M's Granite Pant - Rust - 3634</t>
  </si>
  <si>
    <t>MBGAPRS3636</t>
  </si>
  <si>
    <t>M's Granite Pant - Rust - 3636</t>
  </si>
  <si>
    <t>MBGAPRS3832</t>
  </si>
  <si>
    <t>M's Granite Pant - Rust - 3832</t>
  </si>
  <si>
    <t>MBGAPRS3834</t>
  </si>
  <si>
    <t>M's Granite Pant - Rust - 3834</t>
  </si>
  <si>
    <t>MBGAPRS3836</t>
  </si>
  <si>
    <t>M's Granite Pant - Rust - 3836</t>
  </si>
  <si>
    <t>MBGAPRS4032</t>
  </si>
  <si>
    <t>M's Granite Pant - Rust - 4032</t>
  </si>
  <si>
    <t>MBGAPRS4232</t>
  </si>
  <si>
    <t>M's Granite Pant - Rust - 4232</t>
  </si>
  <si>
    <t>MBGAPRS4432</t>
  </si>
  <si>
    <t>M's Granite Pant - Rust - 4432</t>
  </si>
  <si>
    <t>MTWHDBBSM</t>
  </si>
  <si>
    <t>M's Wick Hoody - Black on Black - SM</t>
  </si>
  <si>
    <t>MTWHDBBMD</t>
  </si>
  <si>
    <t>M's Wick Hoody - Black on Black - MD</t>
  </si>
  <si>
    <t>MTWHDBBLG</t>
  </si>
  <si>
    <t>M's Wick Hoody - Black on Black - LG</t>
  </si>
  <si>
    <t>MTWHDBBXL</t>
  </si>
  <si>
    <t>M's Wick Hoody - Black on Black - XL</t>
  </si>
  <si>
    <t>MTWHDBB2X</t>
  </si>
  <si>
    <t>M's Wick Hoody - Black on Black - 2X</t>
  </si>
  <si>
    <t>MTWHDHGSM</t>
  </si>
  <si>
    <t>M's Wick Hoody - Heather Grey - SM</t>
  </si>
  <si>
    <t>Heather Grey</t>
  </si>
  <si>
    <t>MTWHDHGMD</t>
  </si>
  <si>
    <t>M's Wick Hoody - Heather Grey - MD</t>
  </si>
  <si>
    <t>MTWHDHGLG</t>
  </si>
  <si>
    <t>M's Wick Hoody - Heather Grey - LG</t>
  </si>
  <si>
    <t>MTWHDHGXL</t>
  </si>
  <si>
    <t>M's Wick Hoody - Heather Grey - XL</t>
  </si>
  <si>
    <t>MTWHDHG2X</t>
  </si>
  <si>
    <t>M's Wick Hoody - Heather Grey - 2X</t>
  </si>
  <si>
    <t>MTWLCHGSM</t>
  </si>
  <si>
    <t>M's Wick LS Crew - Heather Grey - SM</t>
  </si>
  <si>
    <t>MTWLCHGMD</t>
  </si>
  <si>
    <t>M's Wick LS Crew - Heather Grey - MD</t>
  </si>
  <si>
    <t>MTWLCHGLG</t>
  </si>
  <si>
    <t>M's Wick LS Crew - Heather Grey - LG</t>
  </si>
  <si>
    <t>MTWLCHGXL</t>
  </si>
  <si>
    <t>M's Wick LS Crew - Heather Grey - XL</t>
  </si>
  <si>
    <t>MTWLCHG2X</t>
  </si>
  <si>
    <t>M's Wick LS Crew - Heather Grey - 2X</t>
  </si>
  <si>
    <t>MTWSCBBSM</t>
  </si>
  <si>
    <t>M's Wick Short Sleeve Crew - Black on Black - SM</t>
  </si>
  <si>
    <t>MTWSCBBMD</t>
  </si>
  <si>
    <t>M's Wick Short Sleeve Crew - Black on Black - MD</t>
  </si>
  <si>
    <t>MTWSCBBLG</t>
  </si>
  <si>
    <t>M's Wick Short Sleeve Crew - Black on Black - LG</t>
  </si>
  <si>
    <t>MTWSCBBXL</t>
  </si>
  <si>
    <t>M's Wick Short Sleeve Crew - Black on Black - XL</t>
  </si>
  <si>
    <t>MTWSCBB2X</t>
  </si>
  <si>
    <t>M's Wick Short Sleeve Crew - Black on Black - 2X</t>
  </si>
  <si>
    <t>MTWSCHGSM</t>
  </si>
  <si>
    <t>M's Wick Short Sleeve Crew - Heather Grey - SM</t>
  </si>
  <si>
    <t>MTWSCHGMD</t>
  </si>
  <si>
    <t>M's Wick Short Sleeve Crew - Heather Grey - MD</t>
  </si>
  <si>
    <t>MTWSCHGLG</t>
  </si>
  <si>
    <t>M's Wick Short Sleeve Crew - Heather Grey - LG</t>
  </si>
  <si>
    <t>MTWSCHGXL</t>
  </si>
  <si>
    <t>M's Wick Short Sleeve Crew - Heather Grey - XL</t>
  </si>
  <si>
    <t>MTWSCHG2X</t>
  </si>
  <si>
    <t>M's Wick Short Sleeve Crew - Heather Grey - 2X</t>
  </si>
  <si>
    <t>MOOCCBKSM</t>
  </si>
  <si>
    <t>M's Outpost Chore Coat - Black - SM</t>
  </si>
  <si>
    <t>MOOCCBKMD</t>
  </si>
  <si>
    <t>M's Outpost Chore Coat - Black - MD</t>
  </si>
  <si>
    <t>MOOCCBKLG</t>
  </si>
  <si>
    <t>M's Outpost Chore Coat - Black - LG</t>
  </si>
  <si>
    <t>MOOCCBKXL</t>
  </si>
  <si>
    <t>M's Outpost Chore Coat - Black - XL</t>
  </si>
  <si>
    <t>MOOCCBK2X</t>
  </si>
  <si>
    <t>M's Outpost Chore Coat - Black - 2X</t>
  </si>
  <si>
    <t>MOOCCBK3X</t>
  </si>
  <si>
    <t>M's Outpost Chore Coat - Black - 3X</t>
  </si>
  <si>
    <t>MOOCCSDSM</t>
  </si>
  <si>
    <t>M's Outpost Chore Coat - Sand - SM</t>
  </si>
  <si>
    <t>MOOCCSDMD</t>
  </si>
  <si>
    <t>M's Outpost Chore Coat - Sand - MD</t>
  </si>
  <si>
    <t>MOOCCSDLG</t>
  </si>
  <si>
    <t>M's Outpost Chore Coat - Sand - LG</t>
  </si>
  <si>
    <t>MOOCCSDXL</t>
  </si>
  <si>
    <t>M's Outpost Chore Coat - Sand - XL</t>
  </si>
  <si>
    <t>MOOCCSD2X</t>
  </si>
  <si>
    <t>M's Outpost Chore Coat - Sand - 2X</t>
  </si>
  <si>
    <t>MOOCCSD3X</t>
  </si>
  <si>
    <t>M's Outpost Chore Coat - Sand - 3X</t>
  </si>
  <si>
    <t>MOOCCAKSM</t>
  </si>
  <si>
    <t>M's Outpost Chore Coat - Akern - SM</t>
  </si>
  <si>
    <t>MOOCCAKMD</t>
  </si>
  <si>
    <t>M's Outpost Chore Coat - Akern - MD</t>
  </si>
  <si>
    <t>MOOCCAKLG</t>
  </si>
  <si>
    <t>M's Outpost Chore Coat - Akern - LG</t>
  </si>
  <si>
    <t>MOOCCAKXL</t>
  </si>
  <si>
    <t>M's Outpost Chore Coat - Akern - XL</t>
  </si>
  <si>
    <t>MOOCCAK2X</t>
  </si>
  <si>
    <t>M's Outpost Chore Coat - Akern - 2X</t>
  </si>
  <si>
    <t>MOOCCAK3X</t>
  </si>
  <si>
    <t>M's Outpost Chore Coat - Akern - 3X</t>
  </si>
  <si>
    <t>MTRWFHOSM</t>
  </si>
  <si>
    <t>M's Rugged Wool Field Shirt - Hunter Orange - SM</t>
  </si>
  <si>
    <t>MTRWFHOMD</t>
  </si>
  <si>
    <t>M's Rugged Wool Field Shirt - Hunter Orange - MD</t>
  </si>
  <si>
    <t>MTRWFHOLG</t>
  </si>
  <si>
    <t>M's Rugged Wool Field Shirt - Hunter Orange - LG</t>
  </si>
  <si>
    <t>MTRWFHOXL</t>
  </si>
  <si>
    <t>M's Rugged Wool Field Shirt - Hunter Orange - XL</t>
  </si>
  <si>
    <t>MTRWFHO2X</t>
  </si>
  <si>
    <t>M's Rugged Wool Field Shirt - Hunter Orange - 2X</t>
  </si>
  <si>
    <t>MTRWFHO3X</t>
  </si>
  <si>
    <t>M's Rugged Wool Field Shirt - Hunter Orange - 3X</t>
  </si>
  <si>
    <t>WBAQZWNXS</t>
  </si>
  <si>
    <t>W's Approach QZ - Walnut - XS</t>
  </si>
  <si>
    <t>WBAQZWNSM</t>
  </si>
  <si>
    <t>W's Approach QZ - Walnut - SM</t>
  </si>
  <si>
    <t>WBAQZWNMD</t>
  </si>
  <si>
    <t>W's Approach QZ - Walnut - MD</t>
  </si>
  <si>
    <t>WBAQZWNLG</t>
  </si>
  <si>
    <t>W's Approach QZ - Walnut - LG</t>
  </si>
  <si>
    <t>WBAQZWNXL</t>
  </si>
  <si>
    <t>W's Approach QZ - Walnut - XL</t>
  </si>
  <si>
    <t>WBAQZDEXS</t>
  </si>
  <si>
    <t>W's Approach QZ - Dry Earth - XS</t>
  </si>
  <si>
    <t>WBAQZDESM</t>
  </si>
  <si>
    <t>W's Approach QZ - Dry Earth - SM</t>
  </si>
  <si>
    <t>WBAQZDEMD</t>
  </si>
  <si>
    <t>W's Approach QZ - Dry Earth - MD</t>
  </si>
  <si>
    <t>WBAQZDELG</t>
  </si>
  <si>
    <t>W's Approach QZ - Dry Earth - LG</t>
  </si>
  <si>
    <t>WBAQZDEXL</t>
  </si>
  <si>
    <t>W's Approach QZ - Dry Earth - XL</t>
  </si>
  <si>
    <t>WBAQZCNXS</t>
  </si>
  <si>
    <t>W's Approach QZ - Conifer - XS</t>
  </si>
  <si>
    <t>WBAQZCNSM</t>
  </si>
  <si>
    <t>W's Approach QZ - Conifer - SM</t>
  </si>
  <si>
    <t>WBAQZCNMD</t>
  </si>
  <si>
    <t>W's Approach QZ - Conifer - MD</t>
  </si>
  <si>
    <t>WBAQZCNLG</t>
  </si>
  <si>
    <t>W's Approach QZ - Conifer - LG</t>
  </si>
  <si>
    <t>WBAQZCNXL</t>
  </si>
  <si>
    <t>W's Approach QZ - Conifer - XL</t>
  </si>
  <si>
    <t>MTFNHDM2X</t>
  </si>
  <si>
    <t>M's Furnace Hoody - Dark Moss - 2X</t>
  </si>
  <si>
    <t>MTFNHDMLG</t>
  </si>
  <si>
    <t>M's Furnace Hoody - Dark Moss - LG</t>
  </si>
  <si>
    <t>MTFNHDMMD</t>
  </si>
  <si>
    <t>M's Furnace Hoody - Dark Moss - MD</t>
  </si>
  <si>
    <t>MTFNHDMSM</t>
  </si>
  <si>
    <t>M's Furnace Hoody - Dark Moss - SM</t>
  </si>
  <si>
    <t>MTFNHDMXL</t>
  </si>
  <si>
    <t>M's Furnace Hoody - Dark Moss - XL</t>
  </si>
  <si>
    <t>MTKHDDM2X</t>
  </si>
  <si>
    <t>M's Kiln Hoody - Dark Moss - 2X</t>
  </si>
  <si>
    <t>MTKHDDMLG</t>
  </si>
  <si>
    <t>M's Kiln Hoody - Dark Moss - LG</t>
  </si>
  <si>
    <t>MTKHDDMMD</t>
  </si>
  <si>
    <t>M's Kiln Hoody - Dark Moss - MD</t>
  </si>
  <si>
    <t>MTKHDDMSM</t>
  </si>
  <si>
    <t>M's Kiln Hoody - Dark Moss - SM</t>
  </si>
  <si>
    <t>MTKHDDMXL</t>
  </si>
  <si>
    <t>M's Kiln Hoody - Dark Moss - XL</t>
  </si>
  <si>
    <t>MBTGHMRSM</t>
  </si>
  <si>
    <t>M's ThermaGrid Merino Hoody - Morel - SM</t>
  </si>
  <si>
    <t>MBTGHMRMD</t>
  </si>
  <si>
    <t>M's ThermaGrid Merino Hoody - Morel - MD</t>
  </si>
  <si>
    <t>MBTGHMRLG</t>
  </si>
  <si>
    <t>M's ThermaGrid Merino Hoody - Morel - LG</t>
  </si>
  <si>
    <t>MBTGHMRXL</t>
  </si>
  <si>
    <t>M's ThermaGrid Merino Hoody - Morel - XL</t>
  </si>
  <si>
    <t>MBTGHMR2X</t>
  </si>
  <si>
    <t>M's ThermaGrid Merino Hoody - Morel - 2X</t>
  </si>
  <si>
    <t>MBTGHMR3X</t>
  </si>
  <si>
    <t>M's ThermaGrid Merino Hoody - Morel - 3X</t>
  </si>
  <si>
    <t>MBTGHBKSM</t>
  </si>
  <si>
    <t>M's ThermaGrid Merino Hoody - Black - SM</t>
  </si>
  <si>
    <t>MBTGHBKMD</t>
  </si>
  <si>
    <t>M's ThermaGrid Merino Hoody - Black - MD</t>
  </si>
  <si>
    <t>MBTGHBKLG</t>
  </si>
  <si>
    <t>M's ThermaGrid Merino Hoody - Black - LG</t>
  </si>
  <si>
    <t>MBTGHBKXL</t>
  </si>
  <si>
    <t>M's ThermaGrid Merino Hoody - Black - XL</t>
  </si>
  <si>
    <t>MBTGHBK2X</t>
  </si>
  <si>
    <t>M's ThermaGrid Merino Hoody - Black - 2X</t>
  </si>
  <si>
    <t>MBTGHBK3X</t>
  </si>
  <si>
    <t>M's ThermaGrid Merino Hoody - Black - 3X</t>
  </si>
  <si>
    <t>MBTGHDMSM</t>
  </si>
  <si>
    <t>M's ThermaGrid Merino Hoody - Dark Moss - SM</t>
  </si>
  <si>
    <t>MBTGHDMMD</t>
  </si>
  <si>
    <t>M's ThermaGrid Merino Hoody - Dark Moss - MD</t>
  </si>
  <si>
    <t>MBTGHDMLG</t>
  </si>
  <si>
    <t>M's ThermaGrid Merino Hoody - Dark Moss - LG</t>
  </si>
  <si>
    <t>MBTGHDMXL</t>
  </si>
  <si>
    <t>M's ThermaGrid Merino Hoody - Dark Moss - XL</t>
  </si>
  <si>
    <t>MBTGHDM2X</t>
  </si>
  <si>
    <t>M's ThermaGrid Merino Hoody - Dark Moss - 2X</t>
  </si>
  <si>
    <t>MBTGHDM3X</t>
  </si>
  <si>
    <t>M's ThermaGrid Merino Hoody - Dark Moss - 3X</t>
  </si>
  <si>
    <t>MBTGHHGSM</t>
  </si>
  <si>
    <t>M's ThermaGrid Merino Hoody - Heather Grey - SM</t>
  </si>
  <si>
    <t>MBTGHHGMD</t>
  </si>
  <si>
    <t>M's ThermaGrid Merino Hoody - Heather Grey - MD</t>
  </si>
  <si>
    <t>MBTGHHGLG</t>
  </si>
  <si>
    <t>M's ThermaGrid Merino Hoody - Heather Grey - LG</t>
  </si>
  <si>
    <t>MBTGHHGXL</t>
  </si>
  <si>
    <t>M's ThermaGrid Merino Hoody - Heather Grey - XL</t>
  </si>
  <si>
    <t>MBTGHHG2X</t>
  </si>
  <si>
    <t>M's ThermaGrid Merino Hoody - Heather Grey - 2X</t>
  </si>
  <si>
    <t>MBTGHHG3X</t>
  </si>
  <si>
    <t>M's ThermaGrid Merino Hoody - Heather Grey - 3X</t>
  </si>
  <si>
    <t>MBTHNMRSM</t>
  </si>
  <si>
    <t>M's ThermaGrid Merino Henley - Morel - SM</t>
  </si>
  <si>
    <t>Henleys</t>
  </si>
  <si>
    <t>MBTHNMRMD</t>
  </si>
  <si>
    <t>M's ThermaGrid Merino Henley - Morel - MD</t>
  </si>
  <si>
    <t>MBTHNMRLG</t>
  </si>
  <si>
    <t>M's ThermaGrid Merino Henley - Morel - LG</t>
  </si>
  <si>
    <t>MBTHNMRXL</t>
  </si>
  <si>
    <t>M's ThermaGrid Merino Henley - Morel - XL</t>
  </si>
  <si>
    <t>MBTHNMR2X</t>
  </si>
  <si>
    <t>M's ThermaGrid Merino Henley - Morel - 2X</t>
  </si>
  <si>
    <t>MBTHNMR3X</t>
  </si>
  <si>
    <t>M's ThermaGrid Merino Henley - Morel - 3X</t>
  </si>
  <si>
    <t>MBTHNBKSM</t>
  </si>
  <si>
    <t>M's ThermaGrid Merino Henley - Black - SM</t>
  </si>
  <si>
    <t>MBTHNBKMD</t>
  </si>
  <si>
    <t>M's ThermaGrid Merino Henley - Black - MD</t>
  </si>
  <si>
    <t>MBTHNBKLG</t>
  </si>
  <si>
    <t>M's ThermaGrid Merino Henley - Black - LG</t>
  </si>
  <si>
    <t>MBTHNBKXL</t>
  </si>
  <si>
    <t>M's ThermaGrid Merino Henley - Black - XL</t>
  </si>
  <si>
    <t>MBTHNBK2X</t>
  </si>
  <si>
    <t>M's ThermaGrid Merino Henley - Black - 2X</t>
  </si>
  <si>
    <t>MBTHNBK3X</t>
  </si>
  <si>
    <t>M's ThermaGrid Merino Henley - Black - 3X</t>
  </si>
  <si>
    <t>MBTHNSDSM</t>
  </si>
  <si>
    <t>M's ThermaGrid Merino Henley - Sand - SM</t>
  </si>
  <si>
    <t>MBTHNSDMD</t>
  </si>
  <si>
    <t>M's ThermaGrid Merino Henley - Sand - MD</t>
  </si>
  <si>
    <t>MBTHNSDLG</t>
  </si>
  <si>
    <t>M's ThermaGrid Merino Henley - Sand - LG</t>
  </si>
  <si>
    <t>MBTHNSDXL</t>
  </si>
  <si>
    <t>M's ThermaGrid Merino Henley - Sand - XL</t>
  </si>
  <si>
    <t>MBTHNSD2X</t>
  </si>
  <si>
    <t>M's ThermaGrid Merino Henley - Sand - 2X</t>
  </si>
  <si>
    <t>MBTHNSD3X</t>
  </si>
  <si>
    <t>M's ThermaGrid Merino Henley - Sand - 3X</t>
  </si>
  <si>
    <t>MBTHNHGSM</t>
  </si>
  <si>
    <t>M's ThermaGrid Merino Henley - Heather Grey - SM</t>
  </si>
  <si>
    <t>MBTHNHGMD</t>
  </si>
  <si>
    <t>M's ThermaGrid Merino Henley - Heather Grey - MD</t>
  </si>
  <si>
    <t>MBTHNHGLG</t>
  </si>
  <si>
    <t>M's ThermaGrid Merino Henley - Heather Grey - LG</t>
  </si>
  <si>
    <t>MBTHNHGXL</t>
  </si>
  <si>
    <t>M's ThermaGrid Merino Henley - Heather Grey - XL</t>
  </si>
  <si>
    <t>MBTHNHG2X</t>
  </si>
  <si>
    <t>M's ThermaGrid Merino Henley - Heather Grey - 2X</t>
  </si>
  <si>
    <t>MBTHNHG3X</t>
  </si>
  <si>
    <t>M's ThermaGrid Merino Henley - Heather Grey - 3X</t>
  </si>
  <si>
    <t>2025 MAP (CA)</t>
  </si>
  <si>
    <t>MTWHDTYSM</t>
  </si>
  <si>
    <t>M's Wick Hoody - Typha - SM</t>
  </si>
  <si>
    <t>Typha</t>
  </si>
  <si>
    <t>Waterfowl</t>
  </si>
  <si>
    <t>MTWHDTYMD</t>
  </si>
  <si>
    <t>M's Wick Hoody - Typha - MD</t>
  </si>
  <si>
    <t>MTWHDTYLG</t>
  </si>
  <si>
    <t>M's Wick Hoody - Typha - LG</t>
  </si>
  <si>
    <t>MTWHDTYXL</t>
  </si>
  <si>
    <t>M's Wick Hoody - Typha - XL</t>
  </si>
  <si>
    <t>MTWHDTY2X</t>
  </si>
  <si>
    <t>M's Wick Hoody - Typha - 2X</t>
  </si>
  <si>
    <t>MTWHDTY3X</t>
  </si>
  <si>
    <t>M's Wick Hoody - Typha - 3X</t>
  </si>
  <si>
    <t>MTWHDCASM</t>
  </si>
  <si>
    <t>M's Wick Hoody - Darkwater - SM</t>
  </si>
  <si>
    <t>Darkwater</t>
  </si>
  <si>
    <t>MTWHDCAMD</t>
  </si>
  <si>
    <t>M's Wick Hoody - Darkwater - MD</t>
  </si>
  <si>
    <t>MTWHDCALG</t>
  </si>
  <si>
    <t>M's Wick Hoody - Darkwater - LG</t>
  </si>
  <si>
    <t>MTWHDCAXL</t>
  </si>
  <si>
    <t>M's Wick Hoody - Darkwater - XL</t>
  </si>
  <si>
    <t>MTWHDCA2X</t>
  </si>
  <si>
    <t>M's Wick Hoody - Darkwater - 2X</t>
  </si>
  <si>
    <t>MTWHDCA3X</t>
  </si>
  <si>
    <t>M's Wick Hoody - Darkwater - 3X</t>
  </si>
  <si>
    <t>MTKHDTYSM</t>
  </si>
  <si>
    <t>M's Kiln Hoody - Typha - SM</t>
  </si>
  <si>
    <t>MTKHDTYMD</t>
  </si>
  <si>
    <t>M's Kiln Hoody - Typha - MD</t>
  </si>
  <si>
    <t>MTKHDTYLG</t>
  </si>
  <si>
    <t>M's Kiln Hoody - Typha - LG</t>
  </si>
  <si>
    <t>MTKHDTYXL</t>
  </si>
  <si>
    <t>M's Kiln Hoody - Typha - XL</t>
  </si>
  <si>
    <t>MTKHDTY2X</t>
  </si>
  <si>
    <t>M's Kiln Hoody - Typha - 2X</t>
  </si>
  <si>
    <t>MTKHDTY3X</t>
  </si>
  <si>
    <t>M's Kiln Hoody - Typha - 3X</t>
  </si>
  <si>
    <t>MTKHDCASM</t>
  </si>
  <si>
    <t>M's Kiln Hoody - Darkwater - SM</t>
  </si>
  <si>
    <t>MTKHDCAMD</t>
  </si>
  <si>
    <t>M's Kiln Hoody - Darkwater - MD</t>
  </si>
  <si>
    <t>MTKHDCALG</t>
  </si>
  <si>
    <t>M's Kiln Hoody - Darkwater - LG</t>
  </si>
  <si>
    <t>MTKHDCAXL</t>
  </si>
  <si>
    <t>M's Kiln Hoody - Darkwater - XL</t>
  </si>
  <si>
    <t>MTKHDCA2X</t>
  </si>
  <si>
    <t>M's Kiln Hoody - Darkwater - 2X</t>
  </si>
  <si>
    <t>MTKHDCA3X</t>
  </si>
  <si>
    <t>M's Kiln Hoody - Darkwater - 3X</t>
  </si>
  <si>
    <t>MTFNHTYSM</t>
  </si>
  <si>
    <t>M's Furnace Hoody - Typha - SM</t>
  </si>
  <si>
    <t>MTFNHTYMD</t>
  </si>
  <si>
    <t>M's Furnace Hoody - Typha - MD</t>
  </si>
  <si>
    <t>MTFNHTYLG</t>
  </si>
  <si>
    <t>M's Furnace Hoody - Typha - LG</t>
  </si>
  <si>
    <t>MTFNHTYXL</t>
  </si>
  <si>
    <t>M's Furnace Hoody - Typha - XL</t>
  </si>
  <si>
    <t>MTFNHTY2X</t>
  </si>
  <si>
    <t>M's Furnace Hoody - Typha - 2X</t>
  </si>
  <si>
    <t>MTFNHTY3X</t>
  </si>
  <si>
    <t>M's Furnace Hoody - Typha - 3X</t>
  </si>
  <si>
    <t>MTFNHCASM</t>
  </si>
  <si>
    <t>M's Furnace Hoody - Darkwater - SM</t>
  </si>
  <si>
    <t>MTFNHCAMD</t>
  </si>
  <si>
    <t>M's Furnace Hoody - Darkwater - MD</t>
  </si>
  <si>
    <t>MTFNHCALG</t>
  </si>
  <si>
    <t>M's Furnace Hoody - Darkwater - LG</t>
  </si>
  <si>
    <t>MTFNHCAXL</t>
  </si>
  <si>
    <t>M's Furnace Hoody - Darkwater - XL</t>
  </si>
  <si>
    <t>MTFNHCA2X</t>
  </si>
  <si>
    <t>M's Furnace Hoody - Darkwater - 2X</t>
  </si>
  <si>
    <t>MTFNHCA3X</t>
  </si>
  <si>
    <t>M's Furnace Hoody - Darkwater - 3X</t>
  </si>
  <si>
    <t>MTEQZCASM</t>
  </si>
  <si>
    <t>M's Furnace Quarter Zip - Darkwater - SM</t>
  </si>
  <si>
    <t>MTEQZCAMD</t>
  </si>
  <si>
    <t>M's Furnace Quarter Zip - Darkwater - MD</t>
  </si>
  <si>
    <t>MTEQZCALG</t>
  </si>
  <si>
    <t>M's Furnace Quarter Zip - Darkwater - LG</t>
  </si>
  <si>
    <t>MTEQZCAXL</t>
  </si>
  <si>
    <t>M's Furnace Quarter Zip - Darkwater - XL</t>
  </si>
  <si>
    <t>MTEQZCA2X</t>
  </si>
  <si>
    <t>M's Furnace Quarter Zip - Darkwater - 2X</t>
  </si>
  <si>
    <t>MTEQZCA3X</t>
  </si>
  <si>
    <t>M's Furnace Quarter Zip - Darkwater - 3X</t>
  </si>
  <si>
    <t>MTRWJTRSM</t>
  </si>
  <si>
    <t>M's Rugged Wool FZ Jacket - Terra - SM</t>
  </si>
  <si>
    <t>MTRWJTRMD</t>
  </si>
  <si>
    <t>M's Rugged Wool FZ Jacket - Terra - MD</t>
  </si>
  <si>
    <t>MTRWJTRLG</t>
  </si>
  <si>
    <t>M's Rugged Wool FZ Jacket - Terra - LG</t>
  </si>
  <si>
    <t>MTRWJTRXL</t>
  </si>
  <si>
    <t>M's Rugged Wool FZ Jacket - Terra - XL</t>
  </si>
  <si>
    <t>MTRWJTR2X</t>
  </si>
  <si>
    <t>M's Rugged Wool FZ Jacket - Terra - 2X</t>
  </si>
  <si>
    <t>MTRWJTR3X</t>
  </si>
  <si>
    <t>M's Rugged Wool FZ Jacket - Terra - 3X</t>
  </si>
  <si>
    <t>MTRWJWNSM</t>
  </si>
  <si>
    <t>M's Rugged Wool FZ Jacket - Walnut - SM</t>
  </si>
  <si>
    <t>MTRWJWNMD</t>
  </si>
  <si>
    <t>M's Rugged Wool FZ Jacket - Walnut - MD</t>
  </si>
  <si>
    <t>MTRWJWNLG</t>
  </si>
  <si>
    <t>M's Rugged Wool FZ Jacket - Walnut - LG</t>
  </si>
  <si>
    <t>MTRWJWNXL</t>
  </si>
  <si>
    <t>M's Rugged Wool FZ Jacket - Walnut - XL</t>
  </si>
  <si>
    <t>MTRWJWN2X</t>
  </si>
  <si>
    <t>M's Rugged Wool FZ Jacket - Walnut - 2X</t>
  </si>
  <si>
    <t>MTRWJWN3X</t>
  </si>
  <si>
    <t>M's Rugged Wool FZ Jacket - Walnut - 3X</t>
  </si>
  <si>
    <t>MTRWJTYSM</t>
  </si>
  <si>
    <t>M's Rugged Wool FZ Jacket - Typha - SM</t>
  </si>
  <si>
    <t>MTRWJTYMD</t>
  </si>
  <si>
    <t>M's Rugged Wool FZ Jacket - Typha - MD</t>
  </si>
  <si>
    <t>MTRWJTYLG</t>
  </si>
  <si>
    <t>M's Rugged Wool FZ Jacket - Typha - LG</t>
  </si>
  <si>
    <t>MTRWJTYXL</t>
  </si>
  <si>
    <t>M's Rugged Wool FZ Jacket - Typha - XL</t>
  </si>
  <si>
    <t>MTRWJTY2X</t>
  </si>
  <si>
    <t>M's Rugged Wool FZ Jacket - Typha - 2X</t>
  </si>
  <si>
    <t>MTRWJTY3X</t>
  </si>
  <si>
    <t>M's Rugged Wool FZ Jacket - Typha - 3X</t>
  </si>
  <si>
    <t>MTRWJCASM</t>
  </si>
  <si>
    <t>M's Rugged Wool FZ Jacket - Darkwater - SM</t>
  </si>
  <si>
    <t>MTRWJCAMD</t>
  </si>
  <si>
    <t>M's Rugged Wool FZ Jacket - Darkwater - MD</t>
  </si>
  <si>
    <t>MTRWJCALG</t>
  </si>
  <si>
    <t>M's Rugged Wool FZ Jacket - Darkwater - LG</t>
  </si>
  <si>
    <t>MTRWJCAXL</t>
  </si>
  <si>
    <t>M's Rugged Wool FZ Jacket - Darkwater - XL</t>
  </si>
  <si>
    <t>MTRWJCA2X</t>
  </si>
  <si>
    <t>M's Rugged Wool FZ Jacket - Darkwater - 2X</t>
  </si>
  <si>
    <t>MTRWJCA3X</t>
  </si>
  <si>
    <t>M's Rugged Wool FZ Jacket - Darkwater - 3X</t>
  </si>
  <si>
    <t>MTRWFTRSM</t>
  </si>
  <si>
    <t>M's Rugged Wool Field Shirt - Terra - SM</t>
  </si>
  <si>
    <t>MTRWFTRMD</t>
  </si>
  <si>
    <t>M's Rugged Wool Field Shirt - Terra - MD</t>
  </si>
  <si>
    <t>MTRWFTRLG</t>
  </si>
  <si>
    <t>M's Rugged Wool Field Shirt - Terra - LG</t>
  </si>
  <si>
    <t>MTRWFTRXL</t>
  </si>
  <si>
    <t>M's Rugged Wool Field Shirt - Terra - XL</t>
  </si>
  <si>
    <t>MTRWFTR2X</t>
  </si>
  <si>
    <t>M's Rugged Wool Field Shirt - Terra - 2X</t>
  </si>
  <si>
    <t>MTRWFTR3X</t>
  </si>
  <si>
    <t>M's Rugged Wool Field Shirt - Terra - 3X</t>
  </si>
  <si>
    <t>MTRWFWNSM</t>
  </si>
  <si>
    <t>M's Rugged Wool Field Shirt - Walnut - SM</t>
  </si>
  <si>
    <t>MTRWFWNMD</t>
  </si>
  <si>
    <t>M's Rugged Wool Field Shirt - Walnut - MD</t>
  </si>
  <si>
    <t>MTRWFWNLG</t>
  </si>
  <si>
    <t>M's Rugged Wool Field Shirt - Walnut - LG</t>
  </si>
  <si>
    <t>MTRWFWNXL</t>
  </si>
  <si>
    <t>M's Rugged Wool Field Shirt - Walnut - XL</t>
  </si>
  <si>
    <t>MTRWFWN2X</t>
  </si>
  <si>
    <t>M's Rugged Wool Field Shirt - Walnut - 2X</t>
  </si>
  <si>
    <t>MTRWFWN3X</t>
  </si>
  <si>
    <t>M's Rugged Wool Field Shirt - Walnut - 3X</t>
  </si>
  <si>
    <t>MTRWQTRSM</t>
  </si>
  <si>
    <t>M's Rugged Wool QZ - Terra - SM</t>
  </si>
  <si>
    <t>MTRWQTRMD</t>
  </si>
  <si>
    <t>M's Rugged Wool QZ - Terra - MD</t>
  </si>
  <si>
    <t>MTRWQTRLG</t>
  </si>
  <si>
    <t>M's Rugged Wool QZ - Terra - LG</t>
  </si>
  <si>
    <t>MTRWQTRXL</t>
  </si>
  <si>
    <t>M's Rugged Wool QZ - Terra - XL</t>
  </si>
  <si>
    <t>MTRWQTR2X</t>
  </si>
  <si>
    <t>M's Rugged Wool QZ - Terra - 2X</t>
  </si>
  <si>
    <t>MTRWQTR3X</t>
  </si>
  <si>
    <t>M's Rugged Wool QZ - Terra - 3X</t>
  </si>
  <si>
    <t>MTRWQWNSM</t>
  </si>
  <si>
    <t>M's Rugged Wool QZ - Walnut - SM</t>
  </si>
  <si>
    <t>MTRWQWNMD</t>
  </si>
  <si>
    <t>M's Rugged Wool QZ - Walnut - MD</t>
  </si>
  <si>
    <t>MTRWQWNLG</t>
  </si>
  <si>
    <t>M's Rugged Wool QZ - Walnut - LG</t>
  </si>
  <si>
    <t>MTRWQWNXL</t>
  </si>
  <si>
    <t>M's Rugged Wool QZ - Walnut - XL</t>
  </si>
  <si>
    <t>MTRWQWN2X</t>
  </si>
  <si>
    <t>M's Rugged Wool QZ - Walnut - 2X</t>
  </si>
  <si>
    <t>MTRWQWN3X</t>
  </si>
  <si>
    <t>M's Rugged Wool QZ - Walnut - 3X</t>
  </si>
  <si>
    <t>MTRWPTRSM</t>
  </si>
  <si>
    <t>M's Rugged Wool Wader Pant - Terra - SM</t>
  </si>
  <si>
    <t>MTRWPTRMD</t>
  </si>
  <si>
    <t>M's Rugged Wool Wader Pant - Terra - MD</t>
  </si>
  <si>
    <t>MTRWPTRLG</t>
  </si>
  <si>
    <t>M's Rugged Wool Wader Pant - Terra - LG</t>
  </si>
  <si>
    <t>MTRWPTRXL</t>
  </si>
  <si>
    <t>M's Rugged Wool Wader Pant - Terra - XL</t>
  </si>
  <si>
    <t>MTRWPTR2X</t>
  </si>
  <si>
    <t>M's Rugged Wool Wader Pant - Terra - 2X</t>
  </si>
  <si>
    <t>MTRWPTR3X</t>
  </si>
  <si>
    <t>M's Rugged Wool Wader Pant - Terra - 3X</t>
  </si>
  <si>
    <t>MTRWPWNSM</t>
  </si>
  <si>
    <t>M's Rugged Wool Wader Pant - Walnut - SM</t>
  </si>
  <si>
    <t>MTRWPWNMD</t>
  </si>
  <si>
    <t>M's Rugged Wool Wader Pant - Walnut - MD</t>
  </si>
  <si>
    <t>MTRWPWNLG</t>
  </si>
  <si>
    <t>M's Rugged Wool Wader Pant - Walnut - LG</t>
  </si>
  <si>
    <t>MTRWPWNXL</t>
  </si>
  <si>
    <t>M's Rugged Wool Wader Pant - Walnut - XL</t>
  </si>
  <si>
    <t>MTRWPWN2X</t>
  </si>
  <si>
    <t>M's Rugged Wool Wader Pant - Walnut - 2X</t>
  </si>
  <si>
    <t>MTRWPWN3X</t>
  </si>
  <si>
    <t>M's Rugged Wool Wader Pant - Walnut - 3X</t>
  </si>
  <si>
    <t>MOCHFTYSM</t>
  </si>
  <si>
    <t>M's Challis Fleece Jacket - Typha - SM</t>
  </si>
  <si>
    <t>MOCHFTYMD</t>
  </si>
  <si>
    <t>M's Challis Fleece Jacket - Typha - MD</t>
  </si>
  <si>
    <t>MOCHFTYLG</t>
  </si>
  <si>
    <t>M's Challis Fleece Jacket - Typha - LG</t>
  </si>
  <si>
    <t>MOCHFTYXL</t>
  </si>
  <si>
    <t>M's Challis Fleece Jacket - Typha - XL</t>
  </si>
  <si>
    <t>MOCHFTY2X</t>
  </si>
  <si>
    <t>M's Challis Fleece Jacket - Typha - 2X</t>
  </si>
  <si>
    <t>MOCHFTY3X</t>
  </si>
  <si>
    <t>M's Challis Fleece Jacket - Typha - 3X</t>
  </si>
  <si>
    <t>MOCHFCASM</t>
  </si>
  <si>
    <t>M's Challis Fleece Jacket - Darkwater - SM</t>
  </si>
  <si>
    <t>MOCHFCAMD</t>
  </si>
  <si>
    <t>M's Challis Fleece Jacket - Darkwater - MD</t>
  </si>
  <si>
    <t>MOCHFCALG</t>
  </si>
  <si>
    <t>M's Challis Fleece Jacket - Darkwater - LG</t>
  </si>
  <si>
    <t>MOCHFCAXL</t>
  </si>
  <si>
    <t>M's Challis Fleece Jacket - Darkwater - XL</t>
  </si>
  <si>
    <t>MOCHFCA2X</t>
  </si>
  <si>
    <t>M's Challis Fleece Jacket - Darkwater - 2X</t>
  </si>
  <si>
    <t>MOCHFCA3X</t>
  </si>
  <si>
    <t>M's Challis Fleece Jacket - Darkwater - 3X</t>
  </si>
  <si>
    <t>MOLZJTYSM</t>
  </si>
  <si>
    <t>M's LZ Jacket - Typha - SM</t>
  </si>
  <si>
    <t>MOLZJTYMD</t>
  </si>
  <si>
    <t>M's LZ Jacket - Typha - MD</t>
  </si>
  <si>
    <t>MOLZJTYLG</t>
  </si>
  <si>
    <t>M's LZ Jacket - Typha - LG</t>
  </si>
  <si>
    <t>MOLZJTYXL</t>
  </si>
  <si>
    <t>M's LZ Jacket - Typha - XL</t>
  </si>
  <si>
    <t>MOLZJTY2X</t>
  </si>
  <si>
    <t>M's LZ Jacket - Typha - 2X</t>
  </si>
  <si>
    <t>MOLZJTY3X</t>
  </si>
  <si>
    <t>M's LZ Jacket - Typha - 3X</t>
  </si>
  <si>
    <t>MOLZJCASM</t>
  </si>
  <si>
    <t>M's LZ Jacket - Darkwater - SM</t>
  </si>
  <si>
    <t>MOLZJCAMD</t>
  </si>
  <si>
    <t>M's LZ Jacket - Darkwater - MD</t>
  </si>
  <si>
    <t>MOLZJCALG</t>
  </si>
  <si>
    <t>M's LZ Jacket - Darkwater - LG</t>
  </si>
  <si>
    <t>MOLZJCAXL</t>
  </si>
  <si>
    <t>M's LZ Jacket - Darkwater - XL</t>
  </si>
  <si>
    <t>MOLZJCA2X</t>
  </si>
  <si>
    <t>M's LZ Jacket - Darkwater - 2X</t>
  </si>
  <si>
    <t>MOLZJCA3X</t>
  </si>
  <si>
    <t>M's LZ Jacket - Darkwater - 3X</t>
  </si>
  <si>
    <t>MOMWJTYSM</t>
  </si>
  <si>
    <t>M's Migrator Wader Jacket - Typha - SM</t>
  </si>
  <si>
    <t>MOMWJTYMD</t>
  </si>
  <si>
    <t>M's Migrator Wader Jacket - Typha - MD</t>
  </si>
  <si>
    <t>MOMWJTYLG</t>
  </si>
  <si>
    <t>M's Migrator Wader Jacket - Typha - LG</t>
  </si>
  <si>
    <t>MOMWJTYXL</t>
  </si>
  <si>
    <t>M's Migrator Wader Jacket - Typha - XL</t>
  </si>
  <si>
    <t>MOMWJTY2X</t>
  </si>
  <si>
    <t>M's Migrator Wader Jacket - Typha - 2X</t>
  </si>
  <si>
    <t>MOMWJTY3X</t>
  </si>
  <si>
    <t>M's Migrator Wader Jacket - Typha - 3X</t>
  </si>
  <si>
    <t>MOMWJCASM</t>
  </si>
  <si>
    <t>M's Migrator Wader Jacket - Darkwater - SM</t>
  </si>
  <si>
    <t>MOMWJCAMD</t>
  </si>
  <si>
    <t>M's Migrator Wader Jacket - Darkwater - MD</t>
  </si>
  <si>
    <t>MOMWJCALG</t>
  </si>
  <si>
    <t>M's Migrator Wader Jacket - Darkwater - LG</t>
  </si>
  <si>
    <t>MOMWJCAXL</t>
  </si>
  <si>
    <t>M's Migrator Wader Jacket - Darkwater - XL</t>
  </si>
  <si>
    <t>MOMWJCA2X</t>
  </si>
  <si>
    <t>M's Migrator Wader Jacket - Darkwater - 2X</t>
  </si>
  <si>
    <t>MOMWJCA3X</t>
  </si>
  <si>
    <t>M's Migrator Wader Jacket - Darkwater - 3X</t>
  </si>
  <si>
    <t>MOFWRTYMDS09</t>
  </si>
  <si>
    <t>M's Forge Wader - Typha - MDS09</t>
  </si>
  <si>
    <t>MDS09</t>
  </si>
  <si>
    <t>Waders</t>
  </si>
  <si>
    <t>MOFWRTYLGS10</t>
  </si>
  <si>
    <t>M's Forge Wader - Typha - LGS10</t>
  </si>
  <si>
    <t>LGS10</t>
  </si>
  <si>
    <t>MOFWRTYXLS10</t>
  </si>
  <si>
    <t>M's Forge Wader - Typha - XLS10</t>
  </si>
  <si>
    <t>XLS10</t>
  </si>
  <si>
    <t>MOFWRTYSMR08</t>
  </si>
  <si>
    <t>M's Forge Wader - Typha - SMR08</t>
  </si>
  <si>
    <t>SMR08</t>
  </si>
  <si>
    <t>MOFWRTYMDR09</t>
  </si>
  <si>
    <t>M's Forge Wader - Typha - MDR09</t>
  </si>
  <si>
    <t>MDR09</t>
  </si>
  <si>
    <t>MOFWRTYMDR10</t>
  </si>
  <si>
    <t>M's Forge Wader - Typha - MDR10</t>
  </si>
  <si>
    <t>MDR10</t>
  </si>
  <si>
    <t>MOFWRTYMDR11</t>
  </si>
  <si>
    <t>M's Forge Wader - Typha - MDR11</t>
  </si>
  <si>
    <t>MDR11</t>
  </si>
  <si>
    <t>MOFWRTYLGR09</t>
  </si>
  <si>
    <t>M's Forge Wader - Typha - LGR09</t>
  </si>
  <si>
    <t>LGR09</t>
  </si>
  <si>
    <t>MOFWRTYLGR10</t>
  </si>
  <si>
    <t>M's Forge Wader - Typha - LGR10</t>
  </si>
  <si>
    <t>LGR10</t>
  </si>
  <si>
    <t>MOFWRTYLGR11</t>
  </si>
  <si>
    <t>M's Forge Wader - Typha - LGR11</t>
  </si>
  <si>
    <t>LGR11</t>
  </si>
  <si>
    <t>MOFWRTYLGR12</t>
  </si>
  <si>
    <t>M's Forge Wader - Typha - LGR12</t>
  </si>
  <si>
    <t>LGR12</t>
  </si>
  <si>
    <t>MOFWRTYXLR09</t>
  </si>
  <si>
    <t>M's Forge Wader - Typha - XLR09</t>
  </si>
  <si>
    <t>XLR09</t>
  </si>
  <si>
    <t>MOFWRTYXLR10</t>
  </si>
  <si>
    <t>M's Forge Wader - Typha - XLR10</t>
  </si>
  <si>
    <t>XLR10</t>
  </si>
  <si>
    <t>MOFWRTYXLR11</t>
  </si>
  <si>
    <t>M's Forge Wader - Typha - XLR11</t>
  </si>
  <si>
    <t>XLR11</t>
  </si>
  <si>
    <t>MOFWRTYXLR12</t>
  </si>
  <si>
    <t>M's Forge Wader - Typha - XLR12</t>
  </si>
  <si>
    <t>XLR12</t>
  </si>
  <si>
    <t>MOFWRTY2XR10</t>
  </si>
  <si>
    <t>M's Forge Wader - Typha - 2XR10</t>
  </si>
  <si>
    <t>2XR10</t>
  </si>
  <si>
    <t>MOFWRTY2XR11</t>
  </si>
  <si>
    <t>M's Forge Wader - Typha - 2XR11</t>
  </si>
  <si>
    <t>2XR11</t>
  </si>
  <si>
    <t>MOFWRTY2XR12</t>
  </si>
  <si>
    <t>M's Forge Wader - Typha - 2XR12</t>
  </si>
  <si>
    <t>2XR12</t>
  </si>
  <si>
    <t>MOFWRTY3XR11</t>
  </si>
  <si>
    <t>M's Forge Wader - Typha - 3XR11</t>
  </si>
  <si>
    <t>3XR11</t>
  </si>
  <si>
    <t>MOFWRTY3XR12</t>
  </si>
  <si>
    <t>M's Forge Wader - Typha - 3XR12</t>
  </si>
  <si>
    <t>3XR12</t>
  </si>
  <si>
    <t>MOFWRTYMDT11</t>
  </si>
  <si>
    <t>M's Forge Wader - Typha - MDT11</t>
  </si>
  <si>
    <t>MDT11</t>
  </si>
  <si>
    <t>MOFWRTYMDT12</t>
  </si>
  <si>
    <t>M's Forge Wader - Typha - MDT12</t>
  </si>
  <si>
    <t>MDT12</t>
  </si>
  <si>
    <t>MOFWRTYLGT11</t>
  </si>
  <si>
    <t>M's Forge Wader - Typha - LGT11</t>
  </si>
  <si>
    <t>LGT11</t>
  </si>
  <si>
    <t>MOFWRTYLGT12</t>
  </si>
  <si>
    <t>M's Forge Wader - Typha - LGT12</t>
  </si>
  <si>
    <t>LGT12</t>
  </si>
  <si>
    <t>MOFWRTYLGT13</t>
  </si>
  <si>
    <t>M's Forge Wader - Typha - LGT13</t>
  </si>
  <si>
    <t>LGT13</t>
  </si>
  <si>
    <t>MOFWRTYXLT12</t>
  </si>
  <si>
    <t>M's Forge Wader - Typha - XLT12</t>
  </si>
  <si>
    <t>XLT12</t>
  </si>
  <si>
    <t>MOFWRTYXLT13</t>
  </si>
  <si>
    <t>M's Forge Wader - Typha - XLT13</t>
  </si>
  <si>
    <t>XLT13</t>
  </si>
  <si>
    <t>MOFWRCALGS10</t>
  </si>
  <si>
    <t>M's Forge Wader - Darkwater - LGS10</t>
  </si>
  <si>
    <t>MOFWRCAXLS10</t>
  </si>
  <si>
    <t>M's Forge Wader - Darkwater - XLS10</t>
  </si>
  <si>
    <t>MOFWRCAMDR09</t>
  </si>
  <si>
    <t>M's Forge Wader - Darkwater - MDR09</t>
  </si>
  <si>
    <t>MOFWRCAMDR10</t>
  </si>
  <si>
    <t>M's Forge Wader - Darkwater - MDR10</t>
  </si>
  <si>
    <t>MOFWRCALGR09</t>
  </si>
  <si>
    <t>M's Forge Wader - Darkwater - LGR09</t>
  </si>
  <si>
    <t>MOFWRCALGR10</t>
  </si>
  <si>
    <t>M's Forge Wader - Darkwater - LGR10</t>
  </si>
  <si>
    <t>MOFWRCALGR11</t>
  </si>
  <si>
    <t>M's Forge Wader - Darkwater - LGR11</t>
  </si>
  <si>
    <t>MOFWRCALGR12</t>
  </si>
  <si>
    <t>M's Forge Wader - Darkwater - LGR12</t>
  </si>
  <si>
    <t>MOFWRCAXLR09</t>
  </si>
  <si>
    <t>M's Forge Wader - Darkwater - XLR09</t>
  </si>
  <si>
    <t>MOFWRCAXLR10</t>
  </si>
  <si>
    <t>M's Forge Wader - Darkwater - XLR10</t>
  </si>
  <si>
    <t>MOFWRCAXLR11</t>
  </si>
  <si>
    <t>M's Forge Wader - Darkwater - XLR11</t>
  </si>
  <si>
    <t>MOFWRCAXLR12</t>
  </si>
  <si>
    <t>M's Forge Wader - Darkwater - XLR12</t>
  </si>
  <si>
    <t>MOFWRCA2XR10</t>
  </si>
  <si>
    <t>M's Forge Wader - Darkwater - 2XR10</t>
  </si>
  <si>
    <t>MOFWRCA2XR11</t>
  </si>
  <si>
    <t>M's Forge Wader - Darkwater - 2XR11</t>
  </si>
  <si>
    <t>MOFWRCA2XR12</t>
  </si>
  <si>
    <t>M's Forge Wader - Darkwater - 2XR12</t>
  </si>
  <si>
    <t>MOFWRCA3XR11</t>
  </si>
  <si>
    <t>M's Forge Wader - Darkwater - 3XR11</t>
  </si>
  <si>
    <t>MOFWRCAMDT11</t>
  </si>
  <si>
    <t>M's Forge Wader - Darkwater - MDT11</t>
  </si>
  <si>
    <t>MOFWRCALGT11</t>
  </si>
  <si>
    <t>M's Forge Wader - Darkwater - LGT11</t>
  </si>
  <si>
    <t>MOFWRCALGT12</t>
  </si>
  <si>
    <t>M's Forge Wader - Darkwater - LGT12</t>
  </si>
  <si>
    <t>MOFWRCALGT13</t>
  </si>
  <si>
    <t>M's Forge Wader - Darkwater - LGT13</t>
  </si>
  <si>
    <t>MOFWRCAXLT12</t>
  </si>
  <si>
    <t>M's Forge Wader - Darkwater - XLT12</t>
  </si>
  <si>
    <t>MOFWRCAXLT13</t>
  </si>
  <si>
    <t>M's Forge Wader - Darkwater - XLT13</t>
  </si>
  <si>
    <t>MOPPJTYSM</t>
  </si>
  <si>
    <t>M's Primer Puffy Jacket - Typha - SM</t>
  </si>
  <si>
    <t>MOPPJTYMD</t>
  </si>
  <si>
    <t>M's Primer Puffy Jacket - Typha - MD</t>
  </si>
  <si>
    <t>MOPPJTYLG</t>
  </si>
  <si>
    <t>M's Primer Puffy Jacket - Typha - LG</t>
  </si>
  <si>
    <t>MOPPJTYXL</t>
  </si>
  <si>
    <t>M's Primer Puffy Jacket - Typha - XL</t>
  </si>
  <si>
    <t>MOPPJTY2X</t>
  </si>
  <si>
    <t>M's Primer Puffy Jacket - Typha - 2X</t>
  </si>
  <si>
    <t>MOPPJTY3X</t>
  </si>
  <si>
    <t>M's Primer Puffy Jacket - Typha - 3X</t>
  </si>
  <si>
    <t>MOPPJCASM</t>
  </si>
  <si>
    <t>M's Primer Puffy Jacket - Darkwater - SM</t>
  </si>
  <si>
    <t>MOPPJCAMD</t>
  </si>
  <si>
    <t>M's Primer Puffy Jacket - Darkwater - MD</t>
  </si>
  <si>
    <t>MOPPJCALG</t>
  </si>
  <si>
    <t>M's Primer Puffy Jacket - Darkwater - LG</t>
  </si>
  <si>
    <t>MOPPJCAXL</t>
  </si>
  <si>
    <t>M's Primer Puffy Jacket - Darkwater - XL</t>
  </si>
  <si>
    <t>MOPPJCA2X</t>
  </si>
  <si>
    <t>M's Primer Puffy Jacket - Darkwater - 2X</t>
  </si>
  <si>
    <t>MOPPJCA3X</t>
  </si>
  <si>
    <t>M's Primer Puffy Jacket - Darkwater - 3X</t>
  </si>
  <si>
    <t>MOPPJWNSM</t>
  </si>
  <si>
    <t>M's Primer Puffy Jacket - Walnut - SM</t>
  </si>
  <si>
    <t>MOPPJWNMD</t>
  </si>
  <si>
    <t>M's Primer Puffy Jacket - Walnut - MD</t>
  </si>
  <si>
    <t>MOPPJWNLG</t>
  </si>
  <si>
    <t>M's Primer Puffy Jacket - Walnut - LG</t>
  </si>
  <si>
    <t>MOPPJWNXL</t>
  </si>
  <si>
    <t>M's Primer Puffy Jacket - Walnut - XL</t>
  </si>
  <si>
    <t>MOPPJWN2X</t>
  </si>
  <si>
    <t>M's Primer Puffy Jacket - Walnut - 2X</t>
  </si>
  <si>
    <t>MOPPJWN3X</t>
  </si>
  <si>
    <t>M's Primer Puffy Jacket - Walnut - 3X</t>
  </si>
  <si>
    <t>MOPPJDESM</t>
  </si>
  <si>
    <t>M's Primer Puffy Jacket - Dry Earth - SM</t>
  </si>
  <si>
    <t>MOPPJDEMD</t>
  </si>
  <si>
    <t>M's Primer Puffy Jacket - Dry Earth - MD</t>
  </si>
  <si>
    <t>MOPPJDELG</t>
  </si>
  <si>
    <t>M's Primer Puffy Jacket - Dry Earth - LG</t>
  </si>
  <si>
    <t>MOPPJDEXL</t>
  </si>
  <si>
    <t>M's Primer Puffy Jacket - Dry Earth - XL</t>
  </si>
  <si>
    <t>MOPPJDE2X</t>
  </si>
  <si>
    <t>M's Primer Puffy Jacket - Dry Earth - 2X</t>
  </si>
  <si>
    <t>MOPPJDE3X</t>
  </si>
  <si>
    <t>M's Primer Puffy Jacket - Dry Earth - 3X</t>
  </si>
  <si>
    <t>MOPPVTYSM</t>
  </si>
  <si>
    <t>M's Primer Puffy Vest - Typha - SM</t>
  </si>
  <si>
    <t>MOPPVTYMD</t>
  </si>
  <si>
    <t>M's Primer Puffy Vest - Typha - MD</t>
  </si>
  <si>
    <t>MOPPVTYLG</t>
  </si>
  <si>
    <t>M's Primer Puffy Vest - Typha - LG</t>
  </si>
  <si>
    <t>MOPPVTYXL</t>
  </si>
  <si>
    <t>M's Primer Puffy Vest - Typha - XL</t>
  </si>
  <si>
    <t>MOPPVTY2X</t>
  </si>
  <si>
    <t>M's Primer Puffy Vest - Typha - 2X</t>
  </si>
  <si>
    <t>MOPPVTY3X</t>
  </si>
  <si>
    <t>M's Primer Puffy Vest - Typha - 3X</t>
  </si>
  <si>
    <t>MOPPVCASM</t>
  </si>
  <si>
    <t>M's Primer Puffy Vest - Darkwater - SM</t>
  </si>
  <si>
    <t>MOPPVCAMD</t>
  </si>
  <si>
    <t>M's Primer Puffy Vest - Darkwater - MD</t>
  </si>
  <si>
    <t>MOPPVCALG</t>
  </si>
  <si>
    <t>M's Primer Puffy Vest - Darkwater - LG</t>
  </si>
  <si>
    <t>MOPPVCAXL</t>
  </si>
  <si>
    <t>M's Primer Puffy Vest - Darkwater - XL</t>
  </si>
  <si>
    <t>MOPPVCA2X</t>
  </si>
  <si>
    <t>M's Primer Puffy Vest - Darkwater - 2X</t>
  </si>
  <si>
    <t>MOPPVCA3X</t>
  </si>
  <si>
    <t>M's Primer Puffy Vest - Darkwater - 3X</t>
  </si>
  <si>
    <t>MOPPVWNSM</t>
  </si>
  <si>
    <t>M's Primer Puffy Vest - Walnut - SM</t>
  </si>
  <si>
    <t>MOPPVWNMD</t>
  </si>
  <si>
    <t>M's Primer Puffy Vest - Walnut - MD</t>
  </si>
  <si>
    <t>MOPPVWNLG</t>
  </si>
  <si>
    <t>M's Primer Puffy Vest - Walnut - LG</t>
  </si>
  <si>
    <t>MOPPVWNXL</t>
  </si>
  <si>
    <t>M's Primer Puffy Vest - Walnut - XL</t>
  </si>
  <si>
    <t>MOPPVWN2X</t>
  </si>
  <si>
    <t>M's Primer Puffy Vest - Walnut - 2X</t>
  </si>
  <si>
    <t>MOPPVWN3X</t>
  </si>
  <si>
    <t>M's Primer Puffy Vest - Walnut - 3X</t>
  </si>
  <si>
    <t>MOPPVDESM</t>
  </si>
  <si>
    <t>M's Primer Puffy Vest - Dry Earth - SM</t>
  </si>
  <si>
    <t>MOPPVDEMD</t>
  </si>
  <si>
    <t>M's Primer Puffy Vest - Dry Earth - MD</t>
  </si>
  <si>
    <t>MOPPVDELG</t>
  </si>
  <si>
    <t>M's Primer Puffy Vest - Dry Earth - LG</t>
  </si>
  <si>
    <t>MOPPVDEXL</t>
  </si>
  <si>
    <t>M's Primer Puffy Vest - Dry Earth - XL</t>
  </si>
  <si>
    <t>MOPPVDE2X</t>
  </si>
  <si>
    <t>M's Primer Puffy Vest - Dry Earth - 2X</t>
  </si>
  <si>
    <t>MOPPVDE3X</t>
  </si>
  <si>
    <t>M's Primer Puffy Vest - Dry Earth - 3X</t>
  </si>
  <si>
    <t>MOLZBTYSM</t>
  </si>
  <si>
    <t>M's LZ Bib - Typha - SM</t>
  </si>
  <si>
    <t>MOLZBTYMD</t>
  </si>
  <si>
    <t>M's LZ Bib - Typha - MD</t>
  </si>
  <si>
    <t>MOLZBTYLG</t>
  </si>
  <si>
    <t>M's LZ Bib - Typha - LG</t>
  </si>
  <si>
    <t>MOLZBTYXL</t>
  </si>
  <si>
    <t>M's LZ Bib - Typha - XL</t>
  </si>
  <si>
    <t>MOLZBTY2X</t>
  </si>
  <si>
    <t>M's LZ Bib - Typha - 2X</t>
  </si>
  <si>
    <t>MOLZBTY3X</t>
  </si>
  <si>
    <t>M's LZ Bib - Typha - 3X</t>
  </si>
  <si>
    <t>MATRMTYSM</t>
  </si>
  <si>
    <t>Trigger Mitt - Typha - SM</t>
  </si>
  <si>
    <t>MATRMTYMD</t>
  </si>
  <si>
    <t>Trigger Mitt - Typha - MD</t>
  </si>
  <si>
    <t>MATRMTYLG</t>
  </si>
  <si>
    <t>Trigger Mitt - Typha - LG</t>
  </si>
  <si>
    <t>MATRMTYXL</t>
  </si>
  <si>
    <t>Trigger Mitt - Typha - XL</t>
  </si>
  <si>
    <t>MATRMCASM</t>
  </si>
  <si>
    <t>Trigger Mitt - Darkwater - SM</t>
  </si>
  <si>
    <t>MATRMCAMD</t>
  </si>
  <si>
    <t>Trigger Mitt - Darkwater - MD</t>
  </si>
  <si>
    <t>MATRMCALG</t>
  </si>
  <si>
    <t>Trigger Mitt - Darkwater - LG</t>
  </si>
  <si>
    <t>MATRMCAXL</t>
  </si>
  <si>
    <t>Trigger Mitt - Darkwater - XL</t>
  </si>
  <si>
    <t>MASMUTYOS</t>
  </si>
  <si>
    <t>Refuge Muff - Typha - OS</t>
  </si>
  <si>
    <t>MASMUCAOS</t>
  </si>
  <si>
    <t>Refuge Muff - Darkwater - OS</t>
  </si>
  <si>
    <t>MATUNTYOS</t>
  </si>
  <si>
    <t>Tundra Cold Weather Balaclava - Typha - OS</t>
  </si>
  <si>
    <t>MATNGTYOS</t>
  </si>
  <si>
    <t>Tundra Neck Gaiter - Typha - OS</t>
  </si>
  <si>
    <t>MATNGCAOS</t>
  </si>
  <si>
    <t>Tundra Neck Gaiter - Darkwater - OS</t>
  </si>
  <si>
    <t>MA3DBTYOS</t>
  </si>
  <si>
    <t>Phantom 3D Balaclava - Typha - OS</t>
  </si>
  <si>
    <t>MANKGTYOS</t>
  </si>
  <si>
    <t>Midweight Neck Gaiter - Typha - OS</t>
  </si>
  <si>
    <t>MANKGCAOS</t>
  </si>
  <si>
    <t>Midweight Neck Gaiter - Darkwater - OS</t>
  </si>
  <si>
    <t>MATAGTYOS</t>
  </si>
  <si>
    <t>Tag Cuff Merino Beanie - Typha - OS</t>
  </si>
  <si>
    <t>MATAGCAOS</t>
  </si>
  <si>
    <t>Tag Cuff Merino Beanie - Darkwater - OS</t>
  </si>
  <si>
    <t>MAKBNTYOS</t>
  </si>
  <si>
    <t>Kiln 250 Beanie - Typha - OS</t>
  </si>
  <si>
    <t>MAKBNCAOS</t>
  </si>
  <si>
    <t>Kiln 250 Beanie - Darkwater - OS</t>
  </si>
  <si>
    <t>MAFBNTYOS</t>
  </si>
  <si>
    <t>Furnace 350 Beanie - Typha - OS</t>
  </si>
  <si>
    <t>MAFBNCAOS</t>
  </si>
  <si>
    <t>Furnace 350 Beanie - Darkwater - OS</t>
  </si>
  <si>
    <t>MATBBTYMD</t>
  </si>
  <si>
    <t>Tundra Brim Beanie - Typha - MD</t>
  </si>
  <si>
    <t>MATBBTYLG</t>
  </si>
  <si>
    <t>Tundra Brim Beanie - Typha - LG</t>
  </si>
  <si>
    <t>MATBBCAMD</t>
  </si>
  <si>
    <t>Tundra Brim Beanie - Darkwater - MD</t>
  </si>
  <si>
    <t>MATBBCALG</t>
  </si>
  <si>
    <t>Tundra Brim Beanie - Darkwater - LG</t>
  </si>
  <si>
    <t>FTGCPTYOS</t>
  </si>
  <si>
    <t>Ground Control Pack - Typha - OS</t>
  </si>
  <si>
    <t>FTGCPCAOS</t>
  </si>
  <si>
    <t>Ground Control Pack - Darkwater - OS</t>
  </si>
  <si>
    <t>Hunting Packs &amp; Bags</t>
  </si>
  <si>
    <t>FTRWBDEOS</t>
  </si>
  <si>
    <t>Ruddy Duck Wader Bag - Dry Earth - OS</t>
  </si>
  <si>
    <t>843380187226</t>
  </si>
  <si>
    <t>MOWCVCASM</t>
  </si>
  <si>
    <t>M's Suppressor Soft Shell Vest - Darkwater - SM</t>
  </si>
  <si>
    <t>843380187233</t>
  </si>
  <si>
    <t>MOWCVCAMD</t>
  </si>
  <si>
    <t>M's Suppressor Soft Shell Vest - Darkwater - MD</t>
  </si>
  <si>
    <t>843380187240</t>
  </si>
  <si>
    <t>MOWCVCALG</t>
  </si>
  <si>
    <t>M's Suppressor Soft Shell Vest - Darkwater - LG</t>
  </si>
  <si>
    <t>843380187257</t>
  </si>
  <si>
    <t>MOWCVCAXL</t>
  </si>
  <si>
    <t>M's Suppressor Soft Shell Vest - Darkwater - XL</t>
  </si>
  <si>
    <t>843380187264</t>
  </si>
  <si>
    <t>MOWCVCA2X</t>
  </si>
  <si>
    <t>M's Suppressor Soft Shell Vest - Darkwater - 2X</t>
  </si>
  <si>
    <t>843380187271</t>
  </si>
  <si>
    <t>MOWCVCA3X</t>
  </si>
  <si>
    <t>M's Suppressor Soft Shell Vest - Darkwater - 3X</t>
  </si>
  <si>
    <t>843380187844</t>
  </si>
  <si>
    <t>MTSSHTYSM</t>
  </si>
  <si>
    <t>M's Navigator Hoody - Typha - SM</t>
  </si>
  <si>
    <t>843380187851</t>
  </si>
  <si>
    <t>MTSSHTYMD</t>
  </si>
  <si>
    <t>M's Navigator Hoody - Typha - MD</t>
  </si>
  <si>
    <t>843380187868</t>
  </si>
  <si>
    <t>MTSSHTYLG</t>
  </si>
  <si>
    <t>M's Navigator Hoody - Typha - LG</t>
  </si>
  <si>
    <t>843380187875</t>
  </si>
  <si>
    <t>MTSSHTYXL</t>
  </si>
  <si>
    <t>M's Navigator Hoody - Typha - XL</t>
  </si>
  <si>
    <t>843380187882</t>
  </si>
  <si>
    <t>MTSSHTY2X</t>
  </si>
  <si>
    <t>M's Navigator Hoody - Typha - 2X</t>
  </si>
  <si>
    <t>843380187899</t>
  </si>
  <si>
    <t>MTSSHTY3X</t>
  </si>
  <si>
    <t>M's Navigator Hoody - Typha - 3X</t>
  </si>
  <si>
    <t>843380187967</t>
  </si>
  <si>
    <t>MBPPPWNSM</t>
  </si>
  <si>
    <t>M's Primer Puffy Pant - Walnut - SM</t>
  </si>
  <si>
    <t>843380187974</t>
  </si>
  <si>
    <t>MBPPPWNMD</t>
  </si>
  <si>
    <t>M's Primer Puffy Pant - Walnut - MD</t>
  </si>
  <si>
    <t>843380187981</t>
  </si>
  <si>
    <t>MBPPPWNLG</t>
  </si>
  <si>
    <t>M's Primer Puffy Pant - Walnut - LG</t>
  </si>
  <si>
    <t>843380187998</t>
  </si>
  <si>
    <t>MBPPPWNXL</t>
  </si>
  <si>
    <t>M's Primer Puffy Pant - Walnut - XL</t>
  </si>
  <si>
    <t>843380188001</t>
  </si>
  <si>
    <t>MBPPPWN2X</t>
  </si>
  <si>
    <t>M's Primer Puffy Pant - Walnut - 2X</t>
  </si>
  <si>
    <t>843380188018</t>
  </si>
  <si>
    <t>MBPPPWN3X</t>
  </si>
  <si>
    <t>M's Primer Puffy Pant - Walnut - 3X</t>
  </si>
  <si>
    <t>843380188025</t>
  </si>
  <si>
    <t>MOCWJTYSM</t>
  </si>
  <si>
    <t>M's Suppressor Hybrid Jacket - Typha - SM</t>
  </si>
  <si>
    <t>843380188032</t>
  </si>
  <si>
    <t>MOCWJTYMD</t>
  </si>
  <si>
    <t>M's Suppressor Hybrid Jacket - Typha - MD</t>
  </si>
  <si>
    <t>843380188049</t>
  </si>
  <si>
    <t>MOCWJTYLG</t>
  </si>
  <si>
    <t>M's Suppressor Hybrid Jacket - Typha - LG</t>
  </si>
  <si>
    <t>843380188056</t>
  </si>
  <si>
    <t>MOCWJTYXL</t>
  </si>
  <si>
    <t>M's Suppressor Hybrid Jacket - Typha - XL</t>
  </si>
  <si>
    <t>843380188063</t>
  </si>
  <si>
    <t>MOCWJTY2X</t>
  </si>
  <si>
    <t>M's Suppressor Hybrid Jacket - Typha - 2X</t>
  </si>
  <si>
    <t>843380188070</t>
  </si>
  <si>
    <t>MOCWJTY3X</t>
  </si>
  <si>
    <t>M's Suppressor Hybrid Jacket - Typha - 3X</t>
  </si>
  <si>
    <t>843380188087</t>
  </si>
  <si>
    <t>MOCWJCASM</t>
  </si>
  <si>
    <t>M's Suppressor Hybrid Jacket - Darkwater - SM</t>
  </si>
  <si>
    <t>843380188094</t>
  </si>
  <si>
    <t>MOCWJCAMD</t>
  </si>
  <si>
    <t>M's Suppressor Hybrid Jacket - Darkwater - MD</t>
  </si>
  <si>
    <t>843380188100</t>
  </si>
  <si>
    <t>MOCWJCALG</t>
  </si>
  <si>
    <t>M's Suppressor Hybrid Jacket - Darkwater - LG</t>
  </si>
  <si>
    <t>843380188117</t>
  </si>
  <si>
    <t>MOCWJCAXL</t>
  </si>
  <si>
    <t>M's Suppressor Hybrid Jacket - Darkwater - XL</t>
  </si>
  <si>
    <t>843380188124</t>
  </si>
  <si>
    <t>MOCWJCA2X</t>
  </si>
  <si>
    <t>M's Suppressor Hybrid Jacket - Darkwater - 2X</t>
  </si>
  <si>
    <t>843380188131</t>
  </si>
  <si>
    <t>MOCWJCA3X</t>
  </si>
  <si>
    <t>M's Suppressor Hybrid Jacket - Darkwater - 3X</t>
  </si>
  <si>
    <t>843380188148</t>
  </si>
  <si>
    <t>MOCWJWNSM</t>
  </si>
  <si>
    <t>M's Suppressor Hybrid Jacket - Walnut - SM</t>
  </si>
  <si>
    <t>843380188155</t>
  </si>
  <si>
    <t>MOCWJWNMD</t>
  </si>
  <si>
    <t>M's Suppressor Hybrid Jacket - Walnut - MD</t>
  </si>
  <si>
    <t>843380188162</t>
  </si>
  <si>
    <t>MOCWJWNLG</t>
  </si>
  <si>
    <t>M's Suppressor Hybrid Jacket - Walnut - LG</t>
  </si>
  <si>
    <t>843380188179</t>
  </si>
  <si>
    <t>MOCWJWNXL</t>
  </si>
  <si>
    <t>M's Suppressor Hybrid Jacket - Walnut - XL</t>
  </si>
  <si>
    <t>843380188186</t>
  </si>
  <si>
    <t>MOCWJWN2X</t>
  </si>
  <si>
    <t>M's Suppressor Hybrid Jacket - Walnut - 2X</t>
  </si>
  <si>
    <t>843380188193</t>
  </si>
  <si>
    <t>MOCWJWN3X</t>
  </si>
  <si>
    <t>M's Suppressor Hybrid Jacket - Walnut - 3X</t>
  </si>
  <si>
    <t>843380188254</t>
  </si>
  <si>
    <t>MTOLHTYSM</t>
  </si>
  <si>
    <t>M's Approach Hoody - Typha - SM</t>
  </si>
  <si>
    <t>843380188261</t>
  </si>
  <si>
    <t>MTOLHTYMD</t>
  </si>
  <si>
    <t>M's Approach Hoody - Typha - MD</t>
  </si>
  <si>
    <t>843380188278</t>
  </si>
  <si>
    <t>MTOLHTYLG</t>
  </si>
  <si>
    <t>M's Approach Hoody - Typha - LG</t>
  </si>
  <si>
    <t>843380188285</t>
  </si>
  <si>
    <t>MTOLHTYXL</t>
  </si>
  <si>
    <t>M's Approach Hoody - Typha - XL</t>
  </si>
  <si>
    <t>843380188292</t>
  </si>
  <si>
    <t>MTOLHTY2X</t>
  </si>
  <si>
    <t>M's Approach Hoody - Typha - 2X</t>
  </si>
  <si>
    <t>843380188308</t>
  </si>
  <si>
    <t>MTOLHTY3X</t>
  </si>
  <si>
    <t>M's Approach Hoody - Typha - 3X</t>
  </si>
  <si>
    <t>843380188513</t>
  </si>
  <si>
    <t>FTTMBCAOS</t>
  </si>
  <si>
    <t>Hangar Pack - Darkwater - OS</t>
  </si>
  <si>
    <t>MTRWFBKSM</t>
  </si>
  <si>
    <t>M's Rugged Wool Field Shirt - Black - SM</t>
  </si>
  <si>
    <t>MTRWFBKMD</t>
  </si>
  <si>
    <t>M's Rugged Wool Field Shirt - Black - MD</t>
  </si>
  <si>
    <t>MTRWFBKLG</t>
  </si>
  <si>
    <t>M's Rugged Wool Field Shirt - Black - LG</t>
  </si>
  <si>
    <t>MTRWFBKXL</t>
  </si>
  <si>
    <t>M's Rugged Wool Field Shirt - Black - XL</t>
  </si>
  <si>
    <t>MTRWFBK2X</t>
  </si>
  <si>
    <t>M's Rugged Wool Field Shirt - Black - 2X</t>
  </si>
  <si>
    <t>MTRWFBK3X</t>
  </si>
  <si>
    <t>M's Rugged Wool Field Shirt - Black - 3X</t>
  </si>
  <si>
    <t>MALPHCAOS</t>
  </si>
  <si>
    <t>First Lite Lo-Pro Cap Hat - Darkwater - OS</t>
  </si>
  <si>
    <t>MALPHTYOS</t>
  </si>
  <si>
    <t>First Lite Lo-Pro Cap Hat - Typha - OS</t>
  </si>
  <si>
    <t>MATRKTYOS</t>
  </si>
  <si>
    <t>First Lite Trucker Hat - Typha - OS</t>
  </si>
  <si>
    <t>MATRKCAOS</t>
  </si>
  <si>
    <t>First Lite Trucker Hat - Darkwater - OS</t>
  </si>
  <si>
    <t>MTOLHCA2X</t>
  </si>
  <si>
    <t>M's Approach Hoody - Darkwater - 2X</t>
  </si>
  <si>
    <t>MTOLHCA3X</t>
  </si>
  <si>
    <t>M's Approach Hoody - Darkwater - 3X</t>
  </si>
  <si>
    <t>MTOLHCALG</t>
  </si>
  <si>
    <t>M's Approach Hoody - Darkwater - LG</t>
  </si>
  <si>
    <t>MTOLHCAMD</t>
  </si>
  <si>
    <t>M's Approach Hoody - Darkwater - MD</t>
  </si>
  <si>
    <t>MTOLHCASM</t>
  </si>
  <si>
    <t>M's Approach Hoody - Darkwater - SM</t>
  </si>
  <si>
    <t>MTOLHCAXL</t>
  </si>
  <si>
    <t>M's Approach Hoody - Darkwater - XL</t>
  </si>
  <si>
    <t>MB38WCA3030</t>
  </si>
  <si>
    <t>M's 308 WT Pant - Darkwater - 3030</t>
  </si>
  <si>
    <t>MB38WCA3032</t>
  </si>
  <si>
    <t>M's 308 WT Pant - Darkwater - 3032</t>
  </si>
  <si>
    <t>MB38WCA3230</t>
  </si>
  <si>
    <t>M's 308 WT Pant - Darkwater - 3230</t>
  </si>
  <si>
    <t>MB38WCA3232</t>
  </si>
  <si>
    <t>M's 308 WT Pant - Darkwater - 3232</t>
  </si>
  <si>
    <t>MB38WCA3234</t>
  </si>
  <si>
    <t>M's 308 WT Pant - Darkwater - 3234</t>
  </si>
  <si>
    <t>MB38WCA3430</t>
  </si>
  <si>
    <t>M's 308 WT Pant - Darkwater - 3430</t>
  </si>
  <si>
    <t>MB38WCA3432</t>
  </si>
  <si>
    <t>M's 308 WT Pant - Darkwater - 3432</t>
  </si>
  <si>
    <t>MB38WCA3434</t>
  </si>
  <si>
    <t>M's 308 WT Pant - Darkwater - 3434</t>
  </si>
  <si>
    <t>MB38WCA3436</t>
  </si>
  <si>
    <t>M's 308 WT Pant - Darkwater - 3436</t>
  </si>
  <si>
    <t>MB38WCA3632</t>
  </si>
  <si>
    <t>M's 308 WT Pant - Darkwater - 3632</t>
  </si>
  <si>
    <t>MB38WCA3634</t>
  </si>
  <si>
    <t>M's 308 WT Pant - Darkwater - 3634</t>
  </si>
  <si>
    <t>MB38WCA3636</t>
  </si>
  <si>
    <t>M's 308 WT Pant - Darkwater - 3636</t>
  </si>
  <si>
    <t>MB38WCA3832</t>
  </si>
  <si>
    <t>M's 308 WT Pant - Darkwater - 3832</t>
  </si>
  <si>
    <t>MB38WCA3834</t>
  </si>
  <si>
    <t>M's 308 WT Pant - Darkwater - 3834</t>
  </si>
  <si>
    <t>MB38WCA3836</t>
  </si>
  <si>
    <t>M's 308 WT Pant - Darkwater - 3836</t>
  </si>
  <si>
    <t>MB38WCA4032</t>
  </si>
  <si>
    <t>M's 308 WT Pant - Darkwater - 4032</t>
  </si>
  <si>
    <t>MB38WCA4232</t>
  </si>
  <si>
    <t>M's 308 WT Pant - Darkwater - 4232</t>
  </si>
  <si>
    <t>MB38WCA4432</t>
  </si>
  <si>
    <t>M's 308 WT Pant - Darkwater - 4432</t>
  </si>
  <si>
    <t>FTLSPFUOS</t>
  </si>
  <si>
    <t>Treeline Turkey Vest - Fusion - OS</t>
  </si>
  <si>
    <t>Turkey</t>
  </si>
  <si>
    <t>FTLSPSPOS</t>
  </si>
  <si>
    <t>Treeline Turkey Vest - Specter - OS</t>
  </si>
  <si>
    <t>FTLSPSPTL</t>
  </si>
  <si>
    <t>Turkey Vest - Specter - XLT</t>
  </si>
  <si>
    <t>XLT</t>
  </si>
  <si>
    <t>FTLSPCAOS</t>
  </si>
  <si>
    <t>Turkey Vest - Darkwater - OS</t>
  </si>
  <si>
    <t>METBGOCOS</t>
  </si>
  <si>
    <t>MeatEater Trivia Board Game</t>
  </si>
  <si>
    <t>NA</t>
  </si>
  <si>
    <t>Misc. Merch</t>
  </si>
  <si>
    <t>MeatEater Brand</t>
  </si>
  <si>
    <t>METRCOLED</t>
  </si>
  <si>
    <t>MeatEater Trivia Collector's Edition</t>
  </si>
  <si>
    <t>MEFSHEXPP</t>
  </si>
  <si>
    <t>MeatEater Trivia Fishing Expansion Pack</t>
  </si>
  <si>
    <t>MEHNTEXPP</t>
  </si>
  <si>
    <t>MeatEater Trivia Hunting Expansion Pack</t>
  </si>
  <si>
    <t>MEPLTBLSM</t>
  </si>
  <si>
    <t>M's ME Primary Logo T-Shirt - Black - SM</t>
  </si>
  <si>
    <t xml:space="preserve"> Merch</t>
  </si>
  <si>
    <t>Fall 2025</t>
  </si>
  <si>
    <t>MEPLTBLMD</t>
  </si>
  <si>
    <t>M's ME Primary Logo T-Shirt - Black - MD</t>
  </si>
  <si>
    <t>MEPLTBLLG</t>
  </si>
  <si>
    <t>M's ME Primary Logo T-Shirt - Black - LG</t>
  </si>
  <si>
    <t>MEPLTBLXL</t>
  </si>
  <si>
    <t>M's ME Primary Logo T-Shirt - Black - XL</t>
  </si>
  <si>
    <t>MEPLTBL2X</t>
  </si>
  <si>
    <t>M's ME Primary Logo T-Shirt - Black - 2X</t>
  </si>
  <si>
    <t>2x</t>
  </si>
  <si>
    <t>MEPLTBL3X</t>
  </si>
  <si>
    <t>M's ME Primary Logo T-Shirt - Black - 3X</t>
  </si>
  <si>
    <t>MEPLTGHSM</t>
  </si>
  <si>
    <t>M's ME Primary Logo T-Shirt - Grey Heather - SM</t>
  </si>
  <si>
    <t>Grey Heather</t>
  </si>
  <si>
    <t>MEPLTGHMD</t>
  </si>
  <si>
    <t>M's ME Primary Logo T-Shirt - Grey Heather - MD</t>
  </si>
  <si>
    <t>MEPLTGHLG</t>
  </si>
  <si>
    <t>M's ME Primary Logo T-Shirt - Grey Heather - LG</t>
  </si>
  <si>
    <t>MEPLTGHXL</t>
  </si>
  <si>
    <t>M's ME Primary Logo T-Shirt - Grey Heather - XL</t>
  </si>
  <si>
    <t>MEPLTGH2X</t>
  </si>
  <si>
    <t>M's ME Primary Logo T-Shirt - Grey Heather - 2X</t>
  </si>
  <si>
    <t>MEPLTGH3X</t>
  </si>
  <si>
    <t>M's ME Primary Logo T-Shirt - Grey Heather - 3X</t>
  </si>
  <si>
    <t>MEPLTMGSM</t>
  </si>
  <si>
    <t>M's ME Primary Logo T-Shirt - Military - SM</t>
  </si>
  <si>
    <t>Military</t>
  </si>
  <si>
    <t>MEPLTMGMD</t>
  </si>
  <si>
    <t>M's ME Primary Logo T-Shirt - Military - MD</t>
  </si>
  <si>
    <t>MEPLTMGLG</t>
  </si>
  <si>
    <t>M's ME Primary Logo T-Shirt - Military - LG</t>
  </si>
  <si>
    <t>MEPLTMGXL</t>
  </si>
  <si>
    <t>M's ME Primary Logo T-Shirt - Military - XL</t>
  </si>
  <si>
    <t>MEPLTMG2X</t>
  </si>
  <si>
    <t>M's ME Primary Logo T-Shirt - Military - 2X</t>
  </si>
  <si>
    <t>MEPLTMG3X</t>
  </si>
  <si>
    <t>M's ME Primary Logo T-Shirt - Military - 3X</t>
  </si>
  <si>
    <t>MEPLTOHSM</t>
  </si>
  <si>
    <t>M's ME Primary Logo T-Shirt - Oatmeal Heather - SM</t>
  </si>
  <si>
    <t>Oatmeal Heather</t>
  </si>
  <si>
    <t>MEPLTOHMD</t>
  </si>
  <si>
    <t>M's ME Primary Logo T-Shirt - Oatmeal Heather - MD</t>
  </si>
  <si>
    <t>MEPLTOHLG</t>
  </si>
  <si>
    <t>M's ME Primary Logo T-Shirt - Oatmeal Heather - LG</t>
  </si>
  <si>
    <t>MEPLTOHXL</t>
  </si>
  <si>
    <t>M's ME Primary Logo T-Shirt - Oatmeal Heather - XL</t>
  </si>
  <si>
    <t>MEPLTOH2X</t>
  </si>
  <si>
    <t>M's ME Primary Logo T-Shirt - Oatmeal Heather - 2X</t>
  </si>
  <si>
    <t>MEPLTOH3X</t>
  </si>
  <si>
    <t>M's ME Primary Logo T-Shirt - Oatmeal Heather - 3X</t>
  </si>
  <si>
    <t>MEPLTBKSM</t>
  </si>
  <si>
    <t>M's ME Primary Logo Hoody - Black - SM</t>
  </si>
  <si>
    <t>MEPLTBKMD</t>
  </si>
  <si>
    <t>M's ME Primary Logo Hoody - Black - MD</t>
  </si>
  <si>
    <t>MEPLTBKLG</t>
  </si>
  <si>
    <t>M's ME Primary Logo Hoody - Black - LG</t>
  </si>
  <si>
    <t>MEPLTBKXL</t>
  </si>
  <si>
    <t>M's ME Primary Logo Hoody - Black - XL</t>
  </si>
  <si>
    <t>MEPLTBK2X</t>
  </si>
  <si>
    <t>M's ME Primary Logo Hoody - Black - 2X</t>
  </si>
  <si>
    <t>MEPLTBK3X</t>
  </si>
  <si>
    <t>M's ME Primary Logo Hoody - Black - 3X</t>
  </si>
  <si>
    <t>MEICLBLSM</t>
  </si>
  <si>
    <t>M's ME Icon Logo T-Shirt - Black - SM</t>
  </si>
  <si>
    <t>MEICLBLMD</t>
  </si>
  <si>
    <t>M's ME Icon Logo T-Shirt - Black - MD</t>
  </si>
  <si>
    <t>MEICLBLLG</t>
  </si>
  <si>
    <t>M's ME Icon Logo T-Shirt - Black - LG</t>
  </si>
  <si>
    <t>MEICLBLXL</t>
  </si>
  <si>
    <t>M's ME Icon Logo T-Shirt - Black - XL</t>
  </si>
  <si>
    <t>MEICLBL2X</t>
  </si>
  <si>
    <t>M's ME Icon Logo T-Shirt - Black - 2X</t>
  </si>
  <si>
    <t>MEICLBL3X</t>
  </si>
  <si>
    <t>M's ME Icon Logo T-Shirt - Black - 3X</t>
  </si>
  <si>
    <t>MEICLGHSM</t>
  </si>
  <si>
    <t>M's ME Icon Logo T-Shirt - Grey Heather - SM</t>
  </si>
  <si>
    <t>MEICLGHMD</t>
  </si>
  <si>
    <t>M's ME Icon Logo T-Shirt - Grey Heather - MD</t>
  </si>
  <si>
    <t>MEICLGHLG</t>
  </si>
  <si>
    <t>M's ME Icon Logo T-Shirt - Grey Heather - LG</t>
  </si>
  <si>
    <t>MEICLGHXL</t>
  </si>
  <si>
    <t>M's ME Icon Logo T-Shirt - Grey Heather - XL</t>
  </si>
  <si>
    <t>MEICLGH2X</t>
  </si>
  <si>
    <t>M's ME Icon Logo T-Shirt - Grey Heather - 2X</t>
  </si>
  <si>
    <t>MEICLGH3X</t>
  </si>
  <si>
    <t>M's ME Icon Logo T-Shirt - Grey Heather - 3X</t>
  </si>
  <si>
    <t>MEICLGRSM</t>
  </si>
  <si>
    <t>M's ME Icon Logo T-Shirt - Graphite - SM</t>
  </si>
  <si>
    <t>GRAPHITE</t>
  </si>
  <si>
    <t>MEICLGRMD</t>
  </si>
  <si>
    <t>M's ME Icon Logo T-Shirt - Graphite - MD</t>
  </si>
  <si>
    <t>MEICLGRLG</t>
  </si>
  <si>
    <t>M's ME Icon Logo T-Shirt - Graphite - LG</t>
  </si>
  <si>
    <t>MEICLGRXL</t>
  </si>
  <si>
    <t>M's ME Icon Logo T-Shirt - Graphite - XL</t>
  </si>
  <si>
    <t>MEICLGR2X</t>
  </si>
  <si>
    <t>M's ME Icon Logo T-Shirt - Graphite - 2X</t>
  </si>
  <si>
    <t>MEICLGR3X</t>
  </si>
  <si>
    <t>M's ME Icon Logo T-Shirt - Graphite - 3X</t>
  </si>
  <si>
    <t>MEICLBHSM</t>
  </si>
  <si>
    <t>M's ME Icon Logo T-Shirt - Burgundy Heather - SM</t>
  </si>
  <si>
    <t>Burgundy Heather</t>
  </si>
  <si>
    <t>MEICLBHMD</t>
  </si>
  <si>
    <t>M's ME Icon Logo T-Shirt - Burgundy Heather - MD</t>
  </si>
  <si>
    <t>MEICLBHLG</t>
  </si>
  <si>
    <t>M's ME Icon Logo T-Shirt - Burgundy Heather - LG</t>
  </si>
  <si>
    <t>MEICLBHXL</t>
  </si>
  <si>
    <t>M's ME Icon Logo T-Shirt - Burgundy Heather - XL</t>
  </si>
  <si>
    <t>MEICLBH2X</t>
  </si>
  <si>
    <t>M's ME Icon Logo T-Shirt - Burgundy Heather - 2X</t>
  </si>
  <si>
    <t>MEICLBH3X</t>
  </si>
  <si>
    <t>M's ME Icon Logo T-Shirt - Burgundy Heather - 3X</t>
  </si>
  <si>
    <t>MEICLCHSM</t>
  </si>
  <si>
    <t>M's ME Icon Logo Hoody - Charcoal Heather - SM</t>
  </si>
  <si>
    <t>Charcoal Heather</t>
  </si>
  <si>
    <t>MEICLCHMD</t>
  </si>
  <si>
    <t>M's ME Icon Logo Hoody - Charcoal Heather - MD</t>
  </si>
  <si>
    <t>MEICLCHLG</t>
  </si>
  <si>
    <t>M's ME Icon Logo Hoody - Charcoal Heather - LG</t>
  </si>
  <si>
    <t>MEICLCHXL</t>
  </si>
  <si>
    <t>M's ME Icon Logo Hoody - Charcoal Heather - XL</t>
  </si>
  <si>
    <t>MEICLCH2X</t>
  </si>
  <si>
    <t>M's ME Icon Logo Hoody - Charcoal Heather - 2X</t>
  </si>
  <si>
    <t>MEICLCH3X</t>
  </si>
  <si>
    <t>M's ME Icon Logo Hoody - Charcoal Heather - 3X</t>
  </si>
  <si>
    <t>MECLLBLSM</t>
  </si>
  <si>
    <t>M's ME Classic Logo T-Shirt - Black - SM</t>
  </si>
  <si>
    <t>MECLLBLMD</t>
  </si>
  <si>
    <t>M's ME Classic Logo T-Shirt - Black - MD</t>
  </si>
  <si>
    <t>MECLLBLLG</t>
  </si>
  <si>
    <t>M's ME Classic Logo T-Shirt - Black - LG</t>
  </si>
  <si>
    <t>MECLLBLXL</t>
  </si>
  <si>
    <t>M's ME Classic Logo T-Shirt - Black - XL</t>
  </si>
  <si>
    <t>MECLLBL2X</t>
  </si>
  <si>
    <t>M's ME Classic Logo T-Shirt - Black - 2X</t>
  </si>
  <si>
    <t>MECLLBL3X</t>
  </si>
  <si>
    <t>M's ME Classic Logo T-Shirt - Black - 3X</t>
  </si>
  <si>
    <t>MECLLNVSM</t>
  </si>
  <si>
    <t>M's ME Classic Logo T-Shirt - Navy Heather - SM</t>
  </si>
  <si>
    <t>Navy Heather</t>
  </si>
  <si>
    <t>MECLLNVMD</t>
  </si>
  <si>
    <t>M's ME Classic Logo T-Shirt - Navy Heather - MD</t>
  </si>
  <si>
    <t>MECLLNVLG</t>
  </si>
  <si>
    <t>M's ME Classic Logo T-Shirt - Navy Heather - LG</t>
  </si>
  <si>
    <t>MECLLNVXL</t>
  </si>
  <si>
    <t>M's ME Classic Logo T-Shirt - Navy Heather - XL</t>
  </si>
  <si>
    <t>MECLLNV2X</t>
  </si>
  <si>
    <t>M's ME Classic Logo T-Shirt - Navy Heather - 2X</t>
  </si>
  <si>
    <t>MECLLNV3X</t>
  </si>
  <si>
    <t>M's ME Classic Logo T-Shirt - Navy Heather - 3X</t>
  </si>
  <si>
    <t>MECLLOWSM</t>
  </si>
  <si>
    <t>M's ME Classic Logo T-Shirt - Off White - SM</t>
  </si>
  <si>
    <t>Off White</t>
  </si>
  <si>
    <t>MECLLOWMD</t>
  </si>
  <si>
    <t>M's ME Classic Logo T-Shirt - Off White - MD</t>
  </si>
  <si>
    <t>MECLLOWLG</t>
  </si>
  <si>
    <t>M's ME Classic Logo T-Shirt - Off White - LG</t>
  </si>
  <si>
    <t>MECLLOWXL</t>
  </si>
  <si>
    <t>M's ME Classic Logo T-Shirt - Off White - XL</t>
  </si>
  <si>
    <t>MECLLOW2X</t>
  </si>
  <si>
    <t>M's ME Classic Logo T-Shirt - Off White - 2X</t>
  </si>
  <si>
    <t>MECLLOW3X</t>
  </si>
  <si>
    <t>M's ME Classic Logo T-Shirt - Off White - 3X</t>
  </si>
  <si>
    <t>MECLLGHSM</t>
  </si>
  <si>
    <t>M's ME Classic Logo Hoody - Grey Heather - SM</t>
  </si>
  <si>
    <t>MECLLGHMD</t>
  </si>
  <si>
    <t>M's ME Classic Logo Hoody - Grey Heather - MD</t>
  </si>
  <si>
    <t>MECLLGHLG</t>
  </si>
  <si>
    <t>M's ME Classic Logo Hoody - Grey Heather - LG</t>
  </si>
  <si>
    <t>MECLLGHXL</t>
  </si>
  <si>
    <t>M's ME Classic Logo Hoody - Grey Heather - XL</t>
  </si>
  <si>
    <t>MECLLGH2X</t>
  </si>
  <si>
    <t>M's ME Classic Logo Hoody - Grey Heather - 2X</t>
  </si>
  <si>
    <t>MECLLGH3X</t>
  </si>
  <si>
    <t>M's ME Classic Logo Hoody - Grey Heather - 3X</t>
  </si>
  <si>
    <t>MECFLBLSM</t>
  </si>
  <si>
    <t>M's ME Camo Forks T-Shirt - Black - SM</t>
  </si>
  <si>
    <t>MECFLBLMD</t>
  </si>
  <si>
    <t>M's ME Camo Forks T-Shirt - Black - MD</t>
  </si>
  <si>
    <t>MECFLBLLG</t>
  </si>
  <si>
    <t>M's ME Camo Forks T-Shirt - Black - LG</t>
  </si>
  <si>
    <t>MECFLBLXL</t>
  </si>
  <si>
    <t>M's ME Camo Forks T-Shirt - Black - XL</t>
  </si>
  <si>
    <t>MECFLBL2X</t>
  </si>
  <si>
    <t>M's ME Camo Forks T-Shirt - Black - 2X</t>
  </si>
  <si>
    <t>MECFLBL3X</t>
  </si>
  <si>
    <t>M's ME Camo Forks T-Shirt - Black - 3X</t>
  </si>
  <si>
    <t>MECFLMGSM</t>
  </si>
  <si>
    <t>M's ME Camo Forks T-Shirt - Military - SM</t>
  </si>
  <si>
    <t>MECFLMGMD</t>
  </si>
  <si>
    <t>M's ME Camo Forks T-Shirt - Military - MD</t>
  </si>
  <si>
    <t>MECFLMGLG</t>
  </si>
  <si>
    <t>M's ME Camo Forks T-Shirt - Military - LG</t>
  </si>
  <si>
    <t>MECFLMGXL</t>
  </si>
  <si>
    <t>M's ME Camo Forks T-Shirt - Military - XL</t>
  </si>
  <si>
    <t>MECFLMG2X</t>
  </si>
  <si>
    <t>M's ME Camo Forks T-Shirt - Military - 2X</t>
  </si>
  <si>
    <t>MECFLMG3X</t>
  </si>
  <si>
    <t>M's ME Camo Forks T-Shirt - Military - 3X</t>
  </si>
  <si>
    <t>MECFLCHSM</t>
  </si>
  <si>
    <t>M's ME Camo Forks T-Shirt - Charcoal Heather - SM</t>
  </si>
  <si>
    <t>MECFLCHMD</t>
  </si>
  <si>
    <t>M's ME Camo Forks T-Shirt - Charcoal Heather - MD</t>
  </si>
  <si>
    <t>MECFLCHLG</t>
  </si>
  <si>
    <t>M's ME Camo Forks T-Shirt - Charcoal Heather - LG</t>
  </si>
  <si>
    <t>MECFLCHXL</t>
  </si>
  <si>
    <t>M's ME Camo Forks T-Shirt - Charcoal Heather - XL</t>
  </si>
  <si>
    <t>MECFLCH2X</t>
  </si>
  <si>
    <t>M's ME Camo Forks T-Shirt - Charcoal Heather - 2X</t>
  </si>
  <si>
    <t>MECFLCH3X</t>
  </si>
  <si>
    <t>M's ME Camo Forks T-Shirt - Charcoal Heather - 3X</t>
  </si>
  <si>
    <t>MECFLBKSM</t>
  </si>
  <si>
    <t>M's ME Camo Forks Hoody - Black - SM</t>
  </si>
  <si>
    <t>MECFLBKMD</t>
  </si>
  <si>
    <t>M's ME Camo Forks Hoody - Black - MD</t>
  </si>
  <si>
    <t>MECFLBKLG</t>
  </si>
  <si>
    <t>M's ME Camo Forks Hoody - Black - LG</t>
  </si>
  <si>
    <t>MECFLBKXL</t>
  </si>
  <si>
    <t>M's ME Camo Forks Hoody - Black - XL</t>
  </si>
  <si>
    <t>MECFLBK2X</t>
  </si>
  <si>
    <t>M's ME Camo Forks Hoody - Black - 2X</t>
  </si>
  <si>
    <t>MECFLBK3X</t>
  </si>
  <si>
    <t>M's ME Camo Forks Hoody - Black - 3X</t>
  </si>
  <si>
    <t>MEFLLBLSM</t>
  </si>
  <si>
    <t>M's ME Flag Fill Logo T-Shirt - Black - SM</t>
  </si>
  <si>
    <t>MEFLLBLMD</t>
  </si>
  <si>
    <t>M's ME Flag Fill Logo T-Shirt - Black - MD</t>
  </si>
  <si>
    <t>MEFLLBLLG</t>
  </si>
  <si>
    <t>M's ME Flag Fill Logo T-Shirt - Black - LG</t>
  </si>
  <si>
    <t>MEFLLBLXL</t>
  </si>
  <si>
    <t>M's ME Flag Fill Logo T-Shirt - Black - XL</t>
  </si>
  <si>
    <t>MEFLLBL2X</t>
  </si>
  <si>
    <t>M's ME Flag Fill Logo T-Shirt - Black - 2X</t>
  </si>
  <si>
    <t>MEFLLBL3X</t>
  </si>
  <si>
    <t>M's ME Flag Fill Logo T-Shirt - Black - 3X</t>
  </si>
  <si>
    <t>MEFLLMNSM</t>
  </si>
  <si>
    <t>M's ME Flag Fill Logo T-Shirt - Midnight Navy - SM</t>
  </si>
  <si>
    <t>Midnight Navy</t>
  </si>
  <si>
    <t>MEFLLMNMD</t>
  </si>
  <si>
    <t>M's ME Flag Fill Logo T-Shirt - Midnight Navy - MD</t>
  </si>
  <si>
    <t>MEFLLMNLG</t>
  </si>
  <si>
    <t>M's ME Flag Fill Logo T-Shirt - Midnight Navy - LG</t>
  </si>
  <si>
    <t>MEFLLMNXL</t>
  </si>
  <si>
    <t>M's ME Flag Fill Logo T-Shirt - Midnight Navy - XL</t>
  </si>
  <si>
    <t>MEFLLMN2X</t>
  </si>
  <si>
    <t>M's ME Flag Fill Logo T-Shirt - Midnight Navy - 2X</t>
  </si>
  <si>
    <t>MEFLLMN3X</t>
  </si>
  <si>
    <t>M's ME Flag Fill Logo T-Shirt - Midnight Navy - 3X</t>
  </si>
  <si>
    <t>MEFLLCHSM</t>
  </si>
  <si>
    <t>M's ME Flag Fill Logo T-Shirt - Charcoal Heather - SM</t>
  </si>
  <si>
    <t>MEFLLCHMD</t>
  </si>
  <si>
    <t>M's ME Flag Fill Logo T-Shirt - Charcoal Heather - MD</t>
  </si>
  <si>
    <t>MEFLLCHLG</t>
  </si>
  <si>
    <t>M's ME Flag Fill Logo T-Shirt - Charcoal Heather - LG</t>
  </si>
  <si>
    <t>MEFLLCHXL</t>
  </si>
  <si>
    <t>M's ME Flag Fill Logo T-Shirt - Charcoal Heather - XL</t>
  </si>
  <si>
    <t>MEFLLCH2X</t>
  </si>
  <si>
    <t>M's ME Flag Fill Logo T-Shirt - Charcoal Heather - 2X</t>
  </si>
  <si>
    <t>MEFLLCH3X</t>
  </si>
  <si>
    <t>M's ME Flag Fill Logo T-Shirt - Charcoal Heather - 3X</t>
  </si>
  <si>
    <t>MEFLLGHSM</t>
  </si>
  <si>
    <t>M's ME Flag Fill Logo T-Shirt - Grey Heather - SM</t>
  </si>
  <si>
    <t>MEFLLGHMD</t>
  </si>
  <si>
    <t>M's ME Flag Fill Logo T-Shirt - Grey Heather - MD</t>
  </si>
  <si>
    <t>MEFLLGHLG</t>
  </si>
  <si>
    <t>M's ME Flag Fill Logo T-Shirt - Grey Heather - LG</t>
  </si>
  <si>
    <t>MEFLLGHXL</t>
  </si>
  <si>
    <t>M's ME Flag Fill Logo T-Shirt - Grey Heather - XL</t>
  </si>
  <si>
    <t>MEFLLGH2X</t>
  </si>
  <si>
    <t>M's ME Flag Fill Logo T-Shirt - Grey Heather - 2X</t>
  </si>
  <si>
    <t>MEFLLGH3X</t>
  </si>
  <si>
    <t>M's ME Flag Fill Logo T-Shirt - Grey Heather - 3X</t>
  </si>
  <si>
    <t>MEFLLHCSM</t>
  </si>
  <si>
    <t>M's ME Flag Fill Logo Hoody - Charcoal Heather - SM</t>
  </si>
  <si>
    <t>MEFLLHCMD</t>
  </si>
  <si>
    <t>M's ME Flag Fill Logo Hoody - Charcoal Heather - MD</t>
  </si>
  <si>
    <t>MEFLLHCLG</t>
  </si>
  <si>
    <t>M's ME Flag Fill Logo Hoody - Charcoal Heather - LG</t>
  </si>
  <si>
    <t>MEFLLHCXL</t>
  </si>
  <si>
    <t>M's ME Flag Fill Logo Hoody - Charcoal Heather - XL</t>
  </si>
  <si>
    <t>MEFLLHC2X</t>
  </si>
  <si>
    <t>M's ME Flag Fill Logo Hoody - Charcoal Heather - 2X</t>
  </si>
  <si>
    <t>MEFLLHC3X</t>
  </si>
  <si>
    <t>M's ME Flag Fill Logo Hoody - Charcoal Heather - 3X</t>
  </si>
  <si>
    <t>MERMTRHSM</t>
  </si>
  <si>
    <t>M's ME Retro Mtn T-Shirt - Royal Heather - SM</t>
  </si>
  <si>
    <t>Royal Heather</t>
  </si>
  <si>
    <t>MERMTRHMD</t>
  </si>
  <si>
    <t>M's ME Retro Mtn T-Shirt - Royal Heather - MD</t>
  </si>
  <si>
    <t>MERMTRHLG</t>
  </si>
  <si>
    <t>M's ME Retro Mtn T-Shirt - Royal Heather - LG</t>
  </si>
  <si>
    <t>MERMTRHXL</t>
  </si>
  <si>
    <t>M's ME Retro Mtn T-Shirt - Royal Heather - XL</t>
  </si>
  <si>
    <t>MERMTRH2X</t>
  </si>
  <si>
    <t>M's ME Retro Mtn T-Shirt - Royal Heather - 2X</t>
  </si>
  <si>
    <t>MERMTRH3X</t>
  </si>
  <si>
    <t>M's ME Retro Mtn T-Shirt - Royal Heather - 3X</t>
  </si>
  <si>
    <t>MERMTRCSM</t>
  </si>
  <si>
    <t>M's ME Retro Mtn T-Shirt - Red Clay Heather - SM</t>
  </si>
  <si>
    <t>Red Clay Heather</t>
  </si>
  <si>
    <t>MERMTRCMD</t>
  </si>
  <si>
    <t>M's ME Retro Mtn T-Shirt - Red Clay Heather - MD</t>
  </si>
  <si>
    <t>MERMTRCLG</t>
  </si>
  <si>
    <t>M's ME Retro Mtn T-Shirt - Red Clay Heather - LG</t>
  </si>
  <si>
    <t>MERMTRCXL</t>
  </si>
  <si>
    <t>M's ME Retro Mtn T-Shirt - Red Clay Heather - XL</t>
  </si>
  <si>
    <t>MERMTRC2X</t>
  </si>
  <si>
    <t>M's ME Retro Mtn T-Shirt - Red Clay Heather - 2X</t>
  </si>
  <si>
    <t>MERMTRC3X</t>
  </si>
  <si>
    <t>M's ME Retro Mtn T-Shirt - Red Clay Heather - 3X</t>
  </si>
  <si>
    <t>MERMTNVSM</t>
  </si>
  <si>
    <t>M's ME Retro Mtn Hoody - Navy - SM</t>
  </si>
  <si>
    <t>Navy</t>
  </si>
  <si>
    <t>MERMTNVMD</t>
  </si>
  <si>
    <t>M's ME Retro Mtn Hoody - Navy - MD</t>
  </si>
  <si>
    <t>MERMTNVLG</t>
  </si>
  <si>
    <t>M's ME Retro Mtn Hoody - Navy - LG</t>
  </si>
  <si>
    <t>MERMTNVXL</t>
  </si>
  <si>
    <t>M's ME Retro Mtn Hoody - Navy - XL</t>
  </si>
  <si>
    <t>MERMTNV2X</t>
  </si>
  <si>
    <t>M's ME Retro Mtn Hoody - Navy - 2X</t>
  </si>
  <si>
    <t>MERMTNV3X</t>
  </si>
  <si>
    <t>M's ME Retro Mtn Hoody - Navy - 3X</t>
  </si>
  <si>
    <t>MESABWHSM</t>
  </si>
  <si>
    <t>M's ME Soar Above T-Shirt - White - SM</t>
  </si>
  <si>
    <t>White</t>
  </si>
  <si>
    <t>MESABWHMD</t>
  </si>
  <si>
    <t>M's ME Soar Above T-Shirt - White - MD</t>
  </si>
  <si>
    <t>MESABWHLG</t>
  </si>
  <si>
    <t>M's ME Soar Above T-Shirt - White - LG</t>
  </si>
  <si>
    <t>MESABWHXL</t>
  </si>
  <si>
    <t>M's ME Soar Above T-Shirt - White - XL</t>
  </si>
  <si>
    <t>MESABWH2X</t>
  </si>
  <si>
    <t>M's ME Soar Above T-Shirt - White - 2X</t>
  </si>
  <si>
    <t>MESABWH3X</t>
  </si>
  <si>
    <t>M's ME Soar Above T-Shirt - White - 3X</t>
  </si>
  <si>
    <t>MESABOHSM</t>
  </si>
  <si>
    <t>M's ME Soar Above T-Shirt - Oatmeal Heather - SM</t>
  </si>
  <si>
    <t>MESABOHMD</t>
  </si>
  <si>
    <t>M's ME Soar Above T-Shirt - Oatmeal Heather - MD</t>
  </si>
  <si>
    <t>MESABOHLG</t>
  </si>
  <si>
    <t>M's ME Soar Above T-Shirt - Oatmeal Heather - LG</t>
  </si>
  <si>
    <t>MESABOHXL</t>
  </si>
  <si>
    <t>M's ME Soar Above T-Shirt - Oatmeal Heather - XL</t>
  </si>
  <si>
    <t>MESABOH2X</t>
  </si>
  <si>
    <t>M's ME Soar Above T-Shirt - Oatmeal Heather - 2X</t>
  </si>
  <si>
    <t>MESABOH3X</t>
  </si>
  <si>
    <t>M's ME Soar Above T-Shirt - Oatmeal Heather - 3X</t>
  </si>
  <si>
    <t>MESABGHSM</t>
  </si>
  <si>
    <t>M's ME Soar Above T-Shirt - Grey Heather - SM</t>
  </si>
  <si>
    <t>MESABGHMD</t>
  </si>
  <si>
    <t>M's ME Soar Above T-Shirt - Grey Heather - MD</t>
  </si>
  <si>
    <t>MESABGHLG</t>
  </si>
  <si>
    <t>M's ME Soar Above T-Shirt - Grey Heather - LG</t>
  </si>
  <si>
    <t>MESABGHXL</t>
  </si>
  <si>
    <t>M's ME Soar Above T-Shirt - Grey Heather - XL</t>
  </si>
  <si>
    <t>MESABGH2X</t>
  </si>
  <si>
    <t>M's ME Soar Above T-Shirt - Grey Heather - 2X</t>
  </si>
  <si>
    <t>MESABGH3X</t>
  </si>
  <si>
    <t>M's ME Soar Above T-Shirt - Grey Heather - 3X</t>
  </si>
  <si>
    <t>MESABHGSM</t>
  </si>
  <si>
    <t>M's ME Soar Above Hoody - Grey Heather - SM</t>
  </si>
  <si>
    <t>MESABHGMD</t>
  </si>
  <si>
    <t>M's ME Soar Above Hoody - Grey Heather - MD</t>
  </si>
  <si>
    <t>MESABHGLG</t>
  </si>
  <si>
    <t>M's ME Soar Above Hoody - Grey Heather - LG</t>
  </si>
  <si>
    <t>MESABHGXL</t>
  </si>
  <si>
    <t>M's ME Soar Above Hoody - Grey Heather - XL</t>
  </si>
  <si>
    <t>MESABHG2X</t>
  </si>
  <si>
    <t>M's ME Soar Above Hoody - Grey Heather - 2X</t>
  </si>
  <si>
    <t>MESABHG3X</t>
  </si>
  <si>
    <t>M's ME Soar Above Hoody - Grey Heather - 3X</t>
  </si>
  <si>
    <t>MEBZSCHSM</t>
  </si>
  <si>
    <t>M's ME BZN Seal 2.0 T-Shirt - Charcoal Heather - SM</t>
  </si>
  <si>
    <t>MEBZSCHMD</t>
  </si>
  <si>
    <t>M's ME BZN Seal 2.0 T-Shirt - Charcoal Heather - MD</t>
  </si>
  <si>
    <t>MEBZSCHLG</t>
  </si>
  <si>
    <t>M's ME BZN Seal 2.0 T-Shirt - Charcoal Heather - LG</t>
  </si>
  <si>
    <t>MEBZSCHXL</t>
  </si>
  <si>
    <t>M's ME BZN Seal 2.0 T-Shirt - Charcoal Heather - XL</t>
  </si>
  <si>
    <t>MEBZSCH2X</t>
  </si>
  <si>
    <t>M's ME BZN Seal 2.0 T-Shirt - Charcoal Heather - 2X</t>
  </si>
  <si>
    <t>MEBZSCH3X</t>
  </si>
  <si>
    <t>M's ME BZN Seal 2.0 T-Shirt - Charcoal Heather - 3X</t>
  </si>
  <si>
    <t>MEBZSBLSM</t>
  </si>
  <si>
    <t>M's ME BZN Seal 2.0 T-Shirt - Black - SM</t>
  </si>
  <si>
    <t>MEBZSBLMD</t>
  </si>
  <si>
    <t>M's ME BZN Seal 2.0 T-Shirt - Black - MD</t>
  </si>
  <si>
    <t>MEBZSBLLG</t>
  </si>
  <si>
    <t>M's ME BZN Seal 2.0 T-Shirt - Black - LG</t>
  </si>
  <si>
    <t>MEBZSBLXL</t>
  </si>
  <si>
    <t>M's ME BZN Seal 2.0 T-Shirt - Black - XL</t>
  </si>
  <si>
    <t>MEBZSBL2X</t>
  </si>
  <si>
    <t>M's ME BZN Seal 2.0 T-Shirt - Black - 2X</t>
  </si>
  <si>
    <t>MEBZSBL3X</t>
  </si>
  <si>
    <t>M's ME BZN Seal 2.0 T-Shirt - Black - 3X</t>
  </si>
  <si>
    <t>MEBZSARSM</t>
  </si>
  <si>
    <t>M's ME BZN Seal 2.0 Hoody - Army - SM</t>
  </si>
  <si>
    <t>Army</t>
  </si>
  <si>
    <t>MEBZSARMD</t>
  </si>
  <si>
    <t>M's ME BZN Seal 2.0 Hoody - Army - MD</t>
  </si>
  <si>
    <t>MEBZSARLG</t>
  </si>
  <si>
    <t>M's ME BZN Seal 2.0 Hoody - Army - LG</t>
  </si>
  <si>
    <t>MEBZSARXL</t>
  </si>
  <si>
    <t>M's ME BZN Seal 2.0 Hoody - Army - XL</t>
  </si>
  <si>
    <t>MEBZSAR2X</t>
  </si>
  <si>
    <t>M's ME BZN Seal 2.0 Hoody - Army - 2X</t>
  </si>
  <si>
    <t>MEBZSAR3X</t>
  </si>
  <si>
    <t>M's ME BZN Seal 2.0 Hoody - Army - 3X</t>
  </si>
  <si>
    <t>MEBZSTNSM</t>
  </si>
  <si>
    <t>M's ME BZN Seal 2.0 Hoody - Tan - SM</t>
  </si>
  <si>
    <t>MEBZSTNMD</t>
  </si>
  <si>
    <t>M's ME BZN Seal 2.0 Hoody - Tan - MD</t>
  </si>
  <si>
    <t>MEBZSTNLG</t>
  </si>
  <si>
    <t>M's ME BZN Seal 2.0 Hoody - Tan - LG</t>
  </si>
  <si>
    <t>MEBZSTNXL</t>
  </si>
  <si>
    <t>M's ME BZN Seal 2.0 Hoody - Tan - XL</t>
  </si>
  <si>
    <t>MEBZSTN2X</t>
  </si>
  <si>
    <t>M's ME BZN Seal 2.0 Hoody - Tan - 2X</t>
  </si>
  <si>
    <t>MEBZSTN3X</t>
  </si>
  <si>
    <t>M's ME BZN Seal 2.0 Hoody - Tan - 3X</t>
  </si>
  <si>
    <t>MEGFLGHSM</t>
  </si>
  <si>
    <t>M's ME Gear Forks T-Shirt - Grey Heather - SM</t>
  </si>
  <si>
    <t>MEGFLGHMD</t>
  </si>
  <si>
    <t>M's ME Gear Forks T-Shirt - Grey Heather - MD</t>
  </si>
  <si>
    <t>MEGFLGHLG</t>
  </si>
  <si>
    <t>M's ME Gear Forks T-Shirt - Grey Heather - LG</t>
  </si>
  <si>
    <t>MEGFLGHXL</t>
  </si>
  <si>
    <t>M's ME Gear Forks T-Shirt - Grey Heather - XL</t>
  </si>
  <si>
    <t>MEGFLGH2X</t>
  </si>
  <si>
    <t>M's ME Gear Forks T-Shirt - Grey Heather - 2X</t>
  </si>
  <si>
    <t>MEGFLGH3X</t>
  </si>
  <si>
    <t>M's ME Gear Forks T-Shirt - Grey Heather - 3X</t>
  </si>
  <si>
    <t>MEGFLNVSM</t>
  </si>
  <si>
    <t>M's ME Gear Forks Hoody - Navy - SM</t>
  </si>
  <si>
    <t>MEGFLNVMD</t>
  </si>
  <si>
    <t>M's ME Gear Forks Hoody - Navy - MD</t>
  </si>
  <si>
    <t>MEGFLNVLG</t>
  </si>
  <si>
    <t>M's ME Gear Forks Hoody - Navy - LG</t>
  </si>
  <si>
    <t>MEGFLNVXL</t>
  </si>
  <si>
    <t>M's ME Gear Forks Hoody - Navy - XL</t>
  </si>
  <si>
    <t>MEGFLNV2X</t>
  </si>
  <si>
    <t>M's ME Gear Forks Hoody - Navy - 2X</t>
  </si>
  <si>
    <t>MEGFLNV3X</t>
  </si>
  <si>
    <t>M's ME Gear Forks Hoody - Navy - 3X</t>
  </si>
  <si>
    <t>MEGLOCLXS</t>
  </si>
  <si>
    <t>Youth ME Glowing Eyes T-Shirt - Clover - XS</t>
  </si>
  <si>
    <t>Clover</t>
  </si>
  <si>
    <t>MEGLOCLSM</t>
  </si>
  <si>
    <t>Youth ME Glowing Eyes T-Shirt - Clover - SM</t>
  </si>
  <si>
    <t>MEGLOCLMD</t>
  </si>
  <si>
    <t>Youth ME Glowing Eyes T-Shirt - Clover - MD</t>
  </si>
  <si>
    <t>MEGLOCLLG</t>
  </si>
  <si>
    <t>Youth ME Glowing Eyes T-Shirt - Clover - LG</t>
  </si>
  <si>
    <t>MEGLOCLXL</t>
  </si>
  <si>
    <t>Youth ME Glowing Eyes T-Shirt - Clover - XL</t>
  </si>
  <si>
    <t>MEGLORQXS</t>
  </si>
  <si>
    <t>Youth ME Glowing Eyes T-Shirt - Rose Quartz - XS</t>
  </si>
  <si>
    <t>Rose Quartz</t>
  </si>
  <si>
    <t>MEGLORQSM</t>
  </si>
  <si>
    <t>Youth ME Glowing Eyes T-Shirt - Rose Quartz - SM</t>
  </si>
  <si>
    <t>MEGLORQMD</t>
  </si>
  <si>
    <t>Youth ME Glowing Eyes T-Shirt - Rose Quartz - MD</t>
  </si>
  <si>
    <t>MEGLORQLG</t>
  </si>
  <si>
    <t>Youth ME Glowing Eyes T-Shirt - Rose Quartz - LG</t>
  </si>
  <si>
    <t>MEGLORQXL</t>
  </si>
  <si>
    <t>Youth ME Glowing Eyes T-Shirt - Rose Quartz - XL</t>
  </si>
  <si>
    <t>MESMOBLSM</t>
  </si>
  <si>
    <t>M's ME Steve's Moose T-Shirt - Black - SM</t>
  </si>
  <si>
    <t>MESMOBLMD</t>
  </si>
  <si>
    <t>M's ME Steve's Moose T-Shirt - Black - MD</t>
  </si>
  <si>
    <t>MESMOBLLG</t>
  </si>
  <si>
    <t>M's ME Steve's Moose T-Shirt - Black - LG</t>
  </si>
  <si>
    <t>MESMOBLXL</t>
  </si>
  <si>
    <t>M's ME Steve's Moose T-Shirt - Black - XL</t>
  </si>
  <si>
    <t>MESMOBL2X</t>
  </si>
  <si>
    <t>M's ME Steve's Moose T-Shirt - Black - 2X</t>
  </si>
  <si>
    <t>MESMOBL3X</t>
  </si>
  <si>
    <t>M's ME Steve's Moose T-Shirt - Black - 3X</t>
  </si>
  <si>
    <t>MESMOMGSM</t>
  </si>
  <si>
    <t>M's ME Steve's Moose T-Shirt - Military Green - SM</t>
  </si>
  <si>
    <t>Military Green</t>
  </si>
  <si>
    <t>MESMOMGMD</t>
  </si>
  <si>
    <t>M's ME Steve's Moose T-Shirt - Military Green - MD</t>
  </si>
  <si>
    <t>MESMOMGLG</t>
  </si>
  <si>
    <t>M's ME Steve's Moose T-Shirt - Military Green - LG</t>
  </si>
  <si>
    <t>MESMOMGXL</t>
  </si>
  <si>
    <t>M's ME Steve's Moose T-Shirt - Military Green - XL</t>
  </si>
  <si>
    <t>MESMOMG2X</t>
  </si>
  <si>
    <t>M's ME Steve's Moose T-Shirt - Military Green - 2X</t>
  </si>
  <si>
    <t>MESMOMG3X</t>
  </si>
  <si>
    <t>M's ME Steve's Moose T-Shirt - Military Green - 3X</t>
  </si>
  <si>
    <t>MESMOGRSM</t>
  </si>
  <si>
    <t>M's ME Steve's Moose T-Shirt - Graphite - SM</t>
  </si>
  <si>
    <t>MESMOGRMD</t>
  </si>
  <si>
    <t>M's ME Steve's Moose T-Shirt - Graphite - MD</t>
  </si>
  <si>
    <t>MESMOGRLG</t>
  </si>
  <si>
    <t>M's ME Steve's Moose T-Shirt - Graphite - LG</t>
  </si>
  <si>
    <t>MESMOGRXL</t>
  </si>
  <si>
    <t>M's ME Steve's Moose T-Shirt - Graphite - XL</t>
  </si>
  <si>
    <t>MESMOGR2X</t>
  </si>
  <si>
    <t>M's ME Steve's Moose T-Shirt - Graphite - 2X</t>
  </si>
  <si>
    <t>MESMOGR3X</t>
  </si>
  <si>
    <t>M's ME Steve's Moose T-Shirt - Graphite - 3X</t>
  </si>
  <si>
    <t>MERBSOHSM</t>
  </si>
  <si>
    <t>M's ME Retro Bear Shirt T-Shirt - Oatmeal Heather - SM</t>
  </si>
  <si>
    <t>MERBSOHMD</t>
  </si>
  <si>
    <t>M's ME Retro Bear Shirt T-Shirt - Oatmeal Heather - MD</t>
  </si>
  <si>
    <t>MERBSOHLG</t>
  </si>
  <si>
    <t>M's ME Retro Bear Shirt T-Shirt - Oatmeal Heather - LG</t>
  </si>
  <si>
    <t>MERBSOHXL</t>
  </si>
  <si>
    <t>M's ME Retro Bear Shirt T-Shirt - Oatmeal Heather - XL</t>
  </si>
  <si>
    <t>MERBSOH2X</t>
  </si>
  <si>
    <t>M's ME Retro Bear Shirt T-Shirt - Oatmeal Heather - 2X</t>
  </si>
  <si>
    <t>MERBSOH3X</t>
  </si>
  <si>
    <t>M's ME Retro Bear Shirt T-Shirt - Oatmeal Heather - 3X</t>
  </si>
  <si>
    <t>MERBSBHSM</t>
  </si>
  <si>
    <t>M's ME Retro Bear Shirt T-Shirt - Light Blue Heather - SM</t>
  </si>
  <si>
    <t>Light Blue Heather</t>
  </si>
  <si>
    <t>MERBSBHMD</t>
  </si>
  <si>
    <t>M's ME Retro Bear Shirt T-Shirt - Light Blue Heather - MD</t>
  </si>
  <si>
    <t>MERBSBHLG</t>
  </si>
  <si>
    <t>M's ME Retro Bear Shirt T-Shirt - Light Blue Heather - LG</t>
  </si>
  <si>
    <t>MERBSBHXL</t>
  </si>
  <si>
    <t>M's ME Retro Bear Shirt T-Shirt - Light Blue Heather - XL</t>
  </si>
  <si>
    <t>MERBSBH2X</t>
  </si>
  <si>
    <t>M's ME Retro Bear Shirt T-Shirt - Light Blue Heather - 2X</t>
  </si>
  <si>
    <t>MERBSBH3X</t>
  </si>
  <si>
    <t>M's ME Retro Bear Shirt T-Shirt - Light Blue Heather - 3X</t>
  </si>
  <si>
    <t>MERBSGHSM</t>
  </si>
  <si>
    <t>M's ME Retro Bear Shirt T-Shirt - Grey Heather - SM</t>
  </si>
  <si>
    <t>MERBSGHMD</t>
  </si>
  <si>
    <t>M's ME Retro Bear Shirt T-Shirt - Grey Heather - MD</t>
  </si>
  <si>
    <t>MERBSGHLG</t>
  </si>
  <si>
    <t>M's ME Retro Bear Shirt T-Shirt - Grey Heather - LG</t>
  </si>
  <si>
    <t>MERBSGHXL</t>
  </si>
  <si>
    <t>M's ME Retro Bear Shirt T-Shirt - Grey Heather - XL</t>
  </si>
  <si>
    <t>MERBSGH2X</t>
  </si>
  <si>
    <t>M's ME Retro Bear Shirt T-Shirt - Grey Heather - 2X</t>
  </si>
  <si>
    <t>MERBSGH3X</t>
  </si>
  <si>
    <t>M's ME Retro Bear Shirt T-Shirt - Grey Heather - 3X</t>
  </si>
  <si>
    <t>MEHTPCRSM</t>
  </si>
  <si>
    <t>M's ME Hoof to Paw T-Shirt - Cream - SM</t>
  </si>
  <si>
    <t>Cream</t>
  </si>
  <si>
    <t>MEHTPCRMD</t>
  </si>
  <si>
    <t>M's ME Hoof to Paw T-Shirt - Cream - MD</t>
  </si>
  <si>
    <t>MEHTPCRLG</t>
  </si>
  <si>
    <t>M's ME Hoof to Paw T-Shirt - Cream - LG</t>
  </si>
  <si>
    <t>MEHTPCRXL</t>
  </si>
  <si>
    <t>M's ME Hoof to Paw T-Shirt - Cream - XL</t>
  </si>
  <si>
    <t>MEHTPCR2X</t>
  </si>
  <si>
    <t>M's ME Hoof to Paw T-Shirt - Cream - 2X</t>
  </si>
  <si>
    <t>MEHTPCR3X</t>
  </si>
  <si>
    <t>M's ME Hoof to Paw T-Shirt - Cream - 3X</t>
  </si>
  <si>
    <t>MEHTPGHSM</t>
  </si>
  <si>
    <t>M's ME Hoof to Paw Hoody - Grey Heather - SM</t>
  </si>
  <si>
    <t>MEHTPGHMD</t>
  </si>
  <si>
    <t>M's ME Hoof to Paw Hoody - Grey Heather - MD</t>
  </si>
  <si>
    <t>MEHTPGHLG</t>
  </si>
  <si>
    <t>M's ME Hoof to Paw Hoody - Grey Heather - LG</t>
  </si>
  <si>
    <t>MEHTPGHXL</t>
  </si>
  <si>
    <t>M's ME Hoof to Paw Hoody - Grey Heather - XL</t>
  </si>
  <si>
    <t>MEHTPGH2X</t>
  </si>
  <si>
    <t>M's ME Hoof to Paw Hoody - Grey Heather - 2X</t>
  </si>
  <si>
    <t>MEHTPGH3X</t>
  </si>
  <si>
    <t>M's ME Hoof to Paw Hoody - Grey Heather - 3X</t>
  </si>
  <si>
    <t>MEFXSNHSM</t>
  </si>
  <si>
    <t>M's ME Fox Squirrels T-Shirt - Navy Heather - SM</t>
  </si>
  <si>
    <t>MEFXSNHMD</t>
  </si>
  <si>
    <t>M's ME Fox Squirrels T-Shirt - Navy Heather - MD</t>
  </si>
  <si>
    <t>MEFXSNHLG</t>
  </si>
  <si>
    <t>M's ME Fox Squirrels T-Shirt - Navy Heather - LG</t>
  </si>
  <si>
    <t>MEFXSNHXL</t>
  </si>
  <si>
    <t>M's ME Fox Squirrels T-Shirt - Navy Heather - XL</t>
  </si>
  <si>
    <t>MEFXSNH2X</t>
  </si>
  <si>
    <t>M's ME Fox Squirrels T-Shirt - Navy Heather - 2X</t>
  </si>
  <si>
    <t>METKFKHSM</t>
  </si>
  <si>
    <t>M's ME Turkey Feather T-Shirt - Khaki Heather - SM</t>
  </si>
  <si>
    <t>Khaki Heather</t>
  </si>
  <si>
    <t>METKFKHMD</t>
  </si>
  <si>
    <t>M's ME Turkey Feather T-Shirt - Khaki Heather - MD</t>
  </si>
  <si>
    <t>METKFKHLG</t>
  </si>
  <si>
    <t>M's ME Turkey Feather T-Shirt - Khaki Heather - LG</t>
  </si>
  <si>
    <t>METKFKHXL</t>
  </si>
  <si>
    <t>M's ME Turkey Feather T-Shirt - Khaki Heather - XL</t>
  </si>
  <si>
    <t>METKFKH2X</t>
  </si>
  <si>
    <t>M's ME Turkey Feather T-Shirt - Khaki Heather - 2X</t>
  </si>
  <si>
    <t>METKFCHSM</t>
  </si>
  <si>
    <t>M's ME Turkey Feather T-Shirt - Charcoal - SM</t>
  </si>
  <si>
    <t>Charcoal</t>
  </si>
  <si>
    <t>METKFCHMD</t>
  </si>
  <si>
    <t>M's ME Turkey Feather T-Shirt - Charcoal - MD</t>
  </si>
  <si>
    <t>METKFCHLG</t>
  </si>
  <si>
    <t>M's ME Turkey Feather T-Shirt - Charcoal - LG</t>
  </si>
  <si>
    <t>METKFCHXL</t>
  </si>
  <si>
    <t>M's ME Turkey Feather T-Shirt - Charcoal - XL</t>
  </si>
  <si>
    <t>METKFCH2X</t>
  </si>
  <si>
    <t>M's ME Turkey Feather T-Shirt - Charcoal - 2X</t>
  </si>
  <si>
    <t>METKFARSM</t>
  </si>
  <si>
    <t>M's ME Turkey Feather Hoody - Army - SM</t>
  </si>
  <si>
    <t>METKFARMD</t>
  </si>
  <si>
    <t>M's ME Turkey Feather Hoody - Army - MD</t>
  </si>
  <si>
    <t>METKFARLG</t>
  </si>
  <si>
    <t>M's ME Turkey Feather Hoody - Army - LG</t>
  </si>
  <si>
    <t>METKFARXL</t>
  </si>
  <si>
    <t>M's ME Turkey Feather Hoody - Army - XL</t>
  </si>
  <si>
    <t>METKFAR2X</t>
  </si>
  <si>
    <t>M's ME Turkey Feather Hoody - Army - 2X</t>
  </si>
  <si>
    <t>MEJIMCHSM</t>
  </si>
  <si>
    <t>M's ME Jim Bridger T-Shirt - Charcoal Heather - SM</t>
  </si>
  <si>
    <t>Distributed Brands</t>
  </si>
  <si>
    <t>MEJIMCHMD</t>
  </si>
  <si>
    <t>M's ME Jim Bridger T-Shirt - Charcoal Heather - MD</t>
  </si>
  <si>
    <t>MEJIMCHLG</t>
  </si>
  <si>
    <t>M's ME Jim Bridger T-Shirt - Charcoal Heather - LG</t>
  </si>
  <si>
    <t>MEJIMCHXL</t>
  </si>
  <si>
    <t>M's ME Jim Bridger T-Shirt - Charcoal Heather - XL</t>
  </si>
  <si>
    <t>MEJIMCH2X</t>
  </si>
  <si>
    <t>M's ME Jim Bridger T-Shirt - Charcoal Heather - 2X</t>
  </si>
  <si>
    <t>MEJIHBKSM</t>
  </si>
  <si>
    <t>M's ME Jim Bridger Hoody - Black - SM</t>
  </si>
  <si>
    <t>MEJIHBKMD</t>
  </si>
  <si>
    <t>M's ME Jim Bridger Hoody - Black - MD</t>
  </si>
  <si>
    <t>MEJIHBKLG</t>
  </si>
  <si>
    <t>M's ME Jim Bridger Hoody - Black - LG</t>
  </si>
  <si>
    <t>MEJIHBKXL</t>
  </si>
  <si>
    <t>M's ME Jim Bridger Hoody - Black - XL</t>
  </si>
  <si>
    <t>MEJIHBK2X</t>
  </si>
  <si>
    <t>M's ME Jim Bridger Hoody - Black - 2X</t>
  </si>
  <si>
    <t>MEANTNYXS</t>
  </si>
  <si>
    <t>Youth ME Elk Antlers T-Shirt - Navy - XS</t>
  </si>
  <si>
    <t>MEANTNYSM</t>
  </si>
  <si>
    <t>Youth ME Elk Antlers T-Shirt - Navy - SM</t>
  </si>
  <si>
    <t>MEANTNYMD</t>
  </si>
  <si>
    <t>Youth ME Elk Antlers T-Shirt - Navy - MD</t>
  </si>
  <si>
    <t>MEANTNYLG</t>
  </si>
  <si>
    <t>Youth ME Elk Antlers T-Shirt - Navy - LG</t>
  </si>
  <si>
    <t>MEANTNYXL</t>
  </si>
  <si>
    <t>Youth ME Elk Antlers T-Shirt - Navy - XL</t>
  </si>
  <si>
    <t>MEMEKCNXS</t>
  </si>
  <si>
    <t>Youth ME Map T-Shirt - Canary - XS</t>
  </si>
  <si>
    <t>Canary</t>
  </si>
  <si>
    <t>MEMEKCNSM</t>
  </si>
  <si>
    <t>Youth ME Map T-Shirt - Canary - SM</t>
  </si>
  <si>
    <t>MEMEKCNMD</t>
  </si>
  <si>
    <t>Youth ME Map T-Shirt - Canary - MD</t>
  </si>
  <si>
    <t>MEMEKCNLG</t>
  </si>
  <si>
    <t>Youth ME Map T-Shirt - Canary - LG</t>
  </si>
  <si>
    <t>MEMEKCNXL</t>
  </si>
  <si>
    <t>Youth ME Map T-Shirt - Canary - XL</t>
  </si>
  <si>
    <t>MEMEKPWXS</t>
  </si>
  <si>
    <t>Youth ME Map T-Shirt - Pewter - XS</t>
  </si>
  <si>
    <t>Pewter</t>
  </si>
  <si>
    <t>MEMEKPWSM</t>
  </si>
  <si>
    <t>Youth ME Map T-Shirt - Pewter - SM</t>
  </si>
  <si>
    <t>MEMEKPWMD</t>
  </si>
  <si>
    <t>Youth ME Map T-Shirt - Pewter - MD</t>
  </si>
  <si>
    <t>MEMEKPWLG</t>
  </si>
  <si>
    <t>Youth ME Map T-Shirt - Pewter - LG</t>
  </si>
  <si>
    <t>MEMEKPWXL</t>
  </si>
  <si>
    <t>Youth ME Map T-Shirt - Pewter - XL</t>
  </si>
  <si>
    <t>MEB22CYSM</t>
  </si>
  <si>
    <t>M's ME Classic Bear Grease T-Shirt - Coyote Heather - SM</t>
  </si>
  <si>
    <t>Coyote Heather</t>
  </si>
  <si>
    <t>MEB22CYMD</t>
  </si>
  <si>
    <t>M's ME Classic Bear Grease T-Shirt - Coyote Heather - MD</t>
  </si>
  <si>
    <t>MEB22CYLG</t>
  </si>
  <si>
    <t>M's ME Classic Bear Grease T-Shirt - Coyote Heather - LG</t>
  </si>
  <si>
    <t>MEB22CYXL</t>
  </si>
  <si>
    <t>M's ME Classic Bear Grease T-Shirt - Coyote Heather - XL</t>
  </si>
  <si>
    <t>MEB22CY2X</t>
  </si>
  <si>
    <t>M's ME Classic Bear Grease T-Shirt - Coyote Heather - 2X</t>
  </si>
  <si>
    <t>MEB22CY3X</t>
  </si>
  <si>
    <t>M's ME Classic Bear Grease T-Shirt - Coyote Heather - 3X</t>
  </si>
  <si>
    <t>MEB22CHSM</t>
  </si>
  <si>
    <t>M's ME Classic Bear Grease T-Shirt - Charcoal Heather - SM</t>
  </si>
  <si>
    <t>MEB22CHMD</t>
  </si>
  <si>
    <t>M's ME Classic Bear Grease T-Shirt - Charcoal Heather - MD</t>
  </si>
  <si>
    <t>MEB22CHLG</t>
  </si>
  <si>
    <t>M's ME Classic Bear Grease T-Shirt - Charcoal Heather - LG</t>
  </si>
  <si>
    <t>MEB22CHXL</t>
  </si>
  <si>
    <t>M's ME Classic Bear Grease T-Shirt - Charcoal Heather - XL</t>
  </si>
  <si>
    <t>MEB22CH2X</t>
  </si>
  <si>
    <t>M's ME Classic Bear Grease T-Shirt - Charcoal Heather - 2X</t>
  </si>
  <si>
    <t>MEB22CH3X</t>
  </si>
  <si>
    <t>M's ME Classic Bear Grease T-Shirt - Charcoal Heather - 3X</t>
  </si>
  <si>
    <t>MEB22NASM</t>
  </si>
  <si>
    <t>M's ME Classic Bear Grease T-Shirt - Natural - SM</t>
  </si>
  <si>
    <t>Natural</t>
  </si>
  <si>
    <t>MEB22NAMD</t>
  </si>
  <si>
    <t>M's ME Classic Bear Grease T-Shirt - Natural - MD</t>
  </si>
  <si>
    <t>MEB22NALG</t>
  </si>
  <si>
    <t>M's ME Classic Bear Grease T-Shirt - Natural - LG</t>
  </si>
  <si>
    <t>MEB22NAXL</t>
  </si>
  <si>
    <t>M's ME Classic Bear Grease T-Shirt - Natural - XL</t>
  </si>
  <si>
    <t>MEB22NA2X</t>
  </si>
  <si>
    <t>M's ME Classic Bear Grease T-Shirt - Natural - 2X</t>
  </si>
  <si>
    <t>MEB22NA3X</t>
  </si>
  <si>
    <t>M's ME Classic Bear Grease T-Shirt - Natural - 3X</t>
  </si>
  <si>
    <t>MEB22GHSM</t>
  </si>
  <si>
    <t>M's ME Classic Bear Grease Hoody - Grey Heather - SM</t>
  </si>
  <si>
    <t>MEB22GHMD</t>
  </si>
  <si>
    <t>M's ME Classic Bear Grease Hoody - Grey Heather - MD</t>
  </si>
  <si>
    <t>MEB22GHLG</t>
  </si>
  <si>
    <t>M's ME Classic Bear Grease Hoody - Grey Heather - LG</t>
  </si>
  <si>
    <t>MEB22GHXL</t>
  </si>
  <si>
    <t>M's ME Classic Bear Grease Hoody - Grey Heather - XL</t>
  </si>
  <si>
    <t>MEB22GH2X</t>
  </si>
  <si>
    <t>M's ME Classic Bear Grease Hoody - Grey Heather - 2X</t>
  </si>
  <si>
    <t>MEB22GH3X</t>
  </si>
  <si>
    <t>M's ME Classic Bear Grease Hoody - Grey Heather - 3X</t>
  </si>
  <si>
    <t>MEB22SASM</t>
  </si>
  <si>
    <t>M's ME Classic Bear Grease Hoody - Saddle - SM</t>
  </si>
  <si>
    <t>Saddle</t>
  </si>
  <si>
    <t>MEB22SAMD</t>
  </si>
  <si>
    <t>M's ME Classic Bear Grease Hoody - Saddle - MD</t>
  </si>
  <si>
    <t>MEB22SALG</t>
  </si>
  <si>
    <t>M's ME Classic Bear Grease Hoody - Saddle - LG</t>
  </si>
  <si>
    <t>MEB22SAXL</t>
  </si>
  <si>
    <t>M's ME Classic Bear Grease Hoody - Saddle - XL</t>
  </si>
  <si>
    <t>MEB22SA2X</t>
  </si>
  <si>
    <t>M's ME Classic Bear Grease Hoody - Saddle - 2X</t>
  </si>
  <si>
    <t>MEB22SA3X</t>
  </si>
  <si>
    <t>M's ME Classic Bear Grease Hoody - Saddle - 3X</t>
  </si>
  <si>
    <t>MERAGLOOS</t>
  </si>
  <si>
    <t>M's ME Rod &amp; Gun Club Hat - Loden/Black - OS</t>
  </si>
  <si>
    <t>Loden/Black</t>
  </si>
  <si>
    <t>MEELACHOS</t>
  </si>
  <si>
    <t>M's ME Elk Antlers Hat - Charcoal/Black - OS</t>
  </si>
  <si>
    <t>Charcoal/Black</t>
  </si>
  <si>
    <t>MEELALOOS</t>
  </si>
  <si>
    <t>M's ME Elk Antlers Hat - Loden/Black - OS</t>
  </si>
  <si>
    <t>MEELABOOS</t>
  </si>
  <si>
    <t>M's ME Elk Antlers Hat - Blaze Orange - OS</t>
  </si>
  <si>
    <t>Blaze Orange</t>
  </si>
  <si>
    <t>MEBMTBDOS</t>
  </si>
  <si>
    <t>M's ME BZN MT Hat - Bark Duck Camo/Brown - OS</t>
  </si>
  <si>
    <t>Bark Duck Camo/Brown</t>
  </si>
  <si>
    <t>MEBMTHDOS</t>
  </si>
  <si>
    <t>M's ME BZN MT Hat - Harvest Duck Camo/Light Tan - OS</t>
  </si>
  <si>
    <t>Harvest Duck Camo/Light Tan</t>
  </si>
  <si>
    <t>MEBMTSDOS</t>
  </si>
  <si>
    <t>M's ME BZN MT Hat - Sable Duck Camo/Black - OS</t>
  </si>
  <si>
    <t>Sable Duck Camo/Black</t>
  </si>
  <si>
    <t>MECAMBOOS</t>
  </si>
  <si>
    <t>M's ME Patch Camo Trucker Hat - Bark Duck Camo- OS</t>
  </si>
  <si>
    <t>Bark Duck Camo</t>
  </si>
  <si>
    <t>MECAMBLOS</t>
  </si>
  <si>
    <t>M's ME Patch Camo Trucker Hat - Blaze Orange - OS</t>
  </si>
  <si>
    <t>MERUBLDOS</t>
  </si>
  <si>
    <t>M's ME Tech Patch Trucker Hat - Loden - OS</t>
  </si>
  <si>
    <t>Loden</t>
  </si>
  <si>
    <t>MERUBBKOS</t>
  </si>
  <si>
    <t>M's ME Tech Patch Trucker Hat - Black - OS</t>
  </si>
  <si>
    <t>MERUBCHOS</t>
  </si>
  <si>
    <t>M's ME Tech Patch Trucker Hat - Charcoal - OS</t>
  </si>
  <si>
    <t>MERUBCAOS</t>
  </si>
  <si>
    <t>M's ME Tech Patch Trucker Hat - Carmel/Black - OS</t>
  </si>
  <si>
    <t>Carmel/Black</t>
  </si>
  <si>
    <t>MEW2HHTOS</t>
  </si>
  <si>
    <t>M's ME Vintage Whitetail WTH Edition Hat - Harvest Brown - OS</t>
  </si>
  <si>
    <t>Harvest Brown</t>
  </si>
  <si>
    <t>MEVWTBKOS</t>
  </si>
  <si>
    <t>M's ME Vintage Whitetail Hat - Black - OS</t>
  </si>
  <si>
    <t>MEMANOLOS</t>
  </si>
  <si>
    <t>M's ME Mountain Man Trucker Hat - Olive - OS</t>
  </si>
  <si>
    <t>Olive</t>
  </si>
  <si>
    <t>MEBBTLDOS</t>
  </si>
  <si>
    <t>M's ME Bison Badge Trucker Hat - Loden/Black - OS</t>
  </si>
  <si>
    <t>MEBBTCHOS</t>
  </si>
  <si>
    <t>M's ME Bison Badge Trucker Hat - Charcoal/Black - OS</t>
  </si>
  <si>
    <t>METCLBOOS</t>
  </si>
  <si>
    <t>M's ME This Country Life Trucker Hat - Bottomlands/Loden - OS</t>
  </si>
  <si>
    <t>Bottomlands/Loden</t>
  </si>
  <si>
    <t>METCLBROS</t>
  </si>
  <si>
    <t>M's ME This Country Life Trucker Hat - Bark - OS</t>
  </si>
  <si>
    <t>Bark</t>
  </si>
  <si>
    <t>MEBGCBOOS</t>
  </si>
  <si>
    <t>M's ME Bear Grease Camo Trucker Hat - Bottomlands/Loden - OS</t>
  </si>
  <si>
    <t>MEBGCSBOS</t>
  </si>
  <si>
    <t>M's ME Bear Grease Camo Trucker Hat - Sable/Black - OS</t>
  </si>
  <si>
    <t>Sable/Black</t>
  </si>
  <si>
    <t>MEVBHNYOS</t>
  </si>
  <si>
    <t>M's ME Vintage Buffalo Hat - Navy/Red - OS</t>
  </si>
  <si>
    <t>Navy/Red</t>
  </si>
  <si>
    <t>MEVEHOROS</t>
  </si>
  <si>
    <t>M's ME Vintage Elk Hat - Dark Orange/Black - OS</t>
  </si>
  <si>
    <t>Dark Orange/Black</t>
  </si>
  <si>
    <t>MEVMHLDOS</t>
  </si>
  <si>
    <t>M's ME Vintage Mallard Hat - Loden/Gold - OS</t>
  </si>
  <si>
    <t>Loden/Gold</t>
  </si>
  <si>
    <t>MEVTHLDOS</t>
  </si>
  <si>
    <t>M's ME Vintage Turkey Hat - Loden/Gold - OS</t>
  </si>
  <si>
    <t>MEVTHBOOS</t>
  </si>
  <si>
    <t>M's ME Vintage Turkey Hat - Bottomlands/Black - OS</t>
  </si>
  <si>
    <t>Bottomlands/Black</t>
  </si>
  <si>
    <t>Style</t>
  </si>
  <si>
    <t>SKU</t>
  </si>
  <si>
    <t>Style Description</t>
  </si>
  <si>
    <t>Flavor</t>
  </si>
  <si>
    <t>Case Pack</t>
  </si>
  <si>
    <t>MOQ</t>
  </si>
  <si>
    <t>WHSL COST</t>
  </si>
  <si>
    <t>MSRP</t>
  </si>
  <si>
    <t>WHSL Margin</t>
  </si>
  <si>
    <t>Stock Order</t>
  </si>
  <si>
    <t>Shelf Life</t>
  </si>
  <si>
    <t>Effective Date</t>
  </si>
  <si>
    <t>Snacks</t>
  </si>
  <si>
    <t>MEABPJ2OZ</t>
  </si>
  <si>
    <t xml:space="preserve">American Buffalo Jerky - Classic Peppered </t>
  </si>
  <si>
    <t>Classic Peppered</t>
  </si>
  <si>
    <t>2oz</t>
  </si>
  <si>
    <t>12 months</t>
  </si>
  <si>
    <t>MEABCA2OZ</t>
  </si>
  <si>
    <t xml:space="preserve">American Buffalo Jerky - Hawaiian Teriyaki </t>
  </si>
  <si>
    <t>Hawaiian Teriyaki</t>
  </si>
  <si>
    <t>MEBJSBBBB</t>
  </si>
  <si>
    <t>American Buffalo Jerky - Smoky BBQ</t>
  </si>
  <si>
    <t>Smoky BBQ</t>
  </si>
  <si>
    <t>MEABPJSTK</t>
  </si>
  <si>
    <t>American Buffalo Sticks - Packaged Mini's</t>
  </si>
  <si>
    <t>MEABCASTK</t>
  </si>
  <si>
    <t>MEBSSBCCC</t>
  </si>
  <si>
    <t xml:space="preserve">American Buffalo Sticks  - Packaged Mini's </t>
  </si>
  <si>
    <t>MEBSCPIED</t>
  </si>
  <si>
    <t>American Buffalo Sticks - Individual</t>
  </si>
  <si>
    <t>MEBSHTICA</t>
  </si>
  <si>
    <t>MEBSSBIDF</t>
  </si>
  <si>
    <t>MEABJCP26</t>
  </si>
  <si>
    <t>American Beef Jerky - Classic Peppered</t>
  </si>
  <si>
    <t>MEABJHT26</t>
  </si>
  <si>
    <t>American Beef Jerky - Hawaiian Teriyaki</t>
  </si>
  <si>
    <t>MEABJSB26</t>
  </si>
  <si>
    <t>American Beef Jerky - Smoky BBQ</t>
  </si>
  <si>
    <t>MEABSCP26</t>
  </si>
  <si>
    <t>American Beef Sticks - Individual</t>
  </si>
  <si>
    <t>MEBSHTIBE</t>
  </si>
  <si>
    <t>MEBSSBICC</t>
  </si>
  <si>
    <t>Seasonings</t>
  </si>
  <si>
    <t>MECASBB16</t>
  </si>
  <si>
    <t>MeatEater Campfire Crust Seasoning</t>
  </si>
  <si>
    <t>BBQ</t>
  </si>
  <si>
    <t>16oz shaker</t>
  </si>
  <si>
    <t>MERRBBR16</t>
  </si>
  <si>
    <t>MeatEater Backcountry Bark Seasoning</t>
  </si>
  <si>
    <t>Brisket</t>
  </si>
  <si>
    <t>MEBABCR16</t>
  </si>
  <si>
    <t>MeatEater Bayou Boil Seasoning</t>
  </si>
  <si>
    <t>Creole</t>
  </si>
  <si>
    <t>MEBSBCO16</t>
  </si>
  <si>
    <t>MeatEater Backstrap Brew Seasoning</t>
  </si>
  <si>
    <t>Coffee</t>
  </si>
  <si>
    <t>MEDDSMX16</t>
  </si>
  <si>
    <t>MeatEater Mojave Mix Seasoning</t>
  </si>
  <si>
    <t>Mexican</t>
  </si>
  <si>
    <t>MEPPOPO16</t>
  </si>
  <si>
    <t>MeatEater Roost Rub Seasoning</t>
  </si>
  <si>
    <t>Poultry</t>
  </si>
  <si>
    <t>MESEAS6PK</t>
  </si>
  <si>
    <t>MeatEater Seasonings 6-pk</t>
  </si>
  <si>
    <t>All</t>
  </si>
  <si>
    <t>8oz shakers</t>
  </si>
  <si>
    <t>Cook Books</t>
  </si>
  <si>
    <t>ME-COOKOUT</t>
  </si>
  <si>
    <t>The MeatEater Outdoor Cookbook</t>
  </si>
  <si>
    <t>ASAP</t>
  </si>
  <si>
    <t>ME-WHCOOK</t>
  </si>
  <si>
    <t>Wild &amp; Whole Cookbook</t>
  </si>
  <si>
    <t>ME-GDEV1-UNSGN</t>
  </si>
  <si>
    <t>The Complete Guide to Hunting, Butchering, and Cooking Wild Game: Vol. 1, Big Game - UNSIGNED</t>
  </si>
  <si>
    <t>B-ME-COOKBOOK-UNSIGNED</t>
  </si>
  <si>
    <t>The MeatEater Fish and Game Cookbook - UNSIGNED</t>
  </si>
  <si>
    <t>ME-GDEV2-UNSGN</t>
  </si>
  <si>
    <t>The Complete Guide to Hunting, Butchering, and Cooking Wild Game: Vol. 2, Small Game &amp; Fowl - UNSIGNED</t>
  </si>
  <si>
    <t>ME-SCVNGR-UNSGN</t>
  </si>
  <si>
    <t>The Scavengers Guide to Haute Cuisine - UNSIGNED</t>
  </si>
  <si>
    <t>FLAFLNVOS</t>
  </si>
  <si>
    <t>M's FL At First Lite 2.0 Hat - Navy - OS</t>
  </si>
  <si>
    <t>Fall 2021</t>
  </si>
  <si>
    <t>FLAFLCHOS</t>
  </si>
  <si>
    <t>M's FL At First Lite 2.0 Hat - Charcoal - OS</t>
  </si>
  <si>
    <t>Fall 2022</t>
  </si>
  <si>
    <t>FLAFLOROS</t>
  </si>
  <si>
    <t>M's FL At First Lite 2.0 Hat - Orange - OS</t>
  </si>
  <si>
    <t>Orange</t>
  </si>
  <si>
    <t>Fall 2023</t>
  </si>
  <si>
    <t>FLIDPBLOS</t>
  </si>
  <si>
    <t>M's FL Idaho Patch Hat - Black - OS</t>
  </si>
  <si>
    <t>Fall 2024</t>
  </si>
  <si>
    <t>FLIDPOLOS</t>
  </si>
  <si>
    <t>M's FL Idaho Patch Hat - Olive - OS</t>
  </si>
  <si>
    <t>FLIDPNVOS</t>
  </si>
  <si>
    <t>M's FL Idaho Patch Hat - Navy - OS</t>
  </si>
  <si>
    <t>FLEPTBROS</t>
  </si>
  <si>
    <t>M's FL Elk Patch Trucker Hat - Brown - OS</t>
  </si>
  <si>
    <t>Brown</t>
  </si>
  <si>
    <t>FLEPTBLOS</t>
  </si>
  <si>
    <t>M's FL Elk Patch Trucker Hat - Black - OS</t>
  </si>
  <si>
    <t>FLWPTBOOS</t>
  </si>
  <si>
    <t>M's FL Whitetail Patch Trucker Hat - Blaze Orange - OS</t>
  </si>
  <si>
    <t>FLWPTBLOS</t>
  </si>
  <si>
    <t>M's FL Whitetail Patch Trucker Hat - Black - OS</t>
  </si>
  <si>
    <t>FLDCPBROS</t>
  </si>
  <si>
    <t>M's FL Duck Call Patch Trucker Hat - Brown - OS</t>
  </si>
  <si>
    <t>FLDCPLOOS</t>
  </si>
  <si>
    <t>M's FL Duck Call Patch Trucker Hat - Loden - OS</t>
  </si>
  <si>
    <t>FLDCPBLOS</t>
  </si>
  <si>
    <t>M's FL Duck Call Patch Trucker Hat - Black - OS</t>
  </si>
  <si>
    <t>FLFT2NVOS</t>
  </si>
  <si>
    <t>M's FL Flag Trucker 2.0 Hat - Navy - OS</t>
  </si>
  <si>
    <t>FLFT2GROS</t>
  </si>
  <si>
    <t>M's FL Flag Trucker 2.0 Hat - Grey - OS</t>
  </si>
  <si>
    <t>Grey</t>
  </si>
  <si>
    <t>FLSLOBLSM</t>
  </si>
  <si>
    <t>M's FL Stacked Logo T-Shirt - Black - SM</t>
  </si>
  <si>
    <t>FLSLOBLMD</t>
  </si>
  <si>
    <t>M's FL Stacked Logo T-Shirt - Black - MD</t>
  </si>
  <si>
    <t>FLSLOBLLG</t>
  </si>
  <si>
    <t>M's FL Stacked Logo T-Shirt - Black - LG</t>
  </si>
  <si>
    <t>FLSLOBLXL</t>
  </si>
  <si>
    <t>M's FL Stacked Logo T-Shirt - Black - XL</t>
  </si>
  <si>
    <t>FLSLOBL2X</t>
  </si>
  <si>
    <t>M's FL Stacked Logo T-Shirt - Black - 2X</t>
  </si>
  <si>
    <t>FLSLOBL3X</t>
  </si>
  <si>
    <t>M's FL Stacked Logo T-Shirt - Black - 3X</t>
  </si>
  <si>
    <t>FLSLOMLSM</t>
  </si>
  <si>
    <t>M's FL Stacked Logo T-Shirt - Military - SM</t>
  </si>
  <si>
    <t>FLSLOMLMD</t>
  </si>
  <si>
    <t>M's FL Stacked Logo T-Shirt - Military - MD</t>
  </si>
  <si>
    <t>FLSLOMLLG</t>
  </si>
  <si>
    <t>M's FL Stacked Logo T-Shirt - Military - LG</t>
  </si>
  <si>
    <t>FLSLOMLXL</t>
  </si>
  <si>
    <t>M's FL Stacked Logo T-Shirt - Military - XL</t>
  </si>
  <si>
    <t>FLSLOML2X</t>
  </si>
  <si>
    <t>M's FL Stacked Logo T-Shirt - Military - 2X</t>
  </si>
  <si>
    <t>FLSLOML3X</t>
  </si>
  <si>
    <t>M's FL Stacked Logo T-Shirt - Military - 3X</t>
  </si>
  <si>
    <t>FLSLOGHSM</t>
  </si>
  <si>
    <t>M's FL Stacked Logo T-Shirt - Grey Heather - SM</t>
  </si>
  <si>
    <t>FLSLOGHMD</t>
  </si>
  <si>
    <t>M's FL Stacked Logo T-Shirt - Grey Heather - MD</t>
  </si>
  <si>
    <t>FLSLOGHLG</t>
  </si>
  <si>
    <t>M's FL Stacked Logo T-Shirt - Grey Heather - LG</t>
  </si>
  <si>
    <t>FLSLOGHXL</t>
  </si>
  <si>
    <t>M's FL Stacked Logo T-Shirt - Grey Heather - XL</t>
  </si>
  <si>
    <t>FLSLOGH2X</t>
  </si>
  <si>
    <t>M's FL Stacked Logo T-Shirt - Grey Heather - 2X</t>
  </si>
  <si>
    <t>FLSLOGH3X</t>
  </si>
  <si>
    <t>M's FL Stacked Logo T-Shirt - Grey Heather - 3X</t>
  </si>
  <si>
    <t>FLSLOAGSM</t>
  </si>
  <si>
    <t>M's FL Stacked Logo Hoody - Army Green - SM</t>
  </si>
  <si>
    <t>Army Green</t>
  </si>
  <si>
    <t>FLSLOAGMD</t>
  </si>
  <si>
    <t>M's FL Stacked Logo Hoody - Army Green - MD</t>
  </si>
  <si>
    <t>FLSLOAGLG</t>
  </si>
  <si>
    <t>M's FL Stacked Logo Hoody - Army Green - LG</t>
  </si>
  <si>
    <t>FLSLOAGXL</t>
  </si>
  <si>
    <t>M's FL Stacked Logo Hoody - Army Green - XL</t>
  </si>
  <si>
    <t>FLSLOAG2X</t>
  </si>
  <si>
    <t>M's FL Stacked Logo Hoody - Army Green - 2X</t>
  </si>
  <si>
    <t>FLSLOAG3X</t>
  </si>
  <si>
    <t>M's FL Stacked Logo Hoody - Army Green - 3X</t>
  </si>
  <si>
    <t>FLHLOBLSM</t>
  </si>
  <si>
    <t>M's FL Horizontal Logo T-Shirt - Black - SM</t>
  </si>
  <si>
    <t>FLHLOBLMD</t>
  </si>
  <si>
    <t>M's FL Horizontal Logo T-Shirt - Black - MD</t>
  </si>
  <si>
    <t>FLHLOBLLG</t>
  </si>
  <si>
    <t>M's FL Horizontal Logo T-Shirt - Black - LG</t>
  </si>
  <si>
    <t>FLHLOBLXL</t>
  </si>
  <si>
    <t>M's FL Horizontal Logo T-Shirt - Black - XL</t>
  </si>
  <si>
    <t>FLHLOBL2X</t>
  </si>
  <si>
    <t>M's FL Horizontal Logo T-Shirt - Black - 2X</t>
  </si>
  <si>
    <t>FLHLOBL3X</t>
  </si>
  <si>
    <t>M's FL Horizontal Logo T-Shirt - Black - 3X</t>
  </si>
  <si>
    <t>FLHLOBRSM</t>
  </si>
  <si>
    <t>M's FL Horizontal Logo T-Shirt - Brown - SM</t>
  </si>
  <si>
    <t>FLHLOBRMD</t>
  </si>
  <si>
    <t>M's FL Horizontal Logo T-Shirt - Brown - MD</t>
  </si>
  <si>
    <t>FLHLOBRLG</t>
  </si>
  <si>
    <t>M's FL Horizontal Logo T-Shirt - Brown - LG</t>
  </si>
  <si>
    <t>FLHLOBRXL</t>
  </si>
  <si>
    <t>M's FL Horizontal Logo T-Shirt - Brown - XL</t>
  </si>
  <si>
    <t>FLHLOBR2X</t>
  </si>
  <si>
    <t>M's FL Horizontal Logo T-Shirt - Brown - 2X</t>
  </si>
  <si>
    <t>FLHLOBR3X</t>
  </si>
  <si>
    <t>M's FL Horizontal Logo T-Shirt - Brown - 3X</t>
  </si>
  <si>
    <t>FLHLOGHSM</t>
  </si>
  <si>
    <t>M's FL Horizontal Logo T-Shirt - Grey Heather - SM</t>
  </si>
  <si>
    <t>FLHLOGHMD</t>
  </si>
  <si>
    <t>M's FL Horizontal Logo T-Shirt - Grey Heather - MD</t>
  </si>
  <si>
    <t>FLHLOGHLG</t>
  </si>
  <si>
    <t>M's FL Horizontal Logo T-Shirt - Grey Heather - LG</t>
  </si>
  <si>
    <t>FLHLOGHXL</t>
  </si>
  <si>
    <t>M's FL Horizontal Logo T-Shirt - Grey Heather - XL</t>
  </si>
  <si>
    <t>FLHLOGH2X</t>
  </si>
  <si>
    <t>M's FL Horizontal Logo T-Shirt - Grey Heather - 2X</t>
  </si>
  <si>
    <t>FLHLOGH3X</t>
  </si>
  <si>
    <t>M's FL Horizontal Logo T-Shirt - Grey Heather - 3X</t>
  </si>
  <si>
    <t>FLHLOHGSM</t>
  </si>
  <si>
    <t>M's FL Horizontal Logo Hoody - Grey Heather - SM</t>
  </si>
  <si>
    <t>FLHLOHGMD</t>
  </si>
  <si>
    <t>M's FL Horizontal Logo Hoody - Grey Heather - MD</t>
  </si>
  <si>
    <t>FLHLOHGLG</t>
  </si>
  <si>
    <t>M's FL Horizontal Logo Hoody - Grey Heather - LG</t>
  </si>
  <si>
    <t>FLHLOHGXL</t>
  </si>
  <si>
    <t>M's FL Horizontal Logo Hoody - Grey Heather - XL</t>
  </si>
  <si>
    <t>FLHLOHG2X</t>
  </si>
  <si>
    <t>M's FL Horizontal Logo Hoody - Grey Heather - 2X</t>
  </si>
  <si>
    <t>FLHLOHG3X</t>
  </si>
  <si>
    <t>M's FL Horizontal Logo Hoody - Grey Heather - 3X</t>
  </si>
  <si>
    <t>FLDCLCYSM</t>
  </si>
  <si>
    <t>M's FL Duck Call Logo 2.0 T-Shirt - Coyote Heather - SM</t>
  </si>
  <si>
    <t>FLDCLCYMD</t>
  </si>
  <si>
    <t>M's FL Duck Call Logo 2.0 T-Shirt - Coyote Heather - MD</t>
  </si>
  <si>
    <t>FLDCLCYLG</t>
  </si>
  <si>
    <t>M's FL Duck Call Logo 2.0 T-Shirt - Coyote Heather - LG</t>
  </si>
  <si>
    <t>FLDCLCYXL</t>
  </si>
  <si>
    <t>M's FL Duck Call Logo 2.0 T-Shirt - Coyote Heather - XL</t>
  </si>
  <si>
    <t>FLDCLCY2X</t>
  </si>
  <si>
    <t>M's FL Duck Call Logo 2.0 T-Shirt - Coyote Heather - 2X</t>
  </si>
  <si>
    <t>FLDCLCY3X</t>
  </si>
  <si>
    <t>M's FL Duck Call Logo 2.0 T-Shirt - Coyote Heather - 3X</t>
  </si>
  <si>
    <t>FLDCLNHSM</t>
  </si>
  <si>
    <t>M's FL Duck Call Logo 2.0 T-Shirt - Navy Heather - SM</t>
  </si>
  <si>
    <t>FLDCLNHMD</t>
  </si>
  <si>
    <t>M's FL Duck Call Logo 2.0 T-Shirt - Navy Heather - MD</t>
  </si>
  <si>
    <t>FLDCLNHLG</t>
  </si>
  <si>
    <t>M's FL Duck Call Logo 2.0 T-Shirt - Navy Heather - LG</t>
  </si>
  <si>
    <t>FLDCLNHXL</t>
  </si>
  <si>
    <t>M's FL Duck Call Logo 2.0 T-Shirt - Navy Heather - XL</t>
  </si>
  <si>
    <t>FLDCLNH2X</t>
  </si>
  <si>
    <t>M's FL Duck Call Logo 2.0 T-Shirt - Navy Heather - 2X</t>
  </si>
  <si>
    <t>FLDCLNH3X</t>
  </si>
  <si>
    <t>M's FL Duck Call Logo 2.0 T-Shirt - Navy Heather - 3X</t>
  </si>
  <si>
    <t>FLDCLCHSM</t>
  </si>
  <si>
    <t>M's FL Duck Call Logo 2.0 T-Shirt - Charcoal Heather - SM</t>
  </si>
  <si>
    <t>FLDCLCHMD</t>
  </si>
  <si>
    <t>M's FL Duck Call Logo 2.0 T-Shirt - Charcoal Heather - MD</t>
  </si>
  <si>
    <t>FLDCLCHLG</t>
  </si>
  <si>
    <t>M's FL Duck Call Logo 2.0 T-Shirt - Charcoal Heather - LG</t>
  </si>
  <si>
    <t>FLDCLCHXL</t>
  </si>
  <si>
    <t>M's FL Duck Call Logo 2.0 T-Shirt - Charcoal Heather - XL</t>
  </si>
  <si>
    <t>FLDCLCH2X</t>
  </si>
  <si>
    <t>M's FL Duck Call Logo 2.0 T-Shirt - Charcoal Heather - 2X</t>
  </si>
  <si>
    <t>FLDCLCH3X</t>
  </si>
  <si>
    <t>M's FL Duck Call Logo 2.0 T-Shirt - Charcoal Heather - 3X</t>
  </si>
  <si>
    <t>FLDCLOHSM</t>
  </si>
  <si>
    <t>M's FL Duck Call Logo 2.0 T-Shirt - Oatmeal Heather - SM</t>
  </si>
  <si>
    <t>FLDCLOHMD</t>
  </si>
  <si>
    <t>M's FL Duck Call Logo 2.0 T-Shirt - Oatmeal Heather - MD</t>
  </si>
  <si>
    <t>FLDCLOHLG</t>
  </si>
  <si>
    <t>M's FL Duck Call Logo 2.0 T-Shirt - Oatmeal Heather - LG</t>
  </si>
  <si>
    <t>FLDCLOHXL</t>
  </si>
  <si>
    <t>M's FL Duck Call Logo 2.0 T-Shirt - Oatmeal Heather - XL</t>
  </si>
  <si>
    <t>FLDCLOH2X</t>
  </si>
  <si>
    <t>M's FL Duck Call Logo 2.0 T-Shirt - Oatmeal Heather - 2X</t>
  </si>
  <si>
    <t>FLDCLOH3X</t>
  </si>
  <si>
    <t>M's FL Duck Call Logo 2.0 T-Shirt - Oatmeal Heather - 3X</t>
  </si>
  <si>
    <t>FLDCLSASM</t>
  </si>
  <si>
    <t>M's FL Duck Call Logo 2.0 Hoody - Saddle - SM</t>
  </si>
  <si>
    <t>FLDCLSAMD</t>
  </si>
  <si>
    <t>M's FL Duck Call Logo 2.0 Hoody - Saddle - MD</t>
  </si>
  <si>
    <t>FLDCLSALG</t>
  </si>
  <si>
    <t>M's FL Duck Call Logo 2.0 Hoody - Saddle - LG</t>
  </si>
  <si>
    <t>FLDCLSAXL</t>
  </si>
  <si>
    <t>M's FL Duck Call Logo 2.0 Hoody - Saddle - XL</t>
  </si>
  <si>
    <t>FLDCLSA2X</t>
  </si>
  <si>
    <t>M's FL Duck Call Logo 2.0 Hoody - Saddle - 2X</t>
  </si>
  <si>
    <t>FLDCLSA3X</t>
  </si>
  <si>
    <t>M's FL Duck Call Logo 2.0 Hoody - Saddle - 3X</t>
  </si>
  <si>
    <t>FLELKCHSM</t>
  </si>
  <si>
    <t>M's FL Elk Logo 2.0 T-Shirt - Charcoal Heather - SM</t>
  </si>
  <si>
    <t>FLELKCHMD</t>
  </si>
  <si>
    <t>M's FL Elk Logo 2.0 T-Shirt - Charcoal Heather - MD</t>
  </si>
  <si>
    <t>FLELKCHLG</t>
  </si>
  <si>
    <t>M's FL Elk Logo 2.0 T-Shirt - Charcoal Heather - LG</t>
  </si>
  <si>
    <t>FLELKCHXL</t>
  </si>
  <si>
    <t>M's FL Elk Logo 2.0 T-Shirt - Charcoal Heather - XL</t>
  </si>
  <si>
    <t>FLELKCH2X</t>
  </si>
  <si>
    <t>M's FL Elk Logo 2.0 T-Shirt - Charcoal Heather - 2X</t>
  </si>
  <si>
    <t>FLELKCH3X</t>
  </si>
  <si>
    <t>M's FL Elk Logo 2.0 T-Shirt - Charcoal Heather - 3X</t>
  </si>
  <si>
    <t>FLELKMHSM</t>
  </si>
  <si>
    <t>M's FL Elk Logo 2.0 T-Shirt - Military Heather - SM</t>
  </si>
  <si>
    <t>Military Heather</t>
  </si>
  <si>
    <t>FLELKMHMD</t>
  </si>
  <si>
    <t>M's FL Elk Logo 2.0 T-Shirt - Military Heather - MD</t>
  </si>
  <si>
    <t>FLELKMHLG</t>
  </si>
  <si>
    <t>M's FL Elk Logo 2.0 T-Shirt - Military Heather - LG</t>
  </si>
  <si>
    <t>FLELKMHXL</t>
  </si>
  <si>
    <t>M's FL Elk Logo 2.0 T-Shirt - Military Heather - XL</t>
  </si>
  <si>
    <t>FLELKMH2X</t>
  </si>
  <si>
    <t>M's FL Elk Logo 2.0 T-Shirt - Military Heather - 2X</t>
  </si>
  <si>
    <t>FLELKMH3X</t>
  </si>
  <si>
    <t>M's FL Elk Logo 2.0 T-Shirt - Military Heather - 3X</t>
  </si>
  <si>
    <t>FLELKKHSM</t>
  </si>
  <si>
    <t>M's FL Elk Logo 2.0 T-Shirt - Khaki Heather - SM</t>
  </si>
  <si>
    <t>FLELKKHMD</t>
  </si>
  <si>
    <t>M's FL Elk Logo 2.0 T-Shirt - Khaki Heather - MD</t>
  </si>
  <si>
    <t>FLELKKHLG</t>
  </si>
  <si>
    <t>M's FL Elk Logo 2.0 T-Shirt - Khaki Heather - LG</t>
  </si>
  <si>
    <t>FLELKKHXL</t>
  </si>
  <si>
    <t>M's FL Elk Logo 2.0 T-Shirt - Khaki Heather - XL</t>
  </si>
  <si>
    <t>FLELKKH2X</t>
  </si>
  <si>
    <t>M's FL Elk Logo 2.0 T-Shirt - Khaki Heather - 2X</t>
  </si>
  <si>
    <t>FLELKKH3X</t>
  </si>
  <si>
    <t>M's FL Elk Logo 2.0 T-Shirt - Khaki Heather - 3X</t>
  </si>
  <si>
    <t>FLELKASSM</t>
  </si>
  <si>
    <t>M's FL Elk Logo 2.0 Hoody - Asphalt - SM</t>
  </si>
  <si>
    <t>FLELKASMD</t>
  </si>
  <si>
    <t>M's FL Elk Logo 2.0 Hoody - Asphalt - MD</t>
  </si>
  <si>
    <t>FLELKASLG</t>
  </si>
  <si>
    <t>M's FL Elk Logo 2.0 Hoody - Asphalt - LG</t>
  </si>
  <si>
    <t>FLELKASXL</t>
  </si>
  <si>
    <t>M's FL Elk Logo 2.0 Hoody - Asphalt - XL</t>
  </si>
  <si>
    <t>FLELKAS2X</t>
  </si>
  <si>
    <t>M's FL Elk Logo 2.0 Hoody - Asphalt - 2X</t>
  </si>
  <si>
    <t>FLELKAS3X</t>
  </si>
  <si>
    <t>M's FL Elk Logo 2.0 Hoody - Asphalt - 3X</t>
  </si>
  <si>
    <t>FLWTLGHSM</t>
  </si>
  <si>
    <t>M's FL Whitetail Shed Logo 2.0 T-Shirt - Grey Heather - SM</t>
  </si>
  <si>
    <t>FLWTLGHMD</t>
  </si>
  <si>
    <t>M's FL Whitetail Shed Logo 2.0 T-Shirt - Grey Heather - MD</t>
  </si>
  <si>
    <t>FLWTLGHLG</t>
  </si>
  <si>
    <t>M's FL Whitetail Shed Logo 2.0 T-Shirt - Grey Heather - LG</t>
  </si>
  <si>
    <t>FLWTLGHXL</t>
  </si>
  <si>
    <t>M's FL Whitetail Shed Logo 2.0 T-Shirt - Grey Heather - XL</t>
  </si>
  <si>
    <t>FLWTLGH2X</t>
  </si>
  <si>
    <t>M's FL Whitetail Shed Logo 2.0 T-Shirt - Grey Heather - 2X</t>
  </si>
  <si>
    <t>FLWTLGH3X</t>
  </si>
  <si>
    <t>M's FL Whitetail Shed Logo 2.0 T-Shirt - Grey Heather - 3X</t>
  </si>
  <si>
    <t>FLWTLOHSM</t>
  </si>
  <si>
    <t>M's FL Whitetail Shed Logo 2.0 T-Shirt - Oatmeal Heather - SM</t>
  </si>
  <si>
    <t>FLWTLOHMD</t>
  </si>
  <si>
    <t>M's FL Whitetail Shed Logo 2.0 T-Shirt - Oatmeal Heather - MD</t>
  </si>
  <si>
    <t>FLWTLOHLG</t>
  </si>
  <si>
    <t>M's FL Whitetail Shed Logo 2.0 T-Shirt - Oatmeal Heather - LG</t>
  </si>
  <si>
    <t>FLWTLOHXL</t>
  </si>
  <si>
    <t>M's FL Whitetail Shed Logo 2.0 T-Shirt - Oatmeal Heather - XL</t>
  </si>
  <si>
    <t>FLWTLOH2X</t>
  </si>
  <si>
    <t>M's FL Whitetail Shed Logo 2.0 T-Shirt - Oatmeal Heather - 2X</t>
  </si>
  <si>
    <t>FLWTLOH3X</t>
  </si>
  <si>
    <t>M's FL Whitetail Shed Logo 2.0 T-Shirt - Oatmeal Heather - 3X</t>
  </si>
  <si>
    <t>FLWTLRCSM</t>
  </si>
  <si>
    <t>M's FL Whitetail Shed Logo 2.0 T-Shirt - Red Clay Heather - SM</t>
  </si>
  <si>
    <t>FLWTLRCMD</t>
  </si>
  <si>
    <t>M's FL Whitetail Shed Logo 2.0 T-Shirt - Red Clay Heather - MD</t>
  </si>
  <si>
    <t>FLWTLRCLG</t>
  </si>
  <si>
    <t>M's FL Whitetail Shed Logo 2.0 T-Shirt - Red Clay Heather - LG</t>
  </si>
  <si>
    <t>FLWTLRCXL</t>
  </si>
  <si>
    <t>M's FL Whitetail Shed Logo 2.0 T-Shirt - Red Clay Heather - XL</t>
  </si>
  <si>
    <t>FLWTLRC2X</t>
  </si>
  <si>
    <t>M's FL Whitetail Shed Logo 2.0 T-Shirt - Red Clay Heather - 2X</t>
  </si>
  <si>
    <t>FLWTLRC3X</t>
  </si>
  <si>
    <t>M's FL Whitetail Shed Logo 2.0 T-Shirt - Red Clay Heather - 3X</t>
  </si>
  <si>
    <t>FLWTLKHSM</t>
  </si>
  <si>
    <t>M's FL Whitetail Shed Logo 2.0 Hoody - Tan - SM</t>
  </si>
  <si>
    <t>FLWTLKHMD</t>
  </si>
  <si>
    <t>M's FL Whitetail Shed Logo 2.0 Hoody - Tan - MD</t>
  </si>
  <si>
    <t>FLWTLKHLG</t>
  </si>
  <si>
    <t>M's FL Whitetail Shed Logo 2.0 Hoody - Tan - LG</t>
  </si>
  <si>
    <t>FLWTLKHXL</t>
  </si>
  <si>
    <t>M's FL Whitetail Shed Logo 2.0 Hoody - Tan - XL</t>
  </si>
  <si>
    <t>FLWTLKH2X</t>
  </si>
  <si>
    <t>M's FL Whitetail Shed Logo 2.0 Hoody - Tan - 2X</t>
  </si>
  <si>
    <t>FLWTLKH3X</t>
  </si>
  <si>
    <t>M's FL Whitetail Shed Logo 2.0 Hoody - Tan - 3X</t>
  </si>
  <si>
    <t>FLPHLAGSM</t>
  </si>
  <si>
    <t>M's FL Pheasant Logo T-Shirt - Army Green - SM</t>
  </si>
  <si>
    <t>FLPHLAGMD</t>
  </si>
  <si>
    <t>M's FL Pheasant Logo T-Shirt - Army Green - MD</t>
  </si>
  <si>
    <t>FLPHLAGLG</t>
  </si>
  <si>
    <t>M's FL Pheasant Logo T-Shirt - Army Green - LG</t>
  </si>
  <si>
    <t>FLPHLAGXL</t>
  </si>
  <si>
    <t>M's FL Pheasant Logo T-Shirt - Army Green - XL</t>
  </si>
  <si>
    <t>FLPHLAG2X</t>
  </si>
  <si>
    <t>M's FL Pheasant Logo T-Shirt - Army Green - 2X</t>
  </si>
  <si>
    <t>FLPHLAG3X</t>
  </si>
  <si>
    <t>M's FL Pheasant Logo T-Shirt - Army Green - 3X</t>
  </si>
  <si>
    <t>FLPHLRHSM</t>
  </si>
  <si>
    <t>M's FL Pheasant Logo T-Shirt - Rust Heather - SM</t>
  </si>
  <si>
    <t>Rust Heather</t>
  </si>
  <si>
    <t>FLPHLRHMD</t>
  </si>
  <si>
    <t>M's FL Pheasant Logo T-Shirt - Rust Heather - MD</t>
  </si>
  <si>
    <t>FLPHLRHLG</t>
  </si>
  <si>
    <t>M's FL Pheasant Logo T-Shirt - Rust Heather - LG</t>
  </si>
  <si>
    <t>FLPHLRHXL</t>
  </si>
  <si>
    <t>M's FL Pheasant Logo T-Shirt - Rust Heather - XL</t>
  </si>
  <si>
    <t>FLPHLRH2X</t>
  </si>
  <si>
    <t>M's FL Pheasant Logo T-Shirt - Rust Heather - 2X</t>
  </si>
  <si>
    <t>FLPHLRH3X</t>
  </si>
  <si>
    <t>M's FL Pheasant Logo T-Shirt - Rust Heather - 3X</t>
  </si>
  <si>
    <t>FLPHLNVSM</t>
  </si>
  <si>
    <t>M's FL Pheasant Logo Hoody - Navy - SM</t>
  </si>
  <si>
    <t>FLPHLNVMD</t>
  </si>
  <si>
    <t>M's FL Pheasant Logo Hoody - Navy - MD</t>
  </si>
  <si>
    <t>FLPHLNVLG</t>
  </si>
  <si>
    <t>M's FL Pheasant Logo Hoody - Navy - LG</t>
  </si>
  <si>
    <t>FLPHLNVXL</t>
  </si>
  <si>
    <t>M's FL Pheasant Logo Hoody - Navy - XL</t>
  </si>
  <si>
    <t>FLPHLNV2X</t>
  </si>
  <si>
    <t>M's FL Pheasant Logo Hoody - Navy - 2X</t>
  </si>
  <si>
    <t>FLPHLNV3X</t>
  </si>
  <si>
    <t>M's FL Pheasant Logo Hoody - Navy - 3X</t>
  </si>
  <si>
    <t>FLATFNVSM</t>
  </si>
  <si>
    <t>M's FL At First Lite 2.0 T-Shirt - Navy - SM</t>
  </si>
  <si>
    <t>FLATFNVMD</t>
  </si>
  <si>
    <t>M's FL At First Lite 2.0 T-Shirt - Navy - MD</t>
  </si>
  <si>
    <t>FLATFNVLG</t>
  </si>
  <si>
    <t>M's FL At First Lite 2.0 T-Shirt - Navy - LG</t>
  </si>
  <si>
    <t>FLATFNVXL</t>
  </si>
  <si>
    <t>M's FL At First Lite 2.0 T-Shirt - Navy - XL</t>
  </si>
  <si>
    <t>FLATFNV2X</t>
  </si>
  <si>
    <t>M's FL At First Lite 2.0 T-Shirt - Navy - 2X</t>
  </si>
  <si>
    <t>FLATFNV3X</t>
  </si>
  <si>
    <t>M's FL At First Lite 2.0 T-Shirt - Navy - 3X</t>
  </si>
  <si>
    <t>FLATFBRSM</t>
  </si>
  <si>
    <t>M's FL At First Lite 2.0 Hoody - Brown - SM</t>
  </si>
  <si>
    <t>FLATFBRMD</t>
  </si>
  <si>
    <t>M's FL At First Lite 2.0 Hoody - Brown - MD</t>
  </si>
  <si>
    <t>FLATFBRLG</t>
  </si>
  <si>
    <t>M's FL At First Lite 2.0 Hoody - Brown - LG</t>
  </si>
  <si>
    <t>FLATFBRXL</t>
  </si>
  <si>
    <t>M's FL At First Lite 2.0 Hoody - Brown - XL</t>
  </si>
  <si>
    <t>FLATFBR2X</t>
  </si>
  <si>
    <t>M's FL At First Lite 2.0 Hoody - Brown - 2X</t>
  </si>
  <si>
    <t>FLATFBR3X</t>
  </si>
  <si>
    <t>M's FL At First Lite 2.0 Hoody - Brown - 3X</t>
  </si>
  <si>
    <t>FLIDMTNSM</t>
  </si>
  <si>
    <t>M's FL Idaho Muley T-Shirt - Tan - SM</t>
  </si>
  <si>
    <t>FLIDMTNMD</t>
  </si>
  <si>
    <t>M's FL Idaho Muley T-Shirt - Tan - MD</t>
  </si>
  <si>
    <t>FLIDMTNLG</t>
  </si>
  <si>
    <t>M's FL Idaho Muley T-Shirt - Tan - LG</t>
  </si>
  <si>
    <t>FLIDMTNXL</t>
  </si>
  <si>
    <t>M's FL Idaho Muley T-Shirt - Tan - XL</t>
  </si>
  <si>
    <t>FLIDMTN2X</t>
  </si>
  <si>
    <t>M's FL Idaho Muley T-Shirt - Tan - 2X</t>
  </si>
  <si>
    <t>FLIDMTN3X</t>
  </si>
  <si>
    <t>M's FL Idaho Muley T-Shirt - Tan - 3X</t>
  </si>
  <si>
    <t>FLIDPOLSM</t>
  </si>
  <si>
    <t>M's FL Idaho Pronghorn T-Shirt - Olive - SM</t>
  </si>
  <si>
    <t>FLIDPOLMD</t>
  </si>
  <si>
    <t>M's FL Idaho Pronghorn T-Shirt - Olive - MD</t>
  </si>
  <si>
    <t>FLIDPOLLG</t>
  </si>
  <si>
    <t>M's FL Idaho Pronghorn T-Shirt - Olive - LG</t>
  </si>
  <si>
    <t>FLIDPOLXL</t>
  </si>
  <si>
    <t>M's FL Idaho Pronghorn T-Shirt - Olive - XL</t>
  </si>
  <si>
    <t>FLIDPOL2X</t>
  </si>
  <si>
    <t>M's FL Idaho Pronghorn T-Shirt - Olive - 2X</t>
  </si>
  <si>
    <t>FLIDPOL3X</t>
  </si>
  <si>
    <t>M's FL Idaho Pronghorn T-Shirt - Olive - 3X</t>
  </si>
  <si>
    <t>FLIDECHSM</t>
  </si>
  <si>
    <t>M's FL Idaho Elk T-Shirt - Charcoal Heather - SM</t>
  </si>
  <si>
    <t>FLIDECHMD</t>
  </si>
  <si>
    <t>M's FL Idaho Elk T-Shirt - Charcoal Heather - MD</t>
  </si>
  <si>
    <t>FLIDECHLG</t>
  </si>
  <si>
    <t>M's FL Idaho Elk T-Shirt - Charcoal Heather - LG</t>
  </si>
  <si>
    <t>FLIDECHXL</t>
  </si>
  <si>
    <t>M's FL Idaho Elk T-Shirt - Charcoal Heather - XL</t>
  </si>
  <si>
    <t>FLIDECH2X</t>
  </si>
  <si>
    <t>M's FL Idaho Elk T-Shirt - Charcoal Heather - 2X</t>
  </si>
  <si>
    <t>FLIDECH3X</t>
  </si>
  <si>
    <t>M's FL Idaho Elk T-Shirt - Charcoal Heather - 3X</t>
  </si>
  <si>
    <t>FLTYLBLSM</t>
  </si>
  <si>
    <t>M's FL Typha Logo T-Shirt - Black - SM</t>
  </si>
  <si>
    <t>FLTYLBLMD</t>
  </si>
  <si>
    <t>M's FL Typha Logo T-Shirt - Black - MD</t>
  </si>
  <si>
    <t>FLTYLBLLG</t>
  </si>
  <si>
    <t>M's FL Typha Logo T-Shirt - Black - LG</t>
  </si>
  <si>
    <t>FLTYLBLXL</t>
  </si>
  <si>
    <t>M's FL Typha Logo T-Shirt - Black - XL</t>
  </si>
  <si>
    <t>FLTYLBL2X</t>
  </si>
  <si>
    <t>M's FL Typha Logo T-Shirt - Black - 2X</t>
  </si>
  <si>
    <t>FLTYLBL3X</t>
  </si>
  <si>
    <t>M's FL Typha Logo T-Shirt - Black - 3X</t>
  </si>
  <si>
    <t>FLTYLAGSM</t>
  </si>
  <si>
    <t>M's FL Typha Logo Hoody - Army Green - SM</t>
  </si>
  <si>
    <t>FLTYLAGMD</t>
  </si>
  <si>
    <t>M's FL Typha Logo Hoody - Army Green - MD</t>
  </si>
  <si>
    <t>FLTYLAGLG</t>
  </si>
  <si>
    <t>M's FL Typha Logo Hoody - Army Green - LG</t>
  </si>
  <si>
    <t>FLTYLAGXL</t>
  </si>
  <si>
    <t>M's FL Typha Logo Hoody - Army Green - XL</t>
  </si>
  <si>
    <t>FLTYLAG2X</t>
  </si>
  <si>
    <t>M's FL Typha Logo Hoody - Army Green - 2X</t>
  </si>
  <si>
    <t>FLTYLAG3X</t>
  </si>
  <si>
    <t>M's FL Typha Logo Hoody - Army Green - 3X</t>
  </si>
  <si>
    <t>FLSPLMHSM</t>
  </si>
  <si>
    <t>M's FL Specter Logo T-Shirt - Military Heather - SM</t>
  </si>
  <si>
    <t>FLSPLMHMD</t>
  </si>
  <si>
    <t>M's FL Specter Logo T-Shirt - Military Heather - MD</t>
  </si>
  <si>
    <t>FLSPLMHLG</t>
  </si>
  <si>
    <t>M's FL Specter Logo T-Shirt - Military Heather - LG</t>
  </si>
  <si>
    <t>FLSPLMHXL</t>
  </si>
  <si>
    <t>M's FL Specter Logo T-Shirt - Military Heather - XL</t>
  </si>
  <si>
    <t>FLSPLMH2X</t>
  </si>
  <si>
    <t>M's FL Specter Logo T-Shirt - Military Heather - 2X</t>
  </si>
  <si>
    <t>FLSPLMH3X</t>
  </si>
  <si>
    <t>M's FL Specter Logo T-Shirt - Military Heather - 3X</t>
  </si>
  <si>
    <t>FLSPLBLSM</t>
  </si>
  <si>
    <t>M's FL Specter Logo Hoody - Black - SM</t>
  </si>
  <si>
    <t>FLSPLBLMD</t>
  </si>
  <si>
    <t>M's FL Specter Logo Hoody - Black - MD</t>
  </si>
  <si>
    <t>FLSPLBLLG</t>
  </si>
  <si>
    <t>M's FL Specter Logo Hoody - Black - LG</t>
  </si>
  <si>
    <t>FLSPLBLXL</t>
  </si>
  <si>
    <t>M's FL Specter Logo Hoody - Black - XL</t>
  </si>
  <si>
    <t>FLSPLBL2X</t>
  </si>
  <si>
    <t>M's FL Specter Logo Hoody - Black - 2X</t>
  </si>
  <si>
    <t>FLSPLBL3X</t>
  </si>
  <si>
    <t>M's FL Specter Logo Hoody - Black - 3X</t>
  </si>
  <si>
    <t>FLFULBLSM</t>
  </si>
  <si>
    <t>M's FL Fusion Logo T-Shirt - Black - SM</t>
  </si>
  <si>
    <t>FLFULBLMD</t>
  </si>
  <si>
    <t>M's FL Fusion Logo T-Shirt - Black - MD</t>
  </si>
  <si>
    <t>FLFULBLLG</t>
  </si>
  <si>
    <t>M's FL Fusion Logo T-Shirt - Black - LG</t>
  </si>
  <si>
    <t>FLFULBLXL</t>
  </si>
  <si>
    <t>M's FL Fusion Logo T-Shirt - Black - XL</t>
  </si>
  <si>
    <t>FLFULBL2X</t>
  </si>
  <si>
    <t>M's FL Fusion Logo T-Shirt - Black - 2X</t>
  </si>
  <si>
    <t>FLFULBL3X</t>
  </si>
  <si>
    <t>M's FL Fusion Logo T-Shirt - Black - 3X</t>
  </si>
  <si>
    <t>FLFULLGSM</t>
  </si>
  <si>
    <t>M's FL Fusion Logo Hoody - Light Grey - SM</t>
  </si>
  <si>
    <t>Light Grey</t>
  </si>
  <si>
    <t>FLFULLGMD</t>
  </si>
  <si>
    <t>M's FL Fusion Logo Hoody - Light Grey - MD</t>
  </si>
  <si>
    <t>FLFULLGLG</t>
  </si>
  <si>
    <t>M's FL Fusion Logo Hoody - Light Grey - LG</t>
  </si>
  <si>
    <t>FLFULLGXL</t>
  </si>
  <si>
    <t>M's FL Fusion Logo Hoody - Light Grey - XL</t>
  </si>
  <si>
    <t>FLFULLG2X</t>
  </si>
  <si>
    <t>M's FL Fusion Logo Hoody - Light Grey - 2X</t>
  </si>
  <si>
    <t>FLFULLG3X</t>
  </si>
  <si>
    <t>M's FL Fusion Logo Hoody - Light Grey - 3X</t>
  </si>
  <si>
    <t>FLCELBRSM</t>
  </si>
  <si>
    <t>M's FL Cerca Logo T-Shirt - Brown - SM</t>
  </si>
  <si>
    <t>FLCELBRMD</t>
  </si>
  <si>
    <t>M's FL Cerca Logo T-Shirt - Brown - MD</t>
  </si>
  <si>
    <t>FLCELBRLG</t>
  </si>
  <si>
    <t>M's FL Cerca Logo T-Shirt - Brown - LG</t>
  </si>
  <si>
    <t>FLCELBRXL</t>
  </si>
  <si>
    <t>M's FL Cerca Logo T-Shirt - Brown - XL</t>
  </si>
  <si>
    <t>FLCELBR2X</t>
  </si>
  <si>
    <t>M's FL Cerca Logo T-Shirt - Brown - 2X</t>
  </si>
  <si>
    <t>FLCELBR3X</t>
  </si>
  <si>
    <t>M's FL Cerca Logo T-Shirt - Brown - 3X</t>
  </si>
  <si>
    <t>FLCELASSM</t>
  </si>
  <si>
    <t>M's FL Cerca Logo Hoody - Asphalt - SM</t>
  </si>
  <si>
    <t>FLCELASMD</t>
  </si>
  <si>
    <t>M's FL Cerca Logo Hoody - Asphalt - MD</t>
  </si>
  <si>
    <t>FLCELASLG</t>
  </si>
  <si>
    <t>M's FL Cerca Logo Hoody - Asphalt - LG</t>
  </si>
  <si>
    <t>FLCELASXL</t>
  </si>
  <si>
    <t>M's FL Cerca Logo Hoody - Asphalt - XL</t>
  </si>
  <si>
    <t>FLCELAS2X</t>
  </si>
  <si>
    <t>M's FL Cerca Logo Hoody - Asphalt - 2X</t>
  </si>
  <si>
    <t>FLCELAS3X</t>
  </si>
  <si>
    <t>M's FL Cerca Logo Hoody - Asphalt - 3X</t>
  </si>
  <si>
    <t>FLDARWHSM</t>
  </si>
  <si>
    <t>M's FL Darkwater Logo T-Shirt - Wheat - SM</t>
  </si>
  <si>
    <t>Wheat</t>
  </si>
  <si>
    <t>FLDARWHMD</t>
  </si>
  <si>
    <t>M's FL Darkwater Logo T-Shirt - Wheat - MD</t>
  </si>
  <si>
    <t>FLDARWHLG</t>
  </si>
  <si>
    <t>M's FL Darkwater Logo T-Shirt - Wheat - LG</t>
  </si>
  <si>
    <t>FLDARWHXL</t>
  </si>
  <si>
    <t>M's FL Darkwater Logo T-Shirt - Wheat - XL</t>
  </si>
  <si>
    <t>FLDARWH2X</t>
  </si>
  <si>
    <t>M's FL Darkwater Logo T-Shirt - Wheat - 2X</t>
  </si>
  <si>
    <t>FLDARWH3X</t>
  </si>
  <si>
    <t>M's FL Darkwater Logo T-Shirt - Wheat - 3X</t>
  </si>
  <si>
    <t>FLDARRBSM</t>
  </si>
  <si>
    <t>M's FL Darkwater Logo Hoody - Root Beer - SM</t>
  </si>
  <si>
    <t>Root Beer</t>
  </si>
  <si>
    <t>FLDARRBMD</t>
  </si>
  <si>
    <t>M's FL Darkwater Logo Hoody - Root Beer - MD</t>
  </si>
  <si>
    <t>FLDARRBLG</t>
  </si>
  <si>
    <t>M's FL Darkwater Logo Hoody - Root Beer - LG</t>
  </si>
  <si>
    <t>FLDARRBXL</t>
  </si>
  <si>
    <t>M's FL Darkwater Logo Hoody - Root Beer - XL</t>
  </si>
  <si>
    <t>FLDARRB2X</t>
  </si>
  <si>
    <t>M's FL Darkwater Logo Hoody - Root Beer - 2X</t>
  </si>
  <si>
    <t>FLDARRB3X</t>
  </si>
  <si>
    <t>M's FL Darkwater Logo Hoody - Root Beer - 3X</t>
  </si>
  <si>
    <t>FLFLFMHSM</t>
  </si>
  <si>
    <t>M's FL Flag Fill T-Shirt - Military Heather - SM</t>
  </si>
  <si>
    <t>FLFLFMHMD</t>
  </si>
  <si>
    <t>M's FL Flag Fill T-Shirt - Military Heather - MD</t>
  </si>
  <si>
    <t>FLFLFMHLG</t>
  </si>
  <si>
    <t>M's FL Flag Fill T-Shirt - Military Heather - LG</t>
  </si>
  <si>
    <t>FLFLFMHXL</t>
  </si>
  <si>
    <t>M's FL Flag Fill T-Shirt - Military Heather - XL</t>
  </si>
  <si>
    <t>FLFLFMH2X</t>
  </si>
  <si>
    <t>M's FL Flag Fill T-Shirt - Military Heather - 2X</t>
  </si>
  <si>
    <t>FLFLFMH3X</t>
  </si>
  <si>
    <t>M's FL Flag Fill T-Shirt - Military Heather - 3X</t>
  </si>
  <si>
    <t>FLFLFCHSM</t>
  </si>
  <si>
    <t>M's FL Flag Fill T-Shirt - Charcoal Heather - SM</t>
  </si>
  <si>
    <t>FLFLFCHMD</t>
  </si>
  <si>
    <t>M's FL Flag Fill T-Shirt - Charcoal Heather - MD</t>
  </si>
  <si>
    <t>FLFLFCHLG</t>
  </si>
  <si>
    <t>M's FL Flag Fill T-Shirt - Charcoal Heather - LG</t>
  </si>
  <si>
    <t>FLFLFCHXL</t>
  </si>
  <si>
    <t>M's FL Flag Fill T-Shirt - Charcoal Heather - XL</t>
  </si>
  <si>
    <t>FLFLFCH2X</t>
  </si>
  <si>
    <t>M's FL Flag Fill T-Shirt - Charcoal Heather - 2X</t>
  </si>
  <si>
    <t>FLFLFCH3X</t>
  </si>
  <si>
    <t>M's FL Flag Fill T-Shirt - Charcoal Heather - 3X</t>
  </si>
  <si>
    <t>FLFLFHGSM</t>
  </si>
  <si>
    <t>M's FL Flag Fill Hoody - Grey Heather - SM</t>
  </si>
  <si>
    <t>FLFLFHGMD</t>
  </si>
  <si>
    <t>M's FL Flag Fill Hoody - Grey Heather - MD</t>
  </si>
  <si>
    <t>FLFLFHGLG</t>
  </si>
  <si>
    <t>M's FL Flag Fill Hoody - Grey Heather - LG</t>
  </si>
  <si>
    <t>FLFLFHGXL</t>
  </si>
  <si>
    <t>M's FL Flag Fill Hoody - Grey Heather - XL</t>
  </si>
  <si>
    <t>FLFLFHG2X</t>
  </si>
  <si>
    <t>M's FL Flag Fill Hoody - Grey Heather - 2X</t>
  </si>
  <si>
    <t>FLFLFHG3X</t>
  </si>
  <si>
    <t>M's FL Flag Fill Hoody - Grey Heather - 3X</t>
  </si>
  <si>
    <t>FLFLFGHSM</t>
  </si>
  <si>
    <t>M's FL Flag Fill T-Shirt - Grey Heather - SM</t>
  </si>
  <si>
    <t>FLFLFGHMD</t>
  </si>
  <si>
    <t>M's FL Flag Fill T-Shirt - Grey Heather - MD</t>
  </si>
  <si>
    <t>FLFLFGHLG</t>
  </si>
  <si>
    <t>M's FL Flag Fill T-Shirt - Grey Heather - LG</t>
  </si>
  <si>
    <t>FLFLFGHXL</t>
  </si>
  <si>
    <t>M's FL Flag Fill T-Shirt - Grey Heather - XL</t>
  </si>
  <si>
    <t>FLFLFGH2X</t>
  </si>
  <si>
    <t>M's FL Flag Fill T-Shirt - Grey Heather - 2X</t>
  </si>
  <si>
    <t>FLFLFGH3X</t>
  </si>
  <si>
    <t>M's FL Flag Fill T-Shirt - Grey Heather - 3X</t>
  </si>
  <si>
    <t>FLFLUSBSM</t>
  </si>
  <si>
    <t>M's FL Flag Union T-Shirt - Steel Blue Heather - SM</t>
  </si>
  <si>
    <t>Steel Blue Heather</t>
  </si>
  <si>
    <t>FLFLUSBMD</t>
  </si>
  <si>
    <t>M's FL Flag Union T-Shirt - Steel Blue Heather - MD</t>
  </si>
  <si>
    <t>FLFLUSBLG</t>
  </si>
  <si>
    <t>M's FL Flag Union T-Shirt - Steel Blue Heather - LG</t>
  </si>
  <si>
    <t>FLFLUSBXL</t>
  </si>
  <si>
    <t>M's FL Flag Union T-Shirt - Steel Blue Heather - XL</t>
  </si>
  <si>
    <t>FLFLUSB2X</t>
  </si>
  <si>
    <t>M's FL Flag Union T-Shirt - Steel Blue Heather - 2X</t>
  </si>
  <si>
    <t>FLFLUSB3X</t>
  </si>
  <si>
    <t>M's FL Flag Union T-Shirt - Steel Blue Heather - 3X</t>
  </si>
  <si>
    <t>FLFLURCSM</t>
  </si>
  <si>
    <t>M's FL Flag Union T-Shirt - Red Clay Heather - SM</t>
  </si>
  <si>
    <t>FLFLURCMD</t>
  </si>
  <si>
    <t>M's FL Flag Union T-Shirt - Red Clay Heather - MD</t>
  </si>
  <si>
    <t>FLFLURCLG</t>
  </si>
  <si>
    <t>M's FL Flag Union T-Shirt - Red Clay Heather - LG</t>
  </si>
  <si>
    <t>FLFLURCXL</t>
  </si>
  <si>
    <t>M's FL Flag Union T-Shirt - Red Clay Heather - XL</t>
  </si>
  <si>
    <t>FLFLURC2X</t>
  </si>
  <si>
    <t>M's FL Flag Union T-Shirt - Red Clay Heather - 2X</t>
  </si>
  <si>
    <t>FLFLURC3X</t>
  </si>
  <si>
    <t>M's FL Flag Union T-Shirt - Red Clay Heather - 3X</t>
  </si>
  <si>
    <t>FLFLUMHSM</t>
  </si>
  <si>
    <t>M's FL Flag Union T-Shirt - Military Heather - SM</t>
  </si>
  <si>
    <t>FLFLUMHMD</t>
  </si>
  <si>
    <t>M's FL Flag Union T-Shirt - Military Heather - MD</t>
  </si>
  <si>
    <t>FLFLUMHLG</t>
  </si>
  <si>
    <t>M's FL Flag Union T-Shirt - Military Heather - LG</t>
  </si>
  <si>
    <t>FLFLUMHXL</t>
  </si>
  <si>
    <t>M's FL Flag Union T-Shirt - Military Heather - XL</t>
  </si>
  <si>
    <t>FLFLUMH2X</t>
  </si>
  <si>
    <t>M's FL Flag Union T-Shirt - Military Heather - 2X</t>
  </si>
  <si>
    <t>FLFLUMH3X</t>
  </si>
  <si>
    <t>M's FL Flag Union T-Shirt - Military Heather - 3X</t>
  </si>
  <si>
    <t>FLROSARSM</t>
  </si>
  <si>
    <t>M's FL Rooster! Rooster! T-Shirt - Artichoke - SM</t>
  </si>
  <si>
    <t>Artichoke</t>
  </si>
  <si>
    <t>FLROSARMD</t>
  </si>
  <si>
    <t>M's FL Rooster! Rooster! T-Shirt - Artichoke - MD</t>
  </si>
  <si>
    <t>FLROSARLG</t>
  </si>
  <si>
    <t>M's FL Rooster! Rooster! T-Shirt - Artichoke - LG</t>
  </si>
  <si>
    <t>FLROSARXL</t>
  </si>
  <si>
    <t>M's FL Rooster! Rooster! T-Shirt - Artichoke - XL</t>
  </si>
  <si>
    <t>FLROSAR2X</t>
  </si>
  <si>
    <t>M's FL Rooster! Rooster! T-Shirt - Artichoke - 2X</t>
  </si>
  <si>
    <t>FLROSAR3X</t>
  </si>
  <si>
    <t>M's FL Rooster! Rooster! T-Shirt - Artichoke - 3X</t>
  </si>
  <si>
    <t xml:space="preserve">Recommended Assortment </t>
  </si>
  <si>
    <t>Recommended Cost</t>
  </si>
  <si>
    <t>FHFBPCBST</t>
  </si>
  <si>
    <t>FOB Bino Pouch Only - Coyote Brown - ST</t>
  </si>
  <si>
    <t>Coyote Brown</t>
  </si>
  <si>
    <t>Standard</t>
  </si>
  <si>
    <t>Foundations</t>
  </si>
  <si>
    <t>FHFBPODST</t>
  </si>
  <si>
    <t>FOB Bino Pouch Only - Ranger Green - ST</t>
  </si>
  <si>
    <t>Ranger Green</t>
  </si>
  <si>
    <t>FHOVHCBOS</t>
  </si>
  <si>
    <t>Overwatch Bino Pouch Only - Coyote Brown - OS</t>
  </si>
  <si>
    <t>FHOVHRGOS</t>
  </si>
  <si>
    <t>Overwatch Bino Pouch Only - Ranger Green - OS</t>
  </si>
  <si>
    <t>FHOVSCBOS</t>
  </si>
  <si>
    <t>Overwatch Shoulder Harness Only - Coyote Brown - OS</t>
  </si>
  <si>
    <t>Accessories</t>
  </si>
  <si>
    <t>FHOVSRGOS</t>
  </si>
  <si>
    <t>Overwatch Shoulder Harness Only - Ranger Green - OS</t>
  </si>
  <si>
    <t>FHOVRCBOS</t>
  </si>
  <si>
    <t>Overwatch Rangefinder Pouch - Coyote Brown - OS</t>
  </si>
  <si>
    <t>FHOVRRGOS</t>
  </si>
  <si>
    <t>Overwatch Rangefinder Pouch - Ranger Green - OS</t>
  </si>
  <si>
    <t>FHFOPCBLG</t>
  </si>
  <si>
    <t>M1 Rangefinder Pouch - Coyote Brown - ST</t>
  </si>
  <si>
    <t>FHFOPRGLG</t>
  </si>
  <si>
    <t>M1 Rangefinder Pouch - Ranger Green - ST</t>
  </si>
  <si>
    <t>FHWINCBOS</t>
  </si>
  <si>
    <t>Foundation Wings - Coyote Brown - OS</t>
  </si>
  <si>
    <t>FHSPPOSCB</t>
  </si>
  <si>
    <t>Stackable Phone Sleeve - Coyote Brown - OS</t>
  </si>
  <si>
    <t>FHE3PCBOS</t>
  </si>
  <si>
    <t>E3 Pouch - Coyote Brown - OS</t>
  </si>
  <si>
    <t>FHE3PRGOS</t>
  </si>
  <si>
    <t>E3 Pouch - Ranger Green - OS</t>
  </si>
  <si>
    <t>FHCH2CBOS</t>
  </si>
  <si>
    <t>Chest Rig Gen 2 - Coyote Brown - OS</t>
  </si>
  <si>
    <t>FHCH2RGOS</t>
  </si>
  <si>
    <t>Chest Rig Gen 2 - Ranger Green - OS</t>
  </si>
  <si>
    <t>FHE4PCBOS</t>
  </si>
  <si>
    <t>E4 Pouch - Coyote Brown - OS</t>
  </si>
  <si>
    <t>FHE4PRGOS</t>
  </si>
  <si>
    <t>E4 Pouch - Ranger Green - OS</t>
  </si>
  <si>
    <t>FHBSLCBOS</t>
  </si>
  <si>
    <t>Bear Spray Lite Holster - Coyote Brown - OS</t>
  </si>
  <si>
    <t>FHBSLRGOS</t>
  </si>
  <si>
    <t>Bear Spray Lite Holster - Ranger Green - OS</t>
  </si>
  <si>
    <t>FHFQVCBOS</t>
  </si>
  <si>
    <t>Hip Quiver - Coyote Brown - OS</t>
  </si>
  <si>
    <t>FHFQVRGOS</t>
  </si>
  <si>
    <t>Hip Quiver - Ranger Green - OS</t>
  </si>
  <si>
    <t>FHEQLCBSH</t>
  </si>
  <si>
    <t>Equipment Lanyard - Coyote Brown - LO</t>
  </si>
  <si>
    <t>Short</t>
  </si>
  <si>
    <t>FHEQLCBLO</t>
  </si>
  <si>
    <t>Equipment Lanyard - Coyote Brown - SH</t>
  </si>
  <si>
    <t>Long</t>
  </si>
  <si>
    <t>FHMLACBOS</t>
  </si>
  <si>
    <t>MOLLE to Loop Adapter - Coyote Brown - LO</t>
  </si>
  <si>
    <t>For Waders</t>
  </si>
  <si>
    <t>FHSS6CBOS</t>
  </si>
  <si>
    <t>6 Round Shot Shell Holder - Coyote Brown - OS</t>
  </si>
  <si>
    <t xml:space="preserve">   Recommended Total:</t>
  </si>
  <si>
    <t xml:space="preserve"> </t>
  </si>
  <si>
    <t>Seasonality</t>
  </si>
  <si>
    <t>Early</t>
  </si>
  <si>
    <t>Early Season Crew Sock</t>
  </si>
  <si>
    <t>Trace Glove</t>
  </si>
  <si>
    <t>Late</t>
  </si>
  <si>
    <t>Alpine Cold Weather Glove</t>
  </si>
  <si>
    <t>Late Season OTC Sock</t>
  </si>
  <si>
    <t>Mid</t>
  </si>
  <si>
    <t>All Season Crew Sock</t>
  </si>
  <si>
    <t>All Season OTC Sock</t>
  </si>
  <si>
    <t>Flex Nylon Belt</t>
  </si>
  <si>
    <t>Mid Season OTC Sock</t>
  </si>
  <si>
    <t>Rugged Wool Full Finger Glove</t>
  </si>
  <si>
    <t>Rugged Wool Half Finger Glove</t>
  </si>
  <si>
    <t>Rugged Wool Hybrid Glove</t>
  </si>
  <si>
    <t>Refuge Muff</t>
  </si>
  <si>
    <t>Cody Cold Weather Mitt</t>
  </si>
  <si>
    <t>Cody Leather Glove</t>
  </si>
  <si>
    <t>Shale Gaiters</t>
  </si>
  <si>
    <t>Aerowool Touch Liner Glove</t>
  </si>
  <si>
    <t>Trigger Glove</t>
  </si>
  <si>
    <t>Trigger Mitt</t>
  </si>
  <si>
    <t>Thermic Insulated Muff</t>
  </si>
  <si>
    <t>M's Wick Game Bag Brief</t>
  </si>
  <si>
    <t>M's Furnace Long John</t>
  </si>
  <si>
    <t>W's Furnace Long Jane 2.0</t>
  </si>
  <si>
    <t>M's Kiln Long John</t>
  </si>
  <si>
    <t>W's Kiln Long Jane 2.0</t>
  </si>
  <si>
    <t>M's Rugged Wool Wader Pant</t>
  </si>
  <si>
    <t>M's Navigator Pant</t>
  </si>
  <si>
    <t>M's Approach QZ</t>
  </si>
  <si>
    <t>M's Horizon Hemp LS</t>
  </si>
  <si>
    <t>M's Horizon Hemp SS</t>
  </si>
  <si>
    <t>M's Wick Short Sleeve Crew</t>
  </si>
  <si>
    <t>W's Approach QZ</t>
  </si>
  <si>
    <t>M's Furnace Hoody</t>
  </si>
  <si>
    <t>M's Furnace Quarter Zip</t>
  </si>
  <si>
    <t>M's Kiln Hoody</t>
  </si>
  <si>
    <t>M's Navigator Hoody</t>
  </si>
  <si>
    <t>M's ThermaGrid Merino Henley</t>
  </si>
  <si>
    <t>M's ThermaGrid Merino Hoody</t>
  </si>
  <si>
    <t>W's Navigator Hoody</t>
  </si>
  <si>
    <t>M's Approach Hoody</t>
  </si>
  <si>
    <t>M's Wick LS Crew</t>
  </si>
  <si>
    <t>W's Furnace Hoody</t>
  </si>
  <si>
    <t>W's Kiln Hoody 2.0</t>
  </si>
  <si>
    <t>M's Wick Hoody</t>
  </si>
  <si>
    <t>Furnace 350 Beanie</t>
  </si>
  <si>
    <t>Rugged Wool Brimmed Beanie</t>
  </si>
  <si>
    <t>Tag Cuff Merino Beanie</t>
  </si>
  <si>
    <t>Kiln 250 Beanie</t>
  </si>
  <si>
    <t>Tundra Neck Gaiter</t>
  </si>
  <si>
    <t>Midweight Neck Gaiter</t>
  </si>
  <si>
    <t>Cache</t>
  </si>
  <si>
    <t>Aerowool Neck Gaiter</t>
  </si>
  <si>
    <t>Tundra Cold Weather Balaclava</t>
  </si>
  <si>
    <t>Dirtbag Duffle</t>
  </si>
  <si>
    <t>Turkey Vest</t>
  </si>
  <si>
    <t>M's Forge Wader</t>
  </si>
  <si>
    <t>Transfer Pack Lite</t>
  </si>
  <si>
    <t>MeatEater</t>
  </si>
  <si>
    <t>#N/A</t>
  </si>
  <si>
    <t>M's Trace 5-Pocket</t>
  </si>
  <si>
    <t>M's Granite Pant</t>
  </si>
  <si>
    <t>M's Gravel Pant</t>
  </si>
  <si>
    <t>M's Primer Puffy Pant</t>
  </si>
  <si>
    <t>M's LZ Bib</t>
  </si>
  <si>
    <t>M's Trace Pant</t>
  </si>
  <si>
    <t>M's Trace Short</t>
  </si>
  <si>
    <t>M's 308 Lined Pant</t>
  </si>
  <si>
    <t>M's North Range Puffy Pant</t>
  </si>
  <si>
    <t>W's 308 Lined Pant</t>
  </si>
  <si>
    <t>Borah Stormshelter Pant</t>
  </si>
  <si>
    <t>M's 308 Pant</t>
  </si>
  <si>
    <t>W's 308 Pant</t>
  </si>
  <si>
    <t>M's Core Insulated Bib Pant</t>
  </si>
  <si>
    <t>M's Phase Bib</t>
  </si>
  <si>
    <t>M's Thermic Insulated Bib Pant</t>
  </si>
  <si>
    <t>M's 308 WT Pant</t>
  </si>
  <si>
    <t>M's Phase Pant</t>
  </si>
  <si>
    <t>M's Scout Soft Shell Jacket</t>
  </si>
  <si>
    <t>M's Suppressor Soft Shell Vest</t>
  </si>
  <si>
    <t>M's Outpost Chore Coat</t>
  </si>
  <si>
    <t>M's Outpost Jacket</t>
  </si>
  <si>
    <t>M's Suppressor Hybrid Jacket</t>
  </si>
  <si>
    <t>M's LZ Jacket</t>
  </si>
  <si>
    <t>M's Primer Puffy Jacket</t>
  </si>
  <si>
    <t>M's Primer Puffy Vest</t>
  </si>
  <si>
    <t>M's Rugged Wool QZ</t>
  </si>
  <si>
    <t>M's Flashstorm Jacket</t>
  </si>
  <si>
    <t>M's Suppressor Jacket</t>
  </si>
  <si>
    <t>W's Suppressor Jacket</t>
  </si>
  <si>
    <t>M's North Range Puffy Jacket</t>
  </si>
  <si>
    <t>M's Uncompahgre Foundry Puffy Jacket</t>
  </si>
  <si>
    <t>W's North Range Puffy Jacket</t>
  </si>
  <si>
    <t>Borah Stormshelter Jacket</t>
  </si>
  <si>
    <t>M's Alpine Lite Down Jacket</t>
  </si>
  <si>
    <t>M's Alpine Lite Down Vest</t>
  </si>
  <si>
    <t>M's Core Insulated Jacket</t>
  </si>
  <si>
    <t>M's Core Insulated Vest</t>
  </si>
  <si>
    <t>M's Thermic Insulated Jacket</t>
  </si>
  <si>
    <t>M's Challis Fleece Jacket</t>
  </si>
  <si>
    <t>M's Phase Jacket</t>
  </si>
  <si>
    <t>Grand Total</t>
  </si>
  <si>
    <t>Scheels Style #</t>
  </si>
  <si>
    <t>Scheels Sku</t>
  </si>
  <si>
    <t>Wholesale Price</t>
  </si>
  <si>
    <t>Qty</t>
  </si>
  <si>
    <t>Rate</t>
  </si>
  <si>
    <t>WTWS2FU</t>
  </si>
  <si>
    <t>84338017458</t>
  </si>
  <si>
    <t>W's Wick Short Sleeve 2.0</t>
  </si>
  <si>
    <t>84338017459</t>
  </si>
  <si>
    <t>84338017460</t>
  </si>
  <si>
    <t>84338017461</t>
  </si>
  <si>
    <t>84338017462</t>
  </si>
  <si>
    <t>WTWS2CN</t>
  </si>
  <si>
    <t>84338017468</t>
  </si>
  <si>
    <t>84338017469</t>
  </si>
  <si>
    <t>84338017470</t>
  </si>
  <si>
    <t>84338017471</t>
  </si>
  <si>
    <t>84338017472</t>
  </si>
  <si>
    <t>WTWQ2FU</t>
  </si>
  <si>
    <t>84338017443</t>
  </si>
  <si>
    <t>W's Wick Quarter Zip 2.0</t>
  </si>
  <si>
    <t>84338017444</t>
  </si>
  <si>
    <t>84338017445</t>
  </si>
  <si>
    <t>84338017446</t>
  </si>
  <si>
    <t>84338017447</t>
  </si>
  <si>
    <t>WTWQ2CN</t>
  </si>
  <si>
    <t>84338017453</t>
  </si>
  <si>
    <t>84338017454</t>
  </si>
  <si>
    <t>84338017455</t>
  </si>
  <si>
    <t>84338017456</t>
  </si>
  <si>
    <t>84338017457</t>
  </si>
  <si>
    <t>WTWYHFU</t>
  </si>
  <si>
    <t>84338016681</t>
  </si>
  <si>
    <t>W's Yuma Synthetic Hoody</t>
  </si>
  <si>
    <t>84338016682</t>
  </si>
  <si>
    <t>84338016683</t>
  </si>
  <si>
    <t>84338016684</t>
  </si>
  <si>
    <t>84338016685</t>
  </si>
  <si>
    <t>WTWYHDE</t>
  </si>
  <si>
    <t>84338016697</t>
  </si>
  <si>
    <t>84338016698</t>
  </si>
  <si>
    <t>84338016699</t>
  </si>
  <si>
    <t>84338016700</t>
  </si>
  <si>
    <t>84338016701</t>
  </si>
  <si>
    <t>WTKH2FU</t>
  </si>
  <si>
    <t>84338017396</t>
  </si>
  <si>
    <t>84338017397</t>
  </si>
  <si>
    <t>84338017398</t>
  </si>
  <si>
    <t>84338017399</t>
  </si>
  <si>
    <t>84338017400</t>
  </si>
  <si>
    <t>WTKH2CN</t>
  </si>
  <si>
    <t>84338017406</t>
  </si>
  <si>
    <t>84338017407</t>
  </si>
  <si>
    <t>84338017408</t>
  </si>
  <si>
    <t>84338017409</t>
  </si>
  <si>
    <t>84338017410</t>
  </si>
  <si>
    <t>WTKH2TR</t>
  </si>
  <si>
    <t>84338017411</t>
  </si>
  <si>
    <t>84338017412</t>
  </si>
  <si>
    <t>84338017413</t>
  </si>
  <si>
    <t>84338017414</t>
  </si>
  <si>
    <t>84338017415</t>
  </si>
  <si>
    <t>WTFNHCN</t>
  </si>
  <si>
    <t>84338014567</t>
  </si>
  <si>
    <t>84338014565</t>
  </si>
  <si>
    <t>84338014564</t>
  </si>
  <si>
    <t>84338014563</t>
  </si>
  <si>
    <t>84338014566</t>
  </si>
  <si>
    <t>WTFNHTR</t>
  </si>
  <si>
    <t>84338014582</t>
  </si>
  <si>
    <t>84338014580</t>
  </si>
  <si>
    <t>84338014579</t>
  </si>
  <si>
    <t>84338014578</t>
  </si>
  <si>
    <t>84338014581</t>
  </si>
  <si>
    <t>WTEQ2CN</t>
  </si>
  <si>
    <t>84338017390</t>
  </si>
  <si>
    <t>W's Furnace Quarter Zip 2.0</t>
  </si>
  <si>
    <t>84338017391</t>
  </si>
  <si>
    <t>84338017392</t>
  </si>
  <si>
    <t>84338017393</t>
  </si>
  <si>
    <t>84338017394</t>
  </si>
  <si>
    <t>WBKL2TR</t>
  </si>
  <si>
    <t>84338017416</t>
  </si>
  <si>
    <t>84338017417</t>
  </si>
  <si>
    <t>84338017418</t>
  </si>
  <si>
    <t>84338017419</t>
  </si>
  <si>
    <t>84338017420</t>
  </si>
  <si>
    <t>WBKL2CN</t>
  </si>
  <si>
    <t>84338017421</t>
  </si>
  <si>
    <t>84338017422</t>
  </si>
  <si>
    <t>84338017423</t>
  </si>
  <si>
    <t>84338017424</t>
  </si>
  <si>
    <t>84338017425</t>
  </si>
  <si>
    <t>WBEL2CN</t>
  </si>
  <si>
    <t>84338017375</t>
  </si>
  <si>
    <t>84338017376</t>
  </si>
  <si>
    <t>84338017377</t>
  </si>
  <si>
    <t>84338017378</t>
  </si>
  <si>
    <t>84338017379</t>
  </si>
  <si>
    <t>WTPAJSP</t>
  </si>
  <si>
    <t>84338017432</t>
  </si>
  <si>
    <t>W's Phase Jacket</t>
  </si>
  <si>
    <t>84338017433</t>
  </si>
  <si>
    <t>84338017434</t>
  </si>
  <si>
    <t>84338017435</t>
  </si>
  <si>
    <t>84338017436</t>
  </si>
  <si>
    <t>84338017437</t>
  </si>
  <si>
    <t>WB38PFU</t>
  </si>
  <si>
    <t>84338016641</t>
  </si>
  <si>
    <t>84338016642</t>
  </si>
  <si>
    <t>84338016643</t>
  </si>
  <si>
    <t>84338016644</t>
  </si>
  <si>
    <t>84338016645</t>
  </si>
  <si>
    <t>84338016646</t>
  </si>
  <si>
    <t>84338016647</t>
  </si>
  <si>
    <t>84338016648</t>
  </si>
  <si>
    <t>84338016649</t>
  </si>
  <si>
    <t>84338016650</t>
  </si>
  <si>
    <t>WB38PDE</t>
  </si>
  <si>
    <t>84338016661</t>
  </si>
  <si>
    <t>84338016662</t>
  </si>
  <si>
    <t>84338016663</t>
  </si>
  <si>
    <t>84338016664</t>
  </si>
  <si>
    <t>84338016665</t>
  </si>
  <si>
    <t>84338016666</t>
  </si>
  <si>
    <t>84338016667</t>
  </si>
  <si>
    <t>84338016668</t>
  </si>
  <si>
    <t>84338016669</t>
  </si>
  <si>
    <t>84338016670</t>
  </si>
  <si>
    <t>WB38PWN</t>
  </si>
  <si>
    <t>84338016671</t>
  </si>
  <si>
    <t>84338016672</t>
  </si>
  <si>
    <t>84338016673</t>
  </si>
  <si>
    <t>84338016674</t>
  </si>
  <si>
    <t>84338016675</t>
  </si>
  <si>
    <t>84338016676</t>
  </si>
  <si>
    <t>84338016677</t>
  </si>
  <si>
    <t>84338016678</t>
  </si>
  <si>
    <t>84338016679</t>
  </si>
  <si>
    <t>84338016680</t>
  </si>
  <si>
    <t>WB38LFU</t>
  </si>
  <si>
    <t>84338016601</t>
  </si>
  <si>
    <t>84338016602</t>
  </si>
  <si>
    <t>84338016603</t>
  </si>
  <si>
    <t>84338016604</t>
  </si>
  <si>
    <t>84338016605</t>
  </si>
  <si>
    <t>84338016606</t>
  </si>
  <si>
    <t>84338016607</t>
  </si>
  <si>
    <t>84338016608</t>
  </si>
  <si>
    <t>84338016609</t>
  </si>
  <si>
    <t>84338016610</t>
  </si>
  <si>
    <t>WB38LDE</t>
  </si>
  <si>
    <t>84338016621</t>
  </si>
  <si>
    <t>84338016622</t>
  </si>
  <si>
    <t>84338016623</t>
  </si>
  <si>
    <t>84338016624</t>
  </si>
  <si>
    <t>84338016625</t>
  </si>
  <si>
    <t>84338016626</t>
  </si>
  <si>
    <t>84338016627</t>
  </si>
  <si>
    <t>84338016628</t>
  </si>
  <si>
    <t>84338016629</t>
  </si>
  <si>
    <t>84338016630</t>
  </si>
  <si>
    <t>WB38LWN</t>
  </si>
  <si>
    <t>84338016631</t>
  </si>
  <si>
    <t>84338016632</t>
  </si>
  <si>
    <t>84338016633</t>
  </si>
  <si>
    <t>84338016634</t>
  </si>
  <si>
    <t>84338016635</t>
  </si>
  <si>
    <t>84338016636</t>
  </si>
  <si>
    <t>84338016637</t>
  </si>
  <si>
    <t>84338016638</t>
  </si>
  <si>
    <t>84338016639</t>
  </si>
  <si>
    <t>84338016640</t>
  </si>
  <si>
    <t>WBPABSP</t>
  </si>
  <si>
    <t>84338017426</t>
  </si>
  <si>
    <t>W's Phase Bib</t>
  </si>
  <si>
    <t>84338017427</t>
  </si>
  <si>
    <t>84338017428</t>
  </si>
  <si>
    <t>84338017429</t>
  </si>
  <si>
    <t>84338017430</t>
  </si>
  <si>
    <t>84338017431</t>
  </si>
  <si>
    <t>MBMYLSP</t>
  </si>
  <si>
    <t>84338016555</t>
  </si>
  <si>
    <t>M's Yuma Synthetic Long Sleeve Crew</t>
  </si>
  <si>
    <t>84338016556</t>
  </si>
  <si>
    <t>84338016557</t>
  </si>
  <si>
    <t>84338016558</t>
  </si>
  <si>
    <t>84338016559</t>
  </si>
  <si>
    <t>84338016560</t>
  </si>
  <si>
    <t>MBMYLCN</t>
  </si>
  <si>
    <t>84338016566</t>
  </si>
  <si>
    <t>84338016567</t>
  </si>
  <si>
    <t>84338016568</t>
  </si>
  <si>
    <t>84338016569</t>
  </si>
  <si>
    <t>84338016570</t>
  </si>
  <si>
    <t>MBMYLWN</t>
  </si>
  <si>
    <t>84338016571</t>
  </si>
  <si>
    <t>84338016572</t>
  </si>
  <si>
    <t>84338016573</t>
  </si>
  <si>
    <t>84338016574</t>
  </si>
  <si>
    <t>84338016575</t>
  </si>
  <si>
    <t>MBMYHFU</t>
  </si>
  <si>
    <t>84338016502</t>
  </si>
  <si>
    <t>M's Yuma Synthetic Hoody</t>
  </si>
  <si>
    <t>84338016503</t>
  </si>
  <si>
    <t>84338016504</t>
  </si>
  <si>
    <t>84338016505</t>
  </si>
  <si>
    <t>84338016506</t>
  </si>
  <si>
    <t>MBMYHCR</t>
  </si>
  <si>
    <t>84338016507</t>
  </si>
  <si>
    <t>84338016508</t>
  </si>
  <si>
    <t>84338016509</t>
  </si>
  <si>
    <t>84338016510</t>
  </si>
  <si>
    <t>84338016511</t>
  </si>
  <si>
    <t>MBMYHSP</t>
  </si>
  <si>
    <t>84338016512</t>
  </si>
  <si>
    <t>84338016513</t>
  </si>
  <si>
    <t>84338016514</t>
  </si>
  <si>
    <t>84338016515</t>
  </si>
  <si>
    <t>84338016516</t>
  </si>
  <si>
    <t>84338016517</t>
  </si>
  <si>
    <t>MBMYHCN</t>
  </si>
  <si>
    <t>84338016535</t>
  </si>
  <si>
    <t>84338016536</t>
  </si>
  <si>
    <t>84338016537</t>
  </si>
  <si>
    <t>84338016538</t>
  </si>
  <si>
    <t>84338016539</t>
  </si>
  <si>
    <t>MBMYHWN</t>
  </si>
  <si>
    <t>84338016540</t>
  </si>
  <si>
    <t>84338016541</t>
  </si>
  <si>
    <t>84338016542</t>
  </si>
  <si>
    <t>84338016543</t>
  </si>
  <si>
    <t>84338016544</t>
  </si>
  <si>
    <t>MTWSCWN</t>
  </si>
  <si>
    <t>84338017311</t>
  </si>
  <si>
    <t>84338017312</t>
  </si>
  <si>
    <t>84338017313</t>
  </si>
  <si>
    <t>84338017314</t>
  </si>
  <si>
    <t>84338017315</t>
  </si>
  <si>
    <t>MTWSCFU</t>
  </si>
  <si>
    <t>81750902891</t>
  </si>
  <si>
    <t>81750902892</t>
  </si>
  <si>
    <t>81750902893</t>
  </si>
  <si>
    <t>81750902894</t>
  </si>
  <si>
    <t>81750902895</t>
  </si>
  <si>
    <t>MTWSCSP</t>
  </si>
  <si>
    <t>84338012273</t>
  </si>
  <si>
    <t>84338012274</t>
  </si>
  <si>
    <t>84338012275</t>
  </si>
  <si>
    <t>84338012276</t>
  </si>
  <si>
    <t>84338012277</t>
  </si>
  <si>
    <t>MTWSCCN</t>
  </si>
  <si>
    <t>81750902906</t>
  </si>
  <si>
    <t>81750902907</t>
  </si>
  <si>
    <t>81750902908</t>
  </si>
  <si>
    <t>81750902909</t>
  </si>
  <si>
    <t>81750902910</t>
  </si>
  <si>
    <t>MTWLCWN</t>
  </si>
  <si>
    <t>84338017291</t>
  </si>
  <si>
    <t>84338017292</t>
  </si>
  <si>
    <t>84338017293</t>
  </si>
  <si>
    <t>84338017294</t>
  </si>
  <si>
    <t>84338017295</t>
  </si>
  <si>
    <t>MTWLCFU</t>
  </si>
  <si>
    <t>81750902916</t>
  </si>
  <si>
    <t>81750902917</t>
  </si>
  <si>
    <t>81750902918</t>
  </si>
  <si>
    <t>81750902919</t>
  </si>
  <si>
    <t>81750902920</t>
  </si>
  <si>
    <t>MTWLCSP</t>
  </si>
  <si>
    <t>84338012278</t>
  </si>
  <si>
    <t>84338012279</t>
  </si>
  <si>
    <t>84338012280</t>
  </si>
  <si>
    <t>84338012281</t>
  </si>
  <si>
    <t>84338012282</t>
  </si>
  <si>
    <t>MTWLCCN</t>
  </si>
  <si>
    <t>81750902931</t>
  </si>
  <si>
    <t>81750902932</t>
  </si>
  <si>
    <t>81750902933</t>
  </si>
  <si>
    <t>81750902934</t>
  </si>
  <si>
    <t>81750902935</t>
  </si>
  <si>
    <t>MTWHDCR</t>
  </si>
  <si>
    <t>84338017271</t>
  </si>
  <si>
    <t>84338017272</t>
  </si>
  <si>
    <t>84338017273</t>
  </si>
  <si>
    <t>84338017274</t>
  </si>
  <si>
    <t>84338017275</t>
  </si>
  <si>
    <t>MTWHDWN</t>
  </si>
  <si>
    <t>84338017276</t>
  </si>
  <si>
    <t>84338017277</t>
  </si>
  <si>
    <t>84338017278</t>
  </si>
  <si>
    <t>84338017279</t>
  </si>
  <si>
    <t>84338017280</t>
  </si>
  <si>
    <t>MTWHDFU</t>
  </si>
  <si>
    <t>81750902966</t>
  </si>
  <si>
    <t>81750902967</t>
  </si>
  <si>
    <t>81750902968</t>
  </si>
  <si>
    <t>81750902969</t>
  </si>
  <si>
    <t>81750902970</t>
  </si>
  <si>
    <t>MTWHDSP</t>
  </si>
  <si>
    <t>84338012288</t>
  </si>
  <si>
    <t>84338012289</t>
  </si>
  <si>
    <t>84338012290</t>
  </si>
  <si>
    <t>84338012291</t>
  </si>
  <si>
    <t>84338012292</t>
  </si>
  <si>
    <t>84338014994</t>
  </si>
  <si>
    <t>MTWHDTY</t>
  </si>
  <si>
    <t>84338013124</t>
  </si>
  <si>
    <t>84338013123</t>
  </si>
  <si>
    <t>84338013122</t>
  </si>
  <si>
    <t>84338013125</t>
  </si>
  <si>
    <t>84338013121</t>
  </si>
  <si>
    <t>84338015000</t>
  </si>
  <si>
    <t>MTWHDCA</t>
  </si>
  <si>
    <t>84338014992</t>
  </si>
  <si>
    <t>M's Wick Hoody - Cache - SM</t>
  </si>
  <si>
    <t>84338014991</t>
  </si>
  <si>
    <t>M's Wick Hoody - Cache - MD</t>
  </si>
  <si>
    <t>84338014990</t>
  </si>
  <si>
    <t>M's Wick Hoody - Cache - LG</t>
  </si>
  <si>
    <t>84338014993</t>
  </si>
  <si>
    <t>M's Wick Hoody - Cache - XL</t>
  </si>
  <si>
    <t>84338014988</t>
  </si>
  <si>
    <t>M's Wick Hoody - Cache - 2X</t>
  </si>
  <si>
    <t>84338014989</t>
  </si>
  <si>
    <t>M's Wick Hoody - Cache - 3X</t>
  </si>
  <si>
    <t>MTWHDCN</t>
  </si>
  <si>
    <t>81750902981</t>
  </si>
  <si>
    <t>81750902982</t>
  </si>
  <si>
    <t>81750902983</t>
  </si>
  <si>
    <t>81750902984</t>
  </si>
  <si>
    <t>81750902985</t>
  </si>
  <si>
    <t>MTKLCTR</t>
  </si>
  <si>
    <t>84338015022</t>
  </si>
  <si>
    <t>M's Kiln LS Crew</t>
  </si>
  <si>
    <t>84338015021</t>
  </si>
  <si>
    <t>84338015020</t>
  </si>
  <si>
    <t>84338015023</t>
  </si>
  <si>
    <t>84338015019</t>
  </si>
  <si>
    <t>MTKLCSP</t>
  </si>
  <si>
    <t>84338012293</t>
  </si>
  <si>
    <t>84338012294</t>
  </si>
  <si>
    <t>84338012295</t>
  </si>
  <si>
    <t>84338012296</t>
  </si>
  <si>
    <t>84338012297</t>
  </si>
  <si>
    <t>84338015018</t>
  </si>
  <si>
    <t>MTKLCDE</t>
  </si>
  <si>
    <t>84338010077</t>
  </si>
  <si>
    <t>84338010078</t>
  </si>
  <si>
    <t>84338010079</t>
  </si>
  <si>
    <t>84338010080</t>
  </si>
  <si>
    <t>84338010081</t>
  </si>
  <si>
    <t>MTKLCCN</t>
  </si>
  <si>
    <t>84338010082</t>
  </si>
  <si>
    <t>84338010083</t>
  </si>
  <si>
    <t>84338010084</t>
  </si>
  <si>
    <t>84338010085</t>
  </si>
  <si>
    <t>84338010086</t>
  </si>
  <si>
    <t>MTKQZTR</t>
  </si>
  <si>
    <t>84338015051</t>
  </si>
  <si>
    <t>M's Kiln Quarter Zip</t>
  </si>
  <si>
    <t>84338015050</t>
  </si>
  <si>
    <t>84338015049</t>
  </si>
  <si>
    <t>84338015052</t>
  </si>
  <si>
    <t>84338015048</t>
  </si>
  <si>
    <t>MTKQZSP</t>
  </si>
  <si>
    <t>84338012298</t>
  </si>
  <si>
    <t>84338012299</t>
  </si>
  <si>
    <t>84338012300</t>
  </si>
  <si>
    <t>84338012301</t>
  </si>
  <si>
    <t>84338012302</t>
  </si>
  <si>
    <t>MTKQZDE</t>
  </si>
  <si>
    <t>84338010102</t>
  </si>
  <si>
    <t>84338010103</t>
  </si>
  <si>
    <t>84338010104</t>
  </si>
  <si>
    <t>84338010105</t>
  </si>
  <si>
    <t>84338010106</t>
  </si>
  <si>
    <t>MTKQZCN</t>
  </si>
  <si>
    <t>84338010107</t>
  </si>
  <si>
    <t>84338010108</t>
  </si>
  <si>
    <t>84338010109</t>
  </si>
  <si>
    <t>84338010110</t>
  </si>
  <si>
    <t>84338010111</t>
  </si>
  <si>
    <t>MTKHDCR</t>
  </si>
  <si>
    <t>84338016868</t>
  </si>
  <si>
    <t>84338016869</t>
  </si>
  <si>
    <t>84338016870</t>
  </si>
  <si>
    <t>84338016871</t>
  </si>
  <si>
    <t>84338016872</t>
  </si>
  <si>
    <t>MTKHDTR</t>
  </si>
  <si>
    <t>84338014985</t>
  </si>
  <si>
    <t>84338014984</t>
  </si>
  <si>
    <t>84338014983</t>
  </si>
  <si>
    <t>84338014986</t>
  </si>
  <si>
    <t>84338014982</t>
  </si>
  <si>
    <t>MTKHDFU</t>
  </si>
  <si>
    <t>84338010117</t>
  </si>
  <si>
    <t>84338010118</t>
  </si>
  <si>
    <t>84338010119</t>
  </si>
  <si>
    <t>84338010120</t>
  </si>
  <si>
    <t>84338010121</t>
  </si>
  <si>
    <t>MTKHDSP</t>
  </si>
  <si>
    <t>84338012303</t>
  </si>
  <si>
    <t>84338012304</t>
  </si>
  <si>
    <t>84338012305</t>
  </si>
  <si>
    <t>84338012306</t>
  </si>
  <si>
    <t>84338012307</t>
  </si>
  <si>
    <t>84338014981</t>
  </si>
  <si>
    <t>MTKHDTY</t>
  </si>
  <si>
    <t>84338013129</t>
  </si>
  <si>
    <t>84338013128</t>
  </si>
  <si>
    <t>84338013127</t>
  </si>
  <si>
    <t>84338013130</t>
  </si>
  <si>
    <t>84338013126</t>
  </si>
  <si>
    <t>84338014987</t>
  </si>
  <si>
    <t>MTKHDCA</t>
  </si>
  <si>
    <t>84338014979</t>
  </si>
  <si>
    <t>M's Kiln Hoody - Cache - SM</t>
  </si>
  <si>
    <t>84338014978</t>
  </si>
  <si>
    <t>M's Kiln Hoody - Cache - MD</t>
  </si>
  <si>
    <t>84338014977</t>
  </si>
  <si>
    <t>M's Kiln Hoody - Cache - LG</t>
  </si>
  <si>
    <t>84338014980</t>
  </si>
  <si>
    <t>M's Kiln Hoody - Cache - XL</t>
  </si>
  <si>
    <t>84338014975</t>
  </si>
  <si>
    <t>M's Kiln Hoody - Cache - 2X</t>
  </si>
  <si>
    <t>84338014976</t>
  </si>
  <si>
    <t>M's Kiln Hoody - Cache - 3X</t>
  </si>
  <si>
    <t>MTKHDDE</t>
  </si>
  <si>
    <t>84338010127</t>
  </si>
  <si>
    <t>84338010128</t>
  </si>
  <si>
    <t>84338010129</t>
  </si>
  <si>
    <t>84338010130</t>
  </si>
  <si>
    <t>84338010131</t>
  </si>
  <si>
    <t>MTKHDCN</t>
  </si>
  <si>
    <t>84338010132</t>
  </si>
  <si>
    <t>84338010133</t>
  </si>
  <si>
    <t>84338010134</t>
  </si>
  <si>
    <t>84338010135</t>
  </si>
  <si>
    <t>84338010136</t>
  </si>
  <si>
    <t>MTFNHFU</t>
  </si>
  <si>
    <t>84338014544</t>
  </si>
  <si>
    <t>84338014543</t>
  </si>
  <si>
    <t>84338014542</t>
  </si>
  <si>
    <t>84338014545</t>
  </si>
  <si>
    <t>84338014541</t>
  </si>
  <si>
    <t>MTFNHCN</t>
  </si>
  <si>
    <t>84338014529</t>
  </si>
  <si>
    <t>84338014528</t>
  </si>
  <si>
    <t>84338014527</t>
  </si>
  <si>
    <t>84338014530</t>
  </si>
  <si>
    <t>84338014526</t>
  </si>
  <si>
    <t>MTFNHTR</t>
  </si>
  <si>
    <t>84338014555</t>
  </si>
  <si>
    <t>84338014554</t>
  </si>
  <si>
    <t>84338014553</t>
  </si>
  <si>
    <t>84338014556</t>
  </si>
  <si>
    <t>84338014552</t>
  </si>
  <si>
    <t>MTFNHSP</t>
  </si>
  <si>
    <t>84338014550</t>
  </si>
  <si>
    <t>84338014549</t>
  </si>
  <si>
    <t>84338014548</t>
  </si>
  <si>
    <t>84338014551</t>
  </si>
  <si>
    <t>84338014546</t>
  </si>
  <si>
    <t>84338014547</t>
  </si>
  <si>
    <t>MTFNHTY</t>
  </si>
  <si>
    <t>84338014561</t>
  </si>
  <si>
    <t>84338014560</t>
  </si>
  <si>
    <t>84338014559</t>
  </si>
  <si>
    <t>84338014562</t>
  </si>
  <si>
    <t>84338014557</t>
  </si>
  <si>
    <t>84338014558</t>
  </si>
  <si>
    <t>MTFNHCA</t>
  </si>
  <si>
    <t>84338014524</t>
  </si>
  <si>
    <t>M's Furnace Hoody - Cache - SM</t>
  </si>
  <si>
    <t>84338014523</t>
  </si>
  <si>
    <t>M's Furnace Hoody - Cache - MD</t>
  </si>
  <si>
    <t>84338014522</t>
  </si>
  <si>
    <t>M's Furnace Hoody - Cache - LG</t>
  </si>
  <si>
    <t>84338014525</t>
  </si>
  <si>
    <t>M's Furnace Hoody - Cache - XL</t>
  </si>
  <si>
    <t>84338014520</t>
  </si>
  <si>
    <t>M's Furnace Hoody - Cache - 2X</t>
  </si>
  <si>
    <t>84338014521</t>
  </si>
  <si>
    <t>M's Furnace Hoody - Cache - 3X</t>
  </si>
  <si>
    <t>MTFNHCR</t>
  </si>
  <si>
    <t>84338016833</t>
  </si>
  <si>
    <t>84338016834</t>
  </si>
  <si>
    <t>84338016835</t>
  </si>
  <si>
    <t>84338016836</t>
  </si>
  <si>
    <t>84338016837</t>
  </si>
  <si>
    <t>MTFNHWN</t>
  </si>
  <si>
    <t>84338016838</t>
  </si>
  <si>
    <t>84338016839</t>
  </si>
  <si>
    <t>84338016840</t>
  </si>
  <si>
    <t>84338016841</t>
  </si>
  <si>
    <t>84338016842</t>
  </si>
  <si>
    <t>MTEQZCA</t>
  </si>
  <si>
    <t>84338015034</t>
  </si>
  <si>
    <t>M's Furnace Quarter Zip - Cache - SM</t>
  </si>
  <si>
    <t>84338015033</t>
  </si>
  <si>
    <t>M's Furnace Quarter Zip - Cache - MD</t>
  </si>
  <si>
    <t>84338015032</t>
  </si>
  <si>
    <t>M's Furnace Quarter Zip - Cache - LG</t>
  </si>
  <si>
    <t>84338015035</t>
  </si>
  <si>
    <t>M's Furnace Quarter Zip - Cache - XL</t>
  </si>
  <si>
    <t>84338015030</t>
  </si>
  <si>
    <t>M's Furnace Quarter Zip - Cache - 2X</t>
  </si>
  <si>
    <t>84338015031</t>
  </si>
  <si>
    <t>M's Furnace Quarter Zip - Cache - 3X</t>
  </si>
  <si>
    <t>MTEQZTR</t>
  </si>
  <si>
    <t>84338015040</t>
  </si>
  <si>
    <t>84338015039</t>
  </si>
  <si>
    <t>84338015038</t>
  </si>
  <si>
    <t>84338015041</t>
  </si>
  <si>
    <t>84338015037</t>
  </si>
  <si>
    <t>MTEQZCR</t>
  </si>
  <si>
    <t>84338016848</t>
  </si>
  <si>
    <t>84338016849</t>
  </si>
  <si>
    <t>84338016850</t>
  </si>
  <si>
    <t>84338016851</t>
  </si>
  <si>
    <t>84338016852</t>
  </si>
  <si>
    <t>MTRWJTR</t>
  </si>
  <si>
    <t>84338014759</t>
  </si>
  <si>
    <t>M's Rugged Wool FZ Jacket</t>
  </si>
  <si>
    <t>84338014758</t>
  </si>
  <si>
    <t>84338014757</t>
  </si>
  <si>
    <t>84338014760</t>
  </si>
  <si>
    <t>84338014755</t>
  </si>
  <si>
    <t>84338014756</t>
  </si>
  <si>
    <t>MTRWJWN</t>
  </si>
  <si>
    <t>84338017075</t>
  </si>
  <si>
    <t>84338017076</t>
  </si>
  <si>
    <t>84338017077</t>
  </si>
  <si>
    <t>84338017078</t>
  </si>
  <si>
    <t>84338017079</t>
  </si>
  <si>
    <t>84338017080</t>
  </si>
  <si>
    <t>MTRWJTY</t>
  </si>
  <si>
    <t>84338014765</t>
  </si>
  <si>
    <t>84338014764</t>
  </si>
  <si>
    <t>84338014763</t>
  </si>
  <si>
    <t>84338014766</t>
  </si>
  <si>
    <t>84338014761</t>
  </si>
  <si>
    <t>84338014762</t>
  </si>
  <si>
    <t>MTRWJCA</t>
  </si>
  <si>
    <t>84338014753</t>
  </si>
  <si>
    <t>M's Rugged Wool FZ Jacket - Cache - SM</t>
  </si>
  <si>
    <t>84338014752</t>
  </si>
  <si>
    <t>M's Rugged Wool FZ Jacket - Cache - MD</t>
  </si>
  <si>
    <t>84338014751</t>
  </si>
  <si>
    <t>M's Rugged Wool FZ Jacket - Cache - LG</t>
  </si>
  <si>
    <t>84338014754</t>
  </si>
  <si>
    <t>M's Rugged Wool FZ Jacket - Cache - XL</t>
  </si>
  <si>
    <t>84338014749</t>
  </si>
  <si>
    <t>M's Rugged Wool FZ Jacket - Cache - 2X</t>
  </si>
  <si>
    <t>84338014750</t>
  </si>
  <si>
    <t>M's Rugged Wool FZ Jacket - Cache - 3X</t>
  </si>
  <si>
    <t>MTRWFTR</t>
  </si>
  <si>
    <t>84338017051</t>
  </si>
  <si>
    <t>M's Rugged Wool Field Shirt</t>
  </si>
  <si>
    <t>84338017052</t>
  </si>
  <si>
    <t>84338017053</t>
  </si>
  <si>
    <t>84338017054</t>
  </si>
  <si>
    <t>84338017055</t>
  </si>
  <si>
    <t>84338017056</t>
  </si>
  <si>
    <t>MTRWFWN</t>
  </si>
  <si>
    <t>84338017057</t>
  </si>
  <si>
    <t>84338017058</t>
  </si>
  <si>
    <t>84338017059</t>
  </si>
  <si>
    <t>84338017060</t>
  </si>
  <si>
    <t>84338017061</t>
  </si>
  <si>
    <t>84338017062</t>
  </si>
  <si>
    <t>MTRWQTR</t>
  </si>
  <si>
    <t>84338017099</t>
  </si>
  <si>
    <t>84338017100</t>
  </si>
  <si>
    <t>84338017101</t>
  </si>
  <si>
    <t>84338017102</t>
  </si>
  <si>
    <t>84338017103</t>
  </si>
  <si>
    <t>84338017104</t>
  </si>
  <si>
    <t>MTRWQWN</t>
  </si>
  <si>
    <t>84338017081</t>
  </si>
  <si>
    <t>84338017082</t>
  </si>
  <si>
    <t>84338017083</t>
  </si>
  <si>
    <t>84338017084</t>
  </si>
  <si>
    <t>84338017085</t>
  </si>
  <si>
    <t>84338017086</t>
  </si>
  <si>
    <t>MTTRQCN</t>
  </si>
  <si>
    <t>84338014776</t>
  </si>
  <si>
    <t>M's Trace QZ</t>
  </si>
  <si>
    <t>84338014775</t>
  </si>
  <si>
    <t>84338014774</t>
  </si>
  <si>
    <t>84338014777</t>
  </si>
  <si>
    <t>84338014773</t>
  </si>
  <si>
    <t>MTTRQFU</t>
  </si>
  <si>
    <t>84338014791</t>
  </si>
  <si>
    <t>84338014790</t>
  </si>
  <si>
    <t>84338014789</t>
  </si>
  <si>
    <t>84338014792</t>
  </si>
  <si>
    <t>84338014788</t>
  </si>
  <si>
    <t>MTTRQSP</t>
  </si>
  <si>
    <t>84338014797</t>
  </si>
  <si>
    <t>84338014796</t>
  </si>
  <si>
    <t>84338014795</t>
  </si>
  <si>
    <t>84338014798</t>
  </si>
  <si>
    <t>84338014793</t>
  </si>
  <si>
    <t>84338014794</t>
  </si>
  <si>
    <t>MBWLBCN</t>
  </si>
  <si>
    <t>84338010232</t>
  </si>
  <si>
    <t>M's Wick Long Boxer Brief</t>
  </si>
  <si>
    <t>84338010233</t>
  </si>
  <si>
    <t>84338010234</t>
  </si>
  <si>
    <t>84338010235</t>
  </si>
  <si>
    <t>84338010236</t>
  </si>
  <si>
    <t>MBWGBDE</t>
  </si>
  <si>
    <t>84338012411</t>
  </si>
  <si>
    <t>84338012412</t>
  </si>
  <si>
    <t>84338012413</t>
  </si>
  <si>
    <t>84338012414</t>
  </si>
  <si>
    <t>84338012415</t>
  </si>
  <si>
    <t>MBWGBCN</t>
  </si>
  <si>
    <t>84338012416</t>
  </si>
  <si>
    <t>84338012417</t>
  </si>
  <si>
    <t>84338012418</t>
  </si>
  <si>
    <t>84338012419</t>
  </si>
  <si>
    <t>84338012420</t>
  </si>
  <si>
    <t>MBZLJDE</t>
  </si>
  <si>
    <t>84338011395</t>
  </si>
  <si>
    <t>M's Kiln Zip-Off Long John</t>
  </si>
  <si>
    <t>84338011396</t>
  </si>
  <si>
    <t>84338011397</t>
  </si>
  <si>
    <t>84338011398</t>
  </si>
  <si>
    <t>84338011399</t>
  </si>
  <si>
    <t>MBZLJCN</t>
  </si>
  <si>
    <t>84338011400</t>
  </si>
  <si>
    <t>84338011401</t>
  </si>
  <si>
    <t>84338011402</t>
  </si>
  <si>
    <t>84338011403</t>
  </si>
  <si>
    <t>84338011404</t>
  </si>
  <si>
    <t>MBKLJTR</t>
  </si>
  <si>
    <t>84338014967</t>
  </si>
  <si>
    <t>84338014966</t>
  </si>
  <si>
    <t>84338014965</t>
  </si>
  <si>
    <t>84338014968</t>
  </si>
  <si>
    <t>84338014964</t>
  </si>
  <si>
    <t>MBKLJDE</t>
  </si>
  <si>
    <t>84338012258</t>
  </si>
  <si>
    <t>84338012259</t>
  </si>
  <si>
    <t>84338012260</t>
  </si>
  <si>
    <t>84338012261</t>
  </si>
  <si>
    <t>84338012262</t>
  </si>
  <si>
    <t>84338014963</t>
  </si>
  <si>
    <t>MBKLJCN</t>
  </si>
  <si>
    <t>84338012263</t>
  </si>
  <si>
    <t>84338012264</t>
  </si>
  <si>
    <t>84338012265</t>
  </si>
  <si>
    <t>84338012266</t>
  </si>
  <si>
    <t>84338012267</t>
  </si>
  <si>
    <t>MBELJWN</t>
  </si>
  <si>
    <t>84338016843</t>
  </si>
  <si>
    <t>84338016844</t>
  </si>
  <si>
    <t>84338016845</t>
  </si>
  <si>
    <t>84338016846</t>
  </si>
  <si>
    <t>84338016847</t>
  </si>
  <si>
    <t>MBELJTR</t>
  </si>
  <si>
    <t>84338014961</t>
  </si>
  <si>
    <t>84338014960</t>
  </si>
  <si>
    <t>84338014959</t>
  </si>
  <si>
    <t>84338014962</t>
  </si>
  <si>
    <t>84338014958</t>
  </si>
  <si>
    <t>MBELJCN</t>
  </si>
  <si>
    <t>84338010382</t>
  </si>
  <si>
    <t>84338010383</t>
  </si>
  <si>
    <t>84338010384</t>
  </si>
  <si>
    <t>84338010385</t>
  </si>
  <si>
    <t>84338010386</t>
  </si>
  <si>
    <t>MTRWPTR</t>
  </si>
  <si>
    <t>84338014518</t>
  </si>
  <si>
    <t>84338014517</t>
  </si>
  <si>
    <t>84338014516</t>
  </si>
  <si>
    <t>84338014519</t>
  </si>
  <si>
    <t>84338014514</t>
  </si>
  <si>
    <t>84338014515</t>
  </si>
  <si>
    <t>MTRWPWN</t>
  </si>
  <si>
    <t>84338017105</t>
  </si>
  <si>
    <t>84338017106</t>
  </si>
  <si>
    <t>84338017107</t>
  </si>
  <si>
    <t>84338017108</t>
  </si>
  <si>
    <t>84338017109</t>
  </si>
  <si>
    <t>84338017110</t>
  </si>
  <si>
    <t>MOWCJDE</t>
  </si>
  <si>
    <t>84338017246</t>
  </si>
  <si>
    <t>M's Whitecloud Down Jacket</t>
  </si>
  <si>
    <t>84338017247</t>
  </si>
  <si>
    <t>84338017248</t>
  </si>
  <si>
    <t>84338017249</t>
  </si>
  <si>
    <t>84338017250</t>
  </si>
  <si>
    <t>MOWCJCN</t>
  </si>
  <si>
    <t>84338017251</t>
  </si>
  <si>
    <t>84338017252</t>
  </si>
  <si>
    <t>84338017253</t>
  </si>
  <si>
    <t>84338017254</t>
  </si>
  <si>
    <t>84338017255</t>
  </si>
  <si>
    <t>MOWCJWN</t>
  </si>
  <si>
    <t>84338017256</t>
  </si>
  <si>
    <t>84338017257</t>
  </si>
  <si>
    <t>84338017258</t>
  </si>
  <si>
    <t>84338017259</t>
  </si>
  <si>
    <t>84338017260</t>
  </si>
  <si>
    <t>MOMFSDE</t>
  </si>
  <si>
    <t>84338016249</t>
  </si>
  <si>
    <t>84338016250</t>
  </si>
  <si>
    <t>84338016251</t>
  </si>
  <si>
    <t>84338016252</t>
  </si>
  <si>
    <t>84338016253</t>
  </si>
  <si>
    <t>MOMFSCN</t>
  </si>
  <si>
    <t>84338016254</t>
  </si>
  <si>
    <t>84338016255</t>
  </si>
  <si>
    <t>84338016256</t>
  </si>
  <si>
    <t>84338016257</t>
  </si>
  <si>
    <t>84338016258</t>
  </si>
  <si>
    <t>MOMFSWN</t>
  </si>
  <si>
    <t>84338016259</t>
  </si>
  <si>
    <t>84338016260</t>
  </si>
  <si>
    <t>84338016261</t>
  </si>
  <si>
    <t>84338016262</t>
  </si>
  <si>
    <t>84338016263</t>
  </si>
  <si>
    <t>MOCHFFU</t>
  </si>
  <si>
    <t>84338016763</t>
  </si>
  <si>
    <t>84338016764</t>
  </si>
  <si>
    <t>84338016765</t>
  </si>
  <si>
    <t>84338016766</t>
  </si>
  <si>
    <t>84338016767</t>
  </si>
  <si>
    <t>MOCHFCR</t>
  </si>
  <si>
    <t>84338016768</t>
  </si>
  <si>
    <t>84338016769</t>
  </si>
  <si>
    <t>84338016770</t>
  </si>
  <si>
    <t>84338016771</t>
  </si>
  <si>
    <t>84338016772</t>
  </si>
  <si>
    <t>MOCHFDE</t>
  </si>
  <si>
    <t>84338016773</t>
  </si>
  <si>
    <t>84338016774</t>
  </si>
  <si>
    <t>84338016775</t>
  </si>
  <si>
    <t>84338016776</t>
  </si>
  <si>
    <t>84338016777</t>
  </si>
  <si>
    <t>MOCHFCN</t>
  </si>
  <si>
    <t>84338016778</t>
  </si>
  <si>
    <t>84338016779</t>
  </si>
  <si>
    <t>84338016780</t>
  </si>
  <si>
    <t>84338016781</t>
  </si>
  <si>
    <t>84338016782</t>
  </si>
  <si>
    <t>MOCHFWN</t>
  </si>
  <si>
    <t>84338016783</t>
  </si>
  <si>
    <t>84338016784</t>
  </si>
  <si>
    <t>84338016785</t>
  </si>
  <si>
    <t>84338016786</t>
  </si>
  <si>
    <t>84338016787</t>
  </si>
  <si>
    <t>MOCHFTR</t>
  </si>
  <si>
    <t>84338016788</t>
  </si>
  <si>
    <t>84338016789</t>
  </si>
  <si>
    <t>84338016790</t>
  </si>
  <si>
    <t>84338016791</t>
  </si>
  <si>
    <t>84338016792</t>
  </si>
  <si>
    <t>MOCHFTY</t>
  </si>
  <si>
    <t>84338016793</t>
  </si>
  <si>
    <t>84338016794</t>
  </si>
  <si>
    <t>84338016795</t>
  </si>
  <si>
    <t>84338016796</t>
  </si>
  <si>
    <t>84338016797</t>
  </si>
  <si>
    <t>84338016798</t>
  </si>
  <si>
    <t>MOCHFCA</t>
  </si>
  <si>
    <t>84338016799</t>
  </si>
  <si>
    <t>M's Challis Fleece Jacket - Cache - SM</t>
  </si>
  <si>
    <t>84338016800</t>
  </si>
  <si>
    <t>M's Challis Fleece Jacket - Cache - MD</t>
  </si>
  <si>
    <t>84338016801</t>
  </si>
  <si>
    <t>M's Challis Fleece Jacket - Cache - LG</t>
  </si>
  <si>
    <t>84338016802</t>
  </si>
  <si>
    <t>M's Challis Fleece Jacket - Cache - XL</t>
  </si>
  <si>
    <t>84338016803</t>
  </si>
  <si>
    <t>M's Challis Fleece Jacket - Cache - 2X</t>
  </si>
  <si>
    <t>84338016804</t>
  </si>
  <si>
    <t>M's Challis Fleece Jacket - Cache - 3X</t>
  </si>
  <si>
    <t>MOOSJFU</t>
  </si>
  <si>
    <t>84338013316</t>
  </si>
  <si>
    <t>M's Omen Stormshelter Jacket</t>
  </si>
  <si>
    <t>84338013315</t>
  </si>
  <si>
    <t>84338013314</t>
  </si>
  <si>
    <t>84338013317</t>
  </si>
  <si>
    <t>84338013313</t>
  </si>
  <si>
    <t>MOOSJDE</t>
  </si>
  <si>
    <t>84338013311</t>
  </si>
  <si>
    <t>84338013310</t>
  </si>
  <si>
    <t>84338013309</t>
  </si>
  <si>
    <t>84338013312</t>
  </si>
  <si>
    <t>84338013308</t>
  </si>
  <si>
    <t>MOLZJTY</t>
  </si>
  <si>
    <t>84338013367</t>
  </si>
  <si>
    <t>84338013366</t>
  </si>
  <si>
    <t>84338013365</t>
  </si>
  <si>
    <t>84338013368</t>
  </si>
  <si>
    <t>84338013363</t>
  </si>
  <si>
    <t>84338013364</t>
  </si>
  <si>
    <t>MOLZJCA</t>
  </si>
  <si>
    <t>84338015136</t>
  </si>
  <si>
    <t>M's LZ Jacket - Cache - SM</t>
  </si>
  <si>
    <t>84338015135</t>
  </si>
  <si>
    <t>M's LZ Jacket - Cache - MD</t>
  </si>
  <si>
    <t>84338015134</t>
  </si>
  <si>
    <t>M's LZ Jacket - Cache - LG</t>
  </si>
  <si>
    <t>84338015137</t>
  </si>
  <si>
    <t>M's LZ Jacket - Cache - XL</t>
  </si>
  <si>
    <t>84338015132</t>
  </si>
  <si>
    <t>M's LZ Jacket - Cache - 2X</t>
  </si>
  <si>
    <t>84338015133</t>
  </si>
  <si>
    <t>M's LZ Jacket - Cache - 3X</t>
  </si>
  <si>
    <t>MOMWJTY</t>
  </si>
  <si>
    <t>84338016914</t>
  </si>
  <si>
    <t>M's Migrator Wader Jacket</t>
  </si>
  <si>
    <t>84338016915</t>
  </si>
  <si>
    <t>84338016916</t>
  </si>
  <si>
    <t>84338016917</t>
  </si>
  <si>
    <t>84338016918</t>
  </si>
  <si>
    <t>84338016919</t>
  </si>
  <si>
    <t>MOMWJCA</t>
  </si>
  <si>
    <t>84338016920</t>
  </si>
  <si>
    <t>M's Migrator Wader Jacket - Cache - SM</t>
  </si>
  <si>
    <t>84338016921</t>
  </si>
  <si>
    <t>M's Migrator Wader Jacket - Cache - MD</t>
  </si>
  <si>
    <t>84338016922</t>
  </si>
  <si>
    <t>M's Migrator Wader Jacket - Cache - LG</t>
  </si>
  <si>
    <t>84338016923</t>
  </si>
  <si>
    <t>M's Migrator Wader Jacket - Cache - XL</t>
  </si>
  <si>
    <t>84338016924</t>
  </si>
  <si>
    <t>M's Migrator Wader Jacket - Cache - 2X</t>
  </si>
  <si>
    <t>84338016925</t>
  </si>
  <si>
    <t>M's Migrator Wader Jacket - Cache - 3X</t>
  </si>
  <si>
    <t>MOFWRTY</t>
  </si>
  <si>
    <t>84338014926</t>
  </si>
  <si>
    <t>84338014917</t>
  </si>
  <si>
    <t>84338014937</t>
  </si>
  <si>
    <t>84338014930</t>
  </si>
  <si>
    <t>84338014922</t>
  </si>
  <si>
    <t>84338014923</t>
  </si>
  <si>
    <t>84338014924</t>
  </si>
  <si>
    <t>84338014912</t>
  </si>
  <si>
    <t>84338014913</t>
  </si>
  <si>
    <t>84338014914</t>
  </si>
  <si>
    <t>84338014915</t>
  </si>
  <si>
    <t>84338014932</t>
  </si>
  <si>
    <t>84338014933</t>
  </si>
  <si>
    <t>84338014934</t>
  </si>
  <si>
    <t>84338014935</t>
  </si>
  <si>
    <t>84338014906</t>
  </si>
  <si>
    <t>84338014907</t>
  </si>
  <si>
    <t>84338014908</t>
  </si>
  <si>
    <t>84338014910</t>
  </si>
  <si>
    <t>84338014911</t>
  </si>
  <si>
    <t>84338014928</t>
  </si>
  <si>
    <t>84338014929</t>
  </si>
  <si>
    <t>84338014919</t>
  </si>
  <si>
    <t>84338014920</t>
  </si>
  <si>
    <t>84338014921</t>
  </si>
  <si>
    <t>84338014939</t>
  </si>
  <si>
    <t>84338014940</t>
  </si>
  <si>
    <t>MOFWRCA</t>
  </si>
  <si>
    <t>84338014882</t>
  </si>
  <si>
    <t>M's Forge Wader - Cache - LGS10</t>
  </si>
  <si>
    <t>84338014902</t>
  </si>
  <si>
    <t>M's Forge Wader - Cache - XLS10</t>
  </si>
  <si>
    <t>84338014887</t>
  </si>
  <si>
    <t>M's Forge Wader - Cache - MDR09</t>
  </si>
  <si>
    <t>84338014888</t>
  </si>
  <si>
    <t>M's Forge Wader - Cache - MDR10</t>
  </si>
  <si>
    <t>84338014877</t>
  </si>
  <si>
    <t>M's Forge Wader - Cache - LGR09</t>
  </si>
  <si>
    <t>84338014878</t>
  </si>
  <si>
    <t>M's Forge Wader - Cache - LGR10</t>
  </si>
  <si>
    <t>84338014879</t>
  </si>
  <si>
    <t>M's Forge Wader - Cache - LGR11</t>
  </si>
  <si>
    <t>84338014880</t>
  </si>
  <si>
    <t>M's Forge Wader - Cache - LGR12</t>
  </si>
  <si>
    <t>84338014897</t>
  </si>
  <si>
    <t>M's Forge Wader - Cache - XLR09</t>
  </si>
  <si>
    <t>84338014898</t>
  </si>
  <si>
    <t>M's Forge Wader - Cache - XLR10</t>
  </si>
  <si>
    <t>84338014899</t>
  </si>
  <si>
    <t>M's Forge Wader - Cache - XLR11</t>
  </si>
  <si>
    <t>84338014900</t>
  </si>
  <si>
    <t>M's Forge Wader - Cache - XLR12</t>
  </si>
  <si>
    <t>84338014871</t>
  </si>
  <si>
    <t>M's Forge Wader - Cache - 2XR10</t>
  </si>
  <si>
    <t>84338014872</t>
  </si>
  <si>
    <t>M's Forge Wader - Cache - 2XR11</t>
  </si>
  <si>
    <t>84338014873</t>
  </si>
  <si>
    <t>M's Forge Wader - Cache - 2XR12</t>
  </si>
  <si>
    <t>84338014875</t>
  </si>
  <si>
    <t>M's Forge Wader - Cache - 3XR11</t>
  </si>
  <si>
    <t>84338014893</t>
  </si>
  <si>
    <t>M's Forge Wader - Cache - MDT11</t>
  </si>
  <si>
    <t>84338014884</t>
  </si>
  <si>
    <t>M's Forge Wader - Cache - LGT11</t>
  </si>
  <si>
    <t>84338014885</t>
  </si>
  <si>
    <t>M's Forge Wader - Cache - LGT12</t>
  </si>
  <si>
    <t>84338014886</t>
  </si>
  <si>
    <t>M's Forge Wader - Cache - LGT13</t>
  </si>
  <si>
    <t>84338014904</t>
  </si>
  <si>
    <t>M's Forge Wader - Cache - XLT12</t>
  </si>
  <si>
    <t>84338014905</t>
  </si>
  <si>
    <t>M's Forge Wader - Cache - XLT13</t>
  </si>
  <si>
    <t>MOPPJTY</t>
  </si>
  <si>
    <t>84338017003</t>
  </si>
  <si>
    <t>84338017004</t>
  </si>
  <si>
    <t>84338017005</t>
  </si>
  <si>
    <t>84338017006</t>
  </si>
  <si>
    <t>84338017007</t>
  </si>
  <si>
    <t>84338017008</t>
  </si>
  <si>
    <t>MOPPJCA</t>
  </si>
  <si>
    <t>84338017009</t>
  </si>
  <si>
    <t>M's Primer Puffy Jacket - Cache - SM</t>
  </si>
  <si>
    <t>84338017010</t>
  </si>
  <si>
    <t>M's Primer Puffy Jacket - Cache - MD</t>
  </si>
  <si>
    <t>84338017011</t>
  </si>
  <si>
    <t>M's Primer Puffy Jacket - Cache - LG</t>
  </si>
  <si>
    <t>84338017012</t>
  </si>
  <si>
    <t>M's Primer Puffy Jacket - Cache - XL</t>
  </si>
  <si>
    <t>84338017013</t>
  </si>
  <si>
    <t>M's Primer Puffy Jacket - Cache - 2X</t>
  </si>
  <si>
    <t>84338017014</t>
  </si>
  <si>
    <t>M's Primer Puffy Jacket - Cache - 3X</t>
  </si>
  <si>
    <t>MOPPJSP</t>
  </si>
  <si>
    <t>84338018660</t>
  </si>
  <si>
    <t>84338018661</t>
  </si>
  <si>
    <t>84338018662</t>
  </si>
  <si>
    <t>84338018663</t>
  </si>
  <si>
    <t>84338018664</t>
  </si>
  <si>
    <t>84338018665</t>
  </si>
  <si>
    <t>MOPPJWN</t>
  </si>
  <si>
    <t>84338017015</t>
  </si>
  <si>
    <t>84338017016</t>
  </si>
  <si>
    <t>84338017017</t>
  </si>
  <si>
    <t>84338017018</t>
  </si>
  <si>
    <t>84338017019</t>
  </si>
  <si>
    <t>84338017020</t>
  </si>
  <si>
    <t>MOPPJDE</t>
  </si>
  <si>
    <t>84338017021</t>
  </si>
  <si>
    <t>84338017022</t>
  </si>
  <si>
    <t>84338017023</t>
  </si>
  <si>
    <t>84338017024</t>
  </si>
  <si>
    <t>84338017025</t>
  </si>
  <si>
    <t>84338017026</t>
  </si>
  <si>
    <t>MOPPVTY</t>
  </si>
  <si>
    <t>84338017027</t>
  </si>
  <si>
    <t>84338017028</t>
  </si>
  <si>
    <t>84338017029</t>
  </si>
  <si>
    <t>84338017030</t>
  </si>
  <si>
    <t>84338017031</t>
  </si>
  <si>
    <t>84338017032</t>
  </si>
  <si>
    <t>MOPPVCA</t>
  </si>
  <si>
    <t>84338017033</t>
  </si>
  <si>
    <t>M's Primer Puffy Vest - Cache - SM</t>
  </si>
  <si>
    <t>84338017034</t>
  </si>
  <si>
    <t>M's Primer Puffy Vest - Cache - MD</t>
  </si>
  <si>
    <t>84338017035</t>
  </si>
  <si>
    <t>M's Primer Puffy Vest - Cache - LG</t>
  </si>
  <si>
    <t>84338017036</t>
  </si>
  <si>
    <t>M's Primer Puffy Vest - Cache - XL</t>
  </si>
  <si>
    <t>84338017037</t>
  </si>
  <si>
    <t>M's Primer Puffy Vest - Cache - 2X</t>
  </si>
  <si>
    <t>84338017038</t>
  </si>
  <si>
    <t>M's Primer Puffy Vest - Cache - 3X</t>
  </si>
  <si>
    <t>MOPPVSP</t>
  </si>
  <si>
    <t>84338018666</t>
  </si>
  <si>
    <t>84338018667</t>
  </si>
  <si>
    <t>84338018668</t>
  </si>
  <si>
    <t>84338018669</t>
  </si>
  <si>
    <t>84338018670</t>
  </si>
  <si>
    <t>84338018671</t>
  </si>
  <si>
    <t>MOPPVWN</t>
  </si>
  <si>
    <t>84338017039</t>
  </si>
  <si>
    <t>84338017040</t>
  </si>
  <si>
    <t>84338017041</t>
  </si>
  <si>
    <t>84338017042</t>
  </si>
  <si>
    <t>84338017043</t>
  </si>
  <si>
    <t>84338017044</t>
  </si>
  <si>
    <t>MOPPVDE</t>
  </si>
  <si>
    <t>84338017045</t>
  </si>
  <si>
    <t>84338017046</t>
  </si>
  <si>
    <t>84338017047</t>
  </si>
  <si>
    <t>84338017048</t>
  </si>
  <si>
    <t>84338017049</t>
  </si>
  <si>
    <t>84338017050</t>
  </si>
  <si>
    <t>MOUFDWN</t>
  </si>
  <si>
    <t>84338017226</t>
  </si>
  <si>
    <t>84338017227</t>
  </si>
  <si>
    <t>84338017228</t>
  </si>
  <si>
    <t>84338017229</t>
  </si>
  <si>
    <t>84338017230</t>
  </si>
  <si>
    <t>MOUFDFU</t>
  </si>
  <si>
    <t>84338014732</t>
  </si>
  <si>
    <t>84338014731</t>
  </si>
  <si>
    <t>84338014730</t>
  </si>
  <si>
    <t>84338014733</t>
  </si>
  <si>
    <t>84338014729</t>
  </si>
  <si>
    <t>MOUFDCN</t>
  </si>
  <si>
    <t>84338014717</t>
  </si>
  <si>
    <t>84338014716</t>
  </si>
  <si>
    <t>84338014715</t>
  </si>
  <si>
    <t>84338014718</t>
  </si>
  <si>
    <t>84338014714</t>
  </si>
  <si>
    <t>MOCOVHO</t>
  </si>
  <si>
    <t>84338014858</t>
  </si>
  <si>
    <t>M's Charge Hunters Orange Vest</t>
  </si>
  <si>
    <t>84338014857</t>
  </si>
  <si>
    <t>84338014856</t>
  </si>
  <si>
    <t>84338014859</t>
  </si>
  <si>
    <t>84338014854</t>
  </si>
  <si>
    <t>84338014855</t>
  </si>
  <si>
    <t>MOPHJSP</t>
  </si>
  <si>
    <t>84338016997</t>
  </si>
  <si>
    <t>84338016998</t>
  </si>
  <si>
    <t>84338016999</t>
  </si>
  <si>
    <t>84338017000</t>
  </si>
  <si>
    <t>84338017001</t>
  </si>
  <si>
    <t>84338017002</t>
  </si>
  <si>
    <t>MOCOJSP</t>
  </si>
  <si>
    <t>84338016821</t>
  </si>
  <si>
    <t>84338016822</t>
  </si>
  <si>
    <t>84338016823</t>
  </si>
  <si>
    <t>84338016824</t>
  </si>
  <si>
    <t>84338016825</t>
  </si>
  <si>
    <t>84338016826</t>
  </si>
  <si>
    <t>MOCOVSP</t>
  </si>
  <si>
    <t>84338016827</t>
  </si>
  <si>
    <t>84338016828</t>
  </si>
  <si>
    <t>84338016829</t>
  </si>
  <si>
    <t>84338016830</t>
  </si>
  <si>
    <t>84338016831</t>
  </si>
  <si>
    <t>84338016832</t>
  </si>
  <si>
    <t>MOTHJSP</t>
  </si>
  <si>
    <t>84338017127</t>
  </si>
  <si>
    <t>84338017128</t>
  </si>
  <si>
    <t>84338017129</t>
  </si>
  <si>
    <t>84338017130</t>
  </si>
  <si>
    <t>84338017131</t>
  </si>
  <si>
    <t>84338017132</t>
  </si>
  <si>
    <t>MOPHASP</t>
  </si>
  <si>
    <t>84338012322</t>
  </si>
  <si>
    <t>M's Phantom 3D Leafy Jacket</t>
  </si>
  <si>
    <t>84338012323</t>
  </si>
  <si>
    <t>84338012324</t>
  </si>
  <si>
    <t>84338012325</t>
  </si>
  <si>
    <t>84338012326</t>
  </si>
  <si>
    <t>MOPHAFU</t>
  </si>
  <si>
    <t>81311602767</t>
  </si>
  <si>
    <t>81311602768</t>
  </si>
  <si>
    <t>81311602769</t>
  </si>
  <si>
    <t>81311602770</t>
  </si>
  <si>
    <t>81311602771</t>
  </si>
  <si>
    <t>MBTRPFU</t>
  </si>
  <si>
    <t>84338014619</t>
  </si>
  <si>
    <t>84338014620</t>
  </si>
  <si>
    <t>84338014621</t>
  </si>
  <si>
    <t>84338014622</t>
  </si>
  <si>
    <t>84338014623</t>
  </si>
  <si>
    <t>84338014624</t>
  </si>
  <si>
    <t>84338014625</t>
  </si>
  <si>
    <t>84338014626</t>
  </si>
  <si>
    <t>84338014627</t>
  </si>
  <si>
    <t>84338014628</t>
  </si>
  <si>
    <t>84338014629</t>
  </si>
  <si>
    <t>84338014630</t>
  </si>
  <si>
    <t>MBTRPDE</t>
  </si>
  <si>
    <t>84338014607</t>
  </si>
  <si>
    <t>84338014608</t>
  </si>
  <si>
    <t>84338014609</t>
  </si>
  <si>
    <t>84338014610</t>
  </si>
  <si>
    <t>84338014611</t>
  </si>
  <si>
    <t>84338014612</t>
  </si>
  <si>
    <t>84338014613</t>
  </si>
  <si>
    <t>84338014614</t>
  </si>
  <si>
    <t>84338014615</t>
  </si>
  <si>
    <t>84338014616</t>
  </si>
  <si>
    <t>84338014617</t>
  </si>
  <si>
    <t>84338014618</t>
  </si>
  <si>
    <t>MBTRPSP</t>
  </si>
  <si>
    <t>84338014631</t>
  </si>
  <si>
    <t>84338014632</t>
  </si>
  <si>
    <t>84338014633</t>
  </si>
  <si>
    <t>84338014634</t>
  </si>
  <si>
    <t>84338014635</t>
  </si>
  <si>
    <t>84338014636</t>
  </si>
  <si>
    <t>84338014637</t>
  </si>
  <si>
    <t>84338014638</t>
  </si>
  <si>
    <t>84338014639</t>
  </si>
  <si>
    <t>84338014640</t>
  </si>
  <si>
    <t>84338014641</t>
  </si>
  <si>
    <t>84338014642</t>
  </si>
  <si>
    <t>MB38WSP</t>
  </si>
  <si>
    <t>84338016469</t>
  </si>
  <si>
    <t>84338016470</t>
  </si>
  <si>
    <t>84338016471</t>
  </si>
  <si>
    <t>84338016472</t>
  </si>
  <si>
    <t>84338016473</t>
  </si>
  <si>
    <t>84338016474</t>
  </si>
  <si>
    <t>84338016475</t>
  </si>
  <si>
    <t>84338016476</t>
  </si>
  <si>
    <t>84338016477</t>
  </si>
  <si>
    <t>84338016478</t>
  </si>
  <si>
    <t>84338016479</t>
  </si>
  <si>
    <t>84338016480</t>
  </si>
  <si>
    <t>84338016481</t>
  </si>
  <si>
    <t>84338016482</t>
  </si>
  <si>
    <t>84338016483</t>
  </si>
  <si>
    <t>84338016484</t>
  </si>
  <si>
    <t>84338016485</t>
  </si>
  <si>
    <t>84338016486</t>
  </si>
  <si>
    <t>MB38PFU</t>
  </si>
  <si>
    <t>84338016361</t>
  </si>
  <si>
    <t>84338016362</t>
  </si>
  <si>
    <t>84338016363</t>
  </si>
  <si>
    <t>84338016364</t>
  </si>
  <si>
    <t>84338016365</t>
  </si>
  <si>
    <t>84338016366</t>
  </si>
  <si>
    <t>84338016367</t>
  </si>
  <si>
    <t>84338016368</t>
  </si>
  <si>
    <t>84338016369</t>
  </si>
  <si>
    <t>84338016370</t>
  </si>
  <si>
    <t>84338016371</t>
  </si>
  <si>
    <t>84338016372</t>
  </si>
  <si>
    <t>84338016373</t>
  </si>
  <si>
    <t>84338016374</t>
  </si>
  <si>
    <t>84338016375</t>
  </si>
  <si>
    <t>84338016376</t>
  </si>
  <si>
    <t>84338016377</t>
  </si>
  <si>
    <t>84338016378</t>
  </si>
  <si>
    <t>MB38PCR</t>
  </si>
  <si>
    <t>84338016379</t>
  </si>
  <si>
    <t>84338016380</t>
  </si>
  <si>
    <t>84338016381</t>
  </si>
  <si>
    <t>84338016382</t>
  </si>
  <si>
    <t>84338016383</t>
  </si>
  <si>
    <t>84338016384</t>
  </si>
  <si>
    <t>84338016385</t>
  </si>
  <si>
    <t>84338016386</t>
  </si>
  <si>
    <t>84338016387</t>
  </si>
  <si>
    <t>84338016388</t>
  </si>
  <si>
    <t>84338016389</t>
  </si>
  <si>
    <t>84338016390</t>
  </si>
  <si>
    <t>84338016391</t>
  </si>
  <si>
    <t>84338016392</t>
  </si>
  <si>
    <t>84338016393</t>
  </si>
  <si>
    <t>84338016394</t>
  </si>
  <si>
    <t>84338016395</t>
  </si>
  <si>
    <t>84338016396</t>
  </si>
  <si>
    <t>MB38PWN</t>
  </si>
  <si>
    <t>84338016397</t>
  </si>
  <si>
    <t>84338016398</t>
  </si>
  <si>
    <t>84338016399</t>
  </si>
  <si>
    <t>84338016400</t>
  </si>
  <si>
    <t>84338016401</t>
  </si>
  <si>
    <t>84338016402</t>
  </si>
  <si>
    <t>84338016403</t>
  </si>
  <si>
    <t>84338016404</t>
  </si>
  <si>
    <t>84338016405</t>
  </si>
  <si>
    <t>84338016406</t>
  </si>
  <si>
    <t>84338016407</t>
  </si>
  <si>
    <t>84338016408</t>
  </si>
  <si>
    <t>84338016409</t>
  </si>
  <si>
    <t>84338016410</t>
  </si>
  <si>
    <t>84338016411</t>
  </si>
  <si>
    <t>84338016412</t>
  </si>
  <si>
    <t>84338016413</t>
  </si>
  <si>
    <t>84338016414</t>
  </si>
  <si>
    <t>MB38PTR</t>
  </si>
  <si>
    <t>84338016415</t>
  </si>
  <si>
    <t>84338016416</t>
  </si>
  <si>
    <t>84338016417</t>
  </si>
  <si>
    <t>84338016418</t>
  </si>
  <si>
    <t>84338016419</t>
  </si>
  <si>
    <t>84338016420</t>
  </si>
  <si>
    <t>84338016421</t>
  </si>
  <si>
    <t>84338016422</t>
  </si>
  <si>
    <t>84338016423</t>
  </si>
  <si>
    <t>84338016424</t>
  </si>
  <si>
    <t>84338016425</t>
  </si>
  <si>
    <t>84338016426</t>
  </si>
  <si>
    <t>84338016427</t>
  </si>
  <si>
    <t>84338016428</t>
  </si>
  <si>
    <t>84338016429</t>
  </si>
  <si>
    <t>84338016430</t>
  </si>
  <si>
    <t>84338016431</t>
  </si>
  <si>
    <t>84338016432</t>
  </si>
  <si>
    <t>MB38PDE</t>
  </si>
  <si>
    <t>84338016433</t>
  </si>
  <si>
    <t>84338016434</t>
  </si>
  <si>
    <t>84338016435</t>
  </si>
  <si>
    <t>84338016436</t>
  </si>
  <si>
    <t>84338016437</t>
  </si>
  <si>
    <t>84338016438</t>
  </si>
  <si>
    <t>84338016439</t>
  </si>
  <si>
    <t>84338016440</t>
  </si>
  <si>
    <t>84338016441</t>
  </si>
  <si>
    <t>84338016442</t>
  </si>
  <si>
    <t>84338016443</t>
  </si>
  <si>
    <t>84338016444</t>
  </si>
  <si>
    <t>84338016445</t>
  </si>
  <si>
    <t>84338016446</t>
  </si>
  <si>
    <t>84338016447</t>
  </si>
  <si>
    <t>84338016448</t>
  </si>
  <si>
    <t>84338016449</t>
  </si>
  <si>
    <t>84338016450</t>
  </si>
  <si>
    <t>MB38PCN</t>
  </si>
  <si>
    <t>84338016451</t>
  </si>
  <si>
    <t>84338016452</t>
  </si>
  <si>
    <t>84338016453</t>
  </si>
  <si>
    <t>84338016454</t>
  </si>
  <si>
    <t>84338016455</t>
  </si>
  <si>
    <t>84338016456</t>
  </si>
  <si>
    <t>84338016457</t>
  </si>
  <si>
    <t>84338016458</t>
  </si>
  <si>
    <t>84338016459</t>
  </si>
  <si>
    <t>84338016460</t>
  </si>
  <si>
    <t>84338016461</t>
  </si>
  <si>
    <t>84338016462</t>
  </si>
  <si>
    <t>84338016463</t>
  </si>
  <si>
    <t>84338016464</t>
  </si>
  <si>
    <t>84338016465</t>
  </si>
  <si>
    <t>84338016466</t>
  </si>
  <si>
    <t>84338016467</t>
  </si>
  <si>
    <t>84338016468</t>
  </si>
  <si>
    <t>MB38LFU</t>
  </si>
  <si>
    <t>84338016271</t>
  </si>
  <si>
    <t>84338016272</t>
  </si>
  <si>
    <t>84338016273</t>
  </si>
  <si>
    <t>84338016274</t>
  </si>
  <si>
    <t>84338016275</t>
  </si>
  <si>
    <t>84338016276</t>
  </si>
  <si>
    <t>84338016277</t>
  </si>
  <si>
    <t>84338016278</t>
  </si>
  <si>
    <t>84338016279</t>
  </si>
  <si>
    <t>84338016280</t>
  </si>
  <si>
    <t>84338016281</t>
  </si>
  <si>
    <t>84338016282</t>
  </si>
  <si>
    <t>84338016283</t>
  </si>
  <si>
    <t>84338016284</t>
  </si>
  <si>
    <t>84338016285</t>
  </si>
  <si>
    <t>84338016286</t>
  </si>
  <si>
    <t>84338016287</t>
  </si>
  <si>
    <t>84338016288</t>
  </si>
  <si>
    <t>MB38LWN</t>
  </si>
  <si>
    <t>84338016307</t>
  </si>
  <si>
    <t>84338016308</t>
  </si>
  <si>
    <t>84338016309</t>
  </si>
  <si>
    <t>84338016310</t>
  </si>
  <si>
    <t>84338016311</t>
  </si>
  <si>
    <t>84338016312</t>
  </si>
  <si>
    <t>84338016313</t>
  </si>
  <si>
    <t>84338016314</t>
  </si>
  <si>
    <t>84338016315</t>
  </si>
  <si>
    <t>84338016316</t>
  </si>
  <si>
    <t>84338016317</t>
  </si>
  <si>
    <t>84338016318</t>
  </si>
  <si>
    <t>84338016319</t>
  </si>
  <si>
    <t>84338016320</t>
  </si>
  <si>
    <t>84338016321</t>
  </si>
  <si>
    <t>84338016322</t>
  </si>
  <si>
    <t>84338016323</t>
  </si>
  <si>
    <t>84338016324</t>
  </si>
  <si>
    <t>MB38LDE</t>
  </si>
  <si>
    <t>84338016325</t>
  </si>
  <si>
    <t>84338016326</t>
  </si>
  <si>
    <t>84338016327</t>
  </si>
  <si>
    <t>84338016328</t>
  </si>
  <si>
    <t>84338016329</t>
  </si>
  <si>
    <t>84338016330</t>
  </si>
  <si>
    <t>84338016331</t>
  </si>
  <si>
    <t>84338016332</t>
  </si>
  <si>
    <t>84338016333</t>
  </si>
  <si>
    <t>84338016334</t>
  </si>
  <si>
    <t>84338016335</t>
  </si>
  <si>
    <t>84338016336</t>
  </si>
  <si>
    <t>84338016337</t>
  </si>
  <si>
    <t>84338016338</t>
  </si>
  <si>
    <t>84338016339</t>
  </si>
  <si>
    <t>84338016340</t>
  </si>
  <si>
    <t>84338016341</t>
  </si>
  <si>
    <t>84338016342</t>
  </si>
  <si>
    <t>MB38LCN</t>
  </si>
  <si>
    <t>84338016343</t>
  </si>
  <si>
    <t>84338016344</t>
  </si>
  <si>
    <t>84338016345</t>
  </si>
  <si>
    <t>84338016346</t>
  </si>
  <si>
    <t>84338016347</t>
  </si>
  <si>
    <t>84338016348</t>
  </si>
  <si>
    <t>84338016349</t>
  </si>
  <si>
    <t>84338016350</t>
  </si>
  <si>
    <t>84338016351</t>
  </si>
  <si>
    <t>84338016352</t>
  </si>
  <si>
    <t>84338016353</t>
  </si>
  <si>
    <t>84338016354</t>
  </si>
  <si>
    <t>84338016355</t>
  </si>
  <si>
    <t>84338016356</t>
  </si>
  <si>
    <t>84338016357</t>
  </si>
  <si>
    <t>84338016358</t>
  </si>
  <si>
    <t>84338016359</t>
  </si>
  <si>
    <t>84338016360</t>
  </si>
  <si>
    <t>MBTRFWN</t>
  </si>
  <si>
    <t>84338017133</t>
  </si>
  <si>
    <t>84338017134</t>
  </si>
  <si>
    <t>84338017135</t>
  </si>
  <si>
    <t>84338017136</t>
  </si>
  <si>
    <t>84338017137</t>
  </si>
  <si>
    <t>84338017138</t>
  </si>
  <si>
    <t>84338017139</t>
  </si>
  <si>
    <t>84338017140</t>
  </si>
  <si>
    <t>84338017141</t>
  </si>
  <si>
    <t>84338017142</t>
  </si>
  <si>
    <t>84338017143</t>
  </si>
  <si>
    <t>84338017144</t>
  </si>
  <si>
    <t>84338017145</t>
  </si>
  <si>
    <t>84338017146</t>
  </si>
  <si>
    <t>84338017147</t>
  </si>
  <si>
    <t>84338017148</t>
  </si>
  <si>
    <t>84338017149</t>
  </si>
  <si>
    <t>84338017150</t>
  </si>
  <si>
    <t>MBTRFDE</t>
  </si>
  <si>
    <t>84338017169</t>
  </si>
  <si>
    <t>84338017170</t>
  </si>
  <si>
    <t>84338017171</t>
  </si>
  <si>
    <t>84338017172</t>
  </si>
  <si>
    <t>84338017173</t>
  </si>
  <si>
    <t>84338017174</t>
  </si>
  <si>
    <t>84338017175</t>
  </si>
  <si>
    <t>84338017176</t>
  </si>
  <si>
    <t>84338017177</t>
  </si>
  <si>
    <t>84338017178</t>
  </si>
  <si>
    <t>84338017179</t>
  </si>
  <si>
    <t>84338017180</t>
  </si>
  <si>
    <t>84338017181</t>
  </si>
  <si>
    <t>84338017182</t>
  </si>
  <si>
    <t>84338017183</t>
  </si>
  <si>
    <t>84338017184</t>
  </si>
  <si>
    <t>84338017185</t>
  </si>
  <si>
    <t>84338017186</t>
  </si>
  <si>
    <t>MBOBFTR</t>
  </si>
  <si>
    <t>84338015094</t>
  </si>
  <si>
    <t>M's Obsidian Foundry Pant</t>
  </si>
  <si>
    <t>84338015095</t>
  </si>
  <si>
    <t>84338015096</t>
  </si>
  <si>
    <t>84338015097</t>
  </si>
  <si>
    <t>84338015098</t>
  </si>
  <si>
    <t>84338015099</t>
  </si>
  <si>
    <t>84338015100</t>
  </si>
  <si>
    <t>84338015101</t>
  </si>
  <si>
    <t>84338015102</t>
  </si>
  <si>
    <t>84338015103</t>
  </si>
  <si>
    <t>84338015104</t>
  </si>
  <si>
    <t>84338015105</t>
  </si>
  <si>
    <t>MBOBFFU</t>
  </si>
  <si>
    <t>84338012050</t>
  </si>
  <si>
    <t>84338012051</t>
  </si>
  <si>
    <t>84338012052</t>
  </si>
  <si>
    <t>84338012053</t>
  </si>
  <si>
    <t>84338012054</t>
  </si>
  <si>
    <t>84338012055</t>
  </si>
  <si>
    <t>84338012056</t>
  </si>
  <si>
    <t>84338012057</t>
  </si>
  <si>
    <t>84338012058</t>
  </si>
  <si>
    <t>84338012059</t>
  </si>
  <si>
    <t>84338012060</t>
  </si>
  <si>
    <t>84338012061</t>
  </si>
  <si>
    <t>MBOBFSP</t>
  </si>
  <si>
    <t>84338012226</t>
  </si>
  <si>
    <t>84338012227</t>
  </si>
  <si>
    <t>84338012228</t>
  </si>
  <si>
    <t>84338012229</t>
  </si>
  <si>
    <t>84338012230</t>
  </si>
  <si>
    <t>84338012231</t>
  </si>
  <si>
    <t>84338012232</t>
  </si>
  <si>
    <t>84338012233</t>
  </si>
  <si>
    <t>84338012234</t>
  </si>
  <si>
    <t>84338012235</t>
  </si>
  <si>
    <t>84338012236</t>
  </si>
  <si>
    <t>84338012237</t>
  </si>
  <si>
    <t>MBOBFDE</t>
  </si>
  <si>
    <t>84338012074</t>
  </si>
  <si>
    <t>84338012075</t>
  </si>
  <si>
    <t>84338012076</t>
  </si>
  <si>
    <t>84338012077</t>
  </si>
  <si>
    <t>84338012078</t>
  </si>
  <si>
    <t>84338012079</t>
  </si>
  <si>
    <t>84338012080</t>
  </si>
  <si>
    <t>84338012081</t>
  </si>
  <si>
    <t>84338012082</t>
  </si>
  <si>
    <t>84338012083</t>
  </si>
  <si>
    <t>84338012084</t>
  </si>
  <si>
    <t>84338012085</t>
  </si>
  <si>
    <t>MBOBFCN</t>
  </si>
  <si>
    <t>84338012086</t>
  </si>
  <si>
    <t>84338012087</t>
  </si>
  <si>
    <t>84338012088</t>
  </si>
  <si>
    <t>84338012089</t>
  </si>
  <si>
    <t>84338012090</t>
  </si>
  <si>
    <t>84338012091</t>
  </si>
  <si>
    <t>84338012092</t>
  </si>
  <si>
    <t>84338012093</t>
  </si>
  <si>
    <t>84338012094</t>
  </si>
  <si>
    <t>84338012095</t>
  </si>
  <si>
    <t>84338012096</t>
  </si>
  <si>
    <t>84338012097</t>
  </si>
  <si>
    <t>MBTCSDE</t>
  </si>
  <si>
    <t>84338014655</t>
  </si>
  <si>
    <t>84338014656</t>
  </si>
  <si>
    <t>84338014657</t>
  </si>
  <si>
    <t>84338014658</t>
  </si>
  <si>
    <t>84338014659</t>
  </si>
  <si>
    <t>84338014660</t>
  </si>
  <si>
    <t>84338014661</t>
  </si>
  <si>
    <t>84338014662</t>
  </si>
  <si>
    <t>MBTCSCN</t>
  </si>
  <si>
    <t>84338014663</t>
  </si>
  <si>
    <t>84338014664</t>
  </si>
  <si>
    <t>84338014665</t>
  </si>
  <si>
    <t>84338014666</t>
  </si>
  <si>
    <t>84338014667</t>
  </si>
  <si>
    <t>84338014668</t>
  </si>
  <si>
    <t>84338014669</t>
  </si>
  <si>
    <t>84338014670</t>
  </si>
  <si>
    <t>MBWCBCN</t>
  </si>
  <si>
    <t>84338017231</t>
  </si>
  <si>
    <t>M's Whitecloud Down Bib</t>
  </si>
  <si>
    <t>84338017232</t>
  </si>
  <si>
    <t>84338017233</t>
  </si>
  <si>
    <t>84338017234</t>
  </si>
  <si>
    <t>84338017235</t>
  </si>
  <si>
    <t>MBWCBDE</t>
  </si>
  <si>
    <t>84338017236</t>
  </si>
  <si>
    <t>84338017237</t>
  </si>
  <si>
    <t>84338017238</t>
  </si>
  <si>
    <t>84338017239</t>
  </si>
  <si>
    <t>84338017240</t>
  </si>
  <si>
    <t>MBWCBWN</t>
  </si>
  <si>
    <t>84338017241</t>
  </si>
  <si>
    <t>84338017242</t>
  </si>
  <si>
    <t>84338017243</t>
  </si>
  <si>
    <t>84338017244</t>
  </si>
  <si>
    <t>84338017245</t>
  </si>
  <si>
    <t>MOOSPFU</t>
  </si>
  <si>
    <t>84338013347</t>
  </si>
  <si>
    <t>M's Omen Stormshelter Pant</t>
  </si>
  <si>
    <t>84338013345</t>
  </si>
  <si>
    <t>84338013346</t>
  </si>
  <si>
    <t>84338013343</t>
  </si>
  <si>
    <t>84338013344</t>
  </si>
  <si>
    <t>84338013348</t>
  </si>
  <si>
    <t>84338013349</t>
  </si>
  <si>
    <t>84338013342</t>
  </si>
  <si>
    <t>MOOSPDE</t>
  </si>
  <si>
    <t>84338013339</t>
  </si>
  <si>
    <t>84338013337</t>
  </si>
  <si>
    <t>84338013338</t>
  </si>
  <si>
    <t>84338013335</t>
  </si>
  <si>
    <t>84338013336</t>
  </si>
  <si>
    <t>84338013340</t>
  </si>
  <si>
    <t>84338013341</t>
  </si>
  <si>
    <t>84338013334</t>
  </si>
  <si>
    <t>MOLZBTY</t>
  </si>
  <si>
    <t>84338016908</t>
  </si>
  <si>
    <t>84338016909</t>
  </si>
  <si>
    <t>84338016910</t>
  </si>
  <si>
    <t>84338016911</t>
  </si>
  <si>
    <t>84338016912</t>
  </si>
  <si>
    <t>84338016913</t>
  </si>
  <si>
    <t>MOPHBSP</t>
  </si>
  <si>
    <t>84338016991</t>
  </si>
  <si>
    <t>84338016992</t>
  </si>
  <si>
    <t>84338016993</t>
  </si>
  <si>
    <t>84338016994</t>
  </si>
  <si>
    <t>84338016995</t>
  </si>
  <si>
    <t>84338016996</t>
  </si>
  <si>
    <t>MOCOBSP</t>
  </si>
  <si>
    <t>84338016815</t>
  </si>
  <si>
    <t>84338016816</t>
  </si>
  <si>
    <t>84338016817</t>
  </si>
  <si>
    <t>84338016818</t>
  </si>
  <si>
    <t>84338016819</t>
  </si>
  <si>
    <t>84338016820</t>
  </si>
  <si>
    <t>MOTHBSP</t>
  </si>
  <si>
    <t>84338017121</t>
  </si>
  <si>
    <t>84338017122</t>
  </si>
  <si>
    <t>84338017123</t>
  </si>
  <si>
    <t>84338017124</t>
  </si>
  <si>
    <t>84338017125</t>
  </si>
  <si>
    <t>84338017126</t>
  </si>
  <si>
    <t>MATRASP</t>
  </si>
  <si>
    <t>84338014951</t>
  </si>
  <si>
    <t>84338014950</t>
  </si>
  <si>
    <t>84338014949</t>
  </si>
  <si>
    <t>84338014952</t>
  </si>
  <si>
    <t>MATRAFU</t>
  </si>
  <si>
    <t>84338014947</t>
  </si>
  <si>
    <t>84338014946</t>
  </si>
  <si>
    <t>84338014945</t>
  </si>
  <si>
    <t>84338014948</t>
  </si>
  <si>
    <t>MATRGSP</t>
  </si>
  <si>
    <t>84338013173</t>
  </si>
  <si>
    <t>84338013172</t>
  </si>
  <si>
    <t>84338013171</t>
  </si>
  <si>
    <t>84338013174</t>
  </si>
  <si>
    <t>MATRGDE</t>
  </si>
  <si>
    <t>84338013165</t>
  </si>
  <si>
    <t>84338013164</t>
  </si>
  <si>
    <t>84338013163</t>
  </si>
  <si>
    <t>84338013166</t>
  </si>
  <si>
    <t>MATRMSP</t>
  </si>
  <si>
    <t>84338014501</t>
  </si>
  <si>
    <t>84338014500</t>
  </si>
  <si>
    <t>84338014499</t>
  </si>
  <si>
    <t>84338014502</t>
  </si>
  <si>
    <t>MATRMTY</t>
  </si>
  <si>
    <t>84338014505</t>
  </si>
  <si>
    <t>84338014504</t>
  </si>
  <si>
    <t>84338014503</t>
  </si>
  <si>
    <t>84338014506</t>
  </si>
  <si>
    <t>MATRMCA</t>
  </si>
  <si>
    <t>84338014497</t>
  </si>
  <si>
    <t>Trigger Mitt - Cache - SM</t>
  </si>
  <si>
    <t>84338014496</t>
  </si>
  <si>
    <t>Trigger Mitt - Cache - MD</t>
  </si>
  <si>
    <t>84338014495</t>
  </si>
  <si>
    <t>Trigger Mitt - Cache - LG</t>
  </si>
  <si>
    <t>84338014498</t>
  </si>
  <si>
    <t>Trigger Mitt - Cache - XL</t>
  </si>
  <si>
    <t>MACDYTR</t>
  </si>
  <si>
    <t>84338016723</t>
  </si>
  <si>
    <t>84338016724</t>
  </si>
  <si>
    <t>84338016725</t>
  </si>
  <si>
    <t>84338016726</t>
  </si>
  <si>
    <t>MACDYTN</t>
  </si>
  <si>
    <t>84338016727</t>
  </si>
  <si>
    <t>84338016728</t>
  </si>
  <si>
    <t>84338016729</t>
  </si>
  <si>
    <t>84338016730</t>
  </si>
  <si>
    <t>MAACWDE</t>
  </si>
  <si>
    <t>84338010747</t>
  </si>
  <si>
    <t>84338010748</t>
  </si>
  <si>
    <t>84338010749</t>
  </si>
  <si>
    <t>84338010750</t>
  </si>
  <si>
    <t>MOTHMSP</t>
  </si>
  <si>
    <t>84338017567</t>
  </si>
  <si>
    <t>MASMUTY</t>
  </si>
  <si>
    <t>84338013175</t>
  </si>
  <si>
    <t>MASMUCA</t>
  </si>
  <si>
    <t>84338014507</t>
  </si>
  <si>
    <t>Refuge Muff - Cache - OS</t>
  </si>
  <si>
    <t>MABGMFU</t>
  </si>
  <si>
    <t>84338010755</t>
  </si>
  <si>
    <t>Brooks Down Glassing Mitt</t>
  </si>
  <si>
    <t>84338010756</t>
  </si>
  <si>
    <t>84338010757</t>
  </si>
  <si>
    <t>84338010758</t>
  </si>
  <si>
    <t>MABGMDE</t>
  </si>
  <si>
    <t>84338010759</t>
  </si>
  <si>
    <t>84338010760</t>
  </si>
  <si>
    <t>84338010761</t>
  </si>
  <si>
    <t>84338010762</t>
  </si>
  <si>
    <t>MATLRFU</t>
  </si>
  <si>
    <t>84338010807</t>
  </si>
  <si>
    <t>84338010808</t>
  </si>
  <si>
    <t>84338010809</t>
  </si>
  <si>
    <t>84338010810</t>
  </si>
  <si>
    <t>MATLRSP</t>
  </si>
  <si>
    <t>84338012335</t>
  </si>
  <si>
    <t>84338012336</t>
  </si>
  <si>
    <t>84338012337</t>
  </si>
  <si>
    <t>84338012338</t>
  </si>
  <si>
    <t>MATLRDE</t>
  </si>
  <si>
    <t>84338010811</t>
  </si>
  <si>
    <t>84338010812</t>
  </si>
  <si>
    <t>84338010813</t>
  </si>
  <si>
    <t>84338010814</t>
  </si>
  <si>
    <t>MATLRCN</t>
  </si>
  <si>
    <t>84338010815</t>
  </si>
  <si>
    <t>84338010816</t>
  </si>
  <si>
    <t>84338010817</t>
  </si>
  <si>
    <t>84338010818</t>
  </si>
  <si>
    <t>MATUNTY</t>
  </si>
  <si>
    <t>84338013177</t>
  </si>
  <si>
    <t>MATUNSP</t>
  </si>
  <si>
    <t>84338012399</t>
  </si>
  <si>
    <t>MATUNFU</t>
  </si>
  <si>
    <t>81311602331</t>
  </si>
  <si>
    <t>MATNGSP</t>
  </si>
  <si>
    <t>84338013233</t>
  </si>
  <si>
    <t>MATNGTY</t>
  </si>
  <si>
    <t>84338013232</t>
  </si>
  <si>
    <t>MATNGCA</t>
  </si>
  <si>
    <t>84338015093</t>
  </si>
  <si>
    <t>Tundra Neck Gaiter - Cache - OS</t>
  </si>
  <si>
    <t>MATNGFU</t>
  </si>
  <si>
    <t>84338013231</t>
  </si>
  <si>
    <t>MABALFU</t>
  </si>
  <si>
    <t>81216601924</t>
  </si>
  <si>
    <t>Wind River Balaclava</t>
  </si>
  <si>
    <t>MABALSP</t>
  </si>
  <si>
    <t>84338012339</t>
  </si>
  <si>
    <t>MABALDE</t>
  </si>
  <si>
    <t>81216601229</t>
  </si>
  <si>
    <t>MABALCN</t>
  </si>
  <si>
    <t>81750902115</t>
  </si>
  <si>
    <t>MA3DBSP</t>
  </si>
  <si>
    <t>84338012340</t>
  </si>
  <si>
    <t>Phantom 3D Balaclava</t>
  </si>
  <si>
    <t>MA3DBTY</t>
  </si>
  <si>
    <t>84338013176</t>
  </si>
  <si>
    <t>MA3DBFU</t>
  </si>
  <si>
    <t>81311602820</t>
  </si>
  <si>
    <t>MAANGFU</t>
  </si>
  <si>
    <t>81311602821</t>
  </si>
  <si>
    <t>MAANGSP</t>
  </si>
  <si>
    <t>84338012341</t>
  </si>
  <si>
    <t>MAANGWN</t>
  </si>
  <si>
    <t>84338016718</t>
  </si>
  <si>
    <t>MAANGCN</t>
  </si>
  <si>
    <t>81750902114</t>
  </si>
  <si>
    <t>MANKGFU</t>
  </si>
  <si>
    <t>81311602826</t>
  </si>
  <si>
    <t>MANKGSP</t>
  </si>
  <si>
    <t>84338012342</t>
  </si>
  <si>
    <t>MANKGTY</t>
  </si>
  <si>
    <t>84338013229</t>
  </si>
  <si>
    <t>MANKGCR</t>
  </si>
  <si>
    <t>84338016743</t>
  </si>
  <si>
    <t>MANKGWN</t>
  </si>
  <si>
    <t>84338016744</t>
  </si>
  <si>
    <t>MANKGCA</t>
  </si>
  <si>
    <t>84338015092</t>
  </si>
  <si>
    <t>Midweight Neck Gaiter - Cache - OS</t>
  </si>
  <si>
    <t>MANKGDE</t>
  </si>
  <si>
    <t>81311602829</t>
  </si>
  <si>
    <t>MANKGCN</t>
  </si>
  <si>
    <t>81750902130</t>
  </si>
  <si>
    <t>MANKGHO</t>
  </si>
  <si>
    <t>81750902131</t>
  </si>
  <si>
    <t>WAHDBFU</t>
  </si>
  <si>
    <t>81750902424</t>
  </si>
  <si>
    <t>W's Headband</t>
  </si>
  <si>
    <t>WAHDBCN</t>
  </si>
  <si>
    <t>81750902422</t>
  </si>
  <si>
    <t>MATRHFU</t>
  </si>
  <si>
    <t>84338015088</t>
  </si>
  <si>
    <t>Trace Tech Cap</t>
  </si>
  <si>
    <t>MATRHSP</t>
  </si>
  <si>
    <t>84338015089</t>
  </si>
  <si>
    <t>MATRHDE</t>
  </si>
  <si>
    <t>84338015090</t>
  </si>
  <si>
    <t>MATRHCN</t>
  </si>
  <si>
    <t>84338015091</t>
  </si>
  <si>
    <t>MATBHDE</t>
  </si>
  <si>
    <t>84338017323</t>
  </si>
  <si>
    <t>Trace Boonie Hat</t>
  </si>
  <si>
    <t>84338017324</t>
  </si>
  <si>
    <t>MATBHCN</t>
  </si>
  <si>
    <t>84338017325</t>
  </si>
  <si>
    <t>84338017326</t>
  </si>
  <si>
    <t>MATAGFU</t>
  </si>
  <si>
    <t>81311602831</t>
  </si>
  <si>
    <t>MATAGSP</t>
  </si>
  <si>
    <t>84338012400</t>
  </si>
  <si>
    <t>MATAGTY</t>
  </si>
  <si>
    <t>84338013214</t>
  </si>
  <si>
    <t>MATAGCA</t>
  </si>
  <si>
    <t>84338015081</t>
  </si>
  <si>
    <t>Tag Cuff Merino Beanie - Cache - OS</t>
  </si>
  <si>
    <t>MATAGBL</t>
  </si>
  <si>
    <t>81311602833</t>
  </si>
  <si>
    <t>MATAGDE</t>
  </si>
  <si>
    <t>81311602834</t>
  </si>
  <si>
    <t>MATAGCN</t>
  </si>
  <si>
    <t>81750902144</t>
  </si>
  <si>
    <t>MATAGHO</t>
  </si>
  <si>
    <t>81750902145</t>
  </si>
  <si>
    <t>MAKBNFU</t>
  </si>
  <si>
    <t>84338012350</t>
  </si>
  <si>
    <t>MAKBNSP</t>
  </si>
  <si>
    <t>84338012352</t>
  </si>
  <si>
    <t>MAKBNTY</t>
  </si>
  <si>
    <t>84338013197</t>
  </si>
  <si>
    <t>MAKBNCA</t>
  </si>
  <si>
    <t>84338015080</t>
  </si>
  <si>
    <t>Kiln 250 Beanie - Cache - OS</t>
  </si>
  <si>
    <t>MAKBNDE</t>
  </si>
  <si>
    <t>84338012353</t>
  </si>
  <si>
    <t>MAKBNCN</t>
  </si>
  <si>
    <t>84338012354</t>
  </si>
  <si>
    <t>MAFBNFU</t>
  </si>
  <si>
    <t>84338012356</t>
  </si>
  <si>
    <t>MAFBNCR</t>
  </si>
  <si>
    <t>84338016731</t>
  </si>
  <si>
    <t>MAFBNWN</t>
  </si>
  <si>
    <t>84338016732</t>
  </si>
  <si>
    <t>MAFBNSP</t>
  </si>
  <si>
    <t>84338012358</t>
  </si>
  <si>
    <t>MAFBNTY</t>
  </si>
  <si>
    <t>84338013196</t>
  </si>
  <si>
    <t>MAFBNCA</t>
  </si>
  <si>
    <t>84338015079</t>
  </si>
  <si>
    <t>Furnace 350 Beanie - Cache - OS</t>
  </si>
  <si>
    <t>MAFBNDE</t>
  </si>
  <si>
    <t>84338012359</t>
  </si>
  <si>
    <t>MAFBNCN</t>
  </si>
  <si>
    <t>84338012360</t>
  </si>
  <si>
    <t>MAFBNHO</t>
  </si>
  <si>
    <t>84338012362</t>
  </si>
  <si>
    <t>MATBBFU</t>
  </si>
  <si>
    <t>84338013220</t>
  </si>
  <si>
    <t>Tundra Brim Beanie</t>
  </si>
  <si>
    <t>84338013219</t>
  </si>
  <si>
    <t>MATBBSP</t>
  </si>
  <si>
    <t>84338013224</t>
  </si>
  <si>
    <t>84338013223</t>
  </si>
  <si>
    <t>MATBBTY</t>
  </si>
  <si>
    <t>84338013226</t>
  </si>
  <si>
    <t>84338013225</t>
  </si>
  <si>
    <t>MATBBCA</t>
  </si>
  <si>
    <t>84338015087</t>
  </si>
  <si>
    <t>Tundra Brim Beanie - Cache - MD</t>
  </si>
  <si>
    <t>84338015086</t>
  </si>
  <si>
    <t>Tundra Brim Beanie - Cache - LG</t>
  </si>
  <si>
    <t>MATBBDE</t>
  </si>
  <si>
    <t>84338013218</t>
  </si>
  <si>
    <t>84338013217</t>
  </si>
  <si>
    <t>MATBBHO</t>
  </si>
  <si>
    <t>84338013222</t>
  </si>
  <si>
    <t>84338013221</t>
  </si>
  <si>
    <t>MAMOCDE</t>
  </si>
  <si>
    <t>84338014861</t>
  </si>
  <si>
    <t>Camp Moc Packable Bootie</t>
  </si>
  <si>
    <t>84338014860</t>
  </si>
  <si>
    <t>84338014863</t>
  </si>
  <si>
    <t>MANBTDE</t>
  </si>
  <si>
    <t>84338010954</t>
  </si>
  <si>
    <t>84338010404</t>
  </si>
  <si>
    <t>84338010405</t>
  </si>
  <si>
    <t>MANBTCN</t>
  </si>
  <si>
    <t>84338010955</t>
  </si>
  <si>
    <t>84338010406</t>
  </si>
  <si>
    <t>84338010407</t>
  </si>
  <si>
    <t>FTACSBK</t>
  </si>
  <si>
    <t>84338011677</t>
  </si>
  <si>
    <t>Accessory Straps</t>
  </si>
  <si>
    <t>FTACSDE</t>
  </si>
  <si>
    <t>84338011678</t>
  </si>
  <si>
    <t>FTRTSDE</t>
  </si>
  <si>
    <t>84338013646</t>
  </si>
  <si>
    <t>Roll Top Stuff Sack</t>
  </si>
  <si>
    <t>84338011683</t>
  </si>
  <si>
    <t>84338011684</t>
  </si>
  <si>
    <t>84338011685</t>
  </si>
  <si>
    <t>FTGCPTY</t>
  </si>
  <si>
    <t>84338013145</t>
  </si>
  <si>
    <t>Ground Control Pack</t>
  </si>
  <si>
    <t>FTGCPCA</t>
  </si>
  <si>
    <t>84338015148</t>
  </si>
  <si>
    <t>Ground Control Pack - Cache - OS</t>
  </si>
  <si>
    <t>FTRWBDE</t>
  </si>
  <si>
    <t>84338017317</t>
  </si>
  <si>
    <t>Ruddy Duck Wader Bag</t>
  </si>
  <si>
    <t>FTDBDDE</t>
  </si>
  <si>
    <t>84338011687</t>
  </si>
  <si>
    <t>84338011688</t>
  </si>
  <si>
    <t>84338011689</t>
  </si>
  <si>
    <t>MOU3PFU</t>
  </si>
  <si>
    <t>84338018672</t>
  </si>
  <si>
    <t>84338018673</t>
  </si>
  <si>
    <t>84338018674</t>
  </si>
  <si>
    <t>84338018675</t>
  </si>
  <si>
    <t>84338018676</t>
  </si>
  <si>
    <t>MOU3PCR</t>
  </si>
  <si>
    <t>84338018677</t>
  </si>
  <si>
    <t>84338018678</t>
  </si>
  <si>
    <t>84338018679</t>
  </si>
  <si>
    <t>84338018680</t>
  </si>
  <si>
    <t>84338018681</t>
  </si>
  <si>
    <t>MOU3PWN</t>
  </si>
  <si>
    <t>84338018682</t>
  </si>
  <si>
    <t>84338018683</t>
  </si>
  <si>
    <t>84338018684</t>
  </si>
  <si>
    <t>84338018685</t>
  </si>
  <si>
    <t>84338018686</t>
  </si>
  <si>
    <t>MOU3PCN</t>
  </si>
  <si>
    <t>84338018687</t>
  </si>
  <si>
    <t>84338018688</t>
  </si>
  <si>
    <t>84338018689</t>
  </si>
  <si>
    <t>84338018690</t>
  </si>
  <si>
    <t>84338018691</t>
  </si>
  <si>
    <t>MOU3PDE</t>
  </si>
  <si>
    <t>84338018692</t>
  </si>
  <si>
    <t>84338018693</t>
  </si>
  <si>
    <t>84338018694</t>
  </si>
  <si>
    <t>84338018695</t>
  </si>
  <si>
    <t>84338018696</t>
  </si>
  <si>
    <t>MOWCVFU</t>
  </si>
  <si>
    <t>84338018697</t>
  </si>
  <si>
    <t>84338018698</t>
  </si>
  <si>
    <t>84338018699</t>
  </si>
  <si>
    <t>84338018700</t>
  </si>
  <si>
    <t>84338018701</t>
  </si>
  <si>
    <t>MOWCVCR</t>
  </si>
  <si>
    <t>84338018702</t>
  </si>
  <si>
    <t>84338018703</t>
  </si>
  <si>
    <t>84338018704</t>
  </si>
  <si>
    <t>84338018705</t>
  </si>
  <si>
    <t>84338018706</t>
  </si>
  <si>
    <t>MOWCVWN</t>
  </si>
  <si>
    <t>84338018707</t>
  </si>
  <si>
    <t>84338018708</t>
  </si>
  <si>
    <t>84338018709</t>
  </si>
  <si>
    <t>84338018710</t>
  </si>
  <si>
    <t>84338018711</t>
  </si>
  <si>
    <t>MOWCVCN</t>
  </si>
  <si>
    <t>84338018712</t>
  </si>
  <si>
    <t>84338018713</t>
  </si>
  <si>
    <t>84338018714</t>
  </si>
  <si>
    <t>84338018715</t>
  </si>
  <si>
    <t>84338018716</t>
  </si>
  <si>
    <t>MOWCVDE</t>
  </si>
  <si>
    <t>84338018717</t>
  </si>
  <si>
    <t>84338018718</t>
  </si>
  <si>
    <t>84338018719</t>
  </si>
  <si>
    <t>84338018720</t>
  </si>
  <si>
    <t>84338018721</t>
  </si>
  <si>
    <t>MOWCVCA</t>
  </si>
  <si>
    <t>84338018722</t>
  </si>
  <si>
    <t>M's Suppressor Soft Shell Vest - Cache - SM</t>
  </si>
  <si>
    <t>84338018723</t>
  </si>
  <si>
    <t>M's Suppressor Soft Shell Vest - Cache - MD</t>
  </si>
  <si>
    <t>84338018724</t>
  </si>
  <si>
    <t>M's Suppressor Soft Shell Vest - Cache - LG</t>
  </si>
  <si>
    <t>84338018725</t>
  </si>
  <si>
    <t>M's Suppressor Soft Shell Vest - Cache - XL</t>
  </si>
  <si>
    <t>84338018726</t>
  </si>
  <si>
    <t>M's Suppressor Soft Shell Vest - Cache - 2X</t>
  </si>
  <si>
    <t>84338018727</t>
  </si>
  <si>
    <t>M's Suppressor Soft Shell Vest - Cache - 3X</t>
  </si>
  <si>
    <t>MOCJ2FU</t>
  </si>
  <si>
    <t>84338018728</t>
  </si>
  <si>
    <t>84338018729</t>
  </si>
  <si>
    <t>84338018730</t>
  </si>
  <si>
    <t>84338018731</t>
  </si>
  <si>
    <t>84338018732</t>
  </si>
  <si>
    <t>MOCJ2CR</t>
  </si>
  <si>
    <t>84338018733</t>
  </si>
  <si>
    <t>84338018734</t>
  </si>
  <si>
    <t>84338018735</t>
  </si>
  <si>
    <t>84338018736</t>
  </si>
  <si>
    <t>84338018737</t>
  </si>
  <si>
    <t>MOCJ2WN</t>
  </si>
  <si>
    <t>84338018738</t>
  </si>
  <si>
    <t>84338018739</t>
  </si>
  <si>
    <t>84338018740</t>
  </si>
  <si>
    <t>84338018741</t>
  </si>
  <si>
    <t>84338018742</t>
  </si>
  <si>
    <t>MOCJ2CN</t>
  </si>
  <si>
    <t>84338018743</t>
  </si>
  <si>
    <t>84338018744</t>
  </si>
  <si>
    <t>84338018745</t>
  </si>
  <si>
    <t>84338018746</t>
  </si>
  <si>
    <t>84338018747</t>
  </si>
  <si>
    <t>MOCJ2DE</t>
  </si>
  <si>
    <t>84338018748</t>
  </si>
  <si>
    <t>84338018749</t>
  </si>
  <si>
    <t>84338018750</t>
  </si>
  <si>
    <t>84338018751</t>
  </si>
  <si>
    <t>84338018752</t>
  </si>
  <si>
    <t>MTSSHFU</t>
  </si>
  <si>
    <t>84338018753</t>
  </si>
  <si>
    <t>84338018754</t>
  </si>
  <si>
    <t>84338018755</t>
  </si>
  <si>
    <t>84338018756</t>
  </si>
  <si>
    <t>84338018757</t>
  </si>
  <si>
    <t>MTSSHCR</t>
  </si>
  <si>
    <t>84338018758</t>
  </si>
  <si>
    <t>84338018759</t>
  </si>
  <si>
    <t>84338018760</t>
  </si>
  <si>
    <t>84338018761</t>
  </si>
  <si>
    <t>84338018762</t>
  </si>
  <si>
    <t>MTSSHWN</t>
  </si>
  <si>
    <t>84338018763</t>
  </si>
  <si>
    <t>84338018764</t>
  </si>
  <si>
    <t>84338018765</t>
  </si>
  <si>
    <t>84338018766</t>
  </si>
  <si>
    <t>84338018767</t>
  </si>
  <si>
    <t>MTSSHCN</t>
  </si>
  <si>
    <t>84338018768</t>
  </si>
  <si>
    <t>84338018769</t>
  </si>
  <si>
    <t>84338018770</t>
  </si>
  <si>
    <t>84338018771</t>
  </si>
  <si>
    <t>84338018772</t>
  </si>
  <si>
    <t>MTSSHDE</t>
  </si>
  <si>
    <t>84338018773</t>
  </si>
  <si>
    <t>84338018774</t>
  </si>
  <si>
    <t>84338018775</t>
  </si>
  <si>
    <t>84338018776</t>
  </si>
  <si>
    <t>84338018777</t>
  </si>
  <si>
    <t>MTSSHSP</t>
  </si>
  <si>
    <t>84338018778</t>
  </si>
  <si>
    <t>84338018779</t>
  </si>
  <si>
    <t>84338018780</t>
  </si>
  <si>
    <t>84338018781</t>
  </si>
  <si>
    <t>84338018782</t>
  </si>
  <si>
    <t>84338018783</t>
  </si>
  <si>
    <t>MTSSHTY</t>
  </si>
  <si>
    <t>84338018784</t>
  </si>
  <si>
    <t>84338018785</t>
  </si>
  <si>
    <t>84338018786</t>
  </si>
  <si>
    <t>84338018787</t>
  </si>
  <si>
    <t>84338018788</t>
  </si>
  <si>
    <t>84338018789</t>
  </si>
  <si>
    <t>MTOLHSP</t>
  </si>
  <si>
    <t>84338018790</t>
  </si>
  <si>
    <t>84338018791</t>
  </si>
  <si>
    <t>84338018792</t>
  </si>
  <si>
    <t>84338018793</t>
  </si>
  <si>
    <t>84338018794</t>
  </si>
  <si>
    <t>84338018795</t>
  </si>
  <si>
    <t>MBPPPWN</t>
  </si>
  <si>
    <t>84338018796</t>
  </si>
  <si>
    <t>84338018797</t>
  </si>
  <si>
    <t>84338018798</t>
  </si>
  <si>
    <t>84338018799</t>
  </si>
  <si>
    <t>84338018800</t>
  </si>
  <si>
    <t>84338018801</t>
  </si>
  <si>
    <t>MOCWJTY</t>
  </si>
  <si>
    <t>84338018802</t>
  </si>
  <si>
    <t>84338018803</t>
  </si>
  <si>
    <t>84338018804</t>
  </si>
  <si>
    <t>84338018805</t>
  </si>
  <si>
    <t>84338018806</t>
  </si>
  <si>
    <t>84338018807</t>
  </si>
  <si>
    <t>MOCWJCA</t>
  </si>
  <si>
    <t>84338018808</t>
  </si>
  <si>
    <t>M's Suppressor Hybrid Jacket - Cache - SM</t>
  </si>
  <si>
    <t>84338018809</t>
  </si>
  <si>
    <t>M's Suppressor Hybrid Jacket - Cache - MD</t>
  </si>
  <si>
    <t>84338018810</t>
  </si>
  <si>
    <t>M's Suppressor Hybrid Jacket - Cache - LG</t>
  </si>
  <si>
    <t>84338018811</t>
  </si>
  <si>
    <t>M's Suppressor Hybrid Jacket - Cache - XL</t>
  </si>
  <si>
    <t>84338018812</t>
  </si>
  <si>
    <t>M's Suppressor Hybrid Jacket - Cache - 2X</t>
  </si>
  <si>
    <t>84338018813</t>
  </si>
  <si>
    <t>M's Suppressor Hybrid Jacket - Cache - 3X</t>
  </si>
  <si>
    <t>MOCWJWN</t>
  </si>
  <si>
    <t>84338018814</t>
  </si>
  <si>
    <t>84338018815</t>
  </si>
  <si>
    <t>84338018816</t>
  </si>
  <si>
    <t>84338018817</t>
  </si>
  <si>
    <t>84338018818</t>
  </si>
  <si>
    <t>84338018819</t>
  </si>
  <si>
    <t>MTOLHFU</t>
  </si>
  <si>
    <t>84338018820</t>
  </si>
  <si>
    <t>84338018821</t>
  </si>
  <si>
    <t>84338018822</t>
  </si>
  <si>
    <t>84338018823</t>
  </si>
  <si>
    <t>84338018824</t>
  </si>
  <si>
    <t>MTOLHTY</t>
  </si>
  <si>
    <t>84338018825</t>
  </si>
  <si>
    <t>84338018826</t>
  </si>
  <si>
    <t>84338018827</t>
  </si>
  <si>
    <t>84338018828</t>
  </si>
  <si>
    <t>84338018829</t>
  </si>
  <si>
    <t>84338018830</t>
  </si>
  <si>
    <t>MARBBTR</t>
  </si>
  <si>
    <t>84338018831</t>
  </si>
  <si>
    <t>84338018832</t>
  </si>
  <si>
    <t>MARBBWN</t>
  </si>
  <si>
    <t>84338018833</t>
  </si>
  <si>
    <t>84338018834</t>
  </si>
  <si>
    <t>MARFFWN</t>
  </si>
  <si>
    <t>84338018835</t>
  </si>
  <si>
    <t>84338018836</t>
  </si>
  <si>
    <t>84338018837</t>
  </si>
  <si>
    <t>84338018838</t>
  </si>
  <si>
    <t>MARFFTR</t>
  </si>
  <si>
    <t>84338018839</t>
  </si>
  <si>
    <t>84338018840</t>
  </si>
  <si>
    <t>84338018841</t>
  </si>
  <si>
    <t>84338018842</t>
  </si>
  <si>
    <t>MARHFWN</t>
  </si>
  <si>
    <t>84338018843</t>
  </si>
  <si>
    <t>84338018844</t>
  </si>
  <si>
    <t>84338018845</t>
  </si>
  <si>
    <t>84338018846</t>
  </si>
  <si>
    <t>MARHFTR</t>
  </si>
  <si>
    <t>84338018847</t>
  </si>
  <si>
    <t>84338018848</t>
  </si>
  <si>
    <t>84338018849</t>
  </si>
  <si>
    <t>84338018850</t>
  </si>
  <si>
    <t>FTTMBCA</t>
  </si>
  <si>
    <t>84338018851</t>
  </si>
  <si>
    <t>Hangar Pack - Cache - OS</t>
  </si>
  <si>
    <t>Hangar Pack</t>
  </si>
  <si>
    <t>MACLMTR</t>
  </si>
  <si>
    <t>84338018965</t>
  </si>
  <si>
    <t>84338018966</t>
  </si>
  <si>
    <t>84338018967</t>
  </si>
  <si>
    <t>84338018968</t>
  </si>
  <si>
    <t>MACLMTN</t>
  </si>
  <si>
    <t>84338018969</t>
  </si>
  <si>
    <t>84338018970</t>
  </si>
  <si>
    <t>84338018971</t>
  </si>
  <si>
    <t>84338018972</t>
  </si>
  <si>
    <t>MAWSMDE</t>
  </si>
  <si>
    <t>84338018973</t>
  </si>
  <si>
    <t>Omen Over Mitt</t>
  </si>
  <si>
    <t>84338018974</t>
  </si>
  <si>
    <t>84338018975</t>
  </si>
  <si>
    <t>84338018976</t>
  </si>
  <si>
    <t>MAWSMWN</t>
  </si>
  <si>
    <t>84338018977</t>
  </si>
  <si>
    <t>84338018978</t>
  </si>
  <si>
    <t>84338018979</t>
  </si>
  <si>
    <t>84338018980</t>
  </si>
  <si>
    <t>MAESCCN</t>
  </si>
  <si>
    <t>84338018981</t>
  </si>
  <si>
    <t>84338018982</t>
  </si>
  <si>
    <t>84338018983</t>
  </si>
  <si>
    <t>84338018984</t>
  </si>
  <si>
    <t>MAASCCN</t>
  </si>
  <si>
    <t>84338018985</t>
  </si>
  <si>
    <t>84338018986</t>
  </si>
  <si>
    <t>84338018987</t>
  </si>
  <si>
    <t>84338018988</t>
  </si>
  <si>
    <t>MAASOCN</t>
  </si>
  <si>
    <t>84338018989</t>
  </si>
  <si>
    <t>84338018990</t>
  </si>
  <si>
    <t>84338018991</t>
  </si>
  <si>
    <t>84338018992</t>
  </si>
  <si>
    <t>MAMSOWN</t>
  </si>
  <si>
    <t>84338018993</t>
  </si>
  <si>
    <t>84338018994</t>
  </si>
  <si>
    <t>84338018995</t>
  </si>
  <si>
    <t>84338018996</t>
  </si>
  <si>
    <t>MALSOTR</t>
  </si>
  <si>
    <t>84338018997</t>
  </si>
  <si>
    <t>84338018998</t>
  </si>
  <si>
    <t>84338018999</t>
  </si>
  <si>
    <t>84338019000</t>
  </si>
  <si>
    <t>WTWCJCN</t>
  </si>
  <si>
    <t>84338019001</t>
  </si>
  <si>
    <t>84338019002</t>
  </si>
  <si>
    <t>84338019003</t>
  </si>
  <si>
    <t>84338019004</t>
  </si>
  <si>
    <t>84338019005</t>
  </si>
  <si>
    <t>WTWCJWN</t>
  </si>
  <si>
    <t>84338019006</t>
  </si>
  <si>
    <t>84338019007</t>
  </si>
  <si>
    <t>84338019008</t>
  </si>
  <si>
    <t>84338019009</t>
  </si>
  <si>
    <t>84338019010</t>
  </si>
  <si>
    <t>WTWCJFU</t>
  </si>
  <si>
    <t>84338019011</t>
  </si>
  <si>
    <t>84338019012</t>
  </si>
  <si>
    <t>84338019013</t>
  </si>
  <si>
    <t>84338019014</t>
  </si>
  <si>
    <t>84338019015</t>
  </si>
  <si>
    <t>WTU3PCR</t>
  </si>
  <si>
    <t>84338019016</t>
  </si>
  <si>
    <t>84338019017</t>
  </si>
  <si>
    <t>84338019018</t>
  </si>
  <si>
    <t>84338019019</t>
  </si>
  <si>
    <t>84338019020</t>
  </si>
  <si>
    <t>WTU3PWN</t>
  </si>
  <si>
    <t>84338019021</t>
  </si>
  <si>
    <t>84338019022</t>
  </si>
  <si>
    <t>84338019023</t>
  </si>
  <si>
    <t>84338019024</t>
  </si>
  <si>
    <t>84338019025</t>
  </si>
  <si>
    <t>WTU3PCN</t>
  </si>
  <si>
    <t>84338019026</t>
  </si>
  <si>
    <t>84338019027</t>
  </si>
  <si>
    <t>84338019028</t>
  </si>
  <si>
    <t>84338019029</t>
  </si>
  <si>
    <t>84338019030</t>
  </si>
  <si>
    <t>WTSSHWN</t>
  </si>
  <si>
    <t>84338019031</t>
  </si>
  <si>
    <t>84338019032</t>
  </si>
  <si>
    <t>84338019033</t>
  </si>
  <si>
    <t>84338019034</t>
  </si>
  <si>
    <t>84338019035</t>
  </si>
  <si>
    <t>WTSSHCN</t>
  </si>
  <si>
    <t>84338019036</t>
  </si>
  <si>
    <t>84338019037</t>
  </si>
  <si>
    <t>84338019038</t>
  </si>
  <si>
    <t>84338019039</t>
  </si>
  <si>
    <t>84338019040</t>
  </si>
  <si>
    <t>WTSSHSP</t>
  </si>
  <si>
    <t>84338019041</t>
  </si>
  <si>
    <t>84338019042</t>
  </si>
  <si>
    <t>84338019043</t>
  </si>
  <si>
    <t>84338019044</t>
  </si>
  <si>
    <t>84338019045</t>
  </si>
  <si>
    <t>MTSSPWN</t>
  </si>
  <si>
    <t>84338019066</t>
  </si>
  <si>
    <t>84338019067</t>
  </si>
  <si>
    <t>84338019068</t>
  </si>
  <si>
    <t>84338019069</t>
  </si>
  <si>
    <t>84338019070</t>
  </si>
  <si>
    <t>84338019071</t>
  </si>
  <si>
    <t>MTSSPSP</t>
  </si>
  <si>
    <t>84338019072</t>
  </si>
  <si>
    <t>84338019073</t>
  </si>
  <si>
    <t>84338019074</t>
  </si>
  <si>
    <t>84338019075</t>
  </si>
  <si>
    <t>84338019076</t>
  </si>
  <si>
    <t>84338019077</t>
  </si>
  <si>
    <t>FTTLPSP</t>
  </si>
  <si>
    <t>84338019079</t>
  </si>
  <si>
    <t>MOVAPWN</t>
  </si>
  <si>
    <t>84338018575</t>
  </si>
  <si>
    <t>M's Vapor Stormlight Ultralight Rain Jacket</t>
  </si>
  <si>
    <t>84338018574</t>
  </si>
  <si>
    <t>84338018573</t>
  </si>
  <si>
    <t>84338018576</t>
  </si>
  <si>
    <t>84338018572</t>
  </si>
  <si>
    <t>MOVAPTR</t>
  </si>
  <si>
    <t>84338018570</t>
  </si>
  <si>
    <t>84338018569</t>
  </si>
  <si>
    <t>84338018568</t>
  </si>
  <si>
    <t>84338018571</t>
  </si>
  <si>
    <t>84338018567</t>
  </si>
  <si>
    <t>MOBSPTR</t>
  </si>
  <si>
    <t>84338018565</t>
  </si>
  <si>
    <t>Boundary Stormtight Pant</t>
  </si>
  <si>
    <t>84338018564</t>
  </si>
  <si>
    <t>84338018563</t>
  </si>
  <si>
    <t>84338018566</t>
  </si>
  <si>
    <t>84338018562</t>
  </si>
  <si>
    <t>FTLSPFU</t>
  </si>
  <si>
    <t>84338013022</t>
  </si>
  <si>
    <t>FTLSPSP</t>
  </si>
  <si>
    <t>84338013023</t>
  </si>
  <si>
    <t>84338019153</t>
  </si>
  <si>
    <t>84338019154</t>
  </si>
  <si>
    <t>84338019155</t>
  </si>
  <si>
    <t>84338019156</t>
  </si>
  <si>
    <t>84338019157</t>
  </si>
  <si>
    <t>84338019158</t>
  </si>
  <si>
    <t>84338019159</t>
  </si>
  <si>
    <t>84338019160</t>
  </si>
  <si>
    <t>MBCGFCN</t>
  </si>
  <si>
    <t>84338012146</t>
  </si>
  <si>
    <t>M's Corrugate Foundry Pant</t>
  </si>
  <si>
    <t>84338012147</t>
  </si>
  <si>
    <t>MBCGFDE</t>
  </si>
  <si>
    <t>MBCGFFU</t>
  </si>
  <si>
    <t>MBCGFTR</t>
  </si>
  <si>
    <t>MBCTFCN</t>
  </si>
  <si>
    <t>M's Catalyst Foundry Soft Shell Pant</t>
  </si>
  <si>
    <t>MBCTFDE</t>
  </si>
  <si>
    <t>MBCTFFU</t>
  </si>
  <si>
    <t>MTRWFBK</t>
  </si>
  <si>
    <t>84338019401</t>
  </si>
  <si>
    <t>84338019402</t>
  </si>
  <si>
    <t>84338019403</t>
  </si>
  <si>
    <t>84338019404</t>
  </si>
  <si>
    <t>84338019405</t>
  </si>
  <si>
    <t>84338019406</t>
  </si>
  <si>
    <t>MTKLCBB</t>
  </si>
  <si>
    <t>84338019407</t>
  </si>
  <si>
    <t>84338019408</t>
  </si>
  <si>
    <t>84338019409</t>
  </si>
  <si>
    <t>84338019410</t>
  </si>
  <si>
    <t>84338019411</t>
  </si>
  <si>
    <t>MTWLCBB</t>
  </si>
  <si>
    <t>84338019412</t>
  </si>
  <si>
    <t>84338019413</t>
  </si>
  <si>
    <t>84338019414</t>
  </si>
  <si>
    <t>84338019415</t>
  </si>
  <si>
    <t>84338019416</t>
  </si>
  <si>
    <t>MB38PBK</t>
  </si>
  <si>
    <t>84338019417</t>
  </si>
  <si>
    <t>84338019418</t>
  </si>
  <si>
    <t>84338019419</t>
  </si>
  <si>
    <t>84338019420</t>
  </si>
  <si>
    <t>84338019421</t>
  </si>
  <si>
    <t>84338019422</t>
  </si>
  <si>
    <t>84338019423</t>
  </si>
  <si>
    <t>84338019424</t>
  </si>
  <si>
    <t>84338019425</t>
  </si>
  <si>
    <t>84338019426</t>
  </si>
  <si>
    <t>84338019427</t>
  </si>
  <si>
    <t>84338019428</t>
  </si>
  <si>
    <t>84338019429</t>
  </si>
  <si>
    <t>84338019430</t>
  </si>
  <si>
    <t>84338019431</t>
  </si>
  <si>
    <t>84338019432</t>
  </si>
  <si>
    <t>84338019433</t>
  </si>
  <si>
    <t>84338019434</t>
  </si>
  <si>
    <t>MANKGBB</t>
  </si>
  <si>
    <t>84338019435</t>
  </si>
  <si>
    <t>MTFNHBB</t>
  </si>
  <si>
    <t>84338019436</t>
  </si>
  <si>
    <t>84338019437</t>
  </si>
  <si>
    <t>84338019438</t>
  </si>
  <si>
    <t>84338019439</t>
  </si>
  <si>
    <t>84338019440</t>
  </si>
  <si>
    <t>WTFNHBB</t>
  </si>
  <si>
    <t>84338019441</t>
  </si>
  <si>
    <t>84338019442</t>
  </si>
  <si>
    <t>84338019443</t>
  </si>
  <si>
    <t>84338019444</t>
  </si>
  <si>
    <t>84338019445</t>
  </si>
  <si>
    <t>MALPHDE</t>
  </si>
  <si>
    <t>81311602556</t>
  </si>
  <si>
    <t>First Lite Lo-Pro Cap Hat</t>
  </si>
  <si>
    <t>MATRKDE</t>
  </si>
  <si>
    <t>81311602552</t>
  </si>
  <si>
    <t>First Lite Trucker Hat</t>
  </si>
  <si>
    <t>MATRKCN</t>
  </si>
  <si>
    <t>81750902152</t>
  </si>
  <si>
    <t>MALPHCN</t>
  </si>
  <si>
    <t>81750902129</t>
  </si>
  <si>
    <t>MALPHFU</t>
  </si>
  <si>
    <t>81311602555</t>
  </si>
  <si>
    <t>MATRKFU</t>
  </si>
  <si>
    <t>81311602495</t>
  </si>
  <si>
    <t>MATRKSP</t>
  </si>
  <si>
    <t>84338012550</t>
  </si>
  <si>
    <t>MALPHSP</t>
  </si>
  <si>
    <t>84338012551</t>
  </si>
  <si>
    <t>MATRKHG</t>
  </si>
  <si>
    <t>84338013778</t>
  </si>
  <si>
    <t>MALPHCA</t>
  </si>
  <si>
    <t>84338014488</t>
  </si>
  <si>
    <t>First Lite Lo-Pro Cap Hat - Cache - OS</t>
  </si>
  <si>
    <t>MALPHTY</t>
  </si>
  <si>
    <t>84338013234</t>
  </si>
  <si>
    <t>MATRKTY</t>
  </si>
  <si>
    <t>84338013235</t>
  </si>
  <si>
    <t>MATRKCA</t>
  </si>
  <si>
    <t>84338014489</t>
  </si>
  <si>
    <t>First Lite Trucker Hat - Cache - OS</t>
  </si>
  <si>
    <t>MATRKCR</t>
  </si>
  <si>
    <t>84338017556</t>
  </si>
  <si>
    <t>MTOLHCA</t>
  </si>
  <si>
    <t>84049070190</t>
  </si>
  <si>
    <t>84049070191</t>
  </si>
  <si>
    <t>84049070192</t>
  </si>
  <si>
    <t>84049070193</t>
  </si>
  <si>
    <t>84049070194</t>
  </si>
  <si>
    <t>84049070195</t>
  </si>
  <si>
    <t>MTOQZCN</t>
  </si>
  <si>
    <t>84049070196</t>
  </si>
  <si>
    <t>84049070197</t>
  </si>
  <si>
    <t>84049070198</t>
  </si>
  <si>
    <t>84049070199</t>
  </si>
  <si>
    <t>84049070200</t>
  </si>
  <si>
    <t>MTOQZDE</t>
  </si>
  <si>
    <t>84049070201</t>
  </si>
  <si>
    <t>84049070202</t>
  </si>
  <si>
    <t>84049070203</t>
  </si>
  <si>
    <t>84049070204</t>
  </si>
  <si>
    <t>84049070205</t>
  </si>
  <si>
    <t>MTOQZWN</t>
  </si>
  <si>
    <t>84049070206</t>
  </si>
  <si>
    <t>84049070207</t>
  </si>
  <si>
    <t>84049070208</t>
  </si>
  <si>
    <t>84049070209</t>
  </si>
  <si>
    <t>84049070210</t>
  </si>
  <si>
    <t>MOBSJCN</t>
  </si>
  <si>
    <t>MOBSJFU</t>
  </si>
  <si>
    <t>MOBSJBK</t>
  </si>
  <si>
    <t>MOBHPCN</t>
  </si>
  <si>
    <t>MOBHPWN</t>
  </si>
  <si>
    <t>MBUGPWN</t>
  </si>
  <si>
    <t>84338018964</t>
  </si>
  <si>
    <t>84338018962</t>
  </si>
  <si>
    <t>84338018961</t>
  </si>
  <si>
    <t>84338018960</t>
  </si>
  <si>
    <t>84338018963</t>
  </si>
  <si>
    <t>MBPPTSP</t>
  </si>
  <si>
    <t>MARWHTR</t>
  </si>
  <si>
    <t>MARWHWN</t>
  </si>
  <si>
    <t>MOSSSCN</t>
  </si>
  <si>
    <t>84049070247</t>
  </si>
  <si>
    <t>84049070246</t>
  </si>
  <si>
    <t>84049070245</t>
  </si>
  <si>
    <t>84049070248</t>
  </si>
  <si>
    <t>84049070243</t>
  </si>
  <si>
    <t>84049070244</t>
  </si>
  <si>
    <t>MOSSSBK</t>
  </si>
  <si>
    <t>84049070241</t>
  </si>
  <si>
    <t>84049070240</t>
  </si>
  <si>
    <t>84049070239</t>
  </si>
  <si>
    <t>84049070242</t>
  </si>
  <si>
    <t>84049070237</t>
  </si>
  <si>
    <t>84049070238</t>
  </si>
  <si>
    <t>MOSSSHO</t>
  </si>
  <si>
    <t>84049070253</t>
  </si>
  <si>
    <t>84049070252</t>
  </si>
  <si>
    <t>84049070251</t>
  </si>
  <si>
    <t>84049070254</t>
  </si>
  <si>
    <t>84049070249</t>
  </si>
  <si>
    <t>84049070250</t>
  </si>
  <si>
    <t>MOOPJMR</t>
  </si>
  <si>
    <t>84049070265</t>
  </si>
  <si>
    <t>84049070264</t>
  </si>
  <si>
    <t>84049070263</t>
  </si>
  <si>
    <t>84049070266</t>
  </si>
  <si>
    <t>84049070261</t>
  </si>
  <si>
    <t>84049070262</t>
  </si>
  <si>
    <t>MOOPJBK</t>
  </si>
  <si>
    <t>84049070259</t>
  </si>
  <si>
    <t>84049070258</t>
  </si>
  <si>
    <t>84049070257</t>
  </si>
  <si>
    <t>84049070260</t>
  </si>
  <si>
    <t>84049070255</t>
  </si>
  <si>
    <t>84049070256</t>
  </si>
  <si>
    <t>MOOPJRS</t>
  </si>
  <si>
    <t>84049070271</t>
  </si>
  <si>
    <t>84049070270</t>
  </si>
  <si>
    <t>84049070269</t>
  </si>
  <si>
    <t>84049070272</t>
  </si>
  <si>
    <t>84049070267</t>
  </si>
  <si>
    <t>84049070268</t>
  </si>
  <si>
    <t>MOOPVAK</t>
  </si>
  <si>
    <t>84049070277</t>
  </si>
  <si>
    <t>M's Outpost Vest</t>
  </si>
  <si>
    <t>84049070276</t>
  </si>
  <si>
    <t>84049070275</t>
  </si>
  <si>
    <t>84049070278</t>
  </si>
  <si>
    <t>84049070273</t>
  </si>
  <si>
    <t>84049070274</t>
  </si>
  <si>
    <t>MOOPVBK</t>
  </si>
  <si>
    <t>84049070283</t>
  </si>
  <si>
    <t>84049070282</t>
  </si>
  <si>
    <t>84049070281</t>
  </si>
  <si>
    <t>84049070284</t>
  </si>
  <si>
    <t>84049070279</t>
  </si>
  <si>
    <t>84049070280</t>
  </si>
  <si>
    <t>MOHHLSD</t>
  </si>
  <si>
    <t>84049070295</t>
  </si>
  <si>
    <t>84049070294</t>
  </si>
  <si>
    <t>84049070293</t>
  </si>
  <si>
    <t>84049070296</t>
  </si>
  <si>
    <t>84049070291</t>
  </si>
  <si>
    <t>84049070292</t>
  </si>
  <si>
    <t>MOHHLMR</t>
  </si>
  <si>
    <t>84049070289</t>
  </si>
  <si>
    <t>84049070288</t>
  </si>
  <si>
    <t>84049070287</t>
  </si>
  <si>
    <t>84049070290</t>
  </si>
  <si>
    <t>84049070285</t>
  </si>
  <si>
    <t>84049070286</t>
  </si>
  <si>
    <t>MOHHLSB</t>
  </si>
  <si>
    <t>84049070301</t>
  </si>
  <si>
    <t>84049070300</t>
  </si>
  <si>
    <t>84049070299</t>
  </si>
  <si>
    <t>84049070302</t>
  </si>
  <si>
    <t>84049070297</t>
  </si>
  <si>
    <t>84049070298</t>
  </si>
  <si>
    <t>MOHHSSD</t>
  </si>
  <si>
    <t>84049070307</t>
  </si>
  <si>
    <t>84049070306</t>
  </si>
  <si>
    <t>84049070305</t>
  </si>
  <si>
    <t>84049070308</t>
  </si>
  <si>
    <t>84049070303</t>
  </si>
  <si>
    <t>84049070304</t>
  </si>
  <si>
    <t>MOHHSSB</t>
  </si>
  <si>
    <t>84049070313</t>
  </si>
  <si>
    <t>84049070312</t>
  </si>
  <si>
    <t>84049070311</t>
  </si>
  <si>
    <t>84049070314</t>
  </si>
  <si>
    <t>84049070309</t>
  </si>
  <si>
    <t>84049070310</t>
  </si>
  <si>
    <t>MBGRPDM</t>
  </si>
  <si>
    <t>84049070351</t>
  </si>
  <si>
    <t>84049070352</t>
  </si>
  <si>
    <t>84049070353</t>
  </si>
  <si>
    <t>84049070354</t>
  </si>
  <si>
    <t>84049070355</t>
  </si>
  <si>
    <t>84049070356</t>
  </si>
  <si>
    <t>84049070357</t>
  </si>
  <si>
    <t>84049070358</t>
  </si>
  <si>
    <t>84049070359</t>
  </si>
  <si>
    <t>84049070360</t>
  </si>
  <si>
    <t>84049070361</t>
  </si>
  <si>
    <t>84049070362</t>
  </si>
  <si>
    <t>84049070363</t>
  </si>
  <si>
    <t>84049070364</t>
  </si>
  <si>
    <t>84049070365</t>
  </si>
  <si>
    <t>84049070366</t>
  </si>
  <si>
    <t>84049070367</t>
  </si>
  <si>
    <t>84049070368</t>
  </si>
  <si>
    <t>MBGRPRS</t>
  </si>
  <si>
    <t>84049070369</t>
  </si>
  <si>
    <t>84049070370</t>
  </si>
  <si>
    <t>84049070371</t>
  </si>
  <si>
    <t>84049070372</t>
  </si>
  <si>
    <t>84049070373</t>
  </si>
  <si>
    <t>84049070374</t>
  </si>
  <si>
    <t>84049070375</t>
  </si>
  <si>
    <t>84049070376</t>
  </si>
  <si>
    <t>84049070377</t>
  </si>
  <si>
    <t>84049070378</t>
  </si>
  <si>
    <t>84049070379</t>
  </si>
  <si>
    <t>84049070380</t>
  </si>
  <si>
    <t>84049070381</t>
  </si>
  <si>
    <t>84049070382</t>
  </si>
  <si>
    <t>84049070383</t>
  </si>
  <si>
    <t>84049070384</t>
  </si>
  <si>
    <t>84049070385</t>
  </si>
  <si>
    <t>84049070386</t>
  </si>
  <si>
    <t>MBGRPBK</t>
  </si>
  <si>
    <t>84049070333</t>
  </si>
  <si>
    <t>84049070334</t>
  </si>
  <si>
    <t>84049070335</t>
  </si>
  <si>
    <t>84049070336</t>
  </si>
  <si>
    <t>84049070337</t>
  </si>
  <si>
    <t>84049070338</t>
  </si>
  <si>
    <t>84049070339</t>
  </si>
  <si>
    <t>84049070340</t>
  </si>
  <si>
    <t>84049070341</t>
  </si>
  <si>
    <t>84049070342</t>
  </si>
  <si>
    <t>84049070343</t>
  </si>
  <si>
    <t>84049070344</t>
  </si>
  <si>
    <t>84049070345</t>
  </si>
  <si>
    <t>84049070346</t>
  </si>
  <si>
    <t>84049070347</t>
  </si>
  <si>
    <t>84049070348</t>
  </si>
  <si>
    <t>84049070349</t>
  </si>
  <si>
    <t>84049070350</t>
  </si>
  <si>
    <t>MBGRPAP</t>
  </si>
  <si>
    <t>84049070315</t>
  </si>
  <si>
    <t>84049070316</t>
  </si>
  <si>
    <t>84049070317</t>
  </si>
  <si>
    <t>84049070318</t>
  </si>
  <si>
    <t>84049070319</t>
  </si>
  <si>
    <t>84049070320</t>
  </si>
  <si>
    <t>84049070321</t>
  </si>
  <si>
    <t>84049070322</t>
  </si>
  <si>
    <t>84049070323</t>
  </si>
  <si>
    <t>84049070324</t>
  </si>
  <si>
    <t>84049070325</t>
  </si>
  <si>
    <t>84049070326</t>
  </si>
  <si>
    <t>84049070327</t>
  </si>
  <si>
    <t>84049070328</t>
  </si>
  <si>
    <t>84049070329</t>
  </si>
  <si>
    <t>84049070330</t>
  </si>
  <si>
    <t>84049070331</t>
  </si>
  <si>
    <t>84049070332</t>
  </si>
  <si>
    <t>MBGRPSD</t>
  </si>
  <si>
    <t>84049070387</t>
  </si>
  <si>
    <t>84049070388</t>
  </si>
  <si>
    <t>84049070389</t>
  </si>
  <si>
    <t>84049070390</t>
  </si>
  <si>
    <t>84049070391</t>
  </si>
  <si>
    <t>84049070392</t>
  </si>
  <si>
    <t>84049070393</t>
  </si>
  <si>
    <t>84049070394</t>
  </si>
  <si>
    <t>84049070395</t>
  </si>
  <si>
    <t>84049070396</t>
  </si>
  <si>
    <t>84049070397</t>
  </si>
  <si>
    <t>84049070398</t>
  </si>
  <si>
    <t>84049070399</t>
  </si>
  <si>
    <t>84049070400</t>
  </si>
  <si>
    <t>84049070401</t>
  </si>
  <si>
    <t>84049070402</t>
  </si>
  <si>
    <t>84049070403</t>
  </si>
  <si>
    <t>84049070404</t>
  </si>
  <si>
    <t>MBGAPAK</t>
  </si>
  <si>
    <t>84049070405</t>
  </si>
  <si>
    <t>84049070406</t>
  </si>
  <si>
    <t>84049070407</t>
  </si>
  <si>
    <t>84049070408</t>
  </si>
  <si>
    <t>84049070409</t>
  </si>
  <si>
    <t>84049070410</t>
  </si>
  <si>
    <t>84049070411</t>
  </si>
  <si>
    <t>84049070412</t>
  </si>
  <si>
    <t>84049070413</t>
  </si>
  <si>
    <t>84049070414</t>
  </si>
  <si>
    <t>84049070415</t>
  </si>
  <si>
    <t>84049070416</t>
  </si>
  <si>
    <t>84049070417</t>
  </si>
  <si>
    <t>84049070418</t>
  </si>
  <si>
    <t>84049070419</t>
  </si>
  <si>
    <t>84049070420</t>
  </si>
  <si>
    <t>84049070421</t>
  </si>
  <si>
    <t>84049070422</t>
  </si>
  <si>
    <t>MBGAPRS</t>
  </si>
  <si>
    <t>84049070423</t>
  </si>
  <si>
    <t>84049070424</t>
  </si>
  <si>
    <t>84049070425</t>
  </si>
  <si>
    <t>84049070426</t>
  </si>
  <si>
    <t>84049070427</t>
  </si>
  <si>
    <t>84049070428</t>
  </si>
  <si>
    <t>84049070429</t>
  </si>
  <si>
    <t>84049070430</t>
  </si>
  <si>
    <t>84049070431</t>
  </si>
  <si>
    <t>84049070432</t>
  </si>
  <si>
    <t>84049070433</t>
  </si>
  <si>
    <t>84049070434</t>
  </si>
  <si>
    <t>84049070435</t>
  </si>
  <si>
    <t>84049070436</t>
  </si>
  <si>
    <t>84049070437</t>
  </si>
  <si>
    <t>84049070438</t>
  </si>
  <si>
    <t>84049070439</t>
  </si>
  <si>
    <t>84049070440</t>
  </si>
  <si>
    <t>MTWHDBB</t>
  </si>
  <si>
    <t>84049070214</t>
  </si>
  <si>
    <t>84049070213</t>
  </si>
  <si>
    <t>84049070212</t>
  </si>
  <si>
    <t>84049070215</t>
  </si>
  <si>
    <t>84049070211</t>
  </si>
  <si>
    <t>MTWHDHG</t>
  </si>
  <si>
    <t>84049070219</t>
  </si>
  <si>
    <t>84049070218</t>
  </si>
  <si>
    <t>84049070217</t>
  </si>
  <si>
    <t>84049070220</t>
  </si>
  <si>
    <t>84049070216</t>
  </si>
  <si>
    <t>MTWLCHG</t>
  </si>
  <si>
    <t>84049070224</t>
  </si>
  <si>
    <t>84049070223</t>
  </si>
  <si>
    <t>84049070222</t>
  </si>
  <si>
    <t>84049070225</t>
  </si>
  <si>
    <t>84049070221</t>
  </si>
  <si>
    <t>MTWSCBB</t>
  </si>
  <si>
    <t>84049070229</t>
  </si>
  <si>
    <t>84049070228</t>
  </si>
  <si>
    <t>84049070227</t>
  </si>
  <si>
    <t>84049070230</t>
  </si>
  <si>
    <t>84049070226</t>
  </si>
  <si>
    <t>MTWSCHG</t>
  </si>
  <si>
    <t>84049070234</t>
  </si>
  <si>
    <t>84049070233</t>
  </si>
  <si>
    <t>84049070232</t>
  </si>
  <si>
    <t>84049070235</t>
  </si>
  <si>
    <t>84049070231</t>
  </si>
  <si>
    <t>FTLSPCA</t>
  </si>
  <si>
    <t>84049070236</t>
  </si>
  <si>
    <t>Other</t>
  </si>
  <si>
    <t>MB38WCA</t>
  </si>
  <si>
    <t>84049070168</t>
  </si>
  <si>
    <t>84049070169</t>
  </si>
  <si>
    <t>84049070170</t>
  </si>
  <si>
    <t>84049070171</t>
  </si>
  <si>
    <t>84049070172</t>
  </si>
  <si>
    <t>84049070173</t>
  </si>
  <si>
    <t>84049070174</t>
  </si>
  <si>
    <t>84049070175</t>
  </si>
  <si>
    <t>84049070176</t>
  </si>
  <si>
    <t>84049070177</t>
  </si>
  <si>
    <t>84049070178</t>
  </si>
  <si>
    <t>84049070179</t>
  </si>
  <si>
    <t>84049070180</t>
  </si>
  <si>
    <t>84049070181</t>
  </si>
  <si>
    <t>84049070182</t>
  </si>
  <si>
    <t>84049070183</t>
  </si>
  <si>
    <t>84049070184</t>
  </si>
  <si>
    <t>84049070185</t>
  </si>
  <si>
    <t>84049070186</t>
  </si>
  <si>
    <t>84049070187</t>
  </si>
  <si>
    <t>84049070188</t>
  </si>
  <si>
    <t>84049070189</t>
  </si>
  <si>
    <t>MTFCDDE</t>
  </si>
  <si>
    <t>84049076831</t>
  </si>
  <si>
    <t>Full Curl Down Parka</t>
  </si>
  <si>
    <t>84049076832</t>
  </si>
  <si>
    <t>84049076833</t>
  </si>
  <si>
    <t>84049076834</t>
  </si>
  <si>
    <t>84049076835</t>
  </si>
  <si>
    <t>84049076836</t>
  </si>
  <si>
    <t>MTFCDWN</t>
  </si>
  <si>
    <t>84049076837</t>
  </si>
  <si>
    <t>84049076838</t>
  </si>
  <si>
    <t>84049076839</t>
  </si>
  <si>
    <t>84049076840</t>
  </si>
  <si>
    <t>84049076841</t>
  </si>
  <si>
    <t>84049076842</t>
  </si>
  <si>
    <t>MTADJFU</t>
  </si>
  <si>
    <t>84049076843</t>
  </si>
  <si>
    <t>84049076844</t>
  </si>
  <si>
    <t>84049076845</t>
  </si>
  <si>
    <t>84049076846</t>
  </si>
  <si>
    <t>84049076847</t>
  </si>
  <si>
    <t>MTADJCN</t>
  </si>
  <si>
    <t>84049076848</t>
  </si>
  <si>
    <t>84049076849</t>
  </si>
  <si>
    <t>84049076850</t>
  </si>
  <si>
    <t>84049076851</t>
  </si>
  <si>
    <t>84049076852</t>
  </si>
  <si>
    <t>MTADJWN</t>
  </si>
  <si>
    <t>84049076853</t>
  </si>
  <si>
    <t>84049076854</t>
  </si>
  <si>
    <t>MBADJWN</t>
  </si>
  <si>
    <t>84049076855</t>
  </si>
  <si>
    <t>84049076856</t>
  </si>
  <si>
    <t>84049076857</t>
  </si>
  <si>
    <t>MBADJBK</t>
  </si>
  <si>
    <t>84049076858</t>
  </si>
  <si>
    <t>84049076859</t>
  </si>
  <si>
    <t>84049076860</t>
  </si>
  <si>
    <t>84049076861</t>
  </si>
  <si>
    <t>84049076862</t>
  </si>
  <si>
    <t>MTADVFU</t>
  </si>
  <si>
    <t>84049076863</t>
  </si>
  <si>
    <t>84049076864</t>
  </si>
  <si>
    <t>84049076865</t>
  </si>
  <si>
    <t>84049076866</t>
  </si>
  <si>
    <t>84049076867</t>
  </si>
  <si>
    <t>MTADVCN</t>
  </si>
  <si>
    <t>84049076868</t>
  </si>
  <si>
    <t>84049076869</t>
  </si>
  <si>
    <t>84049076870</t>
  </si>
  <si>
    <t>84049076871</t>
  </si>
  <si>
    <t>84049076872</t>
  </si>
  <si>
    <t>MTADVWN</t>
  </si>
  <si>
    <t>84049076873</t>
  </si>
  <si>
    <t>84049076874</t>
  </si>
  <si>
    <t>MBADVWN</t>
  </si>
  <si>
    <t>84049076875</t>
  </si>
  <si>
    <t>84049076876</t>
  </si>
  <si>
    <t>84049076877</t>
  </si>
  <si>
    <t>MASHGDE</t>
  </si>
  <si>
    <t>84049076878</t>
  </si>
  <si>
    <t>84049076879</t>
  </si>
  <si>
    <t>84049076880</t>
  </si>
  <si>
    <t>84049076881</t>
  </si>
  <si>
    <t>84049076882</t>
  </si>
  <si>
    <t>84049076883</t>
  </si>
  <si>
    <t>84049076884</t>
  </si>
  <si>
    <t>84049076885</t>
  </si>
  <si>
    <t>MOCHFSP</t>
  </si>
  <si>
    <t>84049076886</t>
  </si>
  <si>
    <t>84049076887</t>
  </si>
  <si>
    <t>84049076888</t>
  </si>
  <si>
    <t>84049076889</t>
  </si>
  <si>
    <t>84049076890</t>
  </si>
  <si>
    <t>84049076891</t>
  </si>
  <si>
    <t>MOOCCBK</t>
  </si>
  <si>
    <t>84049076892</t>
  </si>
  <si>
    <t>840490768925</t>
  </si>
  <si>
    <t>84049076893</t>
  </si>
  <si>
    <t>840490768932</t>
  </si>
  <si>
    <t>84049076894</t>
  </si>
  <si>
    <t>840490768949</t>
  </si>
  <si>
    <t>84049076895</t>
  </si>
  <si>
    <t>840490768956</t>
  </si>
  <si>
    <t>84049076896</t>
  </si>
  <si>
    <t>840490768963</t>
  </si>
  <si>
    <t>84049076897</t>
  </si>
  <si>
    <t>840490768970</t>
  </si>
  <si>
    <t>MOOCCSD</t>
  </si>
  <si>
    <t>84049076898</t>
  </si>
  <si>
    <t>840490768987</t>
  </si>
  <si>
    <t>84049076899</t>
  </si>
  <si>
    <t>840490768994</t>
  </si>
  <si>
    <t>84049076900</t>
  </si>
  <si>
    <t>840490769007</t>
  </si>
  <si>
    <t>84049076901</t>
  </si>
  <si>
    <t>840490769014</t>
  </si>
  <si>
    <t>84049076902</t>
  </si>
  <si>
    <t>840490769021</t>
  </si>
  <si>
    <t>84049076903</t>
  </si>
  <si>
    <t>840490769038</t>
  </si>
  <si>
    <t>MOOCCAK</t>
  </si>
  <si>
    <t>84049076904</t>
  </si>
  <si>
    <t>840490769045</t>
  </si>
  <si>
    <t>84049076905</t>
  </si>
  <si>
    <t>840490769052</t>
  </si>
  <si>
    <t>84049076906</t>
  </si>
  <si>
    <t>840490769069</t>
  </si>
  <si>
    <t>84049076907</t>
  </si>
  <si>
    <t>840490769076</t>
  </si>
  <si>
    <t>84049076908</t>
  </si>
  <si>
    <t>840490769083</t>
  </si>
  <si>
    <t>84049076909</t>
  </si>
  <si>
    <t>840490769090</t>
  </si>
  <si>
    <t>MTRWFHO</t>
  </si>
  <si>
    <t>84049076910</t>
  </si>
  <si>
    <t>840490769106</t>
  </si>
  <si>
    <t>84049076911</t>
  </si>
  <si>
    <t>840490769113</t>
  </si>
  <si>
    <t>84049076912</t>
  </si>
  <si>
    <t>840490769120</t>
  </si>
  <si>
    <t>84049076913</t>
  </si>
  <si>
    <t>840490769137</t>
  </si>
  <si>
    <t>84049076914</t>
  </si>
  <si>
    <t>840490769144</t>
  </si>
  <si>
    <t>84049076915</t>
  </si>
  <si>
    <t>840490769151</t>
  </si>
  <si>
    <t>MBWTPAP</t>
  </si>
  <si>
    <t>84049076916</t>
  </si>
  <si>
    <t>M's 308 Wool Tracker Pant</t>
  </si>
  <si>
    <t>84049076917</t>
  </si>
  <si>
    <t>84049076918</t>
  </si>
  <si>
    <t>84049076919</t>
  </si>
  <si>
    <t>84049076920</t>
  </si>
  <si>
    <t>84049076921</t>
  </si>
  <si>
    <t>84049076922</t>
  </si>
  <si>
    <t>84049076923</t>
  </si>
  <si>
    <t>84049076924</t>
  </si>
  <si>
    <t>84049076925</t>
  </si>
  <si>
    <t>84049076926</t>
  </si>
  <si>
    <t>84049076927</t>
  </si>
  <si>
    <t>84049076928</t>
  </si>
  <si>
    <t>84049076929</t>
  </si>
  <si>
    <t>84049076930</t>
  </si>
  <si>
    <t>84049076931</t>
  </si>
  <si>
    <t>84049076932</t>
  </si>
  <si>
    <t>84049076933</t>
  </si>
  <si>
    <t>MBWTPDM</t>
  </si>
  <si>
    <t>84049076934</t>
  </si>
  <si>
    <t>84049076935</t>
  </si>
  <si>
    <t>84049076936</t>
  </si>
  <si>
    <t>84049076937</t>
  </si>
  <si>
    <t>84049076938</t>
  </si>
  <si>
    <t>84049076939</t>
  </si>
  <si>
    <t>84049076940</t>
  </si>
  <si>
    <t>84049076941</t>
  </si>
  <si>
    <t>84049076942</t>
  </si>
  <si>
    <t>84049076943</t>
  </si>
  <si>
    <t>84049076944</t>
  </si>
  <si>
    <t>84049076945</t>
  </si>
  <si>
    <t>84049076946</t>
  </si>
  <si>
    <t>84049076947</t>
  </si>
  <si>
    <t>84049076948</t>
  </si>
  <si>
    <t>84049076949</t>
  </si>
  <si>
    <t>84049076950</t>
  </si>
  <si>
    <t>84049076951</t>
  </si>
  <si>
    <t>WBAQZWN</t>
  </si>
  <si>
    <t>84049070455</t>
  </si>
  <si>
    <t>84049070453</t>
  </si>
  <si>
    <t>84049070452</t>
  </si>
  <si>
    <t>84049070451</t>
  </si>
  <si>
    <t>84049070454</t>
  </si>
  <si>
    <t>WBAQZDE</t>
  </si>
  <si>
    <t>84049070450</t>
  </si>
  <si>
    <t>84049070448</t>
  </si>
  <si>
    <t>84049070447</t>
  </si>
  <si>
    <t>84049070446</t>
  </si>
  <si>
    <t>84049070449</t>
  </si>
  <si>
    <t>WBAQZCN</t>
  </si>
  <si>
    <t>84049070445</t>
  </si>
  <si>
    <t>84049070443</t>
  </si>
  <si>
    <t>84049070442</t>
  </si>
  <si>
    <t>84049070441</t>
  </si>
  <si>
    <t>84049070444</t>
  </si>
  <si>
    <t>84049076098</t>
  </si>
  <si>
    <t>MTFNHDM</t>
  </si>
  <si>
    <t>84049076952</t>
  </si>
  <si>
    <t>840490769526</t>
  </si>
  <si>
    <t>84049076953</t>
  </si>
  <si>
    <t>840490769533</t>
  </si>
  <si>
    <t>84049076954</t>
  </si>
  <si>
    <t>840490769540</t>
  </si>
  <si>
    <t>84049076955</t>
  </si>
  <si>
    <t>840490769557</t>
  </si>
  <si>
    <t>84049076956</t>
  </si>
  <si>
    <t>840490769564</t>
  </si>
  <si>
    <t>MTKHDDM</t>
  </si>
  <si>
    <t>84049076957</t>
  </si>
  <si>
    <t>840490769571</t>
  </si>
  <si>
    <t>84049076958</t>
  </si>
  <si>
    <t>840490769588</t>
  </si>
  <si>
    <t>84049076959</t>
  </si>
  <si>
    <t>840490769595</t>
  </si>
  <si>
    <t>84049076960</t>
  </si>
  <si>
    <t>840490769601</t>
  </si>
  <si>
    <t>84049076961</t>
  </si>
  <si>
    <t>840490769618</t>
  </si>
  <si>
    <t>MB38PDM</t>
  </si>
  <si>
    <t>84049076962</t>
  </si>
  <si>
    <t>84049076963</t>
  </si>
  <si>
    <t>84049076964</t>
  </si>
  <si>
    <t>84049076965</t>
  </si>
  <si>
    <t>84049076966</t>
  </si>
  <si>
    <t>84049076967</t>
  </si>
  <si>
    <t>84049076968</t>
  </si>
  <si>
    <t>84049076969</t>
  </si>
  <si>
    <t>84049076970</t>
  </si>
  <si>
    <t>84049076971</t>
  </si>
  <si>
    <t>84049076972</t>
  </si>
  <si>
    <t>84049076973</t>
  </si>
  <si>
    <t>84049076974</t>
  </si>
  <si>
    <t>84049076975</t>
  </si>
  <si>
    <t>84049076976</t>
  </si>
  <si>
    <t>84049076977</t>
  </si>
  <si>
    <t>84049076978</t>
  </si>
  <si>
    <t>84049076979</t>
  </si>
  <si>
    <t>MOCJ2BK</t>
  </si>
  <si>
    <t>84049076980</t>
  </si>
  <si>
    <t>84049076981</t>
  </si>
  <si>
    <t>84049076982</t>
  </si>
  <si>
    <t>84049076983</t>
  </si>
  <si>
    <t>84049076984</t>
  </si>
  <si>
    <t>MOWCVBK</t>
  </si>
  <si>
    <t>84049076985</t>
  </si>
  <si>
    <t>84049076986</t>
  </si>
  <si>
    <t>84049076987</t>
  </si>
  <si>
    <t>84049076988</t>
  </si>
  <si>
    <t>84049076989</t>
  </si>
  <si>
    <t>WTWCJBK</t>
  </si>
  <si>
    <t>84049076990</t>
  </si>
  <si>
    <t>84049076991</t>
  </si>
  <si>
    <t>84049076992</t>
  </si>
  <si>
    <t>84049076993</t>
  </si>
  <si>
    <t>84049076994</t>
  </si>
  <si>
    <t>METBGOC</t>
  </si>
  <si>
    <t>84338015908</t>
  </si>
  <si>
    <t>METRCOL</t>
  </si>
  <si>
    <t>84338018200</t>
  </si>
  <si>
    <t>MEFSHEX</t>
  </si>
  <si>
    <t>84338018201</t>
  </si>
  <si>
    <t>MEHNTEX</t>
  </si>
  <si>
    <t>84338018202</t>
  </si>
  <si>
    <t>84049070117</t>
  </si>
  <si>
    <t>84049070118</t>
  </si>
  <si>
    <t>84049070119</t>
  </si>
  <si>
    <t>84049070120</t>
  </si>
  <si>
    <t>84049070121</t>
  </si>
  <si>
    <t>84049070122</t>
  </si>
  <si>
    <t>84049070123</t>
  </si>
  <si>
    <t>84049070124</t>
  </si>
  <si>
    <t>84049070125</t>
  </si>
  <si>
    <t>84049070126</t>
  </si>
  <si>
    <t>84049070127</t>
  </si>
  <si>
    <t>84049070128</t>
  </si>
  <si>
    <t>84049070129</t>
  </si>
  <si>
    <t>84049070130</t>
  </si>
  <si>
    <t>84049070131</t>
  </si>
  <si>
    <t>84049070132</t>
  </si>
  <si>
    <t>84049070133</t>
  </si>
  <si>
    <t>84049070134</t>
  </si>
  <si>
    <t>84049070135</t>
  </si>
  <si>
    <t>84049070136</t>
  </si>
  <si>
    <t>84049070137</t>
  </si>
  <si>
    <t>84049070138</t>
  </si>
  <si>
    <t>84049070139</t>
  </si>
  <si>
    <t>84049070140</t>
  </si>
  <si>
    <t>84049070141</t>
  </si>
  <si>
    <t>84049070142</t>
  </si>
  <si>
    <t>84049070143</t>
  </si>
  <si>
    <t>84049070144</t>
  </si>
  <si>
    <t>84049070145</t>
  </si>
  <si>
    <t>84049070146</t>
  </si>
  <si>
    <t>84049070147</t>
  </si>
  <si>
    <t>84049070148</t>
  </si>
  <si>
    <t>84049070149</t>
  </si>
  <si>
    <t>84049070150</t>
  </si>
  <si>
    <t>84049070151</t>
  </si>
  <si>
    <t>84049070152</t>
  </si>
  <si>
    <t>84049070153</t>
  </si>
  <si>
    <t>84049070154</t>
  </si>
  <si>
    <t>84049070155</t>
  </si>
  <si>
    <t>84049070156</t>
  </si>
  <si>
    <t>84049070157</t>
  </si>
  <si>
    <t>84049070158</t>
  </si>
  <si>
    <t>84049070159</t>
  </si>
  <si>
    <t>84049070160</t>
  </si>
  <si>
    <t>84049070161</t>
  </si>
  <si>
    <t>84049070162</t>
  </si>
  <si>
    <t>84049070163</t>
  </si>
  <si>
    <t>84049070164</t>
  </si>
  <si>
    <t>QTY/ SHIP 1</t>
  </si>
  <si>
    <t>QTY/ SHIP 2</t>
  </si>
  <si>
    <t>QTY/ SHIP 3</t>
  </si>
  <si>
    <t>QTY/ SHIP 4</t>
  </si>
  <si>
    <t xml:space="preserve">QTY/ SHIP 2 </t>
  </si>
  <si>
    <t xml:space="preserve">QTY/ SHIP 3 </t>
  </si>
  <si>
    <t xml:space="preserve">QTY/ SHIP 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</si>
</sst>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 &quot;&quot;$&quot;* #,##0.00&quot; &quot;;&quot; &quot;&quot;$&quot;* \(#,##0.00\);&quot; &quot;&quot;$&quot;* &quot;-&quot;??&quot; &quot;"/>
    <numFmt numFmtId="165" formatCode="&quot;$&quot;#,##0.00"/>
    <numFmt numFmtId="166" formatCode="&quot;$&quot;#,##0.00&quot; &quot;;\(&quot;$&quot;#,##0.00\)"/>
    <numFmt numFmtId="167" formatCode="&quot;$&quot;0.00"/>
    <numFmt numFmtId="168" formatCode="0.0%"/>
    <numFmt numFmtId="169" formatCode="&quot; &quot;&quot;$&quot;* #,##0&quot; &quot;;&quot; &quot;&quot;$&quot;* \(#,##0\);&quot; &quot;&quot;$&quot;* &quot;-&quot;??&quot; &quot;"/>
  </numFmts>
  <fonts count="13" x14ac:knownFonts="1">
    <font>
      <sz val="11"/>
      <color indexed="8"/>
      <name val="Aptos Narrow"/>
    </font>
    <font>
      <b/>
      <sz val="22"/>
      <color indexed="8"/>
      <name val="Calibri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6"/>
      <color indexed="8"/>
      <name val="Calibri"/>
      <family val="2"/>
    </font>
    <font>
      <sz val="11"/>
      <color indexed="11"/>
      <name val="Aptos Narrow"/>
    </font>
    <font>
      <b/>
      <sz val="20"/>
      <color indexed="8"/>
      <name val="Calibri"/>
      <family val="2"/>
    </font>
    <font>
      <b/>
      <sz val="11"/>
      <color indexed="8"/>
      <name val="Aptos Narrow"/>
    </font>
    <font>
      <sz val="14"/>
      <color indexed="8"/>
      <name val="Aptos Narrow"/>
    </font>
    <font>
      <b/>
      <sz val="14"/>
      <color indexed="9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4"/>
      <color indexed="8"/>
      <name val="Helvetic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theme="0"/>
        <bgColor indexed="64"/>
      </patternFill>
    </fill>
  </fills>
  <borders count="8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9"/>
      </bottom>
      <diagonal/>
    </border>
    <border>
      <left style="medium">
        <color indexed="8"/>
      </left>
      <right style="medium">
        <color indexed="8"/>
      </right>
      <top style="thin">
        <color indexed="9"/>
      </top>
      <bottom style="thin">
        <color indexed="9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9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8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0"/>
      </left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/>
      <right style="thin">
        <color indexed="10"/>
      </right>
      <top/>
      <bottom/>
      <diagonal/>
    </border>
    <border>
      <left/>
      <right style="thin">
        <color indexed="10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21"/>
      </right>
      <top style="thin">
        <color indexed="8"/>
      </top>
      <bottom style="thin">
        <color indexed="10"/>
      </bottom>
      <diagonal/>
    </border>
    <border>
      <left style="thin">
        <color indexed="21"/>
      </left>
      <right style="thin">
        <color indexed="21"/>
      </right>
      <top style="thin">
        <color indexed="8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10"/>
      </top>
      <bottom style="thin">
        <color indexed="10"/>
      </bottom>
      <diagonal/>
    </border>
    <border>
      <left style="thin">
        <color indexed="21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21"/>
      </right>
      <top style="thin">
        <color indexed="10"/>
      </top>
      <bottom style="thin">
        <color indexed="10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21"/>
      </right>
      <top style="thin">
        <color indexed="10"/>
      </top>
      <bottom style="thin">
        <color indexed="8"/>
      </bottom>
      <diagonal/>
    </border>
    <border>
      <left style="thin">
        <color indexed="21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/>
      <right/>
      <top style="thin">
        <color indexed="21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/>
      <right/>
      <top/>
      <bottom style="thin">
        <color indexed="24"/>
      </bottom>
      <diagonal/>
    </border>
    <border>
      <left style="thin">
        <color indexed="10"/>
      </left>
      <right style="thin">
        <color indexed="10"/>
      </right>
      <top style="thin">
        <color indexed="24"/>
      </top>
      <bottom/>
      <diagonal/>
    </border>
    <border>
      <left/>
      <right/>
      <top style="thin">
        <color indexed="24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24"/>
      </bottom>
      <diagonal/>
    </border>
  </borders>
  <cellStyleXfs count="1">
    <xf numFmtId="0" fontId="0" fillId="0" borderId="0" applyNumberFormat="0" applyFill="0" applyBorder="0" applyProtection="0"/>
  </cellStyleXfs>
  <cellXfs count="271">
    <xf numFmtId="0" fontId="0" fillId="0" borderId="0" xfId="0"/>
    <xf numFmtId="0" fontId="0" fillId="0" borderId="0" xfId="0" applyNumberFormat="1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49" fontId="2" fillId="3" borderId="7" xfId="0" applyNumberFormat="1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top"/>
    </xf>
    <xf numFmtId="0" fontId="0" fillId="2" borderId="8" xfId="0" applyFill="1" applyBorder="1"/>
    <xf numFmtId="49" fontId="2" fillId="3" borderId="9" xfId="0" applyNumberFormat="1" applyFont="1" applyFill="1" applyBorder="1" applyAlignment="1">
      <alignment horizontal="left" vertical="center"/>
    </xf>
    <xf numFmtId="0" fontId="3" fillId="2" borderId="9" xfId="0" applyFont="1" applyFill="1" applyBorder="1" applyAlignment="1">
      <alignment vertical="top"/>
    </xf>
    <xf numFmtId="0" fontId="3" fillId="2" borderId="9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/>
    </xf>
    <xf numFmtId="0" fontId="3" fillId="2" borderId="9" xfId="0" applyFont="1" applyFill="1" applyBorder="1" applyAlignment="1">
      <alignment vertical="top" wrapText="1"/>
    </xf>
    <xf numFmtId="49" fontId="2" fillId="2" borderId="9" xfId="0" applyNumberFormat="1" applyFont="1" applyFill="1" applyBorder="1" applyAlignment="1">
      <alignment horizontal="left" vertical="top"/>
    </xf>
    <xf numFmtId="0" fontId="2" fillId="2" borderId="9" xfId="0" applyFont="1" applyFill="1" applyBorder="1" applyAlignment="1">
      <alignment vertical="top"/>
    </xf>
    <xf numFmtId="0" fontId="0" fillId="2" borderId="20" xfId="0" applyFill="1" applyBorder="1"/>
    <xf numFmtId="49" fontId="4" fillId="2" borderId="3" xfId="0" applyNumberFormat="1" applyFont="1" applyFill="1" applyBorder="1"/>
    <xf numFmtId="164" fontId="4" fillId="2" borderId="3" xfId="0" applyNumberFormat="1" applyFont="1" applyFill="1" applyBorder="1"/>
    <xf numFmtId="49" fontId="4" fillId="2" borderId="21" xfId="0" applyNumberFormat="1" applyFont="1" applyFill="1" applyBorder="1"/>
    <xf numFmtId="164" fontId="4" fillId="2" borderId="21" xfId="0" applyNumberFormat="1" applyFont="1" applyFill="1" applyBorder="1"/>
    <xf numFmtId="49" fontId="4" fillId="2" borderId="22" xfId="0" applyNumberFormat="1" applyFont="1" applyFill="1" applyBorder="1"/>
    <xf numFmtId="164" fontId="4" fillId="2" borderId="22" xfId="0" applyNumberFormat="1" applyFont="1" applyFill="1" applyBorder="1"/>
    <xf numFmtId="0" fontId="0" fillId="3" borderId="23" xfId="0" applyFill="1" applyBorder="1"/>
    <xf numFmtId="0" fontId="0" fillId="3" borderId="24" xfId="0" applyFill="1" applyBorder="1"/>
    <xf numFmtId="49" fontId="0" fillId="3" borderId="24" xfId="0" applyNumberFormat="1" applyFill="1" applyBorder="1"/>
    <xf numFmtId="0" fontId="0" fillId="3" borderId="25" xfId="0" applyFill="1" applyBorder="1"/>
    <xf numFmtId="0" fontId="0" fillId="3" borderId="26" xfId="0" applyFill="1" applyBorder="1"/>
    <xf numFmtId="0" fontId="0" fillId="3" borderId="27" xfId="0" applyFill="1" applyBorder="1"/>
    <xf numFmtId="49" fontId="5" fillId="3" borderId="27" xfId="0" applyNumberFormat="1" applyFont="1" applyFill="1" applyBorder="1"/>
    <xf numFmtId="0" fontId="5" fillId="3" borderId="27" xfId="0" applyFont="1" applyFill="1" applyBorder="1"/>
    <xf numFmtId="0" fontId="0" fillId="3" borderId="28" xfId="0" applyFill="1" applyBorder="1"/>
    <xf numFmtId="49" fontId="6" fillId="3" borderId="26" xfId="0" applyNumberFormat="1" applyFont="1" applyFill="1" applyBorder="1"/>
    <xf numFmtId="0" fontId="5" fillId="3" borderId="27" xfId="0" applyNumberFormat="1" applyFont="1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31" xfId="0" applyFill="1" applyBorder="1"/>
    <xf numFmtId="49" fontId="7" fillId="4" borderId="3" xfId="0" applyNumberFormat="1" applyFont="1" applyFill="1" applyBorder="1" applyAlignment="1">
      <alignment horizontal="center"/>
    </xf>
    <xf numFmtId="49" fontId="7" fillId="5" borderId="3" xfId="0" applyNumberFormat="1" applyFont="1" applyFill="1" applyBorder="1" applyAlignment="1">
      <alignment horizontal="center"/>
    </xf>
    <xf numFmtId="49" fontId="7" fillId="6" borderId="3" xfId="0" applyNumberFormat="1" applyFont="1" applyFill="1" applyBorder="1" applyAlignment="1">
      <alignment horizontal="center" vertical="center"/>
    </xf>
    <xf numFmtId="49" fontId="7" fillId="6" borderId="3" xfId="0" applyNumberFormat="1" applyFont="1" applyFill="1" applyBorder="1" applyAlignment="1">
      <alignment horizontal="center"/>
    </xf>
    <xf numFmtId="0" fontId="0" fillId="7" borderId="32" xfId="0" applyFill="1" applyBorder="1"/>
    <xf numFmtId="49" fontId="7" fillId="5" borderId="3" xfId="0" applyNumberFormat="1" applyFont="1" applyFill="1" applyBorder="1"/>
    <xf numFmtId="0" fontId="0" fillId="2" borderId="33" xfId="0" applyFill="1" applyBorder="1"/>
    <xf numFmtId="1" fontId="0" fillId="2" borderId="34" xfId="0" applyNumberFormat="1" applyFill="1" applyBorder="1" applyAlignment="1">
      <alignment horizontal="center"/>
    </xf>
    <xf numFmtId="49" fontId="0" fillId="2" borderId="35" xfId="0" applyNumberFormat="1" applyFill="1" applyBorder="1" applyAlignment="1">
      <alignment horizontal="center"/>
    </xf>
    <xf numFmtId="164" fontId="0" fillId="2" borderId="35" xfId="0" applyNumberFormat="1" applyFill="1" applyBorder="1" applyAlignment="1">
      <alignment horizontal="center"/>
    </xf>
    <xf numFmtId="165" fontId="0" fillId="2" borderId="35" xfId="0" applyNumberFormat="1" applyFill="1" applyBorder="1" applyAlignment="1">
      <alignment horizontal="center"/>
    </xf>
    <xf numFmtId="165" fontId="0" fillId="2" borderId="35" xfId="0" applyNumberFormat="1" applyFill="1" applyBorder="1"/>
    <xf numFmtId="49" fontId="0" fillId="2" borderId="36" xfId="0" applyNumberFormat="1" applyFill="1" applyBorder="1" applyAlignment="1">
      <alignment horizontal="center"/>
    </xf>
    <xf numFmtId="0" fontId="0" fillId="7" borderId="27" xfId="0" applyFill="1" applyBorder="1"/>
    <xf numFmtId="0" fontId="0" fillId="2" borderId="37" xfId="0" applyFill="1" applyBorder="1"/>
    <xf numFmtId="164" fontId="0" fillId="2" borderId="38" xfId="0" applyNumberFormat="1" applyFill="1" applyBorder="1"/>
    <xf numFmtId="0" fontId="0" fillId="2" borderId="39" xfId="0" applyFill="1" applyBorder="1"/>
    <xf numFmtId="1" fontId="0" fillId="2" borderId="4" xfId="0" applyNumberForma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65" fontId="0" fillId="2" borderId="1" xfId="0" applyNumberFormat="1" applyFill="1" applyBorder="1"/>
    <xf numFmtId="49" fontId="0" fillId="2" borderId="40" xfId="0" applyNumberFormat="1" applyFill="1" applyBorder="1" applyAlignment="1">
      <alignment horizontal="center"/>
    </xf>
    <xf numFmtId="0" fontId="0" fillId="2" borderId="41" xfId="0" applyFill="1" applyBorder="1"/>
    <xf numFmtId="164" fontId="0" fillId="2" borderId="39" xfId="0" applyNumberFormat="1" applyFill="1" applyBorder="1"/>
    <xf numFmtId="49" fontId="0" fillId="2" borderId="4" xfId="0" applyNumberFormat="1" applyFill="1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49" fontId="0" fillId="2" borderId="4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2" xfId="0" applyNumberFormat="1" applyFill="1" applyBorder="1"/>
    <xf numFmtId="49" fontId="0" fillId="2" borderId="43" xfId="0" applyNumberFormat="1" applyFill="1" applyBorder="1" applyAlignment="1">
      <alignment horizontal="center"/>
    </xf>
    <xf numFmtId="0" fontId="0" fillId="7" borderId="29" xfId="0" applyFill="1" applyBorder="1"/>
    <xf numFmtId="0" fontId="0" fillId="2" borderId="44" xfId="0" applyFill="1" applyBorder="1"/>
    <xf numFmtId="164" fontId="0" fillId="2" borderId="45" xfId="0" applyNumberFormat="1" applyFill="1" applyBorder="1"/>
    <xf numFmtId="0" fontId="0" fillId="2" borderId="35" xfId="0" applyFill="1" applyBorder="1"/>
    <xf numFmtId="0" fontId="0" fillId="2" borderId="35" xfId="0" applyFill="1" applyBorder="1" applyAlignment="1">
      <alignment horizontal="center"/>
    </xf>
    <xf numFmtId="0" fontId="0" fillId="2" borderId="38" xfId="0" applyFill="1" applyBorder="1"/>
    <xf numFmtId="0" fontId="0" fillId="2" borderId="46" xfId="0" applyFill="1" applyBorder="1"/>
    <xf numFmtId="0" fontId="7" fillId="5" borderId="3" xfId="0" applyNumberFormat="1" applyFont="1" applyFill="1" applyBorder="1" applyAlignment="1">
      <alignment horizontal="center"/>
    </xf>
    <xf numFmtId="164" fontId="7" fillId="5" borderId="3" xfId="0" applyNumberFormat="1" applyFont="1" applyFill="1" applyBorder="1" applyAlignment="1">
      <alignment horizontal="center"/>
    </xf>
    <xf numFmtId="0" fontId="0" fillId="3" borderId="47" xfId="0" applyFill="1" applyBorder="1"/>
    <xf numFmtId="0" fontId="0" fillId="3" borderId="48" xfId="0" applyFill="1" applyBorder="1"/>
    <xf numFmtId="0" fontId="0" fillId="3" borderId="49" xfId="0" applyFill="1" applyBorder="1"/>
    <xf numFmtId="164" fontId="0" fillId="2" borderId="35" xfId="0" applyNumberFormat="1" applyFill="1" applyBorder="1"/>
    <xf numFmtId="49" fontId="0" fillId="2" borderId="50" xfId="0" applyNumberFormat="1" applyFill="1" applyBorder="1"/>
    <xf numFmtId="164" fontId="0" fillId="2" borderId="1" xfId="0" applyNumberFormat="1" applyFill="1" applyBorder="1"/>
    <xf numFmtId="49" fontId="0" fillId="2" borderId="51" xfId="0" applyNumberFormat="1" applyFill="1" applyBorder="1"/>
    <xf numFmtId="0" fontId="0" fillId="2" borderId="41" xfId="0" applyNumberFormat="1" applyFill="1" applyBorder="1"/>
    <xf numFmtId="164" fontId="0" fillId="2" borderId="2" xfId="0" applyNumberFormat="1" applyFill="1" applyBorder="1"/>
    <xf numFmtId="49" fontId="0" fillId="2" borderId="52" xfId="0" applyNumberFormat="1" applyFill="1" applyBorder="1"/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5" fillId="3" borderId="27" xfId="0" applyNumberFormat="1" applyFont="1" applyFill="1" applyBorder="1"/>
    <xf numFmtId="9" fontId="5" fillId="3" borderId="27" xfId="0" applyNumberFormat="1" applyFont="1" applyFill="1" applyBorder="1"/>
    <xf numFmtId="0" fontId="0" fillId="7" borderId="53" xfId="0" applyFill="1" applyBorder="1"/>
    <xf numFmtId="1" fontId="0" fillId="2" borderId="42" xfId="0" applyNumberFormat="1" applyFill="1" applyBorder="1"/>
    <xf numFmtId="0" fontId="0" fillId="7" borderId="46" xfId="0" applyFill="1" applyBorder="1"/>
    <xf numFmtId="164" fontId="7" fillId="5" borderId="3" xfId="0" applyNumberFormat="1" applyFont="1" applyFill="1" applyBorder="1"/>
    <xf numFmtId="1" fontId="0" fillId="2" borderId="42" xfId="0" applyNumberFormat="1" applyFill="1" applyBorder="1" applyAlignment="1">
      <alignment horizontal="center"/>
    </xf>
    <xf numFmtId="0" fontId="0" fillId="2" borderId="2" xfId="0" applyNumberFormat="1" applyFill="1" applyBorder="1" applyAlignment="1">
      <alignment horizontal="center"/>
    </xf>
    <xf numFmtId="0" fontId="0" fillId="7" borderId="3" xfId="0" applyFill="1" applyBorder="1"/>
    <xf numFmtId="0" fontId="0" fillId="7" borderId="54" xfId="0" applyFill="1" applyBorder="1"/>
    <xf numFmtId="1" fontId="0" fillId="2" borderId="35" xfId="0" applyNumberFormat="1" applyFill="1" applyBorder="1"/>
    <xf numFmtId="49" fontId="0" fillId="2" borderId="35" xfId="0" applyNumberFormat="1" applyFill="1" applyBorder="1"/>
    <xf numFmtId="0" fontId="0" fillId="2" borderId="55" xfId="0" applyFill="1" applyBorder="1" applyAlignment="1">
      <alignment horizontal="center"/>
    </xf>
    <xf numFmtId="49" fontId="0" fillId="2" borderId="55" xfId="0" applyNumberFormat="1" applyFill="1" applyBorder="1" applyAlignment="1">
      <alignment horizontal="center"/>
    </xf>
    <xf numFmtId="164" fontId="0" fillId="2" borderId="55" xfId="0" applyNumberFormat="1" applyFill="1" applyBorder="1" applyAlignment="1">
      <alignment horizontal="center"/>
    </xf>
    <xf numFmtId="49" fontId="0" fillId="2" borderId="36" xfId="0" applyNumberFormat="1" applyFill="1" applyBorder="1"/>
    <xf numFmtId="164" fontId="0" fillId="2" borderId="56" xfId="0" applyNumberFormat="1" applyFill="1" applyBorder="1"/>
    <xf numFmtId="1" fontId="0" fillId="2" borderId="1" xfId="0" applyNumberFormat="1" applyFill="1" applyBorder="1"/>
    <xf numFmtId="49" fontId="0" fillId="2" borderId="1" xfId="0" applyNumberFormat="1" applyFill="1" applyBorder="1"/>
    <xf numFmtId="49" fontId="0" fillId="2" borderId="40" xfId="0" applyNumberFormat="1" applyFill="1" applyBorder="1"/>
    <xf numFmtId="0" fontId="0" fillId="2" borderId="2" xfId="0" applyFill="1" applyBorder="1" applyAlignment="1">
      <alignment horizontal="center"/>
    </xf>
    <xf numFmtId="0" fontId="0" fillId="2" borderId="55" xfId="0" applyNumberFormat="1" applyFill="1" applyBorder="1" applyAlignment="1">
      <alignment horizontal="center"/>
    </xf>
    <xf numFmtId="0" fontId="0" fillId="2" borderId="43" xfId="0" applyFill="1" applyBorder="1" applyAlignment="1">
      <alignment horizontal="center"/>
    </xf>
    <xf numFmtId="0" fontId="8" fillId="2" borderId="39" xfId="0" applyFont="1" applyFill="1" applyBorder="1" applyAlignment="1">
      <alignment horizontal="center"/>
    </xf>
    <xf numFmtId="49" fontId="9" fillId="7" borderId="57" xfId="0" applyNumberFormat="1" applyFont="1" applyFill="1" applyBorder="1" applyAlignment="1">
      <alignment horizontal="center" vertical="center" wrapText="1"/>
    </xf>
    <xf numFmtId="49" fontId="9" fillId="7" borderId="53" xfId="0" applyNumberFormat="1" applyFont="1" applyFill="1" applyBorder="1" applyAlignment="1">
      <alignment horizontal="center" vertical="center" wrapText="1"/>
    </xf>
    <xf numFmtId="0" fontId="0" fillId="3" borderId="52" xfId="0" applyFill="1" applyBorder="1"/>
    <xf numFmtId="49" fontId="10" fillId="2" borderId="53" xfId="0" applyNumberFormat="1" applyFont="1" applyFill="1" applyBorder="1" applyAlignment="1">
      <alignment horizontal="center"/>
    </xf>
    <xf numFmtId="0" fontId="9" fillId="7" borderId="53" xfId="0" applyFont="1" applyFill="1" applyBorder="1" applyAlignment="1">
      <alignment horizontal="center" vertical="center" wrapText="1"/>
    </xf>
    <xf numFmtId="49" fontId="8" fillId="2" borderId="57" xfId="0" applyNumberFormat="1" applyFont="1" applyFill="1" applyBorder="1" applyAlignment="1">
      <alignment horizontal="center"/>
    </xf>
    <xf numFmtId="49" fontId="8" fillId="2" borderId="53" xfId="0" applyNumberFormat="1" applyFont="1" applyFill="1" applyBorder="1" applyAlignment="1">
      <alignment horizontal="center"/>
    </xf>
    <xf numFmtId="1" fontId="12" fillId="2" borderId="53" xfId="0" applyNumberFormat="1" applyFont="1" applyFill="1" applyBorder="1" applyAlignment="1">
      <alignment horizontal="center"/>
    </xf>
    <xf numFmtId="49" fontId="12" fillId="2" borderId="53" xfId="0" applyNumberFormat="1" applyFont="1" applyFill="1" applyBorder="1" applyAlignment="1">
      <alignment horizontal="center"/>
    </xf>
    <xf numFmtId="49" fontId="7" fillId="4" borderId="53" xfId="0" applyNumberFormat="1" applyFont="1" applyFill="1" applyBorder="1" applyAlignment="1">
      <alignment horizontal="center"/>
    </xf>
    <xf numFmtId="0" fontId="12" fillId="2" borderId="53" xfId="0" applyNumberFormat="1" applyFont="1" applyFill="1" applyBorder="1" applyAlignment="1">
      <alignment horizontal="center"/>
    </xf>
    <xf numFmtId="49" fontId="7" fillId="6" borderId="53" xfId="0" applyNumberFormat="1" applyFont="1" applyFill="1" applyBorder="1" applyAlignment="1">
      <alignment horizontal="center" vertical="center"/>
    </xf>
    <xf numFmtId="49" fontId="7" fillId="6" borderId="53" xfId="0" applyNumberFormat="1" applyFont="1" applyFill="1" applyBorder="1" applyAlignment="1">
      <alignment horizontal="center"/>
    </xf>
    <xf numFmtId="166" fontId="8" fillId="2" borderId="53" xfId="0" applyNumberFormat="1" applyFont="1" applyFill="1" applyBorder="1" applyAlignment="1">
      <alignment horizontal="center"/>
    </xf>
    <xf numFmtId="9" fontId="8" fillId="2" borderId="53" xfId="0" applyNumberFormat="1" applyFont="1" applyFill="1" applyBorder="1" applyAlignment="1">
      <alignment horizontal="center"/>
    </xf>
    <xf numFmtId="49" fontId="7" fillId="5" borderId="53" xfId="0" applyNumberFormat="1" applyFont="1" applyFill="1" applyBorder="1" applyAlignment="1">
      <alignment horizontal="center"/>
    </xf>
    <xf numFmtId="14" fontId="8" fillId="2" borderId="53" xfId="0" applyNumberFormat="1" applyFont="1" applyFill="1" applyBorder="1" applyAlignment="1">
      <alignment horizontal="center"/>
    </xf>
    <xf numFmtId="0" fontId="8" fillId="7" borderId="53" xfId="0" applyFont="1" applyFill="1" applyBorder="1" applyAlignment="1">
      <alignment horizontal="center"/>
    </xf>
    <xf numFmtId="49" fontId="8" fillId="8" borderId="58" xfId="0" applyNumberFormat="1" applyFont="1" applyFill="1" applyBorder="1" applyAlignment="1">
      <alignment horizontal="center"/>
    </xf>
    <xf numFmtId="49" fontId="8" fillId="8" borderId="55" xfId="0" applyNumberFormat="1" applyFont="1" applyFill="1" applyBorder="1" applyAlignment="1">
      <alignment horizontal="center"/>
    </xf>
    <xf numFmtId="1" fontId="12" fillId="8" borderId="55" xfId="0" applyNumberFormat="1" applyFont="1" applyFill="1" applyBorder="1" applyAlignment="1">
      <alignment horizontal="center"/>
    </xf>
    <xf numFmtId="49" fontId="12" fillId="8" borderId="55" xfId="0" applyNumberFormat="1" applyFont="1" applyFill="1" applyBorder="1" applyAlignment="1">
      <alignment horizontal="center"/>
    </xf>
    <xf numFmtId="0" fontId="12" fillId="8" borderId="55" xfId="0" applyNumberFormat="1" applyFont="1" applyFill="1" applyBorder="1" applyAlignment="1">
      <alignment horizontal="center"/>
    </xf>
    <xf numFmtId="166" fontId="8" fillId="8" borderId="55" xfId="0" applyNumberFormat="1" applyFont="1" applyFill="1" applyBorder="1" applyAlignment="1">
      <alignment horizontal="center"/>
    </xf>
    <xf numFmtId="9" fontId="8" fillId="8" borderId="55" xfId="0" applyNumberFormat="1" applyFont="1" applyFill="1" applyBorder="1" applyAlignment="1">
      <alignment horizontal="center"/>
    </xf>
    <xf numFmtId="14" fontId="8" fillId="8" borderId="55" xfId="0" applyNumberFormat="1" applyFont="1" applyFill="1" applyBorder="1" applyAlignment="1">
      <alignment horizontal="center"/>
    </xf>
    <xf numFmtId="0" fontId="8" fillId="7" borderId="55" xfId="0" applyFont="1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49" fontId="0" fillId="2" borderId="51" xfId="0" applyNumberFormat="1" applyFill="1" applyBorder="1" applyAlignment="1">
      <alignment horizontal="center"/>
    </xf>
    <xf numFmtId="164" fontId="0" fillId="2" borderId="51" xfId="0" applyNumberFormat="1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49" fontId="0" fillId="2" borderId="52" xfId="0" applyNumberFormat="1" applyFill="1" applyBorder="1" applyAlignment="1">
      <alignment horizontal="center"/>
    </xf>
    <xf numFmtId="164" fontId="0" fillId="2" borderId="52" xfId="0" applyNumberFormat="1" applyFill="1" applyBorder="1" applyAlignment="1">
      <alignment horizontal="center"/>
    </xf>
    <xf numFmtId="0" fontId="0" fillId="2" borderId="51" xfId="0" applyFill="1" applyBorder="1"/>
    <xf numFmtId="0" fontId="0" fillId="2" borderId="53" xfId="0" applyFill="1" applyBorder="1" applyAlignment="1">
      <alignment horizontal="center"/>
    </xf>
    <xf numFmtId="164" fontId="0" fillId="2" borderId="53" xfId="0" applyNumberFormat="1" applyFill="1" applyBorder="1" applyAlignment="1">
      <alignment horizontal="center"/>
    </xf>
    <xf numFmtId="49" fontId="8" fillId="2" borderId="46" xfId="0" applyNumberFormat="1" applyFont="1" applyFill="1" applyBorder="1" applyAlignment="1">
      <alignment horizontal="center"/>
    </xf>
    <xf numFmtId="49" fontId="8" fillId="2" borderId="34" xfId="0" applyNumberFormat="1" applyFont="1" applyFill="1" applyBorder="1" applyAlignment="1">
      <alignment horizontal="center" readingOrder="1"/>
    </xf>
    <xf numFmtId="0" fontId="8" fillId="2" borderId="59" xfId="0" applyNumberFormat="1" applyFont="1" applyFill="1" applyBorder="1" applyAlignment="1">
      <alignment horizontal="center" readingOrder="1"/>
    </xf>
    <xf numFmtId="49" fontId="12" fillId="2" borderId="60" xfId="0" applyNumberFormat="1" applyFont="1" applyFill="1" applyBorder="1" applyAlignment="1">
      <alignment horizontal="center"/>
    </xf>
    <xf numFmtId="0" fontId="0" fillId="2" borderId="61" xfId="0" applyFill="1" applyBorder="1"/>
    <xf numFmtId="49" fontId="8" fillId="2" borderId="62" xfId="0" applyNumberFormat="1" applyFont="1" applyFill="1" applyBorder="1" applyAlignment="1">
      <alignment horizontal="center"/>
    </xf>
    <xf numFmtId="49" fontId="8" fillId="2" borderId="35" xfId="0" applyNumberFormat="1" applyFont="1" applyFill="1" applyBorder="1" applyAlignment="1">
      <alignment horizontal="center"/>
    </xf>
    <xf numFmtId="0" fontId="8" fillId="2" borderId="59" xfId="0" applyNumberFormat="1" applyFont="1" applyFill="1" applyBorder="1" applyAlignment="1">
      <alignment horizontal="center"/>
    </xf>
    <xf numFmtId="167" fontId="12" fillId="2" borderId="60" xfId="0" applyNumberFormat="1" applyFont="1" applyFill="1" applyBorder="1" applyAlignment="1">
      <alignment horizontal="center" vertical="center"/>
    </xf>
    <xf numFmtId="165" fontId="12" fillId="2" borderId="60" xfId="0" applyNumberFormat="1" applyFont="1" applyFill="1" applyBorder="1" applyAlignment="1">
      <alignment horizontal="center"/>
    </xf>
    <xf numFmtId="168" fontId="8" fillId="2" borderId="62" xfId="0" applyNumberFormat="1" applyFont="1" applyFill="1" applyBorder="1" applyAlignment="1">
      <alignment horizontal="center"/>
    </xf>
    <xf numFmtId="167" fontId="8" fillId="2" borderId="35" xfId="0" applyNumberFormat="1" applyFont="1" applyFill="1" applyBorder="1" applyAlignment="1">
      <alignment horizontal="center"/>
    </xf>
    <xf numFmtId="0" fontId="8" fillId="7" borderId="35" xfId="0" applyFont="1" applyFill="1" applyBorder="1" applyAlignment="1">
      <alignment horizontal="center"/>
    </xf>
    <xf numFmtId="0" fontId="12" fillId="2" borderId="39" xfId="0" applyFont="1" applyFill="1" applyBorder="1" applyAlignment="1">
      <alignment horizontal="center" vertical="center" wrapText="1"/>
    </xf>
    <xf numFmtId="49" fontId="8" fillId="2" borderId="63" xfId="0" applyNumberFormat="1" applyFont="1" applyFill="1" applyBorder="1" applyAlignment="1">
      <alignment horizontal="center"/>
    </xf>
    <xf numFmtId="49" fontId="8" fillId="2" borderId="4" xfId="0" applyNumberFormat="1" applyFont="1" applyFill="1" applyBorder="1" applyAlignment="1">
      <alignment horizontal="center" vertical="center" readingOrder="1"/>
    </xf>
    <xf numFmtId="0" fontId="8" fillId="2" borderId="64" xfId="0" applyNumberFormat="1" applyFont="1" applyFill="1" applyBorder="1" applyAlignment="1">
      <alignment horizontal="center" vertical="center" readingOrder="1"/>
    </xf>
    <xf numFmtId="49" fontId="12" fillId="2" borderId="65" xfId="0" applyNumberFormat="1" applyFont="1" applyFill="1" applyBorder="1" applyAlignment="1">
      <alignment horizontal="center" vertical="center"/>
    </xf>
    <xf numFmtId="49" fontId="8" fillId="2" borderId="66" xfId="0" applyNumberFormat="1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/>
    </xf>
    <xf numFmtId="0" fontId="8" fillId="2" borderId="64" xfId="0" applyNumberFormat="1" applyFont="1" applyFill="1" applyBorder="1" applyAlignment="1">
      <alignment horizontal="center"/>
    </xf>
    <xf numFmtId="167" fontId="12" fillId="2" borderId="65" xfId="0" applyNumberFormat="1" applyFont="1" applyFill="1" applyBorder="1" applyAlignment="1">
      <alignment horizontal="center" vertical="center"/>
    </xf>
    <xf numFmtId="165" fontId="12" fillId="2" borderId="65" xfId="0" applyNumberFormat="1" applyFont="1" applyFill="1" applyBorder="1" applyAlignment="1">
      <alignment horizontal="center"/>
    </xf>
    <xf numFmtId="168" fontId="8" fillId="2" borderId="66" xfId="0" applyNumberFormat="1" applyFont="1" applyFill="1" applyBorder="1" applyAlignment="1">
      <alignment horizontal="center"/>
    </xf>
    <xf numFmtId="167" fontId="8" fillId="2" borderId="1" xfId="0" applyNumberFormat="1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49" fontId="8" fillId="2" borderId="67" xfId="0" applyNumberFormat="1" applyFont="1" applyFill="1" applyBorder="1" applyAlignment="1">
      <alignment horizontal="center"/>
    </xf>
    <xf numFmtId="49" fontId="8" fillId="2" borderId="42" xfId="0" applyNumberFormat="1" applyFont="1" applyFill="1" applyBorder="1" applyAlignment="1">
      <alignment horizontal="center" vertical="center" readingOrder="1"/>
    </xf>
    <xf numFmtId="0" fontId="8" fillId="2" borderId="68" xfId="0" applyNumberFormat="1" applyFont="1" applyFill="1" applyBorder="1" applyAlignment="1">
      <alignment horizontal="center" vertical="center" readingOrder="1"/>
    </xf>
    <xf numFmtId="49" fontId="8" fillId="2" borderId="69" xfId="0" applyNumberFormat="1" applyFont="1" applyFill="1" applyBorder="1" applyAlignment="1">
      <alignment horizontal="center"/>
    </xf>
    <xf numFmtId="49" fontId="8" fillId="2" borderId="2" xfId="0" applyNumberFormat="1" applyFont="1" applyFill="1" applyBorder="1" applyAlignment="1">
      <alignment horizontal="center"/>
    </xf>
    <xf numFmtId="0" fontId="8" fillId="2" borderId="68" xfId="0" applyNumberFormat="1" applyFont="1" applyFill="1" applyBorder="1" applyAlignment="1">
      <alignment horizontal="center"/>
    </xf>
    <xf numFmtId="168" fontId="8" fillId="2" borderId="69" xfId="0" applyNumberFormat="1" applyFont="1" applyFill="1" applyBorder="1" applyAlignment="1">
      <alignment horizontal="center"/>
    </xf>
    <xf numFmtId="167" fontId="8" fillId="2" borderId="2" xfId="0" applyNumberFormat="1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9" borderId="57" xfId="0" applyFont="1" applyFill="1" applyBorder="1" applyAlignment="1">
      <alignment horizontal="center"/>
    </xf>
    <xf numFmtId="0" fontId="8" fillId="9" borderId="53" xfId="0" applyFont="1" applyFill="1" applyBorder="1" applyAlignment="1">
      <alignment horizontal="center"/>
    </xf>
    <xf numFmtId="0" fontId="8" fillId="9" borderId="70" xfId="0" applyFont="1" applyFill="1" applyBorder="1" applyAlignment="1">
      <alignment horizontal="center"/>
    </xf>
    <xf numFmtId="49" fontId="10" fillId="9" borderId="53" xfId="0" applyNumberFormat="1" applyFont="1" applyFill="1" applyBorder="1" applyAlignment="1">
      <alignment horizontal="center"/>
    </xf>
    <xf numFmtId="0" fontId="0" fillId="2" borderId="71" xfId="0" applyFill="1" applyBorder="1"/>
    <xf numFmtId="0" fontId="0" fillId="7" borderId="72" xfId="0" applyFill="1" applyBorder="1"/>
    <xf numFmtId="49" fontId="0" fillId="2" borderId="34" xfId="0" applyNumberFormat="1" applyFill="1" applyBorder="1"/>
    <xf numFmtId="49" fontId="0" fillId="2" borderId="38" xfId="0" applyNumberFormat="1" applyFill="1" applyBorder="1"/>
    <xf numFmtId="1" fontId="0" fillId="2" borderId="35" xfId="0" applyNumberFormat="1" applyFill="1" applyBorder="1" applyAlignment="1">
      <alignment horizontal="center"/>
    </xf>
    <xf numFmtId="0" fontId="0" fillId="7" borderId="73" xfId="0" applyFill="1" applyBorder="1"/>
    <xf numFmtId="0" fontId="0" fillId="7" borderId="74" xfId="0" applyFill="1" applyBorder="1"/>
    <xf numFmtId="0" fontId="0" fillId="2" borderId="4" xfId="0" applyNumberFormat="1" applyFill="1" applyBorder="1"/>
    <xf numFmtId="1" fontId="0" fillId="2" borderId="2" xfId="0" applyNumberFormat="1" applyFill="1" applyBorder="1" applyAlignment="1">
      <alignment horizontal="center"/>
    </xf>
    <xf numFmtId="49" fontId="7" fillId="5" borderId="3" xfId="0" applyNumberFormat="1" applyFont="1" applyFill="1" applyBorder="1" applyAlignment="1">
      <alignment horizontal="right"/>
    </xf>
    <xf numFmtId="49" fontId="0" fillId="2" borderId="58" xfId="0" applyNumberFormat="1" applyFill="1" applyBorder="1" applyAlignment="1">
      <alignment horizontal="right"/>
    </xf>
    <xf numFmtId="0" fontId="0" fillId="2" borderId="75" xfId="0" applyFill="1" applyBorder="1"/>
    <xf numFmtId="0" fontId="0" fillId="2" borderId="40" xfId="0" applyFill="1" applyBorder="1"/>
    <xf numFmtId="49" fontId="0" fillId="10" borderId="76" xfId="0" applyNumberFormat="1" applyFill="1" applyBorder="1"/>
    <xf numFmtId="0" fontId="0" fillId="2" borderId="77" xfId="0" applyFill="1" applyBorder="1"/>
    <xf numFmtId="49" fontId="7" fillId="10" borderId="76" xfId="0" applyNumberFormat="1" applyFont="1" applyFill="1" applyBorder="1"/>
    <xf numFmtId="49" fontId="7" fillId="9" borderId="78" xfId="0" applyNumberFormat="1" applyFont="1" applyFill="1" applyBorder="1"/>
    <xf numFmtId="49" fontId="0" fillId="9" borderId="78" xfId="0" applyNumberFormat="1" applyFill="1" applyBorder="1"/>
    <xf numFmtId="49" fontId="7" fillId="2" borderId="79" xfId="0" applyNumberFormat="1" applyFont="1" applyFill="1" applyBorder="1"/>
    <xf numFmtId="49" fontId="0" fillId="2" borderId="79" xfId="0" applyNumberFormat="1" applyFill="1" applyBorder="1"/>
    <xf numFmtId="49" fontId="7" fillId="9" borderId="27" xfId="0" applyNumberFormat="1" applyFont="1" applyFill="1" applyBorder="1"/>
    <xf numFmtId="49" fontId="0" fillId="9" borderId="27" xfId="0" applyNumberFormat="1" applyFill="1" applyBorder="1"/>
    <xf numFmtId="49" fontId="7" fillId="2" borderId="80" xfId="0" applyNumberFormat="1" applyFont="1" applyFill="1" applyBorder="1"/>
    <xf numFmtId="49" fontId="0" fillId="2" borderId="80" xfId="0" applyNumberFormat="1" applyFill="1" applyBorder="1"/>
    <xf numFmtId="49" fontId="7" fillId="10" borderId="78" xfId="0" applyNumberFormat="1" applyFont="1" applyFill="1" applyBorder="1"/>
    <xf numFmtId="0" fontId="7" fillId="10" borderId="78" xfId="0" applyFont="1" applyFill="1" applyBorder="1"/>
    <xf numFmtId="0" fontId="7" fillId="7" borderId="3" xfId="0" applyFont="1" applyFill="1" applyBorder="1" applyAlignment="1">
      <alignment horizontal="center"/>
    </xf>
    <xf numFmtId="49" fontId="0" fillId="2" borderId="34" xfId="0" applyNumberFormat="1" applyFill="1" applyBorder="1" applyAlignment="1">
      <alignment horizontal="center"/>
    </xf>
    <xf numFmtId="0" fontId="0" fillId="7" borderId="73" xfId="0" applyFill="1" applyBorder="1" applyAlignment="1">
      <alignment horizontal="center"/>
    </xf>
    <xf numFmtId="0" fontId="0" fillId="2" borderId="37" xfId="0" applyNumberFormat="1" applyFill="1" applyBorder="1"/>
    <xf numFmtId="169" fontId="0" fillId="2" borderId="38" xfId="0" applyNumberFormat="1" applyFill="1" applyBorder="1"/>
    <xf numFmtId="0" fontId="0" fillId="7" borderId="27" xfId="0" applyFill="1" applyBorder="1" applyAlignment="1">
      <alignment horizontal="center"/>
    </xf>
    <xf numFmtId="169" fontId="0" fillId="2" borderId="39" xfId="0" applyNumberFormat="1" applyFill="1" applyBorder="1"/>
    <xf numFmtId="49" fontId="0" fillId="2" borderId="4" xfId="0" applyNumberFormat="1" applyFill="1" applyBorder="1"/>
    <xf numFmtId="49" fontId="0" fillId="2" borderId="42" xfId="0" applyNumberFormat="1" applyFill="1" applyBorder="1"/>
    <xf numFmtId="49" fontId="0" fillId="2" borderId="2" xfId="0" applyNumberFormat="1" applyFill="1" applyBorder="1"/>
    <xf numFmtId="1" fontId="0" fillId="2" borderId="2" xfId="0" applyNumberFormat="1" applyFill="1" applyBorder="1"/>
    <xf numFmtId="0" fontId="0" fillId="2" borderId="44" xfId="0" applyNumberFormat="1" applyFill="1" applyBorder="1"/>
    <xf numFmtId="169" fontId="0" fillId="2" borderId="45" xfId="0" applyNumberFormat="1" applyFill="1" applyBorder="1"/>
    <xf numFmtId="0" fontId="7" fillId="5" borderId="3" xfId="0" applyNumberFormat="1" applyFont="1" applyFill="1" applyBorder="1"/>
    <xf numFmtId="0" fontId="0" fillId="11" borderId="39" xfId="0" applyFill="1" applyBorder="1"/>
    <xf numFmtId="49" fontId="0" fillId="11" borderId="4" xfId="0" applyNumberFormat="1" applyFill="1" applyBorder="1" applyAlignment="1">
      <alignment horizontal="center"/>
    </xf>
    <xf numFmtId="49" fontId="0" fillId="11" borderId="1" xfId="0" applyNumberFormat="1" applyFill="1" applyBorder="1" applyAlignment="1">
      <alignment horizontal="center"/>
    </xf>
    <xf numFmtId="164" fontId="0" fillId="11" borderId="1" xfId="0" applyNumberFormat="1" applyFill="1" applyBorder="1" applyAlignment="1">
      <alignment horizontal="center"/>
    </xf>
    <xf numFmtId="165" fontId="0" fillId="11" borderId="1" xfId="0" applyNumberFormat="1" applyFill="1" applyBorder="1" applyAlignment="1">
      <alignment horizontal="center"/>
    </xf>
    <xf numFmtId="165" fontId="0" fillId="11" borderId="1" xfId="0" applyNumberFormat="1" applyFill="1" applyBorder="1"/>
    <xf numFmtId="49" fontId="0" fillId="11" borderId="40" xfId="0" applyNumberFormat="1" applyFill="1" applyBorder="1" applyAlignment="1">
      <alignment horizontal="center"/>
    </xf>
    <xf numFmtId="0" fontId="0" fillId="11" borderId="27" xfId="0" applyFill="1" applyBorder="1"/>
    <xf numFmtId="0" fontId="0" fillId="11" borderId="41" xfId="0" applyFill="1" applyBorder="1"/>
    <xf numFmtId="164" fontId="0" fillId="11" borderId="38" xfId="0" applyNumberFormat="1" applyFill="1" applyBorder="1"/>
    <xf numFmtId="0" fontId="0" fillId="11" borderId="4" xfId="0" applyFill="1" applyBorder="1"/>
    <xf numFmtId="0" fontId="0" fillId="11" borderId="0" xfId="0" applyNumberFormat="1" applyFill="1"/>
    <xf numFmtId="1" fontId="0" fillId="11" borderId="4" xfId="0" applyNumberFormat="1" applyFill="1" applyBorder="1" applyAlignment="1">
      <alignment horizontal="center"/>
    </xf>
    <xf numFmtId="164" fontId="0" fillId="11" borderId="1" xfId="0" applyNumberFormat="1" applyFill="1" applyBorder="1"/>
    <xf numFmtId="49" fontId="0" fillId="11" borderId="51" xfId="0" applyNumberFormat="1" applyFill="1" applyBorder="1"/>
    <xf numFmtId="0" fontId="0" fillId="11" borderId="53" xfId="0" applyFill="1" applyBorder="1"/>
    <xf numFmtId="49" fontId="2" fillId="3" borderId="10" xfId="0" applyNumberFormat="1" applyFont="1" applyFill="1" applyBorder="1" applyAlignment="1">
      <alignment horizontal="left" vertical="center"/>
    </xf>
    <xf numFmtId="49" fontId="2" fillId="3" borderId="12" xfId="0" applyNumberFormat="1" applyFont="1" applyFill="1" applyBorder="1" applyAlignment="1">
      <alignment horizontal="left" vertical="center"/>
    </xf>
    <xf numFmtId="49" fontId="2" fillId="3" borderId="18" xfId="0" applyNumberFormat="1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left" vertical="top"/>
    </xf>
    <xf numFmtId="0" fontId="2" fillId="2" borderId="17" xfId="0" applyFont="1" applyFill="1" applyBorder="1" applyAlignment="1">
      <alignment horizontal="left" vertical="top"/>
    </xf>
    <xf numFmtId="0" fontId="2" fillId="2" borderId="19" xfId="0" applyFont="1" applyFill="1" applyBorder="1" applyAlignment="1">
      <alignment horizontal="left" vertical="top"/>
    </xf>
    <xf numFmtId="49" fontId="1" fillId="2" borderId="3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49" fontId="2" fillId="3" borderId="10" xfId="0" applyNumberFormat="1" applyFont="1" applyFill="1" applyBorder="1" applyAlignment="1">
      <alignment horizontal="left" vertical="center" wrapText="1"/>
    </xf>
    <xf numFmtId="49" fontId="2" fillId="3" borderId="12" xfId="0" applyNumberFormat="1" applyFont="1" applyFill="1" applyBorder="1" applyAlignment="1">
      <alignment horizontal="left" vertical="center" wrapText="1"/>
    </xf>
    <xf numFmtId="49" fontId="2" fillId="3" borderId="14" xfId="0" applyNumberFormat="1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top" wrapText="1"/>
    </xf>
    <xf numFmtId="0" fontId="3" fillId="2" borderId="13" xfId="0" applyFont="1" applyFill="1" applyBorder="1" applyAlignment="1">
      <alignment horizontal="left" vertical="top" wrapText="1"/>
    </xf>
    <xf numFmtId="0" fontId="3" fillId="2" borderId="15" xfId="0" applyFont="1" applyFill="1" applyBorder="1" applyAlignment="1">
      <alignment horizontal="left" vertical="top" wrapText="1"/>
    </xf>
    <xf numFmtId="0" fontId="3" fillId="2" borderId="11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vertical="top" wrapText="1"/>
    </xf>
    <xf numFmtId="0" fontId="3" fillId="2" borderId="15" xfId="0" applyFont="1" applyFill="1" applyBorder="1" applyAlignment="1">
      <alignment horizontal="center" vertical="top" wrapText="1"/>
    </xf>
    <xf numFmtId="0" fontId="8" fillId="2" borderId="39" xfId="0" applyFont="1" applyFill="1" applyBorder="1" applyAlignment="1">
      <alignment horizontal="center"/>
    </xf>
    <xf numFmtId="0" fontId="11" fillId="2" borderId="39" xfId="0" applyFont="1" applyFill="1" applyBorder="1" applyAlignment="1">
      <alignment horizontal="center" vertical="center" wrapText="1"/>
    </xf>
    <xf numFmtId="0" fontId="0" fillId="11" borderId="1" xfId="0" applyNumberFormat="1" applyFill="1" applyBorder="1" applyAlignment="1">
      <alignment horizontal="center"/>
    </xf>
    <xf numFmtId="49" fontId="0" fillId="11" borderId="42" xfId="0" applyNumberFormat="1" applyFill="1" applyBorder="1" applyAlignment="1">
      <alignment horizontal="center"/>
    </xf>
    <xf numFmtId="49" fontId="0" fillId="11" borderId="2" xfId="0" applyNumberFormat="1" applyFill="1" applyBorder="1" applyAlignment="1">
      <alignment horizontal="center"/>
    </xf>
    <xf numFmtId="164" fontId="0" fillId="11" borderId="2" xfId="0" applyNumberFormat="1" applyFill="1" applyBorder="1" applyAlignment="1">
      <alignment horizontal="center"/>
    </xf>
    <xf numFmtId="49" fontId="0" fillId="11" borderId="43" xfId="0" applyNumberFormat="1" applyFill="1" applyBorder="1" applyAlignment="1">
      <alignment horizontal="center"/>
    </xf>
  </cellXfs>
  <cellStyles count="1">
    <cellStyle name="Normal" xfId="0" builtinId="0"/>
  </cellStyles>
  <dxfs count="2">
    <dxf>
      <font>
        <color rgb="FFFF0000"/>
      </font>
    </dxf>
    <dxf>
      <font>
        <color rgb="FF9C0006"/>
      </font>
      <fill>
        <patternFill patternType="solid">
          <fgColor indexed="12"/>
          <bgColor indexed="13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0D0D0"/>
      <rgbColor rgb="00000000"/>
      <rgbColor rgb="FFFFC7CE"/>
      <rgbColor rgb="FF9C0006"/>
      <rgbColor rgb="FFF6C6AC"/>
      <rgbColor rgb="FFFFC000"/>
      <rgbColor rgb="FFFFFF00"/>
      <rgbColor rgb="FFE97132"/>
      <rgbColor rgb="FFFF0000"/>
      <rgbColor rgb="FFDDDDDD"/>
      <rgbColor rgb="FFA5A5A5"/>
      <rgbColor rgb="FFD8D8D8"/>
      <rgbColor rgb="FFD0DFE5"/>
      <rgbColor rgb="FF729FB3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152400</xdr:rowOff>
    </xdr:from>
    <xdr:to>
      <xdr:col>0</xdr:col>
      <xdr:colOff>2603500</xdr:colOff>
      <xdr:row>8</xdr:row>
      <xdr:rowOff>143977</xdr:rowOff>
    </xdr:to>
    <xdr:pic>
      <xdr:nvPicPr>
        <xdr:cNvPr id="2" name="Picture 2" descr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42900"/>
          <a:ext cx="2527300" cy="13250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133350</xdr:colOff>
      <xdr:row>0</xdr:row>
      <xdr:rowOff>19050</xdr:rowOff>
    </xdr:from>
    <xdr:to>
      <xdr:col>2</xdr:col>
      <xdr:colOff>130175</xdr:colOff>
      <xdr:row>10</xdr:row>
      <xdr:rowOff>6350</xdr:rowOff>
    </xdr:to>
    <xdr:pic>
      <xdr:nvPicPr>
        <xdr:cNvPr id="3" name="Picture 4" descr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6750" y="19050"/>
          <a:ext cx="2168525" cy="1892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maxtardy/Downloads/Four_Wall_Inventory_Summary.csv" TargetMode="External"/><Relationship Id="rId1" Type="http://schemas.openxmlformats.org/officeDocument/2006/relationships/externalLinkPath" Target="/Users/maxtardy/Downloads/Four_Wall_Inventory_Summary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our_Wall_Inventory_Summary"/>
    </sheetNames>
    <sheetDataSet>
      <sheetData sheetId="0">
        <row r="1">
          <cell r="B1" t="str">
            <v>Material</v>
          </cell>
          <cell r="J1" t="str">
            <v>AvaliableToShip</v>
          </cell>
        </row>
        <row r="2">
          <cell r="B2" t="str">
            <v>WTWQZCPXS</v>
          </cell>
          <cell r="J2">
            <v>0</v>
          </cell>
        </row>
        <row r="3">
          <cell r="B3" t="str">
            <v>WTWQZCPSM</v>
          </cell>
          <cell r="J3">
            <v>0</v>
          </cell>
        </row>
        <row r="4">
          <cell r="B4" t="str">
            <v>WTWQZCPMD</v>
          </cell>
          <cell r="J4">
            <v>0</v>
          </cell>
        </row>
        <row r="5">
          <cell r="B5" t="str">
            <v>WTWQZCPLG</v>
          </cell>
          <cell r="J5">
            <v>0</v>
          </cell>
        </row>
        <row r="6">
          <cell r="B6" t="str">
            <v>WTWQZCPXL</v>
          </cell>
          <cell r="J6">
            <v>0</v>
          </cell>
        </row>
        <row r="7">
          <cell r="B7" t="str">
            <v>WTWQZFUXS</v>
          </cell>
          <cell r="J7">
            <v>10</v>
          </cell>
        </row>
        <row r="8">
          <cell r="B8" t="str">
            <v>WTWQZFUSM</v>
          </cell>
          <cell r="J8">
            <v>36</v>
          </cell>
        </row>
        <row r="9">
          <cell r="B9" t="str">
            <v>WTWQZFUMD</v>
          </cell>
          <cell r="J9">
            <v>34</v>
          </cell>
        </row>
        <row r="10">
          <cell r="B10" t="str">
            <v>WTWQZFULG</v>
          </cell>
          <cell r="J10">
            <v>27</v>
          </cell>
        </row>
        <row r="11">
          <cell r="B11" t="str">
            <v>WTWQZFUXL</v>
          </cell>
          <cell r="J11">
            <v>13</v>
          </cell>
        </row>
        <row r="12">
          <cell r="B12" t="str">
            <v>WTWQZBKXS</v>
          </cell>
          <cell r="J12">
            <v>0</v>
          </cell>
        </row>
        <row r="13">
          <cell r="B13" t="str">
            <v>WTWQZBKSM</v>
          </cell>
          <cell r="J13">
            <v>0</v>
          </cell>
        </row>
        <row r="14">
          <cell r="B14" t="str">
            <v>WTWQZBKMD</v>
          </cell>
          <cell r="J14">
            <v>0</v>
          </cell>
        </row>
        <row r="15">
          <cell r="B15" t="str">
            <v>WTWQZBKLG</v>
          </cell>
          <cell r="J15">
            <v>0</v>
          </cell>
        </row>
        <row r="16">
          <cell r="B16" t="str">
            <v>WTWQZBKXL</v>
          </cell>
          <cell r="J16">
            <v>0</v>
          </cell>
        </row>
        <row r="17">
          <cell r="B17" t="str">
            <v>WTWQZCNXS</v>
          </cell>
          <cell r="J17">
            <v>0</v>
          </cell>
        </row>
        <row r="18">
          <cell r="B18" t="str">
            <v>WTWQZCNSM</v>
          </cell>
          <cell r="J18">
            <v>1</v>
          </cell>
        </row>
        <row r="19">
          <cell r="B19" t="str">
            <v>WTWQZCNMD</v>
          </cell>
          <cell r="J19">
            <v>0</v>
          </cell>
        </row>
        <row r="20">
          <cell r="B20" t="str">
            <v>WTWQZCNLG</v>
          </cell>
          <cell r="J20">
            <v>0</v>
          </cell>
        </row>
        <row r="21">
          <cell r="B21" t="str">
            <v>WTWQZCNXL</v>
          </cell>
          <cell r="J21">
            <v>0</v>
          </cell>
        </row>
        <row r="22">
          <cell r="B22" t="str">
            <v>WTWQZSAXS</v>
          </cell>
          <cell r="J22">
            <v>0</v>
          </cell>
        </row>
        <row r="23">
          <cell r="B23" t="str">
            <v>WTWQZSASM</v>
          </cell>
          <cell r="J23">
            <v>0</v>
          </cell>
        </row>
        <row r="24">
          <cell r="B24" t="str">
            <v>WTWQZSAMD</v>
          </cell>
          <cell r="J24">
            <v>0</v>
          </cell>
        </row>
        <row r="25">
          <cell r="B25" t="str">
            <v>WTWQZSALG</v>
          </cell>
          <cell r="J25">
            <v>0</v>
          </cell>
        </row>
        <row r="26">
          <cell r="B26" t="str">
            <v>WTWQZSAXL</v>
          </cell>
          <cell r="J26">
            <v>0</v>
          </cell>
        </row>
        <row r="27">
          <cell r="B27" t="str">
            <v>WTFLCCPXS</v>
          </cell>
          <cell r="J27">
            <v>0</v>
          </cell>
        </row>
        <row r="28">
          <cell r="B28" t="str">
            <v>WTFLCCPSM</v>
          </cell>
          <cell r="J28">
            <v>0</v>
          </cell>
        </row>
        <row r="29">
          <cell r="B29" t="str">
            <v>WTFLCCPMD</v>
          </cell>
          <cell r="J29">
            <v>0</v>
          </cell>
        </row>
        <row r="30">
          <cell r="B30" t="str">
            <v>WTFLCCPLG</v>
          </cell>
          <cell r="J30">
            <v>0</v>
          </cell>
        </row>
        <row r="31">
          <cell r="B31" t="str">
            <v>WTFLCCPXL</v>
          </cell>
          <cell r="J31">
            <v>0</v>
          </cell>
        </row>
        <row r="32">
          <cell r="B32" t="str">
            <v>WTFLCFUXS</v>
          </cell>
          <cell r="J32">
            <v>0</v>
          </cell>
        </row>
        <row r="33">
          <cell r="B33" t="str">
            <v>WTFLCFUSM</v>
          </cell>
          <cell r="J33">
            <v>0</v>
          </cell>
        </row>
        <row r="34">
          <cell r="B34" t="str">
            <v>WTFLCFUMD</v>
          </cell>
          <cell r="J34">
            <v>0</v>
          </cell>
        </row>
        <row r="35">
          <cell r="B35" t="str">
            <v>WTFLCFULG</v>
          </cell>
          <cell r="J35">
            <v>0</v>
          </cell>
        </row>
        <row r="36">
          <cell r="B36" t="str">
            <v>WTFLCFUXL</v>
          </cell>
          <cell r="J36">
            <v>0</v>
          </cell>
        </row>
        <row r="37">
          <cell r="B37" t="str">
            <v>WTFLCBKXS</v>
          </cell>
          <cell r="J37">
            <v>0</v>
          </cell>
        </row>
        <row r="38">
          <cell r="B38" t="str">
            <v>WTFLCBKSM</v>
          </cell>
          <cell r="J38">
            <v>0</v>
          </cell>
        </row>
        <row r="39">
          <cell r="B39" t="str">
            <v>WTFLCBKMD</v>
          </cell>
          <cell r="J39">
            <v>0</v>
          </cell>
        </row>
        <row r="40">
          <cell r="B40" t="str">
            <v>WTFLCBKLG</v>
          </cell>
          <cell r="J40">
            <v>0</v>
          </cell>
        </row>
        <row r="41">
          <cell r="B41" t="str">
            <v>WTFLCBKXL</v>
          </cell>
          <cell r="J41">
            <v>0</v>
          </cell>
        </row>
        <row r="42">
          <cell r="B42" t="str">
            <v>WTFLCCNXS</v>
          </cell>
          <cell r="J42">
            <v>0</v>
          </cell>
        </row>
        <row r="43">
          <cell r="B43" t="str">
            <v>WTFLCCNSM</v>
          </cell>
          <cell r="J43">
            <v>0</v>
          </cell>
        </row>
        <row r="44">
          <cell r="B44" t="str">
            <v>WTFLCCNMD</v>
          </cell>
          <cell r="J44">
            <v>0</v>
          </cell>
        </row>
        <row r="45">
          <cell r="B45" t="str">
            <v>WTFLCCNLG</v>
          </cell>
          <cell r="J45">
            <v>0</v>
          </cell>
        </row>
        <row r="46">
          <cell r="B46" t="str">
            <v>WTFLCCNXL</v>
          </cell>
          <cell r="J46">
            <v>0</v>
          </cell>
        </row>
        <row r="47">
          <cell r="B47" t="str">
            <v>WTFLCSAXS</v>
          </cell>
          <cell r="J47">
            <v>0</v>
          </cell>
        </row>
        <row r="48">
          <cell r="B48" t="str">
            <v>WTFLCSASM</v>
          </cell>
          <cell r="J48">
            <v>0</v>
          </cell>
        </row>
        <row r="49">
          <cell r="B49" t="str">
            <v>WTFLCSAMD</v>
          </cell>
          <cell r="J49">
            <v>0</v>
          </cell>
        </row>
        <row r="50">
          <cell r="B50" t="str">
            <v>WTFLCSALG</v>
          </cell>
          <cell r="J50">
            <v>0</v>
          </cell>
        </row>
        <row r="51">
          <cell r="B51" t="str">
            <v>WTFLCSAXL</v>
          </cell>
          <cell r="J51">
            <v>0</v>
          </cell>
        </row>
        <row r="52">
          <cell r="B52" t="str">
            <v>WTKHDCPXS</v>
          </cell>
          <cell r="J52">
            <v>0</v>
          </cell>
        </row>
        <row r="53">
          <cell r="B53" t="str">
            <v>WTKHDCPSM</v>
          </cell>
          <cell r="J53">
            <v>0</v>
          </cell>
        </row>
        <row r="54">
          <cell r="B54" t="str">
            <v>WTKHDCPMD</v>
          </cell>
          <cell r="J54">
            <v>0</v>
          </cell>
        </row>
        <row r="55">
          <cell r="B55" t="str">
            <v>WTKHDCPLG</v>
          </cell>
          <cell r="J55">
            <v>0</v>
          </cell>
        </row>
        <row r="56">
          <cell r="B56" t="str">
            <v>WTKHDCPXL</v>
          </cell>
          <cell r="J56">
            <v>0</v>
          </cell>
        </row>
        <row r="57">
          <cell r="B57" t="str">
            <v>WTKHDFUXS</v>
          </cell>
          <cell r="J57">
            <v>35</v>
          </cell>
        </row>
        <row r="58">
          <cell r="B58" t="str">
            <v>WTKHDFUSM</v>
          </cell>
          <cell r="J58">
            <v>254</v>
          </cell>
        </row>
        <row r="59">
          <cell r="B59" t="str">
            <v>WTKHDFUMD</v>
          </cell>
          <cell r="J59">
            <v>226</v>
          </cell>
        </row>
        <row r="60">
          <cell r="B60" t="str">
            <v>WTKHDFULG</v>
          </cell>
          <cell r="J60">
            <v>0</v>
          </cell>
        </row>
        <row r="61">
          <cell r="B61" t="str">
            <v>WTKHDFUXL</v>
          </cell>
          <cell r="J61">
            <v>0</v>
          </cell>
        </row>
        <row r="62">
          <cell r="B62" t="str">
            <v>WTKHDBKXS</v>
          </cell>
          <cell r="J62">
            <v>0</v>
          </cell>
        </row>
        <row r="63">
          <cell r="B63" t="str">
            <v>WTKHDBKSM</v>
          </cell>
          <cell r="J63">
            <v>0</v>
          </cell>
        </row>
        <row r="64">
          <cell r="B64" t="str">
            <v>WTKHDBKMD</v>
          </cell>
          <cell r="J64">
            <v>0</v>
          </cell>
        </row>
        <row r="65">
          <cell r="B65" t="str">
            <v>WTKHDBKLG</v>
          </cell>
          <cell r="J65">
            <v>0</v>
          </cell>
        </row>
        <row r="66">
          <cell r="B66" t="str">
            <v>WTKHDBKXL</v>
          </cell>
          <cell r="J66">
            <v>0</v>
          </cell>
        </row>
        <row r="67">
          <cell r="B67" t="str">
            <v>WTKHDCNXS</v>
          </cell>
          <cell r="J67">
            <v>4</v>
          </cell>
        </row>
        <row r="68">
          <cell r="B68" t="str">
            <v>WTKHDCNSM</v>
          </cell>
          <cell r="J68">
            <v>42</v>
          </cell>
        </row>
        <row r="69">
          <cell r="B69" t="str">
            <v>WTKHDCNMD</v>
          </cell>
          <cell r="J69">
            <v>0</v>
          </cell>
        </row>
        <row r="70">
          <cell r="B70" t="str">
            <v>WTKHDCNLG</v>
          </cell>
          <cell r="J70">
            <v>0</v>
          </cell>
        </row>
        <row r="71">
          <cell r="B71" t="str">
            <v>WTKHDCNXL</v>
          </cell>
          <cell r="J71">
            <v>0</v>
          </cell>
        </row>
        <row r="72">
          <cell r="B72" t="str">
            <v>WTKHDSAXS</v>
          </cell>
          <cell r="J72">
            <v>0</v>
          </cell>
        </row>
        <row r="73">
          <cell r="B73" t="str">
            <v>WTKHDSASM</v>
          </cell>
          <cell r="J73">
            <v>0</v>
          </cell>
        </row>
        <row r="74">
          <cell r="B74" t="str">
            <v>WTKHDSAMD</v>
          </cell>
          <cell r="J74">
            <v>0</v>
          </cell>
        </row>
        <row r="75">
          <cell r="B75" t="str">
            <v>WTKHDSALG</v>
          </cell>
          <cell r="J75">
            <v>0</v>
          </cell>
        </row>
        <row r="76">
          <cell r="B76" t="str">
            <v>WTKHDSAXL</v>
          </cell>
          <cell r="J76">
            <v>0</v>
          </cell>
        </row>
        <row r="77">
          <cell r="B77" t="str">
            <v>WBWABCPXS</v>
          </cell>
          <cell r="J77">
            <v>0</v>
          </cell>
        </row>
        <row r="78">
          <cell r="B78" t="str">
            <v>WBWABCPSM</v>
          </cell>
          <cell r="J78">
            <v>0</v>
          </cell>
        </row>
        <row r="79">
          <cell r="B79" t="str">
            <v>WBWABCPMD</v>
          </cell>
          <cell r="J79">
            <v>0</v>
          </cell>
        </row>
        <row r="80">
          <cell r="B80" t="str">
            <v>WBWABCPLG</v>
          </cell>
          <cell r="J80">
            <v>0</v>
          </cell>
        </row>
        <row r="81">
          <cell r="B81" t="str">
            <v>WBWABCPXL</v>
          </cell>
          <cell r="J81">
            <v>0</v>
          </cell>
        </row>
        <row r="82">
          <cell r="B82" t="str">
            <v>WBWABFUXS</v>
          </cell>
          <cell r="J82">
            <v>0</v>
          </cell>
        </row>
        <row r="83">
          <cell r="B83" t="str">
            <v>WBWABFUSM</v>
          </cell>
          <cell r="J83">
            <v>0</v>
          </cell>
        </row>
        <row r="84">
          <cell r="B84" t="str">
            <v>WBWABFUMD</v>
          </cell>
          <cell r="J84">
            <v>0</v>
          </cell>
        </row>
        <row r="85">
          <cell r="B85" t="str">
            <v>WBWABFULG</v>
          </cell>
          <cell r="J85">
            <v>0</v>
          </cell>
        </row>
        <row r="86">
          <cell r="B86" t="str">
            <v>WBWABFUXL</v>
          </cell>
          <cell r="J86">
            <v>0</v>
          </cell>
        </row>
        <row r="87">
          <cell r="B87" t="str">
            <v>WBWABBKXS</v>
          </cell>
          <cell r="J87">
            <v>0</v>
          </cell>
        </row>
        <row r="88">
          <cell r="B88" t="str">
            <v>WBWABBKSM</v>
          </cell>
          <cell r="J88">
            <v>0</v>
          </cell>
        </row>
        <row r="89">
          <cell r="B89" t="str">
            <v>WBWABBKMD</v>
          </cell>
          <cell r="J89">
            <v>0</v>
          </cell>
        </row>
        <row r="90">
          <cell r="B90" t="str">
            <v>WBWABBKLG</v>
          </cell>
          <cell r="J90">
            <v>0</v>
          </cell>
        </row>
        <row r="91">
          <cell r="B91" t="str">
            <v>WBWABBKXL</v>
          </cell>
          <cell r="J91">
            <v>0</v>
          </cell>
        </row>
        <row r="92">
          <cell r="B92" t="str">
            <v>WBWABCNXS</v>
          </cell>
          <cell r="J92">
            <v>0</v>
          </cell>
        </row>
        <row r="93">
          <cell r="B93" t="str">
            <v>WBWABCNSM</v>
          </cell>
          <cell r="J93">
            <v>0</v>
          </cell>
        </row>
        <row r="94">
          <cell r="B94" t="str">
            <v>WBWABCNMD</v>
          </cell>
          <cell r="J94">
            <v>0</v>
          </cell>
        </row>
        <row r="95">
          <cell r="B95" t="str">
            <v>WBWABCNLG</v>
          </cell>
          <cell r="J95">
            <v>0</v>
          </cell>
        </row>
        <row r="96">
          <cell r="B96" t="str">
            <v>WBWABCNXL</v>
          </cell>
          <cell r="J96">
            <v>0</v>
          </cell>
        </row>
        <row r="97">
          <cell r="B97" t="str">
            <v>WBWABSAXS</v>
          </cell>
          <cell r="J97">
            <v>0</v>
          </cell>
        </row>
        <row r="98">
          <cell r="B98" t="str">
            <v>WBWABSASM</v>
          </cell>
          <cell r="J98">
            <v>0</v>
          </cell>
        </row>
        <row r="99">
          <cell r="B99" t="str">
            <v>WBWABSAMD</v>
          </cell>
          <cell r="J99">
            <v>0</v>
          </cell>
        </row>
        <row r="100">
          <cell r="B100" t="str">
            <v>WBWABSALG</v>
          </cell>
          <cell r="J100">
            <v>0</v>
          </cell>
        </row>
        <row r="101">
          <cell r="B101" t="str">
            <v>WBWABSAXL</v>
          </cell>
          <cell r="J101">
            <v>0</v>
          </cell>
        </row>
        <row r="102">
          <cell r="B102" t="str">
            <v>WBKLJCPXS</v>
          </cell>
          <cell r="J102">
            <v>0</v>
          </cell>
        </row>
        <row r="103">
          <cell r="B103" t="str">
            <v>WBKLJCPSM</v>
          </cell>
          <cell r="J103">
            <v>0</v>
          </cell>
        </row>
        <row r="104">
          <cell r="B104" t="str">
            <v>WBKLJCPMD</v>
          </cell>
          <cell r="J104">
            <v>0</v>
          </cell>
        </row>
        <row r="105">
          <cell r="B105" t="str">
            <v>WBKLJCPLG</v>
          </cell>
          <cell r="J105">
            <v>0</v>
          </cell>
        </row>
        <row r="106">
          <cell r="B106" t="str">
            <v>WBKLJCPXL</v>
          </cell>
          <cell r="J106">
            <v>0</v>
          </cell>
        </row>
        <row r="107">
          <cell r="B107" t="str">
            <v>WBKLJFUXS</v>
          </cell>
          <cell r="J107">
            <v>0</v>
          </cell>
        </row>
        <row r="108">
          <cell r="B108" t="str">
            <v>WBKLJFUSM</v>
          </cell>
          <cell r="J108">
            <v>0</v>
          </cell>
        </row>
        <row r="109">
          <cell r="B109" t="str">
            <v>WBKLJFUMD</v>
          </cell>
          <cell r="J109">
            <v>0</v>
          </cell>
        </row>
        <row r="110">
          <cell r="B110" t="str">
            <v>WBKLJFULG</v>
          </cell>
          <cell r="J110">
            <v>0</v>
          </cell>
        </row>
        <row r="111">
          <cell r="B111" t="str">
            <v>WBKLJFUXL</v>
          </cell>
          <cell r="J111">
            <v>0</v>
          </cell>
        </row>
        <row r="112">
          <cell r="B112" t="str">
            <v>WBKLJBKXS</v>
          </cell>
          <cell r="J112">
            <v>0</v>
          </cell>
        </row>
        <row r="113">
          <cell r="B113" t="str">
            <v>WBKLJBKSM</v>
          </cell>
          <cell r="J113">
            <v>0</v>
          </cell>
        </row>
        <row r="114">
          <cell r="B114" t="str">
            <v>WBKLJBKMD</v>
          </cell>
          <cell r="J114">
            <v>0</v>
          </cell>
        </row>
        <row r="115">
          <cell r="B115" t="str">
            <v>WBKLJBKLG</v>
          </cell>
          <cell r="J115">
            <v>0</v>
          </cell>
        </row>
        <row r="116">
          <cell r="B116" t="str">
            <v>WBKLJBKXL</v>
          </cell>
          <cell r="J116">
            <v>0</v>
          </cell>
        </row>
        <row r="117">
          <cell r="B117" t="str">
            <v>WBKLJCNXS</v>
          </cell>
          <cell r="J117">
            <v>203</v>
          </cell>
        </row>
        <row r="118">
          <cell r="B118" t="str">
            <v>WBKLJCNSM</v>
          </cell>
          <cell r="J118">
            <v>510</v>
          </cell>
        </row>
        <row r="119">
          <cell r="B119" t="str">
            <v>WBKLJCNMD</v>
          </cell>
          <cell r="J119">
            <v>447</v>
          </cell>
        </row>
        <row r="120">
          <cell r="B120" t="str">
            <v>WBKLJCNLG</v>
          </cell>
          <cell r="J120">
            <v>0</v>
          </cell>
        </row>
        <row r="121">
          <cell r="B121" t="str">
            <v>WBKLJCNXL</v>
          </cell>
          <cell r="J121">
            <v>0</v>
          </cell>
        </row>
        <row r="122">
          <cell r="B122" t="str">
            <v>WBKLJSAXS</v>
          </cell>
          <cell r="J122">
            <v>0</v>
          </cell>
        </row>
        <row r="123">
          <cell r="B123" t="str">
            <v>WBKLJSASM</v>
          </cell>
          <cell r="J123">
            <v>0</v>
          </cell>
        </row>
        <row r="124">
          <cell r="B124" t="str">
            <v>WBKLJSAMD</v>
          </cell>
          <cell r="J124">
            <v>0</v>
          </cell>
        </row>
        <row r="125">
          <cell r="B125" t="str">
            <v>WBKLJSALG</v>
          </cell>
          <cell r="J125">
            <v>0</v>
          </cell>
        </row>
        <row r="126">
          <cell r="B126" t="str">
            <v>WBKLJSAXL</v>
          </cell>
          <cell r="J126">
            <v>0</v>
          </cell>
        </row>
        <row r="127">
          <cell r="B127" t="str">
            <v>WOSAWCPXS</v>
          </cell>
          <cell r="J127">
            <v>0</v>
          </cell>
        </row>
        <row r="128">
          <cell r="B128" t="str">
            <v>WOSAWCPSM</v>
          </cell>
          <cell r="J128">
            <v>0</v>
          </cell>
        </row>
        <row r="129">
          <cell r="B129" t="str">
            <v>WOSAWCPMD</v>
          </cell>
          <cell r="J129">
            <v>0</v>
          </cell>
        </row>
        <row r="130">
          <cell r="B130" t="str">
            <v>WOSAWCPLG</v>
          </cell>
          <cell r="J130">
            <v>0</v>
          </cell>
        </row>
        <row r="131">
          <cell r="B131" t="str">
            <v>WOSAWCPXL</v>
          </cell>
          <cell r="J131">
            <v>0</v>
          </cell>
        </row>
        <row r="132">
          <cell r="B132" t="str">
            <v>WOSAWFUXS</v>
          </cell>
          <cell r="J132">
            <v>0</v>
          </cell>
        </row>
        <row r="133">
          <cell r="B133" t="str">
            <v>WOSAWFUSM</v>
          </cell>
          <cell r="J133">
            <v>0</v>
          </cell>
        </row>
        <row r="134">
          <cell r="B134" t="str">
            <v>WOSAWFUMD</v>
          </cell>
          <cell r="J134">
            <v>0</v>
          </cell>
        </row>
        <row r="135">
          <cell r="B135" t="str">
            <v>WOSAWFULG</v>
          </cell>
          <cell r="J135">
            <v>0</v>
          </cell>
        </row>
        <row r="136">
          <cell r="B136" t="str">
            <v>WOSAWFUXL</v>
          </cell>
          <cell r="J136">
            <v>0</v>
          </cell>
        </row>
        <row r="137">
          <cell r="B137" t="str">
            <v>WOSAWBKXS</v>
          </cell>
          <cell r="J137">
            <v>0</v>
          </cell>
        </row>
        <row r="138">
          <cell r="B138" t="str">
            <v>WOSAWBKSM</v>
          </cell>
          <cell r="J138">
            <v>0</v>
          </cell>
        </row>
        <row r="139">
          <cell r="B139" t="str">
            <v>WOSAWBKMD</v>
          </cell>
          <cell r="J139">
            <v>0</v>
          </cell>
        </row>
        <row r="140">
          <cell r="B140" t="str">
            <v>WOSAWBKLG</v>
          </cell>
          <cell r="J140">
            <v>0</v>
          </cell>
        </row>
        <row r="141">
          <cell r="B141" t="str">
            <v>WOSAWBKXL</v>
          </cell>
          <cell r="J141">
            <v>0</v>
          </cell>
        </row>
        <row r="142">
          <cell r="B142" t="str">
            <v>WOSAWCNXS</v>
          </cell>
          <cell r="J142">
            <v>0</v>
          </cell>
        </row>
        <row r="143">
          <cell r="B143" t="str">
            <v>WOSAWCNSM</v>
          </cell>
          <cell r="J143">
            <v>0</v>
          </cell>
        </row>
        <row r="144">
          <cell r="B144" t="str">
            <v>WOSAWCNMD</v>
          </cell>
          <cell r="J144">
            <v>0</v>
          </cell>
        </row>
        <row r="145">
          <cell r="B145" t="str">
            <v>WOSAWCNLG</v>
          </cell>
          <cell r="J145">
            <v>0</v>
          </cell>
        </row>
        <row r="146">
          <cell r="B146" t="str">
            <v>WOSAWCNXL</v>
          </cell>
          <cell r="J146">
            <v>0</v>
          </cell>
        </row>
        <row r="147">
          <cell r="B147" t="str">
            <v>WTCSCCPXS</v>
          </cell>
          <cell r="J147">
            <v>0</v>
          </cell>
        </row>
        <row r="148">
          <cell r="B148" t="str">
            <v>WTCSCCPSM</v>
          </cell>
          <cell r="J148">
            <v>0</v>
          </cell>
        </row>
        <row r="149">
          <cell r="B149" t="str">
            <v>WTCSCCPMD</v>
          </cell>
          <cell r="J149">
            <v>0</v>
          </cell>
        </row>
        <row r="150">
          <cell r="B150" t="str">
            <v>WTCSCCPLG</v>
          </cell>
          <cell r="J150">
            <v>0</v>
          </cell>
        </row>
        <row r="151">
          <cell r="B151" t="str">
            <v>WTCSCCPXL</v>
          </cell>
          <cell r="J151">
            <v>0</v>
          </cell>
        </row>
        <row r="152">
          <cell r="B152" t="str">
            <v>WTCSCFUXS</v>
          </cell>
          <cell r="J152">
            <v>27</v>
          </cell>
        </row>
        <row r="153">
          <cell r="B153" t="str">
            <v>WTCSCFUSM</v>
          </cell>
          <cell r="J153">
            <v>143</v>
          </cell>
        </row>
        <row r="154">
          <cell r="B154" t="str">
            <v>WTCSCFUMD</v>
          </cell>
          <cell r="J154">
            <v>85</v>
          </cell>
        </row>
        <row r="155">
          <cell r="B155" t="str">
            <v>WTCSCFULG</v>
          </cell>
          <cell r="J155">
            <v>30</v>
          </cell>
        </row>
        <row r="156">
          <cell r="B156" t="str">
            <v>WTCSCFUXL</v>
          </cell>
          <cell r="J156">
            <v>49</v>
          </cell>
        </row>
        <row r="157">
          <cell r="B157" t="str">
            <v>WTCSCBLXS</v>
          </cell>
          <cell r="J157">
            <v>0</v>
          </cell>
        </row>
        <row r="158">
          <cell r="B158" t="str">
            <v>WTCSCBLSM</v>
          </cell>
          <cell r="J158">
            <v>0</v>
          </cell>
        </row>
        <row r="159">
          <cell r="B159" t="str">
            <v>WTCSCBLMD</v>
          </cell>
          <cell r="J159">
            <v>0</v>
          </cell>
        </row>
        <row r="160">
          <cell r="B160" t="str">
            <v>WTCSCBLLG</v>
          </cell>
          <cell r="J160">
            <v>0</v>
          </cell>
        </row>
        <row r="161">
          <cell r="B161" t="str">
            <v>WTCSCBLXL</v>
          </cell>
          <cell r="J161">
            <v>0</v>
          </cell>
        </row>
        <row r="162">
          <cell r="B162" t="str">
            <v>WTCSCCNXS</v>
          </cell>
          <cell r="J162">
            <v>18</v>
          </cell>
        </row>
        <row r="163">
          <cell r="B163" t="str">
            <v>WTCSCCNSM</v>
          </cell>
          <cell r="J163">
            <v>195</v>
          </cell>
        </row>
        <row r="164">
          <cell r="B164" t="str">
            <v>WTCSCCNMD</v>
          </cell>
          <cell r="J164">
            <v>102</v>
          </cell>
        </row>
        <row r="165">
          <cell r="B165" t="str">
            <v>WTCSCCNLG</v>
          </cell>
          <cell r="J165">
            <v>85</v>
          </cell>
        </row>
        <row r="166">
          <cell r="B166" t="str">
            <v>WTCSCCNXL</v>
          </cell>
          <cell r="J166">
            <v>2</v>
          </cell>
        </row>
        <row r="167">
          <cell r="B167" t="str">
            <v>WTAURCPXS</v>
          </cell>
          <cell r="J167">
            <v>0</v>
          </cell>
        </row>
        <row r="168">
          <cell r="B168" t="str">
            <v>WTAURCPSM</v>
          </cell>
          <cell r="J168">
            <v>0</v>
          </cell>
        </row>
        <row r="169">
          <cell r="B169" t="str">
            <v>WTAURCPMD</v>
          </cell>
          <cell r="J169">
            <v>0</v>
          </cell>
        </row>
        <row r="170">
          <cell r="B170" t="str">
            <v>WTAURCPLG</v>
          </cell>
          <cell r="J170">
            <v>0</v>
          </cell>
        </row>
        <row r="171">
          <cell r="B171" t="str">
            <v>WTAURCPXL</v>
          </cell>
          <cell r="J171">
            <v>0</v>
          </cell>
        </row>
        <row r="172">
          <cell r="B172" t="str">
            <v>WTAURFUXS</v>
          </cell>
          <cell r="J172">
            <v>0</v>
          </cell>
        </row>
        <row r="173">
          <cell r="B173" t="str">
            <v>WTAURFUSM</v>
          </cell>
          <cell r="J173">
            <v>0</v>
          </cell>
        </row>
        <row r="174">
          <cell r="B174" t="str">
            <v>WTAURFUMD</v>
          </cell>
          <cell r="J174">
            <v>0</v>
          </cell>
        </row>
        <row r="175">
          <cell r="B175" t="str">
            <v>WTAURFULG</v>
          </cell>
          <cell r="J175">
            <v>0</v>
          </cell>
        </row>
        <row r="176">
          <cell r="B176" t="str">
            <v>WTAURFUXL</v>
          </cell>
          <cell r="J176">
            <v>0</v>
          </cell>
        </row>
        <row r="177">
          <cell r="B177" t="str">
            <v>WTAURBLXS</v>
          </cell>
          <cell r="J177">
            <v>0</v>
          </cell>
        </row>
        <row r="178">
          <cell r="B178" t="str">
            <v>WTAURBLSM</v>
          </cell>
          <cell r="J178">
            <v>0</v>
          </cell>
        </row>
        <row r="179">
          <cell r="B179" t="str">
            <v>WTAURBLMD</v>
          </cell>
          <cell r="J179">
            <v>0</v>
          </cell>
        </row>
        <row r="180">
          <cell r="B180" t="str">
            <v>WTAURBLLG</v>
          </cell>
          <cell r="J180">
            <v>0</v>
          </cell>
        </row>
        <row r="181">
          <cell r="B181" t="str">
            <v>WTAURBLXL</v>
          </cell>
          <cell r="J181">
            <v>0</v>
          </cell>
        </row>
        <row r="182">
          <cell r="B182" t="str">
            <v>WTAURCNXS</v>
          </cell>
          <cell r="J182">
            <v>0</v>
          </cell>
        </row>
        <row r="183">
          <cell r="B183" t="str">
            <v>WTAURCNSM</v>
          </cell>
          <cell r="J183">
            <v>0</v>
          </cell>
        </row>
        <row r="184">
          <cell r="B184" t="str">
            <v>WTAURCNMD</v>
          </cell>
          <cell r="J184">
            <v>0</v>
          </cell>
        </row>
        <row r="185">
          <cell r="B185" t="str">
            <v>WTAURCNLG</v>
          </cell>
          <cell r="J185">
            <v>0</v>
          </cell>
        </row>
        <row r="186">
          <cell r="B186" t="str">
            <v>WTAURCNXL</v>
          </cell>
          <cell r="J186">
            <v>0</v>
          </cell>
        </row>
        <row r="187">
          <cell r="B187" t="str">
            <v>WBALTCPXS</v>
          </cell>
          <cell r="J187">
            <v>0</v>
          </cell>
        </row>
        <row r="188">
          <cell r="B188" t="str">
            <v>WBALTCPSM</v>
          </cell>
          <cell r="J188">
            <v>0</v>
          </cell>
        </row>
        <row r="189">
          <cell r="B189" t="str">
            <v>WBALTCPMD</v>
          </cell>
          <cell r="J189">
            <v>0</v>
          </cell>
        </row>
        <row r="190">
          <cell r="B190" t="str">
            <v>WBALTCPLG</v>
          </cell>
          <cell r="J190">
            <v>0</v>
          </cell>
        </row>
        <row r="191">
          <cell r="B191" t="str">
            <v>WBALTCPXL</v>
          </cell>
          <cell r="J191">
            <v>0</v>
          </cell>
        </row>
        <row r="192">
          <cell r="B192" t="str">
            <v>WBALTFUXS</v>
          </cell>
          <cell r="J192">
            <v>0</v>
          </cell>
        </row>
        <row r="193">
          <cell r="B193" t="str">
            <v>WBALTFUSM</v>
          </cell>
          <cell r="J193">
            <v>0</v>
          </cell>
        </row>
        <row r="194">
          <cell r="B194" t="str">
            <v>WBALTFUMD</v>
          </cell>
          <cell r="J194">
            <v>0</v>
          </cell>
        </row>
        <row r="195">
          <cell r="B195" t="str">
            <v>WBALTFULG</v>
          </cell>
          <cell r="J195">
            <v>0</v>
          </cell>
        </row>
        <row r="196">
          <cell r="B196" t="str">
            <v>WBALTFUXL</v>
          </cell>
          <cell r="J196">
            <v>0</v>
          </cell>
        </row>
        <row r="197">
          <cell r="B197" t="str">
            <v>WBALTCNXS</v>
          </cell>
          <cell r="J197">
            <v>0</v>
          </cell>
        </row>
        <row r="198">
          <cell r="B198" t="str">
            <v>WBALTCNSM</v>
          </cell>
          <cell r="J198">
            <v>0</v>
          </cell>
        </row>
        <row r="199">
          <cell r="B199" t="str">
            <v>WBALTCNMD</v>
          </cell>
          <cell r="J199">
            <v>0</v>
          </cell>
        </row>
        <row r="200">
          <cell r="B200" t="str">
            <v>WBALTCNLG</v>
          </cell>
          <cell r="J200">
            <v>0</v>
          </cell>
        </row>
        <row r="201">
          <cell r="B201" t="str">
            <v>WBALTCNXL</v>
          </cell>
          <cell r="J201">
            <v>0</v>
          </cell>
        </row>
        <row r="202">
          <cell r="B202" t="str">
            <v>MTWSCCPSM</v>
          </cell>
          <cell r="J202">
            <v>2</v>
          </cell>
        </row>
        <row r="203">
          <cell r="B203" t="str">
            <v>MTWSCCPMD</v>
          </cell>
          <cell r="J203">
            <v>1</v>
          </cell>
        </row>
        <row r="204">
          <cell r="B204" t="str">
            <v>MTWSCCPLG</v>
          </cell>
          <cell r="J204">
            <v>2</v>
          </cell>
        </row>
        <row r="205">
          <cell r="B205" t="str">
            <v>MTWSCCPXL</v>
          </cell>
          <cell r="J205">
            <v>2</v>
          </cell>
        </row>
        <row r="206">
          <cell r="B206" t="str">
            <v>MTWSCCP2X</v>
          </cell>
          <cell r="J206">
            <v>3</v>
          </cell>
        </row>
        <row r="207">
          <cell r="B207" t="str">
            <v>MTWSCFUSM</v>
          </cell>
          <cell r="J207">
            <v>93</v>
          </cell>
        </row>
        <row r="208">
          <cell r="B208" t="str">
            <v>MTWSCFUMD</v>
          </cell>
          <cell r="J208">
            <v>466</v>
          </cell>
        </row>
        <row r="209">
          <cell r="B209" t="str">
            <v>MTWSCFULG</v>
          </cell>
          <cell r="J209">
            <v>1179</v>
          </cell>
        </row>
        <row r="210">
          <cell r="B210" t="str">
            <v>MTWSCFUXL</v>
          </cell>
          <cell r="J210">
            <v>1013</v>
          </cell>
        </row>
        <row r="211">
          <cell r="B211" t="str">
            <v>MTWSCFU2X</v>
          </cell>
          <cell r="J211">
            <v>261</v>
          </cell>
        </row>
        <row r="212">
          <cell r="B212" t="str">
            <v>MTWSCBKSM</v>
          </cell>
          <cell r="J212">
            <v>0</v>
          </cell>
        </row>
        <row r="213">
          <cell r="B213" t="str">
            <v>MTWSCBKMD</v>
          </cell>
          <cell r="J213">
            <v>0</v>
          </cell>
        </row>
        <row r="214">
          <cell r="B214" t="str">
            <v>MTWSCBKLG</v>
          </cell>
          <cell r="J214">
            <v>0</v>
          </cell>
        </row>
        <row r="215">
          <cell r="B215" t="str">
            <v>MTWSCBKXL</v>
          </cell>
          <cell r="J215">
            <v>0</v>
          </cell>
        </row>
        <row r="216">
          <cell r="B216" t="str">
            <v>MTWSCBK2X</v>
          </cell>
          <cell r="J216">
            <v>0</v>
          </cell>
        </row>
        <row r="217">
          <cell r="B217" t="str">
            <v>MTWSCDESM</v>
          </cell>
          <cell r="J217">
            <v>122</v>
          </cell>
        </row>
        <row r="218">
          <cell r="B218" t="str">
            <v>MTWSCDEMD</v>
          </cell>
          <cell r="J218">
            <v>113</v>
          </cell>
        </row>
        <row r="219">
          <cell r="B219" t="str">
            <v>MTWSCDELG</v>
          </cell>
          <cell r="J219">
            <v>911</v>
          </cell>
        </row>
        <row r="220">
          <cell r="B220" t="str">
            <v>MTWSCDEXL</v>
          </cell>
          <cell r="J220">
            <v>494</v>
          </cell>
        </row>
        <row r="221">
          <cell r="B221" t="str">
            <v>MTWSCDE2X</v>
          </cell>
          <cell r="J221">
            <v>105</v>
          </cell>
        </row>
        <row r="222">
          <cell r="B222" t="str">
            <v>MTWSCCNSM</v>
          </cell>
          <cell r="J222">
            <v>22</v>
          </cell>
        </row>
        <row r="223">
          <cell r="B223" t="str">
            <v>MTWSCCNMD</v>
          </cell>
          <cell r="J223">
            <v>244</v>
          </cell>
        </row>
        <row r="224">
          <cell r="B224" t="str">
            <v>MTWSCCNLG</v>
          </cell>
          <cell r="J224">
            <v>539</v>
          </cell>
        </row>
        <row r="225">
          <cell r="B225" t="str">
            <v>MTWSCCNXL</v>
          </cell>
          <cell r="J225">
            <v>319</v>
          </cell>
        </row>
        <row r="226">
          <cell r="B226" t="str">
            <v>MTWSCCN2X</v>
          </cell>
          <cell r="J226">
            <v>195</v>
          </cell>
        </row>
        <row r="227">
          <cell r="B227" t="str">
            <v>MTWLCCPSM</v>
          </cell>
          <cell r="J227">
            <v>6</v>
          </cell>
        </row>
        <row r="228">
          <cell r="B228" t="str">
            <v>MTWLCCPMD</v>
          </cell>
          <cell r="J228">
            <v>3</v>
          </cell>
        </row>
        <row r="229">
          <cell r="B229" t="str">
            <v>MTWLCCPLG</v>
          </cell>
          <cell r="J229">
            <v>3</v>
          </cell>
        </row>
        <row r="230">
          <cell r="B230" t="str">
            <v>MTWLCCPXL</v>
          </cell>
          <cell r="J230">
            <v>3</v>
          </cell>
        </row>
        <row r="231">
          <cell r="B231" t="str">
            <v>MTWLCCP2X</v>
          </cell>
          <cell r="J231">
            <v>3</v>
          </cell>
        </row>
        <row r="232">
          <cell r="B232" t="str">
            <v>MTWLCFUSM</v>
          </cell>
          <cell r="J232">
            <v>45</v>
          </cell>
        </row>
        <row r="233">
          <cell r="B233" t="str">
            <v>MTWLCFUMD</v>
          </cell>
          <cell r="J233">
            <v>471</v>
          </cell>
        </row>
        <row r="234">
          <cell r="B234" t="str">
            <v>MTWLCFULG</v>
          </cell>
          <cell r="J234">
            <v>914</v>
          </cell>
        </row>
        <row r="235">
          <cell r="B235" t="str">
            <v>MTWLCFUXL</v>
          </cell>
          <cell r="J235">
            <v>594</v>
          </cell>
        </row>
        <row r="236">
          <cell r="B236" t="str">
            <v>MTWLCFU2X</v>
          </cell>
          <cell r="J236">
            <v>332</v>
          </cell>
        </row>
        <row r="237">
          <cell r="B237" t="str">
            <v>MTWLCBKSM</v>
          </cell>
          <cell r="J237">
            <v>6</v>
          </cell>
        </row>
        <row r="238">
          <cell r="B238" t="str">
            <v>MTWLCBKMD</v>
          </cell>
          <cell r="J238">
            <v>0</v>
          </cell>
        </row>
        <row r="239">
          <cell r="B239" t="str">
            <v>MTWLCBKLG</v>
          </cell>
          <cell r="J239">
            <v>0</v>
          </cell>
        </row>
        <row r="240">
          <cell r="B240" t="str">
            <v>MTWLCBKXL</v>
          </cell>
          <cell r="J240">
            <v>0</v>
          </cell>
        </row>
        <row r="241">
          <cell r="B241" t="str">
            <v>MTWLCBK2X</v>
          </cell>
          <cell r="J241">
            <v>0</v>
          </cell>
        </row>
        <row r="242">
          <cell r="B242" t="str">
            <v>MTWLCDESM</v>
          </cell>
          <cell r="J242">
            <v>143</v>
          </cell>
        </row>
        <row r="243">
          <cell r="B243" t="str">
            <v>MTWLCDEMD</v>
          </cell>
          <cell r="J243">
            <v>113</v>
          </cell>
        </row>
        <row r="244">
          <cell r="B244" t="str">
            <v>MTWLCDELG</v>
          </cell>
          <cell r="J244">
            <v>290</v>
          </cell>
        </row>
        <row r="245">
          <cell r="B245" t="str">
            <v>MTWLCDEXL</v>
          </cell>
          <cell r="J245">
            <v>344</v>
          </cell>
        </row>
        <row r="246">
          <cell r="B246" t="str">
            <v>MTWLCDE2X</v>
          </cell>
          <cell r="J246">
            <v>79</v>
          </cell>
        </row>
        <row r="247">
          <cell r="B247" t="str">
            <v>MTWLCCNSM</v>
          </cell>
          <cell r="J247">
            <v>36</v>
          </cell>
        </row>
        <row r="248">
          <cell r="B248" t="str">
            <v>MTWLCCNMD</v>
          </cell>
          <cell r="J248">
            <v>184</v>
          </cell>
        </row>
        <row r="249">
          <cell r="B249" t="str">
            <v>MTWLCCNLG</v>
          </cell>
          <cell r="J249">
            <v>495</v>
          </cell>
        </row>
        <row r="250">
          <cell r="B250" t="str">
            <v>MTWLCCNXL</v>
          </cell>
          <cell r="J250">
            <v>380</v>
          </cell>
        </row>
        <row r="251">
          <cell r="B251" t="str">
            <v>MTWLCCN2X</v>
          </cell>
          <cell r="J251">
            <v>136</v>
          </cell>
        </row>
        <row r="252">
          <cell r="B252" t="str">
            <v>MTWQZCPSM</v>
          </cell>
          <cell r="J252">
            <v>0</v>
          </cell>
        </row>
        <row r="253">
          <cell r="B253" t="str">
            <v>MTWQZCPMD</v>
          </cell>
          <cell r="J253">
            <v>26</v>
          </cell>
        </row>
        <row r="254">
          <cell r="B254" t="str">
            <v>MTWQZCPLG</v>
          </cell>
          <cell r="J254">
            <v>23</v>
          </cell>
        </row>
        <row r="255">
          <cell r="B255" t="str">
            <v>MTWQZCPXL</v>
          </cell>
          <cell r="J255">
            <v>0</v>
          </cell>
        </row>
        <row r="256">
          <cell r="B256" t="str">
            <v>MTWQZCP2X</v>
          </cell>
          <cell r="J256">
            <v>3</v>
          </cell>
        </row>
        <row r="257">
          <cell r="B257" t="str">
            <v>MTWQZFUSM</v>
          </cell>
          <cell r="J257">
            <v>43</v>
          </cell>
        </row>
        <row r="258">
          <cell r="B258" t="str">
            <v>MTWQZFUMD</v>
          </cell>
          <cell r="J258">
            <v>79</v>
          </cell>
        </row>
        <row r="259">
          <cell r="B259" t="str">
            <v>MTWQZFULG</v>
          </cell>
          <cell r="J259">
            <v>183</v>
          </cell>
        </row>
        <row r="260">
          <cell r="B260" t="str">
            <v>MTWQZFUXL</v>
          </cell>
          <cell r="J260">
            <v>148</v>
          </cell>
        </row>
        <row r="261">
          <cell r="B261" t="str">
            <v>MTWQZFU2X</v>
          </cell>
          <cell r="J261">
            <v>0</v>
          </cell>
        </row>
        <row r="262">
          <cell r="B262" t="str">
            <v>MTWQZBKSM</v>
          </cell>
          <cell r="J262">
            <v>0</v>
          </cell>
        </row>
        <row r="263">
          <cell r="B263" t="str">
            <v>MTWQZBKMD</v>
          </cell>
          <cell r="J263">
            <v>0</v>
          </cell>
        </row>
        <row r="264">
          <cell r="B264" t="str">
            <v>MTWQZBKLG</v>
          </cell>
          <cell r="J264">
            <v>0</v>
          </cell>
        </row>
        <row r="265">
          <cell r="B265" t="str">
            <v>MTWQZBKXL</v>
          </cell>
          <cell r="J265">
            <v>0</v>
          </cell>
        </row>
        <row r="266">
          <cell r="B266" t="str">
            <v>MTWQZBK2X</v>
          </cell>
          <cell r="J266">
            <v>0</v>
          </cell>
        </row>
        <row r="267">
          <cell r="B267" t="str">
            <v>MTWQZDESM</v>
          </cell>
          <cell r="J267">
            <v>14</v>
          </cell>
        </row>
        <row r="268">
          <cell r="B268" t="str">
            <v>MTWQZDEMD</v>
          </cell>
          <cell r="J268">
            <v>56</v>
          </cell>
        </row>
        <row r="269">
          <cell r="B269" t="str">
            <v>MTWQZDELG</v>
          </cell>
          <cell r="J269">
            <v>184</v>
          </cell>
        </row>
        <row r="270">
          <cell r="B270" t="str">
            <v>MTWQZDEXL</v>
          </cell>
          <cell r="J270">
            <v>30</v>
          </cell>
        </row>
        <row r="271">
          <cell r="B271" t="str">
            <v>MTWQZDE2X</v>
          </cell>
          <cell r="J271">
            <v>0</v>
          </cell>
        </row>
        <row r="272">
          <cell r="B272" t="str">
            <v>MTWQZCNSM</v>
          </cell>
          <cell r="J272">
            <v>19</v>
          </cell>
        </row>
        <row r="273">
          <cell r="B273" t="str">
            <v>MTWQZCNMD</v>
          </cell>
          <cell r="J273">
            <v>72</v>
          </cell>
        </row>
        <row r="274">
          <cell r="B274" t="str">
            <v>MTWQZCNLG</v>
          </cell>
          <cell r="J274">
            <v>69</v>
          </cell>
        </row>
        <row r="275">
          <cell r="B275" t="str">
            <v>MTWQZCNXL</v>
          </cell>
          <cell r="J275">
            <v>3</v>
          </cell>
        </row>
        <row r="276">
          <cell r="B276" t="str">
            <v>MTWQZCN2X</v>
          </cell>
          <cell r="J276">
            <v>11</v>
          </cell>
        </row>
        <row r="277">
          <cell r="B277" t="str">
            <v>MTWHDCPSM</v>
          </cell>
          <cell r="J277">
            <v>7</v>
          </cell>
        </row>
        <row r="278">
          <cell r="B278" t="str">
            <v>MTWHDCPMD</v>
          </cell>
          <cell r="J278">
            <v>3</v>
          </cell>
        </row>
        <row r="279">
          <cell r="B279" t="str">
            <v>MTWHDCPLG</v>
          </cell>
          <cell r="J279">
            <v>3</v>
          </cell>
        </row>
        <row r="280">
          <cell r="B280" t="str">
            <v>MTWHDCPXL</v>
          </cell>
          <cell r="J280">
            <v>1</v>
          </cell>
        </row>
        <row r="281">
          <cell r="B281" t="str">
            <v>MTWHDCP2X</v>
          </cell>
          <cell r="J281">
            <v>3</v>
          </cell>
        </row>
        <row r="282">
          <cell r="B282" t="str">
            <v>MTWHDFUSM</v>
          </cell>
          <cell r="J282">
            <v>7</v>
          </cell>
        </row>
        <row r="283">
          <cell r="B283" t="str">
            <v>MTWHDFUMD</v>
          </cell>
          <cell r="J283">
            <v>129</v>
          </cell>
        </row>
        <row r="284">
          <cell r="B284" t="str">
            <v>MTWHDFULG</v>
          </cell>
          <cell r="J284">
            <v>189</v>
          </cell>
        </row>
        <row r="285">
          <cell r="B285" t="str">
            <v>MTWHDFUXL</v>
          </cell>
          <cell r="J285">
            <v>151</v>
          </cell>
        </row>
        <row r="286">
          <cell r="B286" t="str">
            <v>MTWHDFU2X</v>
          </cell>
          <cell r="J286">
            <v>94</v>
          </cell>
        </row>
        <row r="287">
          <cell r="B287" t="str">
            <v>MTWHDBKSM</v>
          </cell>
          <cell r="J287">
            <v>0</v>
          </cell>
        </row>
        <row r="288">
          <cell r="B288" t="str">
            <v>MTWHDBKMD</v>
          </cell>
          <cell r="J288">
            <v>0</v>
          </cell>
        </row>
        <row r="289">
          <cell r="B289" t="str">
            <v>MTWHDBKLG</v>
          </cell>
          <cell r="J289">
            <v>0</v>
          </cell>
        </row>
        <row r="290">
          <cell r="B290" t="str">
            <v>MTWHDBKXL</v>
          </cell>
          <cell r="J290">
            <v>0</v>
          </cell>
        </row>
        <row r="291">
          <cell r="B291" t="str">
            <v>MTWHDBK2X</v>
          </cell>
          <cell r="J291">
            <v>0</v>
          </cell>
        </row>
        <row r="292">
          <cell r="B292" t="str">
            <v>MTWHDDESM</v>
          </cell>
          <cell r="J292">
            <v>13</v>
          </cell>
        </row>
        <row r="293">
          <cell r="B293" t="str">
            <v>MTWHDDEMD</v>
          </cell>
          <cell r="J293">
            <v>111</v>
          </cell>
        </row>
        <row r="294">
          <cell r="B294" t="str">
            <v>MTWHDDELG</v>
          </cell>
          <cell r="J294">
            <v>193</v>
          </cell>
        </row>
        <row r="295">
          <cell r="B295" t="str">
            <v>MTWHDDEXL</v>
          </cell>
          <cell r="J295">
            <v>178</v>
          </cell>
        </row>
        <row r="296">
          <cell r="B296" t="str">
            <v>MTWHDDE2X</v>
          </cell>
          <cell r="J296">
            <v>63</v>
          </cell>
        </row>
        <row r="297">
          <cell r="B297" t="str">
            <v>MTWHDCNSM</v>
          </cell>
          <cell r="J297">
            <v>28</v>
          </cell>
        </row>
        <row r="298">
          <cell r="B298" t="str">
            <v>MTWHDCNMD</v>
          </cell>
          <cell r="J298">
            <v>150</v>
          </cell>
        </row>
        <row r="299">
          <cell r="B299" t="str">
            <v>MTWHDCNLG</v>
          </cell>
          <cell r="J299">
            <v>313</v>
          </cell>
        </row>
        <row r="300">
          <cell r="B300" t="str">
            <v>MTWHDCNXL</v>
          </cell>
          <cell r="J300">
            <v>133</v>
          </cell>
        </row>
        <row r="301">
          <cell r="B301" t="str">
            <v>MTWHDCN2X</v>
          </cell>
          <cell r="J301">
            <v>2</v>
          </cell>
        </row>
        <row r="302">
          <cell r="B302" t="str">
            <v>MTFLCCPSM</v>
          </cell>
          <cell r="J302">
            <v>0</v>
          </cell>
        </row>
        <row r="303">
          <cell r="B303" t="str">
            <v>MTFLCCPMD</v>
          </cell>
          <cell r="J303">
            <v>0</v>
          </cell>
        </row>
        <row r="304">
          <cell r="B304" t="str">
            <v>MTFLCCPLG</v>
          </cell>
          <cell r="J304">
            <v>0</v>
          </cell>
        </row>
        <row r="305">
          <cell r="B305" t="str">
            <v>MTFLCCPXL</v>
          </cell>
          <cell r="J305">
            <v>0</v>
          </cell>
        </row>
        <row r="306">
          <cell r="B306" t="str">
            <v>MTFLCCP2X</v>
          </cell>
          <cell r="J306">
            <v>0</v>
          </cell>
        </row>
        <row r="307">
          <cell r="B307" t="str">
            <v>MTFLCFUSM</v>
          </cell>
          <cell r="J307">
            <v>0</v>
          </cell>
        </row>
        <row r="308">
          <cell r="B308" t="str">
            <v>MTFLCFUMD</v>
          </cell>
          <cell r="J308">
            <v>0</v>
          </cell>
        </row>
        <row r="309">
          <cell r="B309" t="str">
            <v>MTFLCFULG</v>
          </cell>
          <cell r="J309">
            <v>0</v>
          </cell>
        </row>
        <row r="310">
          <cell r="B310" t="str">
            <v>MTFLCFUXL</v>
          </cell>
          <cell r="J310">
            <v>0</v>
          </cell>
        </row>
        <row r="311">
          <cell r="B311" t="str">
            <v>MTFLCFU2X</v>
          </cell>
          <cell r="J311">
            <v>0</v>
          </cell>
        </row>
        <row r="312">
          <cell r="B312" t="str">
            <v>MTFLCBKSM</v>
          </cell>
          <cell r="J312">
            <v>0</v>
          </cell>
        </row>
        <row r="313">
          <cell r="B313" t="str">
            <v>MTFLCBKMD</v>
          </cell>
          <cell r="J313">
            <v>0</v>
          </cell>
        </row>
        <row r="314">
          <cell r="B314" t="str">
            <v>MTFLCBKLG</v>
          </cell>
          <cell r="J314">
            <v>0</v>
          </cell>
        </row>
        <row r="315">
          <cell r="B315" t="str">
            <v>MTFLCBKXL</v>
          </cell>
          <cell r="J315">
            <v>0</v>
          </cell>
        </row>
        <row r="316">
          <cell r="B316" t="str">
            <v>MTFLCBK2X</v>
          </cell>
          <cell r="J316">
            <v>0</v>
          </cell>
        </row>
        <row r="317">
          <cell r="B317" t="str">
            <v>MTFLCDESM</v>
          </cell>
          <cell r="J317">
            <v>0</v>
          </cell>
        </row>
        <row r="318">
          <cell r="B318" t="str">
            <v>MTFLCDEMD</v>
          </cell>
          <cell r="J318">
            <v>0</v>
          </cell>
        </row>
        <row r="319">
          <cell r="B319" t="str">
            <v>MTFLCDELG</v>
          </cell>
          <cell r="J319">
            <v>0</v>
          </cell>
        </row>
        <row r="320">
          <cell r="B320" t="str">
            <v>MTFLCDEXL</v>
          </cell>
          <cell r="J320">
            <v>0</v>
          </cell>
        </row>
        <row r="321">
          <cell r="B321" t="str">
            <v>MTFLCDE2X</v>
          </cell>
          <cell r="J321">
            <v>0</v>
          </cell>
        </row>
        <row r="322">
          <cell r="B322" t="str">
            <v>MTFLCCNSM</v>
          </cell>
          <cell r="J322">
            <v>0</v>
          </cell>
        </row>
        <row r="323">
          <cell r="B323" t="str">
            <v>MTFLCCNMD</v>
          </cell>
          <cell r="J323">
            <v>0</v>
          </cell>
        </row>
        <row r="324">
          <cell r="B324" t="str">
            <v>MTFLCCNLG</v>
          </cell>
          <cell r="J324">
            <v>0</v>
          </cell>
        </row>
        <row r="325">
          <cell r="B325" t="str">
            <v>MTFLCCNXL</v>
          </cell>
          <cell r="J325">
            <v>0</v>
          </cell>
        </row>
        <row r="326">
          <cell r="B326" t="str">
            <v>MTFLCCN2X</v>
          </cell>
          <cell r="J326">
            <v>0</v>
          </cell>
        </row>
        <row r="327">
          <cell r="B327" t="str">
            <v>MTFLHCPSM</v>
          </cell>
          <cell r="J327">
            <v>0</v>
          </cell>
        </row>
        <row r="328">
          <cell r="B328" t="str">
            <v>MTFLHCPMD</v>
          </cell>
          <cell r="J328">
            <v>0</v>
          </cell>
        </row>
        <row r="329">
          <cell r="B329" t="str">
            <v>MTFLHCPLG</v>
          </cell>
          <cell r="J329">
            <v>0</v>
          </cell>
        </row>
        <row r="330">
          <cell r="B330" t="str">
            <v>MTFLHCPXL</v>
          </cell>
          <cell r="J330">
            <v>0</v>
          </cell>
        </row>
        <row r="331">
          <cell r="B331" t="str">
            <v>MTFLHCP2X</v>
          </cell>
          <cell r="J331">
            <v>0</v>
          </cell>
        </row>
        <row r="332">
          <cell r="B332" t="str">
            <v>MTFLHFUSM</v>
          </cell>
          <cell r="J332">
            <v>0</v>
          </cell>
        </row>
        <row r="333">
          <cell r="B333" t="str">
            <v>MTFLHFUMD</v>
          </cell>
          <cell r="J333">
            <v>0</v>
          </cell>
        </row>
        <row r="334">
          <cell r="B334" t="str">
            <v>MTFLHFULG</v>
          </cell>
          <cell r="J334">
            <v>0</v>
          </cell>
        </row>
        <row r="335">
          <cell r="B335" t="str">
            <v>MTFLHFUXL</v>
          </cell>
          <cell r="J335">
            <v>0</v>
          </cell>
        </row>
        <row r="336">
          <cell r="B336" t="str">
            <v>MTFLHFU2X</v>
          </cell>
          <cell r="J336">
            <v>0</v>
          </cell>
        </row>
        <row r="337">
          <cell r="B337" t="str">
            <v>MTFLHBKSM</v>
          </cell>
          <cell r="J337">
            <v>0</v>
          </cell>
        </row>
        <row r="338">
          <cell r="B338" t="str">
            <v>MTFLHBKMD</v>
          </cell>
          <cell r="J338">
            <v>0</v>
          </cell>
        </row>
        <row r="339">
          <cell r="B339" t="str">
            <v>MTFLHBKLG</v>
          </cell>
          <cell r="J339">
            <v>0</v>
          </cell>
        </row>
        <row r="340">
          <cell r="B340" t="str">
            <v>MTFLHBKXL</v>
          </cell>
          <cell r="J340">
            <v>0</v>
          </cell>
        </row>
        <row r="341">
          <cell r="B341" t="str">
            <v>MTFLHBK2X</v>
          </cell>
          <cell r="J341">
            <v>0</v>
          </cell>
        </row>
        <row r="342">
          <cell r="B342" t="str">
            <v>MTFLHDESM</v>
          </cell>
          <cell r="J342">
            <v>0</v>
          </cell>
        </row>
        <row r="343">
          <cell r="B343" t="str">
            <v>MTFLHDEMD</v>
          </cell>
          <cell r="J343">
            <v>0</v>
          </cell>
        </row>
        <row r="344">
          <cell r="B344" t="str">
            <v>MTFLHDELG</v>
          </cell>
          <cell r="J344">
            <v>0</v>
          </cell>
        </row>
        <row r="345">
          <cell r="B345" t="str">
            <v>MTFLHDEXL</v>
          </cell>
          <cell r="J345">
            <v>0</v>
          </cell>
        </row>
        <row r="346">
          <cell r="B346" t="str">
            <v>MTFLHDE2X</v>
          </cell>
          <cell r="J346">
            <v>0</v>
          </cell>
        </row>
        <row r="347">
          <cell r="B347" t="str">
            <v>MTFLHCNSM</v>
          </cell>
          <cell r="J347">
            <v>0</v>
          </cell>
        </row>
        <row r="348">
          <cell r="B348" t="str">
            <v>MTFLHCNMD</v>
          </cell>
          <cell r="J348">
            <v>0</v>
          </cell>
        </row>
        <row r="349">
          <cell r="B349" t="str">
            <v>MTFLHCNLG</v>
          </cell>
          <cell r="J349">
            <v>0</v>
          </cell>
        </row>
        <row r="350">
          <cell r="B350" t="str">
            <v>MTFLHCNXL</v>
          </cell>
          <cell r="J350">
            <v>0</v>
          </cell>
        </row>
        <row r="351">
          <cell r="B351" t="str">
            <v>MTFLHCN2X</v>
          </cell>
          <cell r="J351">
            <v>0</v>
          </cell>
        </row>
        <row r="352">
          <cell r="B352" t="str">
            <v>MTFQZCPSM</v>
          </cell>
          <cell r="J352">
            <v>0</v>
          </cell>
        </row>
        <row r="353">
          <cell r="B353" t="str">
            <v>MTFQZCPMD</v>
          </cell>
          <cell r="J353">
            <v>0</v>
          </cell>
        </row>
        <row r="354">
          <cell r="B354" t="str">
            <v>MTFQZCPLG</v>
          </cell>
          <cell r="J354">
            <v>0</v>
          </cell>
        </row>
        <row r="355">
          <cell r="B355" t="str">
            <v>MTFQZCPXL</v>
          </cell>
          <cell r="J355">
            <v>0</v>
          </cell>
        </row>
        <row r="356">
          <cell r="B356" t="str">
            <v>MTFQZCP2X</v>
          </cell>
          <cell r="J356">
            <v>0</v>
          </cell>
        </row>
        <row r="357">
          <cell r="B357" t="str">
            <v>MTFQZFUSM</v>
          </cell>
          <cell r="J357">
            <v>0</v>
          </cell>
        </row>
        <row r="358">
          <cell r="B358" t="str">
            <v>MTFQZFUMD</v>
          </cell>
          <cell r="J358">
            <v>0</v>
          </cell>
        </row>
        <row r="359">
          <cell r="B359" t="str">
            <v>MTFQZFULG</v>
          </cell>
          <cell r="J359">
            <v>0</v>
          </cell>
        </row>
        <row r="360">
          <cell r="B360" t="str">
            <v>MTFQZFUXL</v>
          </cell>
          <cell r="J360">
            <v>0</v>
          </cell>
        </row>
        <row r="361">
          <cell r="B361" t="str">
            <v>MTFQZFU2X</v>
          </cell>
          <cell r="J361">
            <v>0</v>
          </cell>
        </row>
        <row r="362">
          <cell r="B362" t="str">
            <v>MTFQZBKSM</v>
          </cell>
          <cell r="J362">
            <v>0</v>
          </cell>
        </row>
        <row r="363">
          <cell r="B363" t="str">
            <v>MTFQZBKMD</v>
          </cell>
          <cell r="J363">
            <v>0</v>
          </cell>
        </row>
        <row r="364">
          <cell r="B364" t="str">
            <v>MTFQZBKLG</v>
          </cell>
          <cell r="J364">
            <v>0</v>
          </cell>
        </row>
        <row r="365">
          <cell r="B365" t="str">
            <v>MTFQZBKXL</v>
          </cell>
          <cell r="J365">
            <v>0</v>
          </cell>
        </row>
        <row r="366">
          <cell r="B366" t="str">
            <v>MTFQZBK2X</v>
          </cell>
          <cell r="J366">
            <v>0</v>
          </cell>
        </row>
        <row r="367">
          <cell r="B367" t="str">
            <v>MTFQZDESM</v>
          </cell>
          <cell r="J367">
            <v>0</v>
          </cell>
        </row>
        <row r="368">
          <cell r="B368" t="str">
            <v>MTFQZDEMD</v>
          </cell>
          <cell r="J368">
            <v>0</v>
          </cell>
        </row>
        <row r="369">
          <cell r="B369" t="str">
            <v>MTFQZDELG</v>
          </cell>
          <cell r="J369">
            <v>0</v>
          </cell>
        </row>
        <row r="370">
          <cell r="B370" t="str">
            <v>MTFQZDEXL</v>
          </cell>
          <cell r="J370">
            <v>0</v>
          </cell>
        </row>
        <row r="371">
          <cell r="B371" t="str">
            <v>MTFQZDE2X</v>
          </cell>
          <cell r="J371">
            <v>0</v>
          </cell>
        </row>
        <row r="372">
          <cell r="B372" t="str">
            <v>MTFQZCNSM</v>
          </cell>
          <cell r="J372">
            <v>0</v>
          </cell>
        </row>
        <row r="373">
          <cell r="B373" t="str">
            <v>MTFQZCNMD</v>
          </cell>
          <cell r="J373">
            <v>0</v>
          </cell>
        </row>
        <row r="374">
          <cell r="B374" t="str">
            <v>MTFQZCNLG</v>
          </cell>
          <cell r="J374">
            <v>0</v>
          </cell>
        </row>
        <row r="375">
          <cell r="B375" t="str">
            <v>MTFQZCNXL</v>
          </cell>
          <cell r="J375">
            <v>0</v>
          </cell>
        </row>
        <row r="376">
          <cell r="B376" t="str">
            <v>MTFQZCN2X</v>
          </cell>
          <cell r="J376">
            <v>0</v>
          </cell>
        </row>
        <row r="377">
          <cell r="B377" t="str">
            <v>MTKLCCPSM</v>
          </cell>
          <cell r="J377">
            <v>0</v>
          </cell>
        </row>
        <row r="378">
          <cell r="B378" t="str">
            <v>MTKLCCPMD</v>
          </cell>
          <cell r="J378">
            <v>0</v>
          </cell>
        </row>
        <row r="379">
          <cell r="B379" t="str">
            <v>MTKLCCPLG</v>
          </cell>
          <cell r="J379">
            <v>0</v>
          </cell>
        </row>
        <row r="380">
          <cell r="B380" t="str">
            <v>MTKLCCPXL</v>
          </cell>
          <cell r="J380">
            <v>0</v>
          </cell>
        </row>
        <row r="381">
          <cell r="B381" t="str">
            <v>MTKLCCP2X</v>
          </cell>
          <cell r="J381">
            <v>0</v>
          </cell>
        </row>
        <row r="382">
          <cell r="B382" t="str">
            <v>MTKLCFUSM</v>
          </cell>
          <cell r="J382">
            <v>13</v>
          </cell>
        </row>
        <row r="383">
          <cell r="B383" t="str">
            <v>MTKLCFUMD</v>
          </cell>
          <cell r="J383">
            <v>147</v>
          </cell>
        </row>
        <row r="384">
          <cell r="B384" t="str">
            <v>MTKLCFULG</v>
          </cell>
          <cell r="J384">
            <v>48</v>
          </cell>
        </row>
        <row r="385">
          <cell r="B385" t="str">
            <v>MTKLCFUXL</v>
          </cell>
          <cell r="J385">
            <v>37</v>
          </cell>
        </row>
        <row r="386">
          <cell r="B386" t="str">
            <v>MTKLCFU2X</v>
          </cell>
          <cell r="J386">
            <v>16</v>
          </cell>
        </row>
        <row r="387">
          <cell r="B387" t="str">
            <v>MTKLCBKSM</v>
          </cell>
          <cell r="J387">
            <v>0</v>
          </cell>
        </row>
        <row r="388">
          <cell r="B388" t="str">
            <v>MTKLCBKMD</v>
          </cell>
          <cell r="J388">
            <v>0</v>
          </cell>
        </row>
        <row r="389">
          <cell r="B389" t="str">
            <v>MTKLCBKLG</v>
          </cell>
          <cell r="J389">
            <v>0</v>
          </cell>
        </row>
        <row r="390">
          <cell r="B390" t="str">
            <v>MTKLCBKXL</v>
          </cell>
          <cell r="J390">
            <v>0</v>
          </cell>
        </row>
        <row r="391">
          <cell r="B391" t="str">
            <v>MTKLCBK2X</v>
          </cell>
          <cell r="J391">
            <v>0</v>
          </cell>
        </row>
        <row r="392">
          <cell r="B392" t="str">
            <v>MTKLCDESM</v>
          </cell>
          <cell r="J392">
            <v>73</v>
          </cell>
        </row>
        <row r="393">
          <cell r="B393" t="str">
            <v>MTKLCDEMD</v>
          </cell>
          <cell r="J393">
            <v>311</v>
          </cell>
        </row>
        <row r="394">
          <cell r="B394" t="str">
            <v>MTKLCDELG</v>
          </cell>
          <cell r="J394">
            <v>621</v>
          </cell>
        </row>
        <row r="395">
          <cell r="B395" t="str">
            <v>MTKLCDEXL</v>
          </cell>
          <cell r="J395">
            <v>346</v>
          </cell>
        </row>
        <row r="396">
          <cell r="B396" t="str">
            <v>MTKLCDE2X</v>
          </cell>
          <cell r="J396">
            <v>97</v>
          </cell>
        </row>
        <row r="397">
          <cell r="B397" t="str">
            <v>MTKLCCNSM</v>
          </cell>
          <cell r="J397">
            <v>3</v>
          </cell>
        </row>
        <row r="398">
          <cell r="B398" t="str">
            <v>MTKLCCNMD</v>
          </cell>
          <cell r="J398">
            <v>17</v>
          </cell>
        </row>
        <row r="399">
          <cell r="B399" t="str">
            <v>MTKLCCNLG</v>
          </cell>
          <cell r="J399">
            <v>142</v>
          </cell>
        </row>
        <row r="400">
          <cell r="B400" t="str">
            <v>MTKLCCNXL</v>
          </cell>
          <cell r="J400">
            <v>143</v>
          </cell>
        </row>
        <row r="401">
          <cell r="B401" t="str">
            <v>MTKLCCN2X</v>
          </cell>
          <cell r="J401">
            <v>21</v>
          </cell>
        </row>
        <row r="402">
          <cell r="B402" t="str">
            <v>MTKQZCPSM</v>
          </cell>
          <cell r="J402">
            <v>0</v>
          </cell>
        </row>
        <row r="403">
          <cell r="B403" t="str">
            <v>MTKQZCPMD</v>
          </cell>
          <cell r="J403">
            <v>0</v>
          </cell>
        </row>
        <row r="404">
          <cell r="B404" t="str">
            <v>MTKQZCPLG</v>
          </cell>
          <cell r="J404">
            <v>0</v>
          </cell>
        </row>
        <row r="405">
          <cell r="B405" t="str">
            <v>MTKQZCPXL</v>
          </cell>
          <cell r="J405">
            <v>0</v>
          </cell>
        </row>
        <row r="406">
          <cell r="B406" t="str">
            <v>MTKQZCP2X</v>
          </cell>
          <cell r="J406">
            <v>0</v>
          </cell>
        </row>
        <row r="407">
          <cell r="B407" t="str">
            <v>MTKQZFUSM</v>
          </cell>
          <cell r="J407">
            <v>31</v>
          </cell>
        </row>
        <row r="408">
          <cell r="B408" t="str">
            <v>MTKQZFUMD</v>
          </cell>
          <cell r="J408">
            <v>85</v>
          </cell>
        </row>
        <row r="409">
          <cell r="B409" t="str">
            <v>MTKQZFULG</v>
          </cell>
          <cell r="J409">
            <v>93</v>
          </cell>
        </row>
        <row r="410">
          <cell r="B410" t="str">
            <v>MTKQZFUXL</v>
          </cell>
          <cell r="J410">
            <v>3</v>
          </cell>
        </row>
        <row r="411">
          <cell r="B411" t="str">
            <v>MTKQZFU2X</v>
          </cell>
          <cell r="J411">
            <v>82</v>
          </cell>
        </row>
        <row r="412">
          <cell r="B412" t="str">
            <v>MTKQZBKSM</v>
          </cell>
          <cell r="J412">
            <v>0</v>
          </cell>
        </row>
        <row r="413">
          <cell r="B413" t="str">
            <v>MTKQZBKMD</v>
          </cell>
          <cell r="J413">
            <v>0</v>
          </cell>
        </row>
        <row r="414">
          <cell r="B414" t="str">
            <v>MTKQZBKLG</v>
          </cell>
          <cell r="J414">
            <v>0</v>
          </cell>
        </row>
        <row r="415">
          <cell r="B415" t="str">
            <v>MTKQZBKXL</v>
          </cell>
          <cell r="J415">
            <v>0</v>
          </cell>
        </row>
        <row r="416">
          <cell r="B416" t="str">
            <v>MTKQZBK2X</v>
          </cell>
          <cell r="J416">
            <v>0</v>
          </cell>
        </row>
        <row r="417">
          <cell r="B417" t="str">
            <v>MTKQZDESM</v>
          </cell>
          <cell r="J417">
            <v>120</v>
          </cell>
        </row>
        <row r="418">
          <cell r="B418" t="str">
            <v>MTKQZDEMD</v>
          </cell>
          <cell r="J418">
            <v>18</v>
          </cell>
        </row>
        <row r="419">
          <cell r="B419" t="str">
            <v>MTKQZDELG</v>
          </cell>
          <cell r="J419">
            <v>158</v>
          </cell>
        </row>
        <row r="420">
          <cell r="B420" t="str">
            <v>MTKQZDEXL</v>
          </cell>
          <cell r="J420">
            <v>77</v>
          </cell>
        </row>
        <row r="421">
          <cell r="B421" t="str">
            <v>MTKQZDE2X</v>
          </cell>
          <cell r="J421">
            <v>2</v>
          </cell>
        </row>
        <row r="422">
          <cell r="B422" t="str">
            <v>MTKQZCNSM</v>
          </cell>
          <cell r="J422">
            <v>127</v>
          </cell>
        </row>
        <row r="423">
          <cell r="B423" t="str">
            <v>MTKQZCNMD</v>
          </cell>
          <cell r="J423">
            <v>23</v>
          </cell>
        </row>
        <row r="424">
          <cell r="B424" t="str">
            <v>MTKQZCNLG</v>
          </cell>
          <cell r="J424">
            <v>143</v>
          </cell>
        </row>
        <row r="425">
          <cell r="B425" t="str">
            <v>MTKQZCNXL</v>
          </cell>
          <cell r="J425">
            <v>81</v>
          </cell>
        </row>
        <row r="426">
          <cell r="B426" t="str">
            <v>MTKQZCN2X</v>
          </cell>
          <cell r="J426">
            <v>2</v>
          </cell>
        </row>
        <row r="427">
          <cell r="B427" t="str">
            <v>MTKHDCPSM</v>
          </cell>
          <cell r="J427">
            <v>54</v>
          </cell>
        </row>
        <row r="428">
          <cell r="B428" t="str">
            <v>MTKHDCPMD</v>
          </cell>
          <cell r="J428">
            <v>220</v>
          </cell>
        </row>
        <row r="429">
          <cell r="B429" t="str">
            <v>MTKHDCPLG</v>
          </cell>
          <cell r="J429">
            <v>2</v>
          </cell>
        </row>
        <row r="430">
          <cell r="B430" t="str">
            <v>MTKHDCPXL</v>
          </cell>
          <cell r="J430">
            <v>0</v>
          </cell>
        </row>
        <row r="431">
          <cell r="B431" t="str">
            <v>MTKHDCP2X</v>
          </cell>
          <cell r="J431">
            <v>3</v>
          </cell>
        </row>
        <row r="432">
          <cell r="B432" t="str">
            <v>MTKHDFUSM</v>
          </cell>
          <cell r="J432">
            <v>121</v>
          </cell>
        </row>
        <row r="433">
          <cell r="B433" t="str">
            <v>MTKHDFUMD</v>
          </cell>
          <cell r="J433">
            <v>357</v>
          </cell>
        </row>
        <row r="434">
          <cell r="B434" t="str">
            <v>MTKHDFULG</v>
          </cell>
          <cell r="J434">
            <v>385</v>
          </cell>
        </row>
        <row r="435">
          <cell r="B435" t="str">
            <v>MTKHDFUXL</v>
          </cell>
          <cell r="J435">
            <v>287</v>
          </cell>
        </row>
        <row r="436">
          <cell r="B436" t="str">
            <v>MTKHDFU2X</v>
          </cell>
          <cell r="J436">
            <v>78</v>
          </cell>
        </row>
        <row r="437">
          <cell r="B437" t="str">
            <v>MTKHDBKSM</v>
          </cell>
          <cell r="J437">
            <v>0</v>
          </cell>
        </row>
        <row r="438">
          <cell r="B438" t="str">
            <v>MTKHDBKMD</v>
          </cell>
          <cell r="J438">
            <v>1</v>
          </cell>
        </row>
        <row r="439">
          <cell r="B439" t="str">
            <v>MTKHDBKLG</v>
          </cell>
          <cell r="J439">
            <v>0</v>
          </cell>
        </row>
        <row r="440">
          <cell r="B440" t="str">
            <v>MTKHDBKXL</v>
          </cell>
          <cell r="J440">
            <v>0</v>
          </cell>
        </row>
        <row r="441">
          <cell r="B441" t="str">
            <v>MTKHDBK2X</v>
          </cell>
          <cell r="J441">
            <v>0</v>
          </cell>
        </row>
        <row r="442">
          <cell r="B442" t="str">
            <v>MTKHDDESM</v>
          </cell>
          <cell r="J442">
            <v>29</v>
          </cell>
        </row>
        <row r="443">
          <cell r="B443" t="str">
            <v>MTKHDDEMD</v>
          </cell>
          <cell r="J443">
            <v>304</v>
          </cell>
        </row>
        <row r="444">
          <cell r="B444" t="str">
            <v>MTKHDDELG</v>
          </cell>
          <cell r="J444">
            <v>617</v>
          </cell>
        </row>
        <row r="445">
          <cell r="B445" t="str">
            <v>MTKHDDEXL</v>
          </cell>
          <cell r="J445">
            <v>477</v>
          </cell>
        </row>
        <row r="446">
          <cell r="B446" t="str">
            <v>MTKHDDE2X</v>
          </cell>
          <cell r="J446">
            <v>183</v>
          </cell>
        </row>
        <row r="447">
          <cell r="B447" t="str">
            <v>MTKHDCNSM</v>
          </cell>
          <cell r="J447">
            <v>35</v>
          </cell>
        </row>
        <row r="448">
          <cell r="B448" t="str">
            <v>MTKHDCNMD</v>
          </cell>
          <cell r="J448">
            <v>380</v>
          </cell>
        </row>
        <row r="449">
          <cell r="B449" t="str">
            <v>MTKHDCNLG</v>
          </cell>
          <cell r="J449">
            <v>706</v>
          </cell>
        </row>
        <row r="450">
          <cell r="B450" t="str">
            <v>MTKHDCNXL</v>
          </cell>
          <cell r="J450">
            <v>672</v>
          </cell>
        </row>
        <row r="451">
          <cell r="B451" t="str">
            <v>MTKHDCN2X</v>
          </cell>
          <cell r="J451">
            <v>272</v>
          </cell>
        </row>
        <row r="452">
          <cell r="B452" t="str">
            <v>MTELHCPSM</v>
          </cell>
          <cell r="J452">
            <v>0</v>
          </cell>
        </row>
        <row r="453">
          <cell r="B453" t="str">
            <v>MTELHCPMD</v>
          </cell>
          <cell r="J453">
            <v>0</v>
          </cell>
        </row>
        <row r="454">
          <cell r="B454" t="str">
            <v>MTELHCPLG</v>
          </cell>
          <cell r="J454">
            <v>0</v>
          </cell>
        </row>
        <row r="455">
          <cell r="B455" t="str">
            <v>MTELHCPXL</v>
          </cell>
          <cell r="J455">
            <v>0</v>
          </cell>
        </row>
        <row r="456">
          <cell r="B456" t="str">
            <v>MTELHCP2X</v>
          </cell>
          <cell r="J456">
            <v>0</v>
          </cell>
        </row>
        <row r="457">
          <cell r="B457" t="str">
            <v>MTELHFUSM</v>
          </cell>
          <cell r="J457">
            <v>0</v>
          </cell>
        </row>
        <row r="458">
          <cell r="B458" t="str">
            <v>MTELHFUMD</v>
          </cell>
          <cell r="J458">
            <v>0</v>
          </cell>
        </row>
        <row r="459">
          <cell r="B459" t="str">
            <v>MTELHFULG</v>
          </cell>
          <cell r="J459">
            <v>0</v>
          </cell>
        </row>
        <row r="460">
          <cell r="B460" t="str">
            <v>MTELHFUXL</v>
          </cell>
          <cell r="J460">
            <v>0</v>
          </cell>
        </row>
        <row r="461">
          <cell r="B461" t="str">
            <v>MTELHFU2X</v>
          </cell>
          <cell r="J461">
            <v>0</v>
          </cell>
        </row>
        <row r="462">
          <cell r="B462" t="str">
            <v>MTELHBKSM</v>
          </cell>
          <cell r="J462">
            <v>0</v>
          </cell>
        </row>
        <row r="463">
          <cell r="B463" t="str">
            <v>MTELHBKMD</v>
          </cell>
          <cell r="J463">
            <v>0</v>
          </cell>
        </row>
        <row r="464">
          <cell r="B464" t="str">
            <v>MTELHBKLG</v>
          </cell>
          <cell r="J464">
            <v>0</v>
          </cell>
        </row>
        <row r="465">
          <cell r="B465" t="str">
            <v>MTELHBKXL</v>
          </cell>
          <cell r="J465">
            <v>0</v>
          </cell>
        </row>
        <row r="466">
          <cell r="B466" t="str">
            <v>MTELHBK2X</v>
          </cell>
          <cell r="J466">
            <v>0</v>
          </cell>
        </row>
        <row r="467">
          <cell r="B467" t="str">
            <v>MTELHDESM</v>
          </cell>
          <cell r="J467">
            <v>0</v>
          </cell>
        </row>
        <row r="468">
          <cell r="B468" t="str">
            <v>MTELHDEMD</v>
          </cell>
          <cell r="J468">
            <v>0</v>
          </cell>
        </row>
        <row r="469">
          <cell r="B469" t="str">
            <v>MTELHDELG</v>
          </cell>
          <cell r="J469">
            <v>0</v>
          </cell>
        </row>
        <row r="470">
          <cell r="B470" t="str">
            <v>MTELHDEXL</v>
          </cell>
          <cell r="J470">
            <v>0</v>
          </cell>
        </row>
        <row r="471">
          <cell r="B471" t="str">
            <v>MTELHDE2X</v>
          </cell>
          <cell r="J471">
            <v>0</v>
          </cell>
        </row>
        <row r="472">
          <cell r="B472" t="str">
            <v>MTELHCNSM</v>
          </cell>
          <cell r="J472">
            <v>0</v>
          </cell>
        </row>
        <row r="473">
          <cell r="B473" t="str">
            <v>MTELHCNMD</v>
          </cell>
          <cell r="J473">
            <v>0</v>
          </cell>
        </row>
        <row r="474">
          <cell r="B474" t="str">
            <v>MTELHCNLG</v>
          </cell>
          <cell r="J474">
            <v>0</v>
          </cell>
        </row>
        <row r="475">
          <cell r="B475" t="str">
            <v>MTELHCNXL</v>
          </cell>
          <cell r="J475">
            <v>0</v>
          </cell>
        </row>
        <row r="476">
          <cell r="B476" t="str">
            <v>MTELHCN2X</v>
          </cell>
          <cell r="J476">
            <v>0</v>
          </cell>
        </row>
        <row r="477">
          <cell r="B477" t="str">
            <v>MTEQZCPSM</v>
          </cell>
          <cell r="J477">
            <v>0</v>
          </cell>
        </row>
        <row r="478">
          <cell r="B478" t="str">
            <v>MTEQZCPMD</v>
          </cell>
          <cell r="J478">
            <v>0</v>
          </cell>
        </row>
        <row r="479">
          <cell r="B479" t="str">
            <v>MTEQZCPLG</v>
          </cell>
          <cell r="J479">
            <v>0</v>
          </cell>
        </row>
        <row r="480">
          <cell r="B480" t="str">
            <v>MTEQZCPXL</v>
          </cell>
          <cell r="J480">
            <v>0</v>
          </cell>
        </row>
        <row r="481">
          <cell r="B481" t="str">
            <v>MTEQZCP2X</v>
          </cell>
          <cell r="J481">
            <v>0</v>
          </cell>
        </row>
        <row r="482">
          <cell r="B482" t="str">
            <v>MTEQZFUSM</v>
          </cell>
          <cell r="J482">
            <v>13</v>
          </cell>
        </row>
        <row r="483">
          <cell r="B483" t="str">
            <v>MTEQZFUMD</v>
          </cell>
          <cell r="J483">
            <v>116</v>
          </cell>
        </row>
        <row r="484">
          <cell r="B484" t="str">
            <v>MTEQZFULG</v>
          </cell>
          <cell r="J484">
            <v>318</v>
          </cell>
        </row>
        <row r="485">
          <cell r="B485" t="str">
            <v>MTEQZFUXL</v>
          </cell>
          <cell r="J485">
            <v>285</v>
          </cell>
        </row>
        <row r="486">
          <cell r="B486" t="str">
            <v>MTEQZFU2X</v>
          </cell>
          <cell r="J486">
            <v>131</v>
          </cell>
        </row>
        <row r="487">
          <cell r="B487" t="str">
            <v>MTEQZBKSM</v>
          </cell>
          <cell r="J487">
            <v>0</v>
          </cell>
        </row>
        <row r="488">
          <cell r="B488" t="str">
            <v>MTEQZBKMD</v>
          </cell>
          <cell r="J488">
            <v>0</v>
          </cell>
        </row>
        <row r="489">
          <cell r="B489" t="str">
            <v>MTEQZBKLG</v>
          </cell>
          <cell r="J489">
            <v>0</v>
          </cell>
        </row>
        <row r="490">
          <cell r="B490" t="str">
            <v>MTEQZBKXL</v>
          </cell>
          <cell r="J490">
            <v>0</v>
          </cell>
        </row>
        <row r="491">
          <cell r="B491" t="str">
            <v>MTEQZBK2X</v>
          </cell>
          <cell r="J491">
            <v>0</v>
          </cell>
        </row>
        <row r="492">
          <cell r="B492" t="str">
            <v>MTEQZDESM</v>
          </cell>
          <cell r="J492">
            <v>21</v>
          </cell>
        </row>
        <row r="493">
          <cell r="B493" t="str">
            <v>MTEQZDEMD</v>
          </cell>
          <cell r="J493">
            <v>247</v>
          </cell>
        </row>
        <row r="494">
          <cell r="B494" t="str">
            <v>MTEQZDELG</v>
          </cell>
          <cell r="J494">
            <v>657</v>
          </cell>
        </row>
        <row r="495">
          <cell r="B495" t="str">
            <v>MTEQZDEXL</v>
          </cell>
          <cell r="J495">
            <v>440</v>
          </cell>
        </row>
        <row r="496">
          <cell r="B496" t="str">
            <v>MTEQZDE2X</v>
          </cell>
          <cell r="J496">
            <v>197</v>
          </cell>
        </row>
        <row r="497">
          <cell r="B497" t="str">
            <v>MTEQZCNSM</v>
          </cell>
          <cell r="J497">
            <v>54</v>
          </cell>
        </row>
        <row r="498">
          <cell r="B498" t="str">
            <v>MTEQZCNMD</v>
          </cell>
          <cell r="J498">
            <v>86</v>
          </cell>
        </row>
        <row r="499">
          <cell r="B499" t="str">
            <v>MTEQZCNLG</v>
          </cell>
          <cell r="J499">
            <v>439</v>
          </cell>
        </row>
        <row r="500">
          <cell r="B500" t="str">
            <v>MTEQZCNXL</v>
          </cell>
          <cell r="J500">
            <v>268</v>
          </cell>
        </row>
        <row r="501">
          <cell r="B501" t="str">
            <v>MTEQZCN2X</v>
          </cell>
          <cell r="J501">
            <v>8</v>
          </cell>
        </row>
        <row r="502">
          <cell r="B502" t="str">
            <v>MTKGQCPSM</v>
          </cell>
          <cell r="J502">
            <v>0</v>
          </cell>
        </row>
        <row r="503">
          <cell r="B503" t="str">
            <v>MTKGQCPMD</v>
          </cell>
          <cell r="J503">
            <v>0</v>
          </cell>
        </row>
        <row r="504">
          <cell r="B504" t="str">
            <v>MTKGQCPLG</v>
          </cell>
          <cell r="J504">
            <v>0</v>
          </cell>
        </row>
        <row r="505">
          <cell r="B505" t="str">
            <v>MTKGQCPXL</v>
          </cell>
          <cell r="J505">
            <v>0</v>
          </cell>
        </row>
        <row r="506">
          <cell r="B506" t="str">
            <v>MTKGQCP2X</v>
          </cell>
          <cell r="J506">
            <v>0</v>
          </cell>
        </row>
        <row r="507">
          <cell r="B507" t="str">
            <v>MTKGQFUSM</v>
          </cell>
          <cell r="J507">
            <v>19</v>
          </cell>
        </row>
        <row r="508">
          <cell r="B508" t="str">
            <v>MTKGQFUMD</v>
          </cell>
          <cell r="J508">
            <v>4</v>
          </cell>
        </row>
        <row r="509">
          <cell r="B509" t="str">
            <v>MTKGQFULG</v>
          </cell>
          <cell r="J509">
            <v>3</v>
          </cell>
        </row>
        <row r="510">
          <cell r="B510" t="str">
            <v>MTKGQFUXL</v>
          </cell>
          <cell r="J510">
            <v>0</v>
          </cell>
        </row>
        <row r="511">
          <cell r="B511" t="str">
            <v>MTKGQFU2X</v>
          </cell>
          <cell r="J511">
            <v>3</v>
          </cell>
        </row>
        <row r="512">
          <cell r="B512" t="str">
            <v>MTKGQBKSM</v>
          </cell>
          <cell r="J512">
            <v>0</v>
          </cell>
        </row>
        <row r="513">
          <cell r="B513" t="str">
            <v>MTKGQBKMD</v>
          </cell>
          <cell r="J513">
            <v>0</v>
          </cell>
        </row>
        <row r="514">
          <cell r="B514" t="str">
            <v>MTKGQBKLG</v>
          </cell>
          <cell r="J514">
            <v>0</v>
          </cell>
        </row>
        <row r="515">
          <cell r="B515" t="str">
            <v>MTKGQBKXL</v>
          </cell>
          <cell r="J515">
            <v>0</v>
          </cell>
        </row>
        <row r="516">
          <cell r="B516" t="str">
            <v>MTKGQBK2X</v>
          </cell>
          <cell r="J516">
            <v>0</v>
          </cell>
        </row>
        <row r="517">
          <cell r="B517" t="str">
            <v>MTKGQDESM</v>
          </cell>
          <cell r="J517">
            <v>3</v>
          </cell>
        </row>
        <row r="518">
          <cell r="B518" t="str">
            <v>MTKGQDEMD</v>
          </cell>
          <cell r="J518">
            <v>48</v>
          </cell>
        </row>
        <row r="519">
          <cell r="B519" t="str">
            <v>MTKGQDELG</v>
          </cell>
          <cell r="J519">
            <v>40</v>
          </cell>
        </row>
        <row r="520">
          <cell r="B520" t="str">
            <v>MTKGQDEXL</v>
          </cell>
          <cell r="J520">
            <v>99</v>
          </cell>
        </row>
        <row r="521">
          <cell r="B521" t="str">
            <v>MTKGQDE2X</v>
          </cell>
          <cell r="J521">
            <v>24</v>
          </cell>
        </row>
        <row r="522">
          <cell r="B522" t="str">
            <v>MTKGQCNSM</v>
          </cell>
          <cell r="J522">
            <v>26</v>
          </cell>
        </row>
        <row r="523">
          <cell r="B523" t="str">
            <v>MTKGQCNMD</v>
          </cell>
          <cell r="J523">
            <v>104</v>
          </cell>
        </row>
        <row r="524">
          <cell r="B524" t="str">
            <v>MTKGQCNLG</v>
          </cell>
          <cell r="J524">
            <v>160</v>
          </cell>
        </row>
        <row r="525">
          <cell r="B525" t="str">
            <v>MTKGQCNXL</v>
          </cell>
          <cell r="J525">
            <v>115</v>
          </cell>
        </row>
        <row r="526">
          <cell r="B526" t="str">
            <v>MTKGQCN2X</v>
          </cell>
          <cell r="J526">
            <v>3</v>
          </cell>
        </row>
        <row r="527">
          <cell r="B527" t="str">
            <v>MTKGHCPSM</v>
          </cell>
          <cell r="J527">
            <v>0</v>
          </cell>
        </row>
        <row r="528">
          <cell r="B528" t="str">
            <v>MTKGHCPMD</v>
          </cell>
          <cell r="J528">
            <v>0</v>
          </cell>
        </row>
        <row r="529">
          <cell r="B529" t="str">
            <v>MTKGHCPLG</v>
          </cell>
          <cell r="J529">
            <v>0</v>
          </cell>
        </row>
        <row r="530">
          <cell r="B530" t="str">
            <v>MTKGHCPXL</v>
          </cell>
          <cell r="J530">
            <v>0</v>
          </cell>
        </row>
        <row r="531">
          <cell r="B531" t="str">
            <v>MTKGHCP2X</v>
          </cell>
          <cell r="J531">
            <v>0</v>
          </cell>
        </row>
        <row r="532">
          <cell r="B532" t="str">
            <v>MTKGHFUSM</v>
          </cell>
          <cell r="J532">
            <v>0</v>
          </cell>
        </row>
        <row r="533">
          <cell r="B533" t="str">
            <v>MTKGHFUMD</v>
          </cell>
          <cell r="J533">
            <v>0</v>
          </cell>
        </row>
        <row r="534">
          <cell r="B534" t="str">
            <v>MTKGHFULG</v>
          </cell>
          <cell r="J534">
            <v>0</v>
          </cell>
        </row>
        <row r="535">
          <cell r="B535" t="str">
            <v>MTKGHFUXL</v>
          </cell>
          <cell r="J535">
            <v>0</v>
          </cell>
        </row>
        <row r="536">
          <cell r="B536" t="str">
            <v>MTKGHFU2X</v>
          </cell>
          <cell r="J536">
            <v>0</v>
          </cell>
        </row>
        <row r="537">
          <cell r="B537" t="str">
            <v>MTKGHBKSM</v>
          </cell>
          <cell r="J537">
            <v>0</v>
          </cell>
        </row>
        <row r="538">
          <cell r="B538" t="str">
            <v>MTKGHBKMD</v>
          </cell>
          <cell r="J538">
            <v>0</v>
          </cell>
        </row>
        <row r="539">
          <cell r="B539" t="str">
            <v>MTKGHBKLG</v>
          </cell>
          <cell r="J539">
            <v>0</v>
          </cell>
        </row>
        <row r="540">
          <cell r="B540" t="str">
            <v>MTKGHBKXL</v>
          </cell>
          <cell r="J540">
            <v>0</v>
          </cell>
        </row>
        <row r="541">
          <cell r="B541" t="str">
            <v>MTKGHBK2X</v>
          </cell>
          <cell r="J541">
            <v>0</v>
          </cell>
        </row>
        <row r="542">
          <cell r="B542" t="str">
            <v>MTKGHDESM</v>
          </cell>
          <cell r="J542">
            <v>0</v>
          </cell>
        </row>
        <row r="543">
          <cell r="B543" t="str">
            <v>MTKGHDEMD</v>
          </cell>
          <cell r="J543">
            <v>0</v>
          </cell>
        </row>
        <row r="544">
          <cell r="B544" t="str">
            <v>MTKGHDELG</v>
          </cell>
          <cell r="J544">
            <v>0</v>
          </cell>
        </row>
        <row r="545">
          <cell r="B545" t="str">
            <v>MTKGHDEXL</v>
          </cell>
          <cell r="J545">
            <v>0</v>
          </cell>
        </row>
        <row r="546">
          <cell r="B546" t="str">
            <v>MTKGHDE2X</v>
          </cell>
          <cell r="J546">
            <v>0</v>
          </cell>
        </row>
        <row r="547">
          <cell r="B547" t="str">
            <v>MTKGHCNSM</v>
          </cell>
          <cell r="J547">
            <v>0</v>
          </cell>
        </row>
        <row r="548">
          <cell r="B548" t="str">
            <v>MTKGHCNMD</v>
          </cell>
          <cell r="J548">
            <v>0</v>
          </cell>
        </row>
        <row r="549">
          <cell r="B549" t="str">
            <v>MTKGHCNLG</v>
          </cell>
          <cell r="J549">
            <v>0</v>
          </cell>
        </row>
        <row r="550">
          <cell r="B550" t="str">
            <v>MTKGHCNXL</v>
          </cell>
          <cell r="J550">
            <v>0</v>
          </cell>
        </row>
        <row r="551">
          <cell r="B551" t="str">
            <v>MTKGHCN2X</v>
          </cell>
          <cell r="J551">
            <v>0</v>
          </cell>
        </row>
        <row r="552">
          <cell r="B552" t="str">
            <v>MBWSBCPSM</v>
          </cell>
          <cell r="J552">
            <v>0</v>
          </cell>
        </row>
        <row r="553">
          <cell r="B553" t="str">
            <v>MBWSBCPMD</v>
          </cell>
          <cell r="J553">
            <v>0</v>
          </cell>
        </row>
        <row r="554">
          <cell r="B554" t="str">
            <v>MBWSBCPLG</v>
          </cell>
          <cell r="J554">
            <v>0</v>
          </cell>
        </row>
        <row r="555">
          <cell r="B555" t="str">
            <v>MBWSBCPXL</v>
          </cell>
          <cell r="J555">
            <v>0</v>
          </cell>
        </row>
        <row r="556">
          <cell r="B556" t="str">
            <v>MBWSBCP2X</v>
          </cell>
          <cell r="J556">
            <v>0</v>
          </cell>
        </row>
        <row r="557">
          <cell r="B557" t="str">
            <v>MBWSBFUSM</v>
          </cell>
          <cell r="J557">
            <v>0</v>
          </cell>
        </row>
        <row r="558">
          <cell r="B558" t="str">
            <v>MBWSBFUMD</v>
          </cell>
          <cell r="J558">
            <v>0</v>
          </cell>
        </row>
        <row r="559">
          <cell r="B559" t="str">
            <v>MBWSBFULG</v>
          </cell>
          <cell r="J559">
            <v>0</v>
          </cell>
        </row>
        <row r="560">
          <cell r="B560" t="str">
            <v>MBWSBFUXL</v>
          </cell>
          <cell r="J560">
            <v>0</v>
          </cell>
        </row>
        <row r="561">
          <cell r="B561" t="str">
            <v>MBWSBFU2X</v>
          </cell>
          <cell r="J561">
            <v>0</v>
          </cell>
        </row>
        <row r="562">
          <cell r="B562" t="str">
            <v>MBWSBBKSM</v>
          </cell>
          <cell r="J562">
            <v>0</v>
          </cell>
        </row>
        <row r="563">
          <cell r="B563" t="str">
            <v>MBWSBBKMD</v>
          </cell>
          <cell r="J563">
            <v>0</v>
          </cell>
        </row>
        <row r="564">
          <cell r="B564" t="str">
            <v>MBWSBBKLG</v>
          </cell>
          <cell r="J564">
            <v>0</v>
          </cell>
        </row>
        <row r="565">
          <cell r="B565" t="str">
            <v>MBWSBBKXL</v>
          </cell>
          <cell r="J565">
            <v>0</v>
          </cell>
        </row>
        <row r="566">
          <cell r="B566" t="str">
            <v>MBWSBBK2X</v>
          </cell>
          <cell r="J566">
            <v>0</v>
          </cell>
        </row>
        <row r="567">
          <cell r="B567" t="str">
            <v>MBWSBDESM</v>
          </cell>
          <cell r="J567">
            <v>0</v>
          </cell>
        </row>
        <row r="568">
          <cell r="B568" t="str">
            <v>MBWSBDEMD</v>
          </cell>
          <cell r="J568">
            <v>0</v>
          </cell>
        </row>
        <row r="569">
          <cell r="B569" t="str">
            <v>MBWSBDELG</v>
          </cell>
          <cell r="J569">
            <v>2</v>
          </cell>
        </row>
        <row r="570">
          <cell r="B570" t="str">
            <v>MBWSBDEXL</v>
          </cell>
          <cell r="J570">
            <v>0</v>
          </cell>
        </row>
        <row r="571">
          <cell r="B571" t="str">
            <v>MBWSBDE2X</v>
          </cell>
          <cell r="J571">
            <v>0</v>
          </cell>
        </row>
        <row r="572">
          <cell r="B572" t="str">
            <v>MBWSBCNSM</v>
          </cell>
          <cell r="J572">
            <v>0</v>
          </cell>
        </row>
        <row r="573">
          <cell r="B573" t="str">
            <v>MBWSBCNMD</v>
          </cell>
          <cell r="J573">
            <v>0</v>
          </cell>
        </row>
        <row r="574">
          <cell r="B574" t="str">
            <v>MBWSBCNLG</v>
          </cell>
          <cell r="J574">
            <v>0</v>
          </cell>
        </row>
        <row r="575">
          <cell r="B575" t="str">
            <v>MBWSBCNXL</v>
          </cell>
          <cell r="J575">
            <v>0</v>
          </cell>
        </row>
        <row r="576">
          <cell r="B576" t="str">
            <v>MBWSBCN2X</v>
          </cell>
          <cell r="J576">
            <v>0</v>
          </cell>
        </row>
        <row r="577">
          <cell r="B577" t="str">
            <v>MBWLBCPSM</v>
          </cell>
          <cell r="J577">
            <v>0</v>
          </cell>
        </row>
        <row r="578">
          <cell r="B578" t="str">
            <v>MBWLBCPMD</v>
          </cell>
          <cell r="J578">
            <v>0</v>
          </cell>
        </row>
        <row r="579">
          <cell r="B579" t="str">
            <v>MBWLBCPLG</v>
          </cell>
          <cell r="J579">
            <v>0</v>
          </cell>
        </row>
        <row r="580">
          <cell r="B580" t="str">
            <v>MBWLBCPXL</v>
          </cell>
          <cell r="J580">
            <v>0</v>
          </cell>
        </row>
        <row r="581">
          <cell r="B581" t="str">
            <v>MBWLBCP2X</v>
          </cell>
          <cell r="J581">
            <v>0</v>
          </cell>
        </row>
        <row r="582">
          <cell r="B582" t="str">
            <v>MBWLBFUSM</v>
          </cell>
          <cell r="J582">
            <v>0</v>
          </cell>
        </row>
        <row r="583">
          <cell r="B583" t="str">
            <v>MBWLBFUMD</v>
          </cell>
          <cell r="J583">
            <v>0</v>
          </cell>
        </row>
        <row r="584">
          <cell r="B584" t="str">
            <v>MBWLBFULG</v>
          </cell>
          <cell r="J584">
            <v>0</v>
          </cell>
        </row>
        <row r="585">
          <cell r="B585" t="str">
            <v>MBWLBFUXL</v>
          </cell>
          <cell r="J585">
            <v>0</v>
          </cell>
        </row>
        <row r="586">
          <cell r="B586" t="str">
            <v>MBWLBFU2X</v>
          </cell>
          <cell r="J586">
            <v>0</v>
          </cell>
        </row>
        <row r="587">
          <cell r="B587" t="str">
            <v>MBWLBBKSM</v>
          </cell>
          <cell r="J587">
            <v>0</v>
          </cell>
        </row>
        <row r="588">
          <cell r="B588" t="str">
            <v>MBWLBBKMD</v>
          </cell>
          <cell r="J588">
            <v>2</v>
          </cell>
        </row>
        <row r="589">
          <cell r="B589" t="str">
            <v>MBWLBBKLG</v>
          </cell>
          <cell r="J589">
            <v>0</v>
          </cell>
        </row>
        <row r="590">
          <cell r="B590" t="str">
            <v>MBWLBBKXL</v>
          </cell>
          <cell r="J590">
            <v>0</v>
          </cell>
        </row>
        <row r="591">
          <cell r="B591" t="str">
            <v>MBWLBBK2X</v>
          </cell>
          <cell r="J591">
            <v>0</v>
          </cell>
        </row>
        <row r="592">
          <cell r="B592" t="str">
            <v>MBWLBDESM</v>
          </cell>
          <cell r="J592">
            <v>105</v>
          </cell>
        </row>
        <row r="593">
          <cell r="B593" t="str">
            <v>MBWLBDEMD</v>
          </cell>
          <cell r="J593">
            <v>189</v>
          </cell>
        </row>
        <row r="594">
          <cell r="B594" t="str">
            <v>MBWLBDELG</v>
          </cell>
          <cell r="J594">
            <v>2</v>
          </cell>
        </row>
        <row r="595">
          <cell r="B595" t="str">
            <v>MBWLBDEXL</v>
          </cell>
          <cell r="J595">
            <v>3</v>
          </cell>
        </row>
        <row r="596">
          <cell r="B596" t="str">
            <v>MBWLBDE2X</v>
          </cell>
          <cell r="J596">
            <v>28</v>
          </cell>
        </row>
        <row r="597">
          <cell r="B597" t="str">
            <v>MBWLBCNSM</v>
          </cell>
          <cell r="J597">
            <v>94</v>
          </cell>
        </row>
        <row r="598">
          <cell r="B598" t="str">
            <v>MBWLBCNMD</v>
          </cell>
          <cell r="J598">
            <v>552</v>
          </cell>
        </row>
        <row r="599">
          <cell r="B599" t="str">
            <v>MBWLBCNLG</v>
          </cell>
          <cell r="J599">
            <v>521</v>
          </cell>
        </row>
        <row r="600">
          <cell r="B600" t="str">
            <v>MBWLBCNXL</v>
          </cell>
          <cell r="J600">
            <v>0</v>
          </cell>
        </row>
        <row r="601">
          <cell r="B601" t="str">
            <v>MBWLBCN2X</v>
          </cell>
          <cell r="J601">
            <v>156</v>
          </cell>
        </row>
        <row r="602">
          <cell r="B602" t="str">
            <v>MBWBSCPSM</v>
          </cell>
          <cell r="J602">
            <v>0</v>
          </cell>
        </row>
        <row r="603">
          <cell r="B603" t="str">
            <v>MBWBSCPMD</v>
          </cell>
          <cell r="J603">
            <v>0</v>
          </cell>
        </row>
        <row r="604">
          <cell r="B604" t="str">
            <v>MBWBSCPLG</v>
          </cell>
          <cell r="J604">
            <v>0</v>
          </cell>
        </row>
        <row r="605">
          <cell r="B605" t="str">
            <v>MBWBSCPXL</v>
          </cell>
          <cell r="J605">
            <v>0</v>
          </cell>
        </row>
        <row r="606">
          <cell r="B606" t="str">
            <v>MBWBSCP2X</v>
          </cell>
          <cell r="J606">
            <v>0</v>
          </cell>
        </row>
        <row r="607">
          <cell r="B607" t="str">
            <v>MBWBSFUSM</v>
          </cell>
          <cell r="J607">
            <v>0</v>
          </cell>
        </row>
        <row r="608">
          <cell r="B608" t="str">
            <v>MBWBSFUMD</v>
          </cell>
          <cell r="J608">
            <v>0</v>
          </cell>
        </row>
        <row r="609">
          <cell r="B609" t="str">
            <v>MBWBSFULG</v>
          </cell>
          <cell r="J609">
            <v>0</v>
          </cell>
        </row>
        <row r="610">
          <cell r="B610" t="str">
            <v>MBWBSFUXL</v>
          </cell>
          <cell r="J610">
            <v>0</v>
          </cell>
        </row>
        <row r="611">
          <cell r="B611" t="str">
            <v>MBWBSFU2X</v>
          </cell>
          <cell r="J611">
            <v>0</v>
          </cell>
        </row>
        <row r="612">
          <cell r="B612" t="str">
            <v>MBWBSBKSM</v>
          </cell>
          <cell r="J612">
            <v>0</v>
          </cell>
        </row>
        <row r="613">
          <cell r="B613" t="str">
            <v>MBWBSBKMD</v>
          </cell>
          <cell r="J613">
            <v>0</v>
          </cell>
        </row>
        <row r="614">
          <cell r="B614" t="str">
            <v>MBWBSBKLG</v>
          </cell>
          <cell r="J614">
            <v>0</v>
          </cell>
        </row>
        <row r="615">
          <cell r="B615" t="str">
            <v>MBWBSBKXL</v>
          </cell>
          <cell r="J615">
            <v>0</v>
          </cell>
        </row>
        <row r="616">
          <cell r="B616" t="str">
            <v>MBWBSBK2X</v>
          </cell>
          <cell r="J616">
            <v>0</v>
          </cell>
        </row>
        <row r="617">
          <cell r="B617" t="str">
            <v>MBWBSDESM</v>
          </cell>
          <cell r="J617">
            <v>0</v>
          </cell>
        </row>
        <row r="618">
          <cell r="B618" t="str">
            <v>MBWBSDEMD</v>
          </cell>
          <cell r="J618">
            <v>0</v>
          </cell>
        </row>
        <row r="619">
          <cell r="B619" t="str">
            <v>MBWBSDELG</v>
          </cell>
          <cell r="J619">
            <v>0</v>
          </cell>
        </row>
        <row r="620">
          <cell r="B620" t="str">
            <v>MBWBSDEXL</v>
          </cell>
          <cell r="J620">
            <v>0</v>
          </cell>
        </row>
        <row r="621">
          <cell r="B621" t="str">
            <v>MBWBSDE2X</v>
          </cell>
          <cell r="J621">
            <v>0</v>
          </cell>
        </row>
        <row r="622">
          <cell r="B622" t="str">
            <v>MBWBSCNSM</v>
          </cell>
          <cell r="J622">
            <v>0</v>
          </cell>
        </row>
        <row r="623">
          <cell r="B623" t="str">
            <v>MBWBSCNMD</v>
          </cell>
          <cell r="J623">
            <v>0</v>
          </cell>
        </row>
        <row r="624">
          <cell r="B624" t="str">
            <v>MBWBSCNLG</v>
          </cell>
          <cell r="J624">
            <v>0</v>
          </cell>
        </row>
        <row r="625">
          <cell r="B625" t="str">
            <v>MBWBSCNXL</v>
          </cell>
          <cell r="J625">
            <v>0</v>
          </cell>
        </row>
        <row r="626">
          <cell r="B626" t="str">
            <v>MBWBSCN2X</v>
          </cell>
          <cell r="J626">
            <v>0</v>
          </cell>
        </row>
        <row r="627">
          <cell r="B627" t="str">
            <v>MBWBTCPSM</v>
          </cell>
          <cell r="J627">
            <v>0</v>
          </cell>
        </row>
        <row r="628">
          <cell r="B628" t="str">
            <v>MBWBTCPMD</v>
          </cell>
          <cell r="J628">
            <v>0</v>
          </cell>
        </row>
        <row r="629">
          <cell r="B629" t="str">
            <v>MBWBTCPLG</v>
          </cell>
          <cell r="J629">
            <v>0</v>
          </cell>
        </row>
        <row r="630">
          <cell r="B630" t="str">
            <v>MBWBTCPXL</v>
          </cell>
          <cell r="J630">
            <v>0</v>
          </cell>
        </row>
        <row r="631">
          <cell r="B631" t="str">
            <v>MBWBTCP2X</v>
          </cell>
          <cell r="J631">
            <v>0</v>
          </cell>
        </row>
        <row r="632">
          <cell r="B632" t="str">
            <v>MBWBTFUSM</v>
          </cell>
          <cell r="J632">
            <v>0</v>
          </cell>
        </row>
        <row r="633">
          <cell r="B633" t="str">
            <v>MBWBTFUMD</v>
          </cell>
          <cell r="J633">
            <v>0</v>
          </cell>
        </row>
        <row r="634">
          <cell r="B634" t="str">
            <v>MBWBTFULG</v>
          </cell>
          <cell r="J634">
            <v>0</v>
          </cell>
        </row>
        <row r="635">
          <cell r="B635" t="str">
            <v>MBWBTFUXL</v>
          </cell>
          <cell r="J635">
            <v>28</v>
          </cell>
        </row>
        <row r="636">
          <cell r="B636" t="str">
            <v>MBWBTFU2X</v>
          </cell>
          <cell r="J636">
            <v>0</v>
          </cell>
        </row>
        <row r="637">
          <cell r="B637" t="str">
            <v>MBWBTBKSM</v>
          </cell>
          <cell r="J637">
            <v>0</v>
          </cell>
        </row>
        <row r="638">
          <cell r="B638" t="str">
            <v>MBWBTBKMD</v>
          </cell>
          <cell r="J638">
            <v>0</v>
          </cell>
        </row>
        <row r="639">
          <cell r="B639" t="str">
            <v>MBWBTBKLG</v>
          </cell>
          <cell r="J639">
            <v>0</v>
          </cell>
        </row>
        <row r="640">
          <cell r="B640" t="str">
            <v>MBWBTBKXL</v>
          </cell>
          <cell r="J640">
            <v>0</v>
          </cell>
        </row>
        <row r="641">
          <cell r="B641" t="str">
            <v>MBWBTBK2X</v>
          </cell>
          <cell r="J641">
            <v>0</v>
          </cell>
        </row>
        <row r="642">
          <cell r="B642" t="str">
            <v>MBWBTDESM</v>
          </cell>
          <cell r="J642">
            <v>3</v>
          </cell>
        </row>
        <row r="643">
          <cell r="B643" t="str">
            <v>MBWBTDEMD</v>
          </cell>
          <cell r="J643">
            <v>12</v>
          </cell>
        </row>
        <row r="644">
          <cell r="B644" t="str">
            <v>MBWBTDELG</v>
          </cell>
          <cell r="J644">
            <v>0</v>
          </cell>
        </row>
        <row r="645">
          <cell r="B645" t="str">
            <v>MBWBTDEXL</v>
          </cell>
          <cell r="J645">
            <v>0</v>
          </cell>
        </row>
        <row r="646">
          <cell r="B646" t="str">
            <v>MBWBTDE2X</v>
          </cell>
          <cell r="J646">
            <v>0</v>
          </cell>
        </row>
        <row r="647">
          <cell r="B647" t="str">
            <v>MBWBTCNSM</v>
          </cell>
          <cell r="J647">
            <v>32</v>
          </cell>
        </row>
        <row r="648">
          <cell r="B648" t="str">
            <v>MBWBTCNMD</v>
          </cell>
          <cell r="J648">
            <v>64</v>
          </cell>
        </row>
        <row r="649">
          <cell r="B649" t="str">
            <v>MBWBTCNLG</v>
          </cell>
          <cell r="J649">
            <v>31</v>
          </cell>
        </row>
        <row r="650">
          <cell r="B650" t="str">
            <v>MBWBTCNXL</v>
          </cell>
          <cell r="J650">
            <v>13</v>
          </cell>
        </row>
        <row r="651">
          <cell r="B651" t="str">
            <v>MBWBTCN2X</v>
          </cell>
          <cell r="J651">
            <v>3</v>
          </cell>
        </row>
        <row r="652">
          <cell r="B652" t="str">
            <v>MBFLJCPSM</v>
          </cell>
          <cell r="J652">
            <v>0</v>
          </cell>
        </row>
        <row r="653">
          <cell r="B653" t="str">
            <v>MBFLJCPMD</v>
          </cell>
          <cell r="J653">
            <v>0</v>
          </cell>
        </row>
        <row r="654">
          <cell r="B654" t="str">
            <v>MBFLJCPLG</v>
          </cell>
          <cell r="J654">
            <v>3</v>
          </cell>
        </row>
        <row r="655">
          <cell r="B655" t="str">
            <v>MBFLJCPXL</v>
          </cell>
          <cell r="J655">
            <v>0</v>
          </cell>
        </row>
        <row r="656">
          <cell r="B656" t="str">
            <v>MBFLJCP2X</v>
          </cell>
          <cell r="J656">
            <v>0</v>
          </cell>
        </row>
        <row r="657">
          <cell r="B657" t="str">
            <v>MBFLJFUSM</v>
          </cell>
          <cell r="J657">
            <v>0</v>
          </cell>
        </row>
        <row r="658">
          <cell r="B658" t="str">
            <v>MBFLJFUMD</v>
          </cell>
          <cell r="J658">
            <v>0</v>
          </cell>
        </row>
        <row r="659">
          <cell r="B659" t="str">
            <v>MBFLJFULG</v>
          </cell>
          <cell r="J659">
            <v>0</v>
          </cell>
        </row>
        <row r="660">
          <cell r="B660" t="str">
            <v>MBFLJFUXL</v>
          </cell>
          <cell r="J660">
            <v>0</v>
          </cell>
        </row>
        <row r="661">
          <cell r="B661" t="str">
            <v>MBFLJFU2X</v>
          </cell>
          <cell r="J661">
            <v>0</v>
          </cell>
        </row>
        <row r="662">
          <cell r="B662" t="str">
            <v>MBFLJBKSM</v>
          </cell>
          <cell r="J662">
            <v>0</v>
          </cell>
        </row>
        <row r="663">
          <cell r="B663" t="str">
            <v>MBFLJBKMD</v>
          </cell>
          <cell r="J663">
            <v>0</v>
          </cell>
        </row>
        <row r="664">
          <cell r="B664" t="str">
            <v>MBFLJBKLG</v>
          </cell>
          <cell r="J664">
            <v>0</v>
          </cell>
        </row>
        <row r="665">
          <cell r="B665" t="str">
            <v>MBFLJBKXL</v>
          </cell>
          <cell r="J665">
            <v>0</v>
          </cell>
        </row>
        <row r="666">
          <cell r="B666" t="str">
            <v>MBFLJBK2X</v>
          </cell>
          <cell r="J666">
            <v>0</v>
          </cell>
        </row>
        <row r="667">
          <cell r="B667" t="str">
            <v>MBFLJDESM</v>
          </cell>
          <cell r="J667">
            <v>0</v>
          </cell>
        </row>
        <row r="668">
          <cell r="B668" t="str">
            <v>MBFLJDEMD</v>
          </cell>
          <cell r="J668">
            <v>0</v>
          </cell>
        </row>
        <row r="669">
          <cell r="B669" t="str">
            <v>MBFLJDELG</v>
          </cell>
          <cell r="J669">
            <v>0</v>
          </cell>
        </row>
        <row r="670">
          <cell r="B670" t="str">
            <v>MBFLJDEXL</v>
          </cell>
          <cell r="J670">
            <v>0</v>
          </cell>
        </row>
        <row r="671">
          <cell r="B671" t="str">
            <v>MBFLJDE2X</v>
          </cell>
          <cell r="J671">
            <v>0</v>
          </cell>
        </row>
        <row r="672">
          <cell r="B672" t="str">
            <v>MBFLJCNSM</v>
          </cell>
          <cell r="J672">
            <v>0</v>
          </cell>
        </row>
        <row r="673">
          <cell r="B673" t="str">
            <v>MBFLJCNMD</v>
          </cell>
          <cell r="J673">
            <v>0</v>
          </cell>
        </row>
        <row r="674">
          <cell r="B674" t="str">
            <v>MBFLJCNLG</v>
          </cell>
          <cell r="J674">
            <v>0</v>
          </cell>
        </row>
        <row r="675">
          <cell r="B675" t="str">
            <v>MBFLJCNXL</v>
          </cell>
          <cell r="J675">
            <v>0</v>
          </cell>
        </row>
        <row r="676">
          <cell r="B676" t="str">
            <v>MBFLJCN2X</v>
          </cell>
          <cell r="J676">
            <v>0</v>
          </cell>
        </row>
        <row r="677">
          <cell r="B677" t="str">
            <v>MBKLBCPSM</v>
          </cell>
          <cell r="J677">
            <v>0</v>
          </cell>
        </row>
        <row r="678">
          <cell r="B678" t="str">
            <v>MBKLBCPMD</v>
          </cell>
          <cell r="J678">
            <v>0</v>
          </cell>
        </row>
        <row r="679">
          <cell r="B679" t="str">
            <v>MBKLBCPLG</v>
          </cell>
          <cell r="J679">
            <v>0</v>
          </cell>
        </row>
        <row r="680">
          <cell r="B680" t="str">
            <v>MBKLBCPXL</v>
          </cell>
          <cell r="J680">
            <v>0</v>
          </cell>
        </row>
        <row r="681">
          <cell r="B681" t="str">
            <v>MBKLBCP2X</v>
          </cell>
          <cell r="J681">
            <v>0</v>
          </cell>
        </row>
        <row r="682">
          <cell r="B682" t="str">
            <v>MBKLBFUSM</v>
          </cell>
          <cell r="J682">
            <v>0</v>
          </cell>
        </row>
        <row r="683">
          <cell r="B683" t="str">
            <v>MBKLBFUMD</v>
          </cell>
          <cell r="J683">
            <v>0</v>
          </cell>
        </row>
        <row r="684">
          <cell r="B684" t="str">
            <v>MBKLBFULG</v>
          </cell>
          <cell r="J684">
            <v>0</v>
          </cell>
        </row>
        <row r="685">
          <cell r="B685" t="str">
            <v>MBKLBFUXL</v>
          </cell>
          <cell r="J685">
            <v>0</v>
          </cell>
        </row>
        <row r="686">
          <cell r="B686" t="str">
            <v>MBKLBFU2X</v>
          </cell>
          <cell r="J686">
            <v>0</v>
          </cell>
        </row>
        <row r="687">
          <cell r="B687" t="str">
            <v>MBKLBBKSM</v>
          </cell>
          <cell r="J687">
            <v>0</v>
          </cell>
        </row>
        <row r="688">
          <cell r="B688" t="str">
            <v>MBKLBBKMD</v>
          </cell>
          <cell r="J688">
            <v>3</v>
          </cell>
        </row>
        <row r="689">
          <cell r="B689" t="str">
            <v>MBKLBBKLG</v>
          </cell>
          <cell r="J689">
            <v>0</v>
          </cell>
        </row>
        <row r="690">
          <cell r="B690" t="str">
            <v>MBKLBBKXL</v>
          </cell>
          <cell r="J690">
            <v>0</v>
          </cell>
        </row>
        <row r="691">
          <cell r="B691" t="str">
            <v>MBKLBBK2X</v>
          </cell>
          <cell r="J691">
            <v>0</v>
          </cell>
        </row>
        <row r="692">
          <cell r="B692" t="str">
            <v>MBKLBDESM</v>
          </cell>
          <cell r="J692">
            <v>3</v>
          </cell>
        </row>
        <row r="693">
          <cell r="B693" t="str">
            <v>MBKLBDEMD</v>
          </cell>
          <cell r="J693">
            <v>0</v>
          </cell>
        </row>
        <row r="694">
          <cell r="B694" t="str">
            <v>MBKLBDELG</v>
          </cell>
          <cell r="J694">
            <v>0</v>
          </cell>
        </row>
        <row r="695">
          <cell r="B695" t="str">
            <v>MBKLBDEXL</v>
          </cell>
          <cell r="J695">
            <v>0</v>
          </cell>
        </row>
        <row r="696">
          <cell r="B696" t="str">
            <v>MBKLBDE2X</v>
          </cell>
          <cell r="J696">
            <v>0</v>
          </cell>
        </row>
        <row r="697">
          <cell r="B697" t="str">
            <v>MBKLBCNSM</v>
          </cell>
          <cell r="J697">
            <v>0</v>
          </cell>
        </row>
        <row r="698">
          <cell r="B698" t="str">
            <v>MBKLBCNMD</v>
          </cell>
          <cell r="J698">
            <v>0</v>
          </cell>
        </row>
        <row r="699">
          <cell r="B699" t="str">
            <v>MBKLBCNLG</v>
          </cell>
          <cell r="J699">
            <v>0</v>
          </cell>
        </row>
        <row r="700">
          <cell r="B700" t="str">
            <v>MBKLBCNXL</v>
          </cell>
          <cell r="J700">
            <v>0</v>
          </cell>
        </row>
        <row r="701">
          <cell r="B701" t="str">
            <v>MBKLBCN2X</v>
          </cell>
          <cell r="J701">
            <v>0</v>
          </cell>
        </row>
        <row r="702">
          <cell r="B702" t="str">
            <v>MBKBTCPSM</v>
          </cell>
          <cell r="J702">
            <v>0</v>
          </cell>
        </row>
        <row r="703">
          <cell r="B703" t="str">
            <v>MBKBTCPMD</v>
          </cell>
          <cell r="J703">
            <v>0</v>
          </cell>
        </row>
        <row r="704">
          <cell r="B704" t="str">
            <v>MBKBTCPLG</v>
          </cell>
          <cell r="J704">
            <v>0</v>
          </cell>
        </row>
        <row r="705">
          <cell r="B705" t="str">
            <v>MBKBTCPXL</v>
          </cell>
          <cell r="J705">
            <v>0</v>
          </cell>
        </row>
        <row r="706">
          <cell r="B706" t="str">
            <v>MBKBTCP2X</v>
          </cell>
          <cell r="J706">
            <v>0</v>
          </cell>
        </row>
        <row r="707">
          <cell r="B707" t="str">
            <v>MBKBTFUSM</v>
          </cell>
          <cell r="J707">
            <v>0</v>
          </cell>
        </row>
        <row r="708">
          <cell r="B708" t="str">
            <v>MBKBTFUMD</v>
          </cell>
          <cell r="J708">
            <v>0</v>
          </cell>
        </row>
        <row r="709">
          <cell r="B709" t="str">
            <v>MBKBTFULG</v>
          </cell>
          <cell r="J709">
            <v>0</v>
          </cell>
        </row>
        <row r="710">
          <cell r="B710" t="str">
            <v>MBKBTFUXL</v>
          </cell>
          <cell r="J710">
            <v>0</v>
          </cell>
        </row>
        <row r="711">
          <cell r="B711" t="str">
            <v>MBKBTFU2X</v>
          </cell>
          <cell r="J711">
            <v>0</v>
          </cell>
        </row>
        <row r="712">
          <cell r="B712" t="str">
            <v>MBKBTBKSM</v>
          </cell>
          <cell r="J712">
            <v>0</v>
          </cell>
        </row>
        <row r="713">
          <cell r="B713" t="str">
            <v>MBKBTBKMD</v>
          </cell>
          <cell r="J713">
            <v>0</v>
          </cell>
        </row>
        <row r="714">
          <cell r="B714" t="str">
            <v>MBKBTBKLG</v>
          </cell>
          <cell r="J714">
            <v>0</v>
          </cell>
        </row>
        <row r="715">
          <cell r="B715" t="str">
            <v>MBKBTBKXL</v>
          </cell>
          <cell r="J715">
            <v>0</v>
          </cell>
        </row>
        <row r="716">
          <cell r="B716" t="str">
            <v>MBKBTBK2X</v>
          </cell>
          <cell r="J716">
            <v>0</v>
          </cell>
        </row>
        <row r="717">
          <cell r="B717" t="str">
            <v>MBKBTDESM</v>
          </cell>
          <cell r="J717">
            <v>0</v>
          </cell>
        </row>
        <row r="718">
          <cell r="B718" t="str">
            <v>MBKBTDEMD</v>
          </cell>
          <cell r="J718">
            <v>56</v>
          </cell>
        </row>
        <row r="719">
          <cell r="B719" t="str">
            <v>MBKBTDELG</v>
          </cell>
          <cell r="J719">
            <v>19</v>
          </cell>
        </row>
        <row r="720">
          <cell r="B720" t="str">
            <v>MBKBTDEXL</v>
          </cell>
          <cell r="J720">
            <v>28</v>
          </cell>
        </row>
        <row r="721">
          <cell r="B721" t="str">
            <v>MBKBTDE2X</v>
          </cell>
          <cell r="J721">
            <v>21</v>
          </cell>
        </row>
        <row r="722">
          <cell r="B722" t="str">
            <v>MBKBTCNSM</v>
          </cell>
          <cell r="J722">
            <v>0</v>
          </cell>
        </row>
        <row r="723">
          <cell r="B723" t="str">
            <v>MBKBTCNMD</v>
          </cell>
          <cell r="J723">
            <v>147</v>
          </cell>
        </row>
        <row r="724">
          <cell r="B724" t="str">
            <v>MBKBTCNLG</v>
          </cell>
          <cell r="J724">
            <v>71</v>
          </cell>
        </row>
        <row r="725">
          <cell r="B725" t="str">
            <v>MBKBTCNXL</v>
          </cell>
          <cell r="J725">
            <v>11</v>
          </cell>
        </row>
        <row r="726">
          <cell r="B726" t="str">
            <v>MBKBTCN2X</v>
          </cell>
          <cell r="J726">
            <v>3</v>
          </cell>
        </row>
        <row r="727">
          <cell r="B727" t="str">
            <v>MBELJCPSM</v>
          </cell>
          <cell r="J727">
            <v>0</v>
          </cell>
        </row>
        <row r="728">
          <cell r="B728" t="str">
            <v>MBELJCPMD</v>
          </cell>
          <cell r="J728">
            <v>0</v>
          </cell>
        </row>
        <row r="729">
          <cell r="B729" t="str">
            <v>MBELJCPLG</v>
          </cell>
          <cell r="J729">
            <v>0</v>
          </cell>
        </row>
        <row r="730">
          <cell r="B730" t="str">
            <v>MBELJCPXL</v>
          </cell>
          <cell r="J730">
            <v>0</v>
          </cell>
        </row>
        <row r="731">
          <cell r="B731" t="str">
            <v>MBELJCP2X</v>
          </cell>
          <cell r="J731">
            <v>0</v>
          </cell>
        </row>
        <row r="732">
          <cell r="B732" t="str">
            <v>MBELJFUSM</v>
          </cell>
          <cell r="J732">
            <v>0</v>
          </cell>
        </row>
        <row r="733">
          <cell r="B733" t="str">
            <v>MBELJFUMD</v>
          </cell>
          <cell r="J733">
            <v>0</v>
          </cell>
        </row>
        <row r="734">
          <cell r="B734" t="str">
            <v>MBELJFULG</v>
          </cell>
          <cell r="J734">
            <v>0</v>
          </cell>
        </row>
        <row r="735">
          <cell r="B735" t="str">
            <v>MBELJFUXL</v>
          </cell>
          <cell r="J735">
            <v>0</v>
          </cell>
        </row>
        <row r="736">
          <cell r="B736" t="str">
            <v>MBELJFU2X</v>
          </cell>
          <cell r="J736">
            <v>0</v>
          </cell>
        </row>
        <row r="737">
          <cell r="B737" t="str">
            <v>MBELJBKSM</v>
          </cell>
          <cell r="J737">
            <v>0</v>
          </cell>
        </row>
        <row r="738">
          <cell r="B738" t="str">
            <v>MBELJBKMD</v>
          </cell>
          <cell r="J738">
            <v>0</v>
          </cell>
        </row>
        <row r="739">
          <cell r="B739" t="str">
            <v>MBELJBKLG</v>
          </cell>
          <cell r="J739">
            <v>0</v>
          </cell>
        </row>
        <row r="740">
          <cell r="B740" t="str">
            <v>MBELJBKXL</v>
          </cell>
          <cell r="J740">
            <v>0</v>
          </cell>
        </row>
        <row r="741">
          <cell r="B741" t="str">
            <v>MBELJBK2X</v>
          </cell>
          <cell r="J741">
            <v>0</v>
          </cell>
        </row>
        <row r="742">
          <cell r="B742" t="str">
            <v>MBELJDESM</v>
          </cell>
          <cell r="J742">
            <v>91</v>
          </cell>
        </row>
        <row r="743">
          <cell r="B743" t="str">
            <v>MBELJDEMD</v>
          </cell>
          <cell r="J743">
            <v>554</v>
          </cell>
        </row>
        <row r="744">
          <cell r="B744" t="str">
            <v>MBELJDELG</v>
          </cell>
          <cell r="J744">
            <v>598</v>
          </cell>
        </row>
        <row r="745">
          <cell r="B745" t="str">
            <v>MBELJDEXL</v>
          </cell>
          <cell r="J745">
            <v>319</v>
          </cell>
        </row>
        <row r="746">
          <cell r="B746" t="str">
            <v>MBELJDE2X</v>
          </cell>
          <cell r="J746">
            <v>130</v>
          </cell>
        </row>
        <row r="747">
          <cell r="B747" t="str">
            <v>MBELJCNSM</v>
          </cell>
          <cell r="J747">
            <v>166</v>
          </cell>
        </row>
        <row r="748">
          <cell r="B748" t="str">
            <v>MBELJCNMD</v>
          </cell>
          <cell r="J748">
            <v>603</v>
          </cell>
        </row>
        <row r="749">
          <cell r="B749" t="str">
            <v>MBELJCNLG</v>
          </cell>
          <cell r="J749">
            <v>903</v>
          </cell>
        </row>
        <row r="750">
          <cell r="B750" t="str">
            <v>MBELJCNXL</v>
          </cell>
          <cell r="J750">
            <v>492</v>
          </cell>
        </row>
        <row r="751">
          <cell r="B751" t="str">
            <v>MBELJCN2X</v>
          </cell>
          <cell r="J751">
            <v>93</v>
          </cell>
        </row>
        <row r="752">
          <cell r="B752" t="str">
            <v>MOSAVCPSM</v>
          </cell>
          <cell r="J752">
            <v>7</v>
          </cell>
        </row>
        <row r="753">
          <cell r="B753" t="str">
            <v>MOSAVCPMD</v>
          </cell>
          <cell r="J753">
            <v>28</v>
          </cell>
        </row>
        <row r="754">
          <cell r="B754" t="str">
            <v>MOSAVCPLG</v>
          </cell>
          <cell r="J754">
            <v>60</v>
          </cell>
        </row>
        <row r="755">
          <cell r="B755" t="str">
            <v>MOSAVCPXL</v>
          </cell>
          <cell r="J755">
            <v>4</v>
          </cell>
        </row>
        <row r="756">
          <cell r="B756" t="str">
            <v>MOSAVCP2X</v>
          </cell>
          <cell r="J756">
            <v>0</v>
          </cell>
        </row>
        <row r="757">
          <cell r="B757" t="str">
            <v>MOSAVFUSM</v>
          </cell>
          <cell r="J757">
            <v>4</v>
          </cell>
        </row>
        <row r="758">
          <cell r="B758" t="str">
            <v>MOSAVFUMD</v>
          </cell>
          <cell r="J758">
            <v>46</v>
          </cell>
        </row>
        <row r="759">
          <cell r="B759" t="str">
            <v>MOSAVFULG</v>
          </cell>
          <cell r="J759">
            <v>300</v>
          </cell>
        </row>
        <row r="760">
          <cell r="B760" t="str">
            <v>MOSAVFUXL</v>
          </cell>
          <cell r="J760">
            <v>4</v>
          </cell>
        </row>
        <row r="761">
          <cell r="B761" t="str">
            <v>MOSAVFU2X</v>
          </cell>
          <cell r="J761">
            <v>0</v>
          </cell>
        </row>
        <row r="762">
          <cell r="B762" t="str">
            <v>MOSAVBLSM</v>
          </cell>
          <cell r="J762">
            <v>0</v>
          </cell>
        </row>
        <row r="763">
          <cell r="B763" t="str">
            <v>MOSAVBLMD</v>
          </cell>
          <cell r="J763">
            <v>0</v>
          </cell>
        </row>
        <row r="764">
          <cell r="B764" t="str">
            <v>MOSAVBLLG</v>
          </cell>
          <cell r="J764">
            <v>0</v>
          </cell>
        </row>
        <row r="765">
          <cell r="B765" t="str">
            <v>MOSAVBLXL</v>
          </cell>
          <cell r="J765">
            <v>0</v>
          </cell>
        </row>
        <row r="766">
          <cell r="B766" t="str">
            <v>MOSAVBL2X</v>
          </cell>
          <cell r="J766">
            <v>0</v>
          </cell>
        </row>
        <row r="767">
          <cell r="B767" t="str">
            <v>MOSAVDESM</v>
          </cell>
          <cell r="J767">
            <v>0</v>
          </cell>
        </row>
        <row r="768">
          <cell r="B768" t="str">
            <v>MOSAVDEMD</v>
          </cell>
          <cell r="J768">
            <v>0</v>
          </cell>
        </row>
        <row r="769">
          <cell r="B769" t="str">
            <v>MOSAVDELG</v>
          </cell>
          <cell r="J769">
            <v>0</v>
          </cell>
        </row>
        <row r="770">
          <cell r="B770" t="str">
            <v>MOSAVDEXL</v>
          </cell>
          <cell r="J770">
            <v>0</v>
          </cell>
        </row>
        <row r="771">
          <cell r="B771" t="str">
            <v>MOSAVDE2X</v>
          </cell>
          <cell r="J771">
            <v>0</v>
          </cell>
        </row>
        <row r="772">
          <cell r="B772" t="str">
            <v>MOSAVCNSM</v>
          </cell>
          <cell r="J772">
            <v>0</v>
          </cell>
        </row>
        <row r="773">
          <cell r="B773" t="str">
            <v>MOSAVCNMD</v>
          </cell>
          <cell r="J773">
            <v>0</v>
          </cell>
        </row>
        <row r="774">
          <cell r="B774" t="str">
            <v>MOSAVCNLG</v>
          </cell>
          <cell r="J774">
            <v>0</v>
          </cell>
        </row>
        <row r="775">
          <cell r="B775" t="str">
            <v>MOSAVCNXL</v>
          </cell>
          <cell r="J775">
            <v>0</v>
          </cell>
        </row>
        <row r="776">
          <cell r="B776" t="str">
            <v>MOSAVCN2X</v>
          </cell>
          <cell r="J776">
            <v>0</v>
          </cell>
        </row>
        <row r="777">
          <cell r="B777" t="str">
            <v>MOSAWCPSM</v>
          </cell>
          <cell r="J777">
            <v>0</v>
          </cell>
        </row>
        <row r="778">
          <cell r="B778" t="str">
            <v>MOSAWCPMD</v>
          </cell>
          <cell r="J778">
            <v>0</v>
          </cell>
        </row>
        <row r="779">
          <cell r="B779" t="str">
            <v>MOSAWCPLG</v>
          </cell>
          <cell r="J779">
            <v>0</v>
          </cell>
        </row>
        <row r="780">
          <cell r="B780" t="str">
            <v>MOSAWCPXL</v>
          </cell>
          <cell r="J780">
            <v>0</v>
          </cell>
        </row>
        <row r="781">
          <cell r="B781" t="str">
            <v>MOSAWCP2X</v>
          </cell>
          <cell r="J781">
            <v>0</v>
          </cell>
        </row>
        <row r="782">
          <cell r="B782" t="str">
            <v>MOSAWFUSM</v>
          </cell>
          <cell r="J782">
            <v>0</v>
          </cell>
        </row>
        <row r="783">
          <cell r="B783" t="str">
            <v>MOSAWFUMD</v>
          </cell>
          <cell r="J783">
            <v>0</v>
          </cell>
        </row>
        <row r="784">
          <cell r="B784" t="str">
            <v>MOSAWFULG</v>
          </cell>
          <cell r="J784">
            <v>0</v>
          </cell>
        </row>
        <row r="785">
          <cell r="B785" t="str">
            <v>MOSAWFUXL</v>
          </cell>
          <cell r="J785">
            <v>0</v>
          </cell>
        </row>
        <row r="786">
          <cell r="B786" t="str">
            <v>MOSAWFU2X</v>
          </cell>
          <cell r="J786">
            <v>0</v>
          </cell>
        </row>
        <row r="787">
          <cell r="B787" t="str">
            <v>MOSAWBLSM</v>
          </cell>
          <cell r="J787">
            <v>0</v>
          </cell>
        </row>
        <row r="788">
          <cell r="B788" t="str">
            <v>MOSAWBLMD</v>
          </cell>
          <cell r="J788">
            <v>0</v>
          </cell>
        </row>
        <row r="789">
          <cell r="B789" t="str">
            <v>MOSAWBLLG</v>
          </cell>
          <cell r="J789">
            <v>0</v>
          </cell>
        </row>
        <row r="790">
          <cell r="B790" t="str">
            <v>MOSAWBLXL</v>
          </cell>
          <cell r="J790">
            <v>0</v>
          </cell>
        </row>
        <row r="791">
          <cell r="B791" t="str">
            <v>MOSAWBL2X</v>
          </cell>
          <cell r="J791">
            <v>0</v>
          </cell>
        </row>
        <row r="792">
          <cell r="B792" t="str">
            <v>MOSAWDESM</v>
          </cell>
          <cell r="J792">
            <v>0</v>
          </cell>
        </row>
        <row r="793">
          <cell r="B793" t="str">
            <v>MOSAWDEMD</v>
          </cell>
          <cell r="J793">
            <v>0</v>
          </cell>
        </row>
        <row r="794">
          <cell r="B794" t="str">
            <v>MOSAWDELG</v>
          </cell>
          <cell r="J794">
            <v>0</v>
          </cell>
        </row>
        <row r="795">
          <cell r="B795" t="str">
            <v>MOSAWDEXL</v>
          </cell>
          <cell r="J795">
            <v>0</v>
          </cell>
        </row>
        <row r="796">
          <cell r="B796" t="str">
            <v>MOSAWDE2X</v>
          </cell>
          <cell r="J796">
            <v>0</v>
          </cell>
        </row>
        <row r="797">
          <cell r="B797" t="str">
            <v>MOSAWCNSM</v>
          </cell>
          <cell r="J797">
            <v>0</v>
          </cell>
        </row>
        <row r="798">
          <cell r="B798" t="str">
            <v>MOSAWCNMD</v>
          </cell>
          <cell r="J798">
            <v>0</v>
          </cell>
        </row>
        <row r="799">
          <cell r="B799" t="str">
            <v>MOSAWCNLG</v>
          </cell>
          <cell r="J799">
            <v>0</v>
          </cell>
        </row>
        <row r="800">
          <cell r="B800" t="str">
            <v>MOSAWCNXL</v>
          </cell>
          <cell r="J800">
            <v>0</v>
          </cell>
        </row>
        <row r="801">
          <cell r="B801" t="str">
            <v>MOSAWCN2X</v>
          </cell>
          <cell r="J801">
            <v>0</v>
          </cell>
        </row>
        <row r="802">
          <cell r="B802" t="str">
            <v>MOUNVCPSM</v>
          </cell>
          <cell r="J802">
            <v>0</v>
          </cell>
        </row>
        <row r="803">
          <cell r="B803" t="str">
            <v>MOUNVCPMD</v>
          </cell>
          <cell r="J803">
            <v>0</v>
          </cell>
        </row>
        <row r="804">
          <cell r="B804" t="str">
            <v>MOUNVCPLG</v>
          </cell>
          <cell r="J804">
            <v>0</v>
          </cell>
        </row>
        <row r="805">
          <cell r="B805" t="str">
            <v>MOUNVCPXL</v>
          </cell>
          <cell r="J805">
            <v>0</v>
          </cell>
        </row>
        <row r="806">
          <cell r="B806" t="str">
            <v>MOUNVCP2X</v>
          </cell>
          <cell r="J806">
            <v>0</v>
          </cell>
        </row>
        <row r="807">
          <cell r="B807" t="str">
            <v>MOUNVFUSM</v>
          </cell>
          <cell r="J807">
            <v>0</v>
          </cell>
        </row>
        <row r="808">
          <cell r="B808" t="str">
            <v>MOUNVFUMD</v>
          </cell>
          <cell r="J808">
            <v>0</v>
          </cell>
        </row>
        <row r="809">
          <cell r="B809" t="str">
            <v>MOUNVFULG</v>
          </cell>
          <cell r="J809">
            <v>0</v>
          </cell>
        </row>
        <row r="810">
          <cell r="B810" t="str">
            <v>MOUNVFUXL</v>
          </cell>
          <cell r="J810">
            <v>0</v>
          </cell>
        </row>
        <row r="811">
          <cell r="B811" t="str">
            <v>MOUNVFU2X</v>
          </cell>
          <cell r="J811">
            <v>0</v>
          </cell>
        </row>
        <row r="812">
          <cell r="B812" t="str">
            <v>MOUNVBLSM</v>
          </cell>
          <cell r="J812">
            <v>0</v>
          </cell>
        </row>
        <row r="813">
          <cell r="B813" t="str">
            <v>MOUNVBLMD</v>
          </cell>
          <cell r="J813">
            <v>0</v>
          </cell>
        </row>
        <row r="814">
          <cell r="B814" t="str">
            <v>MOUNVBLLG</v>
          </cell>
          <cell r="J814">
            <v>0</v>
          </cell>
        </row>
        <row r="815">
          <cell r="B815" t="str">
            <v>MOUNVBLXL</v>
          </cell>
          <cell r="J815">
            <v>0</v>
          </cell>
        </row>
        <row r="816">
          <cell r="B816" t="str">
            <v>MOUNVBL2X</v>
          </cell>
          <cell r="J816">
            <v>0</v>
          </cell>
        </row>
        <row r="817">
          <cell r="B817" t="str">
            <v>MOUNVDESM</v>
          </cell>
          <cell r="J817">
            <v>0</v>
          </cell>
        </row>
        <row r="818">
          <cell r="B818" t="str">
            <v>MOUNVDEMD</v>
          </cell>
          <cell r="J818">
            <v>0</v>
          </cell>
        </row>
        <row r="819">
          <cell r="B819" t="str">
            <v>MOUNVDELG</v>
          </cell>
          <cell r="J819">
            <v>0</v>
          </cell>
        </row>
        <row r="820">
          <cell r="B820" t="str">
            <v>MOUNVDEXL</v>
          </cell>
          <cell r="J820">
            <v>0</v>
          </cell>
        </row>
        <row r="821">
          <cell r="B821" t="str">
            <v>MOUNVDE2X</v>
          </cell>
          <cell r="J821">
            <v>0</v>
          </cell>
        </row>
        <row r="822">
          <cell r="B822" t="str">
            <v>MOUNPCPSM</v>
          </cell>
          <cell r="J822">
            <v>0</v>
          </cell>
        </row>
        <row r="823">
          <cell r="B823" t="str">
            <v>MOUNPCPMD</v>
          </cell>
          <cell r="J823">
            <v>0</v>
          </cell>
        </row>
        <row r="824">
          <cell r="B824" t="str">
            <v>MOUNPCPLG</v>
          </cell>
          <cell r="J824">
            <v>0</v>
          </cell>
        </row>
        <row r="825">
          <cell r="B825" t="str">
            <v>MOUNPCPXL</v>
          </cell>
          <cell r="J825">
            <v>0</v>
          </cell>
        </row>
        <row r="826">
          <cell r="B826" t="str">
            <v>MOUNPCP2X</v>
          </cell>
          <cell r="J826">
            <v>0</v>
          </cell>
        </row>
        <row r="827">
          <cell r="B827" t="str">
            <v>MOUNPFUSM</v>
          </cell>
          <cell r="J827">
            <v>0</v>
          </cell>
        </row>
        <row r="828">
          <cell r="B828" t="str">
            <v>MOUNPFUMD</v>
          </cell>
          <cell r="J828">
            <v>0</v>
          </cell>
        </row>
        <row r="829">
          <cell r="B829" t="str">
            <v>MOUNPFULG</v>
          </cell>
          <cell r="J829">
            <v>0</v>
          </cell>
        </row>
        <row r="830">
          <cell r="B830" t="str">
            <v>MOUNPFUXL</v>
          </cell>
          <cell r="J830">
            <v>0</v>
          </cell>
        </row>
        <row r="831">
          <cell r="B831" t="str">
            <v>MOUNPFU2X</v>
          </cell>
          <cell r="J831">
            <v>0</v>
          </cell>
        </row>
        <row r="832">
          <cell r="B832" t="str">
            <v>MOUNPBLSM</v>
          </cell>
          <cell r="J832">
            <v>0</v>
          </cell>
        </row>
        <row r="833">
          <cell r="B833" t="str">
            <v>MOUNPBLMD</v>
          </cell>
          <cell r="J833">
            <v>0</v>
          </cell>
        </row>
        <row r="834">
          <cell r="B834" t="str">
            <v>MOUNPBLLG</v>
          </cell>
          <cell r="J834">
            <v>0</v>
          </cell>
        </row>
        <row r="835">
          <cell r="B835" t="str">
            <v>MOUNPBLXL</v>
          </cell>
          <cell r="J835">
            <v>0</v>
          </cell>
        </row>
        <row r="836">
          <cell r="B836" t="str">
            <v>MOUNPBL2X</v>
          </cell>
          <cell r="J836">
            <v>0</v>
          </cell>
        </row>
        <row r="837">
          <cell r="B837" t="str">
            <v>MOUNPDESM</v>
          </cell>
          <cell r="J837">
            <v>0</v>
          </cell>
        </row>
        <row r="838">
          <cell r="B838" t="str">
            <v>MOUNPDEMD</v>
          </cell>
          <cell r="J838">
            <v>0</v>
          </cell>
        </row>
        <row r="839">
          <cell r="B839" t="str">
            <v>MOUNPDELG</v>
          </cell>
          <cell r="J839">
            <v>0</v>
          </cell>
        </row>
        <row r="840">
          <cell r="B840" t="str">
            <v>MOUNPDEXL</v>
          </cell>
          <cell r="J840">
            <v>0</v>
          </cell>
        </row>
        <row r="841">
          <cell r="B841" t="str">
            <v>MOUNPDE2X</v>
          </cell>
          <cell r="J841">
            <v>0</v>
          </cell>
        </row>
        <row r="842">
          <cell r="B842" t="str">
            <v>MOUNPCNSM</v>
          </cell>
          <cell r="J842">
            <v>0</v>
          </cell>
        </row>
        <row r="843">
          <cell r="B843" t="str">
            <v>MOUNPCNMD</v>
          </cell>
          <cell r="J843">
            <v>0</v>
          </cell>
        </row>
        <row r="844">
          <cell r="B844" t="str">
            <v>MOUNPCNLG</v>
          </cell>
          <cell r="J844">
            <v>0</v>
          </cell>
        </row>
        <row r="845">
          <cell r="B845" t="str">
            <v>MOUNPCNXL</v>
          </cell>
          <cell r="J845">
            <v>0</v>
          </cell>
        </row>
        <row r="846">
          <cell r="B846" t="str">
            <v>MOUNPCN2X</v>
          </cell>
          <cell r="J846">
            <v>0</v>
          </cell>
        </row>
        <row r="847">
          <cell r="B847" t="str">
            <v>MOCIRCPSM</v>
          </cell>
          <cell r="J847">
            <v>0</v>
          </cell>
        </row>
        <row r="848">
          <cell r="B848" t="str">
            <v>MOCIRCPMD</v>
          </cell>
          <cell r="J848">
            <v>0</v>
          </cell>
        </row>
        <row r="849">
          <cell r="B849" t="str">
            <v>MOCIRCPLG</v>
          </cell>
          <cell r="J849">
            <v>0</v>
          </cell>
        </row>
        <row r="850">
          <cell r="B850" t="str">
            <v>MOCIRCPXL</v>
          </cell>
          <cell r="J850">
            <v>0</v>
          </cell>
        </row>
        <row r="851">
          <cell r="B851" t="str">
            <v>MOCIRCP2X</v>
          </cell>
          <cell r="J851">
            <v>0</v>
          </cell>
        </row>
        <row r="852">
          <cell r="B852" t="str">
            <v>MOCIRFUSM</v>
          </cell>
          <cell r="J852">
            <v>0</v>
          </cell>
        </row>
        <row r="853">
          <cell r="B853" t="str">
            <v>MOCIRFUMD</v>
          </cell>
          <cell r="J853">
            <v>0</v>
          </cell>
        </row>
        <row r="854">
          <cell r="B854" t="str">
            <v>MOCIRFULG</v>
          </cell>
          <cell r="J854">
            <v>0</v>
          </cell>
        </row>
        <row r="855">
          <cell r="B855" t="str">
            <v>MOCIRFUXL</v>
          </cell>
          <cell r="J855">
            <v>0</v>
          </cell>
        </row>
        <row r="856">
          <cell r="B856" t="str">
            <v>MOCIRFU2X</v>
          </cell>
          <cell r="J856">
            <v>0</v>
          </cell>
        </row>
        <row r="857">
          <cell r="B857" t="str">
            <v>MOCIRBLSM</v>
          </cell>
          <cell r="J857">
            <v>0</v>
          </cell>
        </row>
        <row r="858">
          <cell r="B858" t="str">
            <v>MOCIRBLMD</v>
          </cell>
          <cell r="J858">
            <v>0</v>
          </cell>
        </row>
        <row r="859">
          <cell r="B859" t="str">
            <v>MOCIRBLLG</v>
          </cell>
          <cell r="J859">
            <v>0</v>
          </cell>
        </row>
        <row r="860">
          <cell r="B860" t="str">
            <v>MOCIRBLXL</v>
          </cell>
          <cell r="J860">
            <v>0</v>
          </cell>
        </row>
        <row r="861">
          <cell r="B861" t="str">
            <v>MOCIRBL2X</v>
          </cell>
          <cell r="J861">
            <v>0</v>
          </cell>
        </row>
        <row r="862">
          <cell r="B862" t="str">
            <v>MOCIRDESM</v>
          </cell>
          <cell r="J862">
            <v>0</v>
          </cell>
        </row>
        <row r="863">
          <cell r="B863" t="str">
            <v>MOCIRDEMD</v>
          </cell>
          <cell r="J863">
            <v>0</v>
          </cell>
        </row>
        <row r="864">
          <cell r="B864" t="str">
            <v>MOCIRDELG</v>
          </cell>
          <cell r="J864">
            <v>0</v>
          </cell>
        </row>
        <row r="865">
          <cell r="B865" t="str">
            <v>MOCIRDEXL</v>
          </cell>
          <cell r="J865">
            <v>0</v>
          </cell>
        </row>
        <row r="866">
          <cell r="B866" t="str">
            <v>MOCIRDE2X</v>
          </cell>
          <cell r="J866">
            <v>0</v>
          </cell>
        </row>
        <row r="867">
          <cell r="B867" t="str">
            <v>MOCHPCPSM</v>
          </cell>
          <cell r="J867">
            <v>0</v>
          </cell>
        </row>
        <row r="868">
          <cell r="B868" t="str">
            <v>MOCHPCPMD</v>
          </cell>
          <cell r="J868">
            <v>0</v>
          </cell>
        </row>
        <row r="869">
          <cell r="B869" t="str">
            <v>MOCHPCPLG</v>
          </cell>
          <cell r="J869">
            <v>0</v>
          </cell>
        </row>
        <row r="870">
          <cell r="B870" t="str">
            <v>MOCHPCPXL</v>
          </cell>
          <cell r="J870">
            <v>0</v>
          </cell>
        </row>
        <row r="871">
          <cell r="B871" t="str">
            <v>MOCHPCP2X</v>
          </cell>
          <cell r="J871">
            <v>0</v>
          </cell>
        </row>
        <row r="872">
          <cell r="B872" t="str">
            <v>MOCHPFUSM</v>
          </cell>
          <cell r="J872">
            <v>0</v>
          </cell>
        </row>
        <row r="873">
          <cell r="B873" t="str">
            <v>MOCHPFUMD</v>
          </cell>
          <cell r="J873">
            <v>64</v>
          </cell>
        </row>
        <row r="874">
          <cell r="B874" t="str">
            <v>MOCHPFULG</v>
          </cell>
          <cell r="J874">
            <v>269</v>
          </cell>
        </row>
        <row r="875">
          <cell r="B875" t="str">
            <v>MOCHPFUXL</v>
          </cell>
          <cell r="J875">
            <v>181</v>
          </cell>
        </row>
        <row r="876">
          <cell r="B876" t="str">
            <v>MOCHPFU2X</v>
          </cell>
          <cell r="J876">
            <v>61</v>
          </cell>
        </row>
        <row r="877">
          <cell r="B877" t="str">
            <v>MOCHPDESM</v>
          </cell>
          <cell r="J877">
            <v>0</v>
          </cell>
        </row>
        <row r="878">
          <cell r="B878" t="str">
            <v>MOCHPDEMD</v>
          </cell>
          <cell r="J878">
            <v>0</v>
          </cell>
        </row>
        <row r="879">
          <cell r="B879" t="str">
            <v>MOCHPDELG</v>
          </cell>
          <cell r="J879">
            <v>68</v>
          </cell>
        </row>
        <row r="880">
          <cell r="B880" t="str">
            <v>MOCHPDEXL</v>
          </cell>
          <cell r="J880">
            <v>0</v>
          </cell>
        </row>
        <row r="881">
          <cell r="B881" t="str">
            <v>MOCHPDE2X</v>
          </cell>
          <cell r="J881">
            <v>0</v>
          </cell>
        </row>
        <row r="882">
          <cell r="B882" t="str">
            <v>MOWOOCPSM</v>
          </cell>
          <cell r="J882">
            <v>0</v>
          </cell>
        </row>
        <row r="883">
          <cell r="B883" t="str">
            <v>MOWOOCPMD</v>
          </cell>
          <cell r="J883">
            <v>0</v>
          </cell>
        </row>
        <row r="884">
          <cell r="B884" t="str">
            <v>MOWOOCPLG</v>
          </cell>
          <cell r="J884">
            <v>0</v>
          </cell>
        </row>
        <row r="885">
          <cell r="B885" t="str">
            <v>MOWOOCPXL</v>
          </cell>
          <cell r="J885">
            <v>0</v>
          </cell>
        </row>
        <row r="886">
          <cell r="B886" t="str">
            <v>MOWOOCP2X</v>
          </cell>
          <cell r="J886">
            <v>0</v>
          </cell>
        </row>
        <row r="887">
          <cell r="B887" t="str">
            <v>MOWOOCP3X</v>
          </cell>
          <cell r="J887">
            <v>0</v>
          </cell>
        </row>
        <row r="888">
          <cell r="B888" t="str">
            <v>MOWOOFUSM</v>
          </cell>
          <cell r="J888">
            <v>0</v>
          </cell>
        </row>
        <row r="889">
          <cell r="B889" t="str">
            <v>MOWOOFUMD</v>
          </cell>
          <cell r="J889">
            <v>0</v>
          </cell>
        </row>
        <row r="890">
          <cell r="B890" t="str">
            <v>MOWOOFULG</v>
          </cell>
          <cell r="J890">
            <v>0</v>
          </cell>
        </row>
        <row r="891">
          <cell r="B891" t="str">
            <v>MOWOOFUXL</v>
          </cell>
          <cell r="J891">
            <v>0</v>
          </cell>
        </row>
        <row r="892">
          <cell r="B892" t="str">
            <v>MOWOOFU2X</v>
          </cell>
          <cell r="J892">
            <v>0</v>
          </cell>
        </row>
        <row r="893">
          <cell r="B893" t="str">
            <v>MOWOOFU3X</v>
          </cell>
          <cell r="J893">
            <v>0</v>
          </cell>
        </row>
        <row r="894">
          <cell r="B894" t="str">
            <v>MOSAJCPSM</v>
          </cell>
          <cell r="J894">
            <v>0</v>
          </cell>
        </row>
        <row r="895">
          <cell r="B895" t="str">
            <v>MOSAJCPMD</v>
          </cell>
          <cell r="J895">
            <v>0</v>
          </cell>
        </row>
        <row r="896">
          <cell r="B896" t="str">
            <v>MOSAJCPLG</v>
          </cell>
          <cell r="J896">
            <v>0</v>
          </cell>
        </row>
        <row r="897">
          <cell r="B897" t="str">
            <v>MOSAJCPXL</v>
          </cell>
          <cell r="J897">
            <v>0</v>
          </cell>
        </row>
        <row r="898">
          <cell r="B898" t="str">
            <v>MOSAJCP2X</v>
          </cell>
          <cell r="J898">
            <v>0</v>
          </cell>
        </row>
        <row r="899">
          <cell r="B899" t="str">
            <v>MOSAJCP3X</v>
          </cell>
          <cell r="J899">
            <v>0</v>
          </cell>
        </row>
        <row r="900">
          <cell r="B900" t="str">
            <v>MOSAJFUSM</v>
          </cell>
          <cell r="J900">
            <v>0</v>
          </cell>
        </row>
        <row r="901">
          <cell r="B901" t="str">
            <v>MOSAJFUMD</v>
          </cell>
          <cell r="J901">
            <v>0</v>
          </cell>
        </row>
        <row r="902">
          <cell r="B902" t="str">
            <v>MOSAJFULG</v>
          </cell>
          <cell r="J902">
            <v>0</v>
          </cell>
        </row>
        <row r="903">
          <cell r="B903" t="str">
            <v>MOSAJFUXL</v>
          </cell>
          <cell r="J903">
            <v>0</v>
          </cell>
        </row>
        <row r="904">
          <cell r="B904" t="str">
            <v>MOSAJFU2X</v>
          </cell>
          <cell r="J904">
            <v>1</v>
          </cell>
        </row>
        <row r="905">
          <cell r="B905" t="str">
            <v>MOSAJFU3X</v>
          </cell>
          <cell r="J905">
            <v>0</v>
          </cell>
        </row>
        <row r="906">
          <cell r="B906" t="str">
            <v>MOCGJCPSM</v>
          </cell>
          <cell r="J906">
            <v>0</v>
          </cell>
        </row>
        <row r="907">
          <cell r="B907" t="str">
            <v>MOCGJCPMD</v>
          </cell>
          <cell r="J907">
            <v>0</v>
          </cell>
        </row>
        <row r="908">
          <cell r="B908" t="str">
            <v>MOCGJCPLG</v>
          </cell>
          <cell r="J908">
            <v>0</v>
          </cell>
        </row>
        <row r="909">
          <cell r="B909" t="str">
            <v>MOCGJCPXL</v>
          </cell>
          <cell r="J909">
            <v>0</v>
          </cell>
        </row>
        <row r="910">
          <cell r="B910" t="str">
            <v>MOCGJCP2X</v>
          </cell>
          <cell r="J910">
            <v>0</v>
          </cell>
        </row>
        <row r="911">
          <cell r="B911" t="str">
            <v>MOCGJFUSM</v>
          </cell>
          <cell r="J911">
            <v>20</v>
          </cell>
        </row>
        <row r="912">
          <cell r="B912" t="str">
            <v>MOCGJFUMD</v>
          </cell>
          <cell r="J912">
            <v>200</v>
          </cell>
        </row>
        <row r="913">
          <cell r="B913" t="str">
            <v>MOCGJFULG</v>
          </cell>
          <cell r="J913">
            <v>229</v>
          </cell>
        </row>
        <row r="914">
          <cell r="B914" t="str">
            <v>MOCGJFUXL</v>
          </cell>
          <cell r="J914">
            <v>144</v>
          </cell>
        </row>
        <row r="915">
          <cell r="B915" t="str">
            <v>MOCGJFU2X</v>
          </cell>
          <cell r="J915">
            <v>44</v>
          </cell>
        </row>
        <row r="916">
          <cell r="B916" t="str">
            <v>MOCGJDESM</v>
          </cell>
          <cell r="J916">
            <v>6</v>
          </cell>
        </row>
        <row r="917">
          <cell r="B917" t="str">
            <v>MOCGJDEMD</v>
          </cell>
          <cell r="J917">
            <v>41</v>
          </cell>
        </row>
        <row r="918">
          <cell r="B918" t="str">
            <v>MOCGJDELG</v>
          </cell>
          <cell r="J918">
            <v>121</v>
          </cell>
        </row>
        <row r="919">
          <cell r="B919" t="str">
            <v>MOCGJDEXL</v>
          </cell>
          <cell r="J919">
            <v>97</v>
          </cell>
        </row>
        <row r="920">
          <cell r="B920" t="str">
            <v>MOCGJDE2X</v>
          </cell>
          <cell r="J920">
            <v>38</v>
          </cell>
        </row>
        <row r="921">
          <cell r="B921" t="str">
            <v>MOCGJCNSM</v>
          </cell>
          <cell r="J921">
            <v>22</v>
          </cell>
        </row>
        <row r="922">
          <cell r="B922" t="str">
            <v>MOCGJCNMD</v>
          </cell>
          <cell r="J922">
            <v>87</v>
          </cell>
        </row>
        <row r="923">
          <cell r="B923" t="str">
            <v>MOCGJCNLG</v>
          </cell>
          <cell r="J923">
            <v>251</v>
          </cell>
        </row>
        <row r="924">
          <cell r="B924" t="str">
            <v>MOCGJCNXL</v>
          </cell>
          <cell r="J924">
            <v>168</v>
          </cell>
        </row>
        <row r="925">
          <cell r="B925" t="str">
            <v>MOCGJCN2X</v>
          </cell>
          <cell r="J925">
            <v>98</v>
          </cell>
        </row>
        <row r="926">
          <cell r="B926" t="str">
            <v>MOVAPCPSM</v>
          </cell>
          <cell r="J926">
            <v>0</v>
          </cell>
        </row>
        <row r="927">
          <cell r="B927" t="str">
            <v>MOVAPCPMD</v>
          </cell>
          <cell r="J927">
            <v>0</v>
          </cell>
        </row>
        <row r="928">
          <cell r="B928" t="str">
            <v>MOVAPCPLG</v>
          </cell>
          <cell r="J928">
            <v>0</v>
          </cell>
        </row>
        <row r="929">
          <cell r="B929" t="str">
            <v>MOVAPCPXL</v>
          </cell>
          <cell r="J929">
            <v>0</v>
          </cell>
        </row>
        <row r="930">
          <cell r="B930" t="str">
            <v>MOVAPCP2X</v>
          </cell>
          <cell r="J930">
            <v>38</v>
          </cell>
        </row>
        <row r="931">
          <cell r="B931" t="str">
            <v>MOVAPFUSM</v>
          </cell>
          <cell r="J931">
            <v>6</v>
          </cell>
        </row>
        <row r="932">
          <cell r="B932" t="str">
            <v>MOVAPFUMD</v>
          </cell>
          <cell r="J932">
            <v>0</v>
          </cell>
        </row>
        <row r="933">
          <cell r="B933" t="str">
            <v>MOVAPFULG</v>
          </cell>
          <cell r="J933">
            <v>0</v>
          </cell>
        </row>
        <row r="934">
          <cell r="B934" t="str">
            <v>MOVAPFUXL</v>
          </cell>
          <cell r="J934">
            <v>0</v>
          </cell>
        </row>
        <row r="935">
          <cell r="B935" t="str">
            <v>MOVAPFU2X</v>
          </cell>
          <cell r="J935">
            <v>2</v>
          </cell>
        </row>
        <row r="936">
          <cell r="B936" t="str">
            <v>MOVAPBLSM</v>
          </cell>
          <cell r="J936">
            <v>0</v>
          </cell>
        </row>
        <row r="937">
          <cell r="B937" t="str">
            <v>MOVAPBLMD</v>
          </cell>
          <cell r="J937">
            <v>0</v>
          </cell>
        </row>
        <row r="938">
          <cell r="B938" t="str">
            <v>MOVAPBLLG</v>
          </cell>
          <cell r="J938">
            <v>0</v>
          </cell>
        </row>
        <row r="939">
          <cell r="B939" t="str">
            <v>MOVAPBLXL</v>
          </cell>
          <cell r="J939">
            <v>0</v>
          </cell>
        </row>
        <row r="940">
          <cell r="B940" t="str">
            <v>MOVAPBL2X</v>
          </cell>
          <cell r="J940">
            <v>0</v>
          </cell>
        </row>
        <row r="941">
          <cell r="B941" t="str">
            <v>MOVAPDESM</v>
          </cell>
          <cell r="J941">
            <v>51</v>
          </cell>
        </row>
        <row r="942">
          <cell r="B942" t="str">
            <v>MOVAPDEMD</v>
          </cell>
          <cell r="J942">
            <v>3</v>
          </cell>
        </row>
        <row r="943">
          <cell r="B943" t="str">
            <v>MOVAPDELG</v>
          </cell>
          <cell r="J943">
            <v>0</v>
          </cell>
        </row>
        <row r="944">
          <cell r="B944" t="str">
            <v>MOVAPDEXL</v>
          </cell>
          <cell r="J944">
            <v>0</v>
          </cell>
        </row>
        <row r="945">
          <cell r="B945" t="str">
            <v>MOVAPDE2X</v>
          </cell>
          <cell r="J945">
            <v>1</v>
          </cell>
        </row>
        <row r="946">
          <cell r="B946" t="str">
            <v>MOSEACPSM</v>
          </cell>
          <cell r="J946">
            <v>0</v>
          </cell>
        </row>
        <row r="947">
          <cell r="B947" t="str">
            <v>MOSEACPMD</v>
          </cell>
          <cell r="J947">
            <v>0</v>
          </cell>
        </row>
        <row r="948">
          <cell r="B948" t="str">
            <v>MOSEACPLG</v>
          </cell>
          <cell r="J948">
            <v>0</v>
          </cell>
        </row>
        <row r="949">
          <cell r="B949" t="str">
            <v>MOSEACPXL</v>
          </cell>
          <cell r="J949">
            <v>0</v>
          </cell>
        </row>
        <row r="950">
          <cell r="B950" t="str">
            <v>MOSEACP2X</v>
          </cell>
          <cell r="J950">
            <v>0</v>
          </cell>
        </row>
        <row r="951">
          <cell r="B951" t="str">
            <v>MOSEAFUSM</v>
          </cell>
          <cell r="J951">
            <v>0</v>
          </cell>
        </row>
        <row r="952">
          <cell r="B952" t="str">
            <v>MOSEAFUMD</v>
          </cell>
          <cell r="J952">
            <v>1</v>
          </cell>
        </row>
        <row r="953">
          <cell r="B953" t="str">
            <v>MOSEAFULG</v>
          </cell>
          <cell r="J953">
            <v>0</v>
          </cell>
        </row>
        <row r="954">
          <cell r="B954" t="str">
            <v>MOSEAFUXL</v>
          </cell>
          <cell r="J954">
            <v>0</v>
          </cell>
        </row>
        <row r="955">
          <cell r="B955" t="str">
            <v>MOSEAFU2X</v>
          </cell>
          <cell r="J955">
            <v>0</v>
          </cell>
        </row>
        <row r="956">
          <cell r="B956" t="str">
            <v>MOSEABLSM</v>
          </cell>
          <cell r="J956">
            <v>0</v>
          </cell>
        </row>
        <row r="957">
          <cell r="B957" t="str">
            <v>MOSEABLMD</v>
          </cell>
          <cell r="J957">
            <v>0</v>
          </cell>
        </row>
        <row r="958">
          <cell r="B958" t="str">
            <v>MOSEABLLG</v>
          </cell>
          <cell r="J958">
            <v>0</v>
          </cell>
        </row>
        <row r="959">
          <cell r="B959" t="str">
            <v>MOSEABLXL</v>
          </cell>
          <cell r="J959">
            <v>0</v>
          </cell>
        </row>
        <row r="960">
          <cell r="B960" t="str">
            <v>MOSEABL2X</v>
          </cell>
          <cell r="J960">
            <v>0</v>
          </cell>
        </row>
        <row r="961">
          <cell r="B961" t="str">
            <v>MOSEADESM</v>
          </cell>
          <cell r="J961">
            <v>0</v>
          </cell>
        </row>
        <row r="962">
          <cell r="B962" t="str">
            <v>MOSEADEMD</v>
          </cell>
          <cell r="J962">
            <v>0</v>
          </cell>
        </row>
        <row r="963">
          <cell r="B963" t="str">
            <v>MOSEADELG</v>
          </cell>
          <cell r="J963">
            <v>0</v>
          </cell>
        </row>
        <row r="964">
          <cell r="B964" t="str">
            <v>MOSEADEXL</v>
          </cell>
          <cell r="J964">
            <v>0</v>
          </cell>
        </row>
        <row r="965">
          <cell r="B965" t="str">
            <v>MOSEADE2X</v>
          </cell>
          <cell r="J965">
            <v>0</v>
          </cell>
        </row>
        <row r="966">
          <cell r="B966" t="str">
            <v>MOCAJCPSM</v>
          </cell>
          <cell r="J966">
            <v>6</v>
          </cell>
        </row>
        <row r="967">
          <cell r="B967" t="str">
            <v>MOCAJCPMD</v>
          </cell>
          <cell r="J967">
            <v>159</v>
          </cell>
        </row>
        <row r="968">
          <cell r="B968" t="str">
            <v>MOCAJCPLG</v>
          </cell>
          <cell r="J968">
            <v>3</v>
          </cell>
        </row>
        <row r="969">
          <cell r="B969" t="str">
            <v>MOCAJCPXL</v>
          </cell>
          <cell r="J969">
            <v>4</v>
          </cell>
        </row>
        <row r="970">
          <cell r="B970" t="str">
            <v>MOCAJCP2X</v>
          </cell>
          <cell r="J970">
            <v>89</v>
          </cell>
        </row>
        <row r="971">
          <cell r="B971" t="str">
            <v>MOCAJFUSM</v>
          </cell>
          <cell r="J971">
            <v>38</v>
          </cell>
        </row>
        <row r="972">
          <cell r="B972" t="str">
            <v>MOCAJFUMD</v>
          </cell>
          <cell r="J972">
            <v>2</v>
          </cell>
        </row>
        <row r="973">
          <cell r="B973" t="str">
            <v>MOCAJFULG</v>
          </cell>
          <cell r="J973">
            <v>4</v>
          </cell>
        </row>
        <row r="974">
          <cell r="B974" t="str">
            <v>MOCAJFUXL</v>
          </cell>
          <cell r="J974">
            <v>0</v>
          </cell>
        </row>
        <row r="975">
          <cell r="B975" t="str">
            <v>MOCAJFU2X</v>
          </cell>
          <cell r="J975">
            <v>2</v>
          </cell>
        </row>
        <row r="976">
          <cell r="B976" t="str">
            <v>MOCAJDESM</v>
          </cell>
          <cell r="J976">
            <v>3</v>
          </cell>
        </row>
        <row r="977">
          <cell r="B977" t="str">
            <v>MOCAJDEMD</v>
          </cell>
          <cell r="J977">
            <v>1</v>
          </cell>
        </row>
        <row r="978">
          <cell r="B978" t="str">
            <v>MOCAJDELG</v>
          </cell>
          <cell r="J978">
            <v>3</v>
          </cell>
        </row>
        <row r="979">
          <cell r="B979" t="str">
            <v>MOCAJDEXL</v>
          </cell>
          <cell r="J979">
            <v>0</v>
          </cell>
        </row>
        <row r="980">
          <cell r="B980" t="str">
            <v>MOCAJDE2X</v>
          </cell>
          <cell r="J980">
            <v>2</v>
          </cell>
        </row>
        <row r="981">
          <cell r="B981" t="str">
            <v>MOCAJCNSM</v>
          </cell>
          <cell r="J981">
            <v>3</v>
          </cell>
        </row>
        <row r="982">
          <cell r="B982" t="str">
            <v>MOCAJCNMD</v>
          </cell>
          <cell r="J982">
            <v>3</v>
          </cell>
        </row>
        <row r="983">
          <cell r="B983" t="str">
            <v>MOCAJCNLG</v>
          </cell>
          <cell r="J983">
            <v>2</v>
          </cell>
        </row>
        <row r="984">
          <cell r="B984" t="str">
            <v>MOCAJCNXL</v>
          </cell>
          <cell r="J984">
            <v>3</v>
          </cell>
        </row>
        <row r="985">
          <cell r="B985" t="str">
            <v>MOCAJCN2X</v>
          </cell>
          <cell r="J985">
            <v>3</v>
          </cell>
        </row>
        <row r="986">
          <cell r="B986" t="str">
            <v>MOPHACPSM</v>
          </cell>
          <cell r="J986">
            <v>0</v>
          </cell>
        </row>
        <row r="987">
          <cell r="B987" t="str">
            <v>MOPHACPMD</v>
          </cell>
          <cell r="J987">
            <v>0</v>
          </cell>
        </row>
        <row r="988">
          <cell r="B988" t="str">
            <v>MOPHACPLG</v>
          </cell>
          <cell r="J988">
            <v>0</v>
          </cell>
        </row>
        <row r="989">
          <cell r="B989" t="str">
            <v>MOPHACPXL</v>
          </cell>
          <cell r="J989">
            <v>0</v>
          </cell>
        </row>
        <row r="990">
          <cell r="B990" t="str">
            <v>MOPHACP2X</v>
          </cell>
          <cell r="J990">
            <v>0</v>
          </cell>
        </row>
        <row r="991">
          <cell r="B991" t="str">
            <v>MOPHAFUSM</v>
          </cell>
          <cell r="J991">
            <v>19</v>
          </cell>
        </row>
        <row r="992">
          <cell r="B992" t="str">
            <v>MOPHAFUMD</v>
          </cell>
          <cell r="J992">
            <v>286</v>
          </cell>
        </row>
        <row r="993">
          <cell r="B993" t="str">
            <v>MOPHAFULG</v>
          </cell>
          <cell r="J993">
            <v>200</v>
          </cell>
        </row>
        <row r="994">
          <cell r="B994" t="str">
            <v>MOPHAFUXL</v>
          </cell>
          <cell r="J994">
            <v>100</v>
          </cell>
        </row>
        <row r="995">
          <cell r="B995" t="str">
            <v>MOPHAFU2X</v>
          </cell>
          <cell r="J995">
            <v>8</v>
          </cell>
        </row>
        <row r="996">
          <cell r="B996" t="str">
            <v>MBOBSCPSM</v>
          </cell>
          <cell r="J996">
            <v>0</v>
          </cell>
        </row>
        <row r="997">
          <cell r="B997" t="str">
            <v>MBOBSCPMD</v>
          </cell>
          <cell r="J997">
            <v>165</v>
          </cell>
        </row>
        <row r="998">
          <cell r="B998" t="str">
            <v>MBOBSCPMT</v>
          </cell>
          <cell r="J998">
            <v>3</v>
          </cell>
        </row>
        <row r="999">
          <cell r="B999" t="str">
            <v>MBOBSCPLG</v>
          </cell>
          <cell r="J999">
            <v>323</v>
          </cell>
        </row>
        <row r="1000">
          <cell r="B1000" t="str">
            <v>MBOBSCPLT</v>
          </cell>
          <cell r="J1000">
            <v>5</v>
          </cell>
        </row>
        <row r="1001">
          <cell r="B1001" t="str">
            <v>MBOBSCPXL</v>
          </cell>
          <cell r="J1001">
            <v>92</v>
          </cell>
        </row>
        <row r="1002">
          <cell r="B1002" t="str">
            <v>MBOBSCPXT</v>
          </cell>
          <cell r="J1002">
            <v>0</v>
          </cell>
        </row>
        <row r="1003">
          <cell r="B1003" t="str">
            <v>MBOBSCP2X</v>
          </cell>
          <cell r="J1003">
            <v>0</v>
          </cell>
        </row>
        <row r="1004">
          <cell r="B1004" t="str">
            <v>MBOBSFUSM</v>
          </cell>
          <cell r="J1004">
            <v>3</v>
          </cell>
        </row>
        <row r="1005">
          <cell r="B1005" t="str">
            <v>MBOBSFUMD</v>
          </cell>
          <cell r="J1005">
            <v>48</v>
          </cell>
        </row>
        <row r="1006">
          <cell r="B1006" t="str">
            <v>MBOBSFUMT</v>
          </cell>
          <cell r="J1006">
            <v>3</v>
          </cell>
        </row>
        <row r="1007">
          <cell r="B1007" t="str">
            <v>MBOBSFULG</v>
          </cell>
          <cell r="J1007">
            <v>73</v>
          </cell>
        </row>
        <row r="1008">
          <cell r="B1008" t="str">
            <v>MBOBSFULT</v>
          </cell>
          <cell r="J1008">
            <v>65</v>
          </cell>
        </row>
        <row r="1009">
          <cell r="B1009" t="str">
            <v>MBOBSFUXL</v>
          </cell>
          <cell r="J1009">
            <v>6</v>
          </cell>
        </row>
        <row r="1010">
          <cell r="B1010" t="str">
            <v>MBOBSFUXT</v>
          </cell>
          <cell r="J1010">
            <v>3</v>
          </cell>
        </row>
        <row r="1011">
          <cell r="B1011" t="str">
            <v>MBOBSFU2X</v>
          </cell>
          <cell r="J1011">
            <v>0</v>
          </cell>
        </row>
        <row r="1012">
          <cell r="B1012" t="str">
            <v>MBOBSDESM</v>
          </cell>
          <cell r="J1012">
            <v>1</v>
          </cell>
        </row>
        <row r="1013">
          <cell r="B1013" t="str">
            <v>MBOBSDEMD</v>
          </cell>
          <cell r="J1013">
            <v>2</v>
          </cell>
        </row>
        <row r="1014">
          <cell r="B1014" t="str">
            <v>MBOBSDEMT</v>
          </cell>
          <cell r="J1014">
            <v>2</v>
          </cell>
        </row>
        <row r="1015">
          <cell r="B1015" t="str">
            <v>MBOBSDELG</v>
          </cell>
          <cell r="J1015">
            <v>3</v>
          </cell>
        </row>
        <row r="1016">
          <cell r="B1016" t="str">
            <v>MBOBSDELT</v>
          </cell>
          <cell r="J1016">
            <v>3</v>
          </cell>
        </row>
        <row r="1017">
          <cell r="B1017" t="str">
            <v>MBOBSDEXL</v>
          </cell>
          <cell r="J1017">
            <v>3</v>
          </cell>
        </row>
        <row r="1018">
          <cell r="B1018" t="str">
            <v>MBOBSDEXT</v>
          </cell>
          <cell r="J1018">
            <v>0</v>
          </cell>
        </row>
        <row r="1019">
          <cell r="B1019" t="str">
            <v>MBOBSDE2X</v>
          </cell>
          <cell r="J1019">
            <v>0</v>
          </cell>
        </row>
        <row r="1020">
          <cell r="B1020" t="str">
            <v>MBOBSCNSM</v>
          </cell>
          <cell r="J1020">
            <v>0</v>
          </cell>
        </row>
        <row r="1021">
          <cell r="B1021" t="str">
            <v>MBOBSCNMD</v>
          </cell>
          <cell r="J1021">
            <v>0</v>
          </cell>
        </row>
        <row r="1022">
          <cell r="B1022" t="str">
            <v>MBOBSCNMT</v>
          </cell>
          <cell r="J1022">
            <v>0</v>
          </cell>
        </row>
        <row r="1023">
          <cell r="B1023" t="str">
            <v>MBOBSCNLG</v>
          </cell>
          <cell r="J1023">
            <v>0</v>
          </cell>
        </row>
        <row r="1024">
          <cell r="B1024" t="str">
            <v>MBOBSCNLT</v>
          </cell>
          <cell r="J1024">
            <v>0</v>
          </cell>
        </row>
        <row r="1025">
          <cell r="B1025" t="str">
            <v>MBOBSCNXL</v>
          </cell>
          <cell r="J1025">
            <v>1</v>
          </cell>
        </row>
        <row r="1026">
          <cell r="B1026" t="str">
            <v>MBOBSCNXT</v>
          </cell>
          <cell r="J1026">
            <v>0</v>
          </cell>
        </row>
        <row r="1027">
          <cell r="B1027" t="str">
            <v>MBOBSCN2X</v>
          </cell>
          <cell r="J1027">
            <v>0</v>
          </cell>
        </row>
        <row r="1028">
          <cell r="B1028" t="str">
            <v>MBCGPCPSM</v>
          </cell>
          <cell r="J1028">
            <v>0</v>
          </cell>
        </row>
        <row r="1029">
          <cell r="B1029" t="str">
            <v>MBCGPCPMD</v>
          </cell>
          <cell r="J1029">
            <v>0</v>
          </cell>
        </row>
        <row r="1030">
          <cell r="B1030" t="str">
            <v>MBCGPCPMT</v>
          </cell>
          <cell r="J1030">
            <v>0</v>
          </cell>
        </row>
        <row r="1031">
          <cell r="B1031" t="str">
            <v>MBCGPCPLG</v>
          </cell>
          <cell r="J1031">
            <v>0</v>
          </cell>
        </row>
        <row r="1032">
          <cell r="B1032" t="str">
            <v>MBCGPCPLT</v>
          </cell>
          <cell r="J1032">
            <v>0</v>
          </cell>
        </row>
        <row r="1033">
          <cell r="B1033" t="str">
            <v>MBCGPCPXL</v>
          </cell>
          <cell r="J1033">
            <v>0</v>
          </cell>
        </row>
        <row r="1034">
          <cell r="B1034" t="str">
            <v>MBCGPCPXT</v>
          </cell>
          <cell r="J1034">
            <v>0</v>
          </cell>
        </row>
        <row r="1035">
          <cell r="B1035" t="str">
            <v>MBCGPCP2X</v>
          </cell>
          <cell r="J1035">
            <v>0</v>
          </cell>
        </row>
        <row r="1036">
          <cell r="B1036" t="str">
            <v>MBCGPFUSM</v>
          </cell>
          <cell r="J1036">
            <v>0</v>
          </cell>
        </row>
        <row r="1037">
          <cell r="B1037" t="str">
            <v>MBCGPFUMD</v>
          </cell>
          <cell r="J1037">
            <v>24</v>
          </cell>
        </row>
        <row r="1038">
          <cell r="B1038" t="str">
            <v>MBCGPFUMT</v>
          </cell>
          <cell r="J1038">
            <v>0</v>
          </cell>
        </row>
        <row r="1039">
          <cell r="B1039" t="str">
            <v>MBCGPFULG</v>
          </cell>
          <cell r="J1039">
            <v>4</v>
          </cell>
        </row>
        <row r="1040">
          <cell r="B1040" t="str">
            <v>MBCGPFULT</v>
          </cell>
          <cell r="J1040">
            <v>5</v>
          </cell>
        </row>
        <row r="1041">
          <cell r="B1041" t="str">
            <v>MBCGPFUXL</v>
          </cell>
          <cell r="J1041">
            <v>0</v>
          </cell>
        </row>
        <row r="1042">
          <cell r="B1042" t="str">
            <v>MBCGPFUXT</v>
          </cell>
          <cell r="J1042">
            <v>0</v>
          </cell>
        </row>
        <row r="1043">
          <cell r="B1043" t="str">
            <v>MBCGPFU2X</v>
          </cell>
          <cell r="J1043">
            <v>2</v>
          </cell>
        </row>
        <row r="1044">
          <cell r="B1044" t="str">
            <v>MBCGPDESM</v>
          </cell>
          <cell r="J1044">
            <v>0</v>
          </cell>
        </row>
        <row r="1045">
          <cell r="B1045" t="str">
            <v>MBCGPDEMD</v>
          </cell>
          <cell r="J1045">
            <v>0</v>
          </cell>
        </row>
        <row r="1046">
          <cell r="B1046" t="str">
            <v>MBCGPDEMT</v>
          </cell>
          <cell r="J1046">
            <v>1</v>
          </cell>
        </row>
        <row r="1047">
          <cell r="B1047" t="str">
            <v>MBCGPDELG</v>
          </cell>
          <cell r="J1047">
            <v>18</v>
          </cell>
        </row>
        <row r="1048">
          <cell r="B1048" t="str">
            <v>MBCGPDELT</v>
          </cell>
          <cell r="J1048">
            <v>0</v>
          </cell>
        </row>
        <row r="1049">
          <cell r="B1049" t="str">
            <v>MBCGPDEXL</v>
          </cell>
          <cell r="J1049">
            <v>0</v>
          </cell>
        </row>
        <row r="1050">
          <cell r="B1050" t="str">
            <v>MBCGPDEXT</v>
          </cell>
          <cell r="J1050">
            <v>0</v>
          </cell>
        </row>
        <row r="1051">
          <cell r="B1051" t="str">
            <v>MBCGPDE2X</v>
          </cell>
          <cell r="J1051">
            <v>0</v>
          </cell>
        </row>
        <row r="1052">
          <cell r="B1052" t="str">
            <v>MBCGPCNSM</v>
          </cell>
          <cell r="J1052">
            <v>0</v>
          </cell>
        </row>
        <row r="1053">
          <cell r="B1053" t="str">
            <v>MBCGPCNMD</v>
          </cell>
          <cell r="J1053">
            <v>0</v>
          </cell>
        </row>
        <row r="1054">
          <cell r="B1054" t="str">
            <v>MBCGPCNMT</v>
          </cell>
          <cell r="J1054">
            <v>0</v>
          </cell>
        </row>
        <row r="1055">
          <cell r="B1055" t="str">
            <v>MBCGPCNLG</v>
          </cell>
          <cell r="J1055">
            <v>0</v>
          </cell>
        </row>
        <row r="1056">
          <cell r="B1056" t="str">
            <v>MBCGPCNLT</v>
          </cell>
          <cell r="J1056">
            <v>103</v>
          </cell>
        </row>
        <row r="1057">
          <cell r="B1057" t="str">
            <v>MBCGPCNXL</v>
          </cell>
          <cell r="J1057">
            <v>0</v>
          </cell>
        </row>
        <row r="1058">
          <cell r="B1058" t="str">
            <v>MBCGPCNXT</v>
          </cell>
          <cell r="J1058">
            <v>0</v>
          </cell>
        </row>
        <row r="1059">
          <cell r="B1059" t="str">
            <v>MBCGPCN2X</v>
          </cell>
          <cell r="J1059">
            <v>0</v>
          </cell>
        </row>
        <row r="1060">
          <cell r="B1060" t="str">
            <v>MBCGSCPSM</v>
          </cell>
          <cell r="J1060">
            <v>0</v>
          </cell>
        </row>
        <row r="1061">
          <cell r="B1061" t="str">
            <v>MBCGSCPMD</v>
          </cell>
          <cell r="J1061">
            <v>0</v>
          </cell>
        </row>
        <row r="1062">
          <cell r="B1062" t="str">
            <v>MBCGSCPLG</v>
          </cell>
          <cell r="J1062">
            <v>0</v>
          </cell>
        </row>
        <row r="1063">
          <cell r="B1063" t="str">
            <v>MBCGSCPXL</v>
          </cell>
          <cell r="J1063">
            <v>0</v>
          </cell>
        </row>
        <row r="1064">
          <cell r="B1064" t="str">
            <v>MBCGSCP2X</v>
          </cell>
          <cell r="J1064">
            <v>0</v>
          </cell>
        </row>
        <row r="1065">
          <cell r="B1065" t="str">
            <v>MBCGSFUSM</v>
          </cell>
          <cell r="J1065">
            <v>0</v>
          </cell>
        </row>
        <row r="1066">
          <cell r="B1066" t="str">
            <v>MBCGSFUMD</v>
          </cell>
          <cell r="J1066">
            <v>0</v>
          </cell>
        </row>
        <row r="1067">
          <cell r="B1067" t="str">
            <v>MBCGSFULG</v>
          </cell>
          <cell r="J1067">
            <v>0</v>
          </cell>
        </row>
        <row r="1068">
          <cell r="B1068" t="str">
            <v>MBCGSFUXL</v>
          </cell>
          <cell r="J1068">
            <v>0</v>
          </cell>
        </row>
        <row r="1069">
          <cell r="B1069" t="str">
            <v>MBCGSFU2X</v>
          </cell>
          <cell r="J1069">
            <v>0</v>
          </cell>
        </row>
        <row r="1070">
          <cell r="B1070" t="str">
            <v>MBCGSDESM</v>
          </cell>
          <cell r="J1070">
            <v>0</v>
          </cell>
        </row>
        <row r="1071">
          <cell r="B1071" t="str">
            <v>MBCGSDEMD</v>
          </cell>
          <cell r="J1071">
            <v>0</v>
          </cell>
        </row>
        <row r="1072">
          <cell r="B1072" t="str">
            <v>MBCGSDELG</v>
          </cell>
          <cell r="J1072">
            <v>0</v>
          </cell>
        </row>
        <row r="1073">
          <cell r="B1073" t="str">
            <v>MBCGSDEXL</v>
          </cell>
          <cell r="J1073">
            <v>0</v>
          </cell>
        </row>
        <row r="1074">
          <cell r="B1074" t="str">
            <v>MBCGSDE2X</v>
          </cell>
          <cell r="J1074">
            <v>0</v>
          </cell>
        </row>
        <row r="1075">
          <cell r="B1075" t="str">
            <v>MBCGSCNSM</v>
          </cell>
          <cell r="J1075">
            <v>0</v>
          </cell>
        </row>
        <row r="1076">
          <cell r="B1076" t="str">
            <v>MBCGSCNMD</v>
          </cell>
          <cell r="J1076">
            <v>0</v>
          </cell>
        </row>
        <row r="1077">
          <cell r="B1077" t="str">
            <v>MBCGSCNLG</v>
          </cell>
          <cell r="J1077">
            <v>0</v>
          </cell>
        </row>
        <row r="1078">
          <cell r="B1078" t="str">
            <v>MBCGSCNXL</v>
          </cell>
          <cell r="J1078">
            <v>0</v>
          </cell>
        </row>
        <row r="1079">
          <cell r="B1079" t="str">
            <v>MBCGSCN2X</v>
          </cell>
          <cell r="J1079">
            <v>0</v>
          </cell>
        </row>
        <row r="1080">
          <cell r="B1080" t="str">
            <v>MBUNPCPSM</v>
          </cell>
          <cell r="J1080">
            <v>0</v>
          </cell>
        </row>
        <row r="1081">
          <cell r="B1081" t="str">
            <v>MBUNPCPMD</v>
          </cell>
          <cell r="J1081">
            <v>0</v>
          </cell>
        </row>
        <row r="1082">
          <cell r="B1082" t="str">
            <v>MBUNPCPLG</v>
          </cell>
          <cell r="J1082">
            <v>0</v>
          </cell>
        </row>
        <row r="1083">
          <cell r="B1083" t="str">
            <v>MBUNPCPXL</v>
          </cell>
          <cell r="J1083">
            <v>0</v>
          </cell>
        </row>
        <row r="1084">
          <cell r="B1084" t="str">
            <v>MBUNPCP2X</v>
          </cell>
          <cell r="J1084">
            <v>0</v>
          </cell>
        </row>
        <row r="1085">
          <cell r="B1085" t="str">
            <v>MBUNPFUSM</v>
          </cell>
          <cell r="J1085">
            <v>5</v>
          </cell>
        </row>
        <row r="1086">
          <cell r="B1086" t="str">
            <v>MBUNPFUMD</v>
          </cell>
          <cell r="J1086">
            <v>2</v>
          </cell>
        </row>
        <row r="1087">
          <cell r="B1087" t="str">
            <v>MBUNPFULG</v>
          </cell>
          <cell r="J1087">
            <v>2</v>
          </cell>
        </row>
        <row r="1088">
          <cell r="B1088" t="str">
            <v>MBUNPFUXL</v>
          </cell>
          <cell r="J1088">
            <v>2</v>
          </cell>
        </row>
        <row r="1089">
          <cell r="B1089" t="str">
            <v>MBUNPFU2X</v>
          </cell>
          <cell r="J1089">
            <v>2</v>
          </cell>
        </row>
        <row r="1090">
          <cell r="B1090" t="str">
            <v>MBUNPDESM</v>
          </cell>
          <cell r="J1090">
            <v>0</v>
          </cell>
        </row>
        <row r="1091">
          <cell r="B1091" t="str">
            <v>MBUNPDEMD</v>
          </cell>
          <cell r="J1091">
            <v>1</v>
          </cell>
        </row>
        <row r="1092">
          <cell r="B1092" t="str">
            <v>MBUNPDELG</v>
          </cell>
          <cell r="J1092">
            <v>0</v>
          </cell>
        </row>
        <row r="1093">
          <cell r="B1093" t="str">
            <v>MBUNPDEXL</v>
          </cell>
          <cell r="J1093">
            <v>2</v>
          </cell>
        </row>
        <row r="1094">
          <cell r="B1094" t="str">
            <v>MBUNPDE2X</v>
          </cell>
          <cell r="J1094">
            <v>7</v>
          </cell>
        </row>
        <row r="1095">
          <cell r="B1095" t="str">
            <v>MOSEPCPSM</v>
          </cell>
          <cell r="J1095">
            <v>0</v>
          </cell>
        </row>
        <row r="1096">
          <cell r="B1096" t="str">
            <v>MOSEPCPMD</v>
          </cell>
          <cell r="J1096">
            <v>0</v>
          </cell>
        </row>
        <row r="1097">
          <cell r="B1097" t="str">
            <v>MOSEPCPLG</v>
          </cell>
          <cell r="J1097">
            <v>0</v>
          </cell>
        </row>
        <row r="1098">
          <cell r="B1098" t="str">
            <v>MOSEPCPXL</v>
          </cell>
          <cell r="J1098">
            <v>0</v>
          </cell>
        </row>
        <row r="1099">
          <cell r="B1099" t="str">
            <v>MOSEPCP2X</v>
          </cell>
          <cell r="J1099">
            <v>0</v>
          </cell>
        </row>
        <row r="1100">
          <cell r="B1100" t="str">
            <v>MOSEPFUSM</v>
          </cell>
          <cell r="J1100">
            <v>0</v>
          </cell>
        </row>
        <row r="1101">
          <cell r="B1101" t="str">
            <v>MOSEPFUMD</v>
          </cell>
          <cell r="J1101">
            <v>0</v>
          </cell>
        </row>
        <row r="1102">
          <cell r="B1102" t="str">
            <v>MOSEPFULG</v>
          </cell>
          <cell r="J1102">
            <v>0</v>
          </cell>
        </row>
        <row r="1103">
          <cell r="B1103" t="str">
            <v>MOSEPFUXL</v>
          </cell>
          <cell r="J1103">
            <v>0</v>
          </cell>
        </row>
        <row r="1104">
          <cell r="B1104" t="str">
            <v>MOSEPFU2X</v>
          </cell>
          <cell r="J1104">
            <v>0</v>
          </cell>
        </row>
        <row r="1105">
          <cell r="B1105" t="str">
            <v>MOSEPDESM</v>
          </cell>
          <cell r="J1105">
            <v>0</v>
          </cell>
        </row>
        <row r="1106">
          <cell r="B1106" t="str">
            <v>MOSEPDEMD</v>
          </cell>
          <cell r="J1106">
            <v>0</v>
          </cell>
        </row>
        <row r="1107">
          <cell r="B1107" t="str">
            <v>MOSEPDELG</v>
          </cell>
          <cell r="J1107">
            <v>0</v>
          </cell>
        </row>
        <row r="1108">
          <cell r="B1108" t="str">
            <v>MOSEPDEXL</v>
          </cell>
          <cell r="J1108">
            <v>0</v>
          </cell>
        </row>
        <row r="1109">
          <cell r="B1109" t="str">
            <v>MOSEPDE2X</v>
          </cell>
          <cell r="J1109">
            <v>0</v>
          </cell>
        </row>
        <row r="1110">
          <cell r="B1110" t="str">
            <v>MOBSPCPSM</v>
          </cell>
          <cell r="J1110">
            <v>0</v>
          </cell>
        </row>
        <row r="1111">
          <cell r="B1111" t="str">
            <v>MOBSPCPMD</v>
          </cell>
          <cell r="J1111">
            <v>0</v>
          </cell>
        </row>
        <row r="1112">
          <cell r="B1112" t="str">
            <v>MOBSPCPLG</v>
          </cell>
          <cell r="J1112">
            <v>0</v>
          </cell>
        </row>
        <row r="1113">
          <cell r="B1113" t="str">
            <v>MOBSPCPXL</v>
          </cell>
          <cell r="J1113">
            <v>0</v>
          </cell>
        </row>
        <row r="1114">
          <cell r="B1114" t="str">
            <v>MOBSPCP2X</v>
          </cell>
          <cell r="J1114">
            <v>0</v>
          </cell>
        </row>
        <row r="1115">
          <cell r="B1115" t="str">
            <v>MOBSPFUSM</v>
          </cell>
          <cell r="J1115">
            <v>23</v>
          </cell>
        </row>
        <row r="1116">
          <cell r="B1116" t="str">
            <v>MOBSPFUMD</v>
          </cell>
          <cell r="J1116">
            <v>153</v>
          </cell>
        </row>
        <row r="1117">
          <cell r="B1117" t="str">
            <v>MOBSPFULG</v>
          </cell>
          <cell r="J1117">
            <v>99</v>
          </cell>
        </row>
        <row r="1118">
          <cell r="B1118" t="str">
            <v>MOBSPFUXL</v>
          </cell>
          <cell r="J1118">
            <v>49</v>
          </cell>
        </row>
        <row r="1119">
          <cell r="B1119" t="str">
            <v>MOBSPFU2X</v>
          </cell>
          <cell r="J1119">
            <v>7</v>
          </cell>
        </row>
        <row r="1120">
          <cell r="B1120" t="str">
            <v>MOBSPDESM</v>
          </cell>
          <cell r="J1120">
            <v>24</v>
          </cell>
        </row>
        <row r="1121">
          <cell r="B1121" t="str">
            <v>MOBSPDEMD</v>
          </cell>
          <cell r="J1121">
            <v>0</v>
          </cell>
        </row>
        <row r="1122">
          <cell r="B1122" t="str">
            <v>MOBSPDELG</v>
          </cell>
          <cell r="J1122">
            <v>224</v>
          </cell>
        </row>
        <row r="1123">
          <cell r="B1123" t="str">
            <v>MOBSPDEXL</v>
          </cell>
          <cell r="J1123">
            <v>0</v>
          </cell>
        </row>
        <row r="1124">
          <cell r="B1124" t="str">
            <v>MOBSPDE2X</v>
          </cell>
          <cell r="J1124">
            <v>42</v>
          </cell>
        </row>
        <row r="1125">
          <cell r="B1125" t="str">
            <v>MOCAPCPSM</v>
          </cell>
          <cell r="J1125">
            <v>23</v>
          </cell>
        </row>
        <row r="1126">
          <cell r="B1126" t="str">
            <v>MOCAPCPMD</v>
          </cell>
          <cell r="J1126">
            <v>113</v>
          </cell>
        </row>
        <row r="1127">
          <cell r="B1127" t="str">
            <v>MOCAPCPLG</v>
          </cell>
          <cell r="J1127">
            <v>191</v>
          </cell>
        </row>
        <row r="1128">
          <cell r="B1128" t="str">
            <v>MOCAPCPXL</v>
          </cell>
          <cell r="J1128">
            <v>11</v>
          </cell>
        </row>
        <row r="1129">
          <cell r="B1129" t="str">
            <v>MOCAPCP2X</v>
          </cell>
          <cell r="J1129">
            <v>3</v>
          </cell>
        </row>
        <row r="1130">
          <cell r="B1130" t="str">
            <v>MOCAPFUSM</v>
          </cell>
          <cell r="J1130">
            <v>4</v>
          </cell>
        </row>
        <row r="1131">
          <cell r="B1131" t="str">
            <v>MOCAPFUMD</v>
          </cell>
          <cell r="J1131">
            <v>3</v>
          </cell>
        </row>
        <row r="1132">
          <cell r="B1132" t="str">
            <v>MOCAPFULG</v>
          </cell>
          <cell r="J1132">
            <v>7</v>
          </cell>
        </row>
        <row r="1133">
          <cell r="B1133" t="str">
            <v>MOCAPFUXL</v>
          </cell>
          <cell r="J1133">
            <v>5</v>
          </cell>
        </row>
        <row r="1134">
          <cell r="B1134" t="str">
            <v>MOCAPFU2X</v>
          </cell>
          <cell r="J1134">
            <v>7</v>
          </cell>
        </row>
        <row r="1135">
          <cell r="B1135" t="str">
            <v>MOCAPDESM</v>
          </cell>
          <cell r="J1135">
            <v>0</v>
          </cell>
        </row>
        <row r="1136">
          <cell r="B1136" t="str">
            <v>MOCAPDEMD</v>
          </cell>
          <cell r="J1136">
            <v>3</v>
          </cell>
        </row>
        <row r="1137">
          <cell r="B1137" t="str">
            <v>MOCAPDELG</v>
          </cell>
          <cell r="J1137">
            <v>25</v>
          </cell>
        </row>
        <row r="1138">
          <cell r="B1138" t="str">
            <v>MOCAPDEXL</v>
          </cell>
          <cell r="J1138">
            <v>0</v>
          </cell>
        </row>
        <row r="1139">
          <cell r="B1139" t="str">
            <v>MOCAPDE2X</v>
          </cell>
          <cell r="J1139">
            <v>0</v>
          </cell>
        </row>
        <row r="1140">
          <cell r="B1140" t="str">
            <v>MOSAPCPSM</v>
          </cell>
          <cell r="J1140">
            <v>0</v>
          </cell>
        </row>
        <row r="1141">
          <cell r="B1141" t="str">
            <v>MOSAPCPMD</v>
          </cell>
          <cell r="J1141">
            <v>0</v>
          </cell>
        </row>
        <row r="1142">
          <cell r="B1142" t="str">
            <v>MOSAPCPLG</v>
          </cell>
          <cell r="J1142">
            <v>0</v>
          </cell>
        </row>
        <row r="1143">
          <cell r="B1143" t="str">
            <v>MOSAPCPXL</v>
          </cell>
          <cell r="J1143">
            <v>0</v>
          </cell>
        </row>
        <row r="1144">
          <cell r="B1144" t="str">
            <v>MOSAPCP2X</v>
          </cell>
          <cell r="J1144">
            <v>0</v>
          </cell>
        </row>
        <row r="1145">
          <cell r="B1145" t="str">
            <v>MOSAPCP3X</v>
          </cell>
          <cell r="J1145">
            <v>0</v>
          </cell>
        </row>
        <row r="1146">
          <cell r="B1146" t="str">
            <v>MOSAPFUSM</v>
          </cell>
          <cell r="J1146">
            <v>0</v>
          </cell>
        </row>
        <row r="1147">
          <cell r="B1147" t="str">
            <v>MOSAPFUMD</v>
          </cell>
          <cell r="J1147">
            <v>0</v>
          </cell>
        </row>
        <row r="1148">
          <cell r="B1148" t="str">
            <v>MOSAPFULG</v>
          </cell>
          <cell r="J1148">
            <v>0</v>
          </cell>
        </row>
        <row r="1149">
          <cell r="B1149" t="str">
            <v>MOSAPFUXL</v>
          </cell>
          <cell r="J1149">
            <v>0</v>
          </cell>
        </row>
        <row r="1150">
          <cell r="B1150" t="str">
            <v>MOSAPFU2X</v>
          </cell>
          <cell r="J1150">
            <v>0</v>
          </cell>
        </row>
        <row r="1151">
          <cell r="B1151" t="str">
            <v>MOSAPFU3X</v>
          </cell>
          <cell r="J1151">
            <v>0</v>
          </cell>
        </row>
        <row r="1152">
          <cell r="B1152" t="str">
            <v>MAGRZCPSM</v>
          </cell>
          <cell r="J1152">
            <v>0</v>
          </cell>
        </row>
        <row r="1153">
          <cell r="B1153" t="str">
            <v>MAGRZCPMD</v>
          </cell>
          <cell r="J1153">
            <v>0</v>
          </cell>
        </row>
        <row r="1154">
          <cell r="B1154" t="str">
            <v>MAGRZCPLG</v>
          </cell>
          <cell r="J1154">
            <v>0</v>
          </cell>
        </row>
        <row r="1155">
          <cell r="B1155" t="str">
            <v>MAGRZCPXL</v>
          </cell>
          <cell r="J1155">
            <v>0</v>
          </cell>
        </row>
        <row r="1156">
          <cell r="B1156" t="str">
            <v>MAGRZFUSM</v>
          </cell>
          <cell r="J1156">
            <v>0</v>
          </cell>
        </row>
        <row r="1157">
          <cell r="B1157" t="str">
            <v>MAGRZFUMD</v>
          </cell>
          <cell r="J1157">
            <v>0</v>
          </cell>
        </row>
        <row r="1158">
          <cell r="B1158" t="str">
            <v>MAGRZFULG</v>
          </cell>
          <cell r="J1158">
            <v>0</v>
          </cell>
        </row>
        <row r="1159">
          <cell r="B1159" t="str">
            <v>MAGRZFUXL</v>
          </cell>
          <cell r="J1159">
            <v>0</v>
          </cell>
        </row>
        <row r="1160">
          <cell r="B1160" t="str">
            <v>MAGRZDESM</v>
          </cell>
          <cell r="J1160">
            <v>0</v>
          </cell>
        </row>
        <row r="1161">
          <cell r="B1161" t="str">
            <v>MAGRZDEMD</v>
          </cell>
          <cell r="J1161">
            <v>0</v>
          </cell>
        </row>
        <row r="1162">
          <cell r="B1162" t="str">
            <v>MAGRZDELG</v>
          </cell>
          <cell r="J1162">
            <v>0</v>
          </cell>
        </row>
        <row r="1163">
          <cell r="B1163" t="str">
            <v>MAGRZDEXL</v>
          </cell>
          <cell r="J1163">
            <v>0</v>
          </cell>
        </row>
        <row r="1164">
          <cell r="B1164" t="str">
            <v>MASHADESM</v>
          </cell>
          <cell r="J1164">
            <v>0</v>
          </cell>
        </row>
        <row r="1165">
          <cell r="B1165" t="str">
            <v>MASHADEMD</v>
          </cell>
          <cell r="J1165">
            <v>0</v>
          </cell>
        </row>
        <row r="1166">
          <cell r="B1166" t="str">
            <v>MASHADELG</v>
          </cell>
          <cell r="J1166">
            <v>0</v>
          </cell>
        </row>
        <row r="1167">
          <cell r="B1167" t="str">
            <v>MASHADEXL</v>
          </cell>
          <cell r="J1167">
            <v>0</v>
          </cell>
        </row>
        <row r="1168">
          <cell r="B1168" t="str">
            <v>MASHAHOSM</v>
          </cell>
          <cell r="J1168">
            <v>0</v>
          </cell>
        </row>
        <row r="1169">
          <cell r="B1169" t="str">
            <v>MASHAHOMD</v>
          </cell>
          <cell r="J1169">
            <v>0</v>
          </cell>
        </row>
        <row r="1170">
          <cell r="B1170" t="str">
            <v>MASHAHOLG</v>
          </cell>
          <cell r="J1170">
            <v>0</v>
          </cell>
        </row>
        <row r="1171">
          <cell r="B1171" t="str">
            <v>MASHAHOXL</v>
          </cell>
          <cell r="J1171">
            <v>0</v>
          </cell>
        </row>
        <row r="1172">
          <cell r="B1172" t="str">
            <v>MASS2CPSM</v>
          </cell>
          <cell r="J1172">
            <v>0</v>
          </cell>
        </row>
        <row r="1173">
          <cell r="B1173" t="str">
            <v>MASS2CPMD</v>
          </cell>
          <cell r="J1173">
            <v>0</v>
          </cell>
        </row>
        <row r="1174">
          <cell r="B1174" t="str">
            <v>MASS2CPLG</v>
          </cell>
          <cell r="J1174">
            <v>0</v>
          </cell>
        </row>
        <row r="1175">
          <cell r="B1175" t="str">
            <v>MASS2CPXL</v>
          </cell>
          <cell r="J1175">
            <v>0</v>
          </cell>
        </row>
        <row r="1176">
          <cell r="B1176" t="str">
            <v>MASS2FUSM</v>
          </cell>
          <cell r="J1176">
            <v>0</v>
          </cell>
        </row>
        <row r="1177">
          <cell r="B1177" t="str">
            <v>MASS2FUMD</v>
          </cell>
          <cell r="J1177">
            <v>0</v>
          </cell>
        </row>
        <row r="1178">
          <cell r="B1178" t="str">
            <v>MASS2FULG</v>
          </cell>
          <cell r="J1178">
            <v>0</v>
          </cell>
        </row>
        <row r="1179">
          <cell r="B1179" t="str">
            <v>MASS2FUXL</v>
          </cell>
          <cell r="J1179">
            <v>0</v>
          </cell>
        </row>
        <row r="1180">
          <cell r="B1180" t="str">
            <v>MASS2DESM</v>
          </cell>
          <cell r="J1180">
            <v>0</v>
          </cell>
        </row>
        <row r="1181">
          <cell r="B1181" t="str">
            <v>MASS2DEMD</v>
          </cell>
          <cell r="J1181">
            <v>0</v>
          </cell>
        </row>
        <row r="1182">
          <cell r="B1182" t="str">
            <v>MASS2DELG</v>
          </cell>
          <cell r="J1182">
            <v>0</v>
          </cell>
        </row>
        <row r="1183">
          <cell r="B1183" t="str">
            <v>MASS2DEXL</v>
          </cell>
          <cell r="J1183">
            <v>0</v>
          </cell>
        </row>
        <row r="1184">
          <cell r="B1184" t="str">
            <v>MASCRDESM</v>
          </cell>
          <cell r="J1184">
            <v>0</v>
          </cell>
        </row>
        <row r="1185">
          <cell r="B1185" t="str">
            <v>MASCRDEMD</v>
          </cell>
          <cell r="J1185">
            <v>0</v>
          </cell>
        </row>
        <row r="1186">
          <cell r="B1186" t="str">
            <v>MASCRDELG</v>
          </cell>
          <cell r="J1186">
            <v>0</v>
          </cell>
        </row>
        <row r="1187">
          <cell r="B1187" t="str">
            <v>MASCRDEXL</v>
          </cell>
          <cell r="J1187">
            <v>0</v>
          </cell>
        </row>
        <row r="1188">
          <cell r="B1188" t="str">
            <v>MATALDESM</v>
          </cell>
          <cell r="J1188">
            <v>0</v>
          </cell>
        </row>
        <row r="1189">
          <cell r="B1189" t="str">
            <v>MATALDEMD</v>
          </cell>
          <cell r="J1189">
            <v>0</v>
          </cell>
        </row>
        <row r="1190">
          <cell r="B1190" t="str">
            <v>MATALDELG</v>
          </cell>
          <cell r="J1190">
            <v>0</v>
          </cell>
        </row>
        <row r="1191">
          <cell r="B1191" t="str">
            <v>MATALDEXL</v>
          </cell>
          <cell r="J1191">
            <v>1</v>
          </cell>
        </row>
        <row r="1192">
          <cell r="B1192" t="str">
            <v>MATALCNSM</v>
          </cell>
          <cell r="J1192">
            <v>1</v>
          </cell>
        </row>
        <row r="1193">
          <cell r="B1193" t="str">
            <v>MATALCNMD</v>
          </cell>
          <cell r="J1193">
            <v>1</v>
          </cell>
        </row>
        <row r="1194">
          <cell r="B1194" t="str">
            <v>MATALCNLG</v>
          </cell>
          <cell r="J1194">
            <v>0</v>
          </cell>
        </row>
        <row r="1195">
          <cell r="B1195" t="str">
            <v>MATALCNXL</v>
          </cell>
          <cell r="J1195">
            <v>6</v>
          </cell>
        </row>
        <row r="1196">
          <cell r="B1196" t="str">
            <v>MATALHOSM</v>
          </cell>
          <cell r="J1196">
            <v>0</v>
          </cell>
        </row>
        <row r="1197">
          <cell r="B1197" t="str">
            <v>MATALHOMD</v>
          </cell>
          <cell r="J1197">
            <v>0</v>
          </cell>
        </row>
        <row r="1198">
          <cell r="B1198" t="str">
            <v>MATALHOLG</v>
          </cell>
          <cell r="J1198">
            <v>3</v>
          </cell>
        </row>
        <row r="1199">
          <cell r="B1199" t="str">
            <v>MATALHOXL</v>
          </cell>
          <cell r="J1199">
            <v>0</v>
          </cell>
        </row>
        <row r="1200">
          <cell r="B1200" t="str">
            <v>MALNRCPSM</v>
          </cell>
          <cell r="J1200">
            <v>0</v>
          </cell>
        </row>
        <row r="1201">
          <cell r="B1201" t="str">
            <v>MALNRCPMD</v>
          </cell>
          <cell r="J1201">
            <v>0</v>
          </cell>
        </row>
        <row r="1202">
          <cell r="B1202" t="str">
            <v>MALNRCPLG</v>
          </cell>
          <cell r="J1202">
            <v>0</v>
          </cell>
        </row>
        <row r="1203">
          <cell r="B1203" t="str">
            <v>MALNRCPXL</v>
          </cell>
          <cell r="J1203">
            <v>0</v>
          </cell>
        </row>
        <row r="1204">
          <cell r="B1204" t="str">
            <v>MALNRFUSM</v>
          </cell>
          <cell r="J1204">
            <v>0</v>
          </cell>
        </row>
        <row r="1205">
          <cell r="B1205" t="str">
            <v>MALNRFUMD</v>
          </cell>
          <cell r="J1205">
            <v>0</v>
          </cell>
        </row>
        <row r="1206">
          <cell r="B1206" t="str">
            <v>MALNRFULG</v>
          </cell>
          <cell r="J1206">
            <v>0</v>
          </cell>
        </row>
        <row r="1207">
          <cell r="B1207" t="str">
            <v>MALNRFUXL</v>
          </cell>
          <cell r="J1207">
            <v>0</v>
          </cell>
        </row>
        <row r="1208">
          <cell r="B1208" t="str">
            <v>MALNRDESM</v>
          </cell>
          <cell r="J1208">
            <v>0</v>
          </cell>
        </row>
        <row r="1209">
          <cell r="B1209" t="str">
            <v>MALNRDEMD</v>
          </cell>
          <cell r="J1209">
            <v>0</v>
          </cell>
        </row>
        <row r="1210">
          <cell r="B1210" t="str">
            <v>MALNRDELG</v>
          </cell>
          <cell r="J1210">
            <v>0</v>
          </cell>
        </row>
        <row r="1211">
          <cell r="B1211" t="str">
            <v>MALNRDEXL</v>
          </cell>
          <cell r="J1211">
            <v>0</v>
          </cell>
        </row>
        <row r="1212">
          <cell r="B1212" t="str">
            <v>MALNRCNSM</v>
          </cell>
          <cell r="J1212">
            <v>0</v>
          </cell>
        </row>
        <row r="1213">
          <cell r="B1213" t="str">
            <v>MALNRCNMD</v>
          </cell>
          <cell r="J1213">
            <v>0</v>
          </cell>
        </row>
        <row r="1214">
          <cell r="B1214" t="str">
            <v>MALNRCNLG</v>
          </cell>
          <cell r="J1214">
            <v>0</v>
          </cell>
        </row>
        <row r="1215">
          <cell r="B1215" t="str">
            <v>MALNRCNXL</v>
          </cell>
          <cell r="J1215">
            <v>0</v>
          </cell>
        </row>
        <row r="1216">
          <cell r="B1216" t="str">
            <v>MATUNCPOS</v>
          </cell>
          <cell r="J1216">
            <v>0</v>
          </cell>
        </row>
        <row r="1217">
          <cell r="B1217" t="str">
            <v>MATUNFUOS</v>
          </cell>
          <cell r="J1217">
            <v>993</v>
          </cell>
        </row>
        <row r="1218">
          <cell r="B1218" t="str">
            <v>MABALCPOS</v>
          </cell>
          <cell r="J1218">
            <v>0</v>
          </cell>
        </row>
        <row r="1219">
          <cell r="B1219" t="str">
            <v>MABALFUOS</v>
          </cell>
          <cell r="J1219">
            <v>610</v>
          </cell>
        </row>
        <row r="1220">
          <cell r="B1220" t="str">
            <v>MABALBLOS</v>
          </cell>
          <cell r="J1220">
            <v>0</v>
          </cell>
        </row>
        <row r="1221">
          <cell r="B1221" t="str">
            <v>MABALDEOS</v>
          </cell>
          <cell r="J1221">
            <v>148</v>
          </cell>
        </row>
        <row r="1222">
          <cell r="B1222" t="str">
            <v>MABALCNOS</v>
          </cell>
          <cell r="J1222">
            <v>374</v>
          </cell>
        </row>
        <row r="1223">
          <cell r="B1223" t="str">
            <v>MA3DBCPOS</v>
          </cell>
          <cell r="J1223">
            <v>2</v>
          </cell>
        </row>
        <row r="1224">
          <cell r="B1224" t="str">
            <v>MA3DBFUOS</v>
          </cell>
          <cell r="J1224">
            <v>285</v>
          </cell>
        </row>
        <row r="1225">
          <cell r="B1225" t="str">
            <v>MAANGCPOS</v>
          </cell>
          <cell r="J1225">
            <v>160</v>
          </cell>
        </row>
        <row r="1226">
          <cell r="B1226" t="str">
            <v>MAANGFUOS</v>
          </cell>
          <cell r="J1226">
            <v>5096</v>
          </cell>
        </row>
        <row r="1227">
          <cell r="B1227" t="str">
            <v>MAANGBLOS</v>
          </cell>
          <cell r="J1227">
            <v>0</v>
          </cell>
        </row>
        <row r="1228">
          <cell r="B1228" t="str">
            <v>MAANGDEOS</v>
          </cell>
          <cell r="J1228">
            <v>502</v>
          </cell>
        </row>
        <row r="1229">
          <cell r="B1229" t="str">
            <v>MAANGCNOS</v>
          </cell>
          <cell r="J1229">
            <v>467</v>
          </cell>
        </row>
        <row r="1230">
          <cell r="B1230" t="str">
            <v>MANKGCPOS</v>
          </cell>
          <cell r="J1230">
            <v>0</v>
          </cell>
        </row>
        <row r="1231">
          <cell r="B1231" t="str">
            <v>MANKGFUOS</v>
          </cell>
          <cell r="J1231">
            <v>515</v>
          </cell>
        </row>
        <row r="1232">
          <cell r="B1232" t="str">
            <v>MANKGBLOS</v>
          </cell>
          <cell r="J1232">
            <v>0</v>
          </cell>
        </row>
        <row r="1233">
          <cell r="B1233" t="str">
            <v>MANKGDEOS</v>
          </cell>
          <cell r="J1233">
            <v>123</v>
          </cell>
        </row>
        <row r="1234">
          <cell r="B1234" t="str">
            <v>MANKGCNOS</v>
          </cell>
          <cell r="J1234">
            <v>281</v>
          </cell>
        </row>
        <row r="1235">
          <cell r="B1235" t="str">
            <v>MANKGHOOS</v>
          </cell>
          <cell r="J1235">
            <v>227</v>
          </cell>
        </row>
        <row r="1236">
          <cell r="B1236" t="str">
            <v>WAHDBCPOS</v>
          </cell>
          <cell r="J1236">
            <v>0</v>
          </cell>
        </row>
        <row r="1237">
          <cell r="B1237" t="str">
            <v>WAHDBFUOS</v>
          </cell>
          <cell r="J1237">
            <v>168</v>
          </cell>
        </row>
        <row r="1238">
          <cell r="B1238" t="str">
            <v>WAHDBBLOS</v>
          </cell>
          <cell r="J1238">
            <v>0</v>
          </cell>
        </row>
        <row r="1239">
          <cell r="B1239" t="str">
            <v>WAHDBDEOS</v>
          </cell>
          <cell r="J1239">
            <v>111</v>
          </cell>
        </row>
        <row r="1240">
          <cell r="B1240" t="str">
            <v>WAHDBSAOS</v>
          </cell>
          <cell r="J1240">
            <v>0</v>
          </cell>
        </row>
        <row r="1241">
          <cell r="B1241" t="str">
            <v>WAHDBCNOS</v>
          </cell>
          <cell r="J1241">
            <v>319</v>
          </cell>
        </row>
        <row r="1242">
          <cell r="B1242" t="str">
            <v>MA5PCCPOS</v>
          </cell>
          <cell r="J1242">
            <v>0</v>
          </cell>
        </row>
        <row r="1243">
          <cell r="B1243" t="str">
            <v>MA5PCFUOS</v>
          </cell>
          <cell r="J1243">
            <v>0</v>
          </cell>
        </row>
        <row r="1244">
          <cell r="B1244" t="str">
            <v>MATAGCPOS</v>
          </cell>
          <cell r="J1244">
            <v>0</v>
          </cell>
        </row>
        <row r="1245">
          <cell r="B1245" t="str">
            <v>MATAGFUOS</v>
          </cell>
          <cell r="J1245">
            <v>1905</v>
          </cell>
        </row>
        <row r="1246">
          <cell r="B1246" t="str">
            <v>MATAGBLOS</v>
          </cell>
          <cell r="J1246">
            <v>1030</v>
          </cell>
        </row>
        <row r="1247">
          <cell r="B1247" t="str">
            <v>MATAGDEOS</v>
          </cell>
          <cell r="J1247">
            <v>2683</v>
          </cell>
        </row>
        <row r="1248">
          <cell r="B1248" t="str">
            <v>MATAGCNOS</v>
          </cell>
          <cell r="J1248">
            <v>817</v>
          </cell>
        </row>
        <row r="1249">
          <cell r="B1249" t="str">
            <v>MATAGHOOS</v>
          </cell>
          <cell r="J1249">
            <v>1300</v>
          </cell>
        </row>
        <row r="1250">
          <cell r="B1250" t="str">
            <v>MABEACPMD</v>
          </cell>
          <cell r="J1250">
            <v>0</v>
          </cell>
        </row>
        <row r="1251">
          <cell r="B1251" t="str">
            <v>MABEACPLG</v>
          </cell>
          <cell r="J1251">
            <v>0</v>
          </cell>
        </row>
        <row r="1252">
          <cell r="B1252" t="str">
            <v>MABEAFUMD</v>
          </cell>
          <cell r="J1252">
            <v>0</v>
          </cell>
        </row>
        <row r="1253">
          <cell r="B1253" t="str">
            <v>MABEAFULG</v>
          </cell>
          <cell r="J1253">
            <v>0</v>
          </cell>
        </row>
        <row r="1254">
          <cell r="B1254" t="str">
            <v>MABEADEMD</v>
          </cell>
          <cell r="J1254">
            <v>0</v>
          </cell>
        </row>
        <row r="1255">
          <cell r="B1255" t="str">
            <v>MABEADELG</v>
          </cell>
          <cell r="J1255">
            <v>0</v>
          </cell>
        </row>
        <row r="1256">
          <cell r="B1256" t="str">
            <v>MABEACNMD</v>
          </cell>
          <cell r="J1256">
            <v>0</v>
          </cell>
        </row>
        <row r="1257">
          <cell r="B1257" t="str">
            <v>MABEACNLG</v>
          </cell>
          <cell r="J1257">
            <v>0</v>
          </cell>
        </row>
        <row r="1258">
          <cell r="B1258" t="str">
            <v>MABEAHOMD</v>
          </cell>
          <cell r="J1258">
            <v>0</v>
          </cell>
        </row>
        <row r="1259">
          <cell r="B1259" t="str">
            <v>MABEAHOLG</v>
          </cell>
          <cell r="J1259">
            <v>0</v>
          </cell>
        </row>
        <row r="1260">
          <cell r="B1260" t="str">
            <v>MABRBCPMD</v>
          </cell>
          <cell r="J1260">
            <v>0</v>
          </cell>
        </row>
        <row r="1261">
          <cell r="B1261" t="str">
            <v>MABRBCPLG</v>
          </cell>
          <cell r="J1261">
            <v>0</v>
          </cell>
        </row>
        <row r="1262">
          <cell r="B1262" t="str">
            <v>MABRBFUMD</v>
          </cell>
          <cell r="J1262">
            <v>276</v>
          </cell>
        </row>
        <row r="1263">
          <cell r="B1263" t="str">
            <v>MABRBFULG</v>
          </cell>
          <cell r="J1263">
            <v>117</v>
          </cell>
        </row>
        <row r="1264">
          <cell r="B1264" t="str">
            <v>MABRBDEMD</v>
          </cell>
          <cell r="J1264">
            <v>2</v>
          </cell>
        </row>
        <row r="1265">
          <cell r="B1265" t="str">
            <v>MABRBDELG</v>
          </cell>
          <cell r="J1265">
            <v>1</v>
          </cell>
        </row>
        <row r="1266">
          <cell r="B1266" t="str">
            <v>MABRBCNMD</v>
          </cell>
          <cell r="J1266">
            <v>0</v>
          </cell>
        </row>
        <row r="1267">
          <cell r="B1267" t="str">
            <v>MABRBCNLG</v>
          </cell>
          <cell r="J1267">
            <v>0</v>
          </cell>
        </row>
        <row r="1268">
          <cell r="B1268" t="str">
            <v>MABRBHOMD</v>
          </cell>
          <cell r="J1268">
            <v>0</v>
          </cell>
        </row>
        <row r="1269">
          <cell r="B1269" t="str">
            <v>MABRBHOLG</v>
          </cell>
          <cell r="J1269">
            <v>3</v>
          </cell>
        </row>
        <row r="1270">
          <cell r="B1270" t="str">
            <v>MAMATBOMD</v>
          </cell>
          <cell r="J1270">
            <v>0</v>
          </cell>
        </row>
        <row r="1271">
          <cell r="B1271" t="str">
            <v>MAMATBOLG</v>
          </cell>
          <cell r="J1271">
            <v>0</v>
          </cell>
        </row>
        <row r="1272">
          <cell r="B1272" t="str">
            <v>MAMATDEMD</v>
          </cell>
          <cell r="J1272">
            <v>0</v>
          </cell>
        </row>
        <row r="1273">
          <cell r="B1273" t="str">
            <v>MAMATDELG</v>
          </cell>
          <cell r="J1273">
            <v>0</v>
          </cell>
        </row>
        <row r="1274">
          <cell r="B1274" t="str">
            <v>MAMCSBOMD</v>
          </cell>
          <cell r="J1274">
            <v>0</v>
          </cell>
        </row>
        <row r="1275">
          <cell r="B1275" t="str">
            <v>MAMCSBOLG</v>
          </cell>
          <cell r="J1275">
            <v>0</v>
          </cell>
        </row>
        <row r="1276">
          <cell r="B1276" t="str">
            <v>MAMCSDEMD</v>
          </cell>
          <cell r="J1276">
            <v>0</v>
          </cell>
        </row>
        <row r="1277">
          <cell r="B1277" t="str">
            <v>MAMCSDELG</v>
          </cell>
          <cell r="J1277">
            <v>0</v>
          </cell>
        </row>
        <row r="1278">
          <cell r="B1278" t="str">
            <v>MAMCOBOMD</v>
          </cell>
          <cell r="J1278">
            <v>0</v>
          </cell>
        </row>
        <row r="1279">
          <cell r="B1279" t="str">
            <v>MAMCOBOLG</v>
          </cell>
          <cell r="J1279">
            <v>0</v>
          </cell>
        </row>
        <row r="1280">
          <cell r="B1280" t="str">
            <v>MAMCODEMD</v>
          </cell>
          <cell r="J1280">
            <v>0</v>
          </cell>
        </row>
        <row r="1281">
          <cell r="B1281" t="str">
            <v>MAMCODELG</v>
          </cell>
          <cell r="J1281">
            <v>0</v>
          </cell>
        </row>
        <row r="1282">
          <cell r="B1282" t="str">
            <v>MAMCWBOMD</v>
          </cell>
          <cell r="J1282">
            <v>0</v>
          </cell>
        </row>
        <row r="1283">
          <cell r="B1283" t="str">
            <v>MAMCWBOLG</v>
          </cell>
          <cell r="J1283">
            <v>0</v>
          </cell>
        </row>
        <row r="1284">
          <cell r="B1284" t="str">
            <v>MAMCWDEMD</v>
          </cell>
          <cell r="J1284">
            <v>0</v>
          </cell>
        </row>
        <row r="1285">
          <cell r="B1285" t="str">
            <v>MAMCWDELG</v>
          </cell>
          <cell r="J1285">
            <v>0</v>
          </cell>
        </row>
        <row r="1286">
          <cell r="B1286" t="str">
            <v>MABRMCPMD</v>
          </cell>
          <cell r="J1286">
            <v>0</v>
          </cell>
        </row>
        <row r="1287">
          <cell r="B1287" t="str">
            <v>MABRMCPLG</v>
          </cell>
          <cell r="J1287">
            <v>0</v>
          </cell>
        </row>
        <row r="1288">
          <cell r="B1288" t="str">
            <v>MABRMFUMD</v>
          </cell>
          <cell r="J1288">
            <v>136</v>
          </cell>
        </row>
        <row r="1289">
          <cell r="B1289" t="str">
            <v>MABRMFULG</v>
          </cell>
          <cell r="J1289">
            <v>162</v>
          </cell>
        </row>
        <row r="1290">
          <cell r="B1290" t="str">
            <v>MABRMDEMD</v>
          </cell>
          <cell r="J1290">
            <v>0</v>
          </cell>
        </row>
        <row r="1291">
          <cell r="B1291" t="str">
            <v>MABRMDELG</v>
          </cell>
          <cell r="J1291">
            <v>0</v>
          </cell>
        </row>
        <row r="1292">
          <cell r="B1292" t="str">
            <v>MATRVCPMD</v>
          </cell>
          <cell r="J1292">
            <v>0</v>
          </cell>
        </row>
        <row r="1293">
          <cell r="B1293" t="str">
            <v>MATRVCPLG</v>
          </cell>
          <cell r="J1293">
            <v>0</v>
          </cell>
        </row>
        <row r="1294">
          <cell r="B1294" t="str">
            <v>MATRVFUMD</v>
          </cell>
          <cell r="J1294">
            <v>0</v>
          </cell>
        </row>
        <row r="1295">
          <cell r="B1295" t="str">
            <v>MATRVFULG</v>
          </cell>
          <cell r="J1295">
            <v>0</v>
          </cell>
        </row>
        <row r="1296">
          <cell r="B1296" t="str">
            <v>MATRVDEMD</v>
          </cell>
          <cell r="J1296">
            <v>0</v>
          </cell>
        </row>
        <row r="1297">
          <cell r="B1297" t="str">
            <v>MATRVDELG</v>
          </cell>
          <cell r="J1297">
            <v>0</v>
          </cell>
        </row>
        <row r="1298">
          <cell r="B1298" t="str">
            <v>MASUSBROS</v>
          </cell>
          <cell r="J1298">
            <v>2788</v>
          </cell>
        </row>
        <row r="1299">
          <cell r="B1299" t="str">
            <v>WAHLVINSM</v>
          </cell>
          <cell r="J1299">
            <v>0</v>
          </cell>
        </row>
        <row r="1300">
          <cell r="B1300" t="str">
            <v>WAHLVINMD</v>
          </cell>
          <cell r="J1300">
            <v>0</v>
          </cell>
        </row>
        <row r="1301">
          <cell r="B1301" t="str">
            <v>WAHLVINLG</v>
          </cell>
          <cell r="J1301">
            <v>0</v>
          </cell>
        </row>
        <row r="1302">
          <cell r="B1302" t="str">
            <v>WAHLVINXL</v>
          </cell>
          <cell r="J1302">
            <v>0</v>
          </cell>
        </row>
        <row r="1303">
          <cell r="B1303" t="str">
            <v>WAHLVIN2X</v>
          </cell>
          <cell r="J1303">
            <v>0</v>
          </cell>
        </row>
        <row r="1304">
          <cell r="B1304" t="str">
            <v>WAHLVSTSM</v>
          </cell>
          <cell r="J1304">
            <v>0</v>
          </cell>
        </row>
        <row r="1305">
          <cell r="B1305" t="str">
            <v>WAHLVSTMD</v>
          </cell>
          <cell r="J1305">
            <v>0</v>
          </cell>
        </row>
        <row r="1306">
          <cell r="B1306" t="str">
            <v>WAHLVSTLG</v>
          </cell>
          <cell r="J1306">
            <v>0</v>
          </cell>
        </row>
        <row r="1307">
          <cell r="B1307" t="str">
            <v>WAHLVSTXL</v>
          </cell>
          <cell r="J1307">
            <v>0</v>
          </cell>
        </row>
        <row r="1308">
          <cell r="B1308" t="str">
            <v>WAHLVST2X</v>
          </cell>
          <cell r="J1308">
            <v>0</v>
          </cell>
        </row>
        <row r="1309">
          <cell r="B1309" t="str">
            <v>WAHLVCOSM</v>
          </cell>
          <cell r="J1309">
            <v>0</v>
          </cell>
        </row>
        <row r="1310">
          <cell r="B1310" t="str">
            <v>WAHLVCOMD</v>
          </cell>
          <cell r="J1310">
            <v>0</v>
          </cell>
        </row>
        <row r="1311">
          <cell r="B1311" t="str">
            <v>WAHLVCOLG</v>
          </cell>
          <cell r="J1311">
            <v>0</v>
          </cell>
        </row>
        <row r="1312">
          <cell r="B1312" t="str">
            <v>WAHLVCOXL</v>
          </cell>
          <cell r="J1312">
            <v>0</v>
          </cell>
        </row>
        <row r="1313">
          <cell r="B1313" t="str">
            <v>WAHLVCO2X</v>
          </cell>
          <cell r="J1313">
            <v>0</v>
          </cell>
        </row>
        <row r="1314">
          <cell r="B1314" t="str">
            <v>WAFLTBOSM</v>
          </cell>
          <cell r="J1314">
            <v>0</v>
          </cell>
        </row>
        <row r="1315">
          <cell r="B1315" t="str">
            <v>WAFLTBOMD</v>
          </cell>
          <cell r="J1315">
            <v>0</v>
          </cell>
        </row>
        <row r="1316">
          <cell r="B1316" t="str">
            <v>WAFLTBOLG</v>
          </cell>
          <cell r="J1316">
            <v>0</v>
          </cell>
        </row>
        <row r="1317">
          <cell r="B1317" t="str">
            <v>WAFLTBOXL</v>
          </cell>
          <cell r="J1317">
            <v>0</v>
          </cell>
        </row>
        <row r="1318">
          <cell r="B1318" t="str">
            <v>WAFLTBO2X</v>
          </cell>
          <cell r="J1318">
            <v>0</v>
          </cell>
        </row>
        <row r="1319">
          <cell r="B1319" t="str">
            <v>WAFLTGRSM</v>
          </cell>
          <cell r="J1319">
            <v>0</v>
          </cell>
        </row>
        <row r="1320">
          <cell r="B1320" t="str">
            <v>WAFLTGRMD</v>
          </cell>
          <cell r="J1320">
            <v>0</v>
          </cell>
        </row>
        <row r="1321">
          <cell r="B1321" t="str">
            <v>WAFLTGRLG</v>
          </cell>
          <cell r="J1321">
            <v>0</v>
          </cell>
        </row>
        <row r="1322">
          <cell r="B1322" t="str">
            <v>WAFLTGRXL</v>
          </cell>
          <cell r="J1322">
            <v>0</v>
          </cell>
        </row>
        <row r="1323">
          <cell r="B1323" t="str">
            <v>WAFLTGR2X</v>
          </cell>
          <cell r="J1323">
            <v>0</v>
          </cell>
        </row>
        <row r="1324">
          <cell r="B1324" t="str">
            <v>WAFLTOSSM</v>
          </cell>
          <cell r="J1324">
            <v>0</v>
          </cell>
        </row>
        <row r="1325">
          <cell r="B1325" t="str">
            <v>WAFLTOSMD</v>
          </cell>
          <cell r="J1325">
            <v>0</v>
          </cell>
        </row>
        <row r="1326">
          <cell r="B1326" t="str">
            <v>WAFLTOSLG</v>
          </cell>
          <cell r="J1326">
            <v>0</v>
          </cell>
        </row>
        <row r="1327">
          <cell r="B1327" t="str">
            <v>WAFLTOSXL</v>
          </cell>
          <cell r="J1327">
            <v>0</v>
          </cell>
        </row>
        <row r="1328">
          <cell r="B1328" t="str">
            <v>WAFLTOS2X</v>
          </cell>
          <cell r="J1328">
            <v>0</v>
          </cell>
        </row>
        <row r="1329">
          <cell r="B1329" t="str">
            <v>WAOLHBHXS</v>
          </cell>
          <cell r="J1329">
            <v>0</v>
          </cell>
        </row>
        <row r="1330">
          <cell r="B1330" t="str">
            <v>WAOLHBHSM</v>
          </cell>
          <cell r="J1330">
            <v>0</v>
          </cell>
        </row>
        <row r="1331">
          <cell r="B1331" t="str">
            <v>WAOLHBHMD</v>
          </cell>
          <cell r="J1331">
            <v>0</v>
          </cell>
        </row>
        <row r="1332">
          <cell r="B1332" t="str">
            <v>WAOLHBHLG</v>
          </cell>
          <cell r="J1332">
            <v>0</v>
          </cell>
        </row>
        <row r="1333">
          <cell r="B1333" t="str">
            <v>WAOLHBHXL</v>
          </cell>
          <cell r="J1333">
            <v>0</v>
          </cell>
        </row>
        <row r="1334">
          <cell r="B1334" t="str">
            <v>MASOTBRSM</v>
          </cell>
          <cell r="J1334">
            <v>0</v>
          </cell>
        </row>
        <row r="1335">
          <cell r="B1335" t="str">
            <v>MASOTBRMD</v>
          </cell>
          <cell r="J1335">
            <v>0</v>
          </cell>
        </row>
        <row r="1336">
          <cell r="B1336" t="str">
            <v>MASOTBRLG</v>
          </cell>
          <cell r="J1336">
            <v>0</v>
          </cell>
        </row>
        <row r="1337">
          <cell r="B1337" t="str">
            <v>MASOTBRXL</v>
          </cell>
          <cell r="J1337">
            <v>0</v>
          </cell>
        </row>
        <row r="1338">
          <cell r="B1338" t="str">
            <v>MASOTBR2X</v>
          </cell>
          <cell r="J1338">
            <v>0</v>
          </cell>
        </row>
        <row r="1339">
          <cell r="B1339" t="str">
            <v>MAHRTCHSM</v>
          </cell>
          <cell r="J1339">
            <v>0</v>
          </cell>
        </row>
        <row r="1340">
          <cell r="B1340" t="str">
            <v>MAHRTCHMD</v>
          </cell>
          <cell r="J1340">
            <v>0</v>
          </cell>
        </row>
        <row r="1341">
          <cell r="B1341" t="str">
            <v>MAHRTCHLG</v>
          </cell>
          <cell r="J1341">
            <v>0</v>
          </cell>
        </row>
        <row r="1342">
          <cell r="B1342" t="str">
            <v>MAHRTCHXL</v>
          </cell>
          <cell r="J1342">
            <v>0</v>
          </cell>
        </row>
        <row r="1343">
          <cell r="B1343" t="str">
            <v>MAHRTCH2X</v>
          </cell>
          <cell r="J1343">
            <v>0</v>
          </cell>
        </row>
        <row r="1344">
          <cell r="B1344" t="str">
            <v>MAMITNVSM</v>
          </cell>
          <cell r="J1344">
            <v>0</v>
          </cell>
        </row>
        <row r="1345">
          <cell r="B1345" t="str">
            <v>MAMITNVMD</v>
          </cell>
          <cell r="J1345">
            <v>0</v>
          </cell>
        </row>
        <row r="1346">
          <cell r="B1346" t="str">
            <v>MAMITNVLG</v>
          </cell>
          <cell r="J1346">
            <v>0</v>
          </cell>
        </row>
        <row r="1347">
          <cell r="B1347" t="str">
            <v>MAMITNVXL</v>
          </cell>
          <cell r="J1347">
            <v>0</v>
          </cell>
        </row>
        <row r="1348">
          <cell r="B1348" t="str">
            <v>MAMITNV2X</v>
          </cell>
          <cell r="J1348">
            <v>0</v>
          </cell>
        </row>
        <row r="1349">
          <cell r="B1349" t="str">
            <v>MAFLTBLSM</v>
          </cell>
          <cell r="J1349">
            <v>0</v>
          </cell>
        </row>
        <row r="1350">
          <cell r="B1350" t="str">
            <v>MAFLTBLMD</v>
          </cell>
          <cell r="J1350">
            <v>0</v>
          </cell>
        </row>
        <row r="1351">
          <cell r="B1351" t="str">
            <v>MAFLTBLLG</v>
          </cell>
          <cell r="J1351">
            <v>0</v>
          </cell>
        </row>
        <row r="1352">
          <cell r="B1352" t="str">
            <v>MAFLTBLXL</v>
          </cell>
          <cell r="J1352">
            <v>0</v>
          </cell>
        </row>
        <row r="1353">
          <cell r="B1353" t="str">
            <v>MAFLTBL2X</v>
          </cell>
          <cell r="J1353">
            <v>0</v>
          </cell>
        </row>
        <row r="1354">
          <cell r="B1354" t="str">
            <v>MAFLTRBSM</v>
          </cell>
          <cell r="J1354">
            <v>0</v>
          </cell>
        </row>
        <row r="1355">
          <cell r="B1355" t="str">
            <v>MAFLTRBMD</v>
          </cell>
          <cell r="J1355">
            <v>0</v>
          </cell>
        </row>
        <row r="1356">
          <cell r="B1356" t="str">
            <v>MAFLTRBLG</v>
          </cell>
          <cell r="J1356">
            <v>0</v>
          </cell>
        </row>
        <row r="1357">
          <cell r="B1357" t="str">
            <v>MAFLTRBXL</v>
          </cell>
          <cell r="J1357">
            <v>0</v>
          </cell>
        </row>
        <row r="1358">
          <cell r="B1358" t="str">
            <v>MAFLTRB2X</v>
          </cell>
          <cell r="J1358">
            <v>0</v>
          </cell>
        </row>
        <row r="1359">
          <cell r="B1359" t="str">
            <v>MAFLTGBSM</v>
          </cell>
          <cell r="J1359">
            <v>0</v>
          </cell>
        </row>
        <row r="1360">
          <cell r="B1360" t="str">
            <v>MAFLTGBMD</v>
          </cell>
          <cell r="J1360">
            <v>0</v>
          </cell>
        </row>
        <row r="1361">
          <cell r="B1361" t="str">
            <v>MAFLTGBLG</v>
          </cell>
          <cell r="J1361">
            <v>0</v>
          </cell>
        </row>
        <row r="1362">
          <cell r="B1362" t="str">
            <v>MAFLTGBXL</v>
          </cell>
          <cell r="J1362">
            <v>0</v>
          </cell>
        </row>
        <row r="1363">
          <cell r="B1363" t="str">
            <v>MAFLTGB2X</v>
          </cell>
          <cell r="J1363">
            <v>0</v>
          </cell>
        </row>
        <row r="1364">
          <cell r="B1364" t="str">
            <v>MACLTBLSM</v>
          </cell>
          <cell r="J1364">
            <v>0</v>
          </cell>
        </row>
        <row r="1365">
          <cell r="B1365" t="str">
            <v>MACLTBLMD</v>
          </cell>
          <cell r="J1365">
            <v>0</v>
          </cell>
        </row>
        <row r="1366">
          <cell r="B1366" t="str">
            <v>MACLTBLLG</v>
          </cell>
          <cell r="J1366">
            <v>0</v>
          </cell>
        </row>
        <row r="1367">
          <cell r="B1367" t="str">
            <v>MACLTBLXL</v>
          </cell>
          <cell r="J1367">
            <v>0</v>
          </cell>
        </row>
        <row r="1368">
          <cell r="B1368" t="str">
            <v>MACLTBL2X</v>
          </cell>
          <cell r="J1368">
            <v>0</v>
          </cell>
        </row>
        <row r="1369">
          <cell r="B1369" t="str">
            <v>MAHSSBLSM</v>
          </cell>
          <cell r="J1369">
            <v>0</v>
          </cell>
        </row>
        <row r="1370">
          <cell r="B1370" t="str">
            <v>MAHSSBLMD</v>
          </cell>
          <cell r="J1370">
            <v>0</v>
          </cell>
        </row>
        <row r="1371">
          <cell r="B1371" t="str">
            <v>MAHSSBLLG</v>
          </cell>
          <cell r="J1371">
            <v>0</v>
          </cell>
        </row>
        <row r="1372">
          <cell r="B1372" t="str">
            <v>MAHSSBLXL</v>
          </cell>
          <cell r="J1372">
            <v>0</v>
          </cell>
        </row>
        <row r="1373">
          <cell r="B1373" t="str">
            <v>MAHSSBL2X</v>
          </cell>
          <cell r="J1373">
            <v>0</v>
          </cell>
        </row>
        <row r="1374">
          <cell r="B1374" t="str">
            <v>MATRKCPOS</v>
          </cell>
          <cell r="J1374">
            <v>0</v>
          </cell>
        </row>
        <row r="1375">
          <cell r="B1375" t="str">
            <v>MATRKFUOS</v>
          </cell>
          <cell r="J1375">
            <v>879</v>
          </cell>
        </row>
        <row r="1376">
          <cell r="B1376" t="str">
            <v>MATRKDEOS</v>
          </cell>
          <cell r="J1376">
            <v>1492</v>
          </cell>
        </row>
        <row r="1377">
          <cell r="B1377" t="str">
            <v>MATRKCNOS</v>
          </cell>
          <cell r="J1377">
            <v>1104</v>
          </cell>
        </row>
        <row r="1378">
          <cell r="B1378" t="str">
            <v>MATRKHOOS</v>
          </cell>
          <cell r="J1378">
            <v>0</v>
          </cell>
        </row>
        <row r="1379">
          <cell r="B1379" t="str">
            <v>MALPHCPOS</v>
          </cell>
          <cell r="J1379">
            <v>364</v>
          </cell>
        </row>
        <row r="1380">
          <cell r="B1380" t="str">
            <v>MALPHFUOS</v>
          </cell>
          <cell r="J1380">
            <v>1669</v>
          </cell>
        </row>
        <row r="1381">
          <cell r="B1381" t="str">
            <v>MALPHDEOS</v>
          </cell>
          <cell r="J1381">
            <v>1305</v>
          </cell>
        </row>
        <row r="1382">
          <cell r="B1382" t="str">
            <v>MALPHCNOS</v>
          </cell>
          <cell r="J1382">
            <v>1178</v>
          </cell>
        </row>
        <row r="1383">
          <cell r="B1383" t="str">
            <v>MAMBHBLOS</v>
          </cell>
          <cell r="J1383">
            <v>158</v>
          </cell>
        </row>
        <row r="1384">
          <cell r="B1384" t="str">
            <v>MANBTDEMD</v>
          </cell>
          <cell r="J1384">
            <v>3</v>
          </cell>
        </row>
        <row r="1385">
          <cell r="B1385" t="str">
            <v>MANBTDELG</v>
          </cell>
          <cell r="J1385">
            <v>0</v>
          </cell>
        </row>
        <row r="1386">
          <cell r="B1386" t="str">
            <v>MANBTCNMD</v>
          </cell>
          <cell r="J1386">
            <v>1</v>
          </cell>
        </row>
        <row r="1387">
          <cell r="B1387" t="str">
            <v>MANBTCNLG</v>
          </cell>
          <cell r="J1387">
            <v>3</v>
          </cell>
        </row>
        <row r="1388">
          <cell r="B1388" t="str">
            <v>MACMPSTSM</v>
          </cell>
          <cell r="J1388">
            <v>0</v>
          </cell>
        </row>
        <row r="1389">
          <cell r="B1389" t="str">
            <v>MACMPSTMD</v>
          </cell>
          <cell r="J1389">
            <v>0</v>
          </cell>
        </row>
        <row r="1390">
          <cell r="B1390" t="str">
            <v>MACMPSTLG</v>
          </cell>
          <cell r="J1390">
            <v>0</v>
          </cell>
        </row>
        <row r="1391">
          <cell r="B1391" t="str">
            <v>MACMPSTXL</v>
          </cell>
          <cell r="J1391">
            <v>0</v>
          </cell>
        </row>
        <row r="1392">
          <cell r="B1392" t="str">
            <v>MACMPST2X</v>
          </cell>
          <cell r="J1392">
            <v>0</v>
          </cell>
        </row>
        <row r="1393">
          <cell r="B1393" t="str">
            <v>MACZHCHSM</v>
          </cell>
          <cell r="J1393">
            <v>0</v>
          </cell>
        </row>
        <row r="1394">
          <cell r="B1394" t="str">
            <v>MACZHCHMD</v>
          </cell>
          <cell r="J1394">
            <v>0</v>
          </cell>
        </row>
        <row r="1395">
          <cell r="B1395" t="str">
            <v>MACZHCHLG</v>
          </cell>
          <cell r="J1395">
            <v>0</v>
          </cell>
        </row>
        <row r="1396">
          <cell r="B1396" t="str">
            <v>MACZHCHXL</v>
          </cell>
          <cell r="J1396">
            <v>0</v>
          </cell>
        </row>
        <row r="1397">
          <cell r="B1397" t="str">
            <v>MACZHCH2X</v>
          </cell>
          <cell r="J1397">
            <v>0</v>
          </cell>
        </row>
        <row r="1398">
          <cell r="B1398" t="str">
            <v>MAHLHCGSM</v>
          </cell>
          <cell r="J1398">
            <v>0</v>
          </cell>
        </row>
        <row r="1399">
          <cell r="B1399" t="str">
            <v>MAHLHCGMD</v>
          </cell>
          <cell r="J1399">
            <v>0</v>
          </cell>
        </row>
        <row r="1400">
          <cell r="B1400" t="str">
            <v>MAHLHCGLG</v>
          </cell>
          <cell r="J1400">
            <v>0</v>
          </cell>
        </row>
        <row r="1401">
          <cell r="B1401" t="str">
            <v>MAHLHCGXL</v>
          </cell>
          <cell r="J1401">
            <v>0</v>
          </cell>
        </row>
        <row r="1402">
          <cell r="B1402" t="str">
            <v>MAHLHCG2X</v>
          </cell>
          <cell r="J1402">
            <v>0</v>
          </cell>
        </row>
        <row r="1403">
          <cell r="B1403" t="str">
            <v>CIP500D</v>
          </cell>
          <cell r="J1403">
            <v>3957</v>
          </cell>
        </row>
        <row r="1404">
          <cell r="B1404" t="str">
            <v>FLFBHFULG</v>
          </cell>
          <cell r="J1404">
            <v>0</v>
          </cell>
        </row>
        <row r="1405">
          <cell r="B1405" t="str">
            <v>FLFBHFUMD</v>
          </cell>
          <cell r="J1405">
            <v>1</v>
          </cell>
        </row>
        <row r="1406">
          <cell r="B1406" t="str">
            <v>FLGFKFUG17</v>
          </cell>
          <cell r="J1406">
            <v>0</v>
          </cell>
        </row>
        <row r="1407">
          <cell r="B1407" t="str">
            <v>FLGFKFUREDHK</v>
          </cell>
          <cell r="J1407">
            <v>0</v>
          </cell>
        </row>
        <row r="1408">
          <cell r="B1408" t="str">
            <v>FLGFKFUSWN</v>
          </cell>
          <cell r="J1408">
            <v>0</v>
          </cell>
        </row>
        <row r="1409">
          <cell r="B1409" t="str">
            <v>FLRRCCP2X</v>
          </cell>
          <cell r="J1409">
            <v>1</v>
          </cell>
        </row>
        <row r="1410">
          <cell r="B1410" t="str">
            <v>FLRRCCPXL</v>
          </cell>
          <cell r="J1410">
            <v>3</v>
          </cell>
        </row>
        <row r="1411">
          <cell r="B1411" t="str">
            <v>GMANPOBOS</v>
          </cell>
          <cell r="J1411">
            <v>0</v>
          </cell>
        </row>
        <row r="1412">
          <cell r="B1412" t="str">
            <v>GMNALOW32</v>
          </cell>
          <cell r="J1412">
            <v>523</v>
          </cell>
        </row>
        <row r="1413">
          <cell r="B1413" t="str">
            <v>MABEAASMD</v>
          </cell>
          <cell r="J1413">
            <v>0</v>
          </cell>
        </row>
        <row r="1414">
          <cell r="B1414" t="str">
            <v>MABLTBLMD</v>
          </cell>
          <cell r="J1414">
            <v>0</v>
          </cell>
        </row>
        <row r="1415">
          <cell r="B1415" t="str">
            <v>MABLTBLXL</v>
          </cell>
          <cell r="J1415">
            <v>0</v>
          </cell>
        </row>
        <row r="1416">
          <cell r="B1416" t="str">
            <v>MABLTOLMD</v>
          </cell>
          <cell r="J1416">
            <v>0</v>
          </cell>
        </row>
        <row r="1417">
          <cell r="B1417" t="str">
            <v>MABLTOLXL</v>
          </cell>
          <cell r="J1417">
            <v>0</v>
          </cell>
        </row>
        <row r="1418">
          <cell r="B1418" t="str">
            <v>MAGRZASLG</v>
          </cell>
          <cell r="J1418">
            <v>0</v>
          </cell>
        </row>
        <row r="1419">
          <cell r="B1419" t="str">
            <v>MAGRZASMD</v>
          </cell>
          <cell r="J1419">
            <v>0</v>
          </cell>
        </row>
        <row r="1420">
          <cell r="B1420" t="str">
            <v>MAMATCHMD</v>
          </cell>
          <cell r="J1420">
            <v>0</v>
          </cell>
        </row>
        <row r="1421">
          <cell r="B1421" t="str">
            <v>MAMCOCHMD</v>
          </cell>
          <cell r="J1421">
            <v>0</v>
          </cell>
        </row>
        <row r="1422">
          <cell r="B1422" t="str">
            <v>MAOLCBKOS</v>
          </cell>
          <cell r="J1422">
            <v>0</v>
          </cell>
        </row>
        <row r="1423">
          <cell r="B1423" t="str">
            <v>MAOLHGH2X</v>
          </cell>
          <cell r="J1423">
            <v>0</v>
          </cell>
        </row>
        <row r="1424">
          <cell r="B1424" t="str">
            <v>MAOLHGHLG</v>
          </cell>
          <cell r="J1424">
            <v>0</v>
          </cell>
        </row>
        <row r="1425">
          <cell r="B1425" t="str">
            <v>MAOLHGHMD</v>
          </cell>
          <cell r="J1425">
            <v>0</v>
          </cell>
        </row>
        <row r="1426">
          <cell r="B1426" t="str">
            <v>MAOLHGHSM</v>
          </cell>
          <cell r="J1426">
            <v>0</v>
          </cell>
        </row>
        <row r="1427">
          <cell r="B1427" t="str">
            <v>MAOLHGHXL</v>
          </cell>
          <cell r="J1427">
            <v>0</v>
          </cell>
        </row>
        <row r="1428">
          <cell r="B1428" t="str">
            <v>MASCRPIXL</v>
          </cell>
          <cell r="J1428">
            <v>0</v>
          </cell>
        </row>
        <row r="1429">
          <cell r="B1429" t="str">
            <v>MBALBAS2X</v>
          </cell>
          <cell r="J1429">
            <v>0</v>
          </cell>
        </row>
        <row r="1430">
          <cell r="B1430" t="str">
            <v>MBALBBL2X</v>
          </cell>
          <cell r="J1430">
            <v>0</v>
          </cell>
        </row>
        <row r="1431">
          <cell r="B1431" t="str">
            <v>MBALBCP2X</v>
          </cell>
          <cell r="J1431">
            <v>0</v>
          </cell>
        </row>
        <row r="1432">
          <cell r="B1432" t="str">
            <v>MBALBDE2X</v>
          </cell>
          <cell r="J1432">
            <v>0</v>
          </cell>
        </row>
        <row r="1433">
          <cell r="B1433" t="str">
            <v>MBBENAS2X</v>
          </cell>
          <cell r="J1433">
            <v>0</v>
          </cell>
        </row>
        <row r="1434">
          <cell r="B1434" t="str">
            <v>MBBENASXL</v>
          </cell>
          <cell r="J1434">
            <v>0</v>
          </cell>
        </row>
        <row r="1435">
          <cell r="B1435" t="str">
            <v>MBBENBL2X</v>
          </cell>
          <cell r="J1435">
            <v>0</v>
          </cell>
        </row>
        <row r="1436">
          <cell r="B1436" t="str">
            <v>MBBENCN2X</v>
          </cell>
          <cell r="J1436">
            <v>0</v>
          </cell>
        </row>
        <row r="1437">
          <cell r="B1437" t="str">
            <v>MBBENCP2X</v>
          </cell>
          <cell r="J1437">
            <v>0</v>
          </cell>
        </row>
        <row r="1438">
          <cell r="B1438" t="str">
            <v>MBBENCPLG</v>
          </cell>
          <cell r="J1438">
            <v>0</v>
          </cell>
        </row>
        <row r="1439">
          <cell r="B1439" t="str">
            <v>MBBENCPXL</v>
          </cell>
          <cell r="J1439">
            <v>0</v>
          </cell>
        </row>
        <row r="1440">
          <cell r="B1440" t="str">
            <v>MBBENDE2X</v>
          </cell>
          <cell r="J1440">
            <v>0</v>
          </cell>
        </row>
        <row r="1441">
          <cell r="B1441" t="str">
            <v>MBBENFU2X</v>
          </cell>
          <cell r="J1441">
            <v>0</v>
          </cell>
        </row>
        <row r="1442">
          <cell r="B1442" t="str">
            <v>MBBENFULG</v>
          </cell>
          <cell r="J1442">
            <v>0</v>
          </cell>
        </row>
        <row r="1443">
          <cell r="B1443" t="str">
            <v>MBBENFUSM</v>
          </cell>
          <cell r="J1443">
            <v>0</v>
          </cell>
        </row>
        <row r="1444">
          <cell r="B1444" t="str">
            <v>MBBENFUXL</v>
          </cell>
          <cell r="J1444">
            <v>0</v>
          </cell>
        </row>
        <row r="1445">
          <cell r="B1445" t="str">
            <v>MBCGSASLG</v>
          </cell>
          <cell r="J1445">
            <v>0</v>
          </cell>
        </row>
        <row r="1446">
          <cell r="B1446" t="str">
            <v>MBCGSASXL</v>
          </cell>
          <cell r="J1446">
            <v>0</v>
          </cell>
        </row>
        <row r="1447">
          <cell r="B1447" t="str">
            <v>MBDOBAS2X</v>
          </cell>
          <cell r="J1447">
            <v>0</v>
          </cell>
        </row>
        <row r="1448">
          <cell r="B1448" t="str">
            <v>MBDOBASSM</v>
          </cell>
          <cell r="J1448">
            <v>0</v>
          </cell>
        </row>
        <row r="1449">
          <cell r="B1449" t="str">
            <v>MBDOBBL2X</v>
          </cell>
          <cell r="J1449">
            <v>0</v>
          </cell>
        </row>
        <row r="1450">
          <cell r="B1450" t="str">
            <v>MBDOBCN2X</v>
          </cell>
          <cell r="J1450">
            <v>0</v>
          </cell>
        </row>
        <row r="1451">
          <cell r="B1451" t="str">
            <v>MBDOBCNXL</v>
          </cell>
          <cell r="J1451">
            <v>0</v>
          </cell>
        </row>
        <row r="1452">
          <cell r="B1452" t="str">
            <v>MBDOBCP2X</v>
          </cell>
          <cell r="J1452">
            <v>0</v>
          </cell>
        </row>
        <row r="1453">
          <cell r="B1453" t="str">
            <v>MBDOBCPLG</v>
          </cell>
          <cell r="J1453">
            <v>0</v>
          </cell>
        </row>
        <row r="1454">
          <cell r="B1454" t="str">
            <v>MBDOBCPSM</v>
          </cell>
          <cell r="J1454">
            <v>0</v>
          </cell>
        </row>
        <row r="1455">
          <cell r="B1455" t="str">
            <v>MBDOBCPXL</v>
          </cell>
          <cell r="J1455">
            <v>0</v>
          </cell>
        </row>
        <row r="1456">
          <cell r="B1456" t="str">
            <v>MBDOBDE2X</v>
          </cell>
          <cell r="J1456">
            <v>0</v>
          </cell>
        </row>
        <row r="1457">
          <cell r="B1457" t="str">
            <v>MBDOBFU2X</v>
          </cell>
          <cell r="J1457">
            <v>0</v>
          </cell>
        </row>
        <row r="1458">
          <cell r="B1458" t="str">
            <v>MBDOBFULG</v>
          </cell>
          <cell r="J1458">
            <v>0</v>
          </cell>
        </row>
        <row r="1459">
          <cell r="B1459" t="str">
            <v>MBDOBFUSM</v>
          </cell>
          <cell r="J1459">
            <v>0</v>
          </cell>
        </row>
        <row r="1460">
          <cell r="B1460" t="str">
            <v>MBDOBFUXL</v>
          </cell>
          <cell r="J1460">
            <v>0</v>
          </cell>
        </row>
        <row r="1461">
          <cell r="B1461" t="str">
            <v>MBDOBPI2X</v>
          </cell>
          <cell r="J1461">
            <v>0</v>
          </cell>
        </row>
        <row r="1462">
          <cell r="B1462" t="str">
            <v>MBGLNAS2X</v>
          </cell>
          <cell r="J1462">
            <v>0</v>
          </cell>
        </row>
        <row r="1463">
          <cell r="B1463" t="str">
            <v>MBGLNASLG</v>
          </cell>
          <cell r="J1463">
            <v>0</v>
          </cell>
        </row>
        <row r="1464">
          <cell r="B1464" t="str">
            <v>MBGLNASSM</v>
          </cell>
          <cell r="J1464">
            <v>0</v>
          </cell>
        </row>
        <row r="1465">
          <cell r="B1465" t="str">
            <v>MBGLNASXL</v>
          </cell>
          <cell r="J1465">
            <v>0</v>
          </cell>
        </row>
        <row r="1466">
          <cell r="B1466" t="str">
            <v>MBGLNBL2X</v>
          </cell>
          <cell r="J1466">
            <v>0</v>
          </cell>
        </row>
        <row r="1467">
          <cell r="B1467" t="str">
            <v>MBGLNBLSM</v>
          </cell>
          <cell r="J1467">
            <v>0</v>
          </cell>
        </row>
        <row r="1468">
          <cell r="B1468" t="str">
            <v>MBGLNBLXL</v>
          </cell>
          <cell r="J1468">
            <v>0</v>
          </cell>
        </row>
        <row r="1469">
          <cell r="B1469" t="str">
            <v>MBGLNCN2X</v>
          </cell>
          <cell r="J1469">
            <v>0</v>
          </cell>
        </row>
        <row r="1470">
          <cell r="B1470" t="str">
            <v>MBGLNCPSM</v>
          </cell>
          <cell r="J1470">
            <v>0</v>
          </cell>
        </row>
        <row r="1471">
          <cell r="B1471" t="str">
            <v>MBGLNDE2X</v>
          </cell>
          <cell r="J1471">
            <v>0</v>
          </cell>
        </row>
        <row r="1472">
          <cell r="B1472" t="str">
            <v>MBGLNDEXL</v>
          </cell>
          <cell r="J1472">
            <v>0</v>
          </cell>
        </row>
        <row r="1473">
          <cell r="B1473" t="str">
            <v>MBGLNFUSM</v>
          </cell>
          <cell r="J1473">
            <v>0</v>
          </cell>
        </row>
        <row r="1474">
          <cell r="B1474" t="str">
            <v>MBGLNFUXL</v>
          </cell>
          <cell r="J1474">
            <v>0</v>
          </cell>
        </row>
        <row r="1475">
          <cell r="B1475" t="str">
            <v>MBRDBAS2X</v>
          </cell>
          <cell r="J1475">
            <v>0</v>
          </cell>
        </row>
        <row r="1476">
          <cell r="B1476" t="str">
            <v>MBRDBBLXL</v>
          </cell>
          <cell r="J1476">
            <v>0</v>
          </cell>
        </row>
        <row r="1477">
          <cell r="B1477" t="str">
            <v>MBRDBCN2X</v>
          </cell>
          <cell r="J1477">
            <v>0</v>
          </cell>
        </row>
        <row r="1478">
          <cell r="B1478" t="str">
            <v>MBRDBCP2X</v>
          </cell>
          <cell r="J1478">
            <v>0</v>
          </cell>
        </row>
        <row r="1479">
          <cell r="B1479" t="str">
            <v>MBRDBCPLG</v>
          </cell>
          <cell r="J1479">
            <v>0</v>
          </cell>
        </row>
        <row r="1480">
          <cell r="B1480" t="str">
            <v>MBRDBCPSM</v>
          </cell>
          <cell r="J1480">
            <v>0</v>
          </cell>
        </row>
        <row r="1481">
          <cell r="B1481" t="str">
            <v>MBRDBCPXL</v>
          </cell>
          <cell r="J1481">
            <v>0</v>
          </cell>
        </row>
        <row r="1482">
          <cell r="B1482" t="str">
            <v>MBRDBDE2X</v>
          </cell>
          <cell r="J1482">
            <v>0</v>
          </cell>
        </row>
        <row r="1483">
          <cell r="B1483" t="str">
            <v>MBRDBFU2X</v>
          </cell>
          <cell r="J1483">
            <v>0</v>
          </cell>
        </row>
        <row r="1484">
          <cell r="B1484" t="str">
            <v>MBRDBFUSM</v>
          </cell>
          <cell r="J1484">
            <v>0</v>
          </cell>
        </row>
        <row r="1485">
          <cell r="B1485" t="str">
            <v>MBRDBFUXL</v>
          </cell>
          <cell r="J1485">
            <v>0</v>
          </cell>
        </row>
        <row r="1486">
          <cell r="B1486" t="str">
            <v>MBRDBPI2X</v>
          </cell>
          <cell r="J1486">
            <v>0</v>
          </cell>
        </row>
        <row r="1487">
          <cell r="B1487" t="str">
            <v>MOBSPAS2X</v>
          </cell>
          <cell r="J1487">
            <v>0</v>
          </cell>
        </row>
        <row r="1488">
          <cell r="B1488" t="str">
            <v>MOBSPPI2X</v>
          </cell>
          <cell r="J1488">
            <v>0</v>
          </cell>
        </row>
        <row r="1489">
          <cell r="B1489" t="str">
            <v>MOCIRAS2X</v>
          </cell>
          <cell r="J1489">
            <v>0</v>
          </cell>
        </row>
        <row r="1490">
          <cell r="B1490" t="str">
            <v>MOCIRASLG</v>
          </cell>
          <cell r="J1490">
            <v>0</v>
          </cell>
        </row>
        <row r="1491">
          <cell r="B1491" t="str">
            <v>MOCIRASMD</v>
          </cell>
          <cell r="J1491">
            <v>0</v>
          </cell>
        </row>
        <row r="1492">
          <cell r="B1492" t="str">
            <v>MOCIRASSM</v>
          </cell>
          <cell r="J1492">
            <v>0</v>
          </cell>
        </row>
        <row r="1493">
          <cell r="B1493" t="str">
            <v>MONBJASMD</v>
          </cell>
          <cell r="J1493">
            <v>0</v>
          </cell>
        </row>
        <row r="1494">
          <cell r="B1494" t="str">
            <v>MONBJASSM</v>
          </cell>
          <cell r="J1494">
            <v>0</v>
          </cell>
        </row>
        <row r="1495">
          <cell r="B1495" t="str">
            <v>MONBJCP2X</v>
          </cell>
          <cell r="J1495">
            <v>0</v>
          </cell>
        </row>
        <row r="1496">
          <cell r="B1496" t="str">
            <v>MONBJCPLG</v>
          </cell>
          <cell r="J1496">
            <v>0</v>
          </cell>
        </row>
        <row r="1497">
          <cell r="B1497" t="str">
            <v>MONBJCPMD</v>
          </cell>
          <cell r="J1497">
            <v>0</v>
          </cell>
        </row>
        <row r="1498">
          <cell r="B1498" t="str">
            <v>MONBJCPSM</v>
          </cell>
          <cell r="J1498">
            <v>0</v>
          </cell>
        </row>
        <row r="1499">
          <cell r="B1499" t="str">
            <v>MONBJCPXL</v>
          </cell>
          <cell r="J1499">
            <v>0</v>
          </cell>
        </row>
        <row r="1500">
          <cell r="B1500" t="str">
            <v>MONBJDE2X</v>
          </cell>
          <cell r="J1500">
            <v>0</v>
          </cell>
        </row>
        <row r="1501">
          <cell r="B1501" t="str">
            <v>MONBJDESM</v>
          </cell>
          <cell r="J1501">
            <v>0</v>
          </cell>
        </row>
        <row r="1502">
          <cell r="B1502" t="str">
            <v>MONBJPIMD</v>
          </cell>
          <cell r="J1502">
            <v>0</v>
          </cell>
        </row>
        <row r="1503">
          <cell r="B1503" t="str">
            <v>MONBPCP2X</v>
          </cell>
          <cell r="J1503">
            <v>0</v>
          </cell>
        </row>
        <row r="1504">
          <cell r="B1504" t="str">
            <v>MONBPCPLG</v>
          </cell>
          <cell r="J1504">
            <v>0</v>
          </cell>
        </row>
        <row r="1505">
          <cell r="B1505" t="str">
            <v>MONBPCPMD</v>
          </cell>
          <cell r="J1505">
            <v>0</v>
          </cell>
        </row>
        <row r="1506">
          <cell r="B1506" t="str">
            <v>MONBPCPSM</v>
          </cell>
          <cell r="J1506">
            <v>0</v>
          </cell>
        </row>
        <row r="1507">
          <cell r="B1507" t="str">
            <v>MONBPCPXL</v>
          </cell>
          <cell r="J1507">
            <v>0</v>
          </cell>
        </row>
        <row r="1508">
          <cell r="B1508" t="str">
            <v>MONBPDE2X</v>
          </cell>
          <cell r="J1508">
            <v>0</v>
          </cell>
        </row>
        <row r="1509">
          <cell r="B1509" t="str">
            <v>MONBPFU2X</v>
          </cell>
          <cell r="J1509">
            <v>0</v>
          </cell>
        </row>
        <row r="1510">
          <cell r="B1510" t="str">
            <v>MOSAJAS2X</v>
          </cell>
          <cell r="J1510">
            <v>0</v>
          </cell>
        </row>
        <row r="1511">
          <cell r="B1511" t="str">
            <v>MOSAJASLG</v>
          </cell>
          <cell r="J1511">
            <v>0</v>
          </cell>
        </row>
        <row r="1512">
          <cell r="B1512" t="str">
            <v>MOSAJASMD</v>
          </cell>
          <cell r="J1512">
            <v>0</v>
          </cell>
        </row>
        <row r="1513">
          <cell r="B1513" t="str">
            <v>MOSEAAS2X</v>
          </cell>
          <cell r="J1513">
            <v>0</v>
          </cell>
        </row>
        <row r="1514">
          <cell r="B1514" t="str">
            <v>MOSEAASLG</v>
          </cell>
          <cell r="J1514">
            <v>0</v>
          </cell>
        </row>
        <row r="1515">
          <cell r="B1515" t="str">
            <v>MOSEAASMD</v>
          </cell>
          <cell r="J1515">
            <v>0</v>
          </cell>
        </row>
        <row r="1516">
          <cell r="B1516" t="str">
            <v>MOSEAASSM</v>
          </cell>
          <cell r="J1516">
            <v>0</v>
          </cell>
        </row>
        <row r="1517">
          <cell r="B1517" t="str">
            <v>MOSEAASXL</v>
          </cell>
          <cell r="J1517">
            <v>0</v>
          </cell>
        </row>
        <row r="1518">
          <cell r="B1518" t="str">
            <v>MOUNVAS2X</v>
          </cell>
          <cell r="J1518">
            <v>0</v>
          </cell>
        </row>
        <row r="1519">
          <cell r="B1519" t="str">
            <v>MOUNVASLG</v>
          </cell>
          <cell r="J1519">
            <v>0</v>
          </cell>
        </row>
        <row r="1520">
          <cell r="B1520" t="str">
            <v>MOVAPAS2X</v>
          </cell>
          <cell r="J1520">
            <v>0</v>
          </cell>
        </row>
        <row r="1521">
          <cell r="B1521" t="str">
            <v>MOVAPASLG</v>
          </cell>
          <cell r="J1521">
            <v>0</v>
          </cell>
        </row>
        <row r="1522">
          <cell r="B1522" t="str">
            <v>MOVAPASMD</v>
          </cell>
          <cell r="J1522">
            <v>0</v>
          </cell>
        </row>
        <row r="1523">
          <cell r="B1523" t="str">
            <v>MOVAPASSM</v>
          </cell>
          <cell r="J1523">
            <v>0</v>
          </cell>
        </row>
        <row r="1524">
          <cell r="B1524" t="str">
            <v>MOVAPASXL</v>
          </cell>
          <cell r="J1524">
            <v>0</v>
          </cell>
        </row>
        <row r="1525">
          <cell r="B1525" t="str">
            <v>MOWOOAS3X</v>
          </cell>
          <cell r="J1525">
            <v>0</v>
          </cell>
        </row>
        <row r="1526">
          <cell r="B1526" t="str">
            <v>MOWOOASLG</v>
          </cell>
          <cell r="J1526">
            <v>0</v>
          </cell>
        </row>
        <row r="1527">
          <cell r="B1527" t="str">
            <v>MOWOOASMD</v>
          </cell>
          <cell r="J1527">
            <v>0</v>
          </cell>
        </row>
        <row r="1528">
          <cell r="B1528" t="str">
            <v>MOWOOASSM</v>
          </cell>
          <cell r="J1528">
            <v>0</v>
          </cell>
        </row>
        <row r="1529">
          <cell r="B1529" t="str">
            <v>MOWOOASXL</v>
          </cell>
          <cell r="J1529">
            <v>0</v>
          </cell>
        </row>
        <row r="1530">
          <cell r="B1530" t="str">
            <v>MTCHHCNSM</v>
          </cell>
          <cell r="J1530">
            <v>0</v>
          </cell>
        </row>
        <row r="1531">
          <cell r="B1531" t="str">
            <v>MTCHHCPSM</v>
          </cell>
          <cell r="J1531">
            <v>0</v>
          </cell>
        </row>
        <row r="1532">
          <cell r="B1532" t="str">
            <v>MTCHQASSM</v>
          </cell>
          <cell r="J1532">
            <v>0</v>
          </cell>
        </row>
        <row r="1533">
          <cell r="B1533" t="str">
            <v>MTCHQCPSM</v>
          </cell>
          <cell r="J1533">
            <v>0</v>
          </cell>
        </row>
        <row r="1534">
          <cell r="B1534" t="str">
            <v>MTCHQFUSM</v>
          </cell>
          <cell r="J1534">
            <v>0</v>
          </cell>
        </row>
        <row r="1535">
          <cell r="B1535" t="str">
            <v>MTHALCNSM</v>
          </cell>
          <cell r="J1535">
            <v>0</v>
          </cell>
        </row>
        <row r="1536">
          <cell r="B1536" t="str">
            <v>MTHALDESM</v>
          </cell>
          <cell r="J1536">
            <v>0</v>
          </cell>
        </row>
        <row r="1537">
          <cell r="B1537" t="str">
            <v>MTHALPISM</v>
          </cell>
          <cell r="J1537">
            <v>0</v>
          </cell>
        </row>
        <row r="1538">
          <cell r="B1538" t="str">
            <v>MTLLLASSM</v>
          </cell>
          <cell r="J1538">
            <v>0</v>
          </cell>
        </row>
        <row r="1539">
          <cell r="B1539" t="str">
            <v>MTLLLCPSM</v>
          </cell>
          <cell r="J1539">
            <v>0</v>
          </cell>
        </row>
        <row r="1540">
          <cell r="B1540" t="str">
            <v>MTLLLFUSM</v>
          </cell>
          <cell r="J1540">
            <v>0</v>
          </cell>
        </row>
        <row r="1541">
          <cell r="B1541" t="str">
            <v>MTLLQBLSM</v>
          </cell>
          <cell r="J1541">
            <v>0</v>
          </cell>
        </row>
        <row r="1542">
          <cell r="B1542" t="str">
            <v>MTLLQCNSM</v>
          </cell>
          <cell r="J1542">
            <v>0</v>
          </cell>
        </row>
        <row r="1543">
          <cell r="B1543" t="str">
            <v>MTLLQCPSM</v>
          </cell>
          <cell r="J1543">
            <v>0</v>
          </cell>
        </row>
        <row r="1544">
          <cell r="B1544" t="str">
            <v>MTLLQDESM</v>
          </cell>
          <cell r="J1544">
            <v>0</v>
          </cell>
        </row>
        <row r="1545">
          <cell r="B1545" t="str">
            <v>MTLLQFUSM</v>
          </cell>
          <cell r="J1545">
            <v>0</v>
          </cell>
        </row>
        <row r="1546">
          <cell r="B1546" t="str">
            <v>MTLLSFUSM</v>
          </cell>
          <cell r="J1546">
            <v>0</v>
          </cell>
        </row>
        <row r="1547">
          <cell r="B1547" t="str">
            <v>MTMINASSM</v>
          </cell>
          <cell r="J1547">
            <v>0</v>
          </cell>
        </row>
        <row r="1548">
          <cell r="B1548" t="str">
            <v>MTMINBLSM</v>
          </cell>
          <cell r="J1548">
            <v>0</v>
          </cell>
        </row>
        <row r="1549">
          <cell r="B1549" t="str">
            <v>MTMINCNSM</v>
          </cell>
          <cell r="J1549">
            <v>0</v>
          </cell>
        </row>
        <row r="1550">
          <cell r="B1550" t="str">
            <v>MTMINCP2X</v>
          </cell>
          <cell r="J1550">
            <v>0</v>
          </cell>
        </row>
        <row r="1551">
          <cell r="B1551" t="str">
            <v>MTMINCPLG</v>
          </cell>
          <cell r="J1551">
            <v>0</v>
          </cell>
        </row>
        <row r="1552">
          <cell r="B1552" t="str">
            <v>MTMINCPMD</v>
          </cell>
          <cell r="J1552">
            <v>0</v>
          </cell>
        </row>
        <row r="1553">
          <cell r="B1553" t="str">
            <v>MTMINCPSM</v>
          </cell>
          <cell r="J1553">
            <v>0</v>
          </cell>
        </row>
        <row r="1554">
          <cell r="B1554" t="str">
            <v>MTMINCPXL</v>
          </cell>
          <cell r="J1554">
            <v>0</v>
          </cell>
        </row>
        <row r="1555">
          <cell r="B1555" t="str">
            <v>MTMINDESM</v>
          </cell>
          <cell r="J1555">
            <v>0</v>
          </cell>
        </row>
        <row r="1556">
          <cell r="B1556" t="str">
            <v>MTMINFUSM</v>
          </cell>
          <cell r="J1556">
            <v>0</v>
          </cell>
        </row>
        <row r="1557">
          <cell r="B1557" t="str">
            <v>MTMINFUXL</v>
          </cell>
          <cell r="J1557">
            <v>0</v>
          </cell>
        </row>
        <row r="1558">
          <cell r="B1558" t="str">
            <v>MTMINPISM</v>
          </cell>
          <cell r="J1558">
            <v>0</v>
          </cell>
        </row>
        <row r="1559">
          <cell r="B1559" t="str">
            <v>MTMSSBLSM</v>
          </cell>
          <cell r="J1559">
            <v>0</v>
          </cell>
        </row>
        <row r="1560">
          <cell r="B1560" t="str">
            <v>MTMSSCPSM</v>
          </cell>
          <cell r="J1560">
            <v>0</v>
          </cell>
        </row>
        <row r="1561">
          <cell r="B1561" t="str">
            <v>MTMSSDESM</v>
          </cell>
          <cell r="J1561">
            <v>0</v>
          </cell>
        </row>
        <row r="1562">
          <cell r="B1562" t="str">
            <v>MTMSSFU2X</v>
          </cell>
          <cell r="J1562">
            <v>0</v>
          </cell>
        </row>
        <row r="1563">
          <cell r="B1563" t="str">
            <v>MTMSSFUMD</v>
          </cell>
          <cell r="J1563">
            <v>0</v>
          </cell>
        </row>
        <row r="1564">
          <cell r="B1564" t="str">
            <v>MTMSSFUSM</v>
          </cell>
          <cell r="J1564">
            <v>0</v>
          </cell>
        </row>
        <row r="1565">
          <cell r="B1565" t="str">
            <v>MTWILASSM</v>
          </cell>
          <cell r="J1565">
            <v>0</v>
          </cell>
        </row>
        <row r="1566">
          <cell r="B1566" t="str">
            <v>MTWILBLLG</v>
          </cell>
          <cell r="J1566">
            <v>0</v>
          </cell>
        </row>
        <row r="1567">
          <cell r="B1567" t="str">
            <v>MTWILBLMD</v>
          </cell>
          <cell r="J1567">
            <v>0</v>
          </cell>
        </row>
        <row r="1568">
          <cell r="B1568" t="str">
            <v>MTWILBLSM</v>
          </cell>
          <cell r="J1568">
            <v>0</v>
          </cell>
        </row>
        <row r="1569">
          <cell r="B1569" t="str">
            <v>MTWILCNSM</v>
          </cell>
          <cell r="J1569">
            <v>0</v>
          </cell>
        </row>
        <row r="1570">
          <cell r="B1570" t="str">
            <v>MTWILCP2X</v>
          </cell>
          <cell r="J1570">
            <v>0</v>
          </cell>
        </row>
        <row r="1571">
          <cell r="B1571" t="str">
            <v>MTWILCPLG</v>
          </cell>
          <cell r="J1571">
            <v>0</v>
          </cell>
        </row>
        <row r="1572">
          <cell r="B1572" t="str">
            <v>MTWILCPMD</v>
          </cell>
          <cell r="J1572">
            <v>0</v>
          </cell>
        </row>
        <row r="1573">
          <cell r="B1573" t="str">
            <v>MTWILCPSM</v>
          </cell>
          <cell r="J1573">
            <v>0</v>
          </cell>
        </row>
        <row r="1574">
          <cell r="B1574" t="str">
            <v>MTWILCPXL</v>
          </cell>
          <cell r="J1574">
            <v>0</v>
          </cell>
        </row>
        <row r="1575">
          <cell r="B1575" t="str">
            <v>MTWILDE2X</v>
          </cell>
          <cell r="J1575">
            <v>0</v>
          </cell>
        </row>
        <row r="1576">
          <cell r="B1576" t="str">
            <v>MTWILDEMD</v>
          </cell>
          <cell r="J1576">
            <v>0</v>
          </cell>
        </row>
        <row r="1577">
          <cell r="B1577" t="str">
            <v>MTWILDESM</v>
          </cell>
          <cell r="J1577">
            <v>0</v>
          </cell>
        </row>
        <row r="1578">
          <cell r="B1578" t="str">
            <v>MTWILFU2X</v>
          </cell>
          <cell r="J1578">
            <v>0</v>
          </cell>
        </row>
        <row r="1579">
          <cell r="B1579" t="str">
            <v>MTWILFUSM</v>
          </cell>
          <cell r="J1579">
            <v>0</v>
          </cell>
        </row>
        <row r="1580">
          <cell r="B1580" t="str">
            <v>SRDIEDE8I</v>
          </cell>
          <cell r="J1580">
            <v>0</v>
          </cell>
        </row>
        <row r="1581">
          <cell r="B1581" t="str">
            <v>SRDIEOR8I</v>
          </cell>
          <cell r="J1581">
            <v>168593</v>
          </cell>
        </row>
        <row r="1582">
          <cell r="B1582" t="str">
            <v>SRDIEPI8I</v>
          </cell>
          <cell r="J1582">
            <v>0</v>
          </cell>
        </row>
        <row r="1583">
          <cell r="B1583" t="str">
            <v>SRDIEWH8I</v>
          </cell>
          <cell r="J1583">
            <v>38238</v>
          </cell>
        </row>
        <row r="1584">
          <cell r="B1584" t="str">
            <v>WBALTASSM</v>
          </cell>
          <cell r="J1584">
            <v>0</v>
          </cell>
        </row>
        <row r="1585">
          <cell r="B1585" t="str">
            <v>WBALTASXS</v>
          </cell>
          <cell r="J1585">
            <v>0</v>
          </cell>
        </row>
        <row r="1586">
          <cell r="B1586" t="str">
            <v>WBLARASLG</v>
          </cell>
          <cell r="J1586">
            <v>0</v>
          </cell>
        </row>
        <row r="1587">
          <cell r="B1587" t="str">
            <v>WBLARASMD</v>
          </cell>
          <cell r="J1587">
            <v>0</v>
          </cell>
        </row>
        <row r="1588">
          <cell r="B1588" t="str">
            <v>WBLARASSM</v>
          </cell>
          <cell r="J1588">
            <v>0</v>
          </cell>
        </row>
        <row r="1589">
          <cell r="B1589" t="str">
            <v>WBLARASXS</v>
          </cell>
          <cell r="J1589">
            <v>0</v>
          </cell>
        </row>
        <row r="1590">
          <cell r="B1590" t="str">
            <v>WBLARBLXL</v>
          </cell>
          <cell r="J1590">
            <v>0</v>
          </cell>
        </row>
        <row r="1591">
          <cell r="B1591" t="str">
            <v>WBLARFULG</v>
          </cell>
          <cell r="J1591">
            <v>0</v>
          </cell>
        </row>
        <row r="1592">
          <cell r="B1592" t="str">
            <v>WBSYRFULG</v>
          </cell>
          <cell r="J1592">
            <v>0</v>
          </cell>
        </row>
        <row r="1593">
          <cell r="B1593" t="str">
            <v>WBSYRFUXL</v>
          </cell>
          <cell r="J1593">
            <v>0</v>
          </cell>
        </row>
        <row r="1594">
          <cell r="B1594" t="str">
            <v>WTARTASXS</v>
          </cell>
          <cell r="J1594">
            <v>0</v>
          </cell>
        </row>
        <row r="1595">
          <cell r="B1595" t="str">
            <v>WTARTBLXS</v>
          </cell>
          <cell r="J1595">
            <v>0</v>
          </cell>
        </row>
        <row r="1596">
          <cell r="B1596" t="str">
            <v>WTARTFUXL</v>
          </cell>
          <cell r="J1596">
            <v>0</v>
          </cell>
        </row>
        <row r="1597">
          <cell r="B1597" t="str">
            <v>WTARTFUXS</v>
          </cell>
          <cell r="J1597">
            <v>0</v>
          </cell>
        </row>
        <row r="1598">
          <cell r="B1598" t="str">
            <v>WTARTGDXS</v>
          </cell>
          <cell r="J1598">
            <v>0</v>
          </cell>
        </row>
        <row r="1599">
          <cell r="B1599" t="str">
            <v>WTLUPASLG</v>
          </cell>
          <cell r="J1599">
            <v>0</v>
          </cell>
        </row>
        <row r="1600">
          <cell r="B1600" t="str">
            <v>WTLUPASXL</v>
          </cell>
          <cell r="J1600">
            <v>0</v>
          </cell>
        </row>
        <row r="1601">
          <cell r="B1601" t="str">
            <v>WTLUPASXS</v>
          </cell>
          <cell r="J1601">
            <v>0</v>
          </cell>
        </row>
        <row r="1602">
          <cell r="B1602" t="str">
            <v>WTLUPCPXL</v>
          </cell>
          <cell r="J1602">
            <v>0</v>
          </cell>
        </row>
        <row r="1603">
          <cell r="B1603" t="str">
            <v>WTLUPCPXS</v>
          </cell>
          <cell r="J1603">
            <v>0</v>
          </cell>
        </row>
        <row r="1604">
          <cell r="B1604" t="str">
            <v>WTLUPSAXS</v>
          </cell>
          <cell r="J1604">
            <v>0</v>
          </cell>
        </row>
        <row r="1605">
          <cell r="B1605" t="str">
            <v>FLGFKFUG20</v>
          </cell>
          <cell r="J1605">
            <v>0</v>
          </cell>
        </row>
        <row r="1606">
          <cell r="B1606" t="str">
            <v>FLLX4FU1042</v>
          </cell>
          <cell r="J1606">
            <v>1</v>
          </cell>
        </row>
        <row r="1607">
          <cell r="B1607" t="str">
            <v>FLLX4FU1250</v>
          </cell>
          <cell r="J1607">
            <v>4</v>
          </cell>
        </row>
        <row r="1608">
          <cell r="B1608" t="str">
            <v>MACZHCH</v>
          </cell>
          <cell r="J1608">
            <v>0</v>
          </cell>
        </row>
        <row r="1609">
          <cell r="B1609" t="str">
            <v>MACMPST</v>
          </cell>
          <cell r="J1609">
            <v>0</v>
          </cell>
        </row>
        <row r="1610">
          <cell r="B1610" t="str">
            <v>FLBALFUOS</v>
          </cell>
          <cell r="J1610">
            <v>0</v>
          </cell>
        </row>
        <row r="1611">
          <cell r="B1611" t="str">
            <v>MTSP1414LG</v>
          </cell>
          <cell r="J1611">
            <v>0</v>
          </cell>
        </row>
        <row r="1612">
          <cell r="B1612" t="str">
            <v>FLRLDCPOS</v>
          </cell>
          <cell r="J1612">
            <v>0</v>
          </cell>
        </row>
        <row r="1613">
          <cell r="B1613" t="str">
            <v>FLRSDCPOS</v>
          </cell>
          <cell r="J1613">
            <v>0</v>
          </cell>
        </row>
        <row r="1614">
          <cell r="B1614" t="str">
            <v>FLLMDCPOS</v>
          </cell>
          <cell r="J1614">
            <v>0</v>
          </cell>
        </row>
        <row r="1615">
          <cell r="B1615" t="str">
            <v>FLSTDCPOS</v>
          </cell>
          <cell r="J1615">
            <v>0</v>
          </cell>
        </row>
        <row r="1616">
          <cell r="B1616" t="str">
            <v>MATRKFBOS</v>
          </cell>
          <cell r="J1616">
            <v>2136</v>
          </cell>
        </row>
        <row r="1617">
          <cell r="B1617" t="str">
            <v>FLGC</v>
          </cell>
          <cell r="J1617">
            <v>0</v>
          </cell>
        </row>
        <row r="1618">
          <cell r="B1618" t="str">
            <v>FLRLDFUOS</v>
          </cell>
          <cell r="J1618">
            <v>0</v>
          </cell>
        </row>
        <row r="1619">
          <cell r="B1619" t="str">
            <v>FLRSDFUOS</v>
          </cell>
          <cell r="J1619">
            <v>0</v>
          </cell>
        </row>
        <row r="1620">
          <cell r="B1620" t="str">
            <v>FLLMDFUOS</v>
          </cell>
          <cell r="J1620">
            <v>0</v>
          </cell>
        </row>
        <row r="1621">
          <cell r="B1621" t="str">
            <v>FLSTDFUOS</v>
          </cell>
          <cell r="J1621">
            <v>0</v>
          </cell>
        </row>
        <row r="1622">
          <cell r="B1622" t="str">
            <v>FFVNYCPYD</v>
          </cell>
          <cell r="J1622">
            <v>431</v>
          </cell>
        </row>
        <row r="1623">
          <cell r="B1623" t="str">
            <v>FFVNYFUYD</v>
          </cell>
          <cell r="J1623">
            <v>1205</v>
          </cell>
        </row>
        <row r="1624">
          <cell r="B1624" t="str">
            <v>FFVNYDEYD</v>
          </cell>
          <cell r="J1624">
            <v>917</v>
          </cell>
        </row>
        <row r="1625">
          <cell r="B1625" t="str">
            <v>MSBRPCP3232</v>
          </cell>
          <cell r="J1625">
            <v>0</v>
          </cell>
        </row>
        <row r="1626">
          <cell r="B1626" t="str">
            <v>MSBRPCP3432</v>
          </cell>
          <cell r="J1626">
            <v>0</v>
          </cell>
        </row>
        <row r="1627">
          <cell r="B1627" t="str">
            <v>MSBRPCP3634</v>
          </cell>
          <cell r="J1627">
            <v>0</v>
          </cell>
        </row>
        <row r="1628">
          <cell r="B1628" t="str">
            <v>MSBRPDE3232</v>
          </cell>
          <cell r="J1628">
            <v>0</v>
          </cell>
        </row>
        <row r="1629">
          <cell r="B1629" t="str">
            <v>MSBRPDE3432</v>
          </cell>
          <cell r="J1629">
            <v>0</v>
          </cell>
        </row>
        <row r="1630">
          <cell r="B1630" t="str">
            <v>MSBRPDE3634</v>
          </cell>
          <cell r="J1630">
            <v>0</v>
          </cell>
        </row>
        <row r="1631">
          <cell r="B1631" t="str">
            <v>MSGLPFU3232</v>
          </cell>
          <cell r="J1631">
            <v>0</v>
          </cell>
        </row>
        <row r="1632">
          <cell r="B1632" t="str">
            <v>MSGLPFU3432</v>
          </cell>
          <cell r="J1632">
            <v>0</v>
          </cell>
        </row>
        <row r="1633">
          <cell r="B1633" t="str">
            <v>MSGLPFU3634</v>
          </cell>
          <cell r="J1633">
            <v>0</v>
          </cell>
        </row>
        <row r="1634">
          <cell r="B1634" t="str">
            <v>MSGLPCN3232</v>
          </cell>
          <cell r="J1634">
            <v>0</v>
          </cell>
        </row>
        <row r="1635">
          <cell r="B1635" t="str">
            <v>MSGLPCN3432</v>
          </cell>
          <cell r="J1635">
            <v>0</v>
          </cell>
        </row>
        <row r="1636">
          <cell r="B1636" t="str">
            <v>MSGLPCN3634</v>
          </cell>
          <cell r="J1636">
            <v>0</v>
          </cell>
        </row>
        <row r="1637">
          <cell r="B1637" t="str">
            <v>MSDSWFUMD</v>
          </cell>
          <cell r="J1637">
            <v>0</v>
          </cell>
        </row>
        <row r="1638">
          <cell r="B1638" t="str">
            <v>MSDSWFULG</v>
          </cell>
          <cell r="J1638">
            <v>0</v>
          </cell>
        </row>
        <row r="1639">
          <cell r="B1639" t="str">
            <v>MSDSWDEMD</v>
          </cell>
          <cell r="J1639">
            <v>0</v>
          </cell>
        </row>
        <row r="1640">
          <cell r="B1640" t="str">
            <v>MSDSWDELG</v>
          </cell>
          <cell r="J1640">
            <v>0</v>
          </cell>
        </row>
        <row r="1641">
          <cell r="B1641" t="str">
            <v>MSMTJCPMD-8003</v>
          </cell>
          <cell r="J1641">
            <v>0</v>
          </cell>
        </row>
        <row r="1642">
          <cell r="B1642" t="str">
            <v>MSMTJCPLG-8003</v>
          </cell>
          <cell r="J1642">
            <v>0</v>
          </cell>
        </row>
        <row r="1643">
          <cell r="B1643" t="str">
            <v>MSMTPCPMD-8003</v>
          </cell>
          <cell r="J1643">
            <v>0</v>
          </cell>
        </row>
        <row r="1644">
          <cell r="B1644" t="str">
            <v>MSMTPCPLG-8003</v>
          </cell>
          <cell r="J1644">
            <v>0</v>
          </cell>
        </row>
        <row r="1645">
          <cell r="B1645" t="str">
            <v>MSMTJCPMD-17005</v>
          </cell>
          <cell r="J1645">
            <v>0</v>
          </cell>
        </row>
        <row r="1646">
          <cell r="B1646" t="str">
            <v>MSMTJCPLG-17005</v>
          </cell>
          <cell r="J1646">
            <v>0</v>
          </cell>
        </row>
        <row r="1647">
          <cell r="B1647" t="str">
            <v>MSMTPCPMD-17005</v>
          </cell>
          <cell r="J1647">
            <v>0</v>
          </cell>
        </row>
        <row r="1648">
          <cell r="B1648" t="str">
            <v>MSMTPCPLG-17005</v>
          </cell>
          <cell r="J1648">
            <v>0</v>
          </cell>
        </row>
        <row r="1649">
          <cell r="B1649" t="str">
            <v>WSCTJFUSM</v>
          </cell>
          <cell r="J1649">
            <v>0</v>
          </cell>
        </row>
        <row r="1650">
          <cell r="B1650" t="str">
            <v>WSCTJFUMD</v>
          </cell>
          <cell r="J1650">
            <v>0</v>
          </cell>
        </row>
        <row r="1651">
          <cell r="B1651" t="str">
            <v>WSCTPFUSM</v>
          </cell>
          <cell r="J1651">
            <v>0</v>
          </cell>
        </row>
        <row r="1652">
          <cell r="B1652" t="str">
            <v>WSCTPFUMD</v>
          </cell>
          <cell r="J1652">
            <v>0</v>
          </cell>
        </row>
        <row r="1653">
          <cell r="B1653" t="str">
            <v>WSSNJCPSM</v>
          </cell>
          <cell r="J1653">
            <v>0</v>
          </cell>
        </row>
        <row r="1654">
          <cell r="B1654" t="str">
            <v>WSSNJCPMD</v>
          </cell>
          <cell r="J1654">
            <v>0</v>
          </cell>
        </row>
        <row r="1655">
          <cell r="B1655" t="str">
            <v>WSSNPCPSM</v>
          </cell>
          <cell r="J1655">
            <v>0</v>
          </cell>
        </row>
        <row r="1656">
          <cell r="B1656" t="str">
            <v>WSSNPCPMD</v>
          </cell>
          <cell r="J1656">
            <v>0</v>
          </cell>
        </row>
        <row r="1657">
          <cell r="B1657" t="str">
            <v>ASULGCNMD</v>
          </cell>
          <cell r="J1657">
            <v>0</v>
          </cell>
        </row>
        <row r="1658">
          <cell r="B1658" t="str">
            <v>ASULGCNLG</v>
          </cell>
          <cell r="J1658">
            <v>0</v>
          </cell>
        </row>
        <row r="1659">
          <cell r="B1659" t="str">
            <v>ASULGFUMD</v>
          </cell>
          <cell r="J1659">
            <v>0</v>
          </cell>
        </row>
        <row r="1660">
          <cell r="B1660" t="str">
            <v>ASULGFULG</v>
          </cell>
          <cell r="J1660">
            <v>0</v>
          </cell>
        </row>
        <row r="1661">
          <cell r="B1661" t="str">
            <v>ASSSGDEMD</v>
          </cell>
          <cell r="J1661">
            <v>0</v>
          </cell>
        </row>
        <row r="1662">
          <cell r="B1662" t="str">
            <v>ASSSGDELG</v>
          </cell>
          <cell r="J1662">
            <v>0</v>
          </cell>
        </row>
        <row r="1663">
          <cell r="B1663" t="str">
            <v>ASSSGFUMD</v>
          </cell>
          <cell r="J1663">
            <v>0</v>
          </cell>
        </row>
        <row r="1664">
          <cell r="B1664" t="str">
            <v>ASSSGFULG</v>
          </cell>
          <cell r="J1664">
            <v>0</v>
          </cell>
        </row>
        <row r="1665">
          <cell r="B1665" t="str">
            <v>ASCWGDEMD</v>
          </cell>
          <cell r="J1665">
            <v>0</v>
          </cell>
        </row>
        <row r="1666">
          <cell r="B1666" t="str">
            <v>ASCWGDELG</v>
          </cell>
          <cell r="J1666">
            <v>0</v>
          </cell>
        </row>
        <row r="1667">
          <cell r="B1667" t="str">
            <v>ASCWGCPMD</v>
          </cell>
          <cell r="J1667">
            <v>0</v>
          </cell>
        </row>
        <row r="1668">
          <cell r="B1668" t="str">
            <v>ASCWGCPLG</v>
          </cell>
          <cell r="J1668">
            <v>0</v>
          </cell>
        </row>
        <row r="1669">
          <cell r="B1669" t="str">
            <v>ASDGMDEMD</v>
          </cell>
          <cell r="J1669">
            <v>0</v>
          </cell>
        </row>
        <row r="1670">
          <cell r="B1670" t="str">
            <v>ASDGMDELG</v>
          </cell>
          <cell r="J1670">
            <v>0</v>
          </cell>
        </row>
        <row r="1671">
          <cell r="B1671" t="str">
            <v>ASDGMCPMD</v>
          </cell>
          <cell r="J1671">
            <v>0</v>
          </cell>
        </row>
        <row r="1672">
          <cell r="B1672" t="str">
            <v>ASDGMCPLG</v>
          </cell>
          <cell r="J1672">
            <v>0</v>
          </cell>
        </row>
        <row r="1673">
          <cell r="B1673" t="str">
            <v>ASSHADEMD</v>
          </cell>
          <cell r="J1673">
            <v>0</v>
          </cell>
        </row>
        <row r="1674">
          <cell r="B1674" t="str">
            <v>ASSHADELG</v>
          </cell>
          <cell r="J1674">
            <v>0</v>
          </cell>
        </row>
        <row r="1675">
          <cell r="B1675" t="str">
            <v>ASGRZCPMD</v>
          </cell>
          <cell r="J1675">
            <v>0</v>
          </cell>
        </row>
        <row r="1676">
          <cell r="B1676" t="str">
            <v>ASGRZCPLG</v>
          </cell>
          <cell r="J1676">
            <v>0</v>
          </cell>
        </row>
        <row r="1677">
          <cell r="B1677" t="str">
            <v>ASFLGCNMD</v>
          </cell>
          <cell r="J1677">
            <v>0</v>
          </cell>
        </row>
        <row r="1678">
          <cell r="B1678" t="str">
            <v>ASFLGCNLG</v>
          </cell>
          <cell r="J1678">
            <v>0</v>
          </cell>
        </row>
        <row r="1679">
          <cell r="B1679" t="str">
            <v>ASFFGCNMD</v>
          </cell>
          <cell r="J1679">
            <v>0</v>
          </cell>
        </row>
        <row r="1680">
          <cell r="B1680" t="str">
            <v>ASFFGCNLG</v>
          </cell>
          <cell r="J1680">
            <v>0</v>
          </cell>
        </row>
        <row r="1681">
          <cell r="B1681" t="str">
            <v>FLACLCPOS</v>
          </cell>
          <cell r="J1681">
            <v>0</v>
          </cell>
        </row>
        <row r="1682">
          <cell r="B1682" t="str">
            <v>FLACMCPOS</v>
          </cell>
          <cell r="J1682">
            <v>0</v>
          </cell>
        </row>
        <row r="1683">
          <cell r="B1683" t="str">
            <v>FLACMFUOS</v>
          </cell>
          <cell r="J1683">
            <v>0</v>
          </cell>
        </row>
        <row r="1684">
          <cell r="B1684" t="str">
            <v>FLAKCCPOS</v>
          </cell>
          <cell r="J1684">
            <v>0</v>
          </cell>
        </row>
        <row r="1685">
          <cell r="B1685" t="str">
            <v>FLGFKFU1911</v>
          </cell>
          <cell r="J1685">
            <v>0</v>
          </cell>
        </row>
        <row r="1686">
          <cell r="B1686" t="str">
            <v>FLGFKFUSWL</v>
          </cell>
          <cell r="J1686">
            <v>0</v>
          </cell>
        </row>
        <row r="1687">
          <cell r="B1687" t="str">
            <v>FLRRCCPLG</v>
          </cell>
          <cell r="J1687">
            <v>3</v>
          </cell>
        </row>
        <row r="1688">
          <cell r="B1688" t="str">
            <v>MAOLTGTOS</v>
          </cell>
          <cell r="J1688">
            <v>0</v>
          </cell>
        </row>
        <row r="1689">
          <cell r="B1689" t="str">
            <v>MBDOBCPMD</v>
          </cell>
          <cell r="J1689">
            <v>0</v>
          </cell>
        </row>
        <row r="1690">
          <cell r="B1690" t="str">
            <v>MOCIRASXL</v>
          </cell>
          <cell r="J1690">
            <v>0</v>
          </cell>
        </row>
        <row r="1691">
          <cell r="B1691" t="str">
            <v>MONBJAS2X</v>
          </cell>
          <cell r="J1691">
            <v>0</v>
          </cell>
        </row>
        <row r="1692">
          <cell r="B1692" t="str">
            <v>MOWOOAS2X</v>
          </cell>
          <cell r="J1692">
            <v>0</v>
          </cell>
        </row>
        <row r="1693">
          <cell r="B1693" t="str">
            <v>MSABBDEMD</v>
          </cell>
          <cell r="J1693">
            <v>0</v>
          </cell>
        </row>
        <row r="1694">
          <cell r="B1694" t="str">
            <v>MSASCFUMD</v>
          </cell>
          <cell r="J1694">
            <v>0</v>
          </cell>
        </row>
        <row r="1695">
          <cell r="B1695" t="str">
            <v>MSBMPCPLG</v>
          </cell>
          <cell r="J1695">
            <v>0</v>
          </cell>
        </row>
        <row r="1696">
          <cell r="B1696" t="str">
            <v>MSCGJCPLG</v>
          </cell>
          <cell r="J1696">
            <v>0</v>
          </cell>
        </row>
        <row r="1697">
          <cell r="B1697" t="str">
            <v>MSFLHFULG</v>
          </cell>
          <cell r="J1697">
            <v>0</v>
          </cell>
        </row>
        <row r="1698">
          <cell r="B1698" t="str">
            <v>MSFLHFUMD</v>
          </cell>
          <cell r="J1698">
            <v>0</v>
          </cell>
        </row>
        <row r="1699">
          <cell r="B1699" t="str">
            <v>MSFLQFULG</v>
          </cell>
          <cell r="J1699">
            <v>0</v>
          </cell>
        </row>
        <row r="1700">
          <cell r="B1700" t="str">
            <v>MSFLQFUMD</v>
          </cell>
          <cell r="J1700">
            <v>0</v>
          </cell>
        </row>
        <row r="1701">
          <cell r="B1701" t="str">
            <v>MSHHVFULG</v>
          </cell>
          <cell r="J1701">
            <v>0</v>
          </cell>
        </row>
        <row r="1702">
          <cell r="B1702" t="str">
            <v>MSHLCFUMD</v>
          </cell>
          <cell r="J1702">
            <v>0</v>
          </cell>
        </row>
        <row r="1703">
          <cell r="B1703" t="str">
            <v>MSKA3DELG</v>
          </cell>
          <cell r="J1703">
            <v>0</v>
          </cell>
        </row>
        <row r="1704">
          <cell r="B1704" t="str">
            <v>MSKA3FAMD</v>
          </cell>
          <cell r="J1704">
            <v>0</v>
          </cell>
        </row>
        <row r="1705">
          <cell r="B1705" t="str">
            <v>MSLHNFULG</v>
          </cell>
          <cell r="J1705">
            <v>0</v>
          </cell>
        </row>
        <row r="1706">
          <cell r="B1706" t="str">
            <v>MSLHNFUMD</v>
          </cell>
          <cell r="J1706">
            <v>0</v>
          </cell>
        </row>
        <row r="1707">
          <cell r="B1707" t="str">
            <v>MSLLCFULG</v>
          </cell>
          <cell r="J1707">
            <v>0</v>
          </cell>
        </row>
        <row r="1708">
          <cell r="B1708" t="str">
            <v>MSLLCFUMD</v>
          </cell>
          <cell r="J1708">
            <v>0</v>
          </cell>
        </row>
        <row r="1709">
          <cell r="B1709" t="str">
            <v>MSLLQFULG</v>
          </cell>
          <cell r="J1709">
            <v>0</v>
          </cell>
        </row>
        <row r="1710">
          <cell r="B1710" t="str">
            <v>MSMBLCPLG</v>
          </cell>
          <cell r="J1710">
            <v>0</v>
          </cell>
        </row>
        <row r="1711">
          <cell r="B1711" t="str">
            <v>MSMBTCPLG</v>
          </cell>
          <cell r="J1711">
            <v>0</v>
          </cell>
        </row>
        <row r="1712">
          <cell r="B1712" t="str">
            <v>MSMLCCPLG</v>
          </cell>
          <cell r="J1712">
            <v>0</v>
          </cell>
        </row>
        <row r="1713">
          <cell r="B1713" t="str">
            <v>MSMLQCPLG</v>
          </cell>
          <cell r="J1713">
            <v>0</v>
          </cell>
        </row>
        <row r="1714">
          <cell r="B1714" t="str">
            <v>MSMQHCPMD</v>
          </cell>
          <cell r="J1714">
            <v>0</v>
          </cell>
        </row>
        <row r="1715">
          <cell r="B1715" t="str">
            <v>MSNKGHOOS</v>
          </cell>
          <cell r="J1715">
            <v>0</v>
          </cell>
        </row>
        <row r="1716">
          <cell r="B1716" t="str">
            <v>MSSHAHOLG</v>
          </cell>
          <cell r="J1716">
            <v>0</v>
          </cell>
        </row>
        <row r="1717">
          <cell r="B1717" t="str">
            <v>MSSHAHOMD</v>
          </cell>
          <cell r="J1717">
            <v>0</v>
          </cell>
        </row>
        <row r="1718">
          <cell r="B1718" t="str">
            <v>MSSKPDEMD</v>
          </cell>
          <cell r="J1718">
            <v>0</v>
          </cell>
        </row>
        <row r="1719">
          <cell r="B1719" t="str">
            <v>MSSPVHOMD</v>
          </cell>
          <cell r="J1719">
            <v>0</v>
          </cell>
        </row>
        <row r="1720">
          <cell r="B1720" t="str">
            <v>MSSSJCPMD</v>
          </cell>
          <cell r="J1720">
            <v>0</v>
          </cell>
        </row>
        <row r="1721">
          <cell r="B1721" t="str">
            <v>MSTAGHOOS</v>
          </cell>
          <cell r="J1721">
            <v>0</v>
          </cell>
        </row>
        <row r="1722">
          <cell r="B1722" t="str">
            <v>MSTALHOMD</v>
          </cell>
          <cell r="J1722">
            <v>0</v>
          </cell>
        </row>
        <row r="1723">
          <cell r="B1723" t="str">
            <v>MSUBSCPLG</v>
          </cell>
          <cell r="J1723">
            <v>0</v>
          </cell>
        </row>
        <row r="1724">
          <cell r="B1724" t="str">
            <v>MSUBSCPMD</v>
          </cell>
          <cell r="J1724">
            <v>0</v>
          </cell>
        </row>
        <row r="1725">
          <cell r="B1725" t="str">
            <v>MSUBTCPMD</v>
          </cell>
          <cell r="J1725">
            <v>0</v>
          </cell>
        </row>
        <row r="1726">
          <cell r="B1726" t="str">
            <v>MSUHZCPMD</v>
          </cell>
          <cell r="J1726">
            <v>0</v>
          </cell>
        </row>
        <row r="1727">
          <cell r="B1727" t="str">
            <v>MSULCCPMD</v>
          </cell>
          <cell r="J1727">
            <v>0</v>
          </cell>
        </row>
        <row r="1728">
          <cell r="B1728" t="str">
            <v>MSUNBDEMD</v>
          </cell>
          <cell r="J1728">
            <v>0</v>
          </cell>
        </row>
        <row r="1729">
          <cell r="B1729" t="str">
            <v>MSUSCCPMD</v>
          </cell>
          <cell r="J1729">
            <v>0</v>
          </cell>
        </row>
        <row r="1730">
          <cell r="B1730" t="str">
            <v>MTCHQBLSM</v>
          </cell>
          <cell r="J1730">
            <v>0</v>
          </cell>
        </row>
        <row r="1731">
          <cell r="B1731" t="str">
            <v>MTMSSFUXL</v>
          </cell>
          <cell r="J1731">
            <v>0</v>
          </cell>
        </row>
        <row r="1732">
          <cell r="B1732" t="str">
            <v>MTSS1606LG</v>
          </cell>
          <cell r="J1732">
            <v>0</v>
          </cell>
        </row>
        <row r="1733">
          <cell r="B1733" t="str">
            <v>MTSS1606MD</v>
          </cell>
          <cell r="J1733">
            <v>0</v>
          </cell>
        </row>
        <row r="1734">
          <cell r="B1734" t="str">
            <v>MTSS1606XL</v>
          </cell>
          <cell r="J1734">
            <v>0</v>
          </cell>
        </row>
        <row r="1735">
          <cell r="B1735" t="str">
            <v>MTSS1609LG</v>
          </cell>
          <cell r="J1735">
            <v>0</v>
          </cell>
        </row>
        <row r="1736">
          <cell r="B1736" t="str">
            <v>MTSS1609XL</v>
          </cell>
          <cell r="J1736">
            <v>0</v>
          </cell>
        </row>
        <row r="1737">
          <cell r="B1737" t="str">
            <v>MTWILDEXL</v>
          </cell>
          <cell r="J1737">
            <v>0</v>
          </cell>
        </row>
        <row r="1738">
          <cell r="B1738" t="str">
            <v>SRPRSOR8I</v>
          </cell>
          <cell r="J1738">
            <v>0</v>
          </cell>
        </row>
        <row r="1739">
          <cell r="B1739" t="str">
            <v>WBLARASXL</v>
          </cell>
          <cell r="J1739">
            <v>0</v>
          </cell>
        </row>
        <row r="1740">
          <cell r="B1740" t="str">
            <v>WBLARBLXS</v>
          </cell>
          <cell r="J1740">
            <v>0</v>
          </cell>
        </row>
        <row r="1741">
          <cell r="B1741" t="str">
            <v>WBLARFUXL</v>
          </cell>
          <cell r="J1741">
            <v>0</v>
          </cell>
        </row>
        <row r="1742">
          <cell r="B1742" t="str">
            <v>WBLARGDXL</v>
          </cell>
          <cell r="J1742">
            <v>0</v>
          </cell>
        </row>
        <row r="1743">
          <cell r="B1743" t="str">
            <v>WSHHJFUMD</v>
          </cell>
          <cell r="J1743">
            <v>0</v>
          </cell>
        </row>
        <row r="1744">
          <cell r="B1744" t="str">
            <v>WSHHJFUSM</v>
          </cell>
          <cell r="J1744">
            <v>0</v>
          </cell>
        </row>
        <row r="1745">
          <cell r="B1745" t="str">
            <v>WSLLCFUMD</v>
          </cell>
          <cell r="J1745">
            <v>0</v>
          </cell>
        </row>
        <row r="1746">
          <cell r="B1746" t="str">
            <v>WSLLCFUSM</v>
          </cell>
          <cell r="J1746">
            <v>0</v>
          </cell>
        </row>
        <row r="1747">
          <cell r="B1747" t="str">
            <v>WSMLJCPMD</v>
          </cell>
          <cell r="J1747">
            <v>0</v>
          </cell>
        </row>
        <row r="1748">
          <cell r="B1748" t="str">
            <v>WSMLJCPSM</v>
          </cell>
          <cell r="J1748">
            <v>0</v>
          </cell>
        </row>
        <row r="1749">
          <cell r="B1749" t="str">
            <v>WSMQHCPMD</v>
          </cell>
          <cell r="J1749">
            <v>0</v>
          </cell>
        </row>
        <row r="1750">
          <cell r="B1750" t="str">
            <v>WSMQHCPSM</v>
          </cell>
          <cell r="J1750">
            <v>0</v>
          </cell>
        </row>
        <row r="1751">
          <cell r="B1751" t="str">
            <v>WSUABCPMD</v>
          </cell>
          <cell r="J1751">
            <v>0</v>
          </cell>
        </row>
        <row r="1752">
          <cell r="B1752" t="str">
            <v>WSUABCPSM</v>
          </cell>
          <cell r="J1752">
            <v>0</v>
          </cell>
        </row>
        <row r="1753">
          <cell r="B1753" t="str">
            <v>WSUHZCPMD</v>
          </cell>
          <cell r="J1753">
            <v>0</v>
          </cell>
        </row>
        <row r="1754">
          <cell r="B1754" t="str">
            <v>WSUHZCPSM</v>
          </cell>
          <cell r="J1754">
            <v>0</v>
          </cell>
        </row>
        <row r="1755">
          <cell r="B1755" t="str">
            <v>WSVAPFUSM</v>
          </cell>
          <cell r="J1755">
            <v>0</v>
          </cell>
        </row>
        <row r="1756">
          <cell r="B1756" t="str">
            <v>WTARTGDLG</v>
          </cell>
          <cell r="J1756">
            <v>0</v>
          </cell>
        </row>
        <row r="1757">
          <cell r="B1757" t="str">
            <v>WTLUPASMD</v>
          </cell>
          <cell r="J1757">
            <v>0</v>
          </cell>
        </row>
        <row r="1758">
          <cell r="B1758" t="str">
            <v>WTLUPASSM</v>
          </cell>
          <cell r="J1758">
            <v>0</v>
          </cell>
        </row>
        <row r="1759">
          <cell r="B1759" t="str">
            <v>MTWILFUMD</v>
          </cell>
          <cell r="J1759">
            <v>0</v>
          </cell>
        </row>
        <row r="1760">
          <cell r="B1760" t="str">
            <v>MBRDBCNMD</v>
          </cell>
          <cell r="J1760">
            <v>0</v>
          </cell>
        </row>
        <row r="1761">
          <cell r="B1761" t="str">
            <v>FUS500D</v>
          </cell>
          <cell r="J1761">
            <v>714</v>
          </cell>
        </row>
        <row r="1762">
          <cell r="B1762" t="str">
            <v>FLTSQCP5L</v>
          </cell>
          <cell r="J1762">
            <v>0</v>
          </cell>
        </row>
        <row r="1763">
          <cell r="B1763" t="str">
            <v>FLTSQCP5R</v>
          </cell>
          <cell r="J1763">
            <v>0</v>
          </cell>
        </row>
        <row r="1764">
          <cell r="B1764" t="str">
            <v>FLTSQFU5L</v>
          </cell>
          <cell r="J1764">
            <v>0</v>
          </cell>
        </row>
        <row r="1765">
          <cell r="B1765" t="str">
            <v>FLTSQFU5R</v>
          </cell>
          <cell r="J1765">
            <v>0</v>
          </cell>
        </row>
        <row r="1766">
          <cell r="B1766" t="str">
            <v>MAGRZASXL</v>
          </cell>
          <cell r="J1766">
            <v>0</v>
          </cell>
        </row>
        <row r="1767">
          <cell r="B1767" t="str">
            <v>MTMSSCNSM</v>
          </cell>
          <cell r="J1767">
            <v>0</v>
          </cell>
        </row>
        <row r="1768">
          <cell r="B1768" t="str">
            <v>MTMSSDELG</v>
          </cell>
          <cell r="J1768">
            <v>0</v>
          </cell>
        </row>
        <row r="1769">
          <cell r="B1769" t="str">
            <v>MBDOBBLG</v>
          </cell>
          <cell r="J1769">
            <v>0</v>
          </cell>
        </row>
        <row r="1770">
          <cell r="B1770" t="str">
            <v>MBBENCPMD</v>
          </cell>
          <cell r="J1770">
            <v>0</v>
          </cell>
        </row>
        <row r="1771">
          <cell r="B1771" t="str">
            <v>MBCGPASLG</v>
          </cell>
          <cell r="J1771">
            <v>0</v>
          </cell>
        </row>
        <row r="1772">
          <cell r="B1772" t="str">
            <v>MBCGPASXL</v>
          </cell>
          <cell r="J1772">
            <v>0</v>
          </cell>
        </row>
        <row r="1773">
          <cell r="B1773" t="str">
            <v>MBDOBCNMD</v>
          </cell>
          <cell r="J1773">
            <v>0</v>
          </cell>
        </row>
        <row r="1774">
          <cell r="B1774" t="str">
            <v>MONBJPI2X</v>
          </cell>
          <cell r="J1774">
            <v>0</v>
          </cell>
        </row>
        <row r="1775">
          <cell r="B1775" t="str">
            <v>MONBJPIXL</v>
          </cell>
          <cell r="J1775">
            <v>0</v>
          </cell>
        </row>
        <row r="1776">
          <cell r="B1776" t="str">
            <v>MSUSCCPLG</v>
          </cell>
          <cell r="J1776">
            <v>0</v>
          </cell>
        </row>
        <row r="1777">
          <cell r="B1777" t="str">
            <v>MTHALFU2X</v>
          </cell>
          <cell r="J1777">
            <v>0</v>
          </cell>
        </row>
        <row r="1778">
          <cell r="B1778" t="str">
            <v>MTLLQCPXL</v>
          </cell>
          <cell r="J1778">
            <v>0</v>
          </cell>
        </row>
        <row r="1779">
          <cell r="B1779" t="str">
            <v>MTWILFUXL</v>
          </cell>
          <cell r="J1779">
            <v>0</v>
          </cell>
        </row>
        <row r="1780">
          <cell r="B1780" t="str">
            <v>TRADE SHOW PALLET</v>
          </cell>
          <cell r="J1780">
            <v>24</v>
          </cell>
        </row>
        <row r="1781">
          <cell r="B1781" t="str">
            <v>MONBPDESM</v>
          </cell>
          <cell r="J1781">
            <v>0</v>
          </cell>
        </row>
        <row r="1782">
          <cell r="B1782" t="str">
            <v>FLIAAFUOS</v>
          </cell>
          <cell r="J1782">
            <v>0</v>
          </cell>
        </row>
        <row r="1783">
          <cell r="B1783" t="str">
            <v>FLIAACPOS</v>
          </cell>
          <cell r="J1783">
            <v>0</v>
          </cell>
        </row>
        <row r="1784">
          <cell r="B1784" t="str">
            <v>FLJBIFULO</v>
          </cell>
          <cell r="J1784">
            <v>0</v>
          </cell>
        </row>
        <row r="1785">
          <cell r="B1785" t="str">
            <v>FLJBICPLO</v>
          </cell>
          <cell r="J1785">
            <v>0</v>
          </cell>
        </row>
        <row r="1786">
          <cell r="B1786" t="str">
            <v>FLPGCCPOS</v>
          </cell>
          <cell r="J1786">
            <v>0</v>
          </cell>
        </row>
        <row r="1787">
          <cell r="B1787" t="str">
            <v>FLPGCFUOS</v>
          </cell>
          <cell r="J1787">
            <v>0</v>
          </cell>
        </row>
        <row r="1788">
          <cell r="B1788" t="str">
            <v>FLJBI</v>
          </cell>
          <cell r="J1788">
            <v>0</v>
          </cell>
        </row>
        <row r="1789">
          <cell r="B1789" t="str">
            <v>FLACLFUOS</v>
          </cell>
          <cell r="J1789">
            <v>0</v>
          </cell>
        </row>
        <row r="1790">
          <cell r="B1790" t="str">
            <v>FLAKCFUOS</v>
          </cell>
          <cell r="J1790">
            <v>0</v>
          </cell>
        </row>
        <row r="1791">
          <cell r="B1791" t="str">
            <v>FLAKMCPOS</v>
          </cell>
          <cell r="J1791">
            <v>0</v>
          </cell>
        </row>
        <row r="1792">
          <cell r="B1792" t="str">
            <v>FLAKMFUOS</v>
          </cell>
          <cell r="J1792">
            <v>0</v>
          </cell>
        </row>
        <row r="1793">
          <cell r="B1793" t="str">
            <v>FLTSQ</v>
          </cell>
          <cell r="J1793">
            <v>0</v>
          </cell>
        </row>
        <row r="1794">
          <cell r="B1794" t="str">
            <v>MTCHHFULG</v>
          </cell>
          <cell r="J1794">
            <v>0</v>
          </cell>
        </row>
        <row r="1795">
          <cell r="B1795" t="str">
            <v>MTCHHFU2X</v>
          </cell>
          <cell r="J1795">
            <v>0</v>
          </cell>
        </row>
        <row r="1796">
          <cell r="B1796" t="str">
            <v>MBALBBLXL</v>
          </cell>
          <cell r="J1796">
            <v>0</v>
          </cell>
        </row>
        <row r="1797">
          <cell r="B1797" t="str">
            <v>MOSAJAS3X</v>
          </cell>
          <cell r="J1797">
            <v>0</v>
          </cell>
        </row>
        <row r="1798">
          <cell r="B1798" t="str">
            <v>MTSPVCNXL</v>
          </cell>
          <cell r="J1798">
            <v>0</v>
          </cell>
        </row>
        <row r="1799">
          <cell r="B1799" t="str">
            <v>WBSYRSAMD</v>
          </cell>
          <cell r="J1799">
            <v>0</v>
          </cell>
        </row>
        <row r="1800">
          <cell r="B1800" t="str">
            <v>WBSYRFUMD</v>
          </cell>
          <cell r="J1800">
            <v>0</v>
          </cell>
        </row>
        <row r="1801">
          <cell r="B1801" t="str">
            <v>MAERTSTSM</v>
          </cell>
          <cell r="J1801">
            <v>0</v>
          </cell>
        </row>
        <row r="1802">
          <cell r="B1802" t="str">
            <v>MAERTSTMD</v>
          </cell>
          <cell r="J1802">
            <v>0</v>
          </cell>
        </row>
        <row r="1803">
          <cell r="B1803" t="str">
            <v>MAERTSTLG</v>
          </cell>
          <cell r="J1803">
            <v>0</v>
          </cell>
        </row>
        <row r="1804">
          <cell r="B1804" t="str">
            <v>MAERTSTXL</v>
          </cell>
          <cell r="J1804">
            <v>0</v>
          </cell>
        </row>
        <row r="1805">
          <cell r="B1805" t="str">
            <v>MAERTST2X</v>
          </cell>
          <cell r="J1805">
            <v>0</v>
          </cell>
        </row>
        <row r="1806">
          <cell r="B1806" t="str">
            <v>FLRRBFUSM</v>
          </cell>
          <cell r="J1806">
            <v>0</v>
          </cell>
        </row>
        <row r="1807">
          <cell r="B1807" t="str">
            <v>FLRRBFUMD</v>
          </cell>
          <cell r="J1807">
            <v>0</v>
          </cell>
        </row>
        <row r="1808">
          <cell r="B1808" t="str">
            <v>FLRRCFU2X</v>
          </cell>
          <cell r="J1808">
            <v>0</v>
          </cell>
        </row>
        <row r="1809">
          <cell r="B1809" t="str">
            <v>FLRRCFUMD</v>
          </cell>
          <cell r="J1809">
            <v>34</v>
          </cell>
        </row>
        <row r="1810">
          <cell r="B1810" t="str">
            <v>FLRRCFULG</v>
          </cell>
          <cell r="J1810">
            <v>9</v>
          </cell>
        </row>
        <row r="1811">
          <cell r="B1811" t="str">
            <v>FLRRCFUXL</v>
          </cell>
          <cell r="J1811">
            <v>0</v>
          </cell>
        </row>
        <row r="1812">
          <cell r="B1812" t="str">
            <v>ASFFGDEMD</v>
          </cell>
          <cell r="J1812">
            <v>0</v>
          </cell>
        </row>
        <row r="1813">
          <cell r="B1813" t="str">
            <v>ASFFGDELG</v>
          </cell>
          <cell r="J1813">
            <v>0</v>
          </cell>
        </row>
        <row r="1814">
          <cell r="B1814" t="str">
            <v>ASC5SDEMD</v>
          </cell>
          <cell r="J1814">
            <v>0</v>
          </cell>
        </row>
        <row r="1815">
          <cell r="B1815" t="str">
            <v>ASC5SDELG</v>
          </cell>
          <cell r="J1815">
            <v>0</v>
          </cell>
        </row>
        <row r="1816">
          <cell r="B1816" t="str">
            <v>ASC7SDEMD</v>
          </cell>
          <cell r="J1816">
            <v>0</v>
          </cell>
        </row>
        <row r="1817">
          <cell r="B1817" t="str">
            <v>ASC7SDELG</v>
          </cell>
          <cell r="J1817">
            <v>0</v>
          </cell>
        </row>
        <row r="1818">
          <cell r="B1818" t="str">
            <v>ASTCSGMMD</v>
          </cell>
          <cell r="J1818">
            <v>0</v>
          </cell>
        </row>
        <row r="1819">
          <cell r="B1819" t="str">
            <v>ASTCSGMLG</v>
          </cell>
          <cell r="J1819">
            <v>0</v>
          </cell>
        </row>
        <row r="1820">
          <cell r="B1820" t="str">
            <v>ASTTSGMMD</v>
          </cell>
          <cell r="J1820">
            <v>0</v>
          </cell>
        </row>
        <row r="1821">
          <cell r="B1821" t="str">
            <v>ASTTSGMLG</v>
          </cell>
          <cell r="J1821">
            <v>0</v>
          </cell>
        </row>
        <row r="1822">
          <cell r="B1822" t="str">
            <v>ASCMSDEMD</v>
          </cell>
          <cell r="J1822">
            <v>0</v>
          </cell>
        </row>
        <row r="1823">
          <cell r="B1823" t="str">
            <v>ASCMSDELG</v>
          </cell>
          <cell r="J1823">
            <v>0</v>
          </cell>
        </row>
        <row r="1824">
          <cell r="B1824" t="str">
            <v>ASCWSGMMD</v>
          </cell>
          <cell r="J1824">
            <v>0</v>
          </cell>
        </row>
        <row r="1825">
          <cell r="B1825" t="str">
            <v>ASCWSGMLG</v>
          </cell>
          <cell r="J1825">
            <v>0</v>
          </cell>
        </row>
        <row r="1826">
          <cell r="B1826" t="str">
            <v>FLFBHFUSM</v>
          </cell>
          <cell r="J1826">
            <v>0</v>
          </cell>
        </row>
        <row r="1827">
          <cell r="B1827" t="str">
            <v>FLFBHCPLG</v>
          </cell>
          <cell r="J1827">
            <v>0</v>
          </cell>
        </row>
        <row r="1828">
          <cell r="B1828" t="str">
            <v>FLFBHCPMD</v>
          </cell>
          <cell r="J1828">
            <v>0</v>
          </cell>
        </row>
        <row r="1829">
          <cell r="B1829" t="str">
            <v>FLFBHCPSM</v>
          </cell>
          <cell r="J1829">
            <v>0</v>
          </cell>
        </row>
        <row r="1830">
          <cell r="B1830" t="str">
            <v>FLRFPFUSM</v>
          </cell>
          <cell r="J1830">
            <v>0</v>
          </cell>
        </row>
        <row r="1831">
          <cell r="B1831" t="str">
            <v>FLRFPFURG</v>
          </cell>
          <cell r="J1831">
            <v>1</v>
          </cell>
        </row>
        <row r="1832">
          <cell r="B1832" t="str">
            <v>FLRFPCPSM</v>
          </cell>
          <cell r="J1832">
            <v>0</v>
          </cell>
        </row>
        <row r="1833">
          <cell r="B1833" t="str">
            <v>FLRFPCPRG</v>
          </cell>
          <cell r="J1833">
            <v>0</v>
          </cell>
        </row>
        <row r="1834">
          <cell r="B1834" t="str">
            <v>FLRRB</v>
          </cell>
          <cell r="J1834">
            <v>0</v>
          </cell>
        </row>
        <row r="1835">
          <cell r="B1835" t="str">
            <v>MANBT</v>
          </cell>
          <cell r="J1835">
            <v>0</v>
          </cell>
        </row>
        <row r="1836">
          <cell r="B1836" t="str">
            <v>FLRFP</v>
          </cell>
          <cell r="J1836">
            <v>0</v>
          </cell>
        </row>
        <row r="1837">
          <cell r="B1837" t="str">
            <v>WTCAJCPXS</v>
          </cell>
          <cell r="J1837">
            <v>0</v>
          </cell>
        </row>
        <row r="1838">
          <cell r="B1838" t="str">
            <v>WTCAJCPSM</v>
          </cell>
          <cell r="J1838">
            <v>0</v>
          </cell>
        </row>
        <row r="1839">
          <cell r="B1839" t="str">
            <v>WTCAJCPMD</v>
          </cell>
          <cell r="J1839">
            <v>0</v>
          </cell>
        </row>
        <row r="1840">
          <cell r="B1840" t="str">
            <v>WTCAJCPLG</v>
          </cell>
          <cell r="J1840">
            <v>0</v>
          </cell>
        </row>
        <row r="1841">
          <cell r="B1841" t="str">
            <v>WTCAJCPXL</v>
          </cell>
          <cell r="J1841">
            <v>0</v>
          </cell>
        </row>
        <row r="1842">
          <cell r="B1842" t="str">
            <v>WTCAJFUXS</v>
          </cell>
          <cell r="J1842">
            <v>0</v>
          </cell>
        </row>
        <row r="1843">
          <cell r="B1843" t="str">
            <v>WTCAJFUSM</v>
          </cell>
          <cell r="J1843">
            <v>73</v>
          </cell>
        </row>
        <row r="1844">
          <cell r="B1844" t="str">
            <v>WTCAJFUMD</v>
          </cell>
          <cell r="J1844">
            <v>68</v>
          </cell>
        </row>
        <row r="1845">
          <cell r="B1845" t="str">
            <v>WTCAJFULG</v>
          </cell>
          <cell r="J1845">
            <v>2</v>
          </cell>
        </row>
        <row r="1846">
          <cell r="B1846" t="str">
            <v>WTCAJFUXL</v>
          </cell>
          <cell r="J1846">
            <v>3</v>
          </cell>
        </row>
        <row r="1847">
          <cell r="B1847" t="str">
            <v>WTCAJCNXS</v>
          </cell>
          <cell r="J1847">
            <v>0</v>
          </cell>
        </row>
        <row r="1848">
          <cell r="B1848" t="str">
            <v>WTCAJCNSM</v>
          </cell>
          <cell r="J1848">
            <v>0</v>
          </cell>
        </row>
        <row r="1849">
          <cell r="B1849" t="str">
            <v>WTCAJCNMD</v>
          </cell>
          <cell r="J1849">
            <v>0</v>
          </cell>
        </row>
        <row r="1850">
          <cell r="B1850" t="str">
            <v>WTCAJCNLG</v>
          </cell>
          <cell r="J1850">
            <v>0</v>
          </cell>
        </row>
        <row r="1851">
          <cell r="B1851" t="str">
            <v>WTCAJCNXL</v>
          </cell>
          <cell r="J1851">
            <v>0</v>
          </cell>
        </row>
        <row r="1852">
          <cell r="B1852" t="str">
            <v>WTSAJCPXS</v>
          </cell>
          <cell r="J1852">
            <v>10</v>
          </cell>
        </row>
        <row r="1853">
          <cell r="B1853" t="str">
            <v>WTSAJCPSM</v>
          </cell>
          <cell r="J1853">
            <v>42</v>
          </cell>
        </row>
        <row r="1854">
          <cell r="B1854" t="str">
            <v>WTSAJCPMD</v>
          </cell>
          <cell r="J1854">
            <v>0</v>
          </cell>
        </row>
        <row r="1855">
          <cell r="B1855" t="str">
            <v>WTSAJCPLG</v>
          </cell>
          <cell r="J1855">
            <v>0</v>
          </cell>
        </row>
        <row r="1856">
          <cell r="B1856" t="str">
            <v>WTSAJCPXL</v>
          </cell>
          <cell r="J1856">
            <v>0</v>
          </cell>
        </row>
        <row r="1857">
          <cell r="B1857" t="str">
            <v>WTSAJCP2X</v>
          </cell>
          <cell r="J1857">
            <v>12</v>
          </cell>
        </row>
        <row r="1858">
          <cell r="B1858" t="str">
            <v>WTSAJFUXS</v>
          </cell>
          <cell r="J1858">
            <v>3</v>
          </cell>
        </row>
        <row r="1859">
          <cell r="B1859" t="str">
            <v>WTSAJFUSM</v>
          </cell>
          <cell r="J1859">
            <v>2</v>
          </cell>
        </row>
        <row r="1860">
          <cell r="B1860" t="str">
            <v>WTSAJFUMD</v>
          </cell>
          <cell r="J1860">
            <v>0</v>
          </cell>
        </row>
        <row r="1861">
          <cell r="B1861" t="str">
            <v>WTSAJFULG</v>
          </cell>
          <cell r="J1861">
            <v>0</v>
          </cell>
        </row>
        <row r="1862">
          <cell r="B1862" t="str">
            <v>WTSAJFUXL</v>
          </cell>
          <cell r="J1862">
            <v>0</v>
          </cell>
        </row>
        <row r="1863">
          <cell r="B1863" t="str">
            <v>WTSAJFU2X</v>
          </cell>
          <cell r="J1863">
            <v>4</v>
          </cell>
        </row>
        <row r="1864">
          <cell r="B1864" t="str">
            <v>WBCAPCPXS</v>
          </cell>
          <cell r="J1864">
            <v>0</v>
          </cell>
        </row>
        <row r="1865">
          <cell r="B1865" t="str">
            <v>WBCAPCPSM</v>
          </cell>
          <cell r="J1865">
            <v>17</v>
          </cell>
        </row>
        <row r="1866">
          <cell r="B1866" t="str">
            <v>WBCAPCPMD</v>
          </cell>
          <cell r="J1866">
            <v>0</v>
          </cell>
        </row>
        <row r="1867">
          <cell r="B1867" t="str">
            <v>WBCAPCPLG</v>
          </cell>
          <cell r="J1867">
            <v>0</v>
          </cell>
        </row>
        <row r="1868">
          <cell r="B1868" t="str">
            <v>WBCAPCPXL</v>
          </cell>
          <cell r="J1868">
            <v>0</v>
          </cell>
        </row>
        <row r="1869">
          <cell r="B1869" t="str">
            <v>WBCAPFUXS</v>
          </cell>
          <cell r="J1869">
            <v>2</v>
          </cell>
        </row>
        <row r="1870">
          <cell r="B1870" t="str">
            <v>WBCAPFUSM</v>
          </cell>
          <cell r="J1870">
            <v>35</v>
          </cell>
        </row>
        <row r="1871">
          <cell r="B1871" t="str">
            <v>WBCAPFUMD</v>
          </cell>
          <cell r="J1871">
            <v>0</v>
          </cell>
        </row>
        <row r="1872">
          <cell r="B1872" t="str">
            <v>WBCAPFULG</v>
          </cell>
          <cell r="J1872">
            <v>2</v>
          </cell>
        </row>
        <row r="1873">
          <cell r="B1873" t="str">
            <v>WBCAPFUXL</v>
          </cell>
          <cell r="J1873">
            <v>15</v>
          </cell>
        </row>
        <row r="1874">
          <cell r="B1874" t="str">
            <v>WBCAPDEXS</v>
          </cell>
          <cell r="J1874">
            <v>0</v>
          </cell>
        </row>
        <row r="1875">
          <cell r="B1875" t="str">
            <v>WBCAPDESM</v>
          </cell>
          <cell r="J1875">
            <v>0</v>
          </cell>
        </row>
        <row r="1876">
          <cell r="B1876" t="str">
            <v>WBCAPDEMD</v>
          </cell>
          <cell r="J1876">
            <v>0</v>
          </cell>
        </row>
        <row r="1877">
          <cell r="B1877" t="str">
            <v>WBCAPDELG</v>
          </cell>
          <cell r="J1877">
            <v>0</v>
          </cell>
        </row>
        <row r="1878">
          <cell r="B1878" t="str">
            <v>WBCAPDEXL</v>
          </cell>
          <cell r="J1878">
            <v>0</v>
          </cell>
        </row>
        <row r="1879">
          <cell r="B1879" t="str">
            <v>WBSAPCPXS</v>
          </cell>
          <cell r="J1879">
            <v>7</v>
          </cell>
        </row>
        <row r="1880">
          <cell r="B1880" t="str">
            <v>WBSAPCPSM</v>
          </cell>
          <cell r="J1880">
            <v>27</v>
          </cell>
        </row>
        <row r="1881">
          <cell r="B1881" t="str">
            <v>WBSAPCPMD</v>
          </cell>
          <cell r="J1881">
            <v>3</v>
          </cell>
        </row>
        <row r="1882">
          <cell r="B1882" t="str">
            <v>WBSAPCPLG</v>
          </cell>
          <cell r="J1882">
            <v>3</v>
          </cell>
        </row>
        <row r="1883">
          <cell r="B1883" t="str">
            <v>WBSAPCPXL</v>
          </cell>
          <cell r="J1883">
            <v>1</v>
          </cell>
        </row>
        <row r="1884">
          <cell r="B1884" t="str">
            <v>WBSAPCP2X</v>
          </cell>
          <cell r="J1884">
            <v>0</v>
          </cell>
        </row>
        <row r="1885">
          <cell r="B1885" t="str">
            <v>WBSAPFUXS</v>
          </cell>
          <cell r="J1885">
            <v>3</v>
          </cell>
        </row>
        <row r="1886">
          <cell r="B1886" t="str">
            <v>WBSAPFUSM</v>
          </cell>
          <cell r="J1886">
            <v>3</v>
          </cell>
        </row>
        <row r="1887">
          <cell r="B1887" t="str">
            <v>WBSAPFUMD</v>
          </cell>
          <cell r="J1887">
            <v>3</v>
          </cell>
        </row>
        <row r="1888">
          <cell r="B1888" t="str">
            <v>WBSAPFULG</v>
          </cell>
          <cell r="J1888">
            <v>0</v>
          </cell>
        </row>
        <row r="1889">
          <cell r="B1889" t="str">
            <v>WBSAPFUXL</v>
          </cell>
          <cell r="J1889">
            <v>0</v>
          </cell>
        </row>
        <row r="1890">
          <cell r="B1890" t="str">
            <v>WBSAPFU2X</v>
          </cell>
          <cell r="J1890">
            <v>0</v>
          </cell>
        </row>
        <row r="1891">
          <cell r="B1891" t="str">
            <v>MOBRKCPSM</v>
          </cell>
          <cell r="J1891">
            <v>0</v>
          </cell>
        </row>
        <row r="1892">
          <cell r="B1892" t="str">
            <v>MOBRKCPMD</v>
          </cell>
          <cell r="J1892">
            <v>0</v>
          </cell>
        </row>
        <row r="1893">
          <cell r="B1893" t="str">
            <v>MOBRKCPLG</v>
          </cell>
          <cell r="J1893">
            <v>0</v>
          </cell>
        </row>
        <row r="1894">
          <cell r="B1894" t="str">
            <v>MOBRKCPXL</v>
          </cell>
          <cell r="J1894">
            <v>0</v>
          </cell>
        </row>
        <row r="1895">
          <cell r="B1895" t="str">
            <v>MOBRKCP2X</v>
          </cell>
          <cell r="J1895">
            <v>0</v>
          </cell>
        </row>
        <row r="1896">
          <cell r="B1896" t="str">
            <v>MOBRKFUSM</v>
          </cell>
          <cell r="J1896">
            <v>0</v>
          </cell>
        </row>
        <row r="1897">
          <cell r="B1897" t="str">
            <v>MOBRKFUMD</v>
          </cell>
          <cell r="J1897">
            <v>46</v>
          </cell>
        </row>
        <row r="1898">
          <cell r="B1898" t="str">
            <v>MOBRKFULG</v>
          </cell>
          <cell r="J1898">
            <v>0</v>
          </cell>
        </row>
        <row r="1899">
          <cell r="B1899" t="str">
            <v>MOBRKFUXL</v>
          </cell>
          <cell r="J1899">
            <v>34</v>
          </cell>
        </row>
        <row r="1900">
          <cell r="B1900" t="str">
            <v>MOBRKFU2X</v>
          </cell>
          <cell r="J1900">
            <v>0</v>
          </cell>
        </row>
        <row r="1901">
          <cell r="B1901" t="str">
            <v>MOBRKDESM</v>
          </cell>
          <cell r="J1901">
            <v>7</v>
          </cell>
        </row>
        <row r="1902">
          <cell r="B1902" t="str">
            <v>MOBRKDEMD</v>
          </cell>
          <cell r="J1902">
            <v>73</v>
          </cell>
        </row>
        <row r="1903">
          <cell r="B1903" t="str">
            <v>MOBRKDELG</v>
          </cell>
          <cell r="J1903">
            <v>373</v>
          </cell>
        </row>
        <row r="1904">
          <cell r="B1904" t="str">
            <v>MOBRKDEXL</v>
          </cell>
          <cell r="J1904">
            <v>16</v>
          </cell>
        </row>
        <row r="1905">
          <cell r="B1905" t="str">
            <v>MOBRKDE2X</v>
          </cell>
          <cell r="J1905">
            <v>0</v>
          </cell>
        </row>
        <row r="1906">
          <cell r="B1906" t="str">
            <v>MOBRKCNSM</v>
          </cell>
          <cell r="J1906">
            <v>4</v>
          </cell>
        </row>
        <row r="1907">
          <cell r="B1907" t="str">
            <v>MOBRKCNMD</v>
          </cell>
          <cell r="J1907">
            <v>76</v>
          </cell>
        </row>
        <row r="1908">
          <cell r="B1908" t="str">
            <v>MOBRKCNLG</v>
          </cell>
          <cell r="J1908">
            <v>101</v>
          </cell>
        </row>
        <row r="1909">
          <cell r="B1909" t="str">
            <v>MOBRKCNXL</v>
          </cell>
          <cell r="J1909">
            <v>203</v>
          </cell>
        </row>
        <row r="1910">
          <cell r="B1910" t="str">
            <v>MOBRKCN2X</v>
          </cell>
          <cell r="J1910">
            <v>53</v>
          </cell>
        </row>
        <row r="1911">
          <cell r="B1911" t="str">
            <v>MOBRKBKSM</v>
          </cell>
          <cell r="J1911">
            <v>0</v>
          </cell>
        </row>
        <row r="1912">
          <cell r="B1912" t="str">
            <v>MOBRKBKMD</v>
          </cell>
          <cell r="J1912">
            <v>0</v>
          </cell>
        </row>
        <row r="1913">
          <cell r="B1913" t="str">
            <v>MOBRKBKLG</v>
          </cell>
          <cell r="J1913">
            <v>0</v>
          </cell>
        </row>
        <row r="1914">
          <cell r="B1914" t="str">
            <v>MOBRKBKXL</v>
          </cell>
          <cell r="J1914">
            <v>0</v>
          </cell>
        </row>
        <row r="1915">
          <cell r="B1915" t="str">
            <v>MOBRKBK2X</v>
          </cell>
          <cell r="J1915">
            <v>0</v>
          </cell>
        </row>
        <row r="1916">
          <cell r="B1916" t="str">
            <v>MOSOJCPSM</v>
          </cell>
          <cell r="J1916">
            <v>0</v>
          </cell>
        </row>
        <row r="1917">
          <cell r="B1917" t="str">
            <v>MOSOJCPMD</v>
          </cell>
          <cell r="J1917">
            <v>0</v>
          </cell>
        </row>
        <row r="1918">
          <cell r="B1918" t="str">
            <v>MOSOJCPLG</v>
          </cell>
          <cell r="J1918">
            <v>0</v>
          </cell>
        </row>
        <row r="1919">
          <cell r="B1919" t="str">
            <v>MOSOJCPXL</v>
          </cell>
          <cell r="J1919">
            <v>0</v>
          </cell>
        </row>
        <row r="1920">
          <cell r="B1920" t="str">
            <v>MOSOJCP2X</v>
          </cell>
          <cell r="J1920">
            <v>0</v>
          </cell>
        </row>
        <row r="1921">
          <cell r="B1921" t="str">
            <v>MOSOJCP3X</v>
          </cell>
          <cell r="J1921">
            <v>0</v>
          </cell>
        </row>
        <row r="1922">
          <cell r="B1922" t="str">
            <v>MOSOJFUSM</v>
          </cell>
          <cell r="J1922">
            <v>4</v>
          </cell>
        </row>
        <row r="1923">
          <cell r="B1923" t="str">
            <v>MOSOJFUMD</v>
          </cell>
          <cell r="J1923">
            <v>0</v>
          </cell>
        </row>
        <row r="1924">
          <cell r="B1924" t="str">
            <v>MOSOJFULG</v>
          </cell>
          <cell r="J1924">
            <v>0</v>
          </cell>
        </row>
        <row r="1925">
          <cell r="B1925" t="str">
            <v>MOSOJFUXL</v>
          </cell>
          <cell r="J1925">
            <v>0</v>
          </cell>
        </row>
        <row r="1926">
          <cell r="B1926" t="str">
            <v>MOSOJFU2X</v>
          </cell>
          <cell r="J1926">
            <v>0</v>
          </cell>
        </row>
        <row r="1927">
          <cell r="B1927" t="str">
            <v>MOSOJFU3X</v>
          </cell>
          <cell r="J1927">
            <v>0</v>
          </cell>
        </row>
        <row r="1928">
          <cell r="B1928" t="str">
            <v>MBGLPCP3030</v>
          </cell>
          <cell r="J1928">
            <v>0</v>
          </cell>
        </row>
        <row r="1929">
          <cell r="B1929" t="str">
            <v>MBGLPCP3232</v>
          </cell>
          <cell r="J1929">
            <v>0</v>
          </cell>
        </row>
        <row r="1930">
          <cell r="B1930" t="str">
            <v>MBGLPCP3235</v>
          </cell>
          <cell r="J1930">
            <v>0</v>
          </cell>
        </row>
        <row r="1931">
          <cell r="B1931" t="str">
            <v>MBGLPCP3432</v>
          </cell>
          <cell r="J1931">
            <v>0</v>
          </cell>
        </row>
        <row r="1932">
          <cell r="B1932" t="str">
            <v>MBGLPCP3435</v>
          </cell>
          <cell r="J1932">
            <v>0</v>
          </cell>
        </row>
        <row r="1933">
          <cell r="B1933" t="str">
            <v>MBGLPCP3632</v>
          </cell>
          <cell r="J1933">
            <v>0</v>
          </cell>
        </row>
        <row r="1934">
          <cell r="B1934" t="str">
            <v>MBGLPCP3635</v>
          </cell>
          <cell r="J1934">
            <v>0</v>
          </cell>
        </row>
        <row r="1935">
          <cell r="B1935" t="str">
            <v>MBGLPCP3833</v>
          </cell>
          <cell r="J1935">
            <v>0</v>
          </cell>
        </row>
        <row r="1936">
          <cell r="B1936" t="str">
            <v>MBGLPCP3835</v>
          </cell>
          <cell r="J1936">
            <v>0</v>
          </cell>
        </row>
        <row r="1937">
          <cell r="B1937" t="str">
            <v>MBGLPCP4033</v>
          </cell>
          <cell r="J1937">
            <v>0</v>
          </cell>
        </row>
        <row r="1938">
          <cell r="B1938" t="str">
            <v>MBGLPCP4233</v>
          </cell>
          <cell r="J1938">
            <v>0</v>
          </cell>
        </row>
        <row r="1939">
          <cell r="B1939" t="str">
            <v>MBGLPCP4433</v>
          </cell>
          <cell r="J1939">
            <v>0</v>
          </cell>
        </row>
        <row r="1940">
          <cell r="B1940" t="str">
            <v>MBGLPFU3030</v>
          </cell>
          <cell r="J1940">
            <v>0</v>
          </cell>
        </row>
        <row r="1941">
          <cell r="B1941" t="str">
            <v>MBGLPFU3232</v>
          </cell>
          <cell r="J1941">
            <v>0</v>
          </cell>
        </row>
        <row r="1942">
          <cell r="B1942" t="str">
            <v>MBGLPFU3235</v>
          </cell>
          <cell r="J1942">
            <v>0</v>
          </cell>
        </row>
        <row r="1943">
          <cell r="B1943" t="str">
            <v>MBGLPFU3432</v>
          </cell>
          <cell r="J1943">
            <v>0</v>
          </cell>
        </row>
        <row r="1944">
          <cell r="B1944" t="str">
            <v>MBGLPFU3435</v>
          </cell>
          <cell r="J1944">
            <v>0</v>
          </cell>
        </row>
        <row r="1945">
          <cell r="B1945" t="str">
            <v>MBGLPFU3632</v>
          </cell>
          <cell r="J1945">
            <v>0</v>
          </cell>
        </row>
        <row r="1946">
          <cell r="B1946" t="str">
            <v>MBGLPFU3635</v>
          </cell>
          <cell r="J1946">
            <v>0</v>
          </cell>
        </row>
        <row r="1947">
          <cell r="B1947" t="str">
            <v>MBGLPFU3833</v>
          </cell>
          <cell r="J1947">
            <v>0</v>
          </cell>
        </row>
        <row r="1948">
          <cell r="B1948" t="str">
            <v>MBGLPFU3835</v>
          </cell>
          <cell r="J1948">
            <v>0</v>
          </cell>
        </row>
        <row r="1949">
          <cell r="B1949" t="str">
            <v>MBGLPFU4033</v>
          </cell>
          <cell r="J1949">
            <v>0</v>
          </cell>
        </row>
        <row r="1950">
          <cell r="B1950" t="str">
            <v>MBGLPFU4233</v>
          </cell>
          <cell r="J1950">
            <v>0</v>
          </cell>
        </row>
        <row r="1951">
          <cell r="B1951" t="str">
            <v>MBGLPFU4433</v>
          </cell>
          <cell r="J1951">
            <v>0</v>
          </cell>
        </row>
        <row r="1952">
          <cell r="B1952" t="str">
            <v>MBGLPDE3030</v>
          </cell>
          <cell r="J1952">
            <v>0</v>
          </cell>
        </row>
        <row r="1953">
          <cell r="B1953" t="str">
            <v>MBGLPDE3232</v>
          </cell>
          <cell r="J1953">
            <v>0</v>
          </cell>
        </row>
        <row r="1954">
          <cell r="B1954" t="str">
            <v>MBGLPDE3235</v>
          </cell>
          <cell r="J1954">
            <v>0</v>
          </cell>
        </row>
        <row r="1955">
          <cell r="B1955" t="str">
            <v>MBGLPDE3432</v>
          </cell>
          <cell r="J1955">
            <v>0</v>
          </cell>
        </row>
        <row r="1956">
          <cell r="B1956" t="str">
            <v>MBGLPDE3435</v>
          </cell>
          <cell r="J1956">
            <v>0</v>
          </cell>
        </row>
        <row r="1957">
          <cell r="B1957" t="str">
            <v>MBGLPDE3632</v>
          </cell>
          <cell r="J1957">
            <v>0</v>
          </cell>
        </row>
        <row r="1958">
          <cell r="B1958" t="str">
            <v>MBGLPDE3635</v>
          </cell>
          <cell r="J1958">
            <v>0</v>
          </cell>
        </row>
        <row r="1959">
          <cell r="B1959" t="str">
            <v>MBGLPDE3833</v>
          </cell>
          <cell r="J1959">
            <v>0</v>
          </cell>
        </row>
        <row r="1960">
          <cell r="B1960" t="str">
            <v>MBGLPDE3835</v>
          </cell>
          <cell r="J1960">
            <v>0</v>
          </cell>
        </row>
        <row r="1961">
          <cell r="B1961" t="str">
            <v>MBGLPDE4033</v>
          </cell>
          <cell r="J1961">
            <v>0</v>
          </cell>
        </row>
        <row r="1962">
          <cell r="B1962" t="str">
            <v>MBGLPDE4233</v>
          </cell>
          <cell r="J1962">
            <v>0</v>
          </cell>
        </row>
        <row r="1963">
          <cell r="B1963" t="str">
            <v>MBGLPDE4433</v>
          </cell>
          <cell r="J1963">
            <v>0</v>
          </cell>
        </row>
        <row r="1964">
          <cell r="B1964" t="str">
            <v>MBGLPCN3030</v>
          </cell>
          <cell r="J1964">
            <v>0</v>
          </cell>
        </row>
        <row r="1965">
          <cell r="B1965" t="str">
            <v>MBGLPCN3232</v>
          </cell>
          <cell r="J1965">
            <v>0</v>
          </cell>
        </row>
        <row r="1966">
          <cell r="B1966" t="str">
            <v>MBGLPCN3235</v>
          </cell>
          <cell r="J1966">
            <v>0</v>
          </cell>
        </row>
        <row r="1967">
          <cell r="B1967" t="str">
            <v>MBGLPCN3432</v>
          </cell>
          <cell r="J1967">
            <v>0</v>
          </cell>
        </row>
        <row r="1968">
          <cell r="B1968" t="str">
            <v>MBGLPCN3435</v>
          </cell>
          <cell r="J1968">
            <v>0</v>
          </cell>
        </row>
        <row r="1969">
          <cell r="B1969" t="str">
            <v>MBGLPCN3632</v>
          </cell>
          <cell r="J1969">
            <v>0</v>
          </cell>
        </row>
        <row r="1970">
          <cell r="B1970" t="str">
            <v>MBGLPCN3635</v>
          </cell>
          <cell r="J1970">
            <v>0</v>
          </cell>
        </row>
        <row r="1971">
          <cell r="B1971" t="str">
            <v>MBGLPCN3833</v>
          </cell>
          <cell r="J1971">
            <v>0</v>
          </cell>
        </row>
        <row r="1972">
          <cell r="B1972" t="str">
            <v>MBGLPCN3835</v>
          </cell>
          <cell r="J1972">
            <v>0</v>
          </cell>
        </row>
        <row r="1973">
          <cell r="B1973" t="str">
            <v>MBGLPCN4033</v>
          </cell>
          <cell r="J1973">
            <v>0</v>
          </cell>
        </row>
        <row r="1974">
          <cell r="B1974" t="str">
            <v>MBGLPCN4233</v>
          </cell>
          <cell r="J1974">
            <v>0</v>
          </cell>
        </row>
        <row r="1975">
          <cell r="B1975" t="str">
            <v>MBGLPCN4433</v>
          </cell>
          <cell r="J1975">
            <v>0</v>
          </cell>
        </row>
        <row r="1976">
          <cell r="B1976" t="str">
            <v>MBSBPCP3030</v>
          </cell>
          <cell r="J1976">
            <v>0</v>
          </cell>
        </row>
        <row r="1977">
          <cell r="B1977" t="str">
            <v>MBSBPCP3232</v>
          </cell>
          <cell r="J1977">
            <v>0</v>
          </cell>
        </row>
        <row r="1978">
          <cell r="B1978" t="str">
            <v>MBSBPCP3235</v>
          </cell>
          <cell r="J1978">
            <v>0</v>
          </cell>
        </row>
        <row r="1979">
          <cell r="B1979" t="str">
            <v>MBSBPCP3432</v>
          </cell>
          <cell r="J1979">
            <v>0</v>
          </cell>
        </row>
        <row r="1980">
          <cell r="B1980" t="str">
            <v>MBSBPCP3435</v>
          </cell>
          <cell r="J1980">
            <v>0</v>
          </cell>
        </row>
        <row r="1981">
          <cell r="B1981" t="str">
            <v>MBSBPCP3632</v>
          </cell>
          <cell r="J1981">
            <v>0</v>
          </cell>
        </row>
        <row r="1982">
          <cell r="B1982" t="str">
            <v>MBSBPCP3635</v>
          </cell>
          <cell r="J1982">
            <v>0</v>
          </cell>
        </row>
        <row r="1983">
          <cell r="B1983" t="str">
            <v>MBSBPCP3833</v>
          </cell>
          <cell r="J1983">
            <v>0</v>
          </cell>
        </row>
        <row r="1984">
          <cell r="B1984" t="str">
            <v>MBSBPCP3835</v>
          </cell>
          <cell r="J1984">
            <v>0</v>
          </cell>
        </row>
        <row r="1985">
          <cell r="B1985" t="str">
            <v>MBSBPCP4033</v>
          </cell>
          <cell r="J1985">
            <v>0</v>
          </cell>
        </row>
        <row r="1986">
          <cell r="B1986" t="str">
            <v>MBSBPCP4233</v>
          </cell>
          <cell r="J1986">
            <v>0</v>
          </cell>
        </row>
        <row r="1987">
          <cell r="B1987" t="str">
            <v>MBSBPCP4433</v>
          </cell>
          <cell r="J1987">
            <v>0</v>
          </cell>
        </row>
        <row r="1988">
          <cell r="B1988" t="str">
            <v>MBSBPFU3030</v>
          </cell>
          <cell r="J1988">
            <v>15</v>
          </cell>
        </row>
        <row r="1989">
          <cell r="B1989" t="str">
            <v>MBSBPFU3232</v>
          </cell>
          <cell r="J1989">
            <v>66</v>
          </cell>
        </row>
        <row r="1990">
          <cell r="B1990" t="str">
            <v>MBSBPFU3235</v>
          </cell>
          <cell r="J1990">
            <v>15</v>
          </cell>
        </row>
        <row r="1991">
          <cell r="B1991" t="str">
            <v>MBSBPFU3432</v>
          </cell>
          <cell r="J1991">
            <v>92</v>
          </cell>
        </row>
        <row r="1992">
          <cell r="B1992" t="str">
            <v>MBSBPFU3435</v>
          </cell>
          <cell r="J1992">
            <v>22</v>
          </cell>
        </row>
        <row r="1993">
          <cell r="B1993" t="str">
            <v>MBSBPFU3632</v>
          </cell>
          <cell r="J1993">
            <v>40</v>
          </cell>
        </row>
        <row r="1994">
          <cell r="B1994" t="str">
            <v>MBSBPFU3635</v>
          </cell>
          <cell r="J1994">
            <v>5</v>
          </cell>
        </row>
        <row r="1995">
          <cell r="B1995" t="str">
            <v>MBSBPFU3833</v>
          </cell>
          <cell r="J1995">
            <v>16</v>
          </cell>
        </row>
        <row r="1996">
          <cell r="B1996" t="str">
            <v>MBSBPFU3835</v>
          </cell>
          <cell r="J1996">
            <v>7</v>
          </cell>
        </row>
        <row r="1997">
          <cell r="B1997" t="str">
            <v>MBSBPFU4033</v>
          </cell>
          <cell r="J1997">
            <v>10</v>
          </cell>
        </row>
        <row r="1998">
          <cell r="B1998" t="str">
            <v>MBSBPFU4233</v>
          </cell>
          <cell r="J1998">
            <v>1</v>
          </cell>
        </row>
        <row r="1999">
          <cell r="B1999" t="str">
            <v>MBSBPFU4433</v>
          </cell>
          <cell r="J1999">
            <v>4</v>
          </cell>
        </row>
        <row r="2000">
          <cell r="B2000" t="str">
            <v>MBSBPDE3030</v>
          </cell>
          <cell r="J2000">
            <v>85</v>
          </cell>
        </row>
        <row r="2001">
          <cell r="B2001" t="str">
            <v>MBSBPDE3232</v>
          </cell>
          <cell r="J2001">
            <v>277</v>
          </cell>
        </row>
        <row r="2002">
          <cell r="B2002" t="str">
            <v>MBSBPDE3235</v>
          </cell>
          <cell r="J2002">
            <v>52</v>
          </cell>
        </row>
        <row r="2003">
          <cell r="B2003" t="str">
            <v>MBSBPDE3432</v>
          </cell>
          <cell r="J2003">
            <v>517</v>
          </cell>
        </row>
        <row r="2004">
          <cell r="B2004" t="str">
            <v>MBSBPDE3435</v>
          </cell>
          <cell r="J2004">
            <v>137</v>
          </cell>
        </row>
        <row r="2005">
          <cell r="B2005" t="str">
            <v>MBSBPDE3632</v>
          </cell>
          <cell r="J2005">
            <v>420</v>
          </cell>
        </row>
        <row r="2006">
          <cell r="B2006" t="str">
            <v>MBSBPDE3635</v>
          </cell>
          <cell r="J2006">
            <v>93</v>
          </cell>
        </row>
        <row r="2007">
          <cell r="B2007" t="str">
            <v>MBSBPDE3833</v>
          </cell>
          <cell r="J2007">
            <v>170</v>
          </cell>
        </row>
        <row r="2008">
          <cell r="B2008" t="str">
            <v>MBSBPDE3835</v>
          </cell>
          <cell r="J2008">
            <v>72</v>
          </cell>
        </row>
        <row r="2009">
          <cell r="B2009" t="str">
            <v>MBSBPDE4033</v>
          </cell>
          <cell r="J2009">
            <v>83</v>
          </cell>
        </row>
        <row r="2010">
          <cell r="B2010" t="str">
            <v>MBSBPDE4233</v>
          </cell>
          <cell r="J2010">
            <v>32</v>
          </cell>
        </row>
        <row r="2011">
          <cell r="B2011" t="str">
            <v>MBSBPDE4433</v>
          </cell>
          <cell r="J2011">
            <v>44</v>
          </cell>
        </row>
        <row r="2012">
          <cell r="B2012" t="str">
            <v>MBSBPCN3030</v>
          </cell>
          <cell r="J2012">
            <v>13</v>
          </cell>
        </row>
        <row r="2013">
          <cell r="B2013" t="str">
            <v>MBSBPCN3232</v>
          </cell>
          <cell r="J2013">
            <v>121</v>
          </cell>
        </row>
        <row r="2014">
          <cell r="B2014" t="str">
            <v>MBSBPCN3235</v>
          </cell>
          <cell r="J2014">
            <v>38</v>
          </cell>
        </row>
        <row r="2015">
          <cell r="B2015" t="str">
            <v>MBSBPCN3432</v>
          </cell>
          <cell r="J2015">
            <v>175</v>
          </cell>
        </row>
        <row r="2016">
          <cell r="B2016" t="str">
            <v>MBSBPCN3435</v>
          </cell>
          <cell r="J2016">
            <v>98</v>
          </cell>
        </row>
        <row r="2017">
          <cell r="B2017" t="str">
            <v>MBSBPCN3632</v>
          </cell>
          <cell r="J2017">
            <v>115</v>
          </cell>
        </row>
        <row r="2018">
          <cell r="B2018" t="str">
            <v>MBSBPCN3635</v>
          </cell>
          <cell r="J2018">
            <v>70</v>
          </cell>
        </row>
        <row r="2019">
          <cell r="B2019" t="str">
            <v>MBSBPCN3833</v>
          </cell>
          <cell r="J2019">
            <v>62</v>
          </cell>
        </row>
        <row r="2020">
          <cell r="B2020" t="str">
            <v>MBSBPCN3835</v>
          </cell>
          <cell r="J2020">
            <v>16</v>
          </cell>
        </row>
        <row r="2021">
          <cell r="B2021" t="str">
            <v>MBSBPCN4033</v>
          </cell>
          <cell r="J2021">
            <v>48</v>
          </cell>
        </row>
        <row r="2022">
          <cell r="B2022" t="str">
            <v>MBSBPCN4233</v>
          </cell>
          <cell r="J2022">
            <v>14</v>
          </cell>
        </row>
        <row r="2023">
          <cell r="B2023" t="str">
            <v>MBSBPCN4433</v>
          </cell>
          <cell r="J2023">
            <v>2</v>
          </cell>
        </row>
        <row r="2024">
          <cell r="B2024" t="str">
            <v>MOSOPCPSM</v>
          </cell>
          <cell r="J2024">
            <v>0</v>
          </cell>
        </row>
        <row r="2025">
          <cell r="B2025" t="str">
            <v>MOSOPCPMD</v>
          </cell>
          <cell r="J2025">
            <v>0</v>
          </cell>
        </row>
        <row r="2026">
          <cell r="B2026" t="str">
            <v>MOSOPCPLG</v>
          </cell>
          <cell r="J2026">
            <v>0</v>
          </cell>
        </row>
        <row r="2027">
          <cell r="B2027" t="str">
            <v>MOSOPCPXL</v>
          </cell>
          <cell r="J2027">
            <v>0</v>
          </cell>
        </row>
        <row r="2028">
          <cell r="B2028" t="str">
            <v>MOSOPCP2X</v>
          </cell>
          <cell r="J2028">
            <v>0</v>
          </cell>
        </row>
        <row r="2029">
          <cell r="B2029" t="str">
            <v>MOSOPCP3X</v>
          </cell>
          <cell r="J2029">
            <v>0</v>
          </cell>
        </row>
        <row r="2030">
          <cell r="B2030" t="str">
            <v>MOSOPFUSM</v>
          </cell>
          <cell r="J2030">
            <v>0</v>
          </cell>
        </row>
        <row r="2031">
          <cell r="B2031" t="str">
            <v>MOSOPFUMD</v>
          </cell>
          <cell r="J2031">
            <v>0</v>
          </cell>
        </row>
        <row r="2032">
          <cell r="B2032" t="str">
            <v>MOSOPFULG</v>
          </cell>
          <cell r="J2032">
            <v>1</v>
          </cell>
        </row>
        <row r="2033">
          <cell r="B2033" t="str">
            <v>MOSOPFUXL</v>
          </cell>
          <cell r="J2033">
            <v>0</v>
          </cell>
        </row>
        <row r="2034">
          <cell r="B2034" t="str">
            <v>MOSOPFU2X</v>
          </cell>
          <cell r="J2034">
            <v>0</v>
          </cell>
        </row>
        <row r="2035">
          <cell r="B2035" t="str">
            <v>MOSOPFU3X</v>
          </cell>
          <cell r="J2035">
            <v>0</v>
          </cell>
        </row>
        <row r="2036">
          <cell r="B2036" t="str">
            <v>MAGLGCPSM</v>
          </cell>
          <cell r="J2036">
            <v>0</v>
          </cell>
        </row>
        <row r="2037">
          <cell r="B2037" t="str">
            <v>MAGLGCPMD</v>
          </cell>
          <cell r="J2037">
            <v>3</v>
          </cell>
        </row>
        <row r="2038">
          <cell r="B2038" t="str">
            <v>MAGLGCPLG</v>
          </cell>
          <cell r="J2038">
            <v>3</v>
          </cell>
        </row>
        <row r="2039">
          <cell r="B2039" t="str">
            <v>MAGLGCPXL</v>
          </cell>
          <cell r="J2039">
            <v>4</v>
          </cell>
        </row>
        <row r="2040">
          <cell r="B2040" t="str">
            <v>MAGLGFUSM</v>
          </cell>
          <cell r="J2040">
            <v>0</v>
          </cell>
        </row>
        <row r="2041">
          <cell r="B2041" t="str">
            <v>MAGLGFUMD</v>
          </cell>
          <cell r="J2041">
            <v>0</v>
          </cell>
        </row>
        <row r="2042">
          <cell r="B2042" t="str">
            <v>MAGLGFULG</v>
          </cell>
          <cell r="J2042">
            <v>0</v>
          </cell>
        </row>
        <row r="2043">
          <cell r="B2043" t="str">
            <v>MAGLGFUXL</v>
          </cell>
          <cell r="J2043">
            <v>0</v>
          </cell>
        </row>
        <row r="2044">
          <cell r="B2044" t="str">
            <v>MAGLGDESM</v>
          </cell>
          <cell r="J2044">
            <v>0</v>
          </cell>
        </row>
        <row r="2045">
          <cell r="B2045" t="str">
            <v>MAGLGDEMD</v>
          </cell>
          <cell r="J2045">
            <v>0</v>
          </cell>
        </row>
        <row r="2046">
          <cell r="B2046" t="str">
            <v>MAGLGDELG</v>
          </cell>
          <cell r="J2046">
            <v>0</v>
          </cell>
        </row>
        <row r="2047">
          <cell r="B2047" t="str">
            <v>MAGLGDEXL</v>
          </cell>
          <cell r="J2047">
            <v>2</v>
          </cell>
        </row>
        <row r="2048">
          <cell r="B2048" t="str">
            <v>MACAGCPSM</v>
          </cell>
          <cell r="J2048">
            <v>0</v>
          </cell>
        </row>
        <row r="2049">
          <cell r="B2049" t="str">
            <v>MACAGCPMD</v>
          </cell>
          <cell r="J2049">
            <v>0</v>
          </cell>
        </row>
        <row r="2050">
          <cell r="B2050" t="str">
            <v>MACAGCPLG</v>
          </cell>
          <cell r="J2050">
            <v>0</v>
          </cell>
        </row>
        <row r="2051">
          <cell r="B2051" t="str">
            <v>MACAGCPXL</v>
          </cell>
          <cell r="J2051">
            <v>0</v>
          </cell>
        </row>
        <row r="2052">
          <cell r="B2052" t="str">
            <v>MACAGFUSM</v>
          </cell>
          <cell r="J2052">
            <v>0</v>
          </cell>
        </row>
        <row r="2053">
          <cell r="B2053" t="str">
            <v>MACAGFUMD</v>
          </cell>
          <cell r="J2053">
            <v>0</v>
          </cell>
        </row>
        <row r="2054">
          <cell r="B2054" t="str">
            <v>MACAGFULG</v>
          </cell>
          <cell r="J2054">
            <v>0</v>
          </cell>
        </row>
        <row r="2055">
          <cell r="B2055" t="str">
            <v>MACAGFUXL</v>
          </cell>
          <cell r="J2055">
            <v>0</v>
          </cell>
        </row>
        <row r="2056">
          <cell r="B2056" t="str">
            <v>MACAGDESM</v>
          </cell>
          <cell r="J2056">
            <v>0</v>
          </cell>
        </row>
        <row r="2057">
          <cell r="B2057" t="str">
            <v>MACAGDEMD</v>
          </cell>
          <cell r="J2057">
            <v>0</v>
          </cell>
        </row>
        <row r="2058">
          <cell r="B2058" t="str">
            <v>MACAGDELG</v>
          </cell>
          <cell r="J2058">
            <v>0</v>
          </cell>
        </row>
        <row r="2059">
          <cell r="B2059" t="str">
            <v>MACAGDEXL</v>
          </cell>
          <cell r="J2059">
            <v>0</v>
          </cell>
        </row>
        <row r="2060">
          <cell r="B2060" t="str">
            <v>MAACWCPSM</v>
          </cell>
          <cell r="J2060">
            <v>0</v>
          </cell>
        </row>
        <row r="2061">
          <cell r="B2061" t="str">
            <v>MAACWCPMD</v>
          </cell>
          <cell r="J2061">
            <v>0</v>
          </cell>
        </row>
        <row r="2062">
          <cell r="B2062" t="str">
            <v>MAACWCPLG</v>
          </cell>
          <cell r="J2062">
            <v>0</v>
          </cell>
        </row>
        <row r="2063">
          <cell r="B2063" t="str">
            <v>MAACWCPXL</v>
          </cell>
          <cell r="J2063">
            <v>0</v>
          </cell>
        </row>
        <row r="2064">
          <cell r="B2064" t="str">
            <v>MAACWFUSM</v>
          </cell>
          <cell r="J2064">
            <v>111</v>
          </cell>
        </row>
        <row r="2065">
          <cell r="B2065" t="str">
            <v>MAACWFUMD</v>
          </cell>
          <cell r="J2065">
            <v>2</v>
          </cell>
        </row>
        <row r="2066">
          <cell r="B2066" t="str">
            <v>MAACWFULG</v>
          </cell>
          <cell r="J2066">
            <v>0</v>
          </cell>
        </row>
        <row r="2067">
          <cell r="B2067" t="str">
            <v>MAACWFUXL</v>
          </cell>
          <cell r="J2067">
            <v>148</v>
          </cell>
        </row>
        <row r="2068">
          <cell r="B2068" t="str">
            <v>MAACWDESM</v>
          </cell>
          <cell r="J2068">
            <v>347</v>
          </cell>
        </row>
        <row r="2069">
          <cell r="B2069" t="str">
            <v>MAACWDEMD</v>
          </cell>
          <cell r="J2069">
            <v>481</v>
          </cell>
        </row>
        <row r="2070">
          <cell r="B2070" t="str">
            <v>MAACWDELG</v>
          </cell>
          <cell r="J2070">
            <v>270</v>
          </cell>
        </row>
        <row r="2071">
          <cell r="B2071" t="str">
            <v>MAACWDEXL</v>
          </cell>
          <cell r="J2071">
            <v>314</v>
          </cell>
        </row>
        <row r="2072">
          <cell r="B2072" t="str">
            <v>MABGMCPSM</v>
          </cell>
          <cell r="J2072">
            <v>0</v>
          </cell>
        </row>
        <row r="2073">
          <cell r="B2073" t="str">
            <v>MABGMCPMD</v>
          </cell>
          <cell r="J2073">
            <v>0</v>
          </cell>
        </row>
        <row r="2074">
          <cell r="B2074" t="str">
            <v>MABGMCPLG</v>
          </cell>
          <cell r="J2074">
            <v>0</v>
          </cell>
        </row>
        <row r="2075">
          <cell r="B2075" t="str">
            <v>MABGMCPXL</v>
          </cell>
          <cell r="J2075">
            <v>0</v>
          </cell>
        </row>
        <row r="2076">
          <cell r="B2076" t="str">
            <v>MABGMFUSM</v>
          </cell>
          <cell r="J2076">
            <v>43</v>
          </cell>
        </row>
        <row r="2077">
          <cell r="B2077" t="str">
            <v>MABGMFUMD</v>
          </cell>
          <cell r="J2077">
            <v>60</v>
          </cell>
        </row>
        <row r="2078">
          <cell r="B2078" t="str">
            <v>MABGMFULG</v>
          </cell>
          <cell r="J2078">
            <v>177</v>
          </cell>
        </row>
        <row r="2079">
          <cell r="B2079" t="str">
            <v>MABGMFUXL</v>
          </cell>
          <cell r="J2079">
            <v>71</v>
          </cell>
        </row>
        <row r="2080">
          <cell r="B2080" t="str">
            <v>MABGMDESM</v>
          </cell>
          <cell r="J2080">
            <v>140</v>
          </cell>
        </row>
        <row r="2081">
          <cell r="B2081" t="str">
            <v>MABGMDEMD</v>
          </cell>
          <cell r="J2081">
            <v>273</v>
          </cell>
        </row>
        <row r="2082">
          <cell r="B2082" t="str">
            <v>MABGMDELG</v>
          </cell>
          <cell r="J2082">
            <v>539</v>
          </cell>
        </row>
        <row r="2083">
          <cell r="B2083" t="str">
            <v>MABGMDEXL</v>
          </cell>
          <cell r="J2083">
            <v>153</v>
          </cell>
        </row>
        <row r="2084">
          <cell r="B2084" t="str">
            <v>MAGR2CPSM</v>
          </cell>
          <cell r="J2084">
            <v>0</v>
          </cell>
        </row>
        <row r="2085">
          <cell r="B2085" t="str">
            <v>MAGR2CPMD</v>
          </cell>
          <cell r="J2085">
            <v>0</v>
          </cell>
        </row>
        <row r="2086">
          <cell r="B2086" t="str">
            <v>MAGR2CPLG</v>
          </cell>
          <cell r="J2086">
            <v>0</v>
          </cell>
        </row>
        <row r="2087">
          <cell r="B2087" t="str">
            <v>MAGR2CPXL</v>
          </cell>
          <cell r="J2087">
            <v>0</v>
          </cell>
        </row>
        <row r="2088">
          <cell r="B2088" t="str">
            <v>MAGR2FUSM</v>
          </cell>
          <cell r="J2088">
            <v>29</v>
          </cell>
        </row>
        <row r="2089">
          <cell r="B2089" t="str">
            <v>MAGR2FUMD</v>
          </cell>
          <cell r="J2089">
            <v>65</v>
          </cell>
        </row>
        <row r="2090">
          <cell r="B2090" t="str">
            <v>MAGR2FULG</v>
          </cell>
          <cell r="J2090">
            <v>3</v>
          </cell>
        </row>
        <row r="2091">
          <cell r="B2091" t="str">
            <v>MAGR2FUXL</v>
          </cell>
          <cell r="J2091">
            <v>240</v>
          </cell>
        </row>
        <row r="2092">
          <cell r="B2092" t="str">
            <v>MAGR2DESM</v>
          </cell>
          <cell r="J2092">
            <v>14</v>
          </cell>
        </row>
        <row r="2093">
          <cell r="B2093" t="str">
            <v>MAGR2DEMD</v>
          </cell>
          <cell r="J2093">
            <v>0</v>
          </cell>
        </row>
        <row r="2094">
          <cell r="B2094" t="str">
            <v>MAGR2DELG</v>
          </cell>
          <cell r="J2094">
            <v>2</v>
          </cell>
        </row>
        <row r="2095">
          <cell r="B2095" t="str">
            <v>MAGR2DEXL</v>
          </cell>
          <cell r="J2095">
            <v>18</v>
          </cell>
        </row>
        <row r="2096">
          <cell r="B2096" t="str">
            <v>MASHTCPSM</v>
          </cell>
          <cell r="J2096">
            <v>0</v>
          </cell>
        </row>
        <row r="2097">
          <cell r="B2097" t="str">
            <v>MASHTCPMD</v>
          </cell>
          <cell r="J2097">
            <v>0</v>
          </cell>
        </row>
        <row r="2098">
          <cell r="B2098" t="str">
            <v>MASHTCPLG</v>
          </cell>
          <cell r="J2098">
            <v>0</v>
          </cell>
        </row>
        <row r="2099">
          <cell r="B2099" t="str">
            <v>MASHTCPXL</v>
          </cell>
          <cell r="J2099">
            <v>0</v>
          </cell>
        </row>
        <row r="2100">
          <cell r="B2100" t="str">
            <v>MASHTFUSM</v>
          </cell>
          <cell r="J2100">
            <v>16</v>
          </cell>
        </row>
        <row r="2101">
          <cell r="B2101" t="str">
            <v>MASHTFUMD</v>
          </cell>
          <cell r="J2101">
            <v>525</v>
          </cell>
        </row>
        <row r="2102">
          <cell r="B2102" t="str">
            <v>MASHTFULG</v>
          </cell>
          <cell r="J2102">
            <v>406</v>
          </cell>
        </row>
        <row r="2103">
          <cell r="B2103" t="str">
            <v>MASHTFUXL</v>
          </cell>
          <cell r="J2103">
            <v>136</v>
          </cell>
        </row>
        <row r="2104">
          <cell r="B2104" t="str">
            <v>MASHTDESM</v>
          </cell>
          <cell r="J2104">
            <v>0</v>
          </cell>
        </row>
        <row r="2105">
          <cell r="B2105" t="str">
            <v>MASHTDEMD</v>
          </cell>
          <cell r="J2105">
            <v>7</v>
          </cell>
        </row>
        <row r="2106">
          <cell r="B2106" t="str">
            <v>MASHTDELG</v>
          </cell>
          <cell r="J2106">
            <v>0</v>
          </cell>
        </row>
        <row r="2107">
          <cell r="B2107" t="str">
            <v>MASHTDEXL</v>
          </cell>
          <cell r="J2107">
            <v>0</v>
          </cell>
        </row>
        <row r="2108">
          <cell r="B2108" t="str">
            <v>MASHTHOSM</v>
          </cell>
          <cell r="J2108">
            <v>1</v>
          </cell>
        </row>
        <row r="2109">
          <cell r="B2109" t="str">
            <v>MASHTHOMD</v>
          </cell>
          <cell r="J2109">
            <v>0</v>
          </cell>
        </row>
        <row r="2110">
          <cell r="B2110" t="str">
            <v>MASHTHOLG</v>
          </cell>
          <cell r="J2110">
            <v>0</v>
          </cell>
        </row>
        <row r="2111">
          <cell r="B2111" t="str">
            <v>MASHTHOXL</v>
          </cell>
          <cell r="J2111">
            <v>0</v>
          </cell>
        </row>
        <row r="2112">
          <cell r="B2112" t="str">
            <v>MATAFDESM</v>
          </cell>
          <cell r="J2112">
            <v>0</v>
          </cell>
        </row>
        <row r="2113">
          <cell r="B2113" t="str">
            <v>MATAFDEMD</v>
          </cell>
          <cell r="J2113">
            <v>0</v>
          </cell>
        </row>
        <row r="2114">
          <cell r="B2114" t="str">
            <v>MATAFDELG</v>
          </cell>
          <cell r="J2114">
            <v>3</v>
          </cell>
        </row>
        <row r="2115">
          <cell r="B2115" t="str">
            <v>MATAFDEXL</v>
          </cell>
          <cell r="J2115">
            <v>0</v>
          </cell>
        </row>
        <row r="2116">
          <cell r="B2116" t="str">
            <v>MATAFCNSM</v>
          </cell>
          <cell r="J2116">
            <v>3</v>
          </cell>
        </row>
        <row r="2117">
          <cell r="B2117" t="str">
            <v>MATAFCNMD</v>
          </cell>
          <cell r="J2117">
            <v>0</v>
          </cell>
        </row>
        <row r="2118">
          <cell r="B2118" t="str">
            <v>MATAFCNLG</v>
          </cell>
          <cell r="J2118">
            <v>0</v>
          </cell>
        </row>
        <row r="2119">
          <cell r="B2119" t="str">
            <v>MATAFCNXL</v>
          </cell>
          <cell r="J2119">
            <v>0</v>
          </cell>
        </row>
        <row r="2120">
          <cell r="B2120" t="str">
            <v>MATAFHOSM</v>
          </cell>
          <cell r="J2120">
            <v>0</v>
          </cell>
        </row>
        <row r="2121">
          <cell r="B2121" t="str">
            <v>MATAFHOMD</v>
          </cell>
          <cell r="J2121">
            <v>0</v>
          </cell>
        </row>
        <row r="2122">
          <cell r="B2122" t="str">
            <v>MATAFHOLG</v>
          </cell>
          <cell r="J2122">
            <v>0</v>
          </cell>
        </row>
        <row r="2123">
          <cell r="B2123" t="str">
            <v>MATAFHOXL</v>
          </cell>
          <cell r="J2123">
            <v>0</v>
          </cell>
        </row>
        <row r="2124">
          <cell r="B2124" t="str">
            <v>MATLRCPSM</v>
          </cell>
          <cell r="J2124">
            <v>0</v>
          </cell>
        </row>
        <row r="2125">
          <cell r="B2125" t="str">
            <v>MATLRCPMD</v>
          </cell>
          <cell r="J2125">
            <v>0</v>
          </cell>
        </row>
        <row r="2126">
          <cell r="B2126" t="str">
            <v>MATLRCPLG</v>
          </cell>
          <cell r="J2126">
            <v>0</v>
          </cell>
        </row>
        <row r="2127">
          <cell r="B2127" t="str">
            <v>MATLRCPXL</v>
          </cell>
          <cell r="J2127">
            <v>0</v>
          </cell>
        </row>
        <row r="2128">
          <cell r="B2128" t="str">
            <v>MATLRFUSM</v>
          </cell>
          <cell r="J2128">
            <v>35</v>
          </cell>
        </row>
        <row r="2129">
          <cell r="B2129" t="str">
            <v>MATLRFUMD</v>
          </cell>
          <cell r="J2129">
            <v>392</v>
          </cell>
        </row>
        <row r="2130">
          <cell r="B2130" t="str">
            <v>MATLRFULG</v>
          </cell>
          <cell r="J2130">
            <v>491</v>
          </cell>
        </row>
        <row r="2131">
          <cell r="B2131" t="str">
            <v>MATLRFUXL</v>
          </cell>
          <cell r="J2131">
            <v>28</v>
          </cell>
        </row>
        <row r="2132">
          <cell r="B2132" t="str">
            <v>MATLRDESM</v>
          </cell>
          <cell r="J2132">
            <v>2</v>
          </cell>
        </row>
        <row r="2133">
          <cell r="B2133" t="str">
            <v>MATLRDEMD</v>
          </cell>
          <cell r="J2133">
            <v>0</v>
          </cell>
        </row>
        <row r="2134">
          <cell r="B2134" t="str">
            <v>MATLRDELG</v>
          </cell>
          <cell r="J2134">
            <v>3</v>
          </cell>
        </row>
        <row r="2135">
          <cell r="B2135" t="str">
            <v>MATLRDEXL</v>
          </cell>
          <cell r="J2135">
            <v>2</v>
          </cell>
        </row>
        <row r="2136">
          <cell r="B2136" t="str">
            <v>MATLRCNSM</v>
          </cell>
          <cell r="J2136">
            <v>74</v>
          </cell>
        </row>
        <row r="2137">
          <cell r="B2137" t="str">
            <v>MATLRCNMD</v>
          </cell>
          <cell r="J2137">
            <v>193</v>
          </cell>
        </row>
        <row r="2138">
          <cell r="B2138" t="str">
            <v>MATLRCNLG</v>
          </cell>
          <cell r="J2138">
            <v>335</v>
          </cell>
        </row>
        <row r="2139">
          <cell r="B2139" t="str">
            <v>MATLRCNXL</v>
          </cell>
          <cell r="J2139">
            <v>143</v>
          </cell>
        </row>
        <row r="2140">
          <cell r="B2140" t="str">
            <v>MAMLCBOSM</v>
          </cell>
          <cell r="J2140">
            <v>0</v>
          </cell>
        </row>
        <row r="2141">
          <cell r="B2141" t="str">
            <v>MAMLCBOMD</v>
          </cell>
          <cell r="J2141">
            <v>0</v>
          </cell>
        </row>
        <row r="2142">
          <cell r="B2142" t="str">
            <v>MAMLCBOLG</v>
          </cell>
          <cell r="J2142">
            <v>0</v>
          </cell>
        </row>
        <row r="2143">
          <cell r="B2143" t="str">
            <v>MAMLCDESM</v>
          </cell>
          <cell r="J2143">
            <v>0</v>
          </cell>
        </row>
        <row r="2144">
          <cell r="B2144" t="str">
            <v>MAMLCDEMD</v>
          </cell>
          <cell r="J2144">
            <v>0</v>
          </cell>
        </row>
        <row r="2145">
          <cell r="B2145" t="str">
            <v>MAMLCDELG</v>
          </cell>
          <cell r="J2145">
            <v>0</v>
          </cell>
        </row>
        <row r="2146">
          <cell r="B2146" t="str">
            <v>MAMLTBOSM</v>
          </cell>
          <cell r="J2146">
            <v>0</v>
          </cell>
        </row>
        <row r="2147">
          <cell r="B2147" t="str">
            <v>MAMLTBOMD</v>
          </cell>
          <cell r="J2147">
            <v>0</v>
          </cell>
        </row>
        <row r="2148">
          <cell r="B2148" t="str">
            <v>MAMLTBOLG</v>
          </cell>
          <cell r="J2148">
            <v>395</v>
          </cell>
        </row>
        <row r="2149">
          <cell r="B2149" t="str">
            <v>MAMLTDESM</v>
          </cell>
          <cell r="J2149">
            <v>0</v>
          </cell>
        </row>
        <row r="2150">
          <cell r="B2150" t="str">
            <v>MAMLTDEMD</v>
          </cell>
          <cell r="J2150">
            <v>251</v>
          </cell>
        </row>
        <row r="2151">
          <cell r="B2151" t="str">
            <v>MAMLTDELG</v>
          </cell>
          <cell r="J2151">
            <v>3</v>
          </cell>
        </row>
        <row r="2152">
          <cell r="B2152" t="str">
            <v>MAT2CBOSM</v>
          </cell>
          <cell r="J2152">
            <v>0</v>
          </cell>
        </row>
        <row r="2153">
          <cell r="B2153" t="str">
            <v>MAT2CBOMD</v>
          </cell>
          <cell r="J2153">
            <v>0</v>
          </cell>
        </row>
        <row r="2154">
          <cell r="B2154" t="str">
            <v>MAT2CBOLG</v>
          </cell>
          <cell r="J2154">
            <v>0</v>
          </cell>
        </row>
        <row r="2155">
          <cell r="B2155" t="str">
            <v>MAT2CDESM</v>
          </cell>
          <cell r="J2155">
            <v>0</v>
          </cell>
        </row>
        <row r="2156">
          <cell r="B2156" t="str">
            <v>MAT2CDEMD</v>
          </cell>
          <cell r="J2156">
            <v>0</v>
          </cell>
        </row>
        <row r="2157">
          <cell r="B2157" t="str">
            <v>MAT2CDELG</v>
          </cell>
          <cell r="J2157">
            <v>0</v>
          </cell>
        </row>
        <row r="2158">
          <cell r="B2158" t="str">
            <v>MAT2OBOSM</v>
          </cell>
          <cell r="J2158">
            <v>0</v>
          </cell>
        </row>
        <row r="2159">
          <cell r="B2159" t="str">
            <v>MAT2OBOMD</v>
          </cell>
          <cell r="J2159">
            <v>357</v>
          </cell>
        </row>
        <row r="2160">
          <cell r="B2160" t="str">
            <v>MAT2OBOLG</v>
          </cell>
          <cell r="J2160">
            <v>141</v>
          </cell>
        </row>
        <row r="2161">
          <cell r="B2161" t="str">
            <v>MAT2ODESM</v>
          </cell>
          <cell r="J2161">
            <v>0</v>
          </cell>
        </row>
        <row r="2162">
          <cell r="B2162" t="str">
            <v>MAT2ODEMD</v>
          </cell>
          <cell r="J2162">
            <v>249</v>
          </cell>
        </row>
        <row r="2163">
          <cell r="B2163" t="str">
            <v>MAT2ODELG</v>
          </cell>
          <cell r="J2163">
            <v>277</v>
          </cell>
        </row>
        <row r="2164">
          <cell r="B2164" t="str">
            <v>MAPTCBOSM</v>
          </cell>
          <cell r="J2164">
            <v>0</v>
          </cell>
        </row>
        <row r="2165">
          <cell r="B2165" t="str">
            <v>MAPTCBOMD</v>
          </cell>
          <cell r="J2165">
            <v>0</v>
          </cell>
        </row>
        <row r="2166">
          <cell r="B2166" t="str">
            <v>MAPTCBOLG</v>
          </cell>
          <cell r="J2166">
            <v>0</v>
          </cell>
        </row>
        <row r="2167">
          <cell r="B2167" t="str">
            <v>MAPTCDESM</v>
          </cell>
          <cell r="J2167">
            <v>0</v>
          </cell>
        </row>
        <row r="2168">
          <cell r="B2168" t="str">
            <v>MAPTCDEMD</v>
          </cell>
          <cell r="J2168">
            <v>0</v>
          </cell>
        </row>
        <row r="2169">
          <cell r="B2169" t="str">
            <v>MAPTCDELG</v>
          </cell>
          <cell r="J2169">
            <v>5</v>
          </cell>
        </row>
        <row r="2170">
          <cell r="B2170" t="str">
            <v>MAZCWBOSM</v>
          </cell>
          <cell r="J2170">
            <v>0</v>
          </cell>
        </row>
        <row r="2171">
          <cell r="B2171" t="str">
            <v>MAZCWBOMD</v>
          </cell>
          <cell r="J2171">
            <v>0</v>
          </cell>
        </row>
        <row r="2172">
          <cell r="B2172" t="str">
            <v>MAZCWBOLG</v>
          </cell>
          <cell r="J2172">
            <v>1</v>
          </cell>
        </row>
        <row r="2173">
          <cell r="B2173" t="str">
            <v>MAZCWDESM</v>
          </cell>
          <cell r="J2173">
            <v>0</v>
          </cell>
        </row>
        <row r="2174">
          <cell r="B2174" t="str">
            <v>MAZCWDEMD</v>
          </cell>
          <cell r="J2174">
            <v>1</v>
          </cell>
        </row>
        <row r="2175">
          <cell r="B2175" t="str">
            <v>MAZCWDELG</v>
          </cell>
          <cell r="J2175">
            <v>3</v>
          </cell>
        </row>
        <row r="2176">
          <cell r="B2176" t="str">
            <v>FLSPKCP1P</v>
          </cell>
          <cell r="J2176">
            <v>0</v>
          </cell>
        </row>
        <row r="2177">
          <cell r="B2177" t="str">
            <v>FLRECCP2P</v>
          </cell>
          <cell r="J2177">
            <v>0</v>
          </cell>
        </row>
        <row r="2178">
          <cell r="B2178" t="str">
            <v>FLKDKCP2P</v>
          </cell>
          <cell r="J2178">
            <v>74</v>
          </cell>
        </row>
        <row r="2179">
          <cell r="B2179" t="str">
            <v>FLEDUCP2P</v>
          </cell>
          <cell r="J2179">
            <v>0</v>
          </cell>
        </row>
        <row r="2180">
          <cell r="B2180" t="str">
            <v>FLKDFCP2P</v>
          </cell>
          <cell r="J2180">
            <v>0</v>
          </cell>
        </row>
        <row r="2181">
          <cell r="B2181" t="str">
            <v>FLREFCPRG</v>
          </cell>
          <cell r="J2181">
            <v>0</v>
          </cell>
        </row>
        <row r="2182">
          <cell r="B2182" t="str">
            <v>FLSTKCPLG</v>
          </cell>
          <cell r="J2182">
            <v>149</v>
          </cell>
        </row>
        <row r="2183">
          <cell r="B2183" t="str">
            <v>FLSTKCPRG</v>
          </cell>
          <cell r="J2183">
            <v>93</v>
          </cell>
        </row>
        <row r="2184">
          <cell r="B2184" t="str">
            <v>FLS35CPRG</v>
          </cell>
          <cell r="J2184">
            <v>0</v>
          </cell>
        </row>
        <row r="2185">
          <cell r="B2185" t="str">
            <v>FLS35CPLG</v>
          </cell>
          <cell r="J2185">
            <v>0</v>
          </cell>
        </row>
        <row r="2186">
          <cell r="B2186" t="str">
            <v>FLS20CPSM</v>
          </cell>
          <cell r="J2186">
            <v>0</v>
          </cell>
        </row>
        <row r="2187">
          <cell r="B2187" t="str">
            <v>FLS20CPRG</v>
          </cell>
          <cell r="J2187">
            <v>0</v>
          </cell>
        </row>
        <row r="2188">
          <cell r="B2188" t="str">
            <v>FLS20CPLG</v>
          </cell>
          <cell r="J2188">
            <v>0</v>
          </cell>
        </row>
        <row r="2189">
          <cell r="B2189" t="str">
            <v>FLLAMCPOS</v>
          </cell>
          <cell r="J2189">
            <v>78</v>
          </cell>
        </row>
        <row r="2190">
          <cell r="B2190" t="str">
            <v>FLSWBCPOS</v>
          </cell>
          <cell r="J2190">
            <v>3</v>
          </cell>
        </row>
        <row r="2191">
          <cell r="B2191" t="str">
            <v>FLFEFCPOS</v>
          </cell>
          <cell r="J2191">
            <v>24</v>
          </cell>
        </row>
        <row r="2192">
          <cell r="B2192" t="str">
            <v>FLSRLCPOS</v>
          </cell>
          <cell r="J2192">
            <v>0</v>
          </cell>
        </row>
        <row r="2193">
          <cell r="B2193" t="str">
            <v>FLPFBCP1P</v>
          </cell>
          <cell r="J2193">
            <v>0</v>
          </cell>
        </row>
        <row r="2194">
          <cell r="B2194" t="str">
            <v>MOCHPBKSM</v>
          </cell>
          <cell r="J2194">
            <v>0</v>
          </cell>
        </row>
        <row r="2195">
          <cell r="B2195" t="str">
            <v>MOCHPBKMD</v>
          </cell>
          <cell r="J2195">
            <v>0</v>
          </cell>
        </row>
        <row r="2196">
          <cell r="B2196" t="str">
            <v>MOCHPBKLG</v>
          </cell>
          <cell r="J2196">
            <v>0</v>
          </cell>
        </row>
        <row r="2197">
          <cell r="B2197" t="str">
            <v>MOCHPBKXL</v>
          </cell>
          <cell r="J2197">
            <v>0</v>
          </cell>
        </row>
        <row r="2198">
          <cell r="B2198" t="str">
            <v>MOCHPBK2X</v>
          </cell>
          <cell r="J2198">
            <v>0</v>
          </cell>
        </row>
        <row r="2199">
          <cell r="B2199" t="str">
            <v>MA2SUBROS</v>
          </cell>
          <cell r="J2199">
            <v>13</v>
          </cell>
        </row>
        <row r="2200">
          <cell r="B2200" t="str">
            <v>FLBROOKS</v>
          </cell>
          <cell r="J2200">
            <v>0</v>
          </cell>
        </row>
        <row r="2201">
          <cell r="B2201" t="str">
            <v>GMCOZBLOS</v>
          </cell>
          <cell r="J2201">
            <v>0</v>
          </cell>
        </row>
        <row r="2202">
          <cell r="B2202" t="str">
            <v>FLTNTCP2x4</v>
          </cell>
          <cell r="J2202">
            <v>0</v>
          </cell>
        </row>
        <row r="2203">
          <cell r="B2203" t="str">
            <v>FLTNTFU2x4</v>
          </cell>
          <cell r="J2203">
            <v>0</v>
          </cell>
        </row>
        <row r="2204">
          <cell r="B2204" t="str">
            <v>MSGSSCNMD</v>
          </cell>
          <cell r="J2204">
            <v>0</v>
          </cell>
        </row>
        <row r="2205">
          <cell r="B2205" t="str">
            <v>MSGSSCNLG</v>
          </cell>
          <cell r="J2205">
            <v>0</v>
          </cell>
        </row>
        <row r="2206">
          <cell r="B2206" t="str">
            <v>MSGSSCPMD</v>
          </cell>
          <cell r="J2206">
            <v>0</v>
          </cell>
        </row>
        <row r="2207">
          <cell r="B2207" t="str">
            <v>MSGSSCPLG</v>
          </cell>
          <cell r="J2207">
            <v>0</v>
          </cell>
        </row>
        <row r="2208">
          <cell r="B2208" t="str">
            <v>MSWNDDEMD</v>
          </cell>
          <cell r="J2208">
            <v>0</v>
          </cell>
        </row>
        <row r="2209">
          <cell r="B2209" t="str">
            <v>MSWNDDELG</v>
          </cell>
          <cell r="J2209">
            <v>0</v>
          </cell>
        </row>
        <row r="2210">
          <cell r="B2210" t="str">
            <v>MSWNDFUMD</v>
          </cell>
          <cell r="J2210">
            <v>0</v>
          </cell>
        </row>
        <row r="2211">
          <cell r="B2211" t="str">
            <v>MSWNDFULG</v>
          </cell>
          <cell r="J2211">
            <v>0</v>
          </cell>
        </row>
        <row r="2212">
          <cell r="B2212" t="str">
            <v>MSGLSGY32</v>
          </cell>
          <cell r="J2212">
            <v>0</v>
          </cell>
        </row>
        <row r="2213">
          <cell r="B2213" t="str">
            <v>MSGLSGY34</v>
          </cell>
          <cell r="J2213">
            <v>0</v>
          </cell>
        </row>
        <row r="2214">
          <cell r="B2214" t="str">
            <v>MSGLSGY36</v>
          </cell>
          <cell r="J2214">
            <v>0</v>
          </cell>
        </row>
        <row r="2215">
          <cell r="B2215" t="str">
            <v>WSWTTGYSM</v>
          </cell>
          <cell r="J2215">
            <v>0</v>
          </cell>
        </row>
        <row r="2216">
          <cell r="B2216" t="str">
            <v>WSWTTGYMD</v>
          </cell>
          <cell r="J2216">
            <v>0</v>
          </cell>
        </row>
        <row r="2217">
          <cell r="B2217" t="str">
            <v>WSWTTGYLG</v>
          </cell>
          <cell r="J2217">
            <v>0</v>
          </cell>
        </row>
        <row r="2218">
          <cell r="B2218" t="str">
            <v>WSWSSGYSM</v>
          </cell>
          <cell r="J2218">
            <v>0</v>
          </cell>
        </row>
        <row r="2219">
          <cell r="B2219" t="str">
            <v>WSWSSGYMD</v>
          </cell>
          <cell r="J2219">
            <v>0</v>
          </cell>
        </row>
        <row r="2220">
          <cell r="B2220" t="str">
            <v>WSWSSGYLG</v>
          </cell>
          <cell r="J2220">
            <v>0</v>
          </cell>
        </row>
        <row r="2221">
          <cell r="B2221" t="str">
            <v>WSEQZCPSM</v>
          </cell>
          <cell r="J2221">
            <v>0</v>
          </cell>
        </row>
        <row r="2222">
          <cell r="B2222" t="str">
            <v>WSEQZCPMD</v>
          </cell>
          <cell r="J2222">
            <v>0</v>
          </cell>
        </row>
        <row r="2223">
          <cell r="B2223" t="str">
            <v>WSEQZCPLG</v>
          </cell>
          <cell r="J2223">
            <v>0</v>
          </cell>
        </row>
        <row r="2224">
          <cell r="B2224" t="str">
            <v>WSELJCPSM</v>
          </cell>
          <cell r="J2224">
            <v>0</v>
          </cell>
        </row>
        <row r="2225">
          <cell r="B2225" t="str">
            <v>WSELJCPMD</v>
          </cell>
          <cell r="J2225">
            <v>0</v>
          </cell>
        </row>
        <row r="2226">
          <cell r="B2226" t="str">
            <v>WSELJCPLG</v>
          </cell>
          <cell r="J2226">
            <v>0</v>
          </cell>
        </row>
        <row r="2227">
          <cell r="B2227" t="str">
            <v>WSGLPGYSM</v>
          </cell>
          <cell r="J2227">
            <v>0</v>
          </cell>
        </row>
        <row r="2228">
          <cell r="B2228" t="str">
            <v>WSGLPGYMD</v>
          </cell>
          <cell r="J2228">
            <v>0</v>
          </cell>
        </row>
        <row r="2229">
          <cell r="B2229" t="str">
            <v>WSGLPGYLG</v>
          </cell>
          <cell r="J2229">
            <v>0</v>
          </cell>
        </row>
        <row r="2230">
          <cell r="B2230" t="str">
            <v>WSGLPCPSM</v>
          </cell>
          <cell r="J2230">
            <v>0</v>
          </cell>
        </row>
        <row r="2231">
          <cell r="B2231" t="str">
            <v>WSGLPCPMD</v>
          </cell>
          <cell r="J2231">
            <v>0</v>
          </cell>
        </row>
        <row r="2232">
          <cell r="B2232" t="str">
            <v>WSGLPCPLG</v>
          </cell>
          <cell r="J2232">
            <v>0</v>
          </cell>
        </row>
        <row r="2233">
          <cell r="B2233" t="str">
            <v>WSOBSCNSM</v>
          </cell>
          <cell r="J2233">
            <v>0</v>
          </cell>
        </row>
        <row r="2234">
          <cell r="B2234" t="str">
            <v>WSOBSCNMD</v>
          </cell>
          <cell r="J2234">
            <v>0</v>
          </cell>
        </row>
        <row r="2235">
          <cell r="B2235" t="str">
            <v>WSOBSCNLG</v>
          </cell>
          <cell r="J2235">
            <v>0</v>
          </cell>
        </row>
        <row r="2236">
          <cell r="B2236" t="str">
            <v>WSOBSFUSM</v>
          </cell>
          <cell r="J2236">
            <v>0</v>
          </cell>
        </row>
        <row r="2237">
          <cell r="B2237" t="str">
            <v>WSOBSFUMD</v>
          </cell>
          <cell r="J2237">
            <v>0</v>
          </cell>
        </row>
        <row r="2238">
          <cell r="B2238" t="str">
            <v>WSOBSFULG</v>
          </cell>
          <cell r="J2238">
            <v>0</v>
          </cell>
        </row>
        <row r="2239">
          <cell r="B2239" t="str">
            <v>ASD45DB45</v>
          </cell>
          <cell r="J2239">
            <v>0</v>
          </cell>
        </row>
        <row r="2240">
          <cell r="B2240" t="str">
            <v>ASD60DB60</v>
          </cell>
          <cell r="J2240">
            <v>0</v>
          </cell>
        </row>
        <row r="2241">
          <cell r="B2241" t="str">
            <v>ASD90DB90</v>
          </cell>
          <cell r="J2241">
            <v>0</v>
          </cell>
        </row>
        <row r="2242">
          <cell r="B2242" t="str">
            <v>ASSTSDBSM</v>
          </cell>
          <cell r="J2242">
            <v>0</v>
          </cell>
        </row>
        <row r="2243">
          <cell r="B2243" t="str">
            <v>ASSTMDBMD</v>
          </cell>
          <cell r="J2243">
            <v>0</v>
          </cell>
        </row>
        <row r="2244">
          <cell r="B2244" t="str">
            <v>ASSTLDBLG</v>
          </cell>
          <cell r="J2244">
            <v>0</v>
          </cell>
        </row>
        <row r="2245">
          <cell r="B2245" t="str">
            <v>ASCG2DB20</v>
          </cell>
          <cell r="J2245">
            <v>0</v>
          </cell>
        </row>
        <row r="2246">
          <cell r="B2246" t="str">
            <v>ASCG3DB30</v>
          </cell>
          <cell r="J2246">
            <v>0</v>
          </cell>
        </row>
        <row r="2247">
          <cell r="B2247" t="str">
            <v>ASCG4DB40</v>
          </cell>
          <cell r="J2247">
            <v>0</v>
          </cell>
        </row>
        <row r="2248">
          <cell r="B2248" t="str">
            <v>ASSTGDBOS</v>
          </cell>
          <cell r="J2248">
            <v>0</v>
          </cell>
        </row>
        <row r="2249">
          <cell r="B2249" t="str">
            <v>ASCMSDBSM</v>
          </cell>
          <cell r="J2249">
            <v>0</v>
          </cell>
        </row>
        <row r="2250">
          <cell r="B2250" t="str">
            <v>ASCMMDBMD</v>
          </cell>
          <cell r="J2250">
            <v>0</v>
          </cell>
        </row>
        <row r="2251">
          <cell r="B2251" t="str">
            <v>ASCMLDBLG</v>
          </cell>
          <cell r="J2251">
            <v>0</v>
          </cell>
        </row>
        <row r="2252">
          <cell r="B2252" t="str">
            <v>MSWCJFUMD</v>
          </cell>
          <cell r="J2252">
            <v>0</v>
          </cell>
        </row>
        <row r="2253">
          <cell r="B2253" t="str">
            <v>MSWCJFULG</v>
          </cell>
          <cell r="J2253">
            <v>0</v>
          </cell>
        </row>
        <row r="2254">
          <cell r="B2254" t="str">
            <v>MSSOVCPMD</v>
          </cell>
          <cell r="J2254">
            <v>0</v>
          </cell>
        </row>
        <row r="2255">
          <cell r="B2255" t="str">
            <v>MSSOVCPLG</v>
          </cell>
          <cell r="J2255">
            <v>0</v>
          </cell>
        </row>
        <row r="2256">
          <cell r="B2256" t="str">
            <v>MSWOBFUMD</v>
          </cell>
          <cell r="J2256">
            <v>0</v>
          </cell>
        </row>
        <row r="2257">
          <cell r="B2257" t="str">
            <v>MSWOBFULG</v>
          </cell>
          <cell r="J2257">
            <v>0</v>
          </cell>
        </row>
        <row r="2258">
          <cell r="B2258" t="str">
            <v>ASWMFCPOS</v>
          </cell>
          <cell r="J2258">
            <v>0</v>
          </cell>
        </row>
        <row r="2259">
          <cell r="B2259" t="str">
            <v>MSUN2GYMD</v>
          </cell>
          <cell r="J2259">
            <v>0</v>
          </cell>
        </row>
        <row r="2260">
          <cell r="B2260" t="str">
            <v>MSUN2GYLG</v>
          </cell>
          <cell r="J2260">
            <v>0</v>
          </cell>
        </row>
        <row r="2261">
          <cell r="B2261" t="str">
            <v>MSUN2FUMD</v>
          </cell>
          <cell r="J2261">
            <v>0</v>
          </cell>
        </row>
        <row r="2262">
          <cell r="B2262" t="str">
            <v>MSUN2FULG</v>
          </cell>
          <cell r="J2262">
            <v>0</v>
          </cell>
        </row>
        <row r="2263">
          <cell r="B2263" t="str">
            <v>MSCAVDEMD</v>
          </cell>
          <cell r="J2263">
            <v>0</v>
          </cell>
        </row>
        <row r="2264">
          <cell r="B2264" t="str">
            <v>MSCAVDELG</v>
          </cell>
          <cell r="J2264">
            <v>0</v>
          </cell>
        </row>
        <row r="2265">
          <cell r="B2265" t="str">
            <v>MSCAVFUMD</v>
          </cell>
          <cell r="J2265">
            <v>0</v>
          </cell>
        </row>
        <row r="2266">
          <cell r="B2266" t="str">
            <v>MSCAVFULG</v>
          </cell>
          <cell r="J2266">
            <v>0</v>
          </cell>
        </row>
        <row r="2267">
          <cell r="B2267" t="str">
            <v>MSBRVCNMD</v>
          </cell>
          <cell r="J2267">
            <v>0</v>
          </cell>
        </row>
        <row r="2268">
          <cell r="B2268" t="str">
            <v>MSBRVCNLG</v>
          </cell>
          <cell r="J2268">
            <v>0</v>
          </cell>
        </row>
        <row r="2269">
          <cell r="B2269" t="str">
            <v>MSBRVCPMD</v>
          </cell>
          <cell r="J2269">
            <v>0</v>
          </cell>
        </row>
        <row r="2270">
          <cell r="B2270" t="str">
            <v>MSBRVCPLG</v>
          </cell>
          <cell r="J2270">
            <v>0</v>
          </cell>
        </row>
        <row r="2271">
          <cell r="B2271" t="str">
            <v>WSBRKCNSM</v>
          </cell>
          <cell r="J2271">
            <v>0</v>
          </cell>
        </row>
        <row r="2272">
          <cell r="B2272" t="str">
            <v>WSBRKCNMD</v>
          </cell>
          <cell r="J2272">
            <v>0</v>
          </cell>
        </row>
        <row r="2273">
          <cell r="B2273" t="str">
            <v>WSBRKCNLG</v>
          </cell>
          <cell r="J2273">
            <v>0</v>
          </cell>
        </row>
        <row r="2274">
          <cell r="B2274" t="str">
            <v>WSBRKFUSM</v>
          </cell>
          <cell r="J2274">
            <v>0</v>
          </cell>
        </row>
        <row r="2275">
          <cell r="B2275" t="str">
            <v>WSBRKFUMD</v>
          </cell>
          <cell r="J2275">
            <v>0</v>
          </cell>
        </row>
        <row r="2276">
          <cell r="B2276" t="str">
            <v>WSBRKFULG</v>
          </cell>
          <cell r="J2276">
            <v>0</v>
          </cell>
        </row>
        <row r="2277">
          <cell r="B2277" t="str">
            <v>MSFZBGYMD</v>
          </cell>
          <cell r="J2277">
            <v>0</v>
          </cell>
        </row>
        <row r="2278">
          <cell r="B2278" t="str">
            <v>MSFZBGYLG</v>
          </cell>
          <cell r="J2278">
            <v>0</v>
          </cell>
        </row>
        <row r="2279">
          <cell r="B2279" t="str">
            <v>MSEZBCPMD</v>
          </cell>
          <cell r="J2279">
            <v>0</v>
          </cell>
        </row>
        <row r="2280">
          <cell r="B2280" t="str">
            <v>MSEZBCPLG</v>
          </cell>
          <cell r="J2280">
            <v>0</v>
          </cell>
        </row>
        <row r="2281">
          <cell r="B2281" t="str">
            <v>MSWTTGYMD</v>
          </cell>
          <cell r="J2281">
            <v>0</v>
          </cell>
        </row>
        <row r="2282">
          <cell r="B2282" t="str">
            <v>MSWTTGYLG</v>
          </cell>
          <cell r="J2282">
            <v>0</v>
          </cell>
        </row>
        <row r="2283">
          <cell r="B2283" t="str">
            <v>MSKZLFUMD</v>
          </cell>
          <cell r="J2283">
            <v>0</v>
          </cell>
        </row>
        <row r="2284">
          <cell r="B2284" t="str">
            <v>MSKZLFULG</v>
          </cell>
          <cell r="J2284">
            <v>0</v>
          </cell>
        </row>
        <row r="2285">
          <cell r="B2285" t="str">
            <v>MAZCCBOMD</v>
          </cell>
          <cell r="J2285">
            <v>0</v>
          </cell>
        </row>
        <row r="2286">
          <cell r="B2286" t="str">
            <v>MAZCCBOLG</v>
          </cell>
          <cell r="J2286">
            <v>0</v>
          </cell>
        </row>
        <row r="2287">
          <cell r="B2287" t="str">
            <v>MAZCCDEMD</v>
          </cell>
          <cell r="J2287">
            <v>0</v>
          </cell>
        </row>
        <row r="2288">
          <cell r="B2288" t="str">
            <v>MAZCCDELG</v>
          </cell>
          <cell r="J2288">
            <v>0</v>
          </cell>
        </row>
        <row r="2289">
          <cell r="B2289" t="str">
            <v>MGR-FSTL-CA-070</v>
          </cell>
          <cell r="J2289">
            <v>0</v>
          </cell>
        </row>
        <row r="2290">
          <cell r="B2290" t="str">
            <v>MGR-FSTL-CA-080</v>
          </cell>
          <cell r="J2290">
            <v>0</v>
          </cell>
        </row>
        <row r="2291">
          <cell r="B2291" t="str">
            <v>MGR-FSTL-CA-090</v>
          </cell>
          <cell r="J2291">
            <v>0</v>
          </cell>
        </row>
        <row r="2292">
          <cell r="B2292" t="str">
            <v>MGR-FSTL-CA-100</v>
          </cell>
          <cell r="J2292">
            <v>0</v>
          </cell>
        </row>
        <row r="2293">
          <cell r="B2293" t="str">
            <v>MGR-FSTL-CA-110</v>
          </cell>
          <cell r="J2293">
            <v>0</v>
          </cell>
        </row>
        <row r="2294">
          <cell r="B2294" t="str">
            <v>MGR-FSTL-CA-120</v>
          </cell>
          <cell r="J2294">
            <v>0</v>
          </cell>
        </row>
        <row r="2295">
          <cell r="B2295" t="str">
            <v>MGR-FSTL-CA-130</v>
          </cell>
          <cell r="J2295">
            <v>0</v>
          </cell>
        </row>
        <row r="2296">
          <cell r="B2296" t="str">
            <v>MGR-FSTL-CA-140</v>
          </cell>
          <cell r="J2296">
            <v>0</v>
          </cell>
        </row>
        <row r="2297">
          <cell r="B2297" t="str">
            <v>MGR-FSTL-CA-150</v>
          </cell>
          <cell r="J2297">
            <v>0</v>
          </cell>
        </row>
        <row r="2298">
          <cell r="B2298" t="str">
            <v>GRF73</v>
          </cell>
          <cell r="J2298">
            <v>0</v>
          </cell>
        </row>
        <row r="2299">
          <cell r="B2299" t="str">
            <v>GRF150</v>
          </cell>
          <cell r="J2299">
            <v>0</v>
          </cell>
        </row>
        <row r="2300">
          <cell r="B2300" t="str">
            <v>GRF93</v>
          </cell>
          <cell r="J2300">
            <v>0</v>
          </cell>
        </row>
        <row r="2301">
          <cell r="B2301" t="str">
            <v>GRF146</v>
          </cell>
          <cell r="J2301">
            <v>0</v>
          </cell>
        </row>
        <row r="2302">
          <cell r="B2302" t="str">
            <v>GRF145</v>
          </cell>
          <cell r="J2302">
            <v>0</v>
          </cell>
        </row>
        <row r="2303">
          <cell r="B2303" t="str">
            <v>GRF82</v>
          </cell>
          <cell r="J2303">
            <v>0</v>
          </cell>
        </row>
        <row r="2304">
          <cell r="B2304" t="str">
            <v>ARCKFSN</v>
          </cell>
          <cell r="J2304">
            <v>0</v>
          </cell>
        </row>
        <row r="2305">
          <cell r="B2305" t="str">
            <v>ARCKBLK</v>
          </cell>
          <cell r="J2305">
            <v>0</v>
          </cell>
        </row>
        <row r="2306">
          <cell r="B2306" t="str">
            <v>MALNRASMD</v>
          </cell>
          <cell r="J2306">
            <v>0</v>
          </cell>
        </row>
        <row r="2307">
          <cell r="B2307" t="str">
            <v>MALNRASLG</v>
          </cell>
          <cell r="J2307">
            <v>0</v>
          </cell>
        </row>
        <row r="2308">
          <cell r="B2308" t="str">
            <v>MALNRASXL</v>
          </cell>
          <cell r="J2308">
            <v>0</v>
          </cell>
        </row>
        <row r="2309">
          <cell r="B2309" t="str">
            <v>MALNRPIMD</v>
          </cell>
          <cell r="J2309">
            <v>0</v>
          </cell>
        </row>
        <row r="2310">
          <cell r="B2310" t="str">
            <v>MALNRPILG</v>
          </cell>
          <cell r="J2310">
            <v>0</v>
          </cell>
        </row>
        <row r="2311">
          <cell r="B2311" t="str">
            <v>MALNRPIXL</v>
          </cell>
          <cell r="J2311">
            <v>0</v>
          </cell>
        </row>
        <row r="2312">
          <cell r="B2312" t="str">
            <v>MAANGPIOS</v>
          </cell>
          <cell r="J2312">
            <v>0</v>
          </cell>
        </row>
        <row r="2313">
          <cell r="B2313" t="str">
            <v>MBALBBLSM</v>
          </cell>
          <cell r="J2313">
            <v>0</v>
          </cell>
        </row>
        <row r="2314">
          <cell r="B2314" t="str">
            <v>MBALBBLMD</v>
          </cell>
          <cell r="J2314">
            <v>0</v>
          </cell>
        </row>
        <row r="2315">
          <cell r="B2315" t="str">
            <v>MBALBBLLG</v>
          </cell>
          <cell r="J2315">
            <v>0</v>
          </cell>
        </row>
        <row r="2316">
          <cell r="B2316" t="str">
            <v>MBSP1201XXXL</v>
          </cell>
          <cell r="J2316">
            <v>0</v>
          </cell>
        </row>
        <row r="2317">
          <cell r="B2317" t="str">
            <v>MBALBDESM</v>
          </cell>
          <cell r="J2317">
            <v>0</v>
          </cell>
        </row>
        <row r="2318">
          <cell r="B2318" t="str">
            <v>MBALBDEMD</v>
          </cell>
          <cell r="J2318">
            <v>0</v>
          </cell>
        </row>
        <row r="2319">
          <cell r="B2319" t="str">
            <v>MBALBDELG</v>
          </cell>
          <cell r="J2319">
            <v>0</v>
          </cell>
        </row>
        <row r="2320">
          <cell r="B2320" t="str">
            <v>MBALBDEXL</v>
          </cell>
          <cell r="J2320">
            <v>0</v>
          </cell>
        </row>
        <row r="2321">
          <cell r="B2321" t="str">
            <v>MBSP1202XXXL</v>
          </cell>
          <cell r="J2321">
            <v>0</v>
          </cell>
        </row>
        <row r="2322">
          <cell r="B2322" t="str">
            <v>MBSP1203XXXL</v>
          </cell>
          <cell r="J2322">
            <v>0</v>
          </cell>
        </row>
        <row r="2323">
          <cell r="B2323" t="str">
            <v>MBSP1205SM</v>
          </cell>
          <cell r="J2323">
            <v>0</v>
          </cell>
        </row>
        <row r="2324">
          <cell r="B2324" t="str">
            <v>MBSP1205MD</v>
          </cell>
          <cell r="J2324">
            <v>0</v>
          </cell>
        </row>
        <row r="2325">
          <cell r="B2325" t="str">
            <v>MBSP1205LG</v>
          </cell>
          <cell r="J2325">
            <v>0</v>
          </cell>
        </row>
        <row r="2326">
          <cell r="B2326" t="str">
            <v>MBSP1205XL</v>
          </cell>
          <cell r="J2326">
            <v>0</v>
          </cell>
        </row>
        <row r="2327">
          <cell r="B2327" t="str">
            <v>MBSP1205XXL</v>
          </cell>
          <cell r="J2327">
            <v>0</v>
          </cell>
        </row>
        <row r="2328">
          <cell r="B2328" t="str">
            <v>MBSP1205XXXL</v>
          </cell>
          <cell r="J2328">
            <v>0</v>
          </cell>
        </row>
        <row r="2329">
          <cell r="B2329" t="str">
            <v>MBSP1304LG</v>
          </cell>
          <cell r="J2329">
            <v>0</v>
          </cell>
        </row>
        <row r="2330">
          <cell r="B2330" t="str">
            <v>MBSP1304XL</v>
          </cell>
          <cell r="J2330">
            <v>0</v>
          </cell>
        </row>
        <row r="2331">
          <cell r="B2331" t="str">
            <v>MBSP1401XXXL</v>
          </cell>
          <cell r="J2331">
            <v>0</v>
          </cell>
        </row>
        <row r="2332">
          <cell r="B2332" t="str">
            <v>MBALBFUSM</v>
          </cell>
          <cell r="J2332">
            <v>0</v>
          </cell>
        </row>
        <row r="2333">
          <cell r="B2333" t="str">
            <v>MBALBFUMD</v>
          </cell>
          <cell r="J2333">
            <v>0</v>
          </cell>
        </row>
        <row r="2334">
          <cell r="B2334" t="str">
            <v>MBALBFULG</v>
          </cell>
          <cell r="J2334">
            <v>0</v>
          </cell>
        </row>
        <row r="2335">
          <cell r="B2335" t="str">
            <v>MBALBFUXL</v>
          </cell>
          <cell r="J2335">
            <v>0</v>
          </cell>
        </row>
        <row r="2336">
          <cell r="B2336" t="str">
            <v>MBALBFU2X</v>
          </cell>
          <cell r="J2336">
            <v>0</v>
          </cell>
        </row>
        <row r="2337">
          <cell r="B2337" t="str">
            <v>MBALBCPXL</v>
          </cell>
          <cell r="J2337">
            <v>0</v>
          </cell>
        </row>
        <row r="2338">
          <cell r="B2338" t="str">
            <v>MBALBCPLG</v>
          </cell>
          <cell r="J2338">
            <v>0</v>
          </cell>
        </row>
        <row r="2339">
          <cell r="B2339" t="str">
            <v>MBALBCPMD</v>
          </cell>
          <cell r="J2339">
            <v>0</v>
          </cell>
        </row>
        <row r="2340">
          <cell r="B2340" t="str">
            <v>MBALBCPSM</v>
          </cell>
          <cell r="J2340">
            <v>0</v>
          </cell>
        </row>
        <row r="2341">
          <cell r="B2341" t="str">
            <v>MBALBCNSM</v>
          </cell>
          <cell r="J2341">
            <v>0</v>
          </cell>
        </row>
        <row r="2342">
          <cell r="B2342" t="str">
            <v>MBALBCNMD</v>
          </cell>
          <cell r="J2342">
            <v>0</v>
          </cell>
        </row>
        <row r="2343">
          <cell r="B2343" t="str">
            <v>MBALBCNLG</v>
          </cell>
          <cell r="J2343">
            <v>0</v>
          </cell>
        </row>
        <row r="2344">
          <cell r="B2344" t="str">
            <v>MBALBCNXL</v>
          </cell>
          <cell r="J2344">
            <v>0</v>
          </cell>
        </row>
        <row r="2345">
          <cell r="B2345" t="str">
            <v>MBALBCN2X</v>
          </cell>
          <cell r="J2345">
            <v>0</v>
          </cell>
        </row>
        <row r="2346">
          <cell r="B2346" t="str">
            <v>MBALBASSM</v>
          </cell>
          <cell r="J2346">
            <v>0</v>
          </cell>
        </row>
        <row r="2347">
          <cell r="B2347" t="str">
            <v>MBALBASMD</v>
          </cell>
          <cell r="J2347">
            <v>0</v>
          </cell>
        </row>
        <row r="2348">
          <cell r="B2348" t="str">
            <v>MBALBASLG</v>
          </cell>
          <cell r="J2348">
            <v>0</v>
          </cell>
        </row>
        <row r="2349">
          <cell r="B2349" t="str">
            <v>MBALBASXL</v>
          </cell>
          <cell r="J2349">
            <v>0</v>
          </cell>
        </row>
        <row r="2350">
          <cell r="B2350" t="str">
            <v>MBSP1204SM</v>
          </cell>
          <cell r="J2350">
            <v>0</v>
          </cell>
        </row>
        <row r="2351">
          <cell r="B2351" t="str">
            <v>MBSP1204MD</v>
          </cell>
          <cell r="J2351">
            <v>0</v>
          </cell>
        </row>
        <row r="2352">
          <cell r="B2352" t="str">
            <v>MBSP1204LG</v>
          </cell>
          <cell r="J2352">
            <v>0</v>
          </cell>
        </row>
        <row r="2353">
          <cell r="B2353" t="str">
            <v>MBSP1204XL</v>
          </cell>
          <cell r="J2353">
            <v>0</v>
          </cell>
        </row>
        <row r="2354">
          <cell r="B2354" t="str">
            <v>MBSP1204XXL</v>
          </cell>
          <cell r="J2354">
            <v>0</v>
          </cell>
        </row>
        <row r="2355">
          <cell r="B2355" t="str">
            <v>MBSP1204XXXL</v>
          </cell>
          <cell r="J2355">
            <v>0</v>
          </cell>
        </row>
        <row r="2356">
          <cell r="B2356" t="str">
            <v>MBSP1304SM</v>
          </cell>
          <cell r="J2356">
            <v>0</v>
          </cell>
        </row>
        <row r="2357">
          <cell r="B2357" t="str">
            <v>MBSP1304MD</v>
          </cell>
          <cell r="J2357">
            <v>0</v>
          </cell>
        </row>
        <row r="2358">
          <cell r="B2358" t="str">
            <v>MBSP1304XXL</v>
          </cell>
          <cell r="J2358">
            <v>0</v>
          </cell>
        </row>
        <row r="2359">
          <cell r="B2359" t="str">
            <v>MBSP1304XXXL</v>
          </cell>
          <cell r="J2359">
            <v>0</v>
          </cell>
        </row>
        <row r="2360">
          <cell r="B2360" t="str">
            <v>MBSP1204LG-AD</v>
          </cell>
          <cell r="J2360">
            <v>0</v>
          </cell>
        </row>
        <row r="2361">
          <cell r="B2361" t="str">
            <v>MBSP1204XL-AD</v>
          </cell>
          <cell r="J2361">
            <v>0</v>
          </cell>
        </row>
        <row r="2362">
          <cell r="B2362" t="str">
            <v>MBSP1204XXL-AD</v>
          </cell>
          <cell r="J2362">
            <v>0</v>
          </cell>
        </row>
        <row r="2363">
          <cell r="B2363" t="str">
            <v>MBEXPBLMD</v>
          </cell>
          <cell r="J2363">
            <v>0</v>
          </cell>
        </row>
        <row r="2364">
          <cell r="B2364" t="str">
            <v>MBEXPBLLG</v>
          </cell>
          <cell r="J2364">
            <v>0</v>
          </cell>
        </row>
        <row r="2365">
          <cell r="B2365" t="str">
            <v>MBEXPBLXL</v>
          </cell>
          <cell r="J2365">
            <v>0</v>
          </cell>
        </row>
        <row r="2366">
          <cell r="B2366" t="str">
            <v>MBEXPBL2X</v>
          </cell>
          <cell r="J2366">
            <v>0</v>
          </cell>
        </row>
        <row r="2367">
          <cell r="B2367" t="str">
            <v>MBSP1107XXXL</v>
          </cell>
          <cell r="J2367">
            <v>0</v>
          </cell>
        </row>
        <row r="2368">
          <cell r="B2368" t="str">
            <v>MBEXPBLSM</v>
          </cell>
          <cell r="J2368">
            <v>0</v>
          </cell>
        </row>
        <row r="2369">
          <cell r="B2369" t="str">
            <v>WBALTASMD</v>
          </cell>
          <cell r="J2369">
            <v>0</v>
          </cell>
        </row>
        <row r="2370">
          <cell r="B2370" t="str">
            <v>WBALTASLG</v>
          </cell>
          <cell r="J2370">
            <v>0</v>
          </cell>
        </row>
        <row r="2371">
          <cell r="B2371" t="str">
            <v>WBALTASXL</v>
          </cell>
          <cell r="J2371">
            <v>0</v>
          </cell>
        </row>
        <row r="2372">
          <cell r="B2372" t="str">
            <v>WBALTDEXS</v>
          </cell>
          <cell r="J2372">
            <v>0</v>
          </cell>
        </row>
        <row r="2373">
          <cell r="B2373" t="str">
            <v>WBALTDESM</v>
          </cell>
          <cell r="J2373">
            <v>0</v>
          </cell>
        </row>
        <row r="2374">
          <cell r="B2374" t="str">
            <v>WBALTDEMD</v>
          </cell>
          <cell r="J2374">
            <v>0</v>
          </cell>
        </row>
        <row r="2375">
          <cell r="B2375" t="str">
            <v>WBALTDELG</v>
          </cell>
          <cell r="J2375">
            <v>0</v>
          </cell>
        </row>
        <row r="2376">
          <cell r="B2376" t="str">
            <v>WBALTDEXL</v>
          </cell>
          <cell r="J2376">
            <v>0</v>
          </cell>
        </row>
        <row r="2377">
          <cell r="B2377" t="str">
            <v>CONBHA1</v>
          </cell>
          <cell r="J2377">
            <v>0</v>
          </cell>
        </row>
        <row r="2378">
          <cell r="B2378" t="str">
            <v>CONBHA5</v>
          </cell>
          <cell r="J2378">
            <v>0</v>
          </cell>
        </row>
        <row r="2379">
          <cell r="B2379" t="str">
            <v>CONBHA10</v>
          </cell>
          <cell r="J2379">
            <v>0</v>
          </cell>
        </row>
        <row r="2380">
          <cell r="B2380" t="str">
            <v>CONBHA15</v>
          </cell>
          <cell r="J2380">
            <v>0</v>
          </cell>
        </row>
        <row r="2381">
          <cell r="B2381" t="str">
            <v>MASP1209</v>
          </cell>
          <cell r="J2381">
            <v>0</v>
          </cell>
        </row>
        <row r="2382">
          <cell r="B2382" t="str">
            <v>MASP1317</v>
          </cell>
          <cell r="J2382">
            <v>0</v>
          </cell>
        </row>
        <row r="2383">
          <cell r="B2383" t="str">
            <v>MBBENCPSM</v>
          </cell>
          <cell r="J2383">
            <v>0</v>
          </cell>
        </row>
        <row r="2384">
          <cell r="B2384" t="str">
            <v>MBBENFUMD</v>
          </cell>
          <cell r="J2384">
            <v>0</v>
          </cell>
        </row>
        <row r="2385">
          <cell r="B2385" t="str">
            <v>MBBENASSM</v>
          </cell>
          <cell r="J2385">
            <v>0</v>
          </cell>
        </row>
        <row r="2386">
          <cell r="B2386" t="str">
            <v>MBBENASMD</v>
          </cell>
          <cell r="J2386">
            <v>0</v>
          </cell>
        </row>
        <row r="2387">
          <cell r="B2387" t="str">
            <v>MBBENASLG</v>
          </cell>
          <cell r="J2387">
            <v>0</v>
          </cell>
        </row>
        <row r="2388">
          <cell r="B2388" t="str">
            <v>MBBENBLSM</v>
          </cell>
          <cell r="J2388">
            <v>0</v>
          </cell>
        </row>
        <row r="2389">
          <cell r="B2389" t="str">
            <v>MBBENBLMD</v>
          </cell>
          <cell r="J2389">
            <v>0</v>
          </cell>
        </row>
        <row r="2390">
          <cell r="B2390" t="str">
            <v>MBBENBLLG</v>
          </cell>
          <cell r="J2390">
            <v>0</v>
          </cell>
        </row>
        <row r="2391">
          <cell r="B2391" t="str">
            <v>MBBENBLXL</v>
          </cell>
          <cell r="J2391">
            <v>0</v>
          </cell>
        </row>
        <row r="2392">
          <cell r="B2392" t="str">
            <v>MBBENDESM</v>
          </cell>
          <cell r="J2392">
            <v>0</v>
          </cell>
        </row>
        <row r="2393">
          <cell r="B2393" t="str">
            <v>MBBENDEMD</v>
          </cell>
          <cell r="J2393">
            <v>0</v>
          </cell>
        </row>
        <row r="2394">
          <cell r="B2394" t="str">
            <v>MBBENDELG</v>
          </cell>
          <cell r="J2394">
            <v>0</v>
          </cell>
        </row>
        <row r="2395">
          <cell r="B2395" t="str">
            <v>MBBENDEXL</v>
          </cell>
          <cell r="J2395">
            <v>0</v>
          </cell>
        </row>
        <row r="2396">
          <cell r="B2396" t="str">
            <v>MBBENCNSM</v>
          </cell>
          <cell r="J2396">
            <v>0</v>
          </cell>
        </row>
        <row r="2397">
          <cell r="B2397" t="str">
            <v>MBBENCNMD</v>
          </cell>
          <cell r="J2397">
            <v>0</v>
          </cell>
        </row>
        <row r="2398">
          <cell r="B2398" t="str">
            <v>MBBENCNLG</v>
          </cell>
          <cell r="J2398">
            <v>0</v>
          </cell>
        </row>
        <row r="2399">
          <cell r="B2399" t="str">
            <v>MBBENCNXL</v>
          </cell>
          <cell r="J2399">
            <v>0</v>
          </cell>
        </row>
        <row r="2400">
          <cell r="B2400" t="str">
            <v>MTSP1305SM</v>
          </cell>
          <cell r="J2400">
            <v>0</v>
          </cell>
        </row>
        <row r="2401">
          <cell r="B2401" t="str">
            <v>MTSP1305MD</v>
          </cell>
          <cell r="J2401">
            <v>0</v>
          </cell>
        </row>
        <row r="2402">
          <cell r="B2402" t="str">
            <v>MTSP1305LG</v>
          </cell>
          <cell r="J2402">
            <v>0</v>
          </cell>
        </row>
        <row r="2403">
          <cell r="B2403" t="str">
            <v>MTSP1305XL</v>
          </cell>
          <cell r="J2403">
            <v>0</v>
          </cell>
        </row>
        <row r="2404">
          <cell r="B2404" t="str">
            <v>MTSP1305XXL</v>
          </cell>
          <cell r="J2404">
            <v>0</v>
          </cell>
        </row>
        <row r="2405">
          <cell r="B2405" t="str">
            <v>MTSP1511SM</v>
          </cell>
          <cell r="J2405">
            <v>0</v>
          </cell>
        </row>
        <row r="2406">
          <cell r="B2406" t="str">
            <v>MTSP1511MD</v>
          </cell>
          <cell r="J2406">
            <v>0</v>
          </cell>
        </row>
        <row r="2407">
          <cell r="B2407" t="str">
            <v>MTSP1511LG</v>
          </cell>
          <cell r="J2407">
            <v>0</v>
          </cell>
        </row>
        <row r="2408">
          <cell r="B2408" t="str">
            <v>MTSP1511XL</v>
          </cell>
          <cell r="J2408">
            <v>0</v>
          </cell>
        </row>
        <row r="2409">
          <cell r="B2409" t="str">
            <v>MTSP1511XXL</v>
          </cell>
          <cell r="J2409">
            <v>0</v>
          </cell>
        </row>
        <row r="2410">
          <cell r="B2410" t="str">
            <v>MTSP1522SM</v>
          </cell>
          <cell r="J2410">
            <v>0</v>
          </cell>
        </row>
        <row r="2411">
          <cell r="B2411" t="str">
            <v>MTSP1522MD</v>
          </cell>
          <cell r="J2411">
            <v>0</v>
          </cell>
        </row>
        <row r="2412">
          <cell r="B2412" t="str">
            <v>MTSP1522LG</v>
          </cell>
          <cell r="J2412">
            <v>0</v>
          </cell>
        </row>
        <row r="2413">
          <cell r="B2413" t="str">
            <v>MTSP1522XL</v>
          </cell>
          <cell r="J2413">
            <v>0</v>
          </cell>
        </row>
        <row r="2414">
          <cell r="B2414" t="str">
            <v>MTSP1522XXL</v>
          </cell>
          <cell r="J2414">
            <v>0</v>
          </cell>
        </row>
        <row r="2415">
          <cell r="B2415" t="str">
            <v>MTSP1307MD</v>
          </cell>
          <cell r="J2415">
            <v>0</v>
          </cell>
        </row>
        <row r="2416">
          <cell r="B2416" t="str">
            <v>MTSP1307LG</v>
          </cell>
          <cell r="J2416">
            <v>0</v>
          </cell>
        </row>
        <row r="2417">
          <cell r="B2417" t="str">
            <v>MTSP1307XL</v>
          </cell>
          <cell r="J2417">
            <v>0</v>
          </cell>
        </row>
        <row r="2418">
          <cell r="B2418" t="str">
            <v>MTSP1307XXL</v>
          </cell>
          <cell r="J2418">
            <v>0</v>
          </cell>
        </row>
        <row r="2419">
          <cell r="B2419" t="str">
            <v>MTSP1308MD</v>
          </cell>
          <cell r="J2419">
            <v>0</v>
          </cell>
        </row>
        <row r="2420">
          <cell r="B2420" t="str">
            <v>MTSP1308LG</v>
          </cell>
          <cell r="J2420">
            <v>0</v>
          </cell>
        </row>
        <row r="2421">
          <cell r="B2421" t="str">
            <v>MTSP1308XL</v>
          </cell>
          <cell r="J2421">
            <v>0</v>
          </cell>
        </row>
        <row r="2422">
          <cell r="B2422" t="str">
            <v>MTSP1308XXL</v>
          </cell>
          <cell r="J2422">
            <v>0</v>
          </cell>
        </row>
        <row r="2423">
          <cell r="B2423" t="str">
            <v>MBSP1412XL</v>
          </cell>
          <cell r="J2423">
            <v>0</v>
          </cell>
        </row>
        <row r="2424">
          <cell r="B2424" t="str">
            <v>MBSP1412XXL</v>
          </cell>
          <cell r="J2424">
            <v>0</v>
          </cell>
        </row>
        <row r="2425">
          <cell r="B2425" t="str">
            <v>MBSP1413SM</v>
          </cell>
          <cell r="J2425">
            <v>0</v>
          </cell>
        </row>
        <row r="2426">
          <cell r="B2426" t="str">
            <v>MBSP1413MD</v>
          </cell>
          <cell r="J2426">
            <v>0</v>
          </cell>
        </row>
        <row r="2427">
          <cell r="B2427" t="str">
            <v>MBSP1413LG</v>
          </cell>
          <cell r="J2427">
            <v>0</v>
          </cell>
        </row>
        <row r="2428">
          <cell r="B2428" t="str">
            <v>MBSP1413XL</v>
          </cell>
          <cell r="J2428">
            <v>0</v>
          </cell>
        </row>
        <row r="2429">
          <cell r="B2429" t="str">
            <v>MBSP1413XXL</v>
          </cell>
          <cell r="J2429">
            <v>0</v>
          </cell>
        </row>
        <row r="2430">
          <cell r="B2430" t="str">
            <v>MOBSPASSM</v>
          </cell>
          <cell r="J2430">
            <v>0</v>
          </cell>
        </row>
        <row r="2431">
          <cell r="B2431" t="str">
            <v>MOBSPASMD</v>
          </cell>
          <cell r="J2431">
            <v>0</v>
          </cell>
        </row>
        <row r="2432">
          <cell r="B2432" t="str">
            <v>MOBSPASLG</v>
          </cell>
          <cell r="J2432">
            <v>0</v>
          </cell>
        </row>
        <row r="2433">
          <cell r="B2433" t="str">
            <v>MOBSPASXL</v>
          </cell>
          <cell r="J2433">
            <v>0</v>
          </cell>
        </row>
        <row r="2434">
          <cell r="B2434" t="str">
            <v>MOBSPPISM</v>
          </cell>
          <cell r="J2434">
            <v>0</v>
          </cell>
        </row>
        <row r="2435">
          <cell r="B2435" t="str">
            <v>MOBSPPIMD</v>
          </cell>
          <cell r="J2435">
            <v>0</v>
          </cell>
        </row>
        <row r="2436">
          <cell r="B2436" t="str">
            <v>MOBSPPILG</v>
          </cell>
          <cell r="J2436">
            <v>0</v>
          </cell>
        </row>
        <row r="2437">
          <cell r="B2437" t="str">
            <v>MOBSPPIXL</v>
          </cell>
          <cell r="J2437">
            <v>0</v>
          </cell>
        </row>
        <row r="2438">
          <cell r="B2438" t="str">
            <v>MASP1205</v>
          </cell>
          <cell r="J2438">
            <v>0</v>
          </cell>
        </row>
        <row r="2439">
          <cell r="B2439" t="str">
            <v>MASP1316</v>
          </cell>
          <cell r="J2439">
            <v>0</v>
          </cell>
        </row>
        <row r="2440">
          <cell r="B2440" t="str">
            <v>MABRBASMD</v>
          </cell>
          <cell r="J2440">
            <v>0</v>
          </cell>
        </row>
        <row r="2441">
          <cell r="B2441" t="str">
            <v>MABRBASLG</v>
          </cell>
          <cell r="J2441">
            <v>0</v>
          </cell>
        </row>
        <row r="2442">
          <cell r="B2442" t="str">
            <v>MTSP0904SM</v>
          </cell>
          <cell r="J2442">
            <v>0</v>
          </cell>
        </row>
        <row r="2443">
          <cell r="B2443" t="str">
            <v>MTSP1007SM</v>
          </cell>
          <cell r="J2443">
            <v>0</v>
          </cell>
        </row>
        <row r="2444">
          <cell r="B2444" t="str">
            <v>MSSSJCPLG</v>
          </cell>
          <cell r="J2444">
            <v>0</v>
          </cell>
        </row>
        <row r="2445">
          <cell r="B2445" t="str">
            <v>MSSSJDELG</v>
          </cell>
          <cell r="J2445">
            <v>0</v>
          </cell>
        </row>
        <row r="2446">
          <cell r="B2446" t="str">
            <v>MSSSPDELG</v>
          </cell>
          <cell r="J2446">
            <v>0</v>
          </cell>
        </row>
        <row r="2447">
          <cell r="B2447" t="str">
            <v>MSSSPCPLG</v>
          </cell>
          <cell r="J2447">
            <v>0</v>
          </cell>
        </row>
        <row r="2448">
          <cell r="B2448" t="str">
            <v>MTCHHBLSM</v>
          </cell>
          <cell r="J2448">
            <v>0</v>
          </cell>
        </row>
        <row r="2449">
          <cell r="B2449" t="str">
            <v>MTCHHBLMD</v>
          </cell>
          <cell r="J2449">
            <v>0</v>
          </cell>
        </row>
        <row r="2450">
          <cell r="B2450" t="str">
            <v>MTCHHBLLG</v>
          </cell>
          <cell r="J2450">
            <v>0</v>
          </cell>
        </row>
        <row r="2451">
          <cell r="B2451" t="str">
            <v>MTCHHBLXL</v>
          </cell>
          <cell r="J2451">
            <v>0</v>
          </cell>
        </row>
        <row r="2452">
          <cell r="B2452" t="str">
            <v>MTCHHBL2X</v>
          </cell>
          <cell r="J2452">
            <v>0</v>
          </cell>
        </row>
        <row r="2453">
          <cell r="B2453" t="str">
            <v>MTSP1225XXXL</v>
          </cell>
          <cell r="J2453">
            <v>0</v>
          </cell>
        </row>
        <row r="2454">
          <cell r="B2454" t="str">
            <v>MTCHHDESM</v>
          </cell>
          <cell r="J2454">
            <v>0</v>
          </cell>
        </row>
        <row r="2455">
          <cell r="B2455" t="str">
            <v>MTCHHDEMD</v>
          </cell>
          <cell r="J2455">
            <v>0</v>
          </cell>
        </row>
        <row r="2456">
          <cell r="B2456" t="str">
            <v>MTCHHDELG</v>
          </cell>
          <cell r="J2456">
            <v>0</v>
          </cell>
        </row>
        <row r="2457">
          <cell r="B2457" t="str">
            <v>MTCHHDEXL</v>
          </cell>
          <cell r="J2457">
            <v>0</v>
          </cell>
        </row>
        <row r="2458">
          <cell r="B2458" t="str">
            <v>MTCHHDE2X</v>
          </cell>
          <cell r="J2458">
            <v>0</v>
          </cell>
        </row>
        <row r="2459">
          <cell r="B2459" t="str">
            <v>MTSP1226XXXL</v>
          </cell>
          <cell r="J2459">
            <v>0</v>
          </cell>
        </row>
        <row r="2460">
          <cell r="B2460" t="str">
            <v>MTSP1227XXXL</v>
          </cell>
          <cell r="J2460">
            <v>0</v>
          </cell>
        </row>
        <row r="2461">
          <cell r="B2461" t="str">
            <v>MTSP1228SM</v>
          </cell>
          <cell r="J2461">
            <v>0</v>
          </cell>
        </row>
        <row r="2462">
          <cell r="B2462" t="str">
            <v>MTSP1228MD</v>
          </cell>
          <cell r="J2462">
            <v>0</v>
          </cell>
        </row>
        <row r="2463">
          <cell r="B2463" t="str">
            <v>MTSP1228LG</v>
          </cell>
          <cell r="J2463">
            <v>0</v>
          </cell>
        </row>
        <row r="2464">
          <cell r="B2464" t="str">
            <v>MTSP1228XL</v>
          </cell>
          <cell r="J2464">
            <v>0</v>
          </cell>
        </row>
        <row r="2465">
          <cell r="B2465" t="str">
            <v>MTSP1228XXL</v>
          </cell>
          <cell r="J2465">
            <v>0</v>
          </cell>
        </row>
        <row r="2466">
          <cell r="B2466" t="str">
            <v>MTSP1228XXXL</v>
          </cell>
          <cell r="J2466">
            <v>0</v>
          </cell>
        </row>
        <row r="2467">
          <cell r="B2467" t="str">
            <v>MTSP1229SM</v>
          </cell>
          <cell r="J2467">
            <v>0</v>
          </cell>
        </row>
        <row r="2468">
          <cell r="B2468" t="str">
            <v>MTSP1229MD</v>
          </cell>
          <cell r="J2468">
            <v>0</v>
          </cell>
        </row>
        <row r="2469">
          <cell r="B2469" t="str">
            <v>MTSP1229LG</v>
          </cell>
          <cell r="J2469">
            <v>0</v>
          </cell>
        </row>
        <row r="2470">
          <cell r="B2470" t="str">
            <v>MTSP1229XL</v>
          </cell>
          <cell r="J2470">
            <v>0</v>
          </cell>
        </row>
        <row r="2471">
          <cell r="B2471" t="str">
            <v>MTSP1229XXL</v>
          </cell>
          <cell r="J2471">
            <v>0</v>
          </cell>
        </row>
        <row r="2472">
          <cell r="B2472" t="str">
            <v>MTSP1229XXXL</v>
          </cell>
          <cell r="J2472">
            <v>0</v>
          </cell>
        </row>
        <row r="2473">
          <cell r="B2473" t="str">
            <v>MTSP1405XXXL</v>
          </cell>
          <cell r="J2473">
            <v>0</v>
          </cell>
        </row>
        <row r="2474">
          <cell r="B2474" t="str">
            <v>MTCHHFUSM</v>
          </cell>
          <cell r="J2474">
            <v>0</v>
          </cell>
        </row>
        <row r="2475">
          <cell r="B2475" t="str">
            <v>MTCHHFUMD</v>
          </cell>
          <cell r="J2475">
            <v>0</v>
          </cell>
        </row>
        <row r="2476">
          <cell r="B2476" t="str">
            <v>MTCHHFUXL</v>
          </cell>
          <cell r="J2476">
            <v>0</v>
          </cell>
        </row>
        <row r="2477">
          <cell r="B2477" t="str">
            <v>MTCHHCPLG</v>
          </cell>
          <cell r="J2477">
            <v>0</v>
          </cell>
        </row>
        <row r="2478">
          <cell r="B2478" t="str">
            <v>MTCHHCPMD</v>
          </cell>
          <cell r="J2478">
            <v>0</v>
          </cell>
        </row>
        <row r="2479">
          <cell r="B2479" t="str">
            <v>MTCHHCPXL</v>
          </cell>
          <cell r="J2479">
            <v>0</v>
          </cell>
        </row>
        <row r="2480">
          <cell r="B2480" t="str">
            <v>MTCHHCP2X</v>
          </cell>
          <cell r="J2480">
            <v>0</v>
          </cell>
        </row>
        <row r="2481">
          <cell r="B2481" t="str">
            <v>MTCHHCNMD</v>
          </cell>
          <cell r="J2481">
            <v>0</v>
          </cell>
        </row>
        <row r="2482">
          <cell r="B2482" t="str">
            <v>MTCHHCNLG</v>
          </cell>
          <cell r="J2482">
            <v>0</v>
          </cell>
        </row>
        <row r="2483">
          <cell r="B2483" t="str">
            <v>MTCHHCNXL</v>
          </cell>
          <cell r="J2483">
            <v>0</v>
          </cell>
        </row>
        <row r="2484">
          <cell r="B2484" t="str">
            <v>MTCHHCN2X</v>
          </cell>
          <cell r="J2484">
            <v>0</v>
          </cell>
        </row>
        <row r="2485">
          <cell r="B2485" t="str">
            <v>MTCHHASSM</v>
          </cell>
          <cell r="J2485">
            <v>0</v>
          </cell>
        </row>
        <row r="2486">
          <cell r="B2486" t="str">
            <v>MTCHHASMD</v>
          </cell>
          <cell r="J2486">
            <v>0</v>
          </cell>
        </row>
        <row r="2487">
          <cell r="B2487" t="str">
            <v>MTCHHASLG</v>
          </cell>
          <cell r="J2487">
            <v>0</v>
          </cell>
        </row>
        <row r="2488">
          <cell r="B2488" t="str">
            <v>MTCHHASXL</v>
          </cell>
          <cell r="J2488">
            <v>0</v>
          </cell>
        </row>
        <row r="2489">
          <cell r="B2489" t="str">
            <v>MTCHHAS2X</v>
          </cell>
          <cell r="J2489">
            <v>0</v>
          </cell>
        </row>
        <row r="2490">
          <cell r="B2490" t="str">
            <v>MTCHQBLMD</v>
          </cell>
          <cell r="J2490">
            <v>0</v>
          </cell>
        </row>
        <row r="2491">
          <cell r="B2491" t="str">
            <v>MTCHQDESM</v>
          </cell>
          <cell r="J2491">
            <v>0</v>
          </cell>
        </row>
        <row r="2492">
          <cell r="B2492" t="str">
            <v>MTSP1222MD</v>
          </cell>
          <cell r="J2492">
            <v>0</v>
          </cell>
        </row>
        <row r="2493">
          <cell r="B2493" t="str">
            <v>MTCHQDE2X</v>
          </cell>
          <cell r="J2493">
            <v>0</v>
          </cell>
        </row>
        <row r="2494">
          <cell r="B2494" t="str">
            <v>MTCHQDELG</v>
          </cell>
          <cell r="J2494">
            <v>0</v>
          </cell>
        </row>
        <row r="2495">
          <cell r="B2495" t="str">
            <v>MTCHQDEMD</v>
          </cell>
          <cell r="J2495">
            <v>0</v>
          </cell>
        </row>
        <row r="2496">
          <cell r="B2496" t="str">
            <v>MTCHQBLLG</v>
          </cell>
          <cell r="J2496">
            <v>0</v>
          </cell>
        </row>
        <row r="2497">
          <cell r="B2497" t="str">
            <v>MTCHQBLXL</v>
          </cell>
          <cell r="J2497">
            <v>0</v>
          </cell>
        </row>
        <row r="2498">
          <cell r="B2498" t="str">
            <v>MTCHQBL2X</v>
          </cell>
          <cell r="J2498">
            <v>0</v>
          </cell>
        </row>
        <row r="2499">
          <cell r="B2499" t="str">
            <v>MTSP1218XXXL</v>
          </cell>
          <cell r="J2499">
            <v>0</v>
          </cell>
        </row>
        <row r="2500">
          <cell r="B2500" t="str">
            <v>MTCHQDEXL</v>
          </cell>
          <cell r="J2500">
            <v>0</v>
          </cell>
        </row>
        <row r="2501">
          <cell r="B2501" t="str">
            <v>MTSP1219XXXL</v>
          </cell>
          <cell r="J2501">
            <v>0</v>
          </cell>
        </row>
        <row r="2502">
          <cell r="B2502" t="str">
            <v>MTCHQASMD</v>
          </cell>
          <cell r="J2502">
            <v>0</v>
          </cell>
        </row>
        <row r="2503">
          <cell r="B2503" t="str">
            <v>MTCHQASLG</v>
          </cell>
          <cell r="J2503">
            <v>0</v>
          </cell>
        </row>
        <row r="2504">
          <cell r="B2504" t="str">
            <v>MTCHQASXL</v>
          </cell>
          <cell r="J2504">
            <v>0</v>
          </cell>
        </row>
        <row r="2505">
          <cell r="B2505" t="str">
            <v>MTCHQAS2X</v>
          </cell>
          <cell r="J2505">
            <v>0</v>
          </cell>
        </row>
        <row r="2506">
          <cell r="B2506" t="str">
            <v>MTSP1220XXXL</v>
          </cell>
          <cell r="J2506">
            <v>0</v>
          </cell>
        </row>
        <row r="2507">
          <cell r="B2507" t="str">
            <v>MTSP1221XXXL</v>
          </cell>
          <cell r="J2507">
            <v>0</v>
          </cell>
        </row>
        <row r="2508">
          <cell r="B2508" t="str">
            <v>MTSP1222SM</v>
          </cell>
          <cell r="J2508">
            <v>0</v>
          </cell>
        </row>
        <row r="2509">
          <cell r="B2509" t="str">
            <v>MTSP1222LG</v>
          </cell>
          <cell r="J2509">
            <v>0</v>
          </cell>
        </row>
        <row r="2510">
          <cell r="B2510" t="str">
            <v>MTSP1222XL</v>
          </cell>
          <cell r="J2510">
            <v>0</v>
          </cell>
        </row>
        <row r="2511">
          <cell r="B2511" t="str">
            <v>MTSP1222XXL</v>
          </cell>
          <cell r="J2511">
            <v>0</v>
          </cell>
        </row>
        <row r="2512">
          <cell r="B2512" t="str">
            <v>MTSP1222XXXL</v>
          </cell>
          <cell r="J2512">
            <v>0</v>
          </cell>
        </row>
        <row r="2513">
          <cell r="B2513" t="str">
            <v>MTSP1404XXXL</v>
          </cell>
          <cell r="J2513">
            <v>0</v>
          </cell>
        </row>
        <row r="2514">
          <cell r="B2514" t="str">
            <v>MTCHQFUMD</v>
          </cell>
          <cell r="J2514">
            <v>0</v>
          </cell>
        </row>
        <row r="2515">
          <cell r="B2515" t="str">
            <v>MTCHQFULG</v>
          </cell>
          <cell r="J2515">
            <v>0</v>
          </cell>
        </row>
        <row r="2516">
          <cell r="B2516" t="str">
            <v>MTCHQFUXL</v>
          </cell>
          <cell r="J2516">
            <v>0</v>
          </cell>
        </row>
        <row r="2517">
          <cell r="B2517" t="str">
            <v>MTCHQFU2X</v>
          </cell>
          <cell r="J2517">
            <v>0</v>
          </cell>
        </row>
        <row r="2518">
          <cell r="B2518" t="str">
            <v>MTCHQCPMD</v>
          </cell>
          <cell r="J2518">
            <v>0</v>
          </cell>
        </row>
        <row r="2519">
          <cell r="B2519" t="str">
            <v>MTCHQCPLG</v>
          </cell>
          <cell r="J2519">
            <v>0</v>
          </cell>
        </row>
        <row r="2520">
          <cell r="B2520" t="str">
            <v>MTCHQCPXL</v>
          </cell>
          <cell r="J2520">
            <v>0</v>
          </cell>
        </row>
        <row r="2521">
          <cell r="B2521" t="str">
            <v>MTCHQCP2X</v>
          </cell>
          <cell r="J2521">
            <v>0</v>
          </cell>
        </row>
        <row r="2522">
          <cell r="B2522" t="str">
            <v>MTCHQCN2X</v>
          </cell>
          <cell r="J2522">
            <v>0</v>
          </cell>
        </row>
        <row r="2523">
          <cell r="B2523" t="str">
            <v>MTCHQCNLG</v>
          </cell>
          <cell r="J2523">
            <v>0</v>
          </cell>
        </row>
        <row r="2524">
          <cell r="B2524" t="str">
            <v>MTCHQCNMD</v>
          </cell>
          <cell r="J2524">
            <v>0</v>
          </cell>
        </row>
        <row r="2525">
          <cell r="B2525" t="str">
            <v>MTCHQCNSM</v>
          </cell>
          <cell r="J2525">
            <v>0</v>
          </cell>
        </row>
        <row r="2526">
          <cell r="B2526" t="str">
            <v>MTCHQCNXL</v>
          </cell>
          <cell r="J2526">
            <v>0</v>
          </cell>
        </row>
        <row r="2527">
          <cell r="B2527" t="str">
            <v>MTCHEBLMD</v>
          </cell>
          <cell r="J2527">
            <v>0</v>
          </cell>
        </row>
        <row r="2528">
          <cell r="B2528" t="str">
            <v>MTCHEBLLG</v>
          </cell>
          <cell r="J2528">
            <v>0</v>
          </cell>
        </row>
        <row r="2529">
          <cell r="B2529" t="str">
            <v>MTCHEBLXL</v>
          </cell>
          <cell r="J2529">
            <v>0</v>
          </cell>
        </row>
        <row r="2530">
          <cell r="B2530" t="str">
            <v>MTCHEBL2X</v>
          </cell>
          <cell r="J2530">
            <v>0</v>
          </cell>
        </row>
        <row r="2531">
          <cell r="B2531" t="str">
            <v>MTSP1107XXXL</v>
          </cell>
          <cell r="J2531">
            <v>0</v>
          </cell>
        </row>
        <row r="2532">
          <cell r="B2532" t="str">
            <v>MTCHEBLSM</v>
          </cell>
          <cell r="J2532">
            <v>0</v>
          </cell>
        </row>
        <row r="2533">
          <cell r="B2533" t="str">
            <v>MTSP1313SM</v>
          </cell>
          <cell r="J2533">
            <v>0</v>
          </cell>
        </row>
        <row r="2534">
          <cell r="B2534" t="str">
            <v>MTSP1313MD</v>
          </cell>
          <cell r="J2534">
            <v>0</v>
          </cell>
        </row>
        <row r="2535">
          <cell r="B2535" t="str">
            <v>MTSP1313LG</v>
          </cell>
          <cell r="J2535">
            <v>0</v>
          </cell>
        </row>
        <row r="2536">
          <cell r="B2536" t="str">
            <v>MTSP1313XL</v>
          </cell>
          <cell r="J2536">
            <v>0</v>
          </cell>
        </row>
        <row r="2537">
          <cell r="B2537" t="str">
            <v>MTSP1313XXL</v>
          </cell>
          <cell r="J2537">
            <v>0</v>
          </cell>
        </row>
        <row r="2538">
          <cell r="B2538" t="str">
            <v>MTSP1313XXXL</v>
          </cell>
          <cell r="J2538">
            <v>0</v>
          </cell>
        </row>
        <row r="2539">
          <cell r="B2539" t="str">
            <v>MTSP1312SM</v>
          </cell>
          <cell r="J2539">
            <v>0</v>
          </cell>
        </row>
        <row r="2540">
          <cell r="B2540" t="str">
            <v>MTSP1221SM</v>
          </cell>
          <cell r="J2540">
            <v>0</v>
          </cell>
        </row>
        <row r="2541">
          <cell r="B2541" t="str">
            <v>MTSP1221MD</v>
          </cell>
          <cell r="J2541">
            <v>0</v>
          </cell>
        </row>
        <row r="2542">
          <cell r="B2542" t="str">
            <v>MTSP1221LG</v>
          </cell>
          <cell r="J2542">
            <v>0</v>
          </cell>
        </row>
        <row r="2543">
          <cell r="B2543" t="str">
            <v>MTSP1221XL</v>
          </cell>
          <cell r="J2543">
            <v>0</v>
          </cell>
        </row>
        <row r="2544">
          <cell r="B2544" t="str">
            <v>MTSP1312MD</v>
          </cell>
          <cell r="J2544">
            <v>0</v>
          </cell>
        </row>
        <row r="2545">
          <cell r="B2545" t="str">
            <v>MTSP1312XL</v>
          </cell>
          <cell r="J2545">
            <v>0</v>
          </cell>
        </row>
        <row r="2546">
          <cell r="B2546" t="str">
            <v>MTSP1312XXL</v>
          </cell>
          <cell r="J2546">
            <v>0</v>
          </cell>
        </row>
        <row r="2547">
          <cell r="B2547" t="str">
            <v>MTSP1312XXXL</v>
          </cell>
          <cell r="J2547">
            <v>0</v>
          </cell>
        </row>
        <row r="2548">
          <cell r="B2548" t="str">
            <v>MTSP1312LG</v>
          </cell>
          <cell r="J2548">
            <v>0</v>
          </cell>
        </row>
        <row r="2549">
          <cell r="B2549" t="str">
            <v>MTSP1221XXL</v>
          </cell>
          <cell r="J2549">
            <v>0</v>
          </cell>
        </row>
        <row r="2550">
          <cell r="B2550" t="str">
            <v>MTSP1221MD-AD</v>
          </cell>
          <cell r="J2550">
            <v>0</v>
          </cell>
        </row>
        <row r="2551">
          <cell r="B2551" t="str">
            <v>MTSP1221LG-AD</v>
          </cell>
          <cell r="J2551">
            <v>0</v>
          </cell>
        </row>
        <row r="2552">
          <cell r="B2552" t="str">
            <v>MTSP1221XL-AD</v>
          </cell>
          <cell r="J2552">
            <v>0</v>
          </cell>
        </row>
        <row r="2553">
          <cell r="B2553" t="str">
            <v>MTSP1221XXL-AD</v>
          </cell>
          <cell r="J2553">
            <v>0</v>
          </cell>
        </row>
        <row r="2554">
          <cell r="B2554" t="str">
            <v>MTSP1239SM</v>
          </cell>
          <cell r="J2554">
            <v>0</v>
          </cell>
        </row>
        <row r="2555">
          <cell r="B2555" t="str">
            <v>MTSP1239MD</v>
          </cell>
          <cell r="J2555">
            <v>0</v>
          </cell>
        </row>
        <row r="2556">
          <cell r="B2556" t="str">
            <v>MTSP1239LG</v>
          </cell>
          <cell r="J2556">
            <v>0</v>
          </cell>
        </row>
        <row r="2557">
          <cell r="B2557" t="str">
            <v>MTSP1239XL</v>
          </cell>
          <cell r="J2557">
            <v>0</v>
          </cell>
        </row>
        <row r="2558">
          <cell r="B2558" t="str">
            <v>MTSP1239XXL</v>
          </cell>
          <cell r="J2558">
            <v>0</v>
          </cell>
        </row>
        <row r="2559">
          <cell r="B2559" t="str">
            <v>MTSP1240MD</v>
          </cell>
          <cell r="J2559">
            <v>0</v>
          </cell>
        </row>
        <row r="2560">
          <cell r="B2560" t="str">
            <v>MTSP1240LG</v>
          </cell>
          <cell r="J2560">
            <v>0</v>
          </cell>
        </row>
        <row r="2561">
          <cell r="B2561" t="str">
            <v>MTSP1240XL</v>
          </cell>
          <cell r="J2561">
            <v>0</v>
          </cell>
        </row>
        <row r="2562">
          <cell r="B2562" t="str">
            <v>MTSP1240XXL</v>
          </cell>
          <cell r="J2562">
            <v>0</v>
          </cell>
        </row>
        <row r="2563">
          <cell r="B2563" t="str">
            <v>MTSP1241SM</v>
          </cell>
          <cell r="J2563">
            <v>0</v>
          </cell>
        </row>
        <row r="2564">
          <cell r="B2564" t="str">
            <v>MTSP1241MD</v>
          </cell>
          <cell r="J2564">
            <v>0</v>
          </cell>
        </row>
        <row r="2565">
          <cell r="B2565" t="str">
            <v>MTSP1241LG</v>
          </cell>
          <cell r="J2565">
            <v>0</v>
          </cell>
        </row>
        <row r="2566">
          <cell r="B2566" t="str">
            <v>MTSP1241XL</v>
          </cell>
          <cell r="J2566">
            <v>0</v>
          </cell>
        </row>
        <row r="2567">
          <cell r="B2567" t="str">
            <v>MTSP1241XXL</v>
          </cell>
          <cell r="J2567">
            <v>0</v>
          </cell>
        </row>
        <row r="2568">
          <cell r="B2568" t="str">
            <v>MTSP1316SM</v>
          </cell>
          <cell r="J2568">
            <v>0</v>
          </cell>
        </row>
        <row r="2569">
          <cell r="B2569" t="str">
            <v>MTSP1316MD</v>
          </cell>
          <cell r="J2569">
            <v>0</v>
          </cell>
        </row>
        <row r="2570">
          <cell r="B2570" t="str">
            <v>MTSP1316XL</v>
          </cell>
          <cell r="J2570">
            <v>0</v>
          </cell>
        </row>
        <row r="2571">
          <cell r="B2571" t="str">
            <v>MTSP1316XXL</v>
          </cell>
          <cell r="J2571">
            <v>0</v>
          </cell>
        </row>
        <row r="2572">
          <cell r="B2572" t="str">
            <v>MTSP1240SM</v>
          </cell>
          <cell r="J2572">
            <v>0</v>
          </cell>
        </row>
        <row r="2573">
          <cell r="B2573" t="str">
            <v>MTSP1316LG</v>
          </cell>
          <cell r="J2573">
            <v>0</v>
          </cell>
        </row>
        <row r="2574">
          <cell r="B2574" t="str">
            <v>MOCIRPISM</v>
          </cell>
          <cell r="J2574">
            <v>0</v>
          </cell>
        </row>
        <row r="2575">
          <cell r="B2575" t="str">
            <v>MOCIRPIMD</v>
          </cell>
          <cell r="J2575">
            <v>0</v>
          </cell>
        </row>
        <row r="2576">
          <cell r="B2576" t="str">
            <v>MOCIRPILG</v>
          </cell>
          <cell r="J2576">
            <v>0</v>
          </cell>
        </row>
        <row r="2577">
          <cell r="B2577" t="str">
            <v>MOCIRPIXL</v>
          </cell>
          <cell r="J2577">
            <v>0</v>
          </cell>
        </row>
        <row r="2578">
          <cell r="B2578" t="str">
            <v>MOCIRPI2X</v>
          </cell>
          <cell r="J2578">
            <v>0</v>
          </cell>
        </row>
        <row r="2579">
          <cell r="B2579" t="str">
            <v>MOCIRCN2X</v>
          </cell>
          <cell r="J2579">
            <v>0</v>
          </cell>
        </row>
        <row r="2580">
          <cell r="B2580" t="str">
            <v>MOCIRCNLG</v>
          </cell>
          <cell r="J2580">
            <v>0</v>
          </cell>
        </row>
        <row r="2581">
          <cell r="B2581" t="str">
            <v>MOCIRCNMD</v>
          </cell>
          <cell r="J2581">
            <v>0</v>
          </cell>
        </row>
        <row r="2582">
          <cell r="B2582" t="str">
            <v>MOCIRCNSM</v>
          </cell>
          <cell r="J2582">
            <v>0</v>
          </cell>
        </row>
        <row r="2583">
          <cell r="B2583" t="str">
            <v>MOCIRCNXL</v>
          </cell>
          <cell r="J2583">
            <v>0</v>
          </cell>
        </row>
        <row r="2584">
          <cell r="B2584" t="str">
            <v>MBCGPASSM</v>
          </cell>
          <cell r="J2584">
            <v>0</v>
          </cell>
        </row>
        <row r="2585">
          <cell r="B2585" t="str">
            <v>MBCGPASMD</v>
          </cell>
          <cell r="J2585">
            <v>0</v>
          </cell>
        </row>
        <row r="2586">
          <cell r="B2586" t="str">
            <v>MBCGPAS2X</v>
          </cell>
          <cell r="J2586">
            <v>0</v>
          </cell>
        </row>
        <row r="2587">
          <cell r="B2587" t="str">
            <v>MBCGPASMT</v>
          </cell>
          <cell r="J2587">
            <v>0</v>
          </cell>
        </row>
        <row r="2588">
          <cell r="B2588" t="str">
            <v>MBCGPASLT</v>
          </cell>
          <cell r="J2588">
            <v>0</v>
          </cell>
        </row>
        <row r="2589">
          <cell r="B2589" t="str">
            <v>MBCGPASXT</v>
          </cell>
          <cell r="J2589">
            <v>0</v>
          </cell>
        </row>
        <row r="2590">
          <cell r="B2590" t="str">
            <v>MBCGSASSM</v>
          </cell>
          <cell r="J2590">
            <v>0</v>
          </cell>
        </row>
        <row r="2591">
          <cell r="B2591" t="str">
            <v>MBCGSASMD</v>
          </cell>
          <cell r="J2591">
            <v>0</v>
          </cell>
        </row>
        <row r="2592">
          <cell r="B2592" t="str">
            <v>MBCGSAS2X</v>
          </cell>
          <cell r="J2592">
            <v>0</v>
          </cell>
        </row>
        <row r="2593">
          <cell r="B2593" t="str">
            <v>MASP1406SM</v>
          </cell>
          <cell r="J2593">
            <v>0</v>
          </cell>
        </row>
        <row r="2594">
          <cell r="B2594" t="str">
            <v>MBDOBFUMD</v>
          </cell>
          <cell r="J2594">
            <v>0</v>
          </cell>
        </row>
        <row r="2595">
          <cell r="B2595" t="str">
            <v>MBDOBASMD</v>
          </cell>
          <cell r="J2595">
            <v>0</v>
          </cell>
        </row>
        <row r="2596">
          <cell r="B2596" t="str">
            <v>MBDOBASLG</v>
          </cell>
          <cell r="J2596">
            <v>0</v>
          </cell>
        </row>
        <row r="2597">
          <cell r="B2597" t="str">
            <v>MBDOBASXL</v>
          </cell>
          <cell r="J2597">
            <v>0</v>
          </cell>
        </row>
        <row r="2598">
          <cell r="B2598" t="str">
            <v>MBDOBBLSM</v>
          </cell>
          <cell r="J2598">
            <v>0</v>
          </cell>
        </row>
        <row r="2599">
          <cell r="B2599" t="str">
            <v>MBDOBBLMD</v>
          </cell>
          <cell r="J2599">
            <v>0</v>
          </cell>
        </row>
        <row r="2600">
          <cell r="B2600" t="str">
            <v>MBDOBBLLG</v>
          </cell>
          <cell r="J2600">
            <v>0</v>
          </cell>
        </row>
        <row r="2601">
          <cell r="B2601" t="str">
            <v>MBDOBBLXL</v>
          </cell>
          <cell r="J2601">
            <v>0</v>
          </cell>
        </row>
        <row r="2602">
          <cell r="B2602" t="str">
            <v>MBDOBDESM</v>
          </cell>
          <cell r="J2602">
            <v>0</v>
          </cell>
        </row>
        <row r="2603">
          <cell r="B2603" t="str">
            <v>MBDOBDEMD</v>
          </cell>
          <cell r="J2603">
            <v>0</v>
          </cell>
        </row>
        <row r="2604">
          <cell r="B2604" t="str">
            <v>MBDOBDELG</v>
          </cell>
          <cell r="J2604">
            <v>0</v>
          </cell>
        </row>
        <row r="2605">
          <cell r="B2605" t="str">
            <v>MBDOBDEXL</v>
          </cell>
          <cell r="J2605">
            <v>0</v>
          </cell>
        </row>
        <row r="2606">
          <cell r="B2606" t="str">
            <v>MBDOBCNSM</v>
          </cell>
          <cell r="J2606">
            <v>0</v>
          </cell>
        </row>
        <row r="2607">
          <cell r="B2607" t="str">
            <v>MBDOBCNLG</v>
          </cell>
          <cell r="J2607">
            <v>0</v>
          </cell>
        </row>
        <row r="2608">
          <cell r="B2608" t="str">
            <v>SRBARBL1I</v>
          </cell>
          <cell r="J2608">
            <v>0</v>
          </cell>
        </row>
        <row r="2609">
          <cell r="B2609" t="str">
            <v>SRDIEBL8I</v>
          </cell>
          <cell r="J2609">
            <v>0</v>
          </cell>
        </row>
        <row r="2610">
          <cell r="B2610" t="str">
            <v>MASP1007A</v>
          </cell>
          <cell r="J2610">
            <v>0</v>
          </cell>
        </row>
        <row r="2611">
          <cell r="B2611" t="str">
            <v>MASP1007B</v>
          </cell>
          <cell r="J2611">
            <v>0</v>
          </cell>
        </row>
        <row r="2612">
          <cell r="B2612" t="str">
            <v>MASP1007C</v>
          </cell>
          <cell r="J2612">
            <v>0</v>
          </cell>
        </row>
        <row r="2613">
          <cell r="B2613" t="str">
            <v>MASP1007D</v>
          </cell>
          <cell r="J2613">
            <v>0</v>
          </cell>
        </row>
        <row r="2614">
          <cell r="B2614" t="str">
            <v>MASP1007E</v>
          </cell>
          <cell r="J2614">
            <v>0</v>
          </cell>
        </row>
        <row r="2615">
          <cell r="B2615" t="str">
            <v>MASP1007F</v>
          </cell>
          <cell r="J2615">
            <v>0</v>
          </cell>
        </row>
        <row r="2616">
          <cell r="B2616" t="str">
            <v>MASP1005S</v>
          </cell>
          <cell r="J2616">
            <v>0</v>
          </cell>
        </row>
        <row r="2617">
          <cell r="B2617" t="str">
            <v>MASP1005L</v>
          </cell>
          <cell r="J2617">
            <v>0</v>
          </cell>
        </row>
        <row r="2618">
          <cell r="B2618" t="str">
            <v>MBGLNFUMD</v>
          </cell>
          <cell r="J2618">
            <v>0</v>
          </cell>
        </row>
        <row r="2619">
          <cell r="B2619" t="str">
            <v>MBGLNFULG</v>
          </cell>
          <cell r="J2619">
            <v>0</v>
          </cell>
        </row>
        <row r="2620">
          <cell r="B2620" t="str">
            <v>MBGLNFU2X</v>
          </cell>
          <cell r="J2620">
            <v>0</v>
          </cell>
        </row>
        <row r="2621">
          <cell r="B2621" t="str">
            <v>MBGLNASMD</v>
          </cell>
          <cell r="J2621">
            <v>0</v>
          </cell>
        </row>
        <row r="2622">
          <cell r="B2622" t="str">
            <v>MBGLNBLMD</v>
          </cell>
          <cell r="J2622">
            <v>0</v>
          </cell>
        </row>
        <row r="2623">
          <cell r="B2623" t="str">
            <v>MBGLNBLLG</v>
          </cell>
          <cell r="J2623">
            <v>0</v>
          </cell>
        </row>
        <row r="2624">
          <cell r="B2624" t="str">
            <v>MBGLNDESM</v>
          </cell>
          <cell r="J2624">
            <v>0</v>
          </cell>
        </row>
        <row r="2625">
          <cell r="B2625" t="str">
            <v>MBGLNDEMD</v>
          </cell>
          <cell r="J2625">
            <v>0</v>
          </cell>
        </row>
        <row r="2626">
          <cell r="B2626" t="str">
            <v>MBGLNDELG</v>
          </cell>
          <cell r="J2626">
            <v>0</v>
          </cell>
        </row>
        <row r="2627">
          <cell r="B2627" t="str">
            <v>MBGLNCPMD</v>
          </cell>
          <cell r="J2627">
            <v>0</v>
          </cell>
        </row>
        <row r="2628">
          <cell r="B2628" t="str">
            <v>MBGLNCPLG</v>
          </cell>
          <cell r="J2628">
            <v>0</v>
          </cell>
        </row>
        <row r="2629">
          <cell r="B2629" t="str">
            <v>MBGLNCPXL</v>
          </cell>
          <cell r="J2629">
            <v>0</v>
          </cell>
        </row>
        <row r="2630">
          <cell r="B2630" t="str">
            <v>MBGLNCP2X</v>
          </cell>
          <cell r="J2630">
            <v>0</v>
          </cell>
        </row>
        <row r="2631">
          <cell r="B2631" t="str">
            <v>MBGLNCNSM</v>
          </cell>
          <cell r="J2631">
            <v>0</v>
          </cell>
        </row>
        <row r="2632">
          <cell r="B2632" t="str">
            <v>MBGLNCNMD</v>
          </cell>
          <cell r="J2632">
            <v>0</v>
          </cell>
        </row>
        <row r="2633">
          <cell r="B2633" t="str">
            <v>MBGLNCNLG</v>
          </cell>
          <cell r="J2633">
            <v>0</v>
          </cell>
        </row>
        <row r="2634">
          <cell r="B2634" t="str">
            <v>MBGLNCNXL</v>
          </cell>
          <cell r="J2634">
            <v>0</v>
          </cell>
        </row>
        <row r="2635">
          <cell r="B2635" t="str">
            <v>WTARTGDSM</v>
          </cell>
          <cell r="J2635">
            <v>0</v>
          </cell>
        </row>
        <row r="2636">
          <cell r="B2636" t="str">
            <v>WTARTGDMD</v>
          </cell>
          <cell r="J2636">
            <v>0</v>
          </cell>
        </row>
        <row r="2637">
          <cell r="B2637" t="str">
            <v>WTARTGDXL</v>
          </cell>
          <cell r="J2637">
            <v>0</v>
          </cell>
        </row>
        <row r="2638">
          <cell r="B2638" t="str">
            <v>WBLARGDXS</v>
          </cell>
          <cell r="J2638">
            <v>0</v>
          </cell>
        </row>
        <row r="2639">
          <cell r="B2639" t="str">
            <v>WBLARGDSM</v>
          </cell>
          <cell r="J2639">
            <v>0</v>
          </cell>
        </row>
        <row r="2640">
          <cell r="B2640" t="str">
            <v>WBLARGDMD</v>
          </cell>
          <cell r="J2640">
            <v>0</v>
          </cell>
        </row>
        <row r="2641">
          <cell r="B2641" t="str">
            <v>WBLARGDLG</v>
          </cell>
          <cell r="J2641">
            <v>0</v>
          </cell>
        </row>
        <row r="2642">
          <cell r="B2642" t="str">
            <v>WTLUPGDXS</v>
          </cell>
          <cell r="J2642">
            <v>0</v>
          </cell>
        </row>
        <row r="2643">
          <cell r="B2643" t="str">
            <v>WTLUPGDSM</v>
          </cell>
          <cell r="J2643">
            <v>0</v>
          </cell>
        </row>
        <row r="2644">
          <cell r="B2644" t="str">
            <v>WTLUPGDMD</v>
          </cell>
          <cell r="J2644">
            <v>0</v>
          </cell>
        </row>
        <row r="2645">
          <cell r="B2645" t="str">
            <v>WTLUPGDLG</v>
          </cell>
          <cell r="J2645">
            <v>0</v>
          </cell>
        </row>
        <row r="2646">
          <cell r="B2646" t="str">
            <v>WTLUPGDXL</v>
          </cell>
          <cell r="J2646">
            <v>0</v>
          </cell>
        </row>
        <row r="2647">
          <cell r="B2647" t="str">
            <v>MTHALDEMD</v>
          </cell>
          <cell r="J2647">
            <v>0</v>
          </cell>
        </row>
        <row r="2648">
          <cell r="B2648" t="str">
            <v>MTHALDELG</v>
          </cell>
          <cell r="J2648">
            <v>0</v>
          </cell>
        </row>
        <row r="2649">
          <cell r="B2649" t="str">
            <v>MTHALDEXL</v>
          </cell>
          <cell r="J2649">
            <v>0</v>
          </cell>
        </row>
        <row r="2650">
          <cell r="B2650" t="str">
            <v>MTHALDE2X</v>
          </cell>
          <cell r="J2650">
            <v>0</v>
          </cell>
        </row>
        <row r="2651">
          <cell r="B2651" t="str">
            <v>MTSP1420SM</v>
          </cell>
          <cell r="J2651">
            <v>0</v>
          </cell>
        </row>
        <row r="2652">
          <cell r="B2652" t="str">
            <v>MTSP1420MD</v>
          </cell>
          <cell r="J2652">
            <v>0</v>
          </cell>
        </row>
        <row r="2653">
          <cell r="B2653" t="str">
            <v>MTSP1420LG</v>
          </cell>
          <cell r="J2653">
            <v>0</v>
          </cell>
        </row>
        <row r="2654">
          <cell r="B2654" t="str">
            <v>MTSP1420XL</v>
          </cell>
          <cell r="J2654">
            <v>0</v>
          </cell>
        </row>
        <row r="2655">
          <cell r="B2655" t="str">
            <v>MTSP1420XXL</v>
          </cell>
          <cell r="J2655">
            <v>0</v>
          </cell>
        </row>
        <row r="2656">
          <cell r="B2656" t="str">
            <v>MTSP1421SM</v>
          </cell>
          <cell r="J2656">
            <v>0</v>
          </cell>
        </row>
        <row r="2657">
          <cell r="B2657" t="str">
            <v>MTSP1421MD</v>
          </cell>
          <cell r="J2657">
            <v>0</v>
          </cell>
        </row>
        <row r="2658">
          <cell r="B2658" t="str">
            <v>MTSP1421LG</v>
          </cell>
          <cell r="J2658">
            <v>0</v>
          </cell>
        </row>
        <row r="2659">
          <cell r="B2659" t="str">
            <v>MTSP1421XL</v>
          </cell>
          <cell r="J2659">
            <v>0</v>
          </cell>
        </row>
        <row r="2660">
          <cell r="B2660" t="str">
            <v>MTSP1421XXL</v>
          </cell>
          <cell r="J2660">
            <v>0</v>
          </cell>
        </row>
        <row r="2661">
          <cell r="B2661" t="str">
            <v>MTHALFUSM</v>
          </cell>
          <cell r="J2661">
            <v>0</v>
          </cell>
        </row>
        <row r="2662">
          <cell r="B2662" t="str">
            <v>MTHALFUMD</v>
          </cell>
          <cell r="J2662">
            <v>0</v>
          </cell>
        </row>
        <row r="2663">
          <cell r="B2663" t="str">
            <v>MTHALFULG</v>
          </cell>
          <cell r="J2663">
            <v>0</v>
          </cell>
        </row>
        <row r="2664">
          <cell r="B2664" t="str">
            <v>MTHALFUXL</v>
          </cell>
          <cell r="J2664">
            <v>0</v>
          </cell>
        </row>
        <row r="2665">
          <cell r="B2665" t="str">
            <v>MTHALCNMD</v>
          </cell>
          <cell r="J2665">
            <v>0</v>
          </cell>
        </row>
        <row r="2666">
          <cell r="B2666" t="str">
            <v>MTHALCNLG</v>
          </cell>
          <cell r="J2666">
            <v>0</v>
          </cell>
        </row>
        <row r="2667">
          <cell r="B2667" t="str">
            <v>MTHALCNXL</v>
          </cell>
          <cell r="J2667">
            <v>0</v>
          </cell>
        </row>
        <row r="2668">
          <cell r="B2668" t="str">
            <v>MTHALCN2X</v>
          </cell>
          <cell r="J2668">
            <v>0</v>
          </cell>
        </row>
        <row r="2669">
          <cell r="B2669" t="str">
            <v>MTHALASSM</v>
          </cell>
          <cell r="J2669">
            <v>0</v>
          </cell>
        </row>
        <row r="2670">
          <cell r="B2670" t="str">
            <v>MTHALASMD</v>
          </cell>
          <cell r="J2670">
            <v>0</v>
          </cell>
        </row>
        <row r="2671">
          <cell r="B2671" t="str">
            <v>MTHALASLG</v>
          </cell>
          <cell r="J2671">
            <v>0</v>
          </cell>
        </row>
        <row r="2672">
          <cell r="B2672" t="str">
            <v>MTHALASXL</v>
          </cell>
          <cell r="J2672">
            <v>0</v>
          </cell>
        </row>
        <row r="2673">
          <cell r="B2673" t="str">
            <v>MTHALAS2X</v>
          </cell>
          <cell r="J2673">
            <v>0</v>
          </cell>
        </row>
        <row r="2674">
          <cell r="B2674" t="str">
            <v>MTHALBLSM</v>
          </cell>
          <cell r="J2674">
            <v>0</v>
          </cell>
        </row>
        <row r="2675">
          <cell r="B2675" t="str">
            <v>MTHALBLMD</v>
          </cell>
          <cell r="J2675">
            <v>0</v>
          </cell>
        </row>
        <row r="2676">
          <cell r="B2676" t="str">
            <v>MTHALBLLG</v>
          </cell>
          <cell r="J2676">
            <v>0</v>
          </cell>
        </row>
        <row r="2677">
          <cell r="B2677" t="str">
            <v>MTHALBLXL</v>
          </cell>
          <cell r="J2677">
            <v>0</v>
          </cell>
        </row>
        <row r="2678">
          <cell r="B2678" t="str">
            <v>MTHALBL2X</v>
          </cell>
          <cell r="J2678">
            <v>0</v>
          </cell>
        </row>
        <row r="2679">
          <cell r="B2679" t="str">
            <v>MTHALCP2X</v>
          </cell>
          <cell r="J2679">
            <v>0</v>
          </cell>
        </row>
        <row r="2680">
          <cell r="B2680" t="str">
            <v>MTHALCPLG</v>
          </cell>
          <cell r="J2680">
            <v>0</v>
          </cell>
        </row>
        <row r="2681">
          <cell r="B2681" t="str">
            <v>MTHALCPMD</v>
          </cell>
          <cell r="J2681">
            <v>0</v>
          </cell>
        </row>
        <row r="2682">
          <cell r="B2682" t="str">
            <v>MTHALCPSM</v>
          </cell>
          <cell r="J2682">
            <v>0</v>
          </cell>
        </row>
        <row r="2683">
          <cell r="B2683" t="str">
            <v>MTHALCPXL</v>
          </cell>
          <cell r="J2683">
            <v>0</v>
          </cell>
        </row>
        <row r="2684">
          <cell r="B2684" t="str">
            <v>MBSP1103SM</v>
          </cell>
          <cell r="J2684">
            <v>0</v>
          </cell>
        </row>
        <row r="2685">
          <cell r="B2685" t="str">
            <v>MBSP1103MD</v>
          </cell>
          <cell r="J2685">
            <v>0</v>
          </cell>
        </row>
        <row r="2686">
          <cell r="B2686" t="str">
            <v>MBSP1103LG</v>
          </cell>
          <cell r="J2686">
            <v>0</v>
          </cell>
        </row>
        <row r="2687">
          <cell r="B2687" t="str">
            <v>MBSP1103XL</v>
          </cell>
          <cell r="J2687">
            <v>0</v>
          </cell>
        </row>
        <row r="2688">
          <cell r="B2688" t="str">
            <v>MBSP1103XXL</v>
          </cell>
          <cell r="J2688">
            <v>0</v>
          </cell>
        </row>
        <row r="2689">
          <cell r="B2689" t="str">
            <v>MBSP1104SM</v>
          </cell>
          <cell r="J2689">
            <v>0</v>
          </cell>
        </row>
        <row r="2690">
          <cell r="B2690" t="str">
            <v>MBSP1104MD</v>
          </cell>
          <cell r="J2690">
            <v>0</v>
          </cell>
        </row>
        <row r="2691">
          <cell r="B2691" t="str">
            <v>MBSP1104LG</v>
          </cell>
          <cell r="J2691">
            <v>0</v>
          </cell>
        </row>
        <row r="2692">
          <cell r="B2692" t="str">
            <v>MBSP1104XL</v>
          </cell>
          <cell r="J2692">
            <v>0</v>
          </cell>
        </row>
        <row r="2693">
          <cell r="B2693" t="str">
            <v>MBSP1104XXL</v>
          </cell>
          <cell r="J2693">
            <v>0</v>
          </cell>
        </row>
        <row r="2694">
          <cell r="B2694" t="str">
            <v>MBSP1105SM</v>
          </cell>
          <cell r="J2694">
            <v>0</v>
          </cell>
        </row>
        <row r="2695">
          <cell r="B2695" t="str">
            <v>MBSP1105MD</v>
          </cell>
          <cell r="J2695">
            <v>0</v>
          </cell>
        </row>
        <row r="2696">
          <cell r="B2696" t="str">
            <v>MBSP1105LG</v>
          </cell>
          <cell r="J2696">
            <v>0</v>
          </cell>
        </row>
        <row r="2697">
          <cell r="B2697" t="str">
            <v>MBSP1105XL</v>
          </cell>
          <cell r="J2697">
            <v>0</v>
          </cell>
        </row>
        <row r="2698">
          <cell r="B2698" t="str">
            <v>MBSP1105XXL</v>
          </cell>
          <cell r="J2698">
            <v>0</v>
          </cell>
        </row>
        <row r="2699">
          <cell r="B2699" t="str">
            <v>MBSP1306SM</v>
          </cell>
          <cell r="J2699">
            <v>0</v>
          </cell>
        </row>
        <row r="2700">
          <cell r="B2700" t="str">
            <v>MBSP1306MD</v>
          </cell>
          <cell r="J2700">
            <v>0</v>
          </cell>
        </row>
        <row r="2701">
          <cell r="B2701" t="str">
            <v>MBSP1306LG</v>
          </cell>
          <cell r="J2701">
            <v>0</v>
          </cell>
        </row>
        <row r="2702">
          <cell r="B2702" t="str">
            <v>MBSP1306XL</v>
          </cell>
          <cell r="J2702">
            <v>0</v>
          </cell>
        </row>
        <row r="2703">
          <cell r="B2703" t="str">
            <v>MBSP1306XXL</v>
          </cell>
          <cell r="J2703">
            <v>0</v>
          </cell>
        </row>
        <row r="2704">
          <cell r="B2704" t="str">
            <v>MBSP1106SM</v>
          </cell>
          <cell r="J2704">
            <v>0</v>
          </cell>
        </row>
        <row r="2705">
          <cell r="B2705" t="str">
            <v>MBSP1106MD</v>
          </cell>
          <cell r="J2705">
            <v>0</v>
          </cell>
        </row>
        <row r="2706">
          <cell r="B2706" t="str">
            <v>MBSP1106LG</v>
          </cell>
          <cell r="J2706">
            <v>0</v>
          </cell>
        </row>
        <row r="2707">
          <cell r="B2707" t="str">
            <v>MBSP1106XL</v>
          </cell>
          <cell r="J2707">
            <v>0</v>
          </cell>
        </row>
        <row r="2708">
          <cell r="B2708" t="str">
            <v>MBSP1106XXL</v>
          </cell>
          <cell r="J2708">
            <v>0</v>
          </cell>
        </row>
        <row r="2709">
          <cell r="B2709" t="str">
            <v>MBSP1414SM</v>
          </cell>
          <cell r="J2709">
            <v>0</v>
          </cell>
        </row>
        <row r="2710">
          <cell r="B2710" t="str">
            <v>MBSP1414MD</v>
          </cell>
          <cell r="J2710">
            <v>0</v>
          </cell>
        </row>
        <row r="2711">
          <cell r="B2711" t="str">
            <v>MBSP1414XL</v>
          </cell>
          <cell r="J2711">
            <v>0</v>
          </cell>
        </row>
        <row r="2712">
          <cell r="B2712" t="str">
            <v>MBSP1414LG</v>
          </cell>
          <cell r="J2712">
            <v>0</v>
          </cell>
        </row>
        <row r="2713">
          <cell r="B2713" t="str">
            <v>MBSP1414XXL</v>
          </cell>
          <cell r="J2713">
            <v>0</v>
          </cell>
        </row>
        <row r="2714">
          <cell r="B2714" t="str">
            <v>MBSP1503SM</v>
          </cell>
          <cell r="J2714">
            <v>0</v>
          </cell>
        </row>
        <row r="2715">
          <cell r="B2715" t="str">
            <v>MBSP1503MD</v>
          </cell>
          <cell r="J2715">
            <v>0</v>
          </cell>
        </row>
        <row r="2716">
          <cell r="B2716" t="str">
            <v>MBSP1503LG</v>
          </cell>
          <cell r="J2716">
            <v>0</v>
          </cell>
        </row>
        <row r="2717">
          <cell r="B2717" t="str">
            <v>MBSP1503XL</v>
          </cell>
          <cell r="J2717">
            <v>0</v>
          </cell>
        </row>
        <row r="2718">
          <cell r="B2718" t="str">
            <v>MBSP1503XXL</v>
          </cell>
          <cell r="J2718">
            <v>0</v>
          </cell>
        </row>
        <row r="2719">
          <cell r="B2719" t="str">
            <v>MBKA2DESM</v>
          </cell>
          <cell r="J2719">
            <v>0</v>
          </cell>
        </row>
        <row r="2720">
          <cell r="B2720" t="str">
            <v>MBKA2DEMD</v>
          </cell>
          <cell r="J2720">
            <v>0</v>
          </cell>
        </row>
        <row r="2721">
          <cell r="B2721" t="str">
            <v>MBKA2DELG</v>
          </cell>
          <cell r="J2721">
            <v>0</v>
          </cell>
        </row>
        <row r="2722">
          <cell r="B2722" t="str">
            <v>MBKA2DEXL</v>
          </cell>
          <cell r="J2722">
            <v>0</v>
          </cell>
        </row>
        <row r="2723">
          <cell r="B2723" t="str">
            <v>MBKA2DE2X</v>
          </cell>
          <cell r="J2723">
            <v>0</v>
          </cell>
        </row>
        <row r="2724">
          <cell r="B2724" t="str">
            <v>MBKA2PISM</v>
          </cell>
          <cell r="J2724">
            <v>0</v>
          </cell>
        </row>
        <row r="2725">
          <cell r="B2725" t="str">
            <v>MBKA2PIMD</v>
          </cell>
          <cell r="J2725">
            <v>0</v>
          </cell>
        </row>
        <row r="2726">
          <cell r="B2726" t="str">
            <v>MBKA2PILG</v>
          </cell>
          <cell r="J2726">
            <v>0</v>
          </cell>
        </row>
        <row r="2727">
          <cell r="B2727" t="str">
            <v>MBKA2PIXL</v>
          </cell>
          <cell r="J2727">
            <v>0</v>
          </cell>
        </row>
        <row r="2728">
          <cell r="B2728" t="str">
            <v>MBKA2PI2X</v>
          </cell>
          <cell r="J2728">
            <v>0</v>
          </cell>
        </row>
        <row r="2729">
          <cell r="B2729" t="str">
            <v>MBKA2FUSM</v>
          </cell>
          <cell r="J2729">
            <v>0</v>
          </cell>
        </row>
        <row r="2730">
          <cell r="B2730" t="str">
            <v>MBKA2FUMD</v>
          </cell>
          <cell r="J2730">
            <v>0</v>
          </cell>
        </row>
        <row r="2731">
          <cell r="B2731" t="str">
            <v>MBKA2FULG</v>
          </cell>
          <cell r="J2731">
            <v>0</v>
          </cell>
        </row>
        <row r="2732">
          <cell r="B2732" t="str">
            <v>MBKA2FUXL</v>
          </cell>
          <cell r="J2732">
            <v>0</v>
          </cell>
        </row>
        <row r="2733">
          <cell r="B2733" t="str">
            <v>MBKA2FU2X</v>
          </cell>
          <cell r="J2733">
            <v>0</v>
          </cell>
        </row>
        <row r="2734">
          <cell r="B2734" t="str">
            <v>MBKA2ASSM</v>
          </cell>
          <cell r="J2734">
            <v>0</v>
          </cell>
        </row>
        <row r="2735">
          <cell r="B2735" t="str">
            <v>MBKA2ASMD</v>
          </cell>
          <cell r="J2735">
            <v>0</v>
          </cell>
        </row>
        <row r="2736">
          <cell r="B2736" t="str">
            <v>MBKA2ASLG</v>
          </cell>
          <cell r="J2736">
            <v>0</v>
          </cell>
        </row>
        <row r="2737">
          <cell r="B2737" t="str">
            <v>MBKA2ASXL</v>
          </cell>
          <cell r="J2737">
            <v>0</v>
          </cell>
        </row>
        <row r="2738">
          <cell r="B2738" t="str">
            <v>MBKA2AS2X</v>
          </cell>
          <cell r="J2738">
            <v>0</v>
          </cell>
        </row>
        <row r="2739">
          <cell r="B2739" t="str">
            <v>MBSP1522SM</v>
          </cell>
          <cell r="J2739">
            <v>0</v>
          </cell>
        </row>
        <row r="2740">
          <cell r="B2740" t="str">
            <v>MBSP1522MD</v>
          </cell>
          <cell r="J2740">
            <v>0</v>
          </cell>
        </row>
        <row r="2741">
          <cell r="B2741" t="str">
            <v>MBSP1522LG</v>
          </cell>
          <cell r="J2741">
            <v>0</v>
          </cell>
        </row>
        <row r="2742">
          <cell r="B2742" t="str">
            <v>MBSP1522XL</v>
          </cell>
          <cell r="J2742">
            <v>0</v>
          </cell>
        </row>
        <row r="2743">
          <cell r="B2743" t="str">
            <v>MBSP1522XXL</v>
          </cell>
          <cell r="J2743">
            <v>0</v>
          </cell>
        </row>
        <row r="2744">
          <cell r="B2744" t="str">
            <v>MBSP1523SM</v>
          </cell>
          <cell r="J2744">
            <v>0</v>
          </cell>
        </row>
        <row r="2745">
          <cell r="B2745" t="str">
            <v>MBSP1523MD</v>
          </cell>
          <cell r="J2745">
            <v>0</v>
          </cell>
        </row>
        <row r="2746">
          <cell r="B2746" t="str">
            <v>MBSP1523LG</v>
          </cell>
          <cell r="J2746">
            <v>0</v>
          </cell>
        </row>
        <row r="2747">
          <cell r="B2747" t="str">
            <v>MBSP1523XL</v>
          </cell>
          <cell r="J2747">
            <v>0</v>
          </cell>
        </row>
        <row r="2748">
          <cell r="B2748" t="str">
            <v>MBSP1523XXL</v>
          </cell>
          <cell r="J2748">
            <v>0</v>
          </cell>
        </row>
        <row r="2749">
          <cell r="B2749" t="str">
            <v>MBKA2DEMT</v>
          </cell>
          <cell r="J2749">
            <v>0</v>
          </cell>
        </row>
        <row r="2750">
          <cell r="B2750" t="str">
            <v>MBKA2DELT</v>
          </cell>
          <cell r="J2750">
            <v>0</v>
          </cell>
        </row>
        <row r="2751">
          <cell r="B2751" t="str">
            <v>MBKA2DEXT</v>
          </cell>
          <cell r="J2751">
            <v>0</v>
          </cell>
        </row>
        <row r="2752">
          <cell r="B2752" t="str">
            <v>MBKA2PIMT</v>
          </cell>
          <cell r="J2752">
            <v>0</v>
          </cell>
        </row>
        <row r="2753">
          <cell r="B2753" t="str">
            <v>MBKA2PILT</v>
          </cell>
          <cell r="J2753">
            <v>0</v>
          </cell>
        </row>
        <row r="2754">
          <cell r="B2754" t="str">
            <v>MBKA2PIXT</v>
          </cell>
          <cell r="J2754">
            <v>0</v>
          </cell>
        </row>
        <row r="2755">
          <cell r="B2755" t="str">
            <v>MBKA2FUMT</v>
          </cell>
          <cell r="J2755">
            <v>0</v>
          </cell>
        </row>
        <row r="2756">
          <cell r="B2756" t="str">
            <v>MBKA2FULT</v>
          </cell>
          <cell r="J2756">
            <v>0</v>
          </cell>
        </row>
        <row r="2757">
          <cell r="B2757" t="str">
            <v>MBKA2FUXT</v>
          </cell>
          <cell r="J2757">
            <v>0</v>
          </cell>
        </row>
        <row r="2758">
          <cell r="B2758" t="str">
            <v>MBKA2ASMT</v>
          </cell>
          <cell r="J2758">
            <v>0</v>
          </cell>
        </row>
        <row r="2759">
          <cell r="B2759" t="str">
            <v>MBKA2ASLT</v>
          </cell>
          <cell r="J2759">
            <v>0</v>
          </cell>
        </row>
        <row r="2760">
          <cell r="B2760" t="str">
            <v>MBKA2ASXT</v>
          </cell>
          <cell r="J2760">
            <v>0</v>
          </cell>
        </row>
        <row r="2761">
          <cell r="B2761" t="str">
            <v>MTLABDESM</v>
          </cell>
          <cell r="J2761">
            <v>0</v>
          </cell>
        </row>
        <row r="2762">
          <cell r="B2762" t="str">
            <v>MTLABDEMD</v>
          </cell>
          <cell r="J2762">
            <v>0</v>
          </cell>
        </row>
        <row r="2763">
          <cell r="B2763" t="str">
            <v>MTLABDELG</v>
          </cell>
          <cell r="J2763">
            <v>0</v>
          </cell>
        </row>
        <row r="2764">
          <cell r="B2764" t="str">
            <v>MTLABDEXL</v>
          </cell>
          <cell r="J2764">
            <v>0</v>
          </cell>
        </row>
        <row r="2765">
          <cell r="B2765" t="str">
            <v>MTLABDE2X</v>
          </cell>
          <cell r="J2765">
            <v>0</v>
          </cell>
        </row>
        <row r="2766">
          <cell r="B2766" t="str">
            <v>MTLABASSM</v>
          </cell>
          <cell r="J2766">
            <v>0</v>
          </cell>
        </row>
        <row r="2767">
          <cell r="B2767" t="str">
            <v>MTLABASMD</v>
          </cell>
          <cell r="J2767">
            <v>0</v>
          </cell>
        </row>
        <row r="2768">
          <cell r="B2768" t="str">
            <v>MTLABASLG</v>
          </cell>
          <cell r="J2768">
            <v>0</v>
          </cell>
        </row>
        <row r="2769">
          <cell r="B2769" t="str">
            <v>MTLABASXL</v>
          </cell>
          <cell r="J2769">
            <v>0</v>
          </cell>
        </row>
        <row r="2770">
          <cell r="B2770" t="str">
            <v>MTLABAS2X</v>
          </cell>
          <cell r="J2770">
            <v>0</v>
          </cell>
        </row>
        <row r="2771">
          <cell r="B2771" t="str">
            <v>MTSP1236LG</v>
          </cell>
          <cell r="J2771">
            <v>0</v>
          </cell>
        </row>
        <row r="2772">
          <cell r="B2772" t="str">
            <v>MTSP1236XXL</v>
          </cell>
          <cell r="J2772">
            <v>0</v>
          </cell>
        </row>
        <row r="2773">
          <cell r="B2773" t="str">
            <v>MTSP1237SM</v>
          </cell>
          <cell r="J2773">
            <v>0</v>
          </cell>
        </row>
        <row r="2774">
          <cell r="B2774" t="str">
            <v>MTSP1237MD</v>
          </cell>
          <cell r="J2774">
            <v>0</v>
          </cell>
        </row>
        <row r="2775">
          <cell r="B2775" t="str">
            <v>MTSP1237LG</v>
          </cell>
          <cell r="J2775">
            <v>0</v>
          </cell>
        </row>
        <row r="2776">
          <cell r="B2776" t="str">
            <v>MTSP1237XL</v>
          </cell>
          <cell r="J2776">
            <v>0</v>
          </cell>
        </row>
        <row r="2777">
          <cell r="B2777" t="str">
            <v>MTSP1237XXL</v>
          </cell>
          <cell r="J2777">
            <v>0</v>
          </cell>
        </row>
        <row r="2778">
          <cell r="B2778" t="str">
            <v>MTLABPISM</v>
          </cell>
          <cell r="J2778">
            <v>0</v>
          </cell>
        </row>
        <row r="2779">
          <cell r="B2779" t="str">
            <v>MTLABPIMD</v>
          </cell>
          <cell r="J2779">
            <v>0</v>
          </cell>
        </row>
        <row r="2780">
          <cell r="B2780" t="str">
            <v>MTLABPILG</v>
          </cell>
          <cell r="J2780">
            <v>0</v>
          </cell>
        </row>
        <row r="2781">
          <cell r="B2781" t="str">
            <v>MTLABPIXL</v>
          </cell>
          <cell r="J2781">
            <v>0</v>
          </cell>
        </row>
        <row r="2782">
          <cell r="B2782" t="str">
            <v>MTLABPI2X</v>
          </cell>
          <cell r="J2782">
            <v>0</v>
          </cell>
        </row>
        <row r="2783">
          <cell r="B2783" t="str">
            <v>MTLABFUSM</v>
          </cell>
          <cell r="J2783">
            <v>0</v>
          </cell>
        </row>
        <row r="2784">
          <cell r="B2784" t="str">
            <v>MTLABFUMD</v>
          </cell>
          <cell r="J2784">
            <v>0</v>
          </cell>
        </row>
        <row r="2785">
          <cell r="B2785" t="str">
            <v>MTLABFULG</v>
          </cell>
          <cell r="J2785">
            <v>0</v>
          </cell>
        </row>
        <row r="2786">
          <cell r="B2786" t="str">
            <v>MTLABFUXL</v>
          </cell>
          <cell r="J2786">
            <v>0</v>
          </cell>
        </row>
        <row r="2787">
          <cell r="B2787" t="str">
            <v>MTLABFU2X</v>
          </cell>
          <cell r="J2787">
            <v>0</v>
          </cell>
        </row>
        <row r="2788">
          <cell r="B2788" t="str">
            <v>MTSP1236SM</v>
          </cell>
          <cell r="J2788">
            <v>0</v>
          </cell>
        </row>
        <row r="2789">
          <cell r="B2789" t="str">
            <v>MTSP1236MD</v>
          </cell>
          <cell r="J2789">
            <v>0</v>
          </cell>
        </row>
        <row r="2790">
          <cell r="B2790" t="str">
            <v>MTSP1236XL</v>
          </cell>
          <cell r="J2790">
            <v>0</v>
          </cell>
        </row>
        <row r="2791">
          <cell r="B2791" t="str">
            <v>MTSP1315SM</v>
          </cell>
          <cell r="J2791">
            <v>0</v>
          </cell>
        </row>
        <row r="2792">
          <cell r="B2792" t="str">
            <v>MTSP1315MD</v>
          </cell>
          <cell r="J2792">
            <v>0</v>
          </cell>
        </row>
        <row r="2793">
          <cell r="B2793" t="str">
            <v>MTSP1315LG</v>
          </cell>
          <cell r="J2793">
            <v>0</v>
          </cell>
        </row>
        <row r="2794">
          <cell r="B2794" t="str">
            <v>MTSP1315XL</v>
          </cell>
          <cell r="J2794">
            <v>0</v>
          </cell>
        </row>
        <row r="2795">
          <cell r="B2795" t="str">
            <v>MTSP1315XXL</v>
          </cell>
          <cell r="J2795">
            <v>0</v>
          </cell>
        </row>
        <row r="2796">
          <cell r="B2796" t="str">
            <v>MASP1302MD</v>
          </cell>
          <cell r="J2796">
            <v>0</v>
          </cell>
        </row>
        <row r="2797">
          <cell r="B2797" t="str">
            <v>MASP1302LG</v>
          </cell>
          <cell r="J2797">
            <v>0</v>
          </cell>
        </row>
        <row r="2798">
          <cell r="B2798" t="str">
            <v>MASP1302XL</v>
          </cell>
          <cell r="J2798">
            <v>0</v>
          </cell>
        </row>
        <row r="2799">
          <cell r="B2799" t="str">
            <v>MASP1304MD</v>
          </cell>
          <cell r="J2799">
            <v>0</v>
          </cell>
        </row>
        <row r="2800">
          <cell r="B2800" t="str">
            <v>MASP1304LG</v>
          </cell>
          <cell r="J2800">
            <v>0</v>
          </cell>
        </row>
        <row r="2801">
          <cell r="B2801" t="str">
            <v>MASP1304XL</v>
          </cell>
          <cell r="J2801">
            <v>0</v>
          </cell>
        </row>
        <row r="2802">
          <cell r="B2802" t="str">
            <v>MASP1303MD</v>
          </cell>
          <cell r="J2802">
            <v>0</v>
          </cell>
        </row>
        <row r="2803">
          <cell r="B2803" t="str">
            <v>MASP1303XL</v>
          </cell>
          <cell r="J2803">
            <v>0</v>
          </cell>
        </row>
        <row r="2804">
          <cell r="B2804" t="str">
            <v>MASP1301MD</v>
          </cell>
          <cell r="J2804">
            <v>0</v>
          </cell>
        </row>
        <row r="2805">
          <cell r="B2805" t="str">
            <v>MASP1301LG</v>
          </cell>
          <cell r="J2805">
            <v>0</v>
          </cell>
        </row>
        <row r="2806">
          <cell r="B2806" t="str">
            <v>MASP1301XL</v>
          </cell>
          <cell r="J2806">
            <v>0</v>
          </cell>
        </row>
        <row r="2807">
          <cell r="B2807" t="str">
            <v>MASP1405MD</v>
          </cell>
          <cell r="J2807">
            <v>0</v>
          </cell>
        </row>
        <row r="2808">
          <cell r="B2808" t="str">
            <v>MASP1405LG</v>
          </cell>
          <cell r="J2808">
            <v>0</v>
          </cell>
        </row>
        <row r="2809">
          <cell r="B2809" t="str">
            <v>MASP1405XL</v>
          </cell>
          <cell r="J2809">
            <v>0</v>
          </cell>
        </row>
        <row r="2810">
          <cell r="B2810" t="str">
            <v>MASP1505MD</v>
          </cell>
          <cell r="J2810">
            <v>0</v>
          </cell>
        </row>
        <row r="2811">
          <cell r="B2811" t="str">
            <v>MASP1505LG</v>
          </cell>
          <cell r="J2811">
            <v>0</v>
          </cell>
        </row>
        <row r="2812">
          <cell r="B2812" t="str">
            <v>MASP1505XL</v>
          </cell>
          <cell r="J2812">
            <v>0</v>
          </cell>
        </row>
        <row r="2813">
          <cell r="B2813" t="str">
            <v>MASP1303LG</v>
          </cell>
          <cell r="J2813">
            <v>0</v>
          </cell>
        </row>
        <row r="2814">
          <cell r="B2814" t="str">
            <v>MASP1304MD-AD</v>
          </cell>
          <cell r="J2814">
            <v>0</v>
          </cell>
        </row>
        <row r="2815">
          <cell r="B2815" t="str">
            <v>MTLLLBLSM</v>
          </cell>
          <cell r="J2815">
            <v>0</v>
          </cell>
        </row>
        <row r="2816">
          <cell r="B2816" t="str">
            <v>MTLLLBLMD</v>
          </cell>
          <cell r="J2816">
            <v>0</v>
          </cell>
        </row>
        <row r="2817">
          <cell r="B2817" t="str">
            <v>MTLLLBLLG</v>
          </cell>
          <cell r="J2817">
            <v>0</v>
          </cell>
        </row>
        <row r="2818">
          <cell r="B2818" t="str">
            <v>MTLLLBLXL</v>
          </cell>
          <cell r="J2818">
            <v>0</v>
          </cell>
        </row>
        <row r="2819">
          <cell r="B2819" t="str">
            <v>MTLLLBL2X</v>
          </cell>
          <cell r="J2819">
            <v>0</v>
          </cell>
        </row>
        <row r="2820">
          <cell r="B2820" t="str">
            <v>MTSP1206XXXL</v>
          </cell>
          <cell r="J2820">
            <v>0</v>
          </cell>
        </row>
        <row r="2821">
          <cell r="B2821" t="str">
            <v>MTLLLDESM</v>
          </cell>
          <cell r="J2821">
            <v>0</v>
          </cell>
        </row>
        <row r="2822">
          <cell r="B2822" t="str">
            <v>MTLLLDEMD</v>
          </cell>
          <cell r="J2822">
            <v>0</v>
          </cell>
        </row>
        <row r="2823">
          <cell r="B2823" t="str">
            <v>MTLLLDELG</v>
          </cell>
          <cell r="J2823">
            <v>0</v>
          </cell>
        </row>
        <row r="2824">
          <cell r="B2824" t="str">
            <v>MTLLLDEXL</v>
          </cell>
          <cell r="J2824">
            <v>0</v>
          </cell>
        </row>
        <row r="2825">
          <cell r="B2825" t="str">
            <v>MTLLLDE2X</v>
          </cell>
          <cell r="J2825">
            <v>0</v>
          </cell>
        </row>
        <row r="2826">
          <cell r="B2826" t="str">
            <v>MTSP1207XXXL</v>
          </cell>
          <cell r="J2826">
            <v>0</v>
          </cell>
        </row>
        <row r="2827">
          <cell r="B2827" t="str">
            <v>MTSP1208XXXL</v>
          </cell>
          <cell r="J2827">
            <v>0</v>
          </cell>
        </row>
        <row r="2828">
          <cell r="B2828" t="str">
            <v>MTSP1310XXL</v>
          </cell>
          <cell r="J2828">
            <v>0</v>
          </cell>
        </row>
        <row r="2829">
          <cell r="B2829" t="str">
            <v>MTSP1210SM</v>
          </cell>
          <cell r="J2829">
            <v>0</v>
          </cell>
        </row>
        <row r="2830">
          <cell r="B2830" t="str">
            <v>MTSP1210MD</v>
          </cell>
          <cell r="J2830">
            <v>0</v>
          </cell>
        </row>
        <row r="2831">
          <cell r="B2831" t="str">
            <v>MTSP1210LG</v>
          </cell>
          <cell r="J2831">
            <v>0</v>
          </cell>
        </row>
        <row r="2832">
          <cell r="B2832" t="str">
            <v>MTSP1210XL</v>
          </cell>
          <cell r="J2832">
            <v>0</v>
          </cell>
        </row>
        <row r="2833">
          <cell r="B2833" t="str">
            <v>MTSP1210XXL</v>
          </cell>
          <cell r="J2833">
            <v>0</v>
          </cell>
        </row>
        <row r="2834">
          <cell r="B2834" t="str">
            <v>MTSP1210XXXL</v>
          </cell>
          <cell r="J2834">
            <v>0</v>
          </cell>
        </row>
        <row r="2835">
          <cell r="B2835" t="str">
            <v>MTLLLFUMD</v>
          </cell>
          <cell r="J2835">
            <v>0</v>
          </cell>
        </row>
        <row r="2836">
          <cell r="B2836" t="str">
            <v>MTLLLFULG</v>
          </cell>
          <cell r="J2836">
            <v>0</v>
          </cell>
        </row>
        <row r="2837">
          <cell r="B2837" t="str">
            <v>MTLLLFUXL</v>
          </cell>
          <cell r="J2837">
            <v>0</v>
          </cell>
        </row>
        <row r="2838">
          <cell r="B2838" t="str">
            <v>MTLLLFU2X</v>
          </cell>
          <cell r="J2838">
            <v>0</v>
          </cell>
        </row>
        <row r="2839">
          <cell r="B2839" t="str">
            <v>MTLLLCPMD</v>
          </cell>
          <cell r="J2839">
            <v>0</v>
          </cell>
        </row>
        <row r="2840">
          <cell r="B2840" t="str">
            <v>MTLLLCPLG</v>
          </cell>
          <cell r="J2840">
            <v>0</v>
          </cell>
        </row>
        <row r="2841">
          <cell r="B2841" t="str">
            <v>MTLLLCPXL</v>
          </cell>
          <cell r="J2841">
            <v>0</v>
          </cell>
        </row>
        <row r="2842">
          <cell r="B2842" t="str">
            <v>MTLLLCP2X</v>
          </cell>
          <cell r="J2842">
            <v>0</v>
          </cell>
        </row>
        <row r="2843">
          <cell r="B2843" t="str">
            <v>MTLLLCNSM</v>
          </cell>
          <cell r="J2843">
            <v>0</v>
          </cell>
        </row>
        <row r="2844">
          <cell r="B2844" t="str">
            <v>MTLLLCNMD</v>
          </cell>
          <cell r="J2844">
            <v>0</v>
          </cell>
        </row>
        <row r="2845">
          <cell r="B2845" t="str">
            <v>MTLLLCNLG</v>
          </cell>
          <cell r="J2845">
            <v>0</v>
          </cell>
        </row>
        <row r="2846">
          <cell r="B2846" t="str">
            <v>MTLLLCNXL</v>
          </cell>
          <cell r="J2846">
            <v>0</v>
          </cell>
        </row>
        <row r="2847">
          <cell r="B2847" t="str">
            <v>MTLLLCN2X</v>
          </cell>
          <cell r="J2847">
            <v>0</v>
          </cell>
        </row>
        <row r="2848">
          <cell r="B2848" t="str">
            <v>MTLLLASMD</v>
          </cell>
          <cell r="J2848">
            <v>0</v>
          </cell>
        </row>
        <row r="2849">
          <cell r="B2849" t="str">
            <v>MTLLLASLG</v>
          </cell>
          <cell r="J2849">
            <v>0</v>
          </cell>
        </row>
        <row r="2850">
          <cell r="B2850" t="str">
            <v>MTLLLASXL</v>
          </cell>
          <cell r="J2850">
            <v>0</v>
          </cell>
        </row>
        <row r="2851">
          <cell r="B2851" t="str">
            <v>MTLLLAS2X</v>
          </cell>
          <cell r="J2851">
            <v>0</v>
          </cell>
        </row>
        <row r="2852">
          <cell r="B2852" t="str">
            <v>MTLLQBLMD</v>
          </cell>
          <cell r="J2852">
            <v>0</v>
          </cell>
        </row>
        <row r="2853">
          <cell r="B2853" t="str">
            <v>MTLLQBLLG</v>
          </cell>
          <cell r="J2853">
            <v>0</v>
          </cell>
        </row>
        <row r="2854">
          <cell r="B2854" t="str">
            <v>MTLLQBLXL</v>
          </cell>
          <cell r="J2854">
            <v>0</v>
          </cell>
        </row>
        <row r="2855">
          <cell r="B2855" t="str">
            <v>MTLLQBL2X</v>
          </cell>
          <cell r="J2855">
            <v>0</v>
          </cell>
        </row>
        <row r="2856">
          <cell r="B2856" t="str">
            <v>MTSP1213XXXL</v>
          </cell>
          <cell r="J2856">
            <v>0</v>
          </cell>
        </row>
        <row r="2857">
          <cell r="B2857" t="str">
            <v>MTLLQDEMD</v>
          </cell>
          <cell r="J2857">
            <v>0</v>
          </cell>
        </row>
        <row r="2858">
          <cell r="B2858" t="str">
            <v>MTLLQDELG</v>
          </cell>
          <cell r="J2858">
            <v>0</v>
          </cell>
        </row>
        <row r="2859">
          <cell r="B2859" t="str">
            <v>MTLLQDEXL</v>
          </cell>
          <cell r="J2859">
            <v>0</v>
          </cell>
        </row>
        <row r="2860">
          <cell r="B2860" t="str">
            <v>MTLLQDE2X</v>
          </cell>
          <cell r="J2860">
            <v>0</v>
          </cell>
        </row>
        <row r="2861">
          <cell r="B2861" t="str">
            <v>MTSP1214XXXL</v>
          </cell>
          <cell r="J2861">
            <v>0</v>
          </cell>
        </row>
        <row r="2862">
          <cell r="B2862" t="str">
            <v>MTSP1403XXXL</v>
          </cell>
          <cell r="J2862">
            <v>0</v>
          </cell>
        </row>
        <row r="2863">
          <cell r="B2863" t="str">
            <v>MTSP1215XXXL</v>
          </cell>
          <cell r="J2863">
            <v>0</v>
          </cell>
        </row>
        <row r="2864">
          <cell r="B2864" t="str">
            <v>MTSP1216XXXL</v>
          </cell>
          <cell r="J2864">
            <v>0</v>
          </cell>
        </row>
        <row r="2865">
          <cell r="B2865" t="str">
            <v>MTSP1311XXXL</v>
          </cell>
          <cell r="J2865">
            <v>0</v>
          </cell>
        </row>
        <row r="2866">
          <cell r="B2866" t="str">
            <v>MTSP1217SM</v>
          </cell>
          <cell r="J2866">
            <v>0</v>
          </cell>
        </row>
        <row r="2867">
          <cell r="B2867" t="str">
            <v>MTSP1217LG</v>
          </cell>
          <cell r="J2867">
            <v>0</v>
          </cell>
        </row>
        <row r="2868">
          <cell r="B2868" t="str">
            <v>MTSP1217XL</v>
          </cell>
          <cell r="J2868">
            <v>0</v>
          </cell>
        </row>
        <row r="2869">
          <cell r="B2869" t="str">
            <v>MTSP1217XXL</v>
          </cell>
          <cell r="J2869">
            <v>0</v>
          </cell>
        </row>
        <row r="2870">
          <cell r="B2870" t="str">
            <v>MTSP1217XXXL</v>
          </cell>
          <cell r="J2870">
            <v>0</v>
          </cell>
        </row>
        <row r="2871">
          <cell r="B2871" t="str">
            <v>MTLLQFUMD</v>
          </cell>
          <cell r="J2871">
            <v>0</v>
          </cell>
        </row>
        <row r="2872">
          <cell r="B2872" t="str">
            <v>MTLLQFULG</v>
          </cell>
          <cell r="J2872">
            <v>0</v>
          </cell>
        </row>
        <row r="2873">
          <cell r="B2873" t="str">
            <v>MTLLQFUXL</v>
          </cell>
          <cell r="J2873">
            <v>0</v>
          </cell>
        </row>
        <row r="2874">
          <cell r="B2874" t="str">
            <v>MTLLQFU2X</v>
          </cell>
          <cell r="J2874">
            <v>0</v>
          </cell>
        </row>
        <row r="2875">
          <cell r="B2875" t="str">
            <v>MTLLQCPMD</v>
          </cell>
          <cell r="J2875">
            <v>0</v>
          </cell>
        </row>
        <row r="2876">
          <cell r="B2876" t="str">
            <v>MTLLQCPLG</v>
          </cell>
          <cell r="J2876">
            <v>0</v>
          </cell>
        </row>
        <row r="2877">
          <cell r="B2877" t="str">
            <v>MTLLQCP2X</v>
          </cell>
          <cell r="J2877">
            <v>0</v>
          </cell>
        </row>
        <row r="2878">
          <cell r="B2878" t="str">
            <v>MTLLQCNMD</v>
          </cell>
          <cell r="J2878">
            <v>0</v>
          </cell>
        </row>
        <row r="2879">
          <cell r="B2879" t="str">
            <v>MTLLQCNLG</v>
          </cell>
          <cell r="J2879">
            <v>0</v>
          </cell>
        </row>
        <row r="2880">
          <cell r="B2880" t="str">
            <v>MTLLQCNXL</v>
          </cell>
          <cell r="J2880">
            <v>0</v>
          </cell>
        </row>
        <row r="2881">
          <cell r="B2881" t="str">
            <v>MTLLQCN2X</v>
          </cell>
          <cell r="J2881">
            <v>0</v>
          </cell>
        </row>
        <row r="2882">
          <cell r="B2882" t="str">
            <v>MTLLQASSM</v>
          </cell>
          <cell r="J2882">
            <v>0</v>
          </cell>
        </row>
        <row r="2883">
          <cell r="B2883" t="str">
            <v>MTLLQASMD</v>
          </cell>
          <cell r="J2883">
            <v>0</v>
          </cell>
        </row>
        <row r="2884">
          <cell r="B2884" t="str">
            <v>MTLLQASLG</v>
          </cell>
          <cell r="J2884">
            <v>0</v>
          </cell>
        </row>
        <row r="2885">
          <cell r="B2885" t="str">
            <v>MTLLQASXL</v>
          </cell>
          <cell r="J2885">
            <v>0</v>
          </cell>
        </row>
        <row r="2886">
          <cell r="B2886" t="str">
            <v>MTLLQAS2X</v>
          </cell>
          <cell r="J2886">
            <v>0</v>
          </cell>
        </row>
        <row r="2887">
          <cell r="B2887" t="str">
            <v>MTLLSBLSM</v>
          </cell>
          <cell r="J2887">
            <v>0</v>
          </cell>
        </row>
        <row r="2888">
          <cell r="B2888" t="str">
            <v>MTLLSBLMD</v>
          </cell>
          <cell r="J2888">
            <v>0</v>
          </cell>
        </row>
        <row r="2889">
          <cell r="B2889" t="str">
            <v>MTLLSBLLG</v>
          </cell>
          <cell r="J2889">
            <v>0</v>
          </cell>
        </row>
        <row r="2890">
          <cell r="B2890" t="str">
            <v>MTLLSBLXL</v>
          </cell>
          <cell r="J2890">
            <v>0</v>
          </cell>
        </row>
        <row r="2891">
          <cell r="B2891" t="str">
            <v>MTLLSBL2X</v>
          </cell>
          <cell r="J2891">
            <v>0</v>
          </cell>
        </row>
        <row r="2892">
          <cell r="B2892" t="str">
            <v>MTLLSDESM</v>
          </cell>
          <cell r="J2892">
            <v>0</v>
          </cell>
        </row>
        <row r="2893">
          <cell r="B2893" t="str">
            <v>MTLLSDEMD</v>
          </cell>
          <cell r="J2893">
            <v>0</v>
          </cell>
        </row>
        <row r="2894">
          <cell r="B2894" t="str">
            <v>MTLLSDELG</v>
          </cell>
          <cell r="J2894">
            <v>0</v>
          </cell>
        </row>
        <row r="2895">
          <cell r="B2895" t="str">
            <v>MTLLSDEXL</v>
          </cell>
          <cell r="J2895">
            <v>0</v>
          </cell>
        </row>
        <row r="2896">
          <cell r="B2896" t="str">
            <v>MTLLSDE2X</v>
          </cell>
          <cell r="J2896">
            <v>0</v>
          </cell>
        </row>
        <row r="2897">
          <cell r="B2897" t="str">
            <v>MTSP1202XXXL</v>
          </cell>
          <cell r="J2897">
            <v>0</v>
          </cell>
        </row>
        <row r="2898">
          <cell r="B2898" t="str">
            <v>MTSP1203XXXL</v>
          </cell>
          <cell r="J2898">
            <v>0</v>
          </cell>
        </row>
        <row r="2899">
          <cell r="B2899" t="str">
            <v>MTSP1401XXXL</v>
          </cell>
          <cell r="J2899">
            <v>0</v>
          </cell>
        </row>
        <row r="2900">
          <cell r="B2900" t="str">
            <v>MTSP1204XL</v>
          </cell>
          <cell r="J2900">
            <v>0</v>
          </cell>
        </row>
        <row r="2901">
          <cell r="B2901" t="str">
            <v>MTSP1204XXXL</v>
          </cell>
          <cell r="J2901">
            <v>0</v>
          </cell>
        </row>
        <row r="2902">
          <cell r="B2902" t="str">
            <v>MTSP1309SM</v>
          </cell>
          <cell r="J2902">
            <v>0</v>
          </cell>
        </row>
        <row r="2903">
          <cell r="B2903" t="str">
            <v>MTSP1309MD</v>
          </cell>
          <cell r="J2903">
            <v>0</v>
          </cell>
        </row>
        <row r="2904">
          <cell r="B2904" t="str">
            <v>MTSP1309LG</v>
          </cell>
          <cell r="J2904">
            <v>0</v>
          </cell>
        </row>
        <row r="2905">
          <cell r="B2905" t="str">
            <v>MTSP1309XL</v>
          </cell>
          <cell r="J2905">
            <v>0</v>
          </cell>
        </row>
        <row r="2906">
          <cell r="B2906" t="str">
            <v>MTSP1309XXL</v>
          </cell>
          <cell r="J2906">
            <v>0</v>
          </cell>
        </row>
        <row r="2907">
          <cell r="B2907" t="str">
            <v>MTSP1309XXXL</v>
          </cell>
          <cell r="J2907">
            <v>0</v>
          </cell>
        </row>
        <row r="2908">
          <cell r="B2908" t="str">
            <v>MTSP1205SM</v>
          </cell>
          <cell r="J2908">
            <v>0</v>
          </cell>
        </row>
        <row r="2909">
          <cell r="B2909" t="str">
            <v>MTSP1205MD</v>
          </cell>
          <cell r="J2909">
            <v>0</v>
          </cell>
        </row>
        <row r="2910">
          <cell r="B2910" t="str">
            <v>MTSP1205LG</v>
          </cell>
          <cell r="J2910">
            <v>0</v>
          </cell>
        </row>
        <row r="2911">
          <cell r="B2911" t="str">
            <v>MTSP1205XL</v>
          </cell>
          <cell r="J2911">
            <v>0</v>
          </cell>
        </row>
        <row r="2912">
          <cell r="B2912" t="str">
            <v>MTSP1205XXXL</v>
          </cell>
          <cell r="J2912">
            <v>0</v>
          </cell>
        </row>
        <row r="2913">
          <cell r="B2913" t="str">
            <v>MTLLSFUMD</v>
          </cell>
          <cell r="J2913">
            <v>0</v>
          </cell>
        </row>
        <row r="2914">
          <cell r="B2914" t="str">
            <v>MTLLSFULG</v>
          </cell>
          <cell r="J2914">
            <v>0</v>
          </cell>
        </row>
        <row r="2915">
          <cell r="B2915" t="str">
            <v>MTLLSFUXL</v>
          </cell>
          <cell r="J2915">
            <v>0</v>
          </cell>
        </row>
        <row r="2916">
          <cell r="B2916" t="str">
            <v>MTLLSFU2X</v>
          </cell>
          <cell r="J2916">
            <v>0</v>
          </cell>
        </row>
        <row r="2917">
          <cell r="B2917" t="str">
            <v>MTLLSCPSM</v>
          </cell>
          <cell r="J2917">
            <v>0</v>
          </cell>
        </row>
        <row r="2918">
          <cell r="B2918" t="str">
            <v>MTLLSCPMD</v>
          </cell>
          <cell r="J2918">
            <v>0</v>
          </cell>
        </row>
        <row r="2919">
          <cell r="B2919" t="str">
            <v>MTLLSCPLG</v>
          </cell>
          <cell r="J2919">
            <v>0</v>
          </cell>
        </row>
        <row r="2920">
          <cell r="B2920" t="str">
            <v>MTLLSCPXL</v>
          </cell>
          <cell r="J2920">
            <v>0</v>
          </cell>
        </row>
        <row r="2921">
          <cell r="B2921" t="str">
            <v>MTLLSCP2X</v>
          </cell>
          <cell r="J2921">
            <v>0</v>
          </cell>
        </row>
        <row r="2922">
          <cell r="B2922" t="str">
            <v>MTLLSCNSM</v>
          </cell>
          <cell r="J2922">
            <v>0</v>
          </cell>
        </row>
        <row r="2923">
          <cell r="B2923" t="str">
            <v>MTLLSCNMD</v>
          </cell>
          <cell r="J2923">
            <v>0</v>
          </cell>
        </row>
        <row r="2924">
          <cell r="B2924" t="str">
            <v>MTLLSCNLG</v>
          </cell>
          <cell r="J2924">
            <v>0</v>
          </cell>
        </row>
        <row r="2925">
          <cell r="B2925" t="str">
            <v>MTLLSCNXL</v>
          </cell>
          <cell r="J2925">
            <v>0</v>
          </cell>
        </row>
        <row r="2926">
          <cell r="B2926" t="str">
            <v>MTLLSCN2X</v>
          </cell>
          <cell r="J2926">
            <v>0</v>
          </cell>
        </row>
        <row r="2927">
          <cell r="B2927" t="str">
            <v>MTLLSASSM</v>
          </cell>
          <cell r="J2927">
            <v>0</v>
          </cell>
        </row>
        <row r="2928">
          <cell r="B2928" t="str">
            <v>MTLLSASMD</v>
          </cell>
          <cell r="J2928">
            <v>0</v>
          </cell>
        </row>
        <row r="2929">
          <cell r="B2929" t="str">
            <v>MTLLSASLG</v>
          </cell>
          <cell r="J2929">
            <v>0</v>
          </cell>
        </row>
        <row r="2930">
          <cell r="B2930" t="str">
            <v>MTLLSASXL</v>
          </cell>
          <cell r="J2930">
            <v>0</v>
          </cell>
        </row>
        <row r="2931">
          <cell r="B2931" t="str">
            <v>MTLLSAS2X</v>
          </cell>
          <cell r="J2931">
            <v>0</v>
          </cell>
        </row>
        <row r="2932">
          <cell r="B2932" t="str">
            <v>MTSP1209SM</v>
          </cell>
          <cell r="J2932">
            <v>0</v>
          </cell>
        </row>
        <row r="2933">
          <cell r="B2933" t="str">
            <v>MTSP1209MD</v>
          </cell>
          <cell r="J2933">
            <v>0</v>
          </cell>
        </row>
        <row r="2934">
          <cell r="B2934" t="str">
            <v>MTSP1209LG</v>
          </cell>
          <cell r="J2934">
            <v>0</v>
          </cell>
        </row>
        <row r="2935">
          <cell r="B2935" t="str">
            <v>MTSP1209XXL</v>
          </cell>
          <cell r="J2935">
            <v>0</v>
          </cell>
        </row>
        <row r="2936">
          <cell r="B2936" t="str">
            <v>MTSP1209XXXL</v>
          </cell>
          <cell r="J2936">
            <v>0</v>
          </cell>
        </row>
        <row r="2937">
          <cell r="B2937" t="str">
            <v>MTSP1310SM</v>
          </cell>
          <cell r="J2937">
            <v>0</v>
          </cell>
        </row>
        <row r="2938">
          <cell r="B2938" t="str">
            <v>MTSP1310MD</v>
          </cell>
          <cell r="J2938">
            <v>0</v>
          </cell>
        </row>
        <row r="2939">
          <cell r="B2939" t="str">
            <v>MTSP1310LG</v>
          </cell>
          <cell r="J2939">
            <v>0</v>
          </cell>
        </row>
        <row r="2940">
          <cell r="B2940" t="str">
            <v>MTSP1310XL</v>
          </cell>
          <cell r="J2940">
            <v>0</v>
          </cell>
        </row>
        <row r="2941">
          <cell r="B2941" t="str">
            <v>MTSP1310XXXL</v>
          </cell>
          <cell r="J2941">
            <v>0</v>
          </cell>
        </row>
        <row r="2942">
          <cell r="B2942" t="str">
            <v>MTSP1209MD-AD</v>
          </cell>
          <cell r="J2942">
            <v>0</v>
          </cell>
        </row>
        <row r="2943">
          <cell r="B2943" t="str">
            <v>MTSP1209LG-AD</v>
          </cell>
          <cell r="J2943">
            <v>0</v>
          </cell>
        </row>
        <row r="2944">
          <cell r="B2944" t="str">
            <v>MTSP1209XL-AD</v>
          </cell>
          <cell r="J2944">
            <v>0</v>
          </cell>
        </row>
        <row r="2945">
          <cell r="B2945" t="str">
            <v>MTSP1209XXL-AD</v>
          </cell>
          <cell r="J2945">
            <v>0</v>
          </cell>
        </row>
        <row r="2946">
          <cell r="B2946" t="str">
            <v>MTSP1209XL</v>
          </cell>
          <cell r="J2946">
            <v>0</v>
          </cell>
        </row>
        <row r="2947">
          <cell r="B2947" t="str">
            <v>MTSP1216SM</v>
          </cell>
          <cell r="J2947">
            <v>0</v>
          </cell>
        </row>
        <row r="2948">
          <cell r="B2948" t="str">
            <v>MTSP1216MD</v>
          </cell>
          <cell r="J2948">
            <v>0</v>
          </cell>
        </row>
        <row r="2949">
          <cell r="B2949" t="str">
            <v>MTSP1216LG</v>
          </cell>
          <cell r="J2949">
            <v>0</v>
          </cell>
        </row>
        <row r="2950">
          <cell r="B2950" t="str">
            <v>MTSP1216XL</v>
          </cell>
          <cell r="J2950">
            <v>0</v>
          </cell>
        </row>
        <row r="2951">
          <cell r="B2951" t="str">
            <v>MTSP1216XXL</v>
          </cell>
          <cell r="J2951">
            <v>0</v>
          </cell>
        </row>
        <row r="2952">
          <cell r="B2952" t="str">
            <v>MTSP1311SM</v>
          </cell>
          <cell r="J2952">
            <v>0</v>
          </cell>
        </row>
        <row r="2953">
          <cell r="B2953" t="str">
            <v>MTSP1311MD</v>
          </cell>
          <cell r="J2953">
            <v>0</v>
          </cell>
        </row>
        <row r="2954">
          <cell r="B2954" t="str">
            <v>MTSP1311LG</v>
          </cell>
          <cell r="J2954">
            <v>0</v>
          </cell>
        </row>
        <row r="2955">
          <cell r="B2955" t="str">
            <v>MTSP1311XL</v>
          </cell>
          <cell r="J2955">
            <v>0</v>
          </cell>
        </row>
        <row r="2956">
          <cell r="B2956" t="str">
            <v>MTSP1311XXL</v>
          </cell>
          <cell r="J2956">
            <v>0</v>
          </cell>
        </row>
        <row r="2957">
          <cell r="B2957" t="str">
            <v>MTSP1204SM</v>
          </cell>
          <cell r="J2957">
            <v>0</v>
          </cell>
        </row>
        <row r="2958">
          <cell r="B2958" t="str">
            <v>MTSP1204MD</v>
          </cell>
          <cell r="J2958">
            <v>0</v>
          </cell>
        </row>
        <row r="2959">
          <cell r="B2959" t="str">
            <v>MTSP1204LG</v>
          </cell>
          <cell r="J2959">
            <v>0</v>
          </cell>
        </row>
        <row r="2960">
          <cell r="B2960" t="str">
            <v>MTSP1204XXL</v>
          </cell>
          <cell r="J2960">
            <v>0</v>
          </cell>
        </row>
        <row r="2961">
          <cell r="B2961" t="str">
            <v>MSLLJFUMD</v>
          </cell>
          <cell r="J2961">
            <v>0</v>
          </cell>
        </row>
        <row r="2962">
          <cell r="B2962" t="str">
            <v>MSLLJFULG</v>
          </cell>
          <cell r="J2962">
            <v>0</v>
          </cell>
        </row>
        <row r="2963">
          <cell r="B2963" t="str">
            <v>MSLLQFUMD</v>
          </cell>
          <cell r="J2963">
            <v>0</v>
          </cell>
        </row>
        <row r="2964">
          <cell r="B2964" t="str">
            <v>MSUBTCPLG</v>
          </cell>
          <cell r="J2964">
            <v>0</v>
          </cell>
        </row>
        <row r="2965">
          <cell r="B2965" t="str">
            <v>MSUSHCPLG</v>
          </cell>
          <cell r="J2965">
            <v>0</v>
          </cell>
        </row>
        <row r="2966">
          <cell r="B2966" t="str">
            <v>MSUSHCPMD</v>
          </cell>
          <cell r="J2966">
            <v>0</v>
          </cell>
        </row>
        <row r="2967">
          <cell r="B2967" t="str">
            <v>MSULHCPLG</v>
          </cell>
          <cell r="J2967">
            <v>0</v>
          </cell>
        </row>
        <row r="2968">
          <cell r="B2968" t="str">
            <v>MSUBLCPLG</v>
          </cell>
          <cell r="J2968">
            <v>0</v>
          </cell>
        </row>
        <row r="2969">
          <cell r="B2969" t="str">
            <v>MSULCCPLG</v>
          </cell>
          <cell r="J2969">
            <v>0</v>
          </cell>
        </row>
        <row r="2970">
          <cell r="B2970" t="str">
            <v>MSUHZCPLG</v>
          </cell>
          <cell r="J2970">
            <v>0</v>
          </cell>
        </row>
        <row r="2971">
          <cell r="B2971" t="str">
            <v>MSMBLCPMD</v>
          </cell>
          <cell r="J2971">
            <v>0</v>
          </cell>
        </row>
        <row r="2972">
          <cell r="B2972" t="str">
            <v>MSHLJFULG</v>
          </cell>
          <cell r="J2972">
            <v>0</v>
          </cell>
        </row>
        <row r="2973">
          <cell r="B2973" t="str">
            <v>MSHLCFULG</v>
          </cell>
          <cell r="J2973">
            <v>0</v>
          </cell>
        </row>
        <row r="2974">
          <cell r="B2974" t="str">
            <v>MSHLQFUMD</v>
          </cell>
          <cell r="J2974">
            <v>0</v>
          </cell>
        </row>
        <row r="2975">
          <cell r="B2975" t="str">
            <v>MSHLQFULG</v>
          </cell>
          <cell r="J2975">
            <v>0</v>
          </cell>
        </row>
        <row r="2976">
          <cell r="B2976" t="str">
            <v>MSMBTCPMD</v>
          </cell>
          <cell r="J2976">
            <v>0</v>
          </cell>
        </row>
        <row r="2977">
          <cell r="B2977" t="str">
            <v>MSMLCCPMD</v>
          </cell>
          <cell r="J2977">
            <v>0</v>
          </cell>
        </row>
        <row r="2978">
          <cell r="B2978" t="str">
            <v>MSMLQCPMD</v>
          </cell>
          <cell r="J2978">
            <v>0</v>
          </cell>
        </row>
        <row r="2979">
          <cell r="B2979" t="str">
            <v>MSMQHCPLG</v>
          </cell>
          <cell r="J2979">
            <v>0</v>
          </cell>
        </row>
        <row r="2980">
          <cell r="B2980" t="str">
            <v>MOUNVASSM</v>
          </cell>
          <cell r="J2980">
            <v>0</v>
          </cell>
        </row>
        <row r="2981">
          <cell r="B2981" t="str">
            <v>MOUNVASMD</v>
          </cell>
          <cell r="J2981">
            <v>0</v>
          </cell>
        </row>
        <row r="2982">
          <cell r="B2982" t="str">
            <v>MOUNVASXL</v>
          </cell>
          <cell r="J2982">
            <v>0</v>
          </cell>
        </row>
        <row r="2983">
          <cell r="B2983" t="str">
            <v>MTSP1303SM</v>
          </cell>
          <cell r="J2983">
            <v>0</v>
          </cell>
        </row>
        <row r="2984">
          <cell r="B2984" t="str">
            <v>MTSP1303MD</v>
          </cell>
          <cell r="J2984">
            <v>0</v>
          </cell>
        </row>
        <row r="2985">
          <cell r="B2985" t="str">
            <v>MTSP1303LG</v>
          </cell>
          <cell r="J2985">
            <v>0</v>
          </cell>
        </row>
        <row r="2986">
          <cell r="B2986" t="str">
            <v>MTSP1303XXL</v>
          </cell>
          <cell r="J2986">
            <v>0</v>
          </cell>
        </row>
        <row r="2987">
          <cell r="B2987" t="str">
            <v>MTSP1304SM</v>
          </cell>
          <cell r="J2987">
            <v>0</v>
          </cell>
        </row>
        <row r="2988">
          <cell r="B2988" t="str">
            <v>MTSP1304MD</v>
          </cell>
          <cell r="J2988">
            <v>0</v>
          </cell>
        </row>
        <row r="2989">
          <cell r="B2989" t="str">
            <v>MTSP1304LG</v>
          </cell>
          <cell r="J2989">
            <v>0</v>
          </cell>
        </row>
        <row r="2990">
          <cell r="B2990" t="str">
            <v>MTSP1304XXL</v>
          </cell>
          <cell r="J2990">
            <v>0</v>
          </cell>
        </row>
        <row r="2991">
          <cell r="B2991" t="str">
            <v>MOUNPASSM</v>
          </cell>
          <cell r="J2991">
            <v>0</v>
          </cell>
        </row>
        <row r="2992">
          <cell r="B2992" t="str">
            <v>MOUNPASMD</v>
          </cell>
          <cell r="J2992">
            <v>0</v>
          </cell>
        </row>
        <row r="2993">
          <cell r="B2993" t="str">
            <v>MOUNPASLG</v>
          </cell>
          <cell r="J2993">
            <v>0</v>
          </cell>
        </row>
        <row r="2994">
          <cell r="B2994" t="str">
            <v>MOUNPASXL</v>
          </cell>
          <cell r="J2994">
            <v>0</v>
          </cell>
        </row>
        <row r="2995">
          <cell r="B2995" t="str">
            <v>MOUNPAS2X</v>
          </cell>
          <cell r="J2995">
            <v>0</v>
          </cell>
        </row>
        <row r="2996">
          <cell r="B2996" t="str">
            <v>MOUNVPISM</v>
          </cell>
          <cell r="J2996">
            <v>0</v>
          </cell>
        </row>
        <row r="2997">
          <cell r="B2997" t="str">
            <v>MOUNVPIMD</v>
          </cell>
          <cell r="J2997">
            <v>0</v>
          </cell>
        </row>
        <row r="2998">
          <cell r="B2998" t="str">
            <v>MOUNVPILG</v>
          </cell>
          <cell r="J2998">
            <v>0</v>
          </cell>
        </row>
        <row r="2999">
          <cell r="B2999" t="str">
            <v>MOUNVPIXL</v>
          </cell>
          <cell r="J2999">
            <v>0</v>
          </cell>
        </row>
        <row r="3000">
          <cell r="B3000" t="str">
            <v>MOUNVPI2X</v>
          </cell>
          <cell r="J3000">
            <v>0</v>
          </cell>
        </row>
        <row r="3001">
          <cell r="B3001" t="str">
            <v>MTSP1518SM</v>
          </cell>
          <cell r="J3001">
            <v>0</v>
          </cell>
        </row>
        <row r="3002">
          <cell r="B3002" t="str">
            <v>MTSP1518MD</v>
          </cell>
          <cell r="J3002">
            <v>0</v>
          </cell>
        </row>
        <row r="3003">
          <cell r="B3003" t="str">
            <v>MTSP1518LG</v>
          </cell>
          <cell r="J3003">
            <v>0</v>
          </cell>
        </row>
        <row r="3004">
          <cell r="B3004" t="str">
            <v>MTSP1518XL</v>
          </cell>
          <cell r="J3004">
            <v>0</v>
          </cell>
        </row>
        <row r="3005">
          <cell r="B3005" t="str">
            <v>MTSP1518XXL</v>
          </cell>
          <cell r="J3005">
            <v>0</v>
          </cell>
        </row>
        <row r="3006">
          <cell r="B3006" t="str">
            <v>MTSP1519SM</v>
          </cell>
          <cell r="J3006">
            <v>0</v>
          </cell>
        </row>
        <row r="3007">
          <cell r="B3007" t="str">
            <v>MTSP1519MD</v>
          </cell>
          <cell r="J3007">
            <v>0</v>
          </cell>
        </row>
        <row r="3008">
          <cell r="B3008" t="str">
            <v>MTSP1519LG</v>
          </cell>
          <cell r="J3008">
            <v>0</v>
          </cell>
        </row>
        <row r="3009">
          <cell r="B3009" t="str">
            <v>MTSP1519XL</v>
          </cell>
          <cell r="J3009">
            <v>0</v>
          </cell>
        </row>
        <row r="3010">
          <cell r="B3010" t="str">
            <v>MTSP1519XXL</v>
          </cell>
          <cell r="J3010">
            <v>0</v>
          </cell>
        </row>
        <row r="3011">
          <cell r="B3011" t="str">
            <v>MTWILFULG</v>
          </cell>
          <cell r="J3011">
            <v>0</v>
          </cell>
        </row>
        <row r="3012">
          <cell r="B3012" t="str">
            <v>MTWILASMD</v>
          </cell>
          <cell r="J3012">
            <v>0</v>
          </cell>
        </row>
        <row r="3013">
          <cell r="B3013" t="str">
            <v>MTWILASLG</v>
          </cell>
          <cell r="J3013">
            <v>0</v>
          </cell>
        </row>
        <row r="3014">
          <cell r="B3014" t="str">
            <v>MTWILASXL</v>
          </cell>
          <cell r="J3014">
            <v>0</v>
          </cell>
        </row>
        <row r="3015">
          <cell r="B3015" t="str">
            <v>MTWILAS2X</v>
          </cell>
          <cell r="J3015">
            <v>0</v>
          </cell>
        </row>
        <row r="3016">
          <cell r="B3016" t="str">
            <v>MTWILBLXL</v>
          </cell>
          <cell r="J3016">
            <v>0</v>
          </cell>
        </row>
        <row r="3017">
          <cell r="B3017" t="str">
            <v>MTWILBL2X</v>
          </cell>
          <cell r="J3017">
            <v>0</v>
          </cell>
        </row>
        <row r="3018">
          <cell r="B3018" t="str">
            <v>MTWILDELG</v>
          </cell>
          <cell r="J3018">
            <v>0</v>
          </cell>
        </row>
        <row r="3019">
          <cell r="B3019" t="str">
            <v>MTWILCNMD</v>
          </cell>
          <cell r="J3019">
            <v>0</v>
          </cell>
        </row>
        <row r="3020">
          <cell r="B3020" t="str">
            <v>MTWILCNLG</v>
          </cell>
          <cell r="J3020">
            <v>0</v>
          </cell>
        </row>
        <row r="3021">
          <cell r="B3021" t="str">
            <v>MTWILCNXL</v>
          </cell>
          <cell r="J3021">
            <v>0</v>
          </cell>
        </row>
        <row r="3022">
          <cell r="B3022" t="str">
            <v>MTWILCN2X</v>
          </cell>
          <cell r="J3022">
            <v>0</v>
          </cell>
        </row>
        <row r="3023">
          <cell r="B3023" t="str">
            <v>MASP1001</v>
          </cell>
          <cell r="J3023">
            <v>0</v>
          </cell>
        </row>
        <row r="3024">
          <cell r="B3024" t="str">
            <v>MASP1315</v>
          </cell>
          <cell r="J3024">
            <v>0</v>
          </cell>
        </row>
        <row r="3025">
          <cell r="B3025" t="str">
            <v>WBSYRBLXS</v>
          </cell>
          <cell r="J3025">
            <v>0</v>
          </cell>
        </row>
        <row r="3026">
          <cell r="B3026" t="str">
            <v>WBSYRBLSM</v>
          </cell>
          <cell r="J3026">
            <v>0</v>
          </cell>
        </row>
        <row r="3027">
          <cell r="B3027" t="str">
            <v>WBSYRBLMD</v>
          </cell>
          <cell r="J3027">
            <v>0</v>
          </cell>
        </row>
        <row r="3028">
          <cell r="B3028" t="str">
            <v>WBSYRBLLG</v>
          </cell>
          <cell r="J3028">
            <v>0</v>
          </cell>
        </row>
        <row r="3029">
          <cell r="B3029" t="str">
            <v>WBSYRBLXL</v>
          </cell>
          <cell r="J3029">
            <v>0</v>
          </cell>
        </row>
        <row r="3030">
          <cell r="B3030" t="str">
            <v>WBSYRSAXS</v>
          </cell>
          <cell r="J3030">
            <v>0</v>
          </cell>
        </row>
        <row r="3031">
          <cell r="B3031" t="str">
            <v>WBSYRSASM</v>
          </cell>
          <cell r="J3031">
            <v>0</v>
          </cell>
        </row>
        <row r="3032">
          <cell r="B3032" t="str">
            <v>WBSYRSALG</v>
          </cell>
          <cell r="J3032">
            <v>0</v>
          </cell>
        </row>
        <row r="3033">
          <cell r="B3033" t="str">
            <v>WBSYRSAXL</v>
          </cell>
          <cell r="J3033">
            <v>0</v>
          </cell>
        </row>
        <row r="3034">
          <cell r="B3034" t="str">
            <v>WBSYRGDXS</v>
          </cell>
          <cell r="J3034">
            <v>0</v>
          </cell>
        </row>
        <row r="3035">
          <cell r="B3035" t="str">
            <v>WBSYRGDSM</v>
          </cell>
          <cell r="J3035">
            <v>0</v>
          </cell>
        </row>
        <row r="3036">
          <cell r="B3036" t="str">
            <v>WBSYRGDMD</v>
          </cell>
          <cell r="J3036">
            <v>0</v>
          </cell>
        </row>
        <row r="3037">
          <cell r="B3037" t="str">
            <v>WBSYRGDLG</v>
          </cell>
          <cell r="J3037">
            <v>0</v>
          </cell>
        </row>
        <row r="3038">
          <cell r="B3038" t="str">
            <v>WBSYRGDXL</v>
          </cell>
          <cell r="J3038">
            <v>0</v>
          </cell>
        </row>
        <row r="3039">
          <cell r="B3039" t="str">
            <v>WBSYRFUXS</v>
          </cell>
          <cell r="J3039">
            <v>0</v>
          </cell>
        </row>
        <row r="3040">
          <cell r="B3040" t="str">
            <v>WBSYRFUSM</v>
          </cell>
          <cell r="J3040">
            <v>0</v>
          </cell>
        </row>
        <row r="3041">
          <cell r="B3041" t="str">
            <v>WBSYRCNXS</v>
          </cell>
          <cell r="J3041">
            <v>0</v>
          </cell>
        </row>
        <row r="3042">
          <cell r="B3042" t="str">
            <v>WBSYRCNSM</v>
          </cell>
          <cell r="J3042">
            <v>0</v>
          </cell>
        </row>
        <row r="3043">
          <cell r="B3043" t="str">
            <v>WBSYRCNMD</v>
          </cell>
          <cell r="J3043">
            <v>0</v>
          </cell>
        </row>
        <row r="3044">
          <cell r="B3044" t="str">
            <v>WBSYRCNLG</v>
          </cell>
          <cell r="J3044">
            <v>0</v>
          </cell>
        </row>
        <row r="3045">
          <cell r="B3045" t="str">
            <v>WBSYRCNXL</v>
          </cell>
          <cell r="J3045">
            <v>0</v>
          </cell>
        </row>
        <row r="3046">
          <cell r="B3046" t="str">
            <v>WBSYRCPXS</v>
          </cell>
          <cell r="J3046">
            <v>0</v>
          </cell>
        </row>
        <row r="3047">
          <cell r="B3047" t="str">
            <v>WBSYRCPSM</v>
          </cell>
          <cell r="J3047">
            <v>0</v>
          </cell>
        </row>
        <row r="3048">
          <cell r="B3048" t="str">
            <v>WBSYRCPMD</v>
          </cell>
          <cell r="J3048">
            <v>0</v>
          </cell>
        </row>
        <row r="3049">
          <cell r="B3049" t="str">
            <v>WBSYRCPLG</v>
          </cell>
          <cell r="J3049">
            <v>0</v>
          </cell>
        </row>
        <row r="3050">
          <cell r="B3050" t="str">
            <v>WBSYRCPXL</v>
          </cell>
          <cell r="J3050">
            <v>0</v>
          </cell>
        </row>
        <row r="3051">
          <cell r="B3051" t="str">
            <v>WBSYRASXS</v>
          </cell>
          <cell r="J3051">
            <v>0</v>
          </cell>
        </row>
        <row r="3052">
          <cell r="B3052" t="str">
            <v>WBSYRASSM</v>
          </cell>
          <cell r="J3052">
            <v>0</v>
          </cell>
        </row>
        <row r="3053">
          <cell r="B3053" t="str">
            <v>WBSYRASMD</v>
          </cell>
          <cell r="J3053">
            <v>0</v>
          </cell>
        </row>
        <row r="3054">
          <cell r="B3054" t="str">
            <v>WBSYRASLG</v>
          </cell>
          <cell r="J3054">
            <v>0</v>
          </cell>
        </row>
        <row r="3055">
          <cell r="B3055" t="str">
            <v>WBSYRASXL</v>
          </cell>
          <cell r="J3055">
            <v>0</v>
          </cell>
        </row>
        <row r="3056">
          <cell r="B3056" t="str">
            <v>WTARTCNLG</v>
          </cell>
          <cell r="J3056">
            <v>0</v>
          </cell>
        </row>
        <row r="3057">
          <cell r="B3057" t="str">
            <v>WTARTCNMD</v>
          </cell>
          <cell r="J3057">
            <v>0</v>
          </cell>
        </row>
        <row r="3058">
          <cell r="B3058" t="str">
            <v>WTARTCNSM</v>
          </cell>
          <cell r="J3058">
            <v>0</v>
          </cell>
        </row>
        <row r="3059">
          <cell r="B3059" t="str">
            <v>WTARTCNXL</v>
          </cell>
          <cell r="J3059">
            <v>0</v>
          </cell>
        </row>
        <row r="3060">
          <cell r="B3060" t="str">
            <v>WTARTCNXS</v>
          </cell>
          <cell r="J3060">
            <v>0</v>
          </cell>
        </row>
        <row r="3061">
          <cell r="B3061" t="str">
            <v>WTARTCPLG</v>
          </cell>
          <cell r="J3061">
            <v>0</v>
          </cell>
        </row>
        <row r="3062">
          <cell r="B3062" t="str">
            <v>WTARTCPMD</v>
          </cell>
          <cell r="J3062">
            <v>0</v>
          </cell>
        </row>
        <row r="3063">
          <cell r="B3063" t="str">
            <v>WTARTCPSM</v>
          </cell>
          <cell r="J3063">
            <v>0</v>
          </cell>
        </row>
        <row r="3064">
          <cell r="B3064" t="str">
            <v>WTARTCPXL</v>
          </cell>
          <cell r="J3064">
            <v>0</v>
          </cell>
        </row>
        <row r="3065">
          <cell r="B3065" t="str">
            <v>WTARTCPXS</v>
          </cell>
          <cell r="J3065">
            <v>0</v>
          </cell>
        </row>
        <row r="3066">
          <cell r="B3066" t="str">
            <v>WBLARCNLG</v>
          </cell>
          <cell r="J3066">
            <v>0</v>
          </cell>
        </row>
        <row r="3067">
          <cell r="B3067" t="str">
            <v>WBLARCNMD</v>
          </cell>
          <cell r="J3067">
            <v>0</v>
          </cell>
        </row>
        <row r="3068">
          <cell r="B3068" t="str">
            <v>WBLARCNSM</v>
          </cell>
          <cell r="J3068">
            <v>0</v>
          </cell>
        </row>
        <row r="3069">
          <cell r="B3069" t="str">
            <v>WBLARCNXL</v>
          </cell>
          <cell r="J3069">
            <v>0</v>
          </cell>
        </row>
        <row r="3070">
          <cell r="B3070" t="str">
            <v>WBLARCNXS</v>
          </cell>
          <cell r="J3070">
            <v>0</v>
          </cell>
        </row>
        <row r="3071">
          <cell r="B3071" t="str">
            <v>WBLARCPLG</v>
          </cell>
          <cell r="J3071">
            <v>0</v>
          </cell>
        </row>
        <row r="3072">
          <cell r="B3072" t="str">
            <v>WBLARCPMD</v>
          </cell>
          <cell r="J3072">
            <v>0</v>
          </cell>
        </row>
        <row r="3073">
          <cell r="B3073" t="str">
            <v>WBLARCPSM</v>
          </cell>
          <cell r="J3073">
            <v>0</v>
          </cell>
        </row>
        <row r="3074">
          <cell r="B3074" t="str">
            <v>WBLARCPXL</v>
          </cell>
          <cell r="J3074">
            <v>0</v>
          </cell>
        </row>
        <row r="3075">
          <cell r="B3075" t="str">
            <v>WBLARCPXS</v>
          </cell>
          <cell r="J3075">
            <v>0</v>
          </cell>
        </row>
        <row r="3076">
          <cell r="B3076" t="str">
            <v>WTARTBLSM</v>
          </cell>
          <cell r="J3076">
            <v>0</v>
          </cell>
        </row>
        <row r="3077">
          <cell r="B3077" t="str">
            <v>WTARTBLMD</v>
          </cell>
          <cell r="J3077">
            <v>0</v>
          </cell>
        </row>
        <row r="3078">
          <cell r="B3078" t="str">
            <v>WTARTBLLG</v>
          </cell>
          <cell r="J3078">
            <v>0</v>
          </cell>
        </row>
        <row r="3079">
          <cell r="B3079" t="str">
            <v>WTARTBLXL</v>
          </cell>
          <cell r="J3079">
            <v>0</v>
          </cell>
        </row>
        <row r="3080">
          <cell r="B3080" t="str">
            <v>WTARTSAXS</v>
          </cell>
          <cell r="J3080">
            <v>0</v>
          </cell>
        </row>
        <row r="3081">
          <cell r="B3081" t="str">
            <v>WTARTSASM</v>
          </cell>
          <cell r="J3081">
            <v>0</v>
          </cell>
        </row>
        <row r="3082">
          <cell r="B3082" t="str">
            <v>WTARTSAMD</v>
          </cell>
          <cell r="J3082">
            <v>0</v>
          </cell>
        </row>
        <row r="3083">
          <cell r="B3083" t="str">
            <v>WTARTSALG</v>
          </cell>
          <cell r="J3083">
            <v>0</v>
          </cell>
        </row>
        <row r="3084">
          <cell r="B3084" t="str">
            <v>WTARTSAXL</v>
          </cell>
          <cell r="J3084">
            <v>0</v>
          </cell>
        </row>
        <row r="3085">
          <cell r="B3085" t="str">
            <v>WTARTFUSM</v>
          </cell>
          <cell r="J3085">
            <v>0</v>
          </cell>
        </row>
        <row r="3086">
          <cell r="B3086" t="str">
            <v>WTARTFUMD</v>
          </cell>
          <cell r="J3086">
            <v>0</v>
          </cell>
        </row>
        <row r="3087">
          <cell r="B3087" t="str">
            <v>WTARTFULG</v>
          </cell>
          <cell r="J3087">
            <v>0</v>
          </cell>
        </row>
        <row r="3088">
          <cell r="B3088" t="str">
            <v>WTARTASSM</v>
          </cell>
          <cell r="J3088">
            <v>0</v>
          </cell>
        </row>
        <row r="3089">
          <cell r="B3089" t="str">
            <v>WTARTASMD</v>
          </cell>
          <cell r="J3089">
            <v>0</v>
          </cell>
        </row>
        <row r="3090">
          <cell r="B3090" t="str">
            <v>WTARTASLG</v>
          </cell>
          <cell r="J3090">
            <v>0</v>
          </cell>
        </row>
        <row r="3091">
          <cell r="B3091" t="str">
            <v>WTARTASXL</v>
          </cell>
          <cell r="J3091">
            <v>0</v>
          </cell>
        </row>
        <row r="3092">
          <cell r="B3092" t="str">
            <v>WTSP1513XS</v>
          </cell>
          <cell r="J3092">
            <v>0</v>
          </cell>
        </row>
        <row r="3093">
          <cell r="B3093" t="str">
            <v>WTSP1513SM</v>
          </cell>
          <cell r="J3093">
            <v>0</v>
          </cell>
        </row>
        <row r="3094">
          <cell r="B3094" t="str">
            <v>WTSP1513MD</v>
          </cell>
          <cell r="J3094">
            <v>0</v>
          </cell>
        </row>
        <row r="3095">
          <cell r="B3095" t="str">
            <v>WTSP1513LG</v>
          </cell>
          <cell r="J3095">
            <v>0</v>
          </cell>
        </row>
        <row r="3096">
          <cell r="B3096" t="str">
            <v>WTSP1513XL</v>
          </cell>
          <cell r="J3096">
            <v>0</v>
          </cell>
        </row>
        <row r="3097">
          <cell r="B3097" t="str">
            <v>WTSP1514XS</v>
          </cell>
          <cell r="J3097">
            <v>0</v>
          </cell>
        </row>
        <row r="3098">
          <cell r="B3098" t="str">
            <v>WTSP1514SM</v>
          </cell>
          <cell r="J3098">
            <v>0</v>
          </cell>
        </row>
        <row r="3099">
          <cell r="B3099" t="str">
            <v>WTSP1514MD</v>
          </cell>
          <cell r="J3099">
            <v>0</v>
          </cell>
        </row>
        <row r="3100">
          <cell r="B3100" t="str">
            <v>WTSP1514LG</v>
          </cell>
          <cell r="J3100">
            <v>0</v>
          </cell>
        </row>
        <row r="3101">
          <cell r="B3101" t="str">
            <v>WTSP1514XL</v>
          </cell>
          <cell r="J3101">
            <v>0</v>
          </cell>
        </row>
        <row r="3102">
          <cell r="B3102" t="str">
            <v>WBLARBLSM</v>
          </cell>
          <cell r="J3102">
            <v>0</v>
          </cell>
        </row>
        <row r="3103">
          <cell r="B3103" t="str">
            <v>WBLARBLMD</v>
          </cell>
          <cell r="J3103">
            <v>0</v>
          </cell>
        </row>
        <row r="3104">
          <cell r="B3104" t="str">
            <v>WBLARBLLG</v>
          </cell>
          <cell r="J3104">
            <v>0</v>
          </cell>
        </row>
        <row r="3105">
          <cell r="B3105" t="str">
            <v>WBLARSAXS</v>
          </cell>
          <cell r="J3105">
            <v>0</v>
          </cell>
        </row>
        <row r="3106">
          <cell r="B3106" t="str">
            <v>WBLARSASM</v>
          </cell>
          <cell r="J3106">
            <v>0</v>
          </cell>
        </row>
        <row r="3107">
          <cell r="B3107" t="str">
            <v>WBLARSAMD</v>
          </cell>
          <cell r="J3107">
            <v>0</v>
          </cell>
        </row>
        <row r="3108">
          <cell r="B3108" t="str">
            <v>WBLARSALG</v>
          </cell>
          <cell r="J3108">
            <v>0</v>
          </cell>
        </row>
        <row r="3109">
          <cell r="B3109" t="str">
            <v>WBLARSAXL</v>
          </cell>
          <cell r="J3109">
            <v>0</v>
          </cell>
        </row>
        <row r="3110">
          <cell r="B3110" t="str">
            <v>WBLARFUXS</v>
          </cell>
          <cell r="J3110">
            <v>0</v>
          </cell>
        </row>
        <row r="3111">
          <cell r="B3111" t="str">
            <v>WBLARFUSM</v>
          </cell>
          <cell r="J3111">
            <v>0</v>
          </cell>
        </row>
        <row r="3112">
          <cell r="B3112" t="str">
            <v>WBLARFUMD</v>
          </cell>
          <cell r="J3112">
            <v>0</v>
          </cell>
        </row>
        <row r="3113">
          <cell r="B3113" t="str">
            <v>WBSP1506XS</v>
          </cell>
          <cell r="J3113">
            <v>0</v>
          </cell>
        </row>
        <row r="3114">
          <cell r="B3114" t="str">
            <v>WBSP1506SM</v>
          </cell>
          <cell r="J3114">
            <v>0</v>
          </cell>
        </row>
        <row r="3115">
          <cell r="B3115" t="str">
            <v>WBSP1506MD</v>
          </cell>
          <cell r="J3115">
            <v>0</v>
          </cell>
        </row>
        <row r="3116">
          <cell r="B3116" t="str">
            <v>WBSP1506LG</v>
          </cell>
          <cell r="J3116">
            <v>0</v>
          </cell>
        </row>
        <row r="3117">
          <cell r="B3117" t="str">
            <v>WBSP1506XL</v>
          </cell>
          <cell r="J3117">
            <v>0</v>
          </cell>
        </row>
        <row r="3118">
          <cell r="B3118" t="str">
            <v>WBSP1507XS</v>
          </cell>
          <cell r="J3118">
            <v>0</v>
          </cell>
        </row>
        <row r="3119">
          <cell r="B3119" t="str">
            <v>WBSP1507SM</v>
          </cell>
          <cell r="J3119">
            <v>0</v>
          </cell>
        </row>
        <row r="3120">
          <cell r="B3120" t="str">
            <v>WBSP1507MD</v>
          </cell>
          <cell r="J3120">
            <v>0</v>
          </cell>
        </row>
        <row r="3121">
          <cell r="B3121" t="str">
            <v>WBSP1507LG</v>
          </cell>
          <cell r="J3121">
            <v>0</v>
          </cell>
        </row>
        <row r="3122">
          <cell r="B3122" t="str">
            <v>WBSP1507XL</v>
          </cell>
          <cell r="J3122">
            <v>0</v>
          </cell>
        </row>
        <row r="3123">
          <cell r="B3123" t="str">
            <v>WTLUPBLXS</v>
          </cell>
          <cell r="J3123">
            <v>0</v>
          </cell>
        </row>
        <row r="3124">
          <cell r="B3124" t="str">
            <v>WTLUPBLSM</v>
          </cell>
          <cell r="J3124">
            <v>0</v>
          </cell>
        </row>
        <row r="3125">
          <cell r="B3125" t="str">
            <v>WTLUPBLMD</v>
          </cell>
          <cell r="J3125">
            <v>0</v>
          </cell>
        </row>
        <row r="3126">
          <cell r="B3126" t="str">
            <v>WTLUPBLLG</v>
          </cell>
          <cell r="J3126">
            <v>0</v>
          </cell>
        </row>
        <row r="3127">
          <cell r="B3127" t="str">
            <v>WTLUPBLXL</v>
          </cell>
          <cell r="J3127">
            <v>0</v>
          </cell>
        </row>
        <row r="3128">
          <cell r="B3128" t="str">
            <v>WTLUPSASM</v>
          </cell>
          <cell r="J3128">
            <v>0</v>
          </cell>
        </row>
        <row r="3129">
          <cell r="B3129" t="str">
            <v>WTLUPSAMD</v>
          </cell>
          <cell r="J3129">
            <v>0</v>
          </cell>
        </row>
        <row r="3130">
          <cell r="B3130" t="str">
            <v>WTLUPSALG</v>
          </cell>
          <cell r="J3130">
            <v>0</v>
          </cell>
        </row>
        <row r="3131">
          <cell r="B3131" t="str">
            <v>WTLUPSAXL</v>
          </cell>
          <cell r="J3131">
            <v>0</v>
          </cell>
        </row>
        <row r="3132">
          <cell r="B3132" t="str">
            <v>WTLUPFUXS</v>
          </cell>
          <cell r="J3132">
            <v>0</v>
          </cell>
        </row>
        <row r="3133">
          <cell r="B3133" t="str">
            <v>WTLUPFUSM</v>
          </cell>
          <cell r="J3133">
            <v>0</v>
          </cell>
        </row>
        <row r="3134">
          <cell r="B3134" t="str">
            <v>WTLUPFUMD</v>
          </cell>
          <cell r="J3134">
            <v>0</v>
          </cell>
        </row>
        <row r="3135">
          <cell r="B3135" t="str">
            <v>WTLUPFULG</v>
          </cell>
          <cell r="J3135">
            <v>0</v>
          </cell>
        </row>
        <row r="3136">
          <cell r="B3136" t="str">
            <v>WTLUPFUXL</v>
          </cell>
          <cell r="J3136">
            <v>0</v>
          </cell>
        </row>
        <row r="3137">
          <cell r="B3137" t="str">
            <v>WTSP1506XS</v>
          </cell>
          <cell r="J3137">
            <v>0</v>
          </cell>
        </row>
        <row r="3138">
          <cell r="B3138" t="str">
            <v>WTSP1506SM</v>
          </cell>
          <cell r="J3138">
            <v>0</v>
          </cell>
        </row>
        <row r="3139">
          <cell r="B3139" t="str">
            <v>WTSP1506XL</v>
          </cell>
          <cell r="J3139">
            <v>0</v>
          </cell>
        </row>
        <row r="3140">
          <cell r="B3140" t="str">
            <v>WTLUPCNSM</v>
          </cell>
          <cell r="J3140">
            <v>0</v>
          </cell>
        </row>
        <row r="3141">
          <cell r="B3141" t="str">
            <v>WTLUPCNMD</v>
          </cell>
          <cell r="J3141">
            <v>0</v>
          </cell>
        </row>
        <row r="3142">
          <cell r="B3142" t="str">
            <v>WTLUPCNLG</v>
          </cell>
          <cell r="J3142">
            <v>0</v>
          </cell>
        </row>
        <row r="3143">
          <cell r="B3143" t="str">
            <v>WTLUPCNXL</v>
          </cell>
          <cell r="J3143">
            <v>0</v>
          </cell>
        </row>
        <row r="3144">
          <cell r="B3144" t="str">
            <v>WTLUPCNXS</v>
          </cell>
          <cell r="J3144">
            <v>0</v>
          </cell>
        </row>
        <row r="3145">
          <cell r="B3145" t="str">
            <v>WTLUPCpSM</v>
          </cell>
          <cell r="J3145">
            <v>0</v>
          </cell>
        </row>
        <row r="3146">
          <cell r="B3146" t="str">
            <v>WTLUPCPMD</v>
          </cell>
          <cell r="J3146">
            <v>0</v>
          </cell>
        </row>
        <row r="3147">
          <cell r="B3147" t="str">
            <v>WTLUPCPLG</v>
          </cell>
          <cell r="J3147">
            <v>0</v>
          </cell>
        </row>
        <row r="3148">
          <cell r="B3148" t="str">
            <v>WTSP1506MD</v>
          </cell>
          <cell r="J3148">
            <v>0</v>
          </cell>
        </row>
        <row r="3149">
          <cell r="B3149" t="str">
            <v>WTSP1506LG</v>
          </cell>
          <cell r="J3149">
            <v>0</v>
          </cell>
        </row>
        <row r="3150">
          <cell r="B3150" t="str">
            <v>WTSP1507XS</v>
          </cell>
          <cell r="J3150">
            <v>0</v>
          </cell>
        </row>
        <row r="3151">
          <cell r="B3151" t="str">
            <v>WTSP1507SM</v>
          </cell>
          <cell r="J3151">
            <v>0</v>
          </cell>
        </row>
        <row r="3152">
          <cell r="B3152" t="str">
            <v>WTSP1507MD</v>
          </cell>
          <cell r="J3152">
            <v>0</v>
          </cell>
        </row>
        <row r="3153">
          <cell r="B3153" t="str">
            <v>WTSP1507LG</v>
          </cell>
          <cell r="J3153">
            <v>0</v>
          </cell>
        </row>
        <row r="3154">
          <cell r="B3154" t="str">
            <v>WTSP1507XL</v>
          </cell>
          <cell r="J3154">
            <v>0</v>
          </cell>
        </row>
        <row r="3155">
          <cell r="B3155" t="str">
            <v>WAHDBASOS</v>
          </cell>
          <cell r="J3155">
            <v>0</v>
          </cell>
        </row>
        <row r="3156">
          <cell r="B3156" t="str">
            <v>WBSP1513XS</v>
          </cell>
          <cell r="J3156">
            <v>0</v>
          </cell>
        </row>
        <row r="3157">
          <cell r="B3157" t="str">
            <v>WBSP1513SM</v>
          </cell>
          <cell r="J3157">
            <v>0</v>
          </cell>
        </row>
        <row r="3158">
          <cell r="B3158" t="str">
            <v>WBSP1513MD</v>
          </cell>
          <cell r="J3158">
            <v>0</v>
          </cell>
        </row>
        <row r="3159">
          <cell r="B3159" t="str">
            <v>WBSP1513LG</v>
          </cell>
          <cell r="J3159">
            <v>0</v>
          </cell>
        </row>
        <row r="3160">
          <cell r="B3160" t="str">
            <v>WBSP1513XL</v>
          </cell>
          <cell r="J3160">
            <v>0</v>
          </cell>
        </row>
        <row r="3161">
          <cell r="B3161" t="str">
            <v>WBSP1514XS</v>
          </cell>
          <cell r="J3161">
            <v>0</v>
          </cell>
        </row>
        <row r="3162">
          <cell r="B3162" t="str">
            <v>WBSP1514SM</v>
          </cell>
          <cell r="J3162">
            <v>0</v>
          </cell>
        </row>
        <row r="3163">
          <cell r="B3163" t="str">
            <v>WBSP1514MD</v>
          </cell>
          <cell r="J3163">
            <v>0</v>
          </cell>
        </row>
        <row r="3164">
          <cell r="B3164" t="str">
            <v>WBSP1514LG</v>
          </cell>
          <cell r="J3164">
            <v>0</v>
          </cell>
        </row>
        <row r="3165">
          <cell r="B3165" t="str">
            <v>WBSP1514XL</v>
          </cell>
          <cell r="J3165">
            <v>0</v>
          </cell>
        </row>
        <row r="3166">
          <cell r="B3166" t="str">
            <v>MABEAASLG</v>
          </cell>
          <cell r="J3166">
            <v>0</v>
          </cell>
        </row>
        <row r="3167">
          <cell r="B3167" t="str">
            <v>MASP1103MD</v>
          </cell>
          <cell r="J3167">
            <v>0</v>
          </cell>
        </row>
        <row r="3168">
          <cell r="B3168" t="str">
            <v>MTMINFUMD</v>
          </cell>
          <cell r="J3168">
            <v>0</v>
          </cell>
        </row>
        <row r="3169">
          <cell r="B3169" t="str">
            <v>MTMINFULG</v>
          </cell>
          <cell r="J3169">
            <v>0</v>
          </cell>
        </row>
        <row r="3170">
          <cell r="B3170" t="str">
            <v>MTMINFU2X</v>
          </cell>
          <cell r="J3170">
            <v>0</v>
          </cell>
        </row>
        <row r="3171">
          <cell r="B3171" t="str">
            <v>MTMINASMD</v>
          </cell>
          <cell r="J3171">
            <v>0</v>
          </cell>
        </row>
        <row r="3172">
          <cell r="B3172" t="str">
            <v>MTMINASLG</v>
          </cell>
          <cell r="J3172">
            <v>0</v>
          </cell>
        </row>
        <row r="3173">
          <cell r="B3173" t="str">
            <v>MTMINASXL</v>
          </cell>
          <cell r="J3173">
            <v>0</v>
          </cell>
        </row>
        <row r="3174">
          <cell r="B3174" t="str">
            <v>MTMINAS2X</v>
          </cell>
          <cell r="J3174">
            <v>0</v>
          </cell>
        </row>
        <row r="3175">
          <cell r="B3175" t="str">
            <v>MTMINBLMD</v>
          </cell>
          <cell r="J3175">
            <v>0</v>
          </cell>
        </row>
        <row r="3176">
          <cell r="B3176" t="str">
            <v>MTMINBLLG</v>
          </cell>
          <cell r="J3176">
            <v>0</v>
          </cell>
        </row>
        <row r="3177">
          <cell r="B3177" t="str">
            <v>MTMINBLXL</v>
          </cell>
          <cell r="J3177">
            <v>0</v>
          </cell>
        </row>
        <row r="3178">
          <cell r="B3178" t="str">
            <v>MTMINBL2X</v>
          </cell>
          <cell r="J3178">
            <v>0</v>
          </cell>
        </row>
        <row r="3179">
          <cell r="B3179" t="str">
            <v>MTMINDEMD</v>
          </cell>
          <cell r="J3179">
            <v>0</v>
          </cell>
        </row>
        <row r="3180">
          <cell r="B3180" t="str">
            <v>MTMINDELG</v>
          </cell>
          <cell r="J3180">
            <v>0</v>
          </cell>
        </row>
        <row r="3181">
          <cell r="B3181" t="str">
            <v>MTMINDEXL</v>
          </cell>
          <cell r="J3181">
            <v>0</v>
          </cell>
        </row>
        <row r="3182">
          <cell r="B3182" t="str">
            <v>MTMINDE2X</v>
          </cell>
          <cell r="J3182">
            <v>0</v>
          </cell>
        </row>
        <row r="3183">
          <cell r="B3183" t="str">
            <v>MTMINCNMD</v>
          </cell>
          <cell r="J3183">
            <v>0</v>
          </cell>
        </row>
        <row r="3184">
          <cell r="B3184" t="str">
            <v>MTMINCNLG</v>
          </cell>
          <cell r="J3184">
            <v>0</v>
          </cell>
        </row>
        <row r="3185">
          <cell r="B3185" t="str">
            <v>MTMINCNXL</v>
          </cell>
          <cell r="J3185">
            <v>0</v>
          </cell>
        </row>
        <row r="3186">
          <cell r="B3186" t="str">
            <v>MTMINCN2X</v>
          </cell>
          <cell r="J3186">
            <v>0</v>
          </cell>
        </row>
        <row r="3187">
          <cell r="B3187" t="str">
            <v>MTMSSCPMD</v>
          </cell>
          <cell r="J3187">
            <v>0</v>
          </cell>
        </row>
        <row r="3188">
          <cell r="B3188" t="str">
            <v>MTMSSCPLG</v>
          </cell>
          <cell r="J3188">
            <v>0</v>
          </cell>
        </row>
        <row r="3189">
          <cell r="B3189" t="str">
            <v>MTMSSCPXL</v>
          </cell>
          <cell r="J3189">
            <v>0</v>
          </cell>
        </row>
        <row r="3190">
          <cell r="B3190" t="str">
            <v>MTMSSCP2X</v>
          </cell>
          <cell r="J3190">
            <v>0</v>
          </cell>
        </row>
        <row r="3191">
          <cell r="B3191" t="str">
            <v>MTMSSFULG</v>
          </cell>
          <cell r="J3191">
            <v>0</v>
          </cell>
        </row>
        <row r="3192">
          <cell r="B3192" t="str">
            <v>MTMSSBLMD</v>
          </cell>
          <cell r="J3192">
            <v>0</v>
          </cell>
        </row>
        <row r="3193">
          <cell r="B3193" t="str">
            <v>MTMSSBLLG</v>
          </cell>
          <cell r="J3193">
            <v>0</v>
          </cell>
        </row>
        <row r="3194">
          <cell r="B3194" t="str">
            <v>MTMSSBLXL</v>
          </cell>
          <cell r="J3194">
            <v>0</v>
          </cell>
        </row>
        <row r="3195">
          <cell r="B3195" t="str">
            <v>MTMSSBL2X</v>
          </cell>
          <cell r="J3195">
            <v>0</v>
          </cell>
        </row>
        <row r="3196">
          <cell r="B3196" t="str">
            <v>MTMSSDEMD</v>
          </cell>
          <cell r="J3196">
            <v>0</v>
          </cell>
        </row>
        <row r="3197">
          <cell r="B3197" t="str">
            <v>MTMSSDEXL</v>
          </cell>
          <cell r="J3197">
            <v>0</v>
          </cell>
        </row>
        <row r="3198">
          <cell r="B3198" t="str">
            <v>MTMSSDE2X</v>
          </cell>
          <cell r="J3198">
            <v>0</v>
          </cell>
        </row>
        <row r="3199">
          <cell r="B3199" t="str">
            <v>MTMSSCNMD</v>
          </cell>
          <cell r="J3199">
            <v>0</v>
          </cell>
        </row>
        <row r="3200">
          <cell r="B3200" t="str">
            <v>MTMSSCNLG</v>
          </cell>
          <cell r="J3200">
            <v>0</v>
          </cell>
        </row>
        <row r="3201">
          <cell r="B3201" t="str">
            <v>MTMSSCNXL</v>
          </cell>
          <cell r="J3201">
            <v>0</v>
          </cell>
        </row>
        <row r="3202">
          <cell r="B3202" t="str">
            <v>MTMSSCN2X</v>
          </cell>
          <cell r="J3202">
            <v>0</v>
          </cell>
        </row>
        <row r="3203">
          <cell r="B3203" t="str">
            <v>MTMSSASSM</v>
          </cell>
          <cell r="J3203">
            <v>0</v>
          </cell>
        </row>
        <row r="3204">
          <cell r="B3204" t="str">
            <v>MTMSSASMD</v>
          </cell>
          <cell r="J3204">
            <v>0</v>
          </cell>
        </row>
        <row r="3205">
          <cell r="B3205" t="str">
            <v>MTMSSASLG</v>
          </cell>
          <cell r="J3205">
            <v>0</v>
          </cell>
        </row>
        <row r="3206">
          <cell r="B3206" t="str">
            <v>MTMSSASXL</v>
          </cell>
          <cell r="J3206">
            <v>0</v>
          </cell>
        </row>
        <row r="3207">
          <cell r="B3207" t="str">
            <v>MTMSSAS2X</v>
          </cell>
          <cell r="J3207">
            <v>0</v>
          </cell>
        </row>
        <row r="3208">
          <cell r="B3208" t="str">
            <v>MAMCOCHLG</v>
          </cell>
          <cell r="J3208">
            <v>0</v>
          </cell>
        </row>
        <row r="3209">
          <cell r="B3209" t="str">
            <v>MAMATCHLG</v>
          </cell>
          <cell r="J3209">
            <v>0</v>
          </cell>
        </row>
        <row r="3210">
          <cell r="B3210" t="str">
            <v>CONNWF1</v>
          </cell>
          <cell r="J3210">
            <v>0</v>
          </cell>
        </row>
        <row r="3211">
          <cell r="B3211" t="str">
            <v>CONNWF5</v>
          </cell>
          <cell r="J3211">
            <v>0</v>
          </cell>
        </row>
        <row r="3212">
          <cell r="B3212" t="str">
            <v>CONNWF10</v>
          </cell>
          <cell r="J3212">
            <v>0</v>
          </cell>
        </row>
        <row r="3213">
          <cell r="B3213" t="str">
            <v>CONNWF15</v>
          </cell>
          <cell r="J3213">
            <v>0</v>
          </cell>
        </row>
        <row r="3214">
          <cell r="B3214" t="str">
            <v>MASP1215</v>
          </cell>
          <cell r="J3214">
            <v>0</v>
          </cell>
        </row>
        <row r="3215">
          <cell r="B3215" t="str">
            <v>MASP1318</v>
          </cell>
          <cell r="J3215">
            <v>0</v>
          </cell>
        </row>
        <row r="3216">
          <cell r="B3216" t="str">
            <v>MONBJASLG</v>
          </cell>
          <cell r="J3216">
            <v>0</v>
          </cell>
        </row>
        <row r="3217">
          <cell r="B3217" t="str">
            <v>MONBJASXL</v>
          </cell>
          <cell r="J3217">
            <v>0</v>
          </cell>
        </row>
        <row r="3218">
          <cell r="B3218" t="str">
            <v>MONBJDEMD</v>
          </cell>
          <cell r="J3218">
            <v>0</v>
          </cell>
        </row>
        <row r="3219">
          <cell r="B3219" t="str">
            <v>MONBJDELG</v>
          </cell>
          <cell r="J3219">
            <v>0</v>
          </cell>
        </row>
        <row r="3220">
          <cell r="B3220" t="str">
            <v>MONBJDEXL</v>
          </cell>
          <cell r="J3220">
            <v>0</v>
          </cell>
        </row>
        <row r="3221">
          <cell r="B3221" t="str">
            <v>MONBJFUSM</v>
          </cell>
          <cell r="J3221">
            <v>0</v>
          </cell>
        </row>
        <row r="3222">
          <cell r="B3222" t="str">
            <v>MONBJFUMD</v>
          </cell>
          <cell r="J3222">
            <v>0</v>
          </cell>
        </row>
        <row r="3223">
          <cell r="B3223" t="str">
            <v>MONBJFULG</v>
          </cell>
          <cell r="J3223">
            <v>0</v>
          </cell>
        </row>
        <row r="3224">
          <cell r="B3224" t="str">
            <v>MONBJFUXL</v>
          </cell>
          <cell r="J3224">
            <v>0</v>
          </cell>
        </row>
        <row r="3225">
          <cell r="B3225" t="str">
            <v>MONBJFU2X</v>
          </cell>
          <cell r="J3225">
            <v>0</v>
          </cell>
        </row>
        <row r="3226">
          <cell r="B3226" t="str">
            <v>MONBJBLSM</v>
          </cell>
          <cell r="J3226">
            <v>0</v>
          </cell>
        </row>
        <row r="3227">
          <cell r="B3227" t="str">
            <v>MONBJBLMD</v>
          </cell>
          <cell r="J3227">
            <v>0</v>
          </cell>
        </row>
        <row r="3228">
          <cell r="B3228" t="str">
            <v>MONBJBLLG</v>
          </cell>
          <cell r="J3228">
            <v>0</v>
          </cell>
        </row>
        <row r="3229">
          <cell r="B3229" t="str">
            <v>MONBJBLXL</v>
          </cell>
          <cell r="J3229">
            <v>0</v>
          </cell>
        </row>
        <row r="3230">
          <cell r="B3230" t="str">
            <v>MONBJBL2X</v>
          </cell>
          <cell r="J3230">
            <v>0</v>
          </cell>
        </row>
        <row r="3231">
          <cell r="B3231" t="str">
            <v>MONBJPISM</v>
          </cell>
          <cell r="J3231">
            <v>0</v>
          </cell>
        </row>
        <row r="3232">
          <cell r="B3232" t="str">
            <v>MONBJPILG</v>
          </cell>
          <cell r="J3232">
            <v>0</v>
          </cell>
        </row>
        <row r="3233">
          <cell r="B3233" t="str">
            <v>MTSP1414SM</v>
          </cell>
          <cell r="J3233">
            <v>0</v>
          </cell>
        </row>
        <row r="3234">
          <cell r="B3234" t="str">
            <v>MTSP1414MD</v>
          </cell>
          <cell r="J3234">
            <v>0</v>
          </cell>
        </row>
        <row r="3235">
          <cell r="B3235" t="str">
            <v>MTSP1414XL</v>
          </cell>
          <cell r="J3235">
            <v>0</v>
          </cell>
        </row>
        <row r="3236">
          <cell r="B3236" t="str">
            <v>MTSP1414XXL</v>
          </cell>
          <cell r="J3236">
            <v>0</v>
          </cell>
        </row>
        <row r="3237">
          <cell r="B3237" t="str">
            <v>MTSP1415SM</v>
          </cell>
          <cell r="J3237">
            <v>0</v>
          </cell>
        </row>
        <row r="3238">
          <cell r="B3238" t="str">
            <v>MTSP1415MD</v>
          </cell>
          <cell r="J3238">
            <v>0</v>
          </cell>
        </row>
        <row r="3239">
          <cell r="B3239" t="str">
            <v>MTSP1415LG</v>
          </cell>
          <cell r="J3239">
            <v>0</v>
          </cell>
        </row>
        <row r="3240">
          <cell r="B3240" t="str">
            <v>MTSP1415XL</v>
          </cell>
          <cell r="J3240">
            <v>0</v>
          </cell>
        </row>
        <row r="3241">
          <cell r="B3241" t="str">
            <v>MTSP1415XXL</v>
          </cell>
          <cell r="J3241">
            <v>0</v>
          </cell>
        </row>
        <row r="3242">
          <cell r="B3242" t="str">
            <v>MBSP1302SM</v>
          </cell>
          <cell r="J3242">
            <v>0</v>
          </cell>
        </row>
        <row r="3243">
          <cell r="B3243" t="str">
            <v>MBSP1302MD</v>
          </cell>
          <cell r="J3243">
            <v>0</v>
          </cell>
        </row>
        <row r="3244">
          <cell r="B3244" t="str">
            <v>MBSP1302LG</v>
          </cell>
          <cell r="J3244">
            <v>0</v>
          </cell>
        </row>
        <row r="3245">
          <cell r="B3245" t="str">
            <v>MBSP1302XL</v>
          </cell>
          <cell r="J3245">
            <v>0</v>
          </cell>
        </row>
        <row r="3246">
          <cell r="B3246" t="str">
            <v>MBSP1302XXL</v>
          </cell>
          <cell r="J3246">
            <v>0</v>
          </cell>
        </row>
        <row r="3247">
          <cell r="B3247" t="str">
            <v>MBSP1303MD</v>
          </cell>
          <cell r="J3247">
            <v>0</v>
          </cell>
        </row>
        <row r="3248">
          <cell r="B3248" t="str">
            <v>MBSP1303XL</v>
          </cell>
          <cell r="J3248">
            <v>0</v>
          </cell>
        </row>
        <row r="3249">
          <cell r="B3249" t="str">
            <v>MBSP1303XXL</v>
          </cell>
          <cell r="J3249">
            <v>0</v>
          </cell>
        </row>
        <row r="3250">
          <cell r="B3250" t="str">
            <v>MONBPFUSM</v>
          </cell>
          <cell r="J3250">
            <v>0</v>
          </cell>
        </row>
        <row r="3251">
          <cell r="B3251" t="str">
            <v>MONBPFUMD</v>
          </cell>
          <cell r="J3251">
            <v>0</v>
          </cell>
        </row>
        <row r="3252">
          <cell r="B3252" t="str">
            <v>MONBPFULG</v>
          </cell>
          <cell r="J3252">
            <v>0</v>
          </cell>
        </row>
        <row r="3253">
          <cell r="B3253" t="str">
            <v>MONBPFUXL</v>
          </cell>
          <cell r="J3253">
            <v>0</v>
          </cell>
        </row>
        <row r="3254">
          <cell r="B3254" t="str">
            <v>MONBPDEMD</v>
          </cell>
          <cell r="J3254">
            <v>0</v>
          </cell>
        </row>
        <row r="3255">
          <cell r="B3255" t="str">
            <v>MONBPDELG</v>
          </cell>
          <cell r="J3255">
            <v>0</v>
          </cell>
        </row>
        <row r="3256">
          <cell r="B3256" t="str">
            <v>MONBPDEXL</v>
          </cell>
          <cell r="J3256">
            <v>0</v>
          </cell>
        </row>
        <row r="3257">
          <cell r="B3257" t="str">
            <v>MBSP1303SM</v>
          </cell>
          <cell r="J3257">
            <v>0</v>
          </cell>
        </row>
        <row r="3258">
          <cell r="B3258" t="str">
            <v>MBSP1303LG</v>
          </cell>
          <cell r="J3258">
            <v>0</v>
          </cell>
        </row>
        <row r="3259">
          <cell r="B3259" t="str">
            <v>MBOBSASSM</v>
          </cell>
          <cell r="J3259">
            <v>0</v>
          </cell>
        </row>
        <row r="3260">
          <cell r="B3260" t="str">
            <v>MBOBSASMD</v>
          </cell>
          <cell r="J3260">
            <v>0</v>
          </cell>
        </row>
        <row r="3261">
          <cell r="B3261" t="str">
            <v>MBOBSASMT</v>
          </cell>
          <cell r="J3261">
            <v>0</v>
          </cell>
        </row>
        <row r="3262">
          <cell r="B3262" t="str">
            <v>MBOBSASLG</v>
          </cell>
          <cell r="J3262">
            <v>0</v>
          </cell>
        </row>
        <row r="3263">
          <cell r="B3263" t="str">
            <v>MBOBSASLT</v>
          </cell>
          <cell r="J3263">
            <v>0</v>
          </cell>
        </row>
        <row r="3264">
          <cell r="B3264" t="str">
            <v>MBOBSASXL</v>
          </cell>
          <cell r="J3264">
            <v>0</v>
          </cell>
        </row>
        <row r="3265">
          <cell r="B3265" t="str">
            <v>MBOBSASXT</v>
          </cell>
          <cell r="J3265">
            <v>0</v>
          </cell>
        </row>
        <row r="3266">
          <cell r="B3266" t="str">
            <v>MBOBSAS2X</v>
          </cell>
          <cell r="J3266">
            <v>0</v>
          </cell>
        </row>
        <row r="3267">
          <cell r="B3267" t="str">
            <v>CONPH1</v>
          </cell>
          <cell r="J3267">
            <v>0</v>
          </cell>
        </row>
        <row r="3268">
          <cell r="B3268" t="str">
            <v>CONPH5</v>
          </cell>
          <cell r="J3268">
            <v>0</v>
          </cell>
        </row>
        <row r="3269">
          <cell r="B3269" t="str">
            <v>CONPH10</v>
          </cell>
          <cell r="J3269">
            <v>0</v>
          </cell>
        </row>
        <row r="3270">
          <cell r="B3270" t="str">
            <v>CONPH15</v>
          </cell>
          <cell r="J3270">
            <v>0</v>
          </cell>
        </row>
        <row r="3271">
          <cell r="B3271" t="str">
            <v>MBALBPISM</v>
          </cell>
          <cell r="J3271">
            <v>0</v>
          </cell>
        </row>
        <row r="3272">
          <cell r="B3272" t="str">
            <v>MBALBPIMD</v>
          </cell>
          <cell r="J3272">
            <v>0</v>
          </cell>
        </row>
        <row r="3273">
          <cell r="B3273" t="str">
            <v>MBALBPILG</v>
          </cell>
          <cell r="J3273">
            <v>0</v>
          </cell>
        </row>
        <row r="3274">
          <cell r="B3274" t="str">
            <v>MBALBPIXL</v>
          </cell>
          <cell r="J3274">
            <v>0</v>
          </cell>
        </row>
        <row r="3275">
          <cell r="B3275" t="str">
            <v>MBALBPI2X</v>
          </cell>
          <cell r="J3275">
            <v>0</v>
          </cell>
        </row>
        <row r="3276">
          <cell r="B3276" t="str">
            <v>MABRBPIMD</v>
          </cell>
          <cell r="J3276">
            <v>0</v>
          </cell>
        </row>
        <row r="3277">
          <cell r="B3277" t="str">
            <v>MABRBPILG</v>
          </cell>
          <cell r="J3277">
            <v>0</v>
          </cell>
        </row>
        <row r="3278">
          <cell r="B3278" t="str">
            <v>MTCHHPISM</v>
          </cell>
          <cell r="J3278">
            <v>0</v>
          </cell>
        </row>
        <row r="3279">
          <cell r="B3279" t="str">
            <v>MTCHHPIMD</v>
          </cell>
          <cell r="J3279">
            <v>0</v>
          </cell>
        </row>
        <row r="3280">
          <cell r="B3280" t="str">
            <v>MTCHHPILG</v>
          </cell>
          <cell r="J3280">
            <v>0</v>
          </cell>
        </row>
        <row r="3281">
          <cell r="B3281" t="str">
            <v>MTCHHPIXL</v>
          </cell>
          <cell r="J3281">
            <v>0</v>
          </cell>
        </row>
        <row r="3282">
          <cell r="B3282" t="str">
            <v>MTCHHPI2X</v>
          </cell>
          <cell r="J3282">
            <v>0</v>
          </cell>
        </row>
        <row r="3283">
          <cell r="B3283" t="str">
            <v>MTCHQPISM</v>
          </cell>
          <cell r="J3283">
            <v>0</v>
          </cell>
        </row>
        <row r="3284">
          <cell r="B3284" t="str">
            <v>MTCHQPIMD</v>
          </cell>
          <cell r="J3284">
            <v>0</v>
          </cell>
        </row>
        <row r="3285">
          <cell r="B3285" t="str">
            <v>MTCHQPILG</v>
          </cell>
          <cell r="J3285">
            <v>0</v>
          </cell>
        </row>
        <row r="3286">
          <cell r="B3286" t="str">
            <v>MTCHQPIXL</v>
          </cell>
          <cell r="J3286">
            <v>0</v>
          </cell>
        </row>
        <row r="3287">
          <cell r="B3287" t="str">
            <v>MTCHQPI2X</v>
          </cell>
          <cell r="J3287">
            <v>0</v>
          </cell>
        </row>
        <row r="3288">
          <cell r="B3288" t="str">
            <v>MBCGPPISM</v>
          </cell>
          <cell r="J3288">
            <v>0</v>
          </cell>
        </row>
        <row r="3289">
          <cell r="B3289" t="str">
            <v>MBCGPPIMD</v>
          </cell>
          <cell r="J3289">
            <v>0</v>
          </cell>
        </row>
        <row r="3290">
          <cell r="B3290" t="str">
            <v>MBCGPPILG</v>
          </cell>
          <cell r="J3290">
            <v>0</v>
          </cell>
        </row>
        <row r="3291">
          <cell r="B3291" t="str">
            <v>MBCGPPIXL</v>
          </cell>
          <cell r="J3291">
            <v>0</v>
          </cell>
        </row>
        <row r="3292">
          <cell r="B3292" t="str">
            <v>MBCGPPI2X</v>
          </cell>
          <cell r="J3292">
            <v>0</v>
          </cell>
        </row>
        <row r="3293">
          <cell r="B3293" t="str">
            <v>MBCGPPIMT</v>
          </cell>
          <cell r="J3293">
            <v>0</v>
          </cell>
        </row>
        <row r="3294">
          <cell r="B3294" t="str">
            <v>MBCGPPILT</v>
          </cell>
          <cell r="J3294">
            <v>0</v>
          </cell>
        </row>
        <row r="3295">
          <cell r="B3295" t="str">
            <v>MBCGPPIXT</v>
          </cell>
          <cell r="J3295">
            <v>0</v>
          </cell>
        </row>
        <row r="3296">
          <cell r="B3296" t="str">
            <v>MBDOBPISM</v>
          </cell>
          <cell r="J3296">
            <v>0</v>
          </cell>
        </row>
        <row r="3297">
          <cell r="B3297" t="str">
            <v>MBDOBPIMD</v>
          </cell>
          <cell r="J3297">
            <v>0</v>
          </cell>
        </row>
        <row r="3298">
          <cell r="B3298" t="str">
            <v>MBDOBPILG</v>
          </cell>
          <cell r="J3298">
            <v>0</v>
          </cell>
        </row>
        <row r="3299">
          <cell r="B3299" t="str">
            <v>MBDOBPIXL</v>
          </cell>
          <cell r="J3299">
            <v>0</v>
          </cell>
        </row>
        <row r="3300">
          <cell r="B3300" t="str">
            <v>MBGLNPISM</v>
          </cell>
          <cell r="J3300">
            <v>0</v>
          </cell>
        </row>
        <row r="3301">
          <cell r="B3301" t="str">
            <v>MBGLNPIMD</v>
          </cell>
          <cell r="J3301">
            <v>0</v>
          </cell>
        </row>
        <row r="3302">
          <cell r="B3302" t="str">
            <v>MBGLNPILG</v>
          </cell>
          <cell r="J3302">
            <v>0</v>
          </cell>
        </row>
        <row r="3303">
          <cell r="B3303" t="str">
            <v>MBGLNPIXL</v>
          </cell>
          <cell r="J3303">
            <v>0</v>
          </cell>
        </row>
        <row r="3304">
          <cell r="B3304" t="str">
            <v>MBGLNPI2X</v>
          </cell>
          <cell r="J3304">
            <v>0</v>
          </cell>
        </row>
        <row r="3305">
          <cell r="B3305" t="str">
            <v>MTHALPIMD</v>
          </cell>
          <cell r="J3305">
            <v>0</v>
          </cell>
        </row>
        <row r="3306">
          <cell r="B3306" t="str">
            <v>MTHALPILG</v>
          </cell>
          <cell r="J3306">
            <v>0</v>
          </cell>
        </row>
        <row r="3307">
          <cell r="B3307" t="str">
            <v>MTHALPIXL</v>
          </cell>
          <cell r="J3307">
            <v>0</v>
          </cell>
        </row>
        <row r="3308">
          <cell r="B3308" t="str">
            <v>MTHALPI2X</v>
          </cell>
          <cell r="J3308">
            <v>0</v>
          </cell>
        </row>
        <row r="3309">
          <cell r="B3309" t="str">
            <v>MTLLLPISM</v>
          </cell>
          <cell r="J3309">
            <v>0</v>
          </cell>
        </row>
        <row r="3310">
          <cell r="B3310" t="str">
            <v>MTLLLPIMD</v>
          </cell>
          <cell r="J3310">
            <v>0</v>
          </cell>
        </row>
        <row r="3311">
          <cell r="B3311" t="str">
            <v>MTLLLPILG</v>
          </cell>
          <cell r="J3311">
            <v>0</v>
          </cell>
        </row>
        <row r="3312">
          <cell r="B3312" t="str">
            <v>MTLLLPIXL</v>
          </cell>
          <cell r="J3312">
            <v>0</v>
          </cell>
        </row>
        <row r="3313">
          <cell r="B3313" t="str">
            <v>MTLLLPI2X</v>
          </cell>
          <cell r="J3313">
            <v>0</v>
          </cell>
        </row>
        <row r="3314">
          <cell r="B3314" t="str">
            <v>MTSP1402XXXL</v>
          </cell>
          <cell r="J3314">
            <v>0</v>
          </cell>
        </row>
        <row r="3315">
          <cell r="B3315" t="str">
            <v>MTLLQPISM</v>
          </cell>
          <cell r="J3315">
            <v>0</v>
          </cell>
        </row>
        <row r="3316">
          <cell r="B3316" t="str">
            <v>MTLLQPIMD</v>
          </cell>
          <cell r="J3316">
            <v>0</v>
          </cell>
        </row>
        <row r="3317">
          <cell r="B3317" t="str">
            <v>MTLLQPILG</v>
          </cell>
          <cell r="J3317">
            <v>0</v>
          </cell>
        </row>
        <row r="3318">
          <cell r="B3318" t="str">
            <v>MTLLQPIXL</v>
          </cell>
          <cell r="J3318">
            <v>0</v>
          </cell>
        </row>
        <row r="3319">
          <cell r="B3319" t="str">
            <v>MTLLQPI2X</v>
          </cell>
          <cell r="J3319">
            <v>0</v>
          </cell>
        </row>
        <row r="3320">
          <cell r="B3320" t="str">
            <v>MTLLSPISM</v>
          </cell>
          <cell r="J3320">
            <v>0</v>
          </cell>
        </row>
        <row r="3321">
          <cell r="B3321" t="str">
            <v>MTLLSPIMD</v>
          </cell>
          <cell r="J3321">
            <v>0</v>
          </cell>
        </row>
        <row r="3322">
          <cell r="B3322" t="str">
            <v>MTLLSPILG</v>
          </cell>
          <cell r="J3322">
            <v>0</v>
          </cell>
        </row>
        <row r="3323">
          <cell r="B3323" t="str">
            <v>MTLLSPIXL</v>
          </cell>
          <cell r="J3323">
            <v>0</v>
          </cell>
        </row>
        <row r="3324">
          <cell r="B3324" t="str">
            <v>MTLLSPI2X</v>
          </cell>
          <cell r="J3324">
            <v>0</v>
          </cell>
        </row>
        <row r="3325">
          <cell r="B3325" t="str">
            <v>MABEAPIMD</v>
          </cell>
          <cell r="J3325">
            <v>0</v>
          </cell>
        </row>
        <row r="3326">
          <cell r="B3326" t="str">
            <v>MABEAPILG</v>
          </cell>
          <cell r="J3326">
            <v>0</v>
          </cell>
        </row>
        <row r="3327">
          <cell r="B3327" t="str">
            <v>MTMINPIMD</v>
          </cell>
          <cell r="J3327">
            <v>0</v>
          </cell>
        </row>
        <row r="3328">
          <cell r="B3328" t="str">
            <v>MTMINPILG</v>
          </cell>
          <cell r="J3328">
            <v>0</v>
          </cell>
        </row>
        <row r="3329">
          <cell r="B3329" t="str">
            <v>MTMINPIXL</v>
          </cell>
          <cell r="J3329">
            <v>0</v>
          </cell>
        </row>
        <row r="3330">
          <cell r="B3330" t="str">
            <v>MTMINPI2X</v>
          </cell>
          <cell r="J3330">
            <v>0</v>
          </cell>
        </row>
        <row r="3331">
          <cell r="B3331" t="str">
            <v>MBRDBPISM</v>
          </cell>
          <cell r="J3331">
            <v>0</v>
          </cell>
        </row>
        <row r="3332">
          <cell r="B3332" t="str">
            <v>MBRDBPIMD</v>
          </cell>
          <cell r="J3332">
            <v>0</v>
          </cell>
        </row>
        <row r="3333">
          <cell r="B3333" t="str">
            <v>MBRDBPILG</v>
          </cell>
          <cell r="J3333">
            <v>0</v>
          </cell>
        </row>
        <row r="3334">
          <cell r="B3334" t="str">
            <v>MBRDBPIXL</v>
          </cell>
          <cell r="J3334">
            <v>0</v>
          </cell>
        </row>
        <row r="3335">
          <cell r="B3335" t="str">
            <v>MTSPVPISM</v>
          </cell>
          <cell r="J3335">
            <v>0</v>
          </cell>
        </row>
        <row r="3336">
          <cell r="B3336" t="str">
            <v>MTSPVPIMD</v>
          </cell>
          <cell r="J3336">
            <v>0</v>
          </cell>
        </row>
        <row r="3337">
          <cell r="B3337" t="str">
            <v>MTSPVPILG</v>
          </cell>
          <cell r="J3337">
            <v>0</v>
          </cell>
        </row>
        <row r="3338">
          <cell r="B3338" t="str">
            <v>MTSPVPIXL</v>
          </cell>
          <cell r="J3338">
            <v>0</v>
          </cell>
        </row>
        <row r="3339">
          <cell r="B3339" t="str">
            <v>MTSPVPI2X</v>
          </cell>
          <cell r="J3339">
            <v>0</v>
          </cell>
        </row>
        <row r="3340">
          <cell r="B3340" t="str">
            <v>MATAGPIOS</v>
          </cell>
          <cell r="J3340">
            <v>0</v>
          </cell>
        </row>
        <row r="3341">
          <cell r="B3341" t="str">
            <v>MOUNPPISM</v>
          </cell>
          <cell r="J3341">
            <v>0</v>
          </cell>
        </row>
        <row r="3342">
          <cell r="B3342" t="str">
            <v>MOUNPPIMD</v>
          </cell>
          <cell r="J3342">
            <v>0</v>
          </cell>
        </row>
        <row r="3343">
          <cell r="B3343" t="str">
            <v>MOUNPPILG</v>
          </cell>
          <cell r="J3343">
            <v>0</v>
          </cell>
        </row>
        <row r="3344">
          <cell r="B3344" t="str">
            <v>MOUNPPIXL</v>
          </cell>
          <cell r="J3344">
            <v>0</v>
          </cell>
        </row>
        <row r="3345">
          <cell r="B3345" t="str">
            <v>MOUNPPI2X</v>
          </cell>
          <cell r="J3345">
            <v>0</v>
          </cell>
        </row>
        <row r="3346">
          <cell r="B3346" t="str">
            <v>MTWILPISM</v>
          </cell>
          <cell r="J3346">
            <v>0</v>
          </cell>
        </row>
        <row r="3347">
          <cell r="B3347" t="str">
            <v>MTWILPIMD</v>
          </cell>
          <cell r="J3347">
            <v>0</v>
          </cell>
        </row>
        <row r="3348">
          <cell r="B3348" t="str">
            <v>MTWILPILG</v>
          </cell>
          <cell r="J3348">
            <v>0</v>
          </cell>
        </row>
        <row r="3349">
          <cell r="B3349" t="str">
            <v>MTWILPIXL</v>
          </cell>
          <cell r="J3349">
            <v>0</v>
          </cell>
        </row>
        <row r="3350">
          <cell r="B3350" t="str">
            <v>MTWILPI2X</v>
          </cell>
          <cell r="J3350">
            <v>0</v>
          </cell>
        </row>
        <row r="3351">
          <cell r="B3351" t="str">
            <v>MAPSHBROS</v>
          </cell>
          <cell r="J3351">
            <v>0</v>
          </cell>
        </row>
        <row r="3352">
          <cell r="B3352" t="str">
            <v>CONQDMA1</v>
          </cell>
          <cell r="J3352">
            <v>0</v>
          </cell>
        </row>
        <row r="3353">
          <cell r="B3353" t="str">
            <v>CONQDMA5</v>
          </cell>
          <cell r="J3353">
            <v>0</v>
          </cell>
        </row>
        <row r="3354">
          <cell r="B3354" t="str">
            <v>CONQDMA10</v>
          </cell>
          <cell r="J3354">
            <v>0</v>
          </cell>
        </row>
        <row r="3355">
          <cell r="B3355" t="str">
            <v>CONQDMA15</v>
          </cell>
          <cell r="J3355">
            <v>0</v>
          </cell>
        </row>
        <row r="3356">
          <cell r="B3356" t="str">
            <v>MBRDBBLSM</v>
          </cell>
          <cell r="J3356">
            <v>0</v>
          </cell>
        </row>
        <row r="3357">
          <cell r="B3357" t="str">
            <v>MBRDBBLMD</v>
          </cell>
          <cell r="J3357">
            <v>0</v>
          </cell>
        </row>
        <row r="3358">
          <cell r="B3358" t="str">
            <v>MBRDBBLLG</v>
          </cell>
          <cell r="J3358">
            <v>0</v>
          </cell>
        </row>
        <row r="3359">
          <cell r="B3359" t="str">
            <v>MBRDBBL2X</v>
          </cell>
          <cell r="J3359">
            <v>0</v>
          </cell>
        </row>
        <row r="3360">
          <cell r="B3360" t="str">
            <v>MBSP1208XXXL</v>
          </cell>
          <cell r="J3360">
            <v>0</v>
          </cell>
        </row>
        <row r="3361">
          <cell r="B3361" t="str">
            <v>MBRDBDESM</v>
          </cell>
          <cell r="J3361">
            <v>0</v>
          </cell>
        </row>
        <row r="3362">
          <cell r="B3362" t="str">
            <v>MBRDBDEMD</v>
          </cell>
          <cell r="J3362">
            <v>0</v>
          </cell>
        </row>
        <row r="3363">
          <cell r="B3363" t="str">
            <v>MBRDBDELG</v>
          </cell>
          <cell r="J3363">
            <v>0</v>
          </cell>
        </row>
        <row r="3364">
          <cell r="B3364" t="str">
            <v>MBRDBDEXL</v>
          </cell>
          <cell r="J3364">
            <v>0</v>
          </cell>
        </row>
        <row r="3365">
          <cell r="B3365" t="str">
            <v>MBSP1209XXXL</v>
          </cell>
          <cell r="J3365">
            <v>0</v>
          </cell>
        </row>
        <row r="3366">
          <cell r="B3366" t="str">
            <v>MBSP1210XXXL</v>
          </cell>
          <cell r="J3366">
            <v>0</v>
          </cell>
        </row>
        <row r="3367">
          <cell r="B3367" t="str">
            <v>MBSP1211MD</v>
          </cell>
          <cell r="J3367">
            <v>0</v>
          </cell>
        </row>
        <row r="3368">
          <cell r="B3368" t="str">
            <v>MBSP1212SM</v>
          </cell>
          <cell r="J3368">
            <v>0</v>
          </cell>
        </row>
        <row r="3369">
          <cell r="B3369" t="str">
            <v>MBSP1212MD</v>
          </cell>
          <cell r="J3369">
            <v>0</v>
          </cell>
        </row>
        <row r="3370">
          <cell r="B3370" t="str">
            <v>MBSP1212LG</v>
          </cell>
          <cell r="J3370">
            <v>0</v>
          </cell>
        </row>
        <row r="3371">
          <cell r="B3371" t="str">
            <v>MBSP1212XL</v>
          </cell>
          <cell r="J3371">
            <v>0</v>
          </cell>
        </row>
        <row r="3372">
          <cell r="B3372" t="str">
            <v>MBSP1212XXL</v>
          </cell>
          <cell r="J3372">
            <v>0</v>
          </cell>
        </row>
        <row r="3373">
          <cell r="B3373" t="str">
            <v>MBSP1212XXXL</v>
          </cell>
          <cell r="J3373">
            <v>0</v>
          </cell>
        </row>
        <row r="3374">
          <cell r="B3374" t="str">
            <v>MBSP1305SM</v>
          </cell>
          <cell r="J3374">
            <v>0</v>
          </cell>
        </row>
        <row r="3375">
          <cell r="B3375" t="str">
            <v>MBSP1305MD</v>
          </cell>
          <cell r="J3375">
            <v>0</v>
          </cell>
        </row>
        <row r="3376">
          <cell r="B3376" t="str">
            <v>MBSP1305LG</v>
          </cell>
          <cell r="J3376">
            <v>0</v>
          </cell>
        </row>
        <row r="3377">
          <cell r="B3377" t="str">
            <v>MBSP1305XL</v>
          </cell>
          <cell r="J3377">
            <v>0</v>
          </cell>
        </row>
        <row r="3378">
          <cell r="B3378" t="str">
            <v>MBSP1305XXL</v>
          </cell>
          <cell r="J3378">
            <v>0</v>
          </cell>
        </row>
        <row r="3379">
          <cell r="B3379" t="str">
            <v>MBSP1305XXXL</v>
          </cell>
          <cell r="J3379">
            <v>0</v>
          </cell>
        </row>
        <row r="3380">
          <cell r="B3380" t="str">
            <v>MBSP1402XXXL</v>
          </cell>
          <cell r="J3380">
            <v>0</v>
          </cell>
        </row>
        <row r="3381">
          <cell r="B3381" t="str">
            <v>MBRDBFUMD</v>
          </cell>
          <cell r="J3381">
            <v>0</v>
          </cell>
        </row>
        <row r="3382">
          <cell r="B3382" t="str">
            <v>MBRDBFULG</v>
          </cell>
          <cell r="J3382">
            <v>0</v>
          </cell>
        </row>
        <row r="3383">
          <cell r="B3383" t="str">
            <v>MBRDBCPMD</v>
          </cell>
          <cell r="J3383">
            <v>0</v>
          </cell>
        </row>
        <row r="3384">
          <cell r="B3384" t="str">
            <v>MBRDBCNSM</v>
          </cell>
          <cell r="J3384">
            <v>0</v>
          </cell>
        </row>
        <row r="3385">
          <cell r="B3385" t="str">
            <v>MBRDBCNLG</v>
          </cell>
          <cell r="J3385">
            <v>0</v>
          </cell>
        </row>
        <row r="3386">
          <cell r="B3386" t="str">
            <v>MBRDBCNXL</v>
          </cell>
          <cell r="J3386">
            <v>0</v>
          </cell>
        </row>
        <row r="3387">
          <cell r="B3387" t="str">
            <v>MBRDBASSM</v>
          </cell>
          <cell r="J3387">
            <v>0</v>
          </cell>
        </row>
        <row r="3388">
          <cell r="B3388" t="str">
            <v>MBRDBASMD</v>
          </cell>
          <cell r="J3388">
            <v>0</v>
          </cell>
        </row>
        <row r="3389">
          <cell r="B3389" t="str">
            <v>MBRDBASLG</v>
          </cell>
          <cell r="J3389">
            <v>0</v>
          </cell>
        </row>
        <row r="3390">
          <cell r="B3390" t="str">
            <v>MBRDBASXL</v>
          </cell>
          <cell r="J3390">
            <v>0</v>
          </cell>
        </row>
        <row r="3391">
          <cell r="B3391" t="str">
            <v>MBSP1211SM</v>
          </cell>
          <cell r="J3391">
            <v>0</v>
          </cell>
        </row>
        <row r="3392">
          <cell r="B3392" t="str">
            <v>MBSP1211LG</v>
          </cell>
          <cell r="J3392">
            <v>0</v>
          </cell>
        </row>
        <row r="3393">
          <cell r="B3393" t="str">
            <v>MBSP1211XL</v>
          </cell>
          <cell r="J3393">
            <v>0</v>
          </cell>
        </row>
        <row r="3394">
          <cell r="B3394" t="str">
            <v>MBSP1211XXL</v>
          </cell>
          <cell r="J3394">
            <v>0</v>
          </cell>
        </row>
        <row r="3395">
          <cell r="B3395" t="str">
            <v>MBSP1211XXXL</v>
          </cell>
          <cell r="J3395">
            <v>0</v>
          </cell>
        </row>
        <row r="3396">
          <cell r="B3396" t="str">
            <v>MBSP1514SM</v>
          </cell>
          <cell r="J3396">
            <v>0</v>
          </cell>
        </row>
        <row r="3397">
          <cell r="B3397" t="str">
            <v>MBSP1514MD</v>
          </cell>
          <cell r="J3397">
            <v>0</v>
          </cell>
        </row>
        <row r="3398">
          <cell r="B3398" t="str">
            <v>MBSP1514LG</v>
          </cell>
          <cell r="J3398">
            <v>0</v>
          </cell>
        </row>
        <row r="3399">
          <cell r="B3399" t="str">
            <v>MBSP1514XL</v>
          </cell>
          <cell r="J3399">
            <v>0</v>
          </cell>
        </row>
        <row r="3400">
          <cell r="B3400" t="str">
            <v>MBSP1514XXL</v>
          </cell>
          <cell r="J3400">
            <v>0</v>
          </cell>
        </row>
        <row r="3401">
          <cell r="B3401" t="str">
            <v>MBSP1514XXXL</v>
          </cell>
          <cell r="J3401">
            <v>0</v>
          </cell>
        </row>
        <row r="3402">
          <cell r="B3402" t="str">
            <v>MOSAPASSM</v>
          </cell>
          <cell r="J3402">
            <v>0</v>
          </cell>
        </row>
        <row r="3403">
          <cell r="B3403" t="str">
            <v>MOSAPASMD</v>
          </cell>
          <cell r="J3403">
            <v>0</v>
          </cell>
        </row>
        <row r="3404">
          <cell r="B3404" t="str">
            <v>MOSAPASLG</v>
          </cell>
          <cell r="J3404">
            <v>0</v>
          </cell>
        </row>
        <row r="3405">
          <cell r="B3405" t="str">
            <v>MOSAPASXL</v>
          </cell>
          <cell r="J3405">
            <v>0</v>
          </cell>
        </row>
        <row r="3406">
          <cell r="B3406" t="str">
            <v>MOSAPAS2X</v>
          </cell>
          <cell r="J3406">
            <v>0</v>
          </cell>
        </row>
        <row r="3407">
          <cell r="B3407" t="str">
            <v>MOSAPAS3X</v>
          </cell>
          <cell r="J3407">
            <v>0</v>
          </cell>
        </row>
        <row r="3408">
          <cell r="B3408" t="str">
            <v>MTSP1411SM</v>
          </cell>
          <cell r="J3408">
            <v>0</v>
          </cell>
        </row>
        <row r="3409">
          <cell r="B3409" t="str">
            <v>MTSP1411MD</v>
          </cell>
          <cell r="J3409">
            <v>0</v>
          </cell>
        </row>
        <row r="3410">
          <cell r="B3410" t="str">
            <v>MTSP1411LG</v>
          </cell>
          <cell r="J3410">
            <v>0</v>
          </cell>
        </row>
        <row r="3411">
          <cell r="B3411" t="str">
            <v>MTSP1411XL</v>
          </cell>
          <cell r="J3411">
            <v>0</v>
          </cell>
        </row>
        <row r="3412">
          <cell r="B3412" t="str">
            <v>MTSP1411XXL</v>
          </cell>
          <cell r="J3412">
            <v>0</v>
          </cell>
        </row>
        <row r="3413">
          <cell r="B3413" t="str">
            <v>MTSP1411XXXL</v>
          </cell>
          <cell r="J3413">
            <v>0</v>
          </cell>
        </row>
        <row r="3414">
          <cell r="B3414" t="str">
            <v>MOSAJASSM</v>
          </cell>
          <cell r="J3414">
            <v>0</v>
          </cell>
        </row>
        <row r="3415">
          <cell r="B3415" t="str">
            <v>MOSAJASXL</v>
          </cell>
          <cell r="J3415">
            <v>0</v>
          </cell>
        </row>
        <row r="3416">
          <cell r="B3416" t="str">
            <v>MOSAWASSM</v>
          </cell>
          <cell r="J3416">
            <v>0</v>
          </cell>
        </row>
        <row r="3417">
          <cell r="B3417" t="str">
            <v>MOSAWASMD</v>
          </cell>
          <cell r="J3417">
            <v>0</v>
          </cell>
        </row>
        <row r="3418">
          <cell r="B3418" t="str">
            <v>MOSAWASLG</v>
          </cell>
          <cell r="J3418">
            <v>0</v>
          </cell>
        </row>
        <row r="3419">
          <cell r="B3419" t="str">
            <v>MOSAWASXL</v>
          </cell>
          <cell r="J3419">
            <v>0</v>
          </cell>
        </row>
        <row r="3420">
          <cell r="B3420" t="str">
            <v>MOSAWAS2X</v>
          </cell>
          <cell r="J3420">
            <v>0</v>
          </cell>
        </row>
        <row r="3421">
          <cell r="B3421" t="str">
            <v>MASCRPIMD</v>
          </cell>
          <cell r="J3421">
            <v>0</v>
          </cell>
        </row>
        <row r="3422">
          <cell r="B3422" t="str">
            <v>MASCRPILG</v>
          </cell>
          <cell r="J3422">
            <v>0</v>
          </cell>
        </row>
        <row r="3423">
          <cell r="B3423" t="str">
            <v>MSSKPFULG</v>
          </cell>
          <cell r="J3423">
            <v>0</v>
          </cell>
        </row>
        <row r="3424">
          <cell r="B3424" t="str">
            <v>MSSKPDELG</v>
          </cell>
          <cell r="J3424">
            <v>0</v>
          </cell>
        </row>
        <row r="3425">
          <cell r="B3425" t="str">
            <v>MOSEAPISM</v>
          </cell>
          <cell r="J3425">
            <v>0</v>
          </cell>
        </row>
        <row r="3426">
          <cell r="B3426" t="str">
            <v>MOSEAPIMD</v>
          </cell>
          <cell r="J3426">
            <v>0</v>
          </cell>
        </row>
        <row r="3427">
          <cell r="B3427" t="str">
            <v>MOSEAPILG</v>
          </cell>
          <cell r="J3427">
            <v>0</v>
          </cell>
        </row>
        <row r="3428">
          <cell r="B3428" t="str">
            <v>MOSEAPIXL</v>
          </cell>
          <cell r="J3428">
            <v>0</v>
          </cell>
        </row>
        <row r="3429">
          <cell r="B3429" t="str">
            <v>MOSEAPI2X</v>
          </cell>
          <cell r="J3429">
            <v>0</v>
          </cell>
        </row>
        <row r="3430">
          <cell r="B3430" t="str">
            <v>MASHAPIMD</v>
          </cell>
          <cell r="J3430">
            <v>0</v>
          </cell>
        </row>
        <row r="3431">
          <cell r="B3431" t="str">
            <v>MASHAPILG</v>
          </cell>
          <cell r="J3431">
            <v>0</v>
          </cell>
        </row>
        <row r="3432">
          <cell r="B3432" t="str">
            <v>MASHAPIXL</v>
          </cell>
          <cell r="J3432">
            <v>0</v>
          </cell>
        </row>
        <row r="3433">
          <cell r="B3433" t="str">
            <v>MASS2ASMD</v>
          </cell>
          <cell r="J3433">
            <v>0</v>
          </cell>
        </row>
        <row r="3434">
          <cell r="B3434" t="str">
            <v>MASS2ASLG</v>
          </cell>
          <cell r="J3434">
            <v>0</v>
          </cell>
        </row>
        <row r="3435">
          <cell r="B3435" t="str">
            <v>MASS2ASXL</v>
          </cell>
          <cell r="J3435">
            <v>0</v>
          </cell>
        </row>
        <row r="3436">
          <cell r="B3436" t="str">
            <v>MASP1308MD</v>
          </cell>
          <cell r="J3436">
            <v>0</v>
          </cell>
        </row>
        <row r="3437">
          <cell r="B3437" t="str">
            <v>MASP1308LG</v>
          </cell>
          <cell r="J3437">
            <v>0</v>
          </cell>
        </row>
        <row r="3438">
          <cell r="B3438" t="str">
            <v>MASP1308XL</v>
          </cell>
          <cell r="J3438">
            <v>0</v>
          </cell>
        </row>
        <row r="3439">
          <cell r="B3439" t="str">
            <v>MASP1307MD</v>
          </cell>
          <cell r="J3439">
            <v>0</v>
          </cell>
        </row>
        <row r="3440">
          <cell r="B3440" t="str">
            <v>MASP1307LG</v>
          </cell>
          <cell r="J3440">
            <v>0</v>
          </cell>
        </row>
        <row r="3441">
          <cell r="B3441" t="str">
            <v>MASP1307XL</v>
          </cell>
          <cell r="J3441">
            <v>0</v>
          </cell>
        </row>
        <row r="3442">
          <cell r="B3442" t="str">
            <v>MASS2PIMD</v>
          </cell>
          <cell r="J3442">
            <v>0</v>
          </cell>
        </row>
        <row r="3443">
          <cell r="B3443" t="str">
            <v>MASS2PILG</v>
          </cell>
          <cell r="J3443">
            <v>0</v>
          </cell>
        </row>
        <row r="3444">
          <cell r="B3444" t="str">
            <v>MASS2PIXL</v>
          </cell>
          <cell r="J3444">
            <v>0</v>
          </cell>
        </row>
        <row r="3445">
          <cell r="B3445" t="str">
            <v>CONSPLT1</v>
          </cell>
          <cell r="J3445">
            <v>0</v>
          </cell>
        </row>
        <row r="3446">
          <cell r="B3446" t="str">
            <v>CONSPLT5</v>
          </cell>
          <cell r="J3446">
            <v>0</v>
          </cell>
        </row>
        <row r="3447">
          <cell r="B3447" t="str">
            <v>CONSPLT10</v>
          </cell>
          <cell r="J3447">
            <v>0</v>
          </cell>
        </row>
        <row r="3448">
          <cell r="B3448" t="str">
            <v>CONSPLT15</v>
          </cell>
          <cell r="J3448">
            <v>0</v>
          </cell>
        </row>
        <row r="3449">
          <cell r="B3449" t="str">
            <v>MTSPVDESM</v>
          </cell>
          <cell r="J3449">
            <v>0</v>
          </cell>
        </row>
        <row r="3450">
          <cell r="B3450" t="str">
            <v>MTSPVDEMD</v>
          </cell>
          <cell r="J3450">
            <v>0</v>
          </cell>
        </row>
        <row r="3451">
          <cell r="B3451" t="str">
            <v>MTSPVDELG</v>
          </cell>
          <cell r="J3451">
            <v>0</v>
          </cell>
        </row>
        <row r="3452">
          <cell r="B3452" t="str">
            <v>MTSPVDEXL</v>
          </cell>
          <cell r="J3452">
            <v>0</v>
          </cell>
        </row>
        <row r="3453">
          <cell r="B3453" t="str">
            <v>MTSPVDE2X</v>
          </cell>
          <cell r="J3453">
            <v>0</v>
          </cell>
        </row>
        <row r="3454">
          <cell r="B3454" t="str">
            <v>MTSPVASSM</v>
          </cell>
          <cell r="J3454">
            <v>0</v>
          </cell>
        </row>
        <row r="3455">
          <cell r="B3455" t="str">
            <v>MTSPVASMD</v>
          </cell>
          <cell r="J3455">
            <v>0</v>
          </cell>
        </row>
        <row r="3456">
          <cell r="B3456" t="str">
            <v>MTSPVASLG</v>
          </cell>
          <cell r="J3456">
            <v>0</v>
          </cell>
        </row>
        <row r="3457">
          <cell r="B3457" t="str">
            <v>MTSPVASXL</v>
          </cell>
          <cell r="J3457">
            <v>0</v>
          </cell>
        </row>
        <row r="3458">
          <cell r="B3458" t="str">
            <v>MTSPVAS2X</v>
          </cell>
          <cell r="J3458">
            <v>0</v>
          </cell>
        </row>
        <row r="3459">
          <cell r="B3459" t="str">
            <v>MTSP1232XXL</v>
          </cell>
          <cell r="J3459">
            <v>0</v>
          </cell>
        </row>
        <row r="3460">
          <cell r="B3460" t="str">
            <v>MTSP1233SM</v>
          </cell>
          <cell r="J3460">
            <v>0</v>
          </cell>
        </row>
        <row r="3461">
          <cell r="B3461" t="str">
            <v>MTSP1233MD</v>
          </cell>
          <cell r="J3461">
            <v>0</v>
          </cell>
        </row>
        <row r="3462">
          <cell r="B3462" t="str">
            <v>MTSP1233LG</v>
          </cell>
          <cell r="J3462">
            <v>0</v>
          </cell>
        </row>
        <row r="3463">
          <cell r="B3463" t="str">
            <v>MTSP1233XL</v>
          </cell>
          <cell r="J3463">
            <v>0</v>
          </cell>
        </row>
        <row r="3464">
          <cell r="B3464" t="str">
            <v>MTSP1233XXL</v>
          </cell>
          <cell r="J3464">
            <v>0</v>
          </cell>
        </row>
        <row r="3465">
          <cell r="B3465" t="str">
            <v>MTSPVFUSM</v>
          </cell>
          <cell r="J3465">
            <v>0</v>
          </cell>
        </row>
        <row r="3466">
          <cell r="B3466" t="str">
            <v>MTSPVFUMD</v>
          </cell>
          <cell r="J3466">
            <v>0</v>
          </cell>
        </row>
        <row r="3467">
          <cell r="B3467" t="str">
            <v>MTSPVFUXL</v>
          </cell>
          <cell r="J3467">
            <v>0</v>
          </cell>
        </row>
        <row r="3468">
          <cell r="B3468" t="str">
            <v>MTSPVFU2X</v>
          </cell>
          <cell r="J3468">
            <v>0</v>
          </cell>
        </row>
        <row r="3469">
          <cell r="B3469" t="str">
            <v>MTSPVFULG</v>
          </cell>
          <cell r="J3469">
            <v>0</v>
          </cell>
        </row>
        <row r="3470">
          <cell r="B3470" t="str">
            <v>MTSPVCPSM</v>
          </cell>
          <cell r="J3470">
            <v>0</v>
          </cell>
        </row>
        <row r="3471">
          <cell r="B3471" t="str">
            <v>MTSPVCPMD</v>
          </cell>
          <cell r="J3471">
            <v>0</v>
          </cell>
        </row>
        <row r="3472">
          <cell r="B3472" t="str">
            <v>MTSPVCPLG</v>
          </cell>
          <cell r="J3472">
            <v>0</v>
          </cell>
        </row>
        <row r="3473">
          <cell r="B3473" t="str">
            <v>MTSPVCPXL</v>
          </cell>
          <cell r="J3473">
            <v>0</v>
          </cell>
        </row>
        <row r="3474">
          <cell r="B3474" t="str">
            <v>MTSPVCP2X</v>
          </cell>
          <cell r="J3474">
            <v>0</v>
          </cell>
        </row>
        <row r="3475">
          <cell r="B3475" t="str">
            <v>MTSPVCNSM</v>
          </cell>
          <cell r="J3475">
            <v>0</v>
          </cell>
        </row>
        <row r="3476">
          <cell r="B3476" t="str">
            <v>MTSPVCNMD</v>
          </cell>
          <cell r="J3476">
            <v>0</v>
          </cell>
        </row>
        <row r="3477">
          <cell r="B3477" t="str">
            <v>MTSPVCNLG</v>
          </cell>
          <cell r="J3477">
            <v>0</v>
          </cell>
        </row>
        <row r="3478">
          <cell r="B3478" t="str">
            <v>MTSPVCN2X</v>
          </cell>
          <cell r="J3478">
            <v>0</v>
          </cell>
        </row>
        <row r="3479">
          <cell r="B3479" t="str">
            <v>MTSPVHOSM</v>
          </cell>
          <cell r="J3479">
            <v>0</v>
          </cell>
        </row>
        <row r="3480">
          <cell r="B3480" t="str">
            <v>MTSPVHOMD</v>
          </cell>
          <cell r="J3480">
            <v>0</v>
          </cell>
        </row>
        <row r="3481">
          <cell r="B3481" t="str">
            <v>MTSPVHOLG</v>
          </cell>
          <cell r="J3481">
            <v>0</v>
          </cell>
        </row>
        <row r="3482">
          <cell r="B3482" t="str">
            <v>MTSPVHOXL</v>
          </cell>
          <cell r="J3482">
            <v>0</v>
          </cell>
        </row>
        <row r="3483">
          <cell r="B3483" t="str">
            <v>MTSPVHO2X</v>
          </cell>
          <cell r="J3483">
            <v>0</v>
          </cell>
        </row>
        <row r="3484">
          <cell r="B3484" t="str">
            <v>MTSP1232SM</v>
          </cell>
          <cell r="J3484">
            <v>0</v>
          </cell>
        </row>
        <row r="3485">
          <cell r="B3485" t="str">
            <v>MTSP1232MD</v>
          </cell>
          <cell r="J3485">
            <v>0</v>
          </cell>
        </row>
        <row r="3486">
          <cell r="B3486" t="str">
            <v>MTSP1232LG</v>
          </cell>
          <cell r="J3486">
            <v>0</v>
          </cell>
        </row>
        <row r="3487">
          <cell r="B3487" t="str">
            <v>MTSP1232XL</v>
          </cell>
          <cell r="J3487">
            <v>0</v>
          </cell>
        </row>
        <row r="3488">
          <cell r="B3488" t="str">
            <v>MTSP1314SM</v>
          </cell>
          <cell r="J3488">
            <v>0</v>
          </cell>
        </row>
        <row r="3489">
          <cell r="B3489" t="str">
            <v>MTSP1314LG</v>
          </cell>
          <cell r="J3489">
            <v>0</v>
          </cell>
        </row>
        <row r="3490">
          <cell r="B3490" t="str">
            <v>MTSP1314XL</v>
          </cell>
          <cell r="J3490">
            <v>0</v>
          </cell>
        </row>
        <row r="3491">
          <cell r="B3491" t="str">
            <v>MTSP1314XXL</v>
          </cell>
          <cell r="J3491">
            <v>0</v>
          </cell>
        </row>
        <row r="3492">
          <cell r="B3492" t="str">
            <v>MTSP1314MD</v>
          </cell>
          <cell r="J3492">
            <v>0</v>
          </cell>
        </row>
        <row r="3493">
          <cell r="B3493" t="str">
            <v>MATAGASOS</v>
          </cell>
          <cell r="J3493">
            <v>0</v>
          </cell>
        </row>
        <row r="3494">
          <cell r="B3494" t="str">
            <v>CONTRCP1</v>
          </cell>
          <cell r="J3494">
            <v>0</v>
          </cell>
        </row>
        <row r="3495">
          <cell r="B3495" t="str">
            <v>CONTRCP5</v>
          </cell>
          <cell r="J3495">
            <v>0</v>
          </cell>
        </row>
        <row r="3496">
          <cell r="B3496" t="str">
            <v>CONTRCP10</v>
          </cell>
          <cell r="J3496">
            <v>0</v>
          </cell>
        </row>
        <row r="3497">
          <cell r="B3497" t="str">
            <v>CONTRCP15</v>
          </cell>
          <cell r="J3497">
            <v>0</v>
          </cell>
        </row>
        <row r="3498">
          <cell r="B3498" t="str">
            <v>MATUNASOS</v>
          </cell>
          <cell r="J3498">
            <v>0</v>
          </cell>
        </row>
        <row r="3499">
          <cell r="B3499" t="str">
            <v>MATRKCBOS</v>
          </cell>
          <cell r="J3499">
            <v>3523</v>
          </cell>
        </row>
        <row r="3500">
          <cell r="B3500" t="str">
            <v>FLS30CPSM</v>
          </cell>
          <cell r="J3500">
            <v>0</v>
          </cell>
        </row>
        <row r="3501">
          <cell r="B3501" t="str">
            <v>FLS30CPLG</v>
          </cell>
          <cell r="J3501">
            <v>0</v>
          </cell>
        </row>
        <row r="3502">
          <cell r="B3502" t="str">
            <v>FLS30CPRG</v>
          </cell>
          <cell r="J3502">
            <v>0</v>
          </cell>
        </row>
        <row r="3503">
          <cell r="B3503" t="str">
            <v>FLS40CPRG</v>
          </cell>
          <cell r="J3503">
            <v>0</v>
          </cell>
        </row>
        <row r="3504">
          <cell r="B3504" t="str">
            <v>FLS40CPLG</v>
          </cell>
          <cell r="J3504">
            <v>0</v>
          </cell>
        </row>
        <row r="3505">
          <cell r="B3505" t="str">
            <v>GRF151</v>
          </cell>
          <cell r="J3505">
            <v>0</v>
          </cell>
        </row>
        <row r="3506">
          <cell r="B3506" t="str">
            <v>LITESPEEDFUSION-5+REEL</v>
          </cell>
          <cell r="J3506">
            <v>0</v>
          </cell>
        </row>
        <row r="3507">
          <cell r="B3507" t="str">
            <v>LITESPEEDFUSION-9+REEL</v>
          </cell>
          <cell r="J3507">
            <v>0</v>
          </cell>
        </row>
        <row r="3508">
          <cell r="B3508" t="str">
            <v>MANBTDESM</v>
          </cell>
          <cell r="J3508">
            <v>3</v>
          </cell>
        </row>
        <row r="3509">
          <cell r="B3509" t="str">
            <v>MANBTCNSM</v>
          </cell>
          <cell r="J3509">
            <v>8</v>
          </cell>
        </row>
        <row r="3510">
          <cell r="B3510" t="str">
            <v>MAOTTDHSM</v>
          </cell>
          <cell r="J3510">
            <v>0</v>
          </cell>
        </row>
        <row r="3511">
          <cell r="B3511" t="str">
            <v>MAOTTDHMD</v>
          </cell>
          <cell r="J3511">
            <v>0</v>
          </cell>
        </row>
        <row r="3512">
          <cell r="B3512" t="str">
            <v>MAOTTDHLG</v>
          </cell>
          <cell r="J3512">
            <v>0</v>
          </cell>
        </row>
        <row r="3513">
          <cell r="B3513" t="str">
            <v>MAOTTDHXL</v>
          </cell>
          <cell r="J3513">
            <v>0</v>
          </cell>
        </row>
        <row r="3514">
          <cell r="B3514" t="str">
            <v>MAOTTDH2X</v>
          </cell>
          <cell r="J3514">
            <v>0</v>
          </cell>
        </row>
        <row r="3515">
          <cell r="B3515" t="str">
            <v>MAOTTSDSM</v>
          </cell>
          <cell r="J3515">
            <v>0</v>
          </cell>
        </row>
        <row r="3516">
          <cell r="B3516" t="str">
            <v>MAOTTSDMD</v>
          </cell>
          <cell r="J3516">
            <v>0</v>
          </cell>
        </row>
        <row r="3517">
          <cell r="B3517" t="str">
            <v>MAOTTSDLG</v>
          </cell>
          <cell r="J3517">
            <v>0</v>
          </cell>
        </row>
        <row r="3518">
          <cell r="B3518" t="str">
            <v>MAOTTSDXL</v>
          </cell>
          <cell r="J3518">
            <v>0</v>
          </cell>
        </row>
        <row r="3519">
          <cell r="B3519" t="str">
            <v>MAOTTSD2X</v>
          </cell>
          <cell r="J3519">
            <v>0</v>
          </cell>
        </row>
        <row r="3520">
          <cell r="B3520" t="str">
            <v>MASGTBHSM</v>
          </cell>
          <cell r="J3520">
            <v>0</v>
          </cell>
        </row>
        <row r="3521">
          <cell r="B3521" t="str">
            <v>MASGTBHMD</v>
          </cell>
          <cell r="J3521">
            <v>0</v>
          </cell>
        </row>
        <row r="3522">
          <cell r="B3522" t="str">
            <v>MASGTBHLG</v>
          </cell>
          <cell r="J3522">
            <v>0</v>
          </cell>
        </row>
        <row r="3523">
          <cell r="B3523" t="str">
            <v>MASGTBHXL</v>
          </cell>
          <cell r="J3523">
            <v>0</v>
          </cell>
        </row>
        <row r="3524">
          <cell r="B3524" t="str">
            <v>MASGTBH2X</v>
          </cell>
          <cell r="J3524">
            <v>0</v>
          </cell>
        </row>
        <row r="3525">
          <cell r="B3525" t="str">
            <v>MASGTMGSM</v>
          </cell>
          <cell r="J3525">
            <v>0</v>
          </cell>
        </row>
        <row r="3526">
          <cell r="B3526" t="str">
            <v>MASGTMGMD</v>
          </cell>
          <cell r="J3526">
            <v>0</v>
          </cell>
        </row>
        <row r="3527">
          <cell r="B3527" t="str">
            <v>MASGTMGLG</v>
          </cell>
          <cell r="J3527">
            <v>0</v>
          </cell>
        </row>
        <row r="3528">
          <cell r="B3528" t="str">
            <v>MASGTMGXL</v>
          </cell>
          <cell r="J3528">
            <v>0</v>
          </cell>
        </row>
        <row r="3529">
          <cell r="B3529" t="str">
            <v>MASGTMG2X</v>
          </cell>
          <cell r="J3529">
            <v>0</v>
          </cell>
        </row>
        <row r="3530">
          <cell r="B3530" t="str">
            <v>MASGTCLSM</v>
          </cell>
          <cell r="J3530">
            <v>0</v>
          </cell>
        </row>
        <row r="3531">
          <cell r="B3531" t="str">
            <v>MASGTCLMD</v>
          </cell>
          <cell r="J3531">
            <v>0</v>
          </cell>
        </row>
        <row r="3532">
          <cell r="B3532" t="str">
            <v>MASGTCLLG</v>
          </cell>
          <cell r="J3532">
            <v>0</v>
          </cell>
        </row>
        <row r="3533">
          <cell r="B3533" t="str">
            <v>MASGTCLXL</v>
          </cell>
          <cell r="J3533">
            <v>0</v>
          </cell>
        </row>
        <row r="3534">
          <cell r="B3534" t="str">
            <v>MASGTCL2X</v>
          </cell>
          <cell r="J3534">
            <v>0</v>
          </cell>
        </row>
        <row r="3535">
          <cell r="B3535" t="str">
            <v>MASGCBKSM</v>
          </cell>
          <cell r="J3535">
            <v>0</v>
          </cell>
        </row>
        <row r="3536">
          <cell r="B3536" t="str">
            <v>MASGCBKMD</v>
          </cell>
          <cell r="J3536">
            <v>0</v>
          </cell>
        </row>
        <row r="3537">
          <cell r="B3537" t="str">
            <v>MASGCBKLG</v>
          </cell>
          <cell r="J3537">
            <v>0</v>
          </cell>
        </row>
        <row r="3538">
          <cell r="B3538" t="str">
            <v>MASGCBKXL</v>
          </cell>
          <cell r="J3538">
            <v>0</v>
          </cell>
        </row>
        <row r="3539">
          <cell r="B3539" t="str">
            <v>MASGCBK2X</v>
          </cell>
          <cell r="J3539">
            <v>27</v>
          </cell>
        </row>
        <row r="3540">
          <cell r="B3540" t="str">
            <v>MASGCNVSM</v>
          </cell>
          <cell r="J3540">
            <v>0</v>
          </cell>
        </row>
        <row r="3541">
          <cell r="B3541" t="str">
            <v>MASGCNVMD</v>
          </cell>
          <cell r="J3541">
            <v>0</v>
          </cell>
        </row>
        <row r="3542">
          <cell r="B3542" t="str">
            <v>MASGCNVLG</v>
          </cell>
          <cell r="J3542">
            <v>0</v>
          </cell>
        </row>
        <row r="3543">
          <cell r="B3543" t="str">
            <v>MASGCNVXL</v>
          </cell>
          <cell r="J3543">
            <v>0</v>
          </cell>
        </row>
        <row r="3544">
          <cell r="B3544" t="str">
            <v>MASGCNV2X</v>
          </cell>
          <cell r="J3544">
            <v>0</v>
          </cell>
        </row>
        <row r="3545">
          <cell r="B3545" t="str">
            <v>MADBZBKSM</v>
          </cell>
          <cell r="J3545">
            <v>0</v>
          </cell>
        </row>
        <row r="3546">
          <cell r="B3546" t="str">
            <v>MADBZBKMD</v>
          </cell>
          <cell r="J3546">
            <v>0</v>
          </cell>
        </row>
        <row r="3547">
          <cell r="B3547" t="str">
            <v>MADBZBKLG</v>
          </cell>
          <cell r="J3547">
            <v>0</v>
          </cell>
        </row>
        <row r="3548">
          <cell r="B3548" t="str">
            <v>MADBZBKXL</v>
          </cell>
          <cell r="J3548">
            <v>0</v>
          </cell>
        </row>
        <row r="3549">
          <cell r="B3549" t="str">
            <v>MADBZBK2X</v>
          </cell>
          <cell r="J3549">
            <v>0</v>
          </cell>
        </row>
        <row r="3550">
          <cell r="B3550" t="str">
            <v>MADBZNHSM</v>
          </cell>
          <cell r="J3550">
            <v>0</v>
          </cell>
        </row>
        <row r="3551">
          <cell r="B3551" t="str">
            <v>MADBZNHMD</v>
          </cell>
          <cell r="J3551">
            <v>0</v>
          </cell>
        </row>
        <row r="3552">
          <cell r="B3552" t="str">
            <v>MADBZNHLG</v>
          </cell>
          <cell r="J3552">
            <v>0</v>
          </cell>
        </row>
        <row r="3553">
          <cell r="B3553" t="str">
            <v>MADBZNHXL</v>
          </cell>
          <cell r="J3553">
            <v>0</v>
          </cell>
        </row>
        <row r="3554">
          <cell r="B3554" t="str">
            <v>MADBZNH2X</v>
          </cell>
          <cell r="J3554">
            <v>0</v>
          </cell>
        </row>
        <row r="3555">
          <cell r="B3555" t="str">
            <v>MADBSBRSM</v>
          </cell>
          <cell r="J3555">
            <v>0</v>
          </cell>
        </row>
        <row r="3556">
          <cell r="B3556" t="str">
            <v>MADBSBRMD</v>
          </cell>
          <cell r="J3556">
            <v>0</v>
          </cell>
        </row>
        <row r="3557">
          <cell r="B3557" t="str">
            <v>MADBSBRLG</v>
          </cell>
          <cell r="J3557">
            <v>0</v>
          </cell>
        </row>
        <row r="3558">
          <cell r="B3558" t="str">
            <v>MADBSBRXL</v>
          </cell>
          <cell r="J3558">
            <v>0</v>
          </cell>
        </row>
        <row r="3559">
          <cell r="B3559" t="str">
            <v>MADBSBR2X</v>
          </cell>
          <cell r="J3559">
            <v>0</v>
          </cell>
        </row>
        <row r="3560">
          <cell r="B3560" t="str">
            <v>MAMTTOLSM</v>
          </cell>
          <cell r="J3560">
            <v>0</v>
          </cell>
        </row>
        <row r="3561">
          <cell r="B3561" t="str">
            <v>MAMTTOLMD</v>
          </cell>
          <cell r="J3561">
            <v>0</v>
          </cell>
        </row>
        <row r="3562">
          <cell r="B3562" t="str">
            <v>MAMTTOLLG</v>
          </cell>
          <cell r="J3562">
            <v>0</v>
          </cell>
        </row>
        <row r="3563">
          <cell r="B3563" t="str">
            <v>MAMTTOLXL</v>
          </cell>
          <cell r="J3563">
            <v>0</v>
          </cell>
        </row>
        <row r="3564">
          <cell r="B3564" t="str">
            <v>MAMTTOL2X</v>
          </cell>
          <cell r="J3564">
            <v>0</v>
          </cell>
        </row>
        <row r="3565">
          <cell r="B3565" t="str">
            <v>MAMTTNHSM</v>
          </cell>
          <cell r="J3565">
            <v>0</v>
          </cell>
        </row>
        <row r="3566">
          <cell r="B3566" t="str">
            <v>MAMTTNHMD</v>
          </cell>
          <cell r="J3566">
            <v>0</v>
          </cell>
        </row>
        <row r="3567">
          <cell r="B3567" t="str">
            <v>MAMTTNHLG</v>
          </cell>
          <cell r="J3567">
            <v>0</v>
          </cell>
        </row>
        <row r="3568">
          <cell r="B3568" t="str">
            <v>MAMTTNHXL</v>
          </cell>
          <cell r="J3568">
            <v>0</v>
          </cell>
        </row>
        <row r="3569">
          <cell r="B3569" t="str">
            <v>MAMTTNH2X</v>
          </cell>
          <cell r="J3569">
            <v>0</v>
          </cell>
        </row>
        <row r="3570">
          <cell r="B3570" t="str">
            <v>MAMTHBKSM</v>
          </cell>
          <cell r="J3570">
            <v>0</v>
          </cell>
        </row>
        <row r="3571">
          <cell r="B3571" t="str">
            <v>MAMTHBKMD</v>
          </cell>
          <cell r="J3571">
            <v>0</v>
          </cell>
        </row>
        <row r="3572">
          <cell r="B3572" t="str">
            <v>MAMTHBKLG</v>
          </cell>
          <cell r="J3572">
            <v>0</v>
          </cell>
        </row>
        <row r="3573">
          <cell r="B3573" t="str">
            <v>MAMTHBKXL</v>
          </cell>
          <cell r="J3573">
            <v>0</v>
          </cell>
        </row>
        <row r="3574">
          <cell r="B3574" t="str">
            <v>MAMTHBK2X</v>
          </cell>
          <cell r="J3574">
            <v>0</v>
          </cell>
        </row>
        <row r="3575">
          <cell r="B3575" t="str">
            <v>MAMTHAHSM</v>
          </cell>
          <cell r="J3575">
            <v>0</v>
          </cell>
        </row>
        <row r="3576">
          <cell r="B3576" t="str">
            <v>MAMTHAHMD</v>
          </cell>
          <cell r="J3576">
            <v>0</v>
          </cell>
        </row>
        <row r="3577">
          <cell r="B3577" t="str">
            <v>MAMTHAHLG</v>
          </cell>
          <cell r="J3577">
            <v>0</v>
          </cell>
        </row>
        <row r="3578">
          <cell r="B3578" t="str">
            <v>MAMTHAHXL</v>
          </cell>
          <cell r="J3578">
            <v>0</v>
          </cell>
        </row>
        <row r="3579">
          <cell r="B3579" t="str">
            <v>MAMTHAH2X</v>
          </cell>
          <cell r="J3579">
            <v>0</v>
          </cell>
        </row>
        <row r="3580">
          <cell r="B3580" t="str">
            <v>MADPTDBSM</v>
          </cell>
          <cell r="J3580">
            <v>0</v>
          </cell>
        </row>
        <row r="3581">
          <cell r="B3581" t="str">
            <v>MADPTDBMD</v>
          </cell>
          <cell r="J3581">
            <v>0</v>
          </cell>
        </row>
        <row r="3582">
          <cell r="B3582" t="str">
            <v>MADPTDBLG</v>
          </cell>
          <cell r="J3582">
            <v>0</v>
          </cell>
        </row>
        <row r="3583">
          <cell r="B3583" t="str">
            <v>MADPTDBXL</v>
          </cell>
          <cell r="J3583">
            <v>0</v>
          </cell>
        </row>
        <row r="3584">
          <cell r="B3584" t="str">
            <v>MADPTDB2X</v>
          </cell>
          <cell r="J3584">
            <v>0</v>
          </cell>
        </row>
        <row r="3585">
          <cell r="B3585" t="str">
            <v>MADPTBKSM</v>
          </cell>
          <cell r="J3585">
            <v>0</v>
          </cell>
        </row>
        <row r="3586">
          <cell r="B3586" t="str">
            <v>MADPTBKMD</v>
          </cell>
          <cell r="J3586">
            <v>0</v>
          </cell>
        </row>
        <row r="3587">
          <cell r="B3587" t="str">
            <v>MADPTBKLG</v>
          </cell>
          <cell r="J3587">
            <v>0</v>
          </cell>
        </row>
        <row r="3588">
          <cell r="B3588" t="str">
            <v>MADPTBKXL</v>
          </cell>
          <cell r="J3588">
            <v>0</v>
          </cell>
        </row>
        <row r="3589">
          <cell r="B3589" t="str">
            <v>MADPTBK2X</v>
          </cell>
          <cell r="J3589">
            <v>0</v>
          </cell>
        </row>
        <row r="3590">
          <cell r="B3590" t="str">
            <v>MATPTBRSM</v>
          </cell>
          <cell r="J3590">
            <v>0</v>
          </cell>
        </row>
        <row r="3591">
          <cell r="B3591" t="str">
            <v>MATPTBRMD</v>
          </cell>
          <cell r="J3591">
            <v>0</v>
          </cell>
        </row>
        <row r="3592">
          <cell r="B3592" t="str">
            <v>MATPTBRLG</v>
          </cell>
          <cell r="J3592">
            <v>0</v>
          </cell>
        </row>
        <row r="3593">
          <cell r="B3593" t="str">
            <v>MATPTBRXL</v>
          </cell>
          <cell r="J3593">
            <v>0</v>
          </cell>
        </row>
        <row r="3594">
          <cell r="B3594" t="str">
            <v>MATPTBR2X</v>
          </cell>
          <cell r="J3594">
            <v>0</v>
          </cell>
        </row>
        <row r="3595">
          <cell r="B3595" t="str">
            <v>MATPTAUSM</v>
          </cell>
          <cell r="J3595">
            <v>0</v>
          </cell>
        </row>
        <row r="3596">
          <cell r="B3596" t="str">
            <v>MATPTAUMD</v>
          </cell>
          <cell r="J3596">
            <v>0</v>
          </cell>
        </row>
        <row r="3597">
          <cell r="B3597" t="str">
            <v>MATPTAULG</v>
          </cell>
          <cell r="J3597">
            <v>0</v>
          </cell>
        </row>
        <row r="3598">
          <cell r="B3598" t="str">
            <v>MATPTAUXL</v>
          </cell>
          <cell r="J3598">
            <v>0</v>
          </cell>
        </row>
        <row r="3599">
          <cell r="B3599" t="str">
            <v>MATPTAU2X</v>
          </cell>
          <cell r="J3599">
            <v>0</v>
          </cell>
        </row>
        <row r="3600">
          <cell r="B3600" t="str">
            <v>MATPTNVSM</v>
          </cell>
          <cell r="J3600">
            <v>0</v>
          </cell>
        </row>
        <row r="3601">
          <cell r="B3601" t="str">
            <v>MATPTNVMD</v>
          </cell>
          <cell r="J3601">
            <v>0</v>
          </cell>
        </row>
        <row r="3602">
          <cell r="B3602" t="str">
            <v>MATPTNVLG</v>
          </cell>
          <cell r="J3602">
            <v>0</v>
          </cell>
        </row>
        <row r="3603">
          <cell r="B3603" t="str">
            <v>MATPTNVXL</v>
          </cell>
          <cell r="J3603">
            <v>0</v>
          </cell>
        </row>
        <row r="3604">
          <cell r="B3604" t="str">
            <v>MATPTNV2X</v>
          </cell>
          <cell r="J3604">
            <v>0</v>
          </cell>
        </row>
        <row r="3605">
          <cell r="B3605" t="str">
            <v>MATPHNVSM</v>
          </cell>
          <cell r="J3605">
            <v>0</v>
          </cell>
        </row>
        <row r="3606">
          <cell r="B3606" t="str">
            <v>MATPHNVMD</v>
          </cell>
          <cell r="J3606">
            <v>0</v>
          </cell>
        </row>
        <row r="3607">
          <cell r="B3607" t="str">
            <v>MATPHNVLG</v>
          </cell>
          <cell r="J3607">
            <v>0</v>
          </cell>
        </row>
        <row r="3608">
          <cell r="B3608" t="str">
            <v>MATPHNVXL</v>
          </cell>
          <cell r="J3608">
            <v>0</v>
          </cell>
        </row>
        <row r="3609">
          <cell r="B3609" t="str">
            <v>MATPHNV2X</v>
          </cell>
          <cell r="J3609">
            <v>0</v>
          </cell>
        </row>
        <row r="3610">
          <cell r="B3610" t="str">
            <v>MATPHCHSM</v>
          </cell>
          <cell r="J3610">
            <v>0</v>
          </cell>
        </row>
        <row r="3611">
          <cell r="B3611" t="str">
            <v>MATPHCHMD</v>
          </cell>
          <cell r="J3611">
            <v>0</v>
          </cell>
        </row>
        <row r="3612">
          <cell r="B3612" t="str">
            <v>MATPHCHLG</v>
          </cell>
          <cell r="J3612">
            <v>0</v>
          </cell>
        </row>
        <row r="3613">
          <cell r="B3613" t="str">
            <v>MATPHCHXL</v>
          </cell>
          <cell r="J3613">
            <v>0</v>
          </cell>
        </row>
        <row r="3614">
          <cell r="B3614" t="str">
            <v>MATPHCH2X</v>
          </cell>
          <cell r="J3614">
            <v>0</v>
          </cell>
        </row>
        <row r="3615">
          <cell r="B3615" t="str">
            <v>MABBTDBSM</v>
          </cell>
          <cell r="J3615">
            <v>0</v>
          </cell>
        </row>
        <row r="3616">
          <cell r="B3616" t="str">
            <v>MABBTDBMD</v>
          </cell>
          <cell r="J3616">
            <v>0</v>
          </cell>
        </row>
        <row r="3617">
          <cell r="B3617" t="str">
            <v>MABBTDBLG</v>
          </cell>
          <cell r="J3617">
            <v>0</v>
          </cell>
        </row>
        <row r="3618">
          <cell r="B3618" t="str">
            <v>MABBTDBXL</v>
          </cell>
          <cell r="J3618">
            <v>0</v>
          </cell>
        </row>
        <row r="3619">
          <cell r="B3619" t="str">
            <v>MABBTDB2X</v>
          </cell>
          <cell r="J3619">
            <v>0</v>
          </cell>
        </row>
        <row r="3620">
          <cell r="B3620" t="str">
            <v>MABBTNHSM</v>
          </cell>
          <cell r="J3620">
            <v>0</v>
          </cell>
        </row>
        <row r="3621">
          <cell r="B3621" t="str">
            <v>MABBTNHMD</v>
          </cell>
          <cell r="J3621">
            <v>0</v>
          </cell>
        </row>
        <row r="3622">
          <cell r="B3622" t="str">
            <v>MABBTNHLG</v>
          </cell>
          <cell r="J3622">
            <v>0</v>
          </cell>
        </row>
        <row r="3623">
          <cell r="B3623" t="str">
            <v>MABBTNHXL</v>
          </cell>
          <cell r="J3623">
            <v>0</v>
          </cell>
        </row>
        <row r="3624">
          <cell r="B3624" t="str">
            <v>MABBTNH2X</v>
          </cell>
          <cell r="J3624">
            <v>0</v>
          </cell>
        </row>
        <row r="3625">
          <cell r="B3625" t="str">
            <v>MABBTTNSM</v>
          </cell>
          <cell r="J3625">
            <v>0</v>
          </cell>
        </row>
        <row r="3626">
          <cell r="B3626" t="str">
            <v>MABBTTNMD</v>
          </cell>
          <cell r="J3626">
            <v>0</v>
          </cell>
        </row>
        <row r="3627">
          <cell r="B3627" t="str">
            <v>MABBTTNLG</v>
          </cell>
          <cell r="J3627">
            <v>0</v>
          </cell>
        </row>
        <row r="3628">
          <cell r="B3628" t="str">
            <v>MABBTTNXL</v>
          </cell>
          <cell r="J3628">
            <v>0</v>
          </cell>
        </row>
        <row r="3629">
          <cell r="B3629" t="str">
            <v>MABBTTN2X</v>
          </cell>
          <cell r="J3629">
            <v>0</v>
          </cell>
        </row>
        <row r="3630">
          <cell r="B3630" t="str">
            <v>MANSTBHSM</v>
          </cell>
          <cell r="J3630">
            <v>0</v>
          </cell>
        </row>
        <row r="3631">
          <cell r="B3631" t="str">
            <v>MANSTBHMD</v>
          </cell>
          <cell r="J3631">
            <v>0</v>
          </cell>
        </row>
        <row r="3632">
          <cell r="B3632" t="str">
            <v>MANSTBHLG</v>
          </cell>
          <cell r="J3632">
            <v>0</v>
          </cell>
        </row>
        <row r="3633">
          <cell r="B3633" t="str">
            <v>MANSTBHXL</v>
          </cell>
          <cell r="J3633">
            <v>0</v>
          </cell>
        </row>
        <row r="3634">
          <cell r="B3634" t="str">
            <v>MANSTBH2X</v>
          </cell>
          <cell r="J3634">
            <v>0</v>
          </cell>
        </row>
        <row r="3635">
          <cell r="B3635" t="str">
            <v>MANSTNVSM</v>
          </cell>
          <cell r="J3635">
            <v>0</v>
          </cell>
        </row>
        <row r="3636">
          <cell r="B3636" t="str">
            <v>MANSTNVMD</v>
          </cell>
          <cell r="J3636">
            <v>0</v>
          </cell>
        </row>
        <row r="3637">
          <cell r="B3637" t="str">
            <v>MANSTNVLG</v>
          </cell>
          <cell r="J3637">
            <v>0</v>
          </cell>
        </row>
        <row r="3638">
          <cell r="B3638" t="str">
            <v>MANSTNVXL</v>
          </cell>
          <cell r="J3638">
            <v>0</v>
          </cell>
        </row>
        <row r="3639">
          <cell r="B3639" t="str">
            <v>MANSTNV2X</v>
          </cell>
          <cell r="J3639">
            <v>0</v>
          </cell>
        </row>
        <row r="3640">
          <cell r="B3640" t="str">
            <v>MANSTCDSM</v>
          </cell>
          <cell r="J3640">
            <v>0</v>
          </cell>
        </row>
        <row r="3641">
          <cell r="B3641" t="str">
            <v>MANSTCDMD</v>
          </cell>
          <cell r="J3641">
            <v>0</v>
          </cell>
        </row>
        <row r="3642">
          <cell r="B3642" t="str">
            <v>MANSTCDLG</v>
          </cell>
          <cell r="J3642">
            <v>0</v>
          </cell>
        </row>
        <row r="3643">
          <cell r="B3643" t="str">
            <v>MANSTCDXL</v>
          </cell>
          <cell r="J3643">
            <v>0</v>
          </cell>
        </row>
        <row r="3644">
          <cell r="B3644" t="str">
            <v>MANSTCD2X</v>
          </cell>
          <cell r="J3644">
            <v>0</v>
          </cell>
        </row>
        <row r="3645">
          <cell r="B3645" t="str">
            <v>MALTTAGSM</v>
          </cell>
          <cell r="J3645">
            <v>0</v>
          </cell>
        </row>
        <row r="3646">
          <cell r="B3646" t="str">
            <v>MALTTAGMD</v>
          </cell>
          <cell r="J3646">
            <v>0</v>
          </cell>
        </row>
        <row r="3647">
          <cell r="B3647" t="str">
            <v>MALTTAGLG</v>
          </cell>
          <cell r="J3647">
            <v>0</v>
          </cell>
        </row>
        <row r="3648">
          <cell r="B3648" t="str">
            <v>MALTTAGXL</v>
          </cell>
          <cell r="J3648">
            <v>0</v>
          </cell>
        </row>
        <row r="3649">
          <cell r="B3649" t="str">
            <v>MALTTAG2X</v>
          </cell>
          <cell r="J3649">
            <v>0</v>
          </cell>
        </row>
        <row r="3650">
          <cell r="B3650" t="str">
            <v>MALTHGMSM</v>
          </cell>
          <cell r="J3650">
            <v>0</v>
          </cell>
        </row>
        <row r="3651">
          <cell r="B3651" t="str">
            <v>MALTHGMMD</v>
          </cell>
          <cell r="J3651">
            <v>0</v>
          </cell>
        </row>
        <row r="3652">
          <cell r="B3652" t="str">
            <v>MALTHGMLG</v>
          </cell>
          <cell r="J3652">
            <v>0</v>
          </cell>
        </row>
        <row r="3653">
          <cell r="B3653" t="str">
            <v>MALTHGMXL</v>
          </cell>
          <cell r="J3653">
            <v>0</v>
          </cell>
        </row>
        <row r="3654">
          <cell r="B3654" t="str">
            <v>MALTHGM2X</v>
          </cell>
          <cell r="J3654">
            <v>0</v>
          </cell>
        </row>
        <row r="3655">
          <cell r="B3655" t="str">
            <v>MALTCSTSM</v>
          </cell>
          <cell r="J3655">
            <v>0</v>
          </cell>
        </row>
        <row r="3656">
          <cell r="B3656" t="str">
            <v>MALTCSTMD</v>
          </cell>
          <cell r="J3656">
            <v>0</v>
          </cell>
        </row>
        <row r="3657">
          <cell r="B3657" t="str">
            <v>MALTCSTLG</v>
          </cell>
          <cell r="J3657">
            <v>0</v>
          </cell>
        </row>
        <row r="3658">
          <cell r="B3658" t="str">
            <v>MALTCSTXL</v>
          </cell>
          <cell r="J3658">
            <v>0</v>
          </cell>
        </row>
        <row r="3659">
          <cell r="B3659" t="str">
            <v>MALTCST2X</v>
          </cell>
          <cell r="J3659">
            <v>0</v>
          </cell>
        </row>
        <row r="3660">
          <cell r="B3660" t="str">
            <v>MAOTPBUOS</v>
          </cell>
          <cell r="J3660">
            <v>0</v>
          </cell>
        </row>
        <row r="3661">
          <cell r="B3661" t="str">
            <v>MAOT7LDOS</v>
          </cell>
          <cell r="J3661">
            <v>0</v>
          </cell>
        </row>
        <row r="3662">
          <cell r="B3662" t="str">
            <v>MAOT7BKOS</v>
          </cell>
          <cell r="J3662">
            <v>0</v>
          </cell>
        </row>
        <row r="3663">
          <cell r="B3663" t="str">
            <v>MASGHDLOS</v>
          </cell>
          <cell r="J3663">
            <v>0</v>
          </cell>
        </row>
        <row r="3664">
          <cell r="B3664" t="str">
            <v>MASGHNVOS</v>
          </cell>
          <cell r="J3664">
            <v>0</v>
          </cell>
        </row>
        <row r="3665">
          <cell r="B3665" t="str">
            <v>MADBTBTOS</v>
          </cell>
          <cell r="J3665">
            <v>0</v>
          </cell>
        </row>
        <row r="3666">
          <cell r="B3666" t="str">
            <v>MADBTLOOS</v>
          </cell>
          <cell r="J3666">
            <v>0</v>
          </cell>
        </row>
        <row r="3667">
          <cell r="B3667" t="str">
            <v>MADBCGYOS</v>
          </cell>
          <cell r="J3667">
            <v>0</v>
          </cell>
        </row>
        <row r="3668">
          <cell r="B3668" t="str">
            <v>MADBCBROS</v>
          </cell>
          <cell r="J3668">
            <v>0</v>
          </cell>
        </row>
        <row r="3669">
          <cell r="B3669" t="str">
            <v>MAMBTBKOS</v>
          </cell>
          <cell r="J3669">
            <v>0</v>
          </cell>
        </row>
        <row r="3670">
          <cell r="B3670" t="str">
            <v>MAMBTBTOS</v>
          </cell>
          <cell r="J3670">
            <v>0</v>
          </cell>
        </row>
        <row r="3671">
          <cell r="B3671" t="str">
            <v>MAMBTLDOS</v>
          </cell>
          <cell r="J3671">
            <v>0</v>
          </cell>
        </row>
        <row r="3672">
          <cell r="B3672" t="str">
            <v>MABB6OLOS</v>
          </cell>
          <cell r="J3672">
            <v>0</v>
          </cell>
        </row>
        <row r="3673">
          <cell r="B3673" t="str">
            <v>MABB6BKOS</v>
          </cell>
          <cell r="J3673">
            <v>0</v>
          </cell>
        </row>
        <row r="3674">
          <cell r="B3674" t="str">
            <v>MABB6NVOS</v>
          </cell>
          <cell r="J3674">
            <v>0</v>
          </cell>
        </row>
        <row r="3675">
          <cell r="B3675" t="str">
            <v>MALTCNWOS</v>
          </cell>
          <cell r="J3675">
            <v>0</v>
          </cell>
        </row>
        <row r="3676">
          <cell r="B3676" t="str">
            <v>MALTCGTOS</v>
          </cell>
          <cell r="J3676">
            <v>0</v>
          </cell>
        </row>
        <row r="3677">
          <cell r="B3677" t="str">
            <v>MALTMGTOS</v>
          </cell>
          <cell r="J3677">
            <v>0</v>
          </cell>
        </row>
        <row r="3678">
          <cell r="B3678" t="str">
            <v>MALTMLBOS</v>
          </cell>
          <cell r="J3678">
            <v>0</v>
          </cell>
        </row>
        <row r="3679">
          <cell r="B3679" t="str">
            <v>LITESPEEDFUSION-5+REEL-1</v>
          </cell>
          <cell r="J3679">
            <v>0</v>
          </cell>
        </row>
        <row r="3680">
          <cell r="B3680" t="str">
            <v>FLACLPOS</v>
          </cell>
          <cell r="J3680">
            <v>0</v>
          </cell>
        </row>
        <row r="3681">
          <cell r="B3681" t="str">
            <v>A copy of MABB6NVOS</v>
          </cell>
          <cell r="J3681">
            <v>0</v>
          </cell>
        </row>
        <row r="3682">
          <cell r="B3682" t="str">
            <v>MASGCBK2XA2307</v>
          </cell>
          <cell r="J3682">
            <v>0</v>
          </cell>
        </row>
        <row r="3683">
          <cell r="B3683" t="str">
            <v>MASGTCL2XA2302</v>
          </cell>
          <cell r="J3683">
            <v>0</v>
          </cell>
        </row>
        <row r="3684">
          <cell r="B3684" t="str">
            <v>SSBMSHBLUS-03</v>
          </cell>
          <cell r="J3684">
            <v>0</v>
          </cell>
        </row>
        <row r="3685">
          <cell r="B3685" t="str">
            <v>MTATTBLSM</v>
          </cell>
          <cell r="J3685">
            <v>0</v>
          </cell>
        </row>
        <row r="3686">
          <cell r="B3686" t="str">
            <v>MTATTBLMD</v>
          </cell>
          <cell r="J3686">
            <v>0</v>
          </cell>
        </row>
        <row r="3687">
          <cell r="B3687" t="str">
            <v>MTATTBLLG</v>
          </cell>
          <cell r="J3687">
            <v>0</v>
          </cell>
        </row>
        <row r="3688">
          <cell r="B3688" t="str">
            <v>MTATTBLXL</v>
          </cell>
          <cell r="J3688">
            <v>0</v>
          </cell>
        </row>
        <row r="3689">
          <cell r="B3689" t="str">
            <v>MTATTBL2X</v>
          </cell>
          <cell r="J3689">
            <v>0</v>
          </cell>
        </row>
        <row r="3690">
          <cell r="B3690" t="str">
            <v>MTATTGLSM</v>
          </cell>
          <cell r="J3690">
            <v>0</v>
          </cell>
        </row>
        <row r="3691">
          <cell r="B3691" t="str">
            <v>MTATTGLMD</v>
          </cell>
          <cell r="J3691">
            <v>0</v>
          </cell>
        </row>
        <row r="3692">
          <cell r="B3692" t="str">
            <v>MTATTGLLG</v>
          </cell>
          <cell r="J3692">
            <v>0</v>
          </cell>
        </row>
        <row r="3693">
          <cell r="B3693" t="str">
            <v>MTATTGLXL</v>
          </cell>
          <cell r="J3693">
            <v>0</v>
          </cell>
        </row>
        <row r="3694">
          <cell r="B3694" t="str">
            <v>MTATTGL2X</v>
          </cell>
          <cell r="J3694">
            <v>0</v>
          </cell>
        </row>
        <row r="3695">
          <cell r="B3695" t="str">
            <v>MTATTCLSM</v>
          </cell>
          <cell r="J3695">
            <v>0</v>
          </cell>
        </row>
        <row r="3696">
          <cell r="B3696" t="str">
            <v>MTATTCLMD</v>
          </cell>
          <cell r="J3696">
            <v>0</v>
          </cell>
        </row>
        <row r="3697">
          <cell r="B3697" t="str">
            <v>MTATTCLLG</v>
          </cell>
          <cell r="J3697">
            <v>0</v>
          </cell>
        </row>
        <row r="3698">
          <cell r="B3698" t="str">
            <v>MTATTCLXL</v>
          </cell>
          <cell r="J3698">
            <v>0</v>
          </cell>
        </row>
        <row r="3699">
          <cell r="B3699" t="str">
            <v>MTATTCL2X</v>
          </cell>
          <cell r="J3699">
            <v>0</v>
          </cell>
        </row>
        <row r="3700">
          <cell r="B3700" t="str">
            <v>MTATTBISM</v>
          </cell>
          <cell r="J3700">
            <v>12</v>
          </cell>
        </row>
        <row r="3701">
          <cell r="B3701" t="str">
            <v>MTATTBIMD</v>
          </cell>
          <cell r="J3701">
            <v>0</v>
          </cell>
        </row>
        <row r="3702">
          <cell r="B3702" t="str">
            <v>MTATTBILG</v>
          </cell>
          <cell r="J3702">
            <v>0</v>
          </cell>
        </row>
        <row r="3703">
          <cell r="B3703" t="str">
            <v>MTATTBIXL</v>
          </cell>
          <cell r="J3703">
            <v>0</v>
          </cell>
        </row>
        <row r="3704">
          <cell r="B3704" t="str">
            <v>MTATTBI2X</v>
          </cell>
          <cell r="J3704">
            <v>0</v>
          </cell>
        </row>
        <row r="3705">
          <cell r="B3705" t="str">
            <v>MTATTGISM</v>
          </cell>
          <cell r="J3705">
            <v>43</v>
          </cell>
        </row>
        <row r="3706">
          <cell r="B3706" t="str">
            <v>MTATTGIMD</v>
          </cell>
          <cell r="J3706">
            <v>1</v>
          </cell>
        </row>
        <row r="3707">
          <cell r="B3707" t="str">
            <v>MTATTGILG</v>
          </cell>
          <cell r="J3707">
            <v>0</v>
          </cell>
        </row>
        <row r="3708">
          <cell r="B3708" t="str">
            <v>MTATTGIXL</v>
          </cell>
          <cell r="J3708">
            <v>0</v>
          </cell>
        </row>
        <row r="3709">
          <cell r="B3709" t="str">
            <v>MTATTGI2X</v>
          </cell>
          <cell r="J3709">
            <v>2</v>
          </cell>
        </row>
        <row r="3710">
          <cell r="B3710" t="str">
            <v>MTATTCISM</v>
          </cell>
          <cell r="J3710">
            <v>12</v>
          </cell>
        </row>
        <row r="3711">
          <cell r="B3711" t="str">
            <v>MTATTCIMD</v>
          </cell>
          <cell r="J3711">
            <v>2</v>
          </cell>
        </row>
        <row r="3712">
          <cell r="B3712" t="str">
            <v>MTATTCILG</v>
          </cell>
          <cell r="J3712">
            <v>0</v>
          </cell>
        </row>
        <row r="3713">
          <cell r="B3713" t="str">
            <v>MTATTCIXL</v>
          </cell>
          <cell r="J3713">
            <v>0</v>
          </cell>
        </row>
        <row r="3714">
          <cell r="B3714" t="str">
            <v>MTATTCI2X</v>
          </cell>
          <cell r="J3714">
            <v>3</v>
          </cell>
        </row>
        <row r="3715">
          <cell r="B3715" t="str">
            <v>MTATTBDSM</v>
          </cell>
          <cell r="J3715">
            <v>0</v>
          </cell>
        </row>
        <row r="3716">
          <cell r="B3716" t="str">
            <v>MTATTBDMD</v>
          </cell>
          <cell r="J3716">
            <v>0</v>
          </cell>
        </row>
        <row r="3717">
          <cell r="B3717" t="str">
            <v>MTATTBDLG</v>
          </cell>
          <cell r="J3717">
            <v>0</v>
          </cell>
        </row>
        <row r="3718">
          <cell r="B3718" t="str">
            <v>MTATTBDXL</v>
          </cell>
          <cell r="J3718">
            <v>0</v>
          </cell>
        </row>
        <row r="3719">
          <cell r="B3719" t="str">
            <v>MTATTBD2X</v>
          </cell>
          <cell r="J3719">
            <v>0</v>
          </cell>
        </row>
        <row r="3720">
          <cell r="B3720" t="str">
            <v>MTATTGDSM</v>
          </cell>
          <cell r="J3720">
            <v>0</v>
          </cell>
        </row>
        <row r="3721">
          <cell r="B3721" t="str">
            <v>MTATTGDMD</v>
          </cell>
          <cell r="J3721">
            <v>0</v>
          </cell>
        </row>
        <row r="3722">
          <cell r="B3722" t="str">
            <v>MTATTGDLG</v>
          </cell>
          <cell r="J3722">
            <v>0</v>
          </cell>
        </row>
        <row r="3723">
          <cell r="B3723" t="str">
            <v>MTATTGDXL</v>
          </cell>
          <cell r="J3723">
            <v>0</v>
          </cell>
        </row>
        <row r="3724">
          <cell r="B3724" t="str">
            <v>MTATTGD2X</v>
          </cell>
          <cell r="J3724">
            <v>0</v>
          </cell>
        </row>
        <row r="3725">
          <cell r="B3725" t="str">
            <v>MTATTCDSM</v>
          </cell>
          <cell r="J3725">
            <v>0</v>
          </cell>
        </row>
        <row r="3726">
          <cell r="B3726" t="str">
            <v>MTATTCDMD</v>
          </cell>
          <cell r="J3726">
            <v>0</v>
          </cell>
        </row>
        <row r="3727">
          <cell r="B3727" t="str">
            <v>MTATTCDLG</v>
          </cell>
          <cell r="J3727">
            <v>0</v>
          </cell>
        </row>
        <row r="3728">
          <cell r="B3728" t="str">
            <v>MTATTCDXL</v>
          </cell>
          <cell r="J3728">
            <v>0</v>
          </cell>
        </row>
        <row r="3729">
          <cell r="B3729" t="str">
            <v>MTATTCD2X</v>
          </cell>
          <cell r="J3729">
            <v>0</v>
          </cell>
        </row>
        <row r="3730">
          <cell r="B3730" t="str">
            <v>MOBRVCPSM</v>
          </cell>
          <cell r="J3730">
            <v>0</v>
          </cell>
        </row>
        <row r="3731">
          <cell r="B3731" t="str">
            <v>MOBRVCPMD</v>
          </cell>
          <cell r="J3731">
            <v>0</v>
          </cell>
        </row>
        <row r="3732">
          <cell r="B3732" t="str">
            <v>MOBRVCPLG</v>
          </cell>
          <cell r="J3732">
            <v>0</v>
          </cell>
        </row>
        <row r="3733">
          <cell r="B3733" t="str">
            <v>MOBRVCPXL</v>
          </cell>
          <cell r="J3733">
            <v>0</v>
          </cell>
        </row>
        <row r="3734">
          <cell r="B3734" t="str">
            <v>MOBRVCP2X</v>
          </cell>
          <cell r="J3734">
            <v>0</v>
          </cell>
        </row>
        <row r="3735">
          <cell r="B3735" t="str">
            <v>MOBRVFUSM</v>
          </cell>
          <cell r="J3735">
            <v>0</v>
          </cell>
        </row>
        <row r="3736">
          <cell r="B3736" t="str">
            <v>MOBRVFUMD</v>
          </cell>
          <cell r="J3736">
            <v>0</v>
          </cell>
        </row>
        <row r="3737">
          <cell r="B3737" t="str">
            <v>MOBRVFULG</v>
          </cell>
          <cell r="J3737">
            <v>0</v>
          </cell>
        </row>
        <row r="3738">
          <cell r="B3738" t="str">
            <v>MOBRVFUXL</v>
          </cell>
          <cell r="J3738">
            <v>0</v>
          </cell>
        </row>
        <row r="3739">
          <cell r="B3739" t="str">
            <v>MOBRVFU2X</v>
          </cell>
          <cell r="J3739">
            <v>0</v>
          </cell>
        </row>
        <row r="3740">
          <cell r="B3740" t="str">
            <v>MOBRVAGSM</v>
          </cell>
          <cell r="J3740">
            <v>0</v>
          </cell>
        </row>
        <row r="3741">
          <cell r="B3741" t="str">
            <v>MOBRVAGMD</v>
          </cell>
          <cell r="J3741">
            <v>0</v>
          </cell>
        </row>
        <row r="3742">
          <cell r="B3742" t="str">
            <v>MOBRVAGLG</v>
          </cell>
          <cell r="J3742">
            <v>0</v>
          </cell>
        </row>
        <row r="3743">
          <cell r="B3743" t="str">
            <v>MOBRVAGXL</v>
          </cell>
          <cell r="J3743">
            <v>0</v>
          </cell>
        </row>
        <row r="3744">
          <cell r="B3744" t="str">
            <v>MOBRVAG2X</v>
          </cell>
          <cell r="J3744">
            <v>0</v>
          </cell>
        </row>
        <row r="3745">
          <cell r="B3745" t="str">
            <v>MOBRVBKSM</v>
          </cell>
          <cell r="J3745">
            <v>0</v>
          </cell>
        </row>
        <row r="3746">
          <cell r="B3746" t="str">
            <v>MOBRVBKMD</v>
          </cell>
          <cell r="J3746">
            <v>0</v>
          </cell>
        </row>
        <row r="3747">
          <cell r="B3747" t="str">
            <v>MOBRVBKLG</v>
          </cell>
          <cell r="J3747">
            <v>0</v>
          </cell>
        </row>
        <row r="3748">
          <cell r="B3748" t="str">
            <v>MOBRVBKXL</v>
          </cell>
          <cell r="J3748">
            <v>0</v>
          </cell>
        </row>
        <row r="3749">
          <cell r="B3749" t="str">
            <v>MOBRVBK2X</v>
          </cell>
          <cell r="J3749">
            <v>0</v>
          </cell>
        </row>
        <row r="3750">
          <cell r="B3750" t="str">
            <v>MOBRVDESM</v>
          </cell>
          <cell r="J3750">
            <v>1</v>
          </cell>
        </row>
        <row r="3751">
          <cell r="B3751" t="str">
            <v>MOBRVDEMD</v>
          </cell>
          <cell r="J3751">
            <v>0</v>
          </cell>
        </row>
        <row r="3752">
          <cell r="B3752" t="str">
            <v>MOBRVDELG</v>
          </cell>
          <cell r="J3752">
            <v>0</v>
          </cell>
        </row>
        <row r="3753">
          <cell r="B3753" t="str">
            <v>MOBRVDEXL</v>
          </cell>
          <cell r="J3753">
            <v>0</v>
          </cell>
        </row>
        <row r="3754">
          <cell r="B3754" t="str">
            <v>MOBRVDE2X</v>
          </cell>
          <cell r="J3754">
            <v>2</v>
          </cell>
        </row>
        <row r="3755">
          <cell r="B3755" t="str">
            <v>MOBRVCNSM</v>
          </cell>
          <cell r="J3755">
            <v>0</v>
          </cell>
        </row>
        <row r="3756">
          <cell r="B3756" t="str">
            <v>MOBRVCNMD</v>
          </cell>
          <cell r="J3756">
            <v>2</v>
          </cell>
        </row>
        <row r="3757">
          <cell r="B3757" t="str">
            <v>MOBRVCNLG</v>
          </cell>
          <cell r="J3757">
            <v>0</v>
          </cell>
        </row>
        <row r="3758">
          <cell r="B3758" t="str">
            <v>MOBRVCNXL</v>
          </cell>
          <cell r="J3758">
            <v>0</v>
          </cell>
        </row>
        <row r="3759">
          <cell r="B3759" t="str">
            <v>MOBRVCN2X</v>
          </cell>
          <cell r="J3759">
            <v>0</v>
          </cell>
        </row>
        <row r="3760">
          <cell r="B3760" t="str">
            <v>MOCAVCPSM</v>
          </cell>
          <cell r="J3760">
            <v>0</v>
          </cell>
        </row>
        <row r="3761">
          <cell r="B3761" t="str">
            <v>MOCAVCPMD</v>
          </cell>
          <cell r="J3761">
            <v>0</v>
          </cell>
        </row>
        <row r="3762">
          <cell r="B3762" t="str">
            <v>MOCAVCPLG</v>
          </cell>
          <cell r="J3762">
            <v>0</v>
          </cell>
        </row>
        <row r="3763">
          <cell r="B3763" t="str">
            <v>MOCAVCPXL</v>
          </cell>
          <cell r="J3763">
            <v>0</v>
          </cell>
        </row>
        <row r="3764">
          <cell r="B3764" t="str">
            <v>MOCAVCP2X</v>
          </cell>
          <cell r="J3764">
            <v>0</v>
          </cell>
        </row>
        <row r="3765">
          <cell r="B3765" t="str">
            <v>MOCAVFUSM</v>
          </cell>
          <cell r="J3765">
            <v>0</v>
          </cell>
        </row>
        <row r="3766">
          <cell r="B3766" t="str">
            <v>MOCAVFUMD</v>
          </cell>
          <cell r="J3766">
            <v>1</v>
          </cell>
        </row>
        <row r="3767">
          <cell r="B3767" t="str">
            <v>MOCAVFULG</v>
          </cell>
          <cell r="J3767">
            <v>0</v>
          </cell>
        </row>
        <row r="3768">
          <cell r="B3768" t="str">
            <v>MOCAVFUXL</v>
          </cell>
          <cell r="J3768">
            <v>0</v>
          </cell>
        </row>
        <row r="3769">
          <cell r="B3769" t="str">
            <v>MOCAVFU2X</v>
          </cell>
          <cell r="J3769">
            <v>0</v>
          </cell>
        </row>
        <row r="3770">
          <cell r="B3770" t="str">
            <v>MOCAVAGSM</v>
          </cell>
          <cell r="J3770">
            <v>0</v>
          </cell>
        </row>
        <row r="3771">
          <cell r="B3771" t="str">
            <v>MOCAVAGMD</v>
          </cell>
          <cell r="J3771">
            <v>0</v>
          </cell>
        </row>
        <row r="3772">
          <cell r="B3772" t="str">
            <v>MOCAVAGLG</v>
          </cell>
          <cell r="J3772">
            <v>0</v>
          </cell>
        </row>
        <row r="3773">
          <cell r="B3773" t="str">
            <v>MOCAVAGXL</v>
          </cell>
          <cell r="J3773">
            <v>0</v>
          </cell>
        </row>
        <row r="3774">
          <cell r="B3774" t="str">
            <v>MOCAVAG2X</v>
          </cell>
          <cell r="J3774">
            <v>0</v>
          </cell>
        </row>
        <row r="3775">
          <cell r="B3775" t="str">
            <v>MOCAVDESM</v>
          </cell>
          <cell r="J3775">
            <v>2</v>
          </cell>
        </row>
        <row r="3776">
          <cell r="B3776" t="str">
            <v>MOCAVDEMD</v>
          </cell>
          <cell r="J3776">
            <v>0</v>
          </cell>
        </row>
        <row r="3777">
          <cell r="B3777" t="str">
            <v>MOCAVDELG</v>
          </cell>
          <cell r="J3777">
            <v>0</v>
          </cell>
        </row>
        <row r="3778">
          <cell r="B3778" t="str">
            <v>MOCAVDEXL</v>
          </cell>
          <cell r="J3778">
            <v>0</v>
          </cell>
        </row>
        <row r="3779">
          <cell r="B3779" t="str">
            <v>MOCAVDE2X</v>
          </cell>
          <cell r="J3779">
            <v>0</v>
          </cell>
        </row>
        <row r="3780">
          <cell r="B3780" t="str">
            <v>MOCAVCNSM</v>
          </cell>
          <cell r="J3780">
            <v>0</v>
          </cell>
        </row>
        <row r="3781">
          <cell r="B3781" t="str">
            <v>MOCAVCNMD</v>
          </cell>
          <cell r="J3781">
            <v>0</v>
          </cell>
        </row>
        <row r="3782">
          <cell r="B3782" t="str">
            <v>MOCAVCNLG</v>
          </cell>
          <cell r="J3782">
            <v>0</v>
          </cell>
        </row>
        <row r="3783">
          <cell r="B3783" t="str">
            <v>MOCAVCNXL</v>
          </cell>
          <cell r="J3783">
            <v>0</v>
          </cell>
        </row>
        <row r="3784">
          <cell r="B3784" t="str">
            <v>MOCAVCN2X</v>
          </cell>
          <cell r="J3784">
            <v>0</v>
          </cell>
        </row>
        <row r="3785">
          <cell r="B3785" t="str">
            <v>MBEZBCPSM</v>
          </cell>
          <cell r="J3785">
            <v>0</v>
          </cell>
        </row>
        <row r="3786">
          <cell r="B3786" t="str">
            <v>MBEZBCPMD</v>
          </cell>
          <cell r="J3786">
            <v>0</v>
          </cell>
        </row>
        <row r="3787">
          <cell r="B3787" t="str">
            <v>MBEZBCPLG</v>
          </cell>
          <cell r="J3787">
            <v>0</v>
          </cell>
        </row>
        <row r="3788">
          <cell r="B3788" t="str">
            <v>MBEZBCPXL</v>
          </cell>
          <cell r="J3788">
            <v>0</v>
          </cell>
        </row>
        <row r="3789">
          <cell r="B3789" t="str">
            <v>MBEZBCP2X</v>
          </cell>
          <cell r="J3789">
            <v>0</v>
          </cell>
        </row>
        <row r="3790">
          <cell r="B3790" t="str">
            <v>MBEZBFUSM</v>
          </cell>
          <cell r="J3790">
            <v>0</v>
          </cell>
        </row>
        <row r="3791">
          <cell r="B3791" t="str">
            <v>MBEZBFUMD</v>
          </cell>
          <cell r="J3791">
            <v>0</v>
          </cell>
        </row>
        <row r="3792">
          <cell r="B3792" t="str">
            <v>MBEZBFULG</v>
          </cell>
          <cell r="J3792">
            <v>0</v>
          </cell>
        </row>
        <row r="3793">
          <cell r="B3793" t="str">
            <v>MBEZBFUXL</v>
          </cell>
          <cell r="J3793">
            <v>0</v>
          </cell>
        </row>
        <row r="3794">
          <cell r="B3794" t="str">
            <v>MBEZBFU2X</v>
          </cell>
          <cell r="J3794">
            <v>0</v>
          </cell>
        </row>
        <row r="3795">
          <cell r="B3795" t="str">
            <v>MBEZBAGSM</v>
          </cell>
          <cell r="J3795">
            <v>27</v>
          </cell>
        </row>
        <row r="3796">
          <cell r="B3796" t="str">
            <v>MBEZBAGMD</v>
          </cell>
          <cell r="J3796">
            <v>110</v>
          </cell>
        </row>
        <row r="3797">
          <cell r="B3797" t="str">
            <v>MBEZBAGLG</v>
          </cell>
          <cell r="J3797">
            <v>109</v>
          </cell>
        </row>
        <row r="3798">
          <cell r="B3798" t="str">
            <v>MBEZBAGXL</v>
          </cell>
          <cell r="J3798">
            <v>47</v>
          </cell>
        </row>
        <row r="3799">
          <cell r="B3799" t="str">
            <v>MBEZBAG2X</v>
          </cell>
          <cell r="J3799">
            <v>29</v>
          </cell>
        </row>
        <row r="3800">
          <cell r="B3800" t="str">
            <v>MBEZBBKSM</v>
          </cell>
          <cell r="J3800">
            <v>0</v>
          </cell>
        </row>
        <row r="3801">
          <cell r="B3801" t="str">
            <v>MBEZBBKMD</v>
          </cell>
          <cell r="J3801">
            <v>0</v>
          </cell>
        </row>
        <row r="3802">
          <cell r="B3802" t="str">
            <v>MBEZBBKLG</v>
          </cell>
          <cell r="J3802">
            <v>0</v>
          </cell>
        </row>
        <row r="3803">
          <cell r="B3803" t="str">
            <v>MBEZBBKXL</v>
          </cell>
          <cell r="J3803">
            <v>0</v>
          </cell>
        </row>
        <row r="3804">
          <cell r="B3804" t="str">
            <v>MBEZBBK2X</v>
          </cell>
          <cell r="J3804">
            <v>0</v>
          </cell>
        </row>
        <row r="3805">
          <cell r="B3805" t="str">
            <v>MBEZBDESM</v>
          </cell>
          <cell r="J3805">
            <v>60</v>
          </cell>
        </row>
        <row r="3806">
          <cell r="B3806" t="str">
            <v>MBEZBDEMD</v>
          </cell>
          <cell r="J3806">
            <v>457</v>
          </cell>
        </row>
        <row r="3807">
          <cell r="B3807" t="str">
            <v>MBEZBDELG</v>
          </cell>
          <cell r="J3807">
            <v>329</v>
          </cell>
        </row>
        <row r="3808">
          <cell r="B3808" t="str">
            <v>MBEZBDEXL</v>
          </cell>
          <cell r="J3808">
            <v>153</v>
          </cell>
        </row>
        <row r="3809">
          <cell r="B3809" t="str">
            <v>MBEZBDE2X</v>
          </cell>
          <cell r="J3809">
            <v>43</v>
          </cell>
        </row>
        <row r="3810">
          <cell r="B3810" t="str">
            <v>MBEZBCNSM</v>
          </cell>
          <cell r="J3810">
            <v>62</v>
          </cell>
        </row>
        <row r="3811">
          <cell r="B3811" t="str">
            <v>MBEZBCNMD</v>
          </cell>
          <cell r="J3811">
            <v>231</v>
          </cell>
        </row>
        <row r="3812">
          <cell r="B3812" t="str">
            <v>MBEZBCNLG</v>
          </cell>
          <cell r="J3812">
            <v>445</v>
          </cell>
        </row>
        <row r="3813">
          <cell r="B3813" t="str">
            <v>MBEZBCNXL</v>
          </cell>
          <cell r="J3813">
            <v>140</v>
          </cell>
        </row>
        <row r="3814">
          <cell r="B3814" t="str">
            <v>MBEZBCN2X</v>
          </cell>
          <cell r="J3814">
            <v>25</v>
          </cell>
        </row>
        <row r="3815">
          <cell r="B3815" t="str">
            <v>MBZBTCPSM</v>
          </cell>
          <cell r="J3815">
            <v>0</v>
          </cell>
        </row>
        <row r="3816">
          <cell r="B3816" t="str">
            <v>MBZBTCPMD</v>
          </cell>
          <cell r="J3816">
            <v>0</v>
          </cell>
        </row>
        <row r="3817">
          <cell r="B3817" t="str">
            <v>MBZBTCPLG</v>
          </cell>
          <cell r="J3817">
            <v>0</v>
          </cell>
        </row>
        <row r="3818">
          <cell r="B3818" t="str">
            <v>MBZBTCPXL</v>
          </cell>
          <cell r="J3818">
            <v>0</v>
          </cell>
        </row>
        <row r="3819">
          <cell r="B3819" t="str">
            <v>MBZBTCP2X</v>
          </cell>
          <cell r="J3819">
            <v>0</v>
          </cell>
        </row>
        <row r="3820">
          <cell r="B3820" t="str">
            <v>MBZBTFUSM</v>
          </cell>
          <cell r="J3820">
            <v>0</v>
          </cell>
        </row>
        <row r="3821">
          <cell r="B3821" t="str">
            <v>MBZBTFUMD</v>
          </cell>
          <cell r="J3821">
            <v>0</v>
          </cell>
        </row>
        <row r="3822">
          <cell r="B3822" t="str">
            <v>MBZBTFULG</v>
          </cell>
          <cell r="J3822">
            <v>0</v>
          </cell>
        </row>
        <row r="3823">
          <cell r="B3823" t="str">
            <v>MBZBTFUXL</v>
          </cell>
          <cell r="J3823">
            <v>0</v>
          </cell>
        </row>
        <row r="3824">
          <cell r="B3824" t="str">
            <v>MBZBTFU2X</v>
          </cell>
          <cell r="J3824">
            <v>0</v>
          </cell>
        </row>
        <row r="3825">
          <cell r="B3825" t="str">
            <v>MBZBTAGSM</v>
          </cell>
          <cell r="J3825">
            <v>0</v>
          </cell>
        </row>
        <row r="3826">
          <cell r="B3826" t="str">
            <v>MBZBTAGMD</v>
          </cell>
          <cell r="J3826">
            <v>0</v>
          </cell>
        </row>
        <row r="3827">
          <cell r="B3827" t="str">
            <v>MBZBTAGLG</v>
          </cell>
          <cell r="J3827">
            <v>0</v>
          </cell>
        </row>
        <row r="3828">
          <cell r="B3828" t="str">
            <v>MBZBTAGXL</v>
          </cell>
          <cell r="J3828">
            <v>0</v>
          </cell>
        </row>
        <row r="3829">
          <cell r="B3829" t="str">
            <v>MBZBTAG2X</v>
          </cell>
          <cell r="J3829">
            <v>0</v>
          </cell>
        </row>
        <row r="3830">
          <cell r="B3830" t="str">
            <v>MBZBTBKSM</v>
          </cell>
          <cell r="J3830">
            <v>0</v>
          </cell>
        </row>
        <row r="3831">
          <cell r="B3831" t="str">
            <v>MBZBTBKMD</v>
          </cell>
          <cell r="J3831">
            <v>0</v>
          </cell>
        </row>
        <row r="3832">
          <cell r="B3832" t="str">
            <v>MBZBTBKLG</v>
          </cell>
          <cell r="J3832">
            <v>0</v>
          </cell>
        </row>
        <row r="3833">
          <cell r="B3833" t="str">
            <v>MBZBTBKXL</v>
          </cell>
          <cell r="J3833">
            <v>0</v>
          </cell>
        </row>
        <row r="3834">
          <cell r="B3834" t="str">
            <v>MBZBTBK2X</v>
          </cell>
          <cell r="J3834">
            <v>0</v>
          </cell>
        </row>
        <row r="3835">
          <cell r="B3835" t="str">
            <v>MBZBTDESM</v>
          </cell>
          <cell r="J3835">
            <v>0</v>
          </cell>
        </row>
        <row r="3836">
          <cell r="B3836" t="str">
            <v>MBZBTDEMD</v>
          </cell>
          <cell r="J3836">
            <v>0</v>
          </cell>
        </row>
        <row r="3837">
          <cell r="B3837" t="str">
            <v>MBZBTDELG</v>
          </cell>
          <cell r="J3837">
            <v>0</v>
          </cell>
        </row>
        <row r="3838">
          <cell r="B3838" t="str">
            <v>MBZBTDEXL</v>
          </cell>
          <cell r="J3838">
            <v>0</v>
          </cell>
        </row>
        <row r="3839">
          <cell r="B3839" t="str">
            <v>MBZBTDE2X</v>
          </cell>
          <cell r="J3839">
            <v>0</v>
          </cell>
        </row>
        <row r="3840">
          <cell r="B3840" t="str">
            <v>MBZBTCNSM</v>
          </cell>
          <cell r="J3840">
            <v>0</v>
          </cell>
        </row>
        <row r="3841">
          <cell r="B3841" t="str">
            <v>MBZBTCNMD</v>
          </cell>
          <cell r="J3841">
            <v>0</v>
          </cell>
        </row>
        <row r="3842">
          <cell r="B3842" t="str">
            <v>MBZBTCNLG</v>
          </cell>
          <cell r="J3842">
            <v>0</v>
          </cell>
        </row>
        <row r="3843">
          <cell r="B3843" t="str">
            <v>MBZBTCNXL</v>
          </cell>
          <cell r="J3843">
            <v>0</v>
          </cell>
        </row>
        <row r="3844">
          <cell r="B3844" t="str">
            <v>MBZBTCN2X</v>
          </cell>
          <cell r="J3844">
            <v>0</v>
          </cell>
        </row>
        <row r="3845">
          <cell r="B3845" t="str">
            <v>MBGLSAG30</v>
          </cell>
          <cell r="J3845">
            <v>2</v>
          </cell>
        </row>
        <row r="3846">
          <cell r="B3846" t="str">
            <v>MBGLSAG32</v>
          </cell>
          <cell r="J3846">
            <v>0</v>
          </cell>
        </row>
        <row r="3847">
          <cell r="B3847" t="str">
            <v>MBGLSAG34</v>
          </cell>
          <cell r="J3847">
            <v>1</v>
          </cell>
        </row>
        <row r="3848">
          <cell r="B3848" t="str">
            <v>MBGLSAG36</v>
          </cell>
          <cell r="J3848">
            <v>65</v>
          </cell>
        </row>
        <row r="3849">
          <cell r="B3849" t="str">
            <v>MBGLSAG38</v>
          </cell>
          <cell r="J3849">
            <v>74</v>
          </cell>
        </row>
        <row r="3850">
          <cell r="B3850" t="str">
            <v>MBGLSAG40</v>
          </cell>
          <cell r="J3850">
            <v>7</v>
          </cell>
        </row>
        <row r="3851">
          <cell r="B3851" t="str">
            <v>MBGLSAG42</v>
          </cell>
          <cell r="J3851">
            <v>46</v>
          </cell>
        </row>
        <row r="3852">
          <cell r="B3852" t="str">
            <v>MBGLSAG44</v>
          </cell>
          <cell r="J3852">
            <v>3</v>
          </cell>
        </row>
        <row r="3853">
          <cell r="B3853" t="str">
            <v>MBGLSDE30</v>
          </cell>
          <cell r="J3853">
            <v>0</v>
          </cell>
        </row>
        <row r="3854">
          <cell r="B3854" t="str">
            <v>MBGLSDE32</v>
          </cell>
          <cell r="J3854">
            <v>0</v>
          </cell>
        </row>
        <row r="3855">
          <cell r="B3855" t="str">
            <v>MBGLSDE34</v>
          </cell>
          <cell r="J3855">
            <v>82</v>
          </cell>
        </row>
        <row r="3856">
          <cell r="B3856" t="str">
            <v>MBGLSDE36</v>
          </cell>
          <cell r="J3856">
            <v>182</v>
          </cell>
        </row>
        <row r="3857">
          <cell r="B3857" t="str">
            <v>MBGLSDE38</v>
          </cell>
          <cell r="J3857">
            <v>139</v>
          </cell>
        </row>
        <row r="3858">
          <cell r="B3858" t="str">
            <v>MBGLSDE40</v>
          </cell>
          <cell r="J3858">
            <v>73</v>
          </cell>
        </row>
        <row r="3859">
          <cell r="B3859" t="str">
            <v>MBGLSDE42</v>
          </cell>
          <cell r="J3859">
            <v>28</v>
          </cell>
        </row>
        <row r="3860">
          <cell r="B3860" t="str">
            <v>MBGLSDE44</v>
          </cell>
          <cell r="J3860">
            <v>41</v>
          </cell>
        </row>
        <row r="3861">
          <cell r="B3861" t="str">
            <v>MBGLSCN30</v>
          </cell>
          <cell r="J3861">
            <v>0</v>
          </cell>
        </row>
        <row r="3862">
          <cell r="B3862" t="str">
            <v>MBGLSCN32</v>
          </cell>
          <cell r="J3862">
            <v>1</v>
          </cell>
        </row>
        <row r="3863">
          <cell r="B3863" t="str">
            <v>MBGLSCN34</v>
          </cell>
          <cell r="J3863">
            <v>69</v>
          </cell>
        </row>
        <row r="3864">
          <cell r="B3864" t="str">
            <v>MBGLSCN36</v>
          </cell>
          <cell r="J3864">
            <v>178</v>
          </cell>
        </row>
        <row r="3865">
          <cell r="B3865" t="str">
            <v>MBGLSCN38</v>
          </cell>
          <cell r="J3865">
            <v>61</v>
          </cell>
        </row>
        <row r="3866">
          <cell r="B3866" t="str">
            <v>MBGLSCN40</v>
          </cell>
          <cell r="J3866">
            <v>3</v>
          </cell>
        </row>
        <row r="3867">
          <cell r="B3867" t="str">
            <v>MBGLSCN42</v>
          </cell>
          <cell r="J3867">
            <v>2</v>
          </cell>
        </row>
        <row r="3868">
          <cell r="B3868" t="str">
            <v>MBGLSCN44</v>
          </cell>
          <cell r="J3868">
            <v>2</v>
          </cell>
        </row>
        <row r="3869">
          <cell r="B3869" t="str">
            <v>MBZLJCPSM</v>
          </cell>
          <cell r="J3869">
            <v>0</v>
          </cell>
        </row>
        <row r="3870">
          <cell r="B3870" t="str">
            <v>MBZLJCPMD</v>
          </cell>
          <cell r="J3870">
            <v>0</v>
          </cell>
        </row>
        <row r="3871">
          <cell r="B3871" t="str">
            <v>MBZLJCPLG</v>
          </cell>
          <cell r="J3871">
            <v>0</v>
          </cell>
        </row>
        <row r="3872">
          <cell r="B3872" t="str">
            <v>MBZLJCPXL</v>
          </cell>
          <cell r="J3872">
            <v>0</v>
          </cell>
        </row>
        <row r="3873">
          <cell r="B3873" t="str">
            <v>MBZLJCP2X</v>
          </cell>
          <cell r="J3873">
            <v>0</v>
          </cell>
        </row>
        <row r="3874">
          <cell r="B3874" t="str">
            <v>MBZLJFUSM</v>
          </cell>
          <cell r="J3874">
            <v>0</v>
          </cell>
        </row>
        <row r="3875">
          <cell r="B3875" t="str">
            <v>MBZLJFUMD</v>
          </cell>
          <cell r="J3875">
            <v>0</v>
          </cell>
        </row>
        <row r="3876">
          <cell r="B3876" t="str">
            <v>MBZLJFULG</v>
          </cell>
          <cell r="J3876">
            <v>0</v>
          </cell>
        </row>
        <row r="3877">
          <cell r="B3877" t="str">
            <v>MBZLJFUXL</v>
          </cell>
          <cell r="J3877">
            <v>0</v>
          </cell>
        </row>
        <row r="3878">
          <cell r="B3878" t="str">
            <v>MBZLJFU2X</v>
          </cell>
          <cell r="J3878">
            <v>0</v>
          </cell>
        </row>
        <row r="3879">
          <cell r="B3879" t="str">
            <v>MBZLJAGSM</v>
          </cell>
          <cell r="J3879">
            <v>3</v>
          </cell>
        </row>
        <row r="3880">
          <cell r="B3880" t="str">
            <v>MBZLJAGMD</v>
          </cell>
          <cell r="J3880">
            <v>42</v>
          </cell>
        </row>
        <row r="3881">
          <cell r="B3881" t="str">
            <v>MBZLJAGLG</v>
          </cell>
          <cell r="J3881">
            <v>98</v>
          </cell>
        </row>
        <row r="3882">
          <cell r="B3882" t="str">
            <v>MBZLJAGXL</v>
          </cell>
          <cell r="J3882">
            <v>3</v>
          </cell>
        </row>
        <row r="3883">
          <cell r="B3883" t="str">
            <v>MBZLJAG2X</v>
          </cell>
          <cell r="J3883">
            <v>44</v>
          </cell>
        </row>
        <row r="3884">
          <cell r="B3884" t="str">
            <v>MBZLJBKSM</v>
          </cell>
          <cell r="J3884">
            <v>0</v>
          </cell>
        </row>
        <row r="3885">
          <cell r="B3885" t="str">
            <v>MBZLJBKMD</v>
          </cell>
          <cell r="J3885">
            <v>0</v>
          </cell>
        </row>
        <row r="3886">
          <cell r="B3886" t="str">
            <v>MBZLJBKLG</v>
          </cell>
          <cell r="J3886">
            <v>0</v>
          </cell>
        </row>
        <row r="3887">
          <cell r="B3887" t="str">
            <v>MBZLJBKXL</v>
          </cell>
          <cell r="J3887">
            <v>0</v>
          </cell>
        </row>
        <row r="3888">
          <cell r="B3888" t="str">
            <v>MBZLJBK2X</v>
          </cell>
          <cell r="J3888">
            <v>0</v>
          </cell>
        </row>
        <row r="3889">
          <cell r="B3889" t="str">
            <v>MBZLJDESM</v>
          </cell>
          <cell r="J3889">
            <v>45</v>
          </cell>
        </row>
        <row r="3890">
          <cell r="B3890" t="str">
            <v>MBZLJDEMD</v>
          </cell>
          <cell r="J3890">
            <v>71</v>
          </cell>
        </row>
        <row r="3891">
          <cell r="B3891" t="str">
            <v>MBZLJDELG</v>
          </cell>
          <cell r="J3891">
            <v>223</v>
          </cell>
        </row>
        <row r="3892">
          <cell r="B3892" t="str">
            <v>MBZLJDEXL</v>
          </cell>
          <cell r="J3892">
            <v>75</v>
          </cell>
        </row>
        <row r="3893">
          <cell r="B3893" t="str">
            <v>MBZLJDE2X</v>
          </cell>
          <cell r="J3893">
            <v>1</v>
          </cell>
        </row>
        <row r="3894">
          <cell r="B3894" t="str">
            <v>MBZLJCNSM</v>
          </cell>
          <cell r="J3894">
            <v>127</v>
          </cell>
        </row>
        <row r="3895">
          <cell r="B3895" t="str">
            <v>MBZLJCNMD</v>
          </cell>
          <cell r="J3895">
            <v>479</v>
          </cell>
        </row>
        <row r="3896">
          <cell r="B3896" t="str">
            <v>MBZLJCNLG</v>
          </cell>
          <cell r="J3896">
            <v>503</v>
          </cell>
        </row>
        <row r="3897">
          <cell r="B3897" t="str">
            <v>MBZLJCNXL</v>
          </cell>
          <cell r="J3897">
            <v>24</v>
          </cell>
        </row>
        <row r="3898">
          <cell r="B3898" t="str">
            <v>MBZLJCN2X</v>
          </cell>
          <cell r="J3898">
            <v>37</v>
          </cell>
        </row>
        <row r="3899">
          <cell r="B3899" t="str">
            <v>MTRSSCPSM</v>
          </cell>
          <cell r="J3899">
            <v>0</v>
          </cell>
        </row>
        <row r="3900">
          <cell r="B3900" t="str">
            <v>MTRSSCPMD</v>
          </cell>
          <cell r="J3900">
            <v>0</v>
          </cell>
        </row>
        <row r="3901">
          <cell r="B3901" t="str">
            <v>MTRSSCPLG</v>
          </cell>
          <cell r="J3901">
            <v>0</v>
          </cell>
        </row>
        <row r="3902">
          <cell r="B3902" t="str">
            <v>MTRSSCPXL</v>
          </cell>
          <cell r="J3902">
            <v>0</v>
          </cell>
        </row>
        <row r="3903">
          <cell r="B3903" t="str">
            <v>MTRSSCP2X</v>
          </cell>
          <cell r="J3903">
            <v>0</v>
          </cell>
        </row>
        <row r="3904">
          <cell r="B3904" t="str">
            <v>MTRSSFUSM</v>
          </cell>
          <cell r="J3904">
            <v>0</v>
          </cell>
        </row>
        <row r="3905">
          <cell r="B3905" t="str">
            <v>MTRSSFUMD</v>
          </cell>
          <cell r="J3905">
            <v>0</v>
          </cell>
        </row>
        <row r="3906">
          <cell r="B3906" t="str">
            <v>MTRSSFULG</v>
          </cell>
          <cell r="J3906">
            <v>0</v>
          </cell>
        </row>
        <row r="3907">
          <cell r="B3907" t="str">
            <v>MTRSSFUXL</v>
          </cell>
          <cell r="J3907">
            <v>0</v>
          </cell>
        </row>
        <row r="3908">
          <cell r="B3908" t="str">
            <v>MTRSSFU2X</v>
          </cell>
          <cell r="J3908">
            <v>0</v>
          </cell>
        </row>
        <row r="3909">
          <cell r="B3909" t="str">
            <v>MTRSSAGSM</v>
          </cell>
          <cell r="J3909">
            <v>0</v>
          </cell>
        </row>
        <row r="3910">
          <cell r="B3910" t="str">
            <v>MTRSSAGMD</v>
          </cell>
          <cell r="J3910">
            <v>0</v>
          </cell>
        </row>
        <row r="3911">
          <cell r="B3911" t="str">
            <v>MTRSSAGLG</v>
          </cell>
          <cell r="J3911">
            <v>0</v>
          </cell>
        </row>
        <row r="3912">
          <cell r="B3912" t="str">
            <v>MTRSSAGXL</v>
          </cell>
          <cell r="J3912">
            <v>0</v>
          </cell>
        </row>
        <row r="3913">
          <cell r="B3913" t="str">
            <v>MTRSSAG2X</v>
          </cell>
          <cell r="J3913">
            <v>0</v>
          </cell>
        </row>
        <row r="3914">
          <cell r="B3914" t="str">
            <v>MTRSSDESM</v>
          </cell>
          <cell r="J3914">
            <v>0</v>
          </cell>
        </row>
        <row r="3915">
          <cell r="B3915" t="str">
            <v>MTRSSDEMD</v>
          </cell>
          <cell r="J3915">
            <v>0</v>
          </cell>
        </row>
        <row r="3916">
          <cell r="B3916" t="str">
            <v>MTRSSDELG</v>
          </cell>
          <cell r="J3916">
            <v>0</v>
          </cell>
        </row>
        <row r="3917">
          <cell r="B3917" t="str">
            <v>MTRSSDEXL</v>
          </cell>
          <cell r="J3917">
            <v>0</v>
          </cell>
        </row>
        <row r="3918">
          <cell r="B3918" t="str">
            <v>MTRSSDE2X</v>
          </cell>
          <cell r="J3918">
            <v>0</v>
          </cell>
        </row>
        <row r="3919">
          <cell r="B3919" t="str">
            <v>MTRSSCNSM</v>
          </cell>
          <cell r="J3919">
            <v>0</v>
          </cell>
        </row>
        <row r="3920">
          <cell r="B3920" t="str">
            <v>MTRSSCNMD</v>
          </cell>
          <cell r="J3920">
            <v>0</v>
          </cell>
        </row>
        <row r="3921">
          <cell r="B3921" t="str">
            <v>MTRSSCNLG</v>
          </cell>
          <cell r="J3921">
            <v>0</v>
          </cell>
        </row>
        <row r="3922">
          <cell r="B3922" t="str">
            <v>MTRSSCNXL</v>
          </cell>
          <cell r="J3922">
            <v>0</v>
          </cell>
        </row>
        <row r="3923">
          <cell r="B3923" t="str">
            <v>MTRSSCN2X</v>
          </cell>
          <cell r="J3923">
            <v>0</v>
          </cell>
        </row>
        <row r="3924">
          <cell r="B3924" t="str">
            <v>MORLQCPSM</v>
          </cell>
          <cell r="J3924">
            <v>0</v>
          </cell>
        </row>
        <row r="3925">
          <cell r="B3925" t="str">
            <v>MORLQCPMD</v>
          </cell>
          <cell r="J3925">
            <v>38</v>
          </cell>
        </row>
        <row r="3926">
          <cell r="B3926" t="str">
            <v>MORLQCPLG</v>
          </cell>
          <cell r="J3926">
            <v>40</v>
          </cell>
        </row>
        <row r="3927">
          <cell r="B3927" t="str">
            <v>MORLQCPXL</v>
          </cell>
          <cell r="J3927">
            <v>0</v>
          </cell>
        </row>
        <row r="3928">
          <cell r="B3928" t="str">
            <v>MORLQCP2X</v>
          </cell>
          <cell r="J3928">
            <v>0</v>
          </cell>
        </row>
        <row r="3929">
          <cell r="B3929" t="str">
            <v>MORLQFUSM</v>
          </cell>
          <cell r="J3929">
            <v>0</v>
          </cell>
        </row>
        <row r="3930">
          <cell r="B3930" t="str">
            <v>MORLQFUMD</v>
          </cell>
          <cell r="J3930">
            <v>67</v>
          </cell>
        </row>
        <row r="3931">
          <cell r="B3931" t="str">
            <v>MORLQFULG</v>
          </cell>
          <cell r="J3931">
            <v>2</v>
          </cell>
        </row>
        <row r="3932">
          <cell r="B3932" t="str">
            <v>MORLQFUXL</v>
          </cell>
          <cell r="J3932">
            <v>3</v>
          </cell>
        </row>
        <row r="3933">
          <cell r="B3933" t="str">
            <v>MORLQFU2X</v>
          </cell>
          <cell r="J3933">
            <v>0</v>
          </cell>
        </row>
        <row r="3934">
          <cell r="B3934" t="str">
            <v>MORLQAGSM</v>
          </cell>
          <cell r="J3934">
            <v>0</v>
          </cell>
        </row>
        <row r="3935">
          <cell r="B3935" t="str">
            <v>MORLQAGMD</v>
          </cell>
          <cell r="J3935">
            <v>0</v>
          </cell>
        </row>
        <row r="3936">
          <cell r="B3936" t="str">
            <v>MORLQAGLG</v>
          </cell>
          <cell r="J3936">
            <v>0</v>
          </cell>
        </row>
        <row r="3937">
          <cell r="B3937" t="str">
            <v>MORLQAGXL</v>
          </cell>
          <cell r="J3937">
            <v>0</v>
          </cell>
        </row>
        <row r="3938">
          <cell r="B3938" t="str">
            <v>MORLQAG2X</v>
          </cell>
          <cell r="J3938">
            <v>0</v>
          </cell>
        </row>
        <row r="3939">
          <cell r="B3939" t="str">
            <v>MORLQDESM</v>
          </cell>
          <cell r="J3939">
            <v>0</v>
          </cell>
        </row>
        <row r="3940">
          <cell r="B3940" t="str">
            <v>MORLQDEMD</v>
          </cell>
          <cell r="J3940">
            <v>0</v>
          </cell>
        </row>
        <row r="3941">
          <cell r="B3941" t="str">
            <v>MORLQDELG</v>
          </cell>
          <cell r="J3941">
            <v>0</v>
          </cell>
        </row>
        <row r="3942">
          <cell r="B3942" t="str">
            <v>MORLQDEXL</v>
          </cell>
          <cell r="J3942">
            <v>0</v>
          </cell>
        </row>
        <row r="3943">
          <cell r="B3943" t="str">
            <v>MORLQDE2X</v>
          </cell>
          <cell r="J3943">
            <v>0</v>
          </cell>
        </row>
        <row r="3944">
          <cell r="B3944" t="str">
            <v>MORLQCNSM</v>
          </cell>
          <cell r="J3944">
            <v>0</v>
          </cell>
        </row>
        <row r="3945">
          <cell r="B3945" t="str">
            <v>MORLQCNMD</v>
          </cell>
          <cell r="J3945">
            <v>0</v>
          </cell>
        </row>
        <row r="3946">
          <cell r="B3946" t="str">
            <v>MORLQCNLG</v>
          </cell>
          <cell r="J3946">
            <v>0</v>
          </cell>
        </row>
        <row r="3947">
          <cell r="B3947" t="str">
            <v>MORLQCNXL</v>
          </cell>
          <cell r="J3947">
            <v>0</v>
          </cell>
        </row>
        <row r="3948">
          <cell r="B3948" t="str">
            <v>MORLQCN2X</v>
          </cell>
          <cell r="J3948">
            <v>0</v>
          </cell>
        </row>
        <row r="3949">
          <cell r="B3949" t="str">
            <v>MOU2PCPSM</v>
          </cell>
          <cell r="J3949">
            <v>0</v>
          </cell>
        </row>
        <row r="3950">
          <cell r="B3950" t="str">
            <v>MOU2PCPMD</v>
          </cell>
          <cell r="J3950">
            <v>0</v>
          </cell>
        </row>
        <row r="3951">
          <cell r="B3951" t="str">
            <v>MOU2PCPLG</v>
          </cell>
          <cell r="J3951">
            <v>0</v>
          </cell>
        </row>
        <row r="3952">
          <cell r="B3952" t="str">
            <v>MOU2PCPXL</v>
          </cell>
          <cell r="J3952">
            <v>0</v>
          </cell>
        </row>
        <row r="3953">
          <cell r="B3953" t="str">
            <v>MOU2PCP2X</v>
          </cell>
          <cell r="J3953">
            <v>0</v>
          </cell>
        </row>
        <row r="3954">
          <cell r="B3954" t="str">
            <v>MOU2PFUSM</v>
          </cell>
          <cell r="J3954">
            <v>0</v>
          </cell>
        </row>
        <row r="3955">
          <cell r="B3955" t="str">
            <v>MOU2PFUMD</v>
          </cell>
          <cell r="J3955">
            <v>4</v>
          </cell>
        </row>
        <row r="3956">
          <cell r="B3956" t="str">
            <v>MOU2PFULG</v>
          </cell>
          <cell r="J3956">
            <v>2</v>
          </cell>
        </row>
        <row r="3957">
          <cell r="B3957" t="str">
            <v>MOU2PFUXL</v>
          </cell>
          <cell r="J3957">
            <v>2</v>
          </cell>
        </row>
        <row r="3958">
          <cell r="B3958" t="str">
            <v>MOU2PFU2X</v>
          </cell>
          <cell r="J3958">
            <v>3</v>
          </cell>
        </row>
        <row r="3959">
          <cell r="B3959" t="str">
            <v>MOU2PAGSM</v>
          </cell>
          <cell r="J3959">
            <v>0</v>
          </cell>
        </row>
        <row r="3960">
          <cell r="B3960" t="str">
            <v>MOU2PAGMD</v>
          </cell>
          <cell r="J3960">
            <v>0</v>
          </cell>
        </row>
        <row r="3961">
          <cell r="B3961" t="str">
            <v>MOU2PAGLG</v>
          </cell>
          <cell r="J3961">
            <v>0</v>
          </cell>
        </row>
        <row r="3962">
          <cell r="B3962" t="str">
            <v>MOU2PAGXL</v>
          </cell>
          <cell r="J3962">
            <v>2</v>
          </cell>
        </row>
        <row r="3963">
          <cell r="B3963" t="str">
            <v>MOU2PAG2X</v>
          </cell>
          <cell r="J3963">
            <v>0</v>
          </cell>
        </row>
        <row r="3964">
          <cell r="B3964" t="str">
            <v>MOU2PBLSM</v>
          </cell>
          <cell r="J3964">
            <v>0</v>
          </cell>
        </row>
        <row r="3965">
          <cell r="B3965" t="str">
            <v>MOU2PBLMD</v>
          </cell>
          <cell r="J3965">
            <v>0</v>
          </cell>
        </row>
        <row r="3966">
          <cell r="B3966" t="str">
            <v>MOU2PBLLG</v>
          </cell>
          <cell r="J3966">
            <v>0</v>
          </cell>
        </row>
        <row r="3967">
          <cell r="B3967" t="str">
            <v>MOU2PBLXL</v>
          </cell>
          <cell r="J3967">
            <v>0</v>
          </cell>
        </row>
        <row r="3968">
          <cell r="B3968" t="str">
            <v>MOU2PBL2X</v>
          </cell>
          <cell r="J3968">
            <v>0</v>
          </cell>
        </row>
        <row r="3969">
          <cell r="B3969" t="str">
            <v>MOU2PDESM</v>
          </cell>
          <cell r="J3969">
            <v>2</v>
          </cell>
        </row>
        <row r="3970">
          <cell r="B3970" t="str">
            <v>MOU2PDEMD</v>
          </cell>
          <cell r="J3970">
            <v>2</v>
          </cell>
        </row>
        <row r="3971">
          <cell r="B3971" t="str">
            <v>MOU2PDELG</v>
          </cell>
          <cell r="J3971">
            <v>8</v>
          </cell>
        </row>
        <row r="3972">
          <cell r="B3972" t="str">
            <v>MOU2PDEXL</v>
          </cell>
          <cell r="J3972">
            <v>5</v>
          </cell>
        </row>
        <row r="3973">
          <cell r="B3973" t="str">
            <v>MOU2PDE2X</v>
          </cell>
          <cell r="J3973">
            <v>0</v>
          </cell>
        </row>
        <row r="3974">
          <cell r="B3974" t="str">
            <v>MOU2PCNSM</v>
          </cell>
          <cell r="J3974">
            <v>0</v>
          </cell>
        </row>
        <row r="3975">
          <cell r="B3975" t="str">
            <v>MOU2PCNMD</v>
          </cell>
          <cell r="J3975">
            <v>5</v>
          </cell>
        </row>
        <row r="3976">
          <cell r="B3976" t="str">
            <v>MOU2PCNLG</v>
          </cell>
          <cell r="J3976">
            <v>0</v>
          </cell>
        </row>
        <row r="3977">
          <cell r="B3977" t="str">
            <v>MOU2PCNXL</v>
          </cell>
          <cell r="J3977">
            <v>0</v>
          </cell>
        </row>
        <row r="3978">
          <cell r="B3978" t="str">
            <v>MOU2PCN2X</v>
          </cell>
          <cell r="J3978">
            <v>0</v>
          </cell>
        </row>
        <row r="3979">
          <cell r="B3979" t="str">
            <v>MATLCBOMD</v>
          </cell>
          <cell r="J3979">
            <v>176</v>
          </cell>
        </row>
        <row r="3980">
          <cell r="B3980" t="str">
            <v>MATLCBOLG</v>
          </cell>
          <cell r="J3980">
            <v>1</v>
          </cell>
        </row>
        <row r="3981">
          <cell r="B3981" t="str">
            <v>MATLCDEMD</v>
          </cell>
          <cell r="J3981">
            <v>203</v>
          </cell>
        </row>
        <row r="3982">
          <cell r="B3982" t="str">
            <v>MATLCDELG</v>
          </cell>
          <cell r="J3982">
            <v>553</v>
          </cell>
        </row>
        <row r="3983">
          <cell r="B3983" t="str">
            <v>WTBRKCPXS</v>
          </cell>
          <cell r="J3983">
            <v>0</v>
          </cell>
        </row>
        <row r="3984">
          <cell r="B3984" t="str">
            <v>WTBRKCPSM</v>
          </cell>
          <cell r="J3984">
            <v>0</v>
          </cell>
        </row>
        <row r="3985">
          <cell r="B3985" t="str">
            <v>WTBRKCPMD</v>
          </cell>
          <cell r="J3985">
            <v>0</v>
          </cell>
        </row>
        <row r="3986">
          <cell r="B3986" t="str">
            <v>WTBRKCPLG</v>
          </cell>
          <cell r="J3986">
            <v>0</v>
          </cell>
        </row>
        <row r="3987">
          <cell r="B3987" t="str">
            <v>WTBRKCPXL</v>
          </cell>
          <cell r="J3987">
            <v>0</v>
          </cell>
        </row>
        <row r="3988">
          <cell r="B3988" t="str">
            <v>WTBRKFUXS</v>
          </cell>
          <cell r="J3988">
            <v>7</v>
          </cell>
        </row>
        <row r="3989">
          <cell r="B3989" t="str">
            <v>WTBRKFUSM</v>
          </cell>
          <cell r="J3989">
            <v>58</v>
          </cell>
        </row>
        <row r="3990">
          <cell r="B3990" t="str">
            <v>WTBRKFUMD</v>
          </cell>
          <cell r="J3990">
            <v>65</v>
          </cell>
        </row>
        <row r="3991">
          <cell r="B3991" t="str">
            <v>WTBRKFULG</v>
          </cell>
          <cell r="J3991">
            <v>52</v>
          </cell>
        </row>
        <row r="3992">
          <cell r="B3992" t="str">
            <v>WTBRKFUXL</v>
          </cell>
          <cell r="J3992">
            <v>20</v>
          </cell>
        </row>
        <row r="3993">
          <cell r="B3993" t="str">
            <v>WTBRKCNXS</v>
          </cell>
          <cell r="J3993">
            <v>34</v>
          </cell>
        </row>
        <row r="3994">
          <cell r="B3994" t="str">
            <v>WTBRKCNSM</v>
          </cell>
          <cell r="J3994">
            <v>64</v>
          </cell>
        </row>
        <row r="3995">
          <cell r="B3995" t="str">
            <v>WTBRKCNMD</v>
          </cell>
          <cell r="J3995">
            <v>60</v>
          </cell>
        </row>
        <row r="3996">
          <cell r="B3996" t="str">
            <v>WTBRKCNLG</v>
          </cell>
          <cell r="J3996">
            <v>79</v>
          </cell>
        </row>
        <row r="3997">
          <cell r="B3997" t="str">
            <v>WTBRKCNXL</v>
          </cell>
          <cell r="J3997">
            <v>23</v>
          </cell>
        </row>
        <row r="3998">
          <cell r="B3998" t="str">
            <v>WBELJCPXS</v>
          </cell>
          <cell r="J3998">
            <v>0</v>
          </cell>
        </row>
        <row r="3999">
          <cell r="B3999" t="str">
            <v>WBELJCPSM</v>
          </cell>
          <cell r="J3999">
            <v>0</v>
          </cell>
        </row>
        <row r="4000">
          <cell r="B4000" t="str">
            <v>WBELJCPMD</v>
          </cell>
          <cell r="J4000">
            <v>0</v>
          </cell>
        </row>
        <row r="4001">
          <cell r="B4001" t="str">
            <v>WBELJCPLG</v>
          </cell>
          <cell r="J4001">
            <v>0</v>
          </cell>
        </row>
        <row r="4002">
          <cell r="B4002" t="str">
            <v>WBELJCPXL</v>
          </cell>
          <cell r="J4002">
            <v>0</v>
          </cell>
        </row>
        <row r="4003">
          <cell r="B4003" t="str">
            <v>WBELJFUXS</v>
          </cell>
          <cell r="J4003">
            <v>0</v>
          </cell>
        </row>
        <row r="4004">
          <cell r="B4004" t="str">
            <v>WBELJFUSM</v>
          </cell>
          <cell r="J4004">
            <v>0</v>
          </cell>
        </row>
        <row r="4005">
          <cell r="B4005" t="str">
            <v>WBELJFUMD</v>
          </cell>
          <cell r="J4005">
            <v>0</v>
          </cell>
        </row>
        <row r="4006">
          <cell r="B4006" t="str">
            <v>WBELJFULG</v>
          </cell>
          <cell r="J4006">
            <v>0</v>
          </cell>
        </row>
        <row r="4007">
          <cell r="B4007" t="str">
            <v>WBELJFUXL</v>
          </cell>
          <cell r="J4007">
            <v>0</v>
          </cell>
        </row>
        <row r="4008">
          <cell r="B4008" t="str">
            <v>WBELJCNXS</v>
          </cell>
          <cell r="J4008">
            <v>74</v>
          </cell>
        </row>
        <row r="4009">
          <cell r="B4009" t="str">
            <v>WBELJCNSM</v>
          </cell>
          <cell r="J4009">
            <v>323</v>
          </cell>
        </row>
        <row r="4010">
          <cell r="B4010" t="str">
            <v>WBELJCNMD</v>
          </cell>
          <cell r="J4010">
            <v>256</v>
          </cell>
        </row>
        <row r="4011">
          <cell r="B4011" t="str">
            <v>WBELJCNLG</v>
          </cell>
          <cell r="J4011">
            <v>0</v>
          </cell>
        </row>
        <row r="4012">
          <cell r="B4012" t="str">
            <v>WBELJCNXL</v>
          </cell>
          <cell r="J4012">
            <v>0</v>
          </cell>
        </row>
        <row r="4013">
          <cell r="B4013" t="str">
            <v>WTEQZCPXS</v>
          </cell>
          <cell r="J4013">
            <v>0</v>
          </cell>
        </row>
        <row r="4014">
          <cell r="B4014" t="str">
            <v>WTEQZCPSM</v>
          </cell>
          <cell r="J4014">
            <v>0</v>
          </cell>
        </row>
        <row r="4015">
          <cell r="B4015" t="str">
            <v>WTEQZCPMD</v>
          </cell>
          <cell r="J4015">
            <v>0</v>
          </cell>
        </row>
        <row r="4016">
          <cell r="B4016" t="str">
            <v>WTEQZCPLG</v>
          </cell>
          <cell r="J4016">
            <v>0</v>
          </cell>
        </row>
        <row r="4017">
          <cell r="B4017" t="str">
            <v>WTEQZCPXL</v>
          </cell>
          <cell r="J4017">
            <v>0</v>
          </cell>
        </row>
        <row r="4018">
          <cell r="B4018" t="str">
            <v>WTEQZFUXS</v>
          </cell>
          <cell r="J4018">
            <v>0</v>
          </cell>
        </row>
        <row r="4019">
          <cell r="B4019" t="str">
            <v>WTEQZFUSM</v>
          </cell>
          <cell r="J4019">
            <v>0</v>
          </cell>
        </row>
        <row r="4020">
          <cell r="B4020" t="str">
            <v>WTEQZFUMD</v>
          </cell>
          <cell r="J4020">
            <v>0</v>
          </cell>
        </row>
        <row r="4021">
          <cell r="B4021" t="str">
            <v>WTEQZFULG</v>
          </cell>
          <cell r="J4021">
            <v>0</v>
          </cell>
        </row>
        <row r="4022">
          <cell r="B4022" t="str">
            <v>WTEQZFUXL</v>
          </cell>
          <cell r="J4022">
            <v>0</v>
          </cell>
        </row>
        <row r="4023">
          <cell r="B4023" t="str">
            <v>WTEQZCNXS</v>
          </cell>
          <cell r="J4023">
            <v>0</v>
          </cell>
        </row>
        <row r="4024">
          <cell r="B4024" t="str">
            <v>WTEQZCNSM</v>
          </cell>
          <cell r="J4024">
            <v>0</v>
          </cell>
        </row>
        <row r="4025">
          <cell r="B4025" t="str">
            <v>WTEQZCNMD</v>
          </cell>
          <cell r="J4025">
            <v>0</v>
          </cell>
        </row>
        <row r="4026">
          <cell r="B4026" t="str">
            <v>WTEQZCNLG</v>
          </cell>
          <cell r="J4026">
            <v>0</v>
          </cell>
        </row>
        <row r="4027">
          <cell r="B4027" t="str">
            <v>WTEQZCNXL</v>
          </cell>
          <cell r="J4027">
            <v>0</v>
          </cell>
        </row>
        <row r="4028">
          <cell r="B4028" t="str">
            <v>WBOBSCPXS</v>
          </cell>
          <cell r="J4028">
            <v>0</v>
          </cell>
        </row>
        <row r="4029">
          <cell r="B4029" t="str">
            <v>WBOBSCPSM</v>
          </cell>
          <cell r="J4029">
            <v>0</v>
          </cell>
        </row>
        <row r="4030">
          <cell r="B4030" t="str">
            <v>WBOBSCPMD</v>
          </cell>
          <cell r="J4030">
            <v>0</v>
          </cell>
        </row>
        <row r="4031">
          <cell r="B4031" t="str">
            <v>WBOBSCPLG</v>
          </cell>
          <cell r="J4031">
            <v>0</v>
          </cell>
        </row>
        <row r="4032">
          <cell r="B4032" t="str">
            <v>WBOBSCPXL</v>
          </cell>
          <cell r="J4032">
            <v>0</v>
          </cell>
        </row>
        <row r="4033">
          <cell r="B4033" t="str">
            <v>WBOBSFUXS</v>
          </cell>
          <cell r="J4033">
            <v>5</v>
          </cell>
        </row>
        <row r="4034">
          <cell r="B4034" t="str">
            <v>WBOBSFUSM</v>
          </cell>
          <cell r="J4034">
            <v>81</v>
          </cell>
        </row>
        <row r="4035">
          <cell r="B4035" t="str">
            <v>WBOBSFUMD</v>
          </cell>
          <cell r="J4035">
            <v>183</v>
          </cell>
        </row>
        <row r="4036">
          <cell r="B4036" t="str">
            <v>WBOBSFULG</v>
          </cell>
          <cell r="J4036">
            <v>59</v>
          </cell>
        </row>
        <row r="4037">
          <cell r="B4037" t="str">
            <v>WBOBSFUXL</v>
          </cell>
          <cell r="J4037">
            <v>3</v>
          </cell>
        </row>
        <row r="4038">
          <cell r="B4038" t="str">
            <v>WBOBSCNXS</v>
          </cell>
          <cell r="J4038">
            <v>3</v>
          </cell>
        </row>
        <row r="4039">
          <cell r="B4039" t="str">
            <v>WBOBSCNSM</v>
          </cell>
          <cell r="J4039">
            <v>201</v>
          </cell>
        </row>
        <row r="4040">
          <cell r="B4040" t="str">
            <v>WBOBSCNMD</v>
          </cell>
          <cell r="J4040">
            <v>215</v>
          </cell>
        </row>
        <row r="4041">
          <cell r="B4041" t="str">
            <v>WBOBSCNLG</v>
          </cell>
          <cell r="J4041">
            <v>1</v>
          </cell>
        </row>
        <row r="4042">
          <cell r="B4042" t="str">
            <v>WBOBSCNXL</v>
          </cell>
          <cell r="J4042">
            <v>0</v>
          </cell>
        </row>
        <row r="4043">
          <cell r="B4043" t="str">
            <v>WTWSSCPXS</v>
          </cell>
          <cell r="J4043">
            <v>0</v>
          </cell>
        </row>
        <row r="4044">
          <cell r="B4044" t="str">
            <v>WTWSSCPSM</v>
          </cell>
          <cell r="J4044">
            <v>0</v>
          </cell>
        </row>
        <row r="4045">
          <cell r="B4045" t="str">
            <v>WTWSSCPMD</v>
          </cell>
          <cell r="J4045">
            <v>0</v>
          </cell>
        </row>
        <row r="4046">
          <cell r="B4046" t="str">
            <v>WTWSSCPLG</v>
          </cell>
          <cell r="J4046">
            <v>0</v>
          </cell>
        </row>
        <row r="4047">
          <cell r="B4047" t="str">
            <v>WTWSSCPXL</v>
          </cell>
          <cell r="J4047">
            <v>0</v>
          </cell>
        </row>
        <row r="4048">
          <cell r="B4048" t="str">
            <v>WTWSSFUXS</v>
          </cell>
          <cell r="J4048">
            <v>0</v>
          </cell>
        </row>
        <row r="4049">
          <cell r="B4049" t="str">
            <v>WTWSSFUSM</v>
          </cell>
          <cell r="J4049">
            <v>34</v>
          </cell>
        </row>
        <row r="4050">
          <cell r="B4050" t="str">
            <v>WTWSSFUMD</v>
          </cell>
          <cell r="J4050">
            <v>49</v>
          </cell>
        </row>
        <row r="4051">
          <cell r="B4051" t="str">
            <v>WTWSSFULG</v>
          </cell>
          <cell r="J4051">
            <v>32</v>
          </cell>
        </row>
        <row r="4052">
          <cell r="B4052" t="str">
            <v>WTWSSFUXL</v>
          </cell>
          <cell r="J4052">
            <v>0</v>
          </cell>
        </row>
        <row r="4053">
          <cell r="B4053" t="str">
            <v>WTWSSCNXS</v>
          </cell>
          <cell r="J4053">
            <v>13</v>
          </cell>
        </row>
        <row r="4054">
          <cell r="B4054" t="str">
            <v>WTWSSCNSM</v>
          </cell>
          <cell r="J4054">
            <v>77</v>
          </cell>
        </row>
        <row r="4055">
          <cell r="B4055" t="str">
            <v>WTWSSCNMD</v>
          </cell>
          <cell r="J4055">
            <v>133</v>
          </cell>
        </row>
        <row r="4056">
          <cell r="B4056" t="str">
            <v>WTWSSCNLG</v>
          </cell>
          <cell r="J4056">
            <v>0</v>
          </cell>
        </row>
        <row r="4057">
          <cell r="B4057" t="str">
            <v>WTWSSCNXL</v>
          </cell>
          <cell r="J4057">
            <v>0</v>
          </cell>
        </row>
        <row r="4058">
          <cell r="B4058" t="str">
            <v>WTWTKCPXS</v>
          </cell>
          <cell r="J4058">
            <v>0</v>
          </cell>
        </row>
        <row r="4059">
          <cell r="B4059" t="str">
            <v>WTWTKCPSM</v>
          </cell>
          <cell r="J4059">
            <v>0</v>
          </cell>
        </row>
        <row r="4060">
          <cell r="B4060" t="str">
            <v>WTWTKCPMD</v>
          </cell>
          <cell r="J4060">
            <v>0</v>
          </cell>
        </row>
        <row r="4061">
          <cell r="B4061" t="str">
            <v>WTWTKCPLG</v>
          </cell>
          <cell r="J4061">
            <v>0</v>
          </cell>
        </row>
        <row r="4062">
          <cell r="B4062" t="str">
            <v>WTWTKCPXL</v>
          </cell>
          <cell r="J4062">
            <v>0</v>
          </cell>
        </row>
        <row r="4063">
          <cell r="B4063" t="str">
            <v>WTWTKFUXS</v>
          </cell>
          <cell r="J4063">
            <v>0</v>
          </cell>
        </row>
        <row r="4064">
          <cell r="B4064" t="str">
            <v>WTWTKFUSM</v>
          </cell>
          <cell r="J4064">
            <v>0</v>
          </cell>
        </row>
        <row r="4065">
          <cell r="B4065" t="str">
            <v>WTWTKFUMD</v>
          </cell>
          <cell r="J4065">
            <v>0</v>
          </cell>
        </row>
        <row r="4066">
          <cell r="B4066" t="str">
            <v>WTWTKFULG</v>
          </cell>
          <cell r="J4066">
            <v>0</v>
          </cell>
        </row>
        <row r="4067">
          <cell r="B4067" t="str">
            <v>WTWTKFUXL</v>
          </cell>
          <cell r="J4067">
            <v>0</v>
          </cell>
        </row>
        <row r="4068">
          <cell r="B4068" t="str">
            <v>WTWTKCNXS</v>
          </cell>
          <cell r="J4068">
            <v>0</v>
          </cell>
        </row>
        <row r="4069">
          <cell r="B4069" t="str">
            <v>WTWTKCNSM</v>
          </cell>
          <cell r="J4069">
            <v>0</v>
          </cell>
        </row>
        <row r="4070">
          <cell r="B4070" t="str">
            <v>WTWTKCNMD</v>
          </cell>
          <cell r="J4070">
            <v>0</v>
          </cell>
        </row>
        <row r="4071">
          <cell r="B4071" t="str">
            <v>WTWTKCNLG</v>
          </cell>
          <cell r="J4071">
            <v>0</v>
          </cell>
        </row>
        <row r="4072">
          <cell r="B4072" t="str">
            <v>WTWTKCNXL</v>
          </cell>
          <cell r="J4072">
            <v>0</v>
          </cell>
        </row>
        <row r="4073">
          <cell r="B4073" t="str">
            <v>MOBRKAGSM</v>
          </cell>
          <cell r="J4073">
            <v>0</v>
          </cell>
        </row>
        <row r="4074">
          <cell r="B4074" t="str">
            <v>MOBRKAGMD</v>
          </cell>
          <cell r="J4074">
            <v>0</v>
          </cell>
        </row>
        <row r="4075">
          <cell r="B4075" t="str">
            <v>MOBRKAGLG</v>
          </cell>
          <cell r="J4075">
            <v>0</v>
          </cell>
        </row>
        <row r="4076">
          <cell r="B4076" t="str">
            <v>MOBRKAGXL</v>
          </cell>
          <cell r="J4076">
            <v>0</v>
          </cell>
        </row>
        <row r="4077">
          <cell r="B4077" t="str">
            <v>MOBRKAG2X</v>
          </cell>
          <cell r="J4077">
            <v>0</v>
          </cell>
        </row>
        <row r="4078">
          <cell r="B4078" t="str">
            <v>MBGLPAG3030</v>
          </cell>
          <cell r="J4078">
            <v>0</v>
          </cell>
        </row>
        <row r="4079">
          <cell r="B4079" t="str">
            <v>MBGLPAG3232</v>
          </cell>
          <cell r="J4079">
            <v>0</v>
          </cell>
        </row>
        <row r="4080">
          <cell r="B4080" t="str">
            <v>MBGLPAG3235</v>
          </cell>
          <cell r="J4080">
            <v>0</v>
          </cell>
        </row>
        <row r="4081">
          <cell r="B4081" t="str">
            <v>MBGLPAG3432</v>
          </cell>
          <cell r="J4081">
            <v>0</v>
          </cell>
        </row>
        <row r="4082">
          <cell r="B4082" t="str">
            <v>MBGLPAG3435</v>
          </cell>
          <cell r="J4082">
            <v>0</v>
          </cell>
        </row>
        <row r="4083">
          <cell r="B4083" t="str">
            <v>MBGLPAG3632</v>
          </cell>
          <cell r="J4083">
            <v>0</v>
          </cell>
        </row>
        <row r="4084">
          <cell r="B4084" t="str">
            <v>MBGLPAG3635</v>
          </cell>
          <cell r="J4084">
            <v>0</v>
          </cell>
        </row>
        <row r="4085">
          <cell r="B4085" t="str">
            <v>MBGLPAG3835</v>
          </cell>
          <cell r="J4085">
            <v>0</v>
          </cell>
        </row>
        <row r="4086">
          <cell r="B4086" t="str">
            <v>MBGLPAG3833</v>
          </cell>
          <cell r="J4086">
            <v>0</v>
          </cell>
        </row>
        <row r="4087">
          <cell r="B4087" t="str">
            <v>MBGLPAG4033</v>
          </cell>
          <cell r="J4087">
            <v>0</v>
          </cell>
        </row>
        <row r="4088">
          <cell r="B4088" t="str">
            <v>MBGLPAG4233</v>
          </cell>
          <cell r="J4088">
            <v>0</v>
          </cell>
        </row>
        <row r="4089">
          <cell r="B4089" t="str">
            <v>MBGLPAG4433</v>
          </cell>
          <cell r="J4089">
            <v>0</v>
          </cell>
        </row>
        <row r="4090">
          <cell r="B4090" t="str">
            <v>MTWLCAGSM</v>
          </cell>
          <cell r="J4090">
            <v>0</v>
          </cell>
        </row>
        <row r="4091">
          <cell r="B4091" t="str">
            <v>MTWLCAGLG</v>
          </cell>
          <cell r="J4091">
            <v>0</v>
          </cell>
        </row>
        <row r="4092">
          <cell r="B4092" t="str">
            <v>MTWLCAGXL</v>
          </cell>
          <cell r="J4092">
            <v>0</v>
          </cell>
        </row>
        <row r="4093">
          <cell r="B4093" t="str">
            <v>MTWLCAG2X</v>
          </cell>
          <cell r="J4093">
            <v>0</v>
          </cell>
        </row>
        <row r="4094">
          <cell r="B4094" t="str">
            <v>MTWSCAGSM</v>
          </cell>
          <cell r="J4094">
            <v>9</v>
          </cell>
        </row>
        <row r="4095">
          <cell r="B4095" t="str">
            <v>MTWSCAGMD</v>
          </cell>
          <cell r="J4095">
            <v>2</v>
          </cell>
        </row>
        <row r="4096">
          <cell r="B4096" t="str">
            <v>MTWSCAGLG</v>
          </cell>
          <cell r="J4096">
            <v>3</v>
          </cell>
        </row>
        <row r="4097">
          <cell r="B4097" t="str">
            <v>MTWSCAGXL</v>
          </cell>
          <cell r="J4097">
            <v>2</v>
          </cell>
        </row>
        <row r="4098">
          <cell r="B4098" t="str">
            <v>MTWSCAG2X</v>
          </cell>
          <cell r="J4098">
            <v>2</v>
          </cell>
        </row>
        <row r="4099">
          <cell r="B4099" t="str">
            <v>MOCAJAGSM</v>
          </cell>
          <cell r="J4099">
            <v>0</v>
          </cell>
        </row>
        <row r="4100">
          <cell r="B4100" t="str">
            <v>MOCAJAGMD</v>
          </cell>
          <cell r="J4100">
            <v>0</v>
          </cell>
        </row>
        <row r="4101">
          <cell r="B4101" t="str">
            <v>MOCAJAGLG</v>
          </cell>
          <cell r="J4101">
            <v>0</v>
          </cell>
        </row>
        <row r="4102">
          <cell r="B4102" t="str">
            <v>MOCAJAGXL</v>
          </cell>
          <cell r="J4102">
            <v>0</v>
          </cell>
        </row>
        <row r="4103">
          <cell r="B4103" t="str">
            <v>MOCAJAG2X</v>
          </cell>
          <cell r="J4103">
            <v>0</v>
          </cell>
        </row>
        <row r="4104">
          <cell r="B4104" t="str">
            <v>MBELJAGSM</v>
          </cell>
          <cell r="J4104">
            <v>0</v>
          </cell>
        </row>
        <row r="4105">
          <cell r="B4105" t="str">
            <v>MBELJAGMD</v>
          </cell>
          <cell r="J4105">
            <v>0</v>
          </cell>
        </row>
        <row r="4106">
          <cell r="B4106" t="str">
            <v>MBELJAGLG</v>
          </cell>
          <cell r="J4106">
            <v>0</v>
          </cell>
        </row>
        <row r="4107">
          <cell r="B4107" t="str">
            <v>MBELJAGXL</v>
          </cell>
          <cell r="J4107">
            <v>0</v>
          </cell>
        </row>
        <row r="4108">
          <cell r="B4108" t="str">
            <v>MBELJAG2X</v>
          </cell>
          <cell r="J4108">
            <v>0</v>
          </cell>
        </row>
        <row r="4109">
          <cell r="B4109" t="str">
            <v>MTFLCAGSM</v>
          </cell>
          <cell r="J4109">
            <v>0</v>
          </cell>
        </row>
        <row r="4110">
          <cell r="B4110" t="str">
            <v>MTFLCAGMD</v>
          </cell>
          <cell r="J4110">
            <v>0</v>
          </cell>
        </row>
        <row r="4111">
          <cell r="B4111" t="str">
            <v>MTFLCAGLG</v>
          </cell>
          <cell r="J4111">
            <v>0</v>
          </cell>
        </row>
        <row r="4112">
          <cell r="B4112" t="str">
            <v>MTFLCAGXL</v>
          </cell>
          <cell r="J4112">
            <v>0</v>
          </cell>
        </row>
        <row r="4113">
          <cell r="B4113" t="str">
            <v>MTFLCAG2X</v>
          </cell>
          <cell r="J4113">
            <v>0</v>
          </cell>
        </row>
        <row r="4114">
          <cell r="B4114" t="str">
            <v>MTFLHAGSM</v>
          </cell>
          <cell r="J4114">
            <v>0</v>
          </cell>
        </row>
        <row r="4115">
          <cell r="B4115" t="str">
            <v>MTFLHAGMD</v>
          </cell>
          <cell r="J4115">
            <v>0</v>
          </cell>
        </row>
        <row r="4116">
          <cell r="B4116" t="str">
            <v>MTFLHAGLG</v>
          </cell>
          <cell r="J4116">
            <v>0</v>
          </cell>
        </row>
        <row r="4117">
          <cell r="B4117" t="str">
            <v>MTFLHAGXL</v>
          </cell>
          <cell r="J4117">
            <v>0</v>
          </cell>
        </row>
        <row r="4118">
          <cell r="B4118" t="str">
            <v>MTFLHAG2X</v>
          </cell>
          <cell r="J4118">
            <v>0</v>
          </cell>
        </row>
        <row r="4119">
          <cell r="B4119" t="str">
            <v>MBKBTAGSM</v>
          </cell>
          <cell r="J4119">
            <v>0</v>
          </cell>
        </row>
        <row r="4120">
          <cell r="B4120" t="str">
            <v>MBKBTAGMD</v>
          </cell>
          <cell r="J4120">
            <v>0</v>
          </cell>
        </row>
        <row r="4121">
          <cell r="B4121" t="str">
            <v>MBKBTAGLG</v>
          </cell>
          <cell r="J4121">
            <v>115</v>
          </cell>
        </row>
        <row r="4122">
          <cell r="B4122" t="str">
            <v>MBKBTAGXL</v>
          </cell>
          <cell r="J4122">
            <v>76</v>
          </cell>
        </row>
        <row r="4123">
          <cell r="B4123" t="str">
            <v>MBKBTAG2X</v>
          </cell>
          <cell r="J4123">
            <v>12</v>
          </cell>
        </row>
        <row r="4124">
          <cell r="B4124" t="str">
            <v>MBKLBAGSM</v>
          </cell>
          <cell r="J4124">
            <v>0</v>
          </cell>
        </row>
        <row r="4125">
          <cell r="B4125" t="str">
            <v>MOSAVAGSM</v>
          </cell>
          <cell r="J4125">
            <v>0</v>
          </cell>
        </row>
        <row r="4126">
          <cell r="B4126" t="str">
            <v>MOSAVAGMD</v>
          </cell>
          <cell r="J4126">
            <v>0</v>
          </cell>
        </row>
        <row r="4127">
          <cell r="B4127" t="str">
            <v>MOSAVAGLG</v>
          </cell>
          <cell r="J4127">
            <v>0</v>
          </cell>
        </row>
        <row r="4128">
          <cell r="B4128" t="str">
            <v>MOSAVAGXL</v>
          </cell>
          <cell r="J4128">
            <v>0</v>
          </cell>
        </row>
        <row r="4129">
          <cell r="B4129" t="str">
            <v>MOSAVAG2X</v>
          </cell>
          <cell r="J4129">
            <v>0</v>
          </cell>
        </row>
        <row r="4130">
          <cell r="B4130" t="str">
            <v>MTWHDAGSM</v>
          </cell>
          <cell r="J4130">
            <v>0</v>
          </cell>
        </row>
        <row r="4131">
          <cell r="B4131" t="str">
            <v>MTWHDAGMD</v>
          </cell>
          <cell r="J4131">
            <v>4</v>
          </cell>
        </row>
        <row r="4132">
          <cell r="B4132" t="str">
            <v>MTWHDAGLG</v>
          </cell>
          <cell r="J4132">
            <v>4</v>
          </cell>
        </row>
        <row r="4133">
          <cell r="B4133" t="str">
            <v>MTWHDAGXL</v>
          </cell>
          <cell r="J4133">
            <v>0</v>
          </cell>
        </row>
        <row r="4134">
          <cell r="B4134" t="str">
            <v>MTWHDAG2X</v>
          </cell>
          <cell r="J4134">
            <v>0</v>
          </cell>
        </row>
        <row r="4135">
          <cell r="B4135" t="str">
            <v>MTWQZAGSM</v>
          </cell>
          <cell r="J4135">
            <v>0</v>
          </cell>
        </row>
        <row r="4136">
          <cell r="B4136" t="str">
            <v>MTWQZAGMD</v>
          </cell>
          <cell r="J4136">
            <v>18</v>
          </cell>
        </row>
        <row r="4137">
          <cell r="B4137" t="str">
            <v>MTWQZAGLG</v>
          </cell>
          <cell r="J4137">
            <v>30</v>
          </cell>
        </row>
        <row r="4138">
          <cell r="B4138" t="str">
            <v>MTWQZAGXL</v>
          </cell>
          <cell r="J4138">
            <v>0</v>
          </cell>
        </row>
        <row r="4139">
          <cell r="B4139" t="str">
            <v>MTWQZAG2X</v>
          </cell>
          <cell r="J4139">
            <v>0</v>
          </cell>
        </row>
        <row r="4140">
          <cell r="B4140" t="str">
            <v>MOSAWAGSM</v>
          </cell>
          <cell r="J4140">
            <v>0</v>
          </cell>
        </row>
        <row r="4141">
          <cell r="B4141" t="str">
            <v>MOSAWAGMD</v>
          </cell>
          <cell r="J4141">
            <v>0</v>
          </cell>
        </row>
        <row r="4142">
          <cell r="B4142" t="str">
            <v>MOSAWAGLG</v>
          </cell>
          <cell r="J4142">
            <v>0</v>
          </cell>
        </row>
        <row r="4143">
          <cell r="B4143" t="str">
            <v>MOSAWAGXL</v>
          </cell>
          <cell r="J4143">
            <v>0</v>
          </cell>
        </row>
        <row r="4144">
          <cell r="B4144" t="str">
            <v>MOSAWAG2X</v>
          </cell>
          <cell r="J4144">
            <v>0</v>
          </cell>
        </row>
        <row r="4145">
          <cell r="B4145" t="str">
            <v>MTELHAGSM</v>
          </cell>
          <cell r="J4145">
            <v>0</v>
          </cell>
        </row>
        <row r="4146">
          <cell r="B4146" t="str">
            <v>MTELHAGMD</v>
          </cell>
          <cell r="J4146">
            <v>0</v>
          </cell>
        </row>
        <row r="4147">
          <cell r="B4147" t="str">
            <v>MTELHAGLG</v>
          </cell>
          <cell r="J4147">
            <v>0</v>
          </cell>
        </row>
        <row r="4148">
          <cell r="B4148" t="str">
            <v>MTELHAGXL</v>
          </cell>
          <cell r="J4148">
            <v>0</v>
          </cell>
        </row>
        <row r="4149">
          <cell r="B4149" t="str">
            <v>MTELHAG2X</v>
          </cell>
          <cell r="J4149">
            <v>0</v>
          </cell>
        </row>
        <row r="4150">
          <cell r="B4150" t="str">
            <v>MTEQZAGSM</v>
          </cell>
          <cell r="J4150">
            <v>0</v>
          </cell>
        </row>
        <row r="4151">
          <cell r="B4151" t="str">
            <v>MTEQZAGMD</v>
          </cell>
          <cell r="J4151">
            <v>0</v>
          </cell>
        </row>
        <row r="4152">
          <cell r="B4152" t="str">
            <v>MTEQZAGLG</v>
          </cell>
          <cell r="J4152">
            <v>0</v>
          </cell>
        </row>
        <row r="4153">
          <cell r="B4153" t="str">
            <v>MTEQZAGXL</v>
          </cell>
          <cell r="J4153">
            <v>0</v>
          </cell>
        </row>
        <row r="4154">
          <cell r="B4154" t="str">
            <v>MTEQZAG2X</v>
          </cell>
          <cell r="J4154">
            <v>0</v>
          </cell>
        </row>
        <row r="4155">
          <cell r="B4155" t="str">
            <v>MBFLJAGSM</v>
          </cell>
          <cell r="J4155">
            <v>0</v>
          </cell>
        </row>
        <row r="4156">
          <cell r="B4156" t="str">
            <v>MBFLJAGMD</v>
          </cell>
          <cell r="J4156">
            <v>0</v>
          </cell>
        </row>
        <row r="4157">
          <cell r="B4157" t="str">
            <v>MBFLJAGLG</v>
          </cell>
          <cell r="J4157">
            <v>0</v>
          </cell>
        </row>
        <row r="4158">
          <cell r="B4158" t="str">
            <v>MBFLJAGXL</v>
          </cell>
          <cell r="J4158">
            <v>0</v>
          </cell>
        </row>
        <row r="4159">
          <cell r="B4159" t="str">
            <v>MBFLJAG2X</v>
          </cell>
          <cell r="J4159">
            <v>0</v>
          </cell>
        </row>
        <row r="4160">
          <cell r="B4160" t="str">
            <v>MTFQZAGSM</v>
          </cell>
          <cell r="J4160">
            <v>0</v>
          </cell>
        </row>
        <row r="4161">
          <cell r="B4161" t="str">
            <v>MTFQZAGMD</v>
          </cell>
          <cell r="J4161">
            <v>0</v>
          </cell>
        </row>
        <row r="4162">
          <cell r="B4162" t="str">
            <v>MTFQZAGLG</v>
          </cell>
          <cell r="J4162">
            <v>0</v>
          </cell>
        </row>
        <row r="4163">
          <cell r="B4163" t="str">
            <v>MTFQZAGXL</v>
          </cell>
          <cell r="J4163">
            <v>0</v>
          </cell>
        </row>
        <row r="4164">
          <cell r="B4164" t="str">
            <v>MTFQZAG2X</v>
          </cell>
          <cell r="J4164">
            <v>0</v>
          </cell>
        </row>
        <row r="4165">
          <cell r="B4165" t="str">
            <v>MTKLCAGSM</v>
          </cell>
          <cell r="J4165">
            <v>0</v>
          </cell>
        </row>
        <row r="4166">
          <cell r="B4166" t="str">
            <v>MTKLCAGMD</v>
          </cell>
          <cell r="J4166">
            <v>0</v>
          </cell>
        </row>
        <row r="4167">
          <cell r="B4167" t="str">
            <v>MTKLCAGLG</v>
          </cell>
          <cell r="J4167">
            <v>0</v>
          </cell>
        </row>
        <row r="4168">
          <cell r="B4168" t="str">
            <v>MTKLCAGXL</v>
          </cell>
          <cell r="J4168">
            <v>0</v>
          </cell>
        </row>
        <row r="4169">
          <cell r="B4169" t="str">
            <v>MTKLCAG2X</v>
          </cell>
          <cell r="J4169">
            <v>0</v>
          </cell>
        </row>
        <row r="4170">
          <cell r="B4170" t="str">
            <v>MTKHDAGSM</v>
          </cell>
          <cell r="J4170">
            <v>3</v>
          </cell>
        </row>
        <row r="4171">
          <cell r="B4171" t="str">
            <v>MTKHDAGMD</v>
          </cell>
          <cell r="J4171">
            <v>3</v>
          </cell>
        </row>
        <row r="4172">
          <cell r="B4172" t="str">
            <v>MTKHDAGLG</v>
          </cell>
          <cell r="J4172">
            <v>3</v>
          </cell>
        </row>
        <row r="4173">
          <cell r="B4173" t="str">
            <v>MTKHDAGXL</v>
          </cell>
          <cell r="J4173">
            <v>0</v>
          </cell>
        </row>
        <row r="4174">
          <cell r="B4174" t="str">
            <v>MTKHDAG2X</v>
          </cell>
          <cell r="J4174">
            <v>0</v>
          </cell>
        </row>
        <row r="4175">
          <cell r="B4175" t="str">
            <v>MBKLBAGMD</v>
          </cell>
          <cell r="J4175">
            <v>0</v>
          </cell>
        </row>
        <row r="4176">
          <cell r="B4176" t="str">
            <v>MBKLBAGLG</v>
          </cell>
          <cell r="J4176">
            <v>0</v>
          </cell>
        </row>
        <row r="4177">
          <cell r="B4177" t="str">
            <v>MBKLBAGXL</v>
          </cell>
          <cell r="J4177">
            <v>0</v>
          </cell>
        </row>
        <row r="4178">
          <cell r="B4178" t="str">
            <v>MBKLBAG2X</v>
          </cell>
          <cell r="J4178">
            <v>0</v>
          </cell>
        </row>
        <row r="4179">
          <cell r="B4179" t="str">
            <v>MTKQZAGSM</v>
          </cell>
          <cell r="J4179">
            <v>0</v>
          </cell>
        </row>
        <row r="4180">
          <cell r="B4180" t="str">
            <v>MTKQZAGMD</v>
          </cell>
          <cell r="J4180">
            <v>0</v>
          </cell>
        </row>
        <row r="4181">
          <cell r="B4181" t="str">
            <v>MTKQZMDLG</v>
          </cell>
          <cell r="J4181">
            <v>0</v>
          </cell>
        </row>
        <row r="4182">
          <cell r="B4182" t="str">
            <v>MTKQZAGXL</v>
          </cell>
          <cell r="J4182">
            <v>0</v>
          </cell>
        </row>
        <row r="4183">
          <cell r="B4183" t="str">
            <v>MTKQZAG2X</v>
          </cell>
          <cell r="J4183">
            <v>0</v>
          </cell>
        </row>
        <row r="4184">
          <cell r="B4184" t="str">
            <v>MBWBTAGSM</v>
          </cell>
          <cell r="J4184">
            <v>3</v>
          </cell>
        </row>
        <row r="4185">
          <cell r="B4185" t="str">
            <v>MBWBTAGMD</v>
          </cell>
          <cell r="J4185">
            <v>57</v>
          </cell>
        </row>
        <row r="4186">
          <cell r="B4186" t="str">
            <v>MBWBTAGLG</v>
          </cell>
          <cell r="J4186">
            <v>2</v>
          </cell>
        </row>
        <row r="4187">
          <cell r="B4187" t="str">
            <v>MBWBTAGXL</v>
          </cell>
          <cell r="J4187">
            <v>21</v>
          </cell>
        </row>
        <row r="4188">
          <cell r="B4188" t="str">
            <v>MBWBTAG2X</v>
          </cell>
          <cell r="J4188">
            <v>4</v>
          </cell>
        </row>
        <row r="4189">
          <cell r="B4189" t="str">
            <v>MBWLBAGSM</v>
          </cell>
          <cell r="J4189">
            <v>57</v>
          </cell>
        </row>
        <row r="4190">
          <cell r="B4190" t="str">
            <v>MBWLBAGMD</v>
          </cell>
          <cell r="J4190">
            <v>3</v>
          </cell>
        </row>
        <row r="4191">
          <cell r="B4191" t="str">
            <v>MBWLBAGLG</v>
          </cell>
          <cell r="J4191">
            <v>2</v>
          </cell>
        </row>
        <row r="4192">
          <cell r="B4192" t="str">
            <v>MBWLBAGXL</v>
          </cell>
          <cell r="J4192">
            <v>1</v>
          </cell>
        </row>
        <row r="4193">
          <cell r="B4193" t="str">
            <v>MBWLBAG2X</v>
          </cell>
          <cell r="J4193">
            <v>59</v>
          </cell>
        </row>
        <row r="4194">
          <cell r="B4194" t="str">
            <v>MTWLCAGMD</v>
          </cell>
          <cell r="J4194">
            <v>0</v>
          </cell>
        </row>
        <row r="4195">
          <cell r="B4195" t="str">
            <v>MBWSBAGSM</v>
          </cell>
          <cell r="J4195">
            <v>1</v>
          </cell>
        </row>
        <row r="4196">
          <cell r="B4196" t="str">
            <v>MBWSBAGMD</v>
          </cell>
          <cell r="J4196">
            <v>0</v>
          </cell>
        </row>
        <row r="4197">
          <cell r="B4197" t="str">
            <v>MBWSBAGLG</v>
          </cell>
          <cell r="J4197">
            <v>2</v>
          </cell>
        </row>
        <row r="4198">
          <cell r="B4198" t="str">
            <v>MBWSBAGXL</v>
          </cell>
          <cell r="J4198">
            <v>0</v>
          </cell>
        </row>
        <row r="4199">
          <cell r="B4199" t="str">
            <v>MBWSBAG2X</v>
          </cell>
          <cell r="J4199">
            <v>3</v>
          </cell>
        </row>
        <row r="4200">
          <cell r="B4200" t="str">
            <v>MBCGPAGSM</v>
          </cell>
          <cell r="J4200">
            <v>0</v>
          </cell>
        </row>
        <row r="4201">
          <cell r="B4201" t="str">
            <v>MBCGSAGSM</v>
          </cell>
          <cell r="J4201">
            <v>0</v>
          </cell>
        </row>
        <row r="4202">
          <cell r="B4202" t="str">
            <v>MBCGSAGMD</v>
          </cell>
          <cell r="J4202">
            <v>0</v>
          </cell>
        </row>
        <row r="4203">
          <cell r="B4203" t="str">
            <v>MBCGSAGLG</v>
          </cell>
          <cell r="J4203">
            <v>0</v>
          </cell>
        </row>
        <row r="4204">
          <cell r="B4204" t="str">
            <v>MBCGSAGXL</v>
          </cell>
          <cell r="J4204">
            <v>0</v>
          </cell>
        </row>
        <row r="4205">
          <cell r="B4205" t="str">
            <v>MBCGSAG2X</v>
          </cell>
          <cell r="J4205">
            <v>0</v>
          </cell>
        </row>
        <row r="4206">
          <cell r="B4206" t="str">
            <v>MTKGHAGSM</v>
          </cell>
          <cell r="J4206">
            <v>0</v>
          </cell>
        </row>
        <row r="4207">
          <cell r="B4207" t="str">
            <v>MTKGHAGMD</v>
          </cell>
          <cell r="J4207">
            <v>0</v>
          </cell>
        </row>
        <row r="4208">
          <cell r="B4208" t="str">
            <v>MTKGQAGSM</v>
          </cell>
          <cell r="J4208">
            <v>12</v>
          </cell>
        </row>
        <row r="4209">
          <cell r="B4209" t="str">
            <v>MTKGQAGMD</v>
          </cell>
          <cell r="J4209">
            <v>3</v>
          </cell>
        </row>
        <row r="4210">
          <cell r="B4210" t="str">
            <v>MTKGQAGLG</v>
          </cell>
          <cell r="J4210">
            <v>2</v>
          </cell>
        </row>
        <row r="4211">
          <cell r="B4211" t="str">
            <v>MTKGQAG2X</v>
          </cell>
          <cell r="J4211">
            <v>3</v>
          </cell>
        </row>
        <row r="4212">
          <cell r="B4212" t="str">
            <v>MTKGQAGXL</v>
          </cell>
          <cell r="J4212">
            <v>3</v>
          </cell>
        </row>
        <row r="4213">
          <cell r="B4213" t="str">
            <v>MOCGJAGSM</v>
          </cell>
          <cell r="J4213">
            <v>0</v>
          </cell>
        </row>
        <row r="4214">
          <cell r="B4214" t="str">
            <v>MOCGJAGMD</v>
          </cell>
          <cell r="J4214">
            <v>0</v>
          </cell>
        </row>
        <row r="4215">
          <cell r="B4215" t="str">
            <v>MOCGJAGLG</v>
          </cell>
          <cell r="J4215">
            <v>0</v>
          </cell>
        </row>
        <row r="4216">
          <cell r="B4216" t="str">
            <v>MOCGJAGXL</v>
          </cell>
          <cell r="J4216">
            <v>0</v>
          </cell>
        </row>
        <row r="4217">
          <cell r="B4217" t="str">
            <v>MOCGJAG2X</v>
          </cell>
          <cell r="J4217">
            <v>1</v>
          </cell>
        </row>
        <row r="4218">
          <cell r="B4218" t="str">
            <v>MBCGPAGMD</v>
          </cell>
          <cell r="J4218">
            <v>3</v>
          </cell>
        </row>
        <row r="4219">
          <cell r="B4219" t="str">
            <v>MBCGPAGLG</v>
          </cell>
          <cell r="J4219">
            <v>3</v>
          </cell>
        </row>
        <row r="4220">
          <cell r="B4220" t="str">
            <v>MBCGPAGXL</v>
          </cell>
          <cell r="J4220">
            <v>0</v>
          </cell>
        </row>
        <row r="4221">
          <cell r="B4221" t="str">
            <v>MBCGPAG2X</v>
          </cell>
          <cell r="J4221">
            <v>0</v>
          </cell>
        </row>
        <row r="4222">
          <cell r="B4222" t="str">
            <v>MBCGPAGMT</v>
          </cell>
          <cell r="J4222">
            <v>0</v>
          </cell>
        </row>
        <row r="4223">
          <cell r="B4223" t="str">
            <v>MBCGPAGLT</v>
          </cell>
          <cell r="J4223">
            <v>0</v>
          </cell>
        </row>
        <row r="4224">
          <cell r="B4224" t="str">
            <v>MBCGPAGXT</v>
          </cell>
          <cell r="J4224">
            <v>0</v>
          </cell>
        </row>
        <row r="4225">
          <cell r="B4225" t="str">
            <v>MTKGHAGLG</v>
          </cell>
          <cell r="J4225">
            <v>0</v>
          </cell>
        </row>
        <row r="4226">
          <cell r="B4226" t="str">
            <v>MTKGHAGXL</v>
          </cell>
          <cell r="J4226">
            <v>0</v>
          </cell>
        </row>
        <row r="4227">
          <cell r="B4227" t="str">
            <v>MTKGHAG2X</v>
          </cell>
          <cell r="J4227">
            <v>0</v>
          </cell>
        </row>
        <row r="4228">
          <cell r="B4228" t="str">
            <v>MBOBSAGSM</v>
          </cell>
          <cell r="J4228">
            <v>0</v>
          </cell>
        </row>
        <row r="4229">
          <cell r="B4229" t="str">
            <v>MBOBSAGMD</v>
          </cell>
          <cell r="J4229">
            <v>0</v>
          </cell>
        </row>
        <row r="4230">
          <cell r="B4230" t="str">
            <v>MBOBSAGMT</v>
          </cell>
          <cell r="J4230">
            <v>0</v>
          </cell>
        </row>
        <row r="4231">
          <cell r="B4231" t="str">
            <v>MBOBSAGLG</v>
          </cell>
          <cell r="J4231">
            <v>0</v>
          </cell>
        </row>
        <row r="4232">
          <cell r="B4232" t="str">
            <v>MBOBSAGLT</v>
          </cell>
          <cell r="J4232">
            <v>0</v>
          </cell>
        </row>
        <row r="4233">
          <cell r="B4233" t="str">
            <v>MBOBSAGXL</v>
          </cell>
          <cell r="J4233">
            <v>0</v>
          </cell>
        </row>
        <row r="4234">
          <cell r="B4234" t="str">
            <v>MBOBSAGXT</v>
          </cell>
          <cell r="J4234">
            <v>0</v>
          </cell>
        </row>
        <row r="4235">
          <cell r="B4235" t="str">
            <v>MBOBSAG2X</v>
          </cell>
          <cell r="J4235">
            <v>0</v>
          </cell>
        </row>
        <row r="4236">
          <cell r="B4236" t="str">
            <v>MTKQZAGLG</v>
          </cell>
          <cell r="J4236">
            <v>0</v>
          </cell>
        </row>
        <row r="4237">
          <cell r="B4237" t="str">
            <v>MAFRDGWOS</v>
          </cell>
          <cell r="J4237">
            <v>0</v>
          </cell>
        </row>
        <row r="4238">
          <cell r="B4238" t="str">
            <v>MEBUFFALO</v>
          </cell>
          <cell r="J4238">
            <v>28</v>
          </cell>
        </row>
        <row r="4239">
          <cell r="B4239" t="str">
            <v>FLRFPFUOS</v>
          </cell>
          <cell r="J4239">
            <v>0</v>
          </cell>
        </row>
        <row r="4240">
          <cell r="B4240" t="str">
            <v>FLRFPCPOS</v>
          </cell>
          <cell r="J4240">
            <v>0</v>
          </cell>
        </row>
        <row r="4241">
          <cell r="B4241" t="str">
            <v>MATLRBLSM</v>
          </cell>
          <cell r="J4241">
            <v>0</v>
          </cell>
        </row>
        <row r="4242">
          <cell r="B4242" t="str">
            <v>MATLRBLMD</v>
          </cell>
          <cell r="J4242">
            <v>0</v>
          </cell>
        </row>
        <row r="4243">
          <cell r="B4243" t="str">
            <v>MATLRBLLG</v>
          </cell>
          <cell r="J4243">
            <v>0</v>
          </cell>
        </row>
        <row r="4244">
          <cell r="B4244" t="str">
            <v>MATLRBLXL</v>
          </cell>
          <cell r="J4244">
            <v>0</v>
          </cell>
        </row>
        <row r="4245">
          <cell r="B4245" t="str">
            <v>CONARC1</v>
          </cell>
          <cell r="J4245">
            <v>0</v>
          </cell>
        </row>
        <row r="4246">
          <cell r="B4246" t="str">
            <v>CONARC5</v>
          </cell>
          <cell r="J4246">
            <v>0</v>
          </cell>
        </row>
        <row r="4247">
          <cell r="B4247" t="str">
            <v>CONARC10</v>
          </cell>
          <cell r="J4247">
            <v>0</v>
          </cell>
        </row>
        <row r="4248">
          <cell r="B4248" t="str">
            <v>CONARC15</v>
          </cell>
          <cell r="J4248">
            <v>0</v>
          </cell>
        </row>
        <row r="4249">
          <cell r="B4249" t="str">
            <v>A copy of MTWLCAGXL</v>
          </cell>
          <cell r="J4249">
            <v>0</v>
          </cell>
        </row>
        <row r="4250">
          <cell r="B4250" t="str">
            <v>MAH2TMGSM</v>
          </cell>
          <cell r="J4250">
            <v>0</v>
          </cell>
        </row>
        <row r="4251">
          <cell r="B4251" t="str">
            <v>MAH2TMGMD</v>
          </cell>
          <cell r="J4251">
            <v>0</v>
          </cell>
        </row>
        <row r="4252">
          <cell r="B4252" t="str">
            <v>MAH2TMGLG</v>
          </cell>
          <cell r="J4252">
            <v>0</v>
          </cell>
        </row>
        <row r="4253">
          <cell r="B4253" t="str">
            <v>MAH2TMGXL</v>
          </cell>
          <cell r="J4253">
            <v>0</v>
          </cell>
        </row>
        <row r="4254">
          <cell r="B4254" t="str">
            <v>MAH2TMG2X</v>
          </cell>
          <cell r="J4254">
            <v>0</v>
          </cell>
        </row>
        <row r="4255">
          <cell r="B4255" t="str">
            <v>SP02-007-RET</v>
          </cell>
          <cell r="J4255">
            <v>0</v>
          </cell>
        </row>
        <row r="4256">
          <cell r="B4256" t="str">
            <v>SP02-008-RET</v>
          </cell>
          <cell r="J4256">
            <v>0</v>
          </cell>
        </row>
        <row r="4257">
          <cell r="B4257" t="str">
            <v>FLFLWCPOS</v>
          </cell>
          <cell r="J4257">
            <v>0</v>
          </cell>
        </row>
        <row r="4258">
          <cell r="B4258" t="str">
            <v>FLLAWCPOS</v>
          </cell>
          <cell r="J4258">
            <v>2</v>
          </cell>
        </row>
        <row r="4259">
          <cell r="B4259" t="str">
            <v>ASBSKWPOS</v>
          </cell>
          <cell r="J4259">
            <v>0</v>
          </cell>
        </row>
        <row r="4260">
          <cell r="B4260" t="str">
            <v>ASBSKCPOS</v>
          </cell>
          <cell r="J4260">
            <v>0</v>
          </cell>
        </row>
        <row r="4261">
          <cell r="B4261" t="str">
            <v>ASBSKDEOS</v>
          </cell>
          <cell r="J4261">
            <v>0</v>
          </cell>
        </row>
        <row r="4262">
          <cell r="B4262" t="str">
            <v>ASBRVWPOS</v>
          </cell>
          <cell r="J4262">
            <v>0</v>
          </cell>
        </row>
        <row r="4263">
          <cell r="B4263" t="str">
            <v>CONKZBK3-3</v>
          </cell>
          <cell r="J4263">
            <v>0</v>
          </cell>
        </row>
        <row r="4264">
          <cell r="B4264" t="str">
            <v>FLSC30</v>
          </cell>
          <cell r="J4264">
            <v>0</v>
          </cell>
        </row>
        <row r="4265">
          <cell r="B4265" t="str">
            <v>FLSC35</v>
          </cell>
          <cell r="J4265">
            <v>0</v>
          </cell>
        </row>
        <row r="4266">
          <cell r="B4266" t="str">
            <v>FLTRFCP1P</v>
          </cell>
          <cell r="J4266">
            <v>15</v>
          </cell>
        </row>
        <row r="4267">
          <cell r="B4267" t="str">
            <v>FLTRFCP2P</v>
          </cell>
          <cell r="J4267">
            <v>179</v>
          </cell>
        </row>
        <row r="4268">
          <cell r="B4268" t="str">
            <v>FLTRKCP1P</v>
          </cell>
          <cell r="J4268">
            <v>0</v>
          </cell>
        </row>
        <row r="4269">
          <cell r="B4269" t="str">
            <v>FLTRKCP2P</v>
          </cell>
          <cell r="J4269">
            <v>0</v>
          </cell>
        </row>
        <row r="4270">
          <cell r="B4270" t="str">
            <v>MSSVSWPMD</v>
          </cell>
          <cell r="J4270">
            <v>0</v>
          </cell>
        </row>
        <row r="4271">
          <cell r="B4271" t="str">
            <v>MSSVSWPLG</v>
          </cell>
          <cell r="J4271">
            <v>0</v>
          </cell>
        </row>
        <row r="4272">
          <cell r="B4272" t="str">
            <v>MSSOBWPMD</v>
          </cell>
          <cell r="J4272">
            <v>0</v>
          </cell>
        </row>
        <row r="4273">
          <cell r="B4273" t="str">
            <v>MSSOBWPLG</v>
          </cell>
          <cell r="J4273">
            <v>0</v>
          </cell>
        </row>
        <row r="4274">
          <cell r="B4274" t="str">
            <v>MSSOBWPXL</v>
          </cell>
          <cell r="J4274">
            <v>0</v>
          </cell>
        </row>
        <row r="4275">
          <cell r="B4275" t="str">
            <v>MSCVSWPLG</v>
          </cell>
          <cell r="J4275">
            <v>0</v>
          </cell>
        </row>
        <row r="4276">
          <cell r="B4276" t="str">
            <v>MSCVSWPMD</v>
          </cell>
          <cell r="J4276">
            <v>0</v>
          </cell>
        </row>
        <row r="4277">
          <cell r="B4277" t="str">
            <v>MSS2JWPMD</v>
          </cell>
          <cell r="J4277">
            <v>0</v>
          </cell>
        </row>
        <row r="4278">
          <cell r="B4278" t="str">
            <v>MSS2JWPLG</v>
          </cell>
          <cell r="J4278">
            <v>0</v>
          </cell>
        </row>
        <row r="4279">
          <cell r="B4279" t="str">
            <v>MSS2PWPMD</v>
          </cell>
          <cell r="J4279">
            <v>0</v>
          </cell>
        </row>
        <row r="4280">
          <cell r="B4280" t="str">
            <v>MSS2PWPLG</v>
          </cell>
          <cell r="J4280">
            <v>0</v>
          </cell>
        </row>
        <row r="4281">
          <cell r="B4281" t="str">
            <v>MSWCJWPMD</v>
          </cell>
          <cell r="J4281">
            <v>0</v>
          </cell>
        </row>
        <row r="4282">
          <cell r="B4282" t="str">
            <v>MSWCJWPLG</v>
          </cell>
          <cell r="J4282">
            <v>0</v>
          </cell>
        </row>
        <row r="4283">
          <cell r="B4283" t="str">
            <v>MSWCJWPXL</v>
          </cell>
          <cell r="J4283">
            <v>0</v>
          </cell>
        </row>
        <row r="4284">
          <cell r="B4284" t="str">
            <v>MSWCBWPMD</v>
          </cell>
          <cell r="J4284">
            <v>0</v>
          </cell>
        </row>
        <row r="4285">
          <cell r="B4285" t="str">
            <v>MSWCBWPLG</v>
          </cell>
          <cell r="J4285">
            <v>0</v>
          </cell>
        </row>
        <row r="4286">
          <cell r="B4286" t="str">
            <v>MSWCBWPXL</v>
          </cell>
          <cell r="J4286">
            <v>0</v>
          </cell>
        </row>
        <row r="4287">
          <cell r="B4287" t="str">
            <v>MSSIJWPLG</v>
          </cell>
          <cell r="J4287">
            <v>0</v>
          </cell>
        </row>
        <row r="4288">
          <cell r="B4288" t="str">
            <v>MSSIJWPMD</v>
          </cell>
          <cell r="J4288">
            <v>0</v>
          </cell>
        </row>
        <row r="4289">
          <cell r="B4289" t="str">
            <v>MSSIJWPXL</v>
          </cell>
          <cell r="J4289">
            <v>0</v>
          </cell>
        </row>
        <row r="4290">
          <cell r="B4290" t="str">
            <v>ASBRVFUOS</v>
          </cell>
          <cell r="J4290">
            <v>0</v>
          </cell>
        </row>
        <row r="4291">
          <cell r="B4291" t="str">
            <v>ASBRVCNOS</v>
          </cell>
          <cell r="J4291">
            <v>0</v>
          </cell>
        </row>
        <row r="4292">
          <cell r="B4292" t="str">
            <v>ASBFRWPLG</v>
          </cell>
          <cell r="J4292">
            <v>0</v>
          </cell>
        </row>
        <row r="4293">
          <cell r="B4293" t="str">
            <v>ASBFRCPLG</v>
          </cell>
          <cell r="J4293">
            <v>0</v>
          </cell>
        </row>
        <row r="4294">
          <cell r="B4294" t="str">
            <v>ASBFRDELG</v>
          </cell>
          <cell r="J4294">
            <v>0</v>
          </cell>
        </row>
        <row r="4295">
          <cell r="B4295" t="str">
            <v>MSWHDWPLG</v>
          </cell>
          <cell r="J4295">
            <v>0</v>
          </cell>
        </row>
        <row r="4296">
          <cell r="B4296" t="str">
            <v>MSKHDWPLG</v>
          </cell>
          <cell r="J4296">
            <v>0</v>
          </cell>
        </row>
        <row r="4297">
          <cell r="B4297" t="str">
            <v>MSKZLWPLG</v>
          </cell>
          <cell r="J4297">
            <v>0</v>
          </cell>
        </row>
        <row r="4298">
          <cell r="B4298" t="str">
            <v>MSFQZWPLG</v>
          </cell>
          <cell r="J4298">
            <v>0</v>
          </cell>
        </row>
        <row r="4299">
          <cell r="B4299" t="str">
            <v>MSFLJWPLG</v>
          </cell>
          <cell r="J4299">
            <v>0</v>
          </cell>
        </row>
        <row r="4300">
          <cell r="B4300" t="str">
            <v>ASTCFWPOS</v>
          </cell>
          <cell r="J4300">
            <v>0</v>
          </cell>
        </row>
        <row r="4301">
          <cell r="B4301" t="str">
            <v>ASMNGWPOS</v>
          </cell>
          <cell r="J4301">
            <v>0</v>
          </cell>
        </row>
        <row r="4302">
          <cell r="B4302" t="str">
            <v>ASATLWPLG</v>
          </cell>
          <cell r="J4302">
            <v>0</v>
          </cell>
        </row>
        <row r="4303">
          <cell r="B4303" t="str">
            <v>CONRMEF1</v>
          </cell>
          <cell r="J4303">
            <v>0</v>
          </cell>
        </row>
        <row r="4304">
          <cell r="B4304" t="str">
            <v>CONRMEF5</v>
          </cell>
          <cell r="J4304">
            <v>0</v>
          </cell>
        </row>
        <row r="4305">
          <cell r="B4305" t="str">
            <v>CONRMEF10</v>
          </cell>
          <cell r="J4305">
            <v>0</v>
          </cell>
        </row>
        <row r="4306">
          <cell r="B4306" t="str">
            <v>CONRMEF15</v>
          </cell>
          <cell r="J4306">
            <v>0</v>
          </cell>
        </row>
        <row r="4307">
          <cell r="B4307" t="str">
            <v>MSHPMCP32</v>
          </cell>
          <cell r="J4307">
            <v>0</v>
          </cell>
        </row>
        <row r="4308">
          <cell r="B4308" t="str">
            <v>MSHPMCP34</v>
          </cell>
          <cell r="J4308">
            <v>0</v>
          </cell>
        </row>
        <row r="4309">
          <cell r="B4309" t="str">
            <v>MSHPMCP36</v>
          </cell>
          <cell r="J4309">
            <v>0</v>
          </cell>
        </row>
        <row r="4310">
          <cell r="B4310" t="str">
            <v>MSHPMAG32</v>
          </cell>
          <cell r="J4310">
            <v>0</v>
          </cell>
        </row>
        <row r="4311">
          <cell r="B4311" t="str">
            <v>MSHPMAG34</v>
          </cell>
          <cell r="J4311">
            <v>0</v>
          </cell>
        </row>
        <row r="4312">
          <cell r="B4312" t="str">
            <v>MSHPMAG36</v>
          </cell>
          <cell r="J4312">
            <v>0</v>
          </cell>
        </row>
        <row r="4313">
          <cell r="B4313" t="str">
            <v>MSHPSFU32</v>
          </cell>
          <cell r="J4313">
            <v>0</v>
          </cell>
        </row>
        <row r="4314">
          <cell r="B4314" t="str">
            <v>MSHPSFU34</v>
          </cell>
          <cell r="J4314">
            <v>0</v>
          </cell>
        </row>
        <row r="4315">
          <cell r="B4315" t="str">
            <v>MSHPSFU36</v>
          </cell>
          <cell r="J4315">
            <v>0</v>
          </cell>
        </row>
        <row r="4316">
          <cell r="B4316" t="str">
            <v>MSHPSCN32</v>
          </cell>
          <cell r="J4316">
            <v>0</v>
          </cell>
        </row>
        <row r="4317">
          <cell r="B4317" t="str">
            <v>MSHPSCN34</v>
          </cell>
          <cell r="J4317">
            <v>0</v>
          </cell>
        </row>
        <row r="4318">
          <cell r="B4318" t="str">
            <v>MSHPSCN36</v>
          </cell>
          <cell r="J4318">
            <v>0</v>
          </cell>
        </row>
        <row r="4319">
          <cell r="B4319" t="str">
            <v>MSOPACP32</v>
          </cell>
          <cell r="J4319">
            <v>0</v>
          </cell>
        </row>
        <row r="4320">
          <cell r="B4320" t="str">
            <v>MSOPACP34</v>
          </cell>
          <cell r="J4320">
            <v>0</v>
          </cell>
        </row>
        <row r="4321">
          <cell r="B4321" t="str">
            <v>MSOPACP36</v>
          </cell>
          <cell r="J4321">
            <v>0</v>
          </cell>
        </row>
        <row r="4322">
          <cell r="B4322" t="str">
            <v>MSOPADE32</v>
          </cell>
          <cell r="J4322">
            <v>0</v>
          </cell>
        </row>
        <row r="4323">
          <cell r="B4323" t="str">
            <v>MSOPADE34</v>
          </cell>
          <cell r="J4323">
            <v>0</v>
          </cell>
        </row>
        <row r="4324">
          <cell r="B4324" t="str">
            <v>MSOPADE36</v>
          </cell>
          <cell r="J4324">
            <v>0</v>
          </cell>
        </row>
        <row r="4325">
          <cell r="B4325" t="str">
            <v>ASWMFWPOS</v>
          </cell>
          <cell r="J4325">
            <v>0</v>
          </cell>
        </row>
        <row r="4326">
          <cell r="B4326" t="str">
            <v>MSKQZWPMD</v>
          </cell>
          <cell r="J4326">
            <v>0</v>
          </cell>
        </row>
        <row r="4327">
          <cell r="B4327" t="str">
            <v>MSKQZWPLG</v>
          </cell>
          <cell r="J4327">
            <v>0</v>
          </cell>
        </row>
        <row r="4328">
          <cell r="B4328" t="str">
            <v>MSKLHWPMD</v>
          </cell>
          <cell r="J4328">
            <v>0</v>
          </cell>
        </row>
        <row r="4329">
          <cell r="B4329" t="str">
            <v>MSKLHWPLG</v>
          </cell>
          <cell r="J4329">
            <v>0</v>
          </cell>
        </row>
        <row r="4330">
          <cell r="B4330" t="str">
            <v>MSKLHWPXL</v>
          </cell>
          <cell r="J4330">
            <v>0</v>
          </cell>
        </row>
        <row r="4331">
          <cell r="B4331" t="str">
            <v>MSOBPWPMD</v>
          </cell>
          <cell r="J4331">
            <v>0</v>
          </cell>
        </row>
        <row r="4332">
          <cell r="B4332" t="str">
            <v>MSOBPWPLG</v>
          </cell>
          <cell r="J4332">
            <v>0</v>
          </cell>
        </row>
        <row r="4333">
          <cell r="B4333" t="str">
            <v>MSOBPWPXL</v>
          </cell>
          <cell r="J4333">
            <v>0</v>
          </cell>
        </row>
        <row r="4334">
          <cell r="B4334" t="str">
            <v>ASTUBWPOS</v>
          </cell>
          <cell r="J4334">
            <v>0</v>
          </cell>
        </row>
        <row r="4335">
          <cell r="B4335" t="str">
            <v>ASATLWPMD</v>
          </cell>
          <cell r="J4335">
            <v>0</v>
          </cell>
        </row>
        <row r="4336">
          <cell r="B4336" t="str">
            <v>MSWHDWPMD</v>
          </cell>
          <cell r="J4336">
            <v>0</v>
          </cell>
        </row>
        <row r="4337">
          <cell r="B4337" t="str">
            <v>MSKHDWPMD</v>
          </cell>
          <cell r="J4337">
            <v>0</v>
          </cell>
        </row>
        <row r="4338">
          <cell r="B4338" t="str">
            <v>MSFQZWPMD</v>
          </cell>
          <cell r="J4338">
            <v>0</v>
          </cell>
        </row>
        <row r="4339">
          <cell r="B4339" t="str">
            <v>MSFLJWPMD</v>
          </cell>
          <cell r="J4339">
            <v>0</v>
          </cell>
        </row>
        <row r="4340">
          <cell r="B4340" t="str">
            <v>MSKZLWPMD</v>
          </cell>
          <cell r="J4340">
            <v>0</v>
          </cell>
        </row>
        <row r="4341">
          <cell r="B4341" t="str">
            <v>ASSSAFUMD</v>
          </cell>
          <cell r="J4341">
            <v>0</v>
          </cell>
        </row>
        <row r="4342">
          <cell r="B4342" t="str">
            <v>ASSSAFULG</v>
          </cell>
          <cell r="J4342">
            <v>0</v>
          </cell>
        </row>
        <row r="4343">
          <cell r="B4343" t="str">
            <v>ASSSACNMD</v>
          </cell>
          <cell r="J4343">
            <v>0</v>
          </cell>
        </row>
        <row r="4344">
          <cell r="B4344" t="str">
            <v>ASSSACNLG</v>
          </cell>
          <cell r="J4344">
            <v>0</v>
          </cell>
        </row>
        <row r="4345">
          <cell r="B4345" t="str">
            <v>ASSSAWPMD</v>
          </cell>
          <cell r="J4345">
            <v>0</v>
          </cell>
        </row>
        <row r="4346">
          <cell r="B4346" t="str">
            <v>ASSSAWPLG</v>
          </cell>
          <cell r="J4346">
            <v>0</v>
          </cell>
        </row>
        <row r="4347">
          <cell r="B4347" t="str">
            <v>ASSSSCPMD</v>
          </cell>
          <cell r="J4347">
            <v>0</v>
          </cell>
        </row>
        <row r="4348">
          <cell r="B4348" t="str">
            <v>ASSSSCPLG</v>
          </cell>
          <cell r="J4348">
            <v>0</v>
          </cell>
        </row>
        <row r="4349">
          <cell r="B4349" t="str">
            <v>ASSSSDEMD</v>
          </cell>
          <cell r="J4349">
            <v>0</v>
          </cell>
        </row>
        <row r="4350">
          <cell r="B4350" t="str">
            <v>ASSSSDELG</v>
          </cell>
          <cell r="J4350">
            <v>0</v>
          </cell>
        </row>
        <row r="4351">
          <cell r="B4351" t="str">
            <v>ASSSSWPMD</v>
          </cell>
          <cell r="J4351">
            <v>0</v>
          </cell>
        </row>
        <row r="4352">
          <cell r="B4352" t="str">
            <v>ASSSSWPLG</v>
          </cell>
          <cell r="J4352">
            <v>0</v>
          </cell>
        </row>
        <row r="4353">
          <cell r="B4353" t="str">
            <v>FHAGTBL2X</v>
          </cell>
          <cell r="J4353">
            <v>0</v>
          </cell>
        </row>
        <row r="4354">
          <cell r="B4354" t="str">
            <v>FHAGTBLLG</v>
          </cell>
          <cell r="J4354">
            <v>0</v>
          </cell>
        </row>
        <row r="4355">
          <cell r="B4355" t="str">
            <v>FHAGTBLMD</v>
          </cell>
          <cell r="J4355">
            <v>0</v>
          </cell>
        </row>
        <row r="4356">
          <cell r="B4356" t="str">
            <v>FHAGTBLSM</v>
          </cell>
          <cell r="J4356">
            <v>0</v>
          </cell>
        </row>
        <row r="4357">
          <cell r="B4357" t="str">
            <v>FHAGTBLXL</v>
          </cell>
          <cell r="J4357">
            <v>0</v>
          </cell>
        </row>
        <row r="4358">
          <cell r="B4358" t="str">
            <v>FHAGTCH2X</v>
          </cell>
          <cell r="J4358">
            <v>0</v>
          </cell>
        </row>
        <row r="4359">
          <cell r="B4359" t="str">
            <v>FHAGTCHLG</v>
          </cell>
          <cell r="J4359">
            <v>0</v>
          </cell>
        </row>
        <row r="4360">
          <cell r="B4360" t="str">
            <v>FHAGTCHMD</v>
          </cell>
          <cell r="J4360">
            <v>0</v>
          </cell>
        </row>
        <row r="4361">
          <cell r="B4361" t="str">
            <v>FHAGTCHSM</v>
          </cell>
          <cell r="J4361">
            <v>0</v>
          </cell>
        </row>
        <row r="4362">
          <cell r="B4362" t="str">
            <v>FHAGTCHXL</v>
          </cell>
          <cell r="J4362">
            <v>0</v>
          </cell>
        </row>
        <row r="4363">
          <cell r="B4363" t="str">
            <v>FHBHGCBOS</v>
          </cell>
          <cell r="J4363">
            <v>49</v>
          </cell>
        </row>
        <row r="4364">
          <cell r="B4364" t="str">
            <v>FHBHPBOLG</v>
          </cell>
          <cell r="J4364">
            <v>15</v>
          </cell>
        </row>
        <row r="4365">
          <cell r="B4365" t="str">
            <v>FHBHPBOMD</v>
          </cell>
          <cell r="J4365">
            <v>120</v>
          </cell>
        </row>
        <row r="4366">
          <cell r="B4366" t="str">
            <v>FHBHPBOSM</v>
          </cell>
          <cell r="J4366">
            <v>291</v>
          </cell>
        </row>
        <row r="4367">
          <cell r="B4367" t="str">
            <v>FHBHPCBLG</v>
          </cell>
          <cell r="J4367">
            <v>0</v>
          </cell>
        </row>
        <row r="4368">
          <cell r="B4368" t="str">
            <v>FHBHPCBMD</v>
          </cell>
          <cell r="J4368">
            <v>0</v>
          </cell>
        </row>
        <row r="4369">
          <cell r="B4369" t="str">
            <v>FHBHPCBSM</v>
          </cell>
          <cell r="J4369">
            <v>0</v>
          </cell>
        </row>
        <row r="4370">
          <cell r="B4370" t="str">
            <v>FHBHPCPLG</v>
          </cell>
          <cell r="J4370">
            <v>0</v>
          </cell>
        </row>
        <row r="4371">
          <cell r="B4371" t="str">
            <v>FHBHPCPMD</v>
          </cell>
          <cell r="J4371">
            <v>0</v>
          </cell>
        </row>
        <row r="4372">
          <cell r="B4372" t="str">
            <v>FHBHPCPSM</v>
          </cell>
          <cell r="J4372">
            <v>0</v>
          </cell>
        </row>
        <row r="4373">
          <cell r="B4373" t="str">
            <v>FHBHPFLLG</v>
          </cell>
          <cell r="J4373">
            <v>0</v>
          </cell>
        </row>
        <row r="4374">
          <cell r="B4374" t="str">
            <v>FHBHPFLMD</v>
          </cell>
          <cell r="J4374">
            <v>0</v>
          </cell>
        </row>
        <row r="4375">
          <cell r="B4375" t="str">
            <v>FHBHPFLSM</v>
          </cell>
          <cell r="J4375">
            <v>82</v>
          </cell>
        </row>
        <row r="4376">
          <cell r="B4376" t="str">
            <v>FHBHPFULG</v>
          </cell>
          <cell r="J4376">
            <v>0</v>
          </cell>
        </row>
        <row r="4377">
          <cell r="B4377" t="str">
            <v>FHBHPFUMD</v>
          </cell>
          <cell r="J4377">
            <v>0</v>
          </cell>
        </row>
        <row r="4378">
          <cell r="B4378" t="str">
            <v>FHBHPFUSM</v>
          </cell>
          <cell r="J4378">
            <v>330</v>
          </cell>
        </row>
        <row r="4379">
          <cell r="B4379" t="str">
            <v>FHBHPMCLG</v>
          </cell>
          <cell r="J4379">
            <v>0</v>
          </cell>
        </row>
        <row r="4380">
          <cell r="B4380" t="str">
            <v>FHBHPMCMD</v>
          </cell>
          <cell r="J4380">
            <v>0</v>
          </cell>
        </row>
        <row r="4381">
          <cell r="B4381" t="str">
            <v>FHBHPMCSM</v>
          </cell>
          <cell r="J4381">
            <v>372</v>
          </cell>
        </row>
        <row r="4382">
          <cell r="B4382" t="str">
            <v>FHBHPRGLG</v>
          </cell>
          <cell r="J4382">
            <v>0</v>
          </cell>
        </row>
        <row r="4383">
          <cell r="B4383" t="str">
            <v>FHBHPRGMD</v>
          </cell>
          <cell r="J4383">
            <v>0</v>
          </cell>
        </row>
        <row r="4384">
          <cell r="B4384" t="str">
            <v>FHBHPRGSM</v>
          </cell>
          <cell r="J4384">
            <v>25</v>
          </cell>
        </row>
        <row r="4385">
          <cell r="B4385" t="str">
            <v>FHBLPOBOS</v>
          </cell>
          <cell r="J4385">
            <v>575</v>
          </cell>
        </row>
        <row r="4386">
          <cell r="B4386" t="str">
            <v>FHBSTCBOS</v>
          </cell>
          <cell r="J4386">
            <v>291</v>
          </cell>
        </row>
        <row r="4387">
          <cell r="B4387" t="str">
            <v>FHBWSCBOS</v>
          </cell>
          <cell r="J4387">
            <v>3</v>
          </cell>
        </row>
        <row r="4388">
          <cell r="B4388" t="str">
            <v>FHBWSFLOS</v>
          </cell>
          <cell r="J4388">
            <v>0</v>
          </cell>
        </row>
        <row r="4389">
          <cell r="B4389" t="str">
            <v>FHCHRCBOS</v>
          </cell>
          <cell r="J4389">
            <v>24</v>
          </cell>
        </row>
        <row r="4390">
          <cell r="B4390" t="str">
            <v>FHCHRFUOS</v>
          </cell>
          <cell r="J4390">
            <v>1</v>
          </cell>
        </row>
        <row r="4391">
          <cell r="B4391" t="str">
            <v>FHCHRRGOS</v>
          </cell>
          <cell r="J4391">
            <v>2</v>
          </cell>
        </row>
        <row r="4392">
          <cell r="B4392" t="str">
            <v>FHDCLBKOS</v>
          </cell>
          <cell r="J4392">
            <v>0</v>
          </cell>
        </row>
        <row r="4393">
          <cell r="B4393" t="str">
            <v>FHDCLWHOS</v>
          </cell>
          <cell r="J4393">
            <v>0</v>
          </cell>
        </row>
        <row r="4394">
          <cell r="B4394" t="str">
            <v>FHEBSBOOS</v>
          </cell>
          <cell r="J4394">
            <v>2</v>
          </cell>
        </row>
        <row r="4395">
          <cell r="B4395" t="str">
            <v>FHEBSCBOS</v>
          </cell>
          <cell r="J4395">
            <v>0</v>
          </cell>
        </row>
        <row r="4396">
          <cell r="B4396" t="str">
            <v>FHEBSFLOS</v>
          </cell>
          <cell r="J4396">
            <v>0</v>
          </cell>
        </row>
        <row r="4397">
          <cell r="B4397" t="str">
            <v>FHEBSMCOS</v>
          </cell>
          <cell r="J4397">
            <v>0</v>
          </cell>
        </row>
        <row r="4398">
          <cell r="B4398" t="str">
            <v>FHEBSRGOS</v>
          </cell>
          <cell r="J4398">
            <v>0</v>
          </cell>
        </row>
        <row r="4399">
          <cell r="B4399" t="str">
            <v>FHELSBL2X</v>
          </cell>
          <cell r="J4399">
            <v>0</v>
          </cell>
        </row>
        <row r="4400">
          <cell r="B4400" t="str">
            <v>FHELSBLLG</v>
          </cell>
          <cell r="J4400">
            <v>0</v>
          </cell>
        </row>
        <row r="4401">
          <cell r="B4401" t="str">
            <v>FHELSBLMD</v>
          </cell>
          <cell r="J4401">
            <v>0</v>
          </cell>
        </row>
        <row r="4402">
          <cell r="B4402" t="str">
            <v>FHELSBLSM</v>
          </cell>
          <cell r="J4402">
            <v>0</v>
          </cell>
        </row>
        <row r="4403">
          <cell r="B4403" t="str">
            <v>FHELSBLXL</v>
          </cell>
          <cell r="J4403">
            <v>0</v>
          </cell>
        </row>
        <row r="4404">
          <cell r="B4404" t="str">
            <v>FHELSCH2X</v>
          </cell>
          <cell r="J4404">
            <v>0</v>
          </cell>
        </row>
        <row r="4405">
          <cell r="B4405" t="str">
            <v>FHELSCHLG</v>
          </cell>
          <cell r="J4405">
            <v>0</v>
          </cell>
        </row>
        <row r="4406">
          <cell r="B4406" t="str">
            <v>FHELSCHMD</v>
          </cell>
          <cell r="J4406">
            <v>0</v>
          </cell>
        </row>
        <row r="4407">
          <cell r="B4407" t="str">
            <v>FHELSCHSM</v>
          </cell>
          <cell r="J4407">
            <v>0</v>
          </cell>
        </row>
        <row r="4408">
          <cell r="B4408" t="str">
            <v>FHELSCHXL</v>
          </cell>
          <cell r="J4408">
            <v>0</v>
          </cell>
        </row>
        <row r="4409">
          <cell r="B4409" t="str">
            <v>FHEQFCBOS</v>
          </cell>
          <cell r="J4409">
            <v>3</v>
          </cell>
        </row>
        <row r="4410">
          <cell r="B4410" t="str">
            <v>FHEQLCBLO</v>
          </cell>
          <cell r="J4410">
            <v>0</v>
          </cell>
        </row>
        <row r="4411">
          <cell r="B4411" t="str">
            <v>FHEQLCBSH</v>
          </cell>
          <cell r="J4411">
            <v>2057</v>
          </cell>
        </row>
        <row r="4412">
          <cell r="B4412" t="str">
            <v>FHFKTCBOS</v>
          </cell>
          <cell r="J4412">
            <v>0</v>
          </cell>
        </row>
        <row r="4413">
          <cell r="B4413" t="str">
            <v>FHFKTFUOS</v>
          </cell>
          <cell r="J4413">
            <v>0</v>
          </cell>
        </row>
        <row r="4414">
          <cell r="B4414" t="str">
            <v>FHFKTRGOS</v>
          </cell>
          <cell r="J4414">
            <v>0</v>
          </cell>
        </row>
        <row r="4415">
          <cell r="B4415" t="str">
            <v>FHGLTGTOS</v>
          </cell>
          <cell r="J4415">
            <v>0</v>
          </cell>
        </row>
        <row r="4416">
          <cell r="B4416" t="str">
            <v>FHGPPCBOS</v>
          </cell>
          <cell r="J4416">
            <v>243</v>
          </cell>
        </row>
        <row r="4417">
          <cell r="B4417" t="str">
            <v>FHHAXCBOS</v>
          </cell>
          <cell r="J4417">
            <v>0</v>
          </cell>
        </row>
        <row r="4418">
          <cell r="B4418" t="str">
            <v>FHHDTBKOS</v>
          </cell>
          <cell r="J4418">
            <v>0</v>
          </cell>
        </row>
        <row r="4419">
          <cell r="B4419" t="str">
            <v>FHHSPBOOS</v>
          </cell>
          <cell r="J4419">
            <v>250</v>
          </cell>
        </row>
        <row r="4420">
          <cell r="B4420" t="str">
            <v>FHHSPCBOS</v>
          </cell>
          <cell r="J4420">
            <v>176</v>
          </cell>
        </row>
        <row r="4421">
          <cell r="B4421" t="str">
            <v>FHHSPCPOS</v>
          </cell>
          <cell r="J4421">
            <v>337</v>
          </cell>
        </row>
        <row r="4422">
          <cell r="B4422" t="str">
            <v>FHHSPFLOS</v>
          </cell>
          <cell r="J4422">
            <v>0</v>
          </cell>
        </row>
        <row r="4423">
          <cell r="B4423" t="str">
            <v>FHHSPFUOS</v>
          </cell>
          <cell r="J4423">
            <v>355</v>
          </cell>
        </row>
        <row r="4424">
          <cell r="B4424" t="str">
            <v>FHHSPMCOS</v>
          </cell>
          <cell r="J4424">
            <v>39</v>
          </cell>
        </row>
        <row r="4425">
          <cell r="B4425" t="str">
            <v>FHHSPRGOS</v>
          </cell>
          <cell r="J4425">
            <v>59</v>
          </cell>
        </row>
        <row r="4426">
          <cell r="B4426" t="str">
            <v>FHILSBC2X</v>
          </cell>
          <cell r="J4426">
            <v>0</v>
          </cell>
        </row>
        <row r="4427">
          <cell r="B4427" t="str">
            <v>FHILSBCLG</v>
          </cell>
          <cell r="J4427">
            <v>0</v>
          </cell>
        </row>
        <row r="4428">
          <cell r="B4428" t="str">
            <v>FHILSBCMD</v>
          </cell>
          <cell r="J4428">
            <v>0</v>
          </cell>
        </row>
        <row r="4429">
          <cell r="B4429" t="str">
            <v>FHILSBCSM</v>
          </cell>
          <cell r="J4429">
            <v>0</v>
          </cell>
        </row>
        <row r="4430">
          <cell r="B4430" t="str">
            <v>FHILSBCXL</v>
          </cell>
          <cell r="J4430">
            <v>0</v>
          </cell>
        </row>
        <row r="4431">
          <cell r="B4431" t="str">
            <v>FHISSCL2X</v>
          </cell>
          <cell r="J4431">
            <v>0</v>
          </cell>
        </row>
        <row r="4432">
          <cell r="B4432" t="str">
            <v>FHISSCLLG</v>
          </cell>
          <cell r="J4432">
            <v>0</v>
          </cell>
        </row>
        <row r="4433">
          <cell r="B4433" t="str">
            <v>FHISSCLMD</v>
          </cell>
          <cell r="J4433">
            <v>0</v>
          </cell>
        </row>
        <row r="4434">
          <cell r="B4434" t="str">
            <v>FHISSCLSM</v>
          </cell>
          <cell r="J4434">
            <v>0</v>
          </cell>
        </row>
        <row r="4435">
          <cell r="B4435" t="str">
            <v>FHISSCLXL</v>
          </cell>
          <cell r="J4435">
            <v>0</v>
          </cell>
        </row>
        <row r="4436">
          <cell r="B4436" t="str">
            <v>FHISSMG2X</v>
          </cell>
          <cell r="J4436">
            <v>0</v>
          </cell>
        </row>
        <row r="4437">
          <cell r="B4437" t="str">
            <v>FHISSMGLG</v>
          </cell>
          <cell r="J4437">
            <v>0</v>
          </cell>
        </row>
        <row r="4438">
          <cell r="B4438" t="str">
            <v>FHISSMGMD</v>
          </cell>
          <cell r="J4438">
            <v>0</v>
          </cell>
        </row>
        <row r="4439">
          <cell r="B4439" t="str">
            <v>FHISSMGSM</v>
          </cell>
          <cell r="J4439">
            <v>0</v>
          </cell>
        </row>
        <row r="4440">
          <cell r="B4440" t="str">
            <v>FHISSMGXL</v>
          </cell>
          <cell r="J4440">
            <v>0</v>
          </cell>
        </row>
        <row r="4441">
          <cell r="B4441" t="str">
            <v>FHKXHFUGL</v>
          </cell>
          <cell r="J4441">
            <v>0</v>
          </cell>
        </row>
        <row r="4442">
          <cell r="B4442" t="str">
            <v>FHKXHFUSP</v>
          </cell>
          <cell r="J4442">
            <v>15</v>
          </cell>
        </row>
        <row r="4443">
          <cell r="B4443" t="str">
            <v>FHKXHRGGL</v>
          </cell>
          <cell r="J4443">
            <v>0</v>
          </cell>
        </row>
        <row r="4444">
          <cell r="B4444" t="str">
            <v>FHKXHTNGL</v>
          </cell>
          <cell r="J4444">
            <v>1</v>
          </cell>
        </row>
        <row r="4445">
          <cell r="B4445" t="str">
            <v>FHLBFCBOS</v>
          </cell>
          <cell r="J4445">
            <v>0</v>
          </cell>
        </row>
        <row r="4446">
          <cell r="B4446" t="str">
            <v>FHLBMCBOS</v>
          </cell>
          <cell r="J4446">
            <v>0</v>
          </cell>
        </row>
        <row r="4447">
          <cell r="B4447" t="str">
            <v>FHLBSCBOS</v>
          </cell>
          <cell r="J4447">
            <v>308</v>
          </cell>
        </row>
        <row r="4448">
          <cell r="B4448" t="str">
            <v>FHLGHBKLG</v>
          </cell>
          <cell r="J4448">
            <v>0</v>
          </cell>
        </row>
        <row r="4449">
          <cell r="B4449" t="str">
            <v>FHLGHBKMD</v>
          </cell>
          <cell r="J4449">
            <v>0</v>
          </cell>
        </row>
        <row r="4450">
          <cell r="B4450" t="str">
            <v>FHLGHBKSM</v>
          </cell>
          <cell r="J4450">
            <v>0</v>
          </cell>
        </row>
        <row r="4451">
          <cell r="B4451" t="str">
            <v>FHLGHBKXL</v>
          </cell>
          <cell r="J4451">
            <v>0</v>
          </cell>
        </row>
        <row r="4452">
          <cell r="B4452" t="str">
            <v>FHLGTBCOS</v>
          </cell>
          <cell r="J4452">
            <v>0</v>
          </cell>
        </row>
        <row r="4453">
          <cell r="B4453" t="str">
            <v>FHLGTCH2X</v>
          </cell>
          <cell r="J4453">
            <v>0</v>
          </cell>
        </row>
        <row r="4454">
          <cell r="B4454" t="str">
            <v>FHLGTCHLG</v>
          </cell>
          <cell r="J4454">
            <v>0</v>
          </cell>
        </row>
        <row r="4455">
          <cell r="B4455" t="str">
            <v>FHLGTCHMD</v>
          </cell>
          <cell r="J4455">
            <v>0</v>
          </cell>
        </row>
        <row r="4456">
          <cell r="B4456" t="str">
            <v>FHLGTCHSM</v>
          </cell>
          <cell r="J4456">
            <v>0</v>
          </cell>
        </row>
        <row r="4457">
          <cell r="B4457" t="str">
            <v>FHLGTCHXL</v>
          </cell>
          <cell r="J4457">
            <v>0</v>
          </cell>
        </row>
        <row r="4458">
          <cell r="B4458" t="str">
            <v>FHLGTHROS</v>
          </cell>
          <cell r="J4458">
            <v>0</v>
          </cell>
        </row>
        <row r="4459">
          <cell r="B4459" t="str">
            <v>FHLGTRD2X</v>
          </cell>
          <cell r="J4459">
            <v>0</v>
          </cell>
        </row>
        <row r="4460">
          <cell r="B4460" t="str">
            <v>FHLGTRDLG</v>
          </cell>
          <cell r="J4460">
            <v>0</v>
          </cell>
        </row>
        <row r="4461">
          <cell r="B4461" t="str">
            <v>FHLGTRDMD</v>
          </cell>
          <cell r="J4461">
            <v>0</v>
          </cell>
        </row>
        <row r="4462">
          <cell r="B4462" t="str">
            <v>FHLGTRDSM</v>
          </cell>
          <cell r="J4462">
            <v>0</v>
          </cell>
        </row>
        <row r="4463">
          <cell r="B4463" t="str">
            <v>FHLGTRDXL</v>
          </cell>
          <cell r="J4463">
            <v>0</v>
          </cell>
        </row>
        <row r="4464">
          <cell r="B4464" t="str">
            <v>FHMASCBOS</v>
          </cell>
          <cell r="J4464">
            <v>0</v>
          </cell>
        </row>
        <row r="4465">
          <cell r="B4465" t="str">
            <v>FHMMFBKOS</v>
          </cell>
          <cell r="J4465">
            <v>2</v>
          </cell>
        </row>
        <row r="4466">
          <cell r="B4466" t="str">
            <v>FHMMFCBOS</v>
          </cell>
          <cell r="J4466">
            <v>60</v>
          </cell>
        </row>
        <row r="4467">
          <cell r="B4467" t="str">
            <v>FHMMFFUOS</v>
          </cell>
          <cell r="J4467">
            <v>3</v>
          </cell>
        </row>
        <row r="4468">
          <cell r="B4468" t="str">
            <v>FHMMFKYOS</v>
          </cell>
          <cell r="J4468">
            <v>0</v>
          </cell>
        </row>
        <row r="4469">
          <cell r="B4469" t="str">
            <v>FHMMFMCOS</v>
          </cell>
          <cell r="J4469">
            <v>208</v>
          </cell>
        </row>
        <row r="4470">
          <cell r="B4470" t="str">
            <v>FHMMFRGOS</v>
          </cell>
          <cell r="J4470">
            <v>46</v>
          </cell>
        </row>
        <row r="4471">
          <cell r="B4471" t="str">
            <v>FHMTPCBOS</v>
          </cell>
          <cell r="J4471">
            <v>0</v>
          </cell>
        </row>
        <row r="4472">
          <cell r="B4472" t="str">
            <v>FHMTPFLOS</v>
          </cell>
          <cell r="J4472">
            <v>0</v>
          </cell>
        </row>
        <row r="4473">
          <cell r="B4473" t="str">
            <v>FHMTPMCOS</v>
          </cell>
          <cell r="J4473">
            <v>0</v>
          </cell>
        </row>
        <row r="4474">
          <cell r="B4474" t="str">
            <v>FHMTTBK2X</v>
          </cell>
          <cell r="J4474">
            <v>0</v>
          </cell>
        </row>
        <row r="4475">
          <cell r="B4475" t="str">
            <v>FHMTTBKLG</v>
          </cell>
          <cell r="J4475">
            <v>0</v>
          </cell>
        </row>
        <row r="4476">
          <cell r="B4476" t="str">
            <v>FHMTTBKSM</v>
          </cell>
          <cell r="J4476">
            <v>0</v>
          </cell>
        </row>
        <row r="4477">
          <cell r="B4477" t="str">
            <v>FHMTTBKXL</v>
          </cell>
          <cell r="J4477">
            <v>0</v>
          </cell>
        </row>
        <row r="4478">
          <cell r="B4478" t="str">
            <v>FHMTTSG2X</v>
          </cell>
          <cell r="J4478">
            <v>0</v>
          </cell>
        </row>
        <row r="4479">
          <cell r="B4479" t="str">
            <v>FHMTTSGLG</v>
          </cell>
          <cell r="J4479">
            <v>0</v>
          </cell>
        </row>
        <row r="4480">
          <cell r="B4480" t="str">
            <v>FHMTTSGMD</v>
          </cell>
          <cell r="J4480">
            <v>0</v>
          </cell>
        </row>
        <row r="4481">
          <cell r="B4481" t="str">
            <v>FHMTTSGSM</v>
          </cell>
          <cell r="J4481">
            <v>0</v>
          </cell>
        </row>
        <row r="4482">
          <cell r="B4482" t="str">
            <v>FHMTTSGXL</v>
          </cell>
          <cell r="J4482">
            <v>0</v>
          </cell>
        </row>
        <row r="4483">
          <cell r="B4483" t="str">
            <v>FHPLSBK2X</v>
          </cell>
          <cell r="J4483">
            <v>0</v>
          </cell>
        </row>
        <row r="4484">
          <cell r="B4484" t="str">
            <v>FHPLSBKLG</v>
          </cell>
          <cell r="J4484">
            <v>0</v>
          </cell>
        </row>
        <row r="4485">
          <cell r="B4485" t="str">
            <v>FHPLSBKMD</v>
          </cell>
          <cell r="J4485">
            <v>0</v>
          </cell>
        </row>
        <row r="4486">
          <cell r="B4486" t="str">
            <v>FHPLSBKSM</v>
          </cell>
          <cell r="J4486">
            <v>0</v>
          </cell>
        </row>
        <row r="4487">
          <cell r="B4487" t="str">
            <v>FHPLSBKXL</v>
          </cell>
          <cell r="J4487">
            <v>0</v>
          </cell>
        </row>
        <row r="4488">
          <cell r="B4488" t="str">
            <v>FHPLSNV2X</v>
          </cell>
          <cell r="J4488">
            <v>0</v>
          </cell>
        </row>
        <row r="4489">
          <cell r="B4489" t="str">
            <v>FHPLSNVLG</v>
          </cell>
          <cell r="J4489">
            <v>0</v>
          </cell>
        </row>
        <row r="4490">
          <cell r="B4490" t="str">
            <v>FHPLSNVMD</v>
          </cell>
          <cell r="J4490">
            <v>0</v>
          </cell>
        </row>
        <row r="4491">
          <cell r="B4491" t="str">
            <v>FHPLSNVSM</v>
          </cell>
          <cell r="J4491">
            <v>0</v>
          </cell>
        </row>
        <row r="4492">
          <cell r="B4492" t="str">
            <v>FHPLSNVXL</v>
          </cell>
          <cell r="J4492">
            <v>0</v>
          </cell>
        </row>
        <row r="4493">
          <cell r="B4493" t="str">
            <v>FHPLTCBOS</v>
          </cell>
          <cell r="J4493">
            <v>0</v>
          </cell>
        </row>
        <row r="4494">
          <cell r="B4494" t="str">
            <v>FHPSKCBOS</v>
          </cell>
          <cell r="J4494">
            <v>0</v>
          </cell>
        </row>
        <row r="4495">
          <cell r="B4495" t="str">
            <v>FHRBFCBOS</v>
          </cell>
          <cell r="J4495">
            <v>0</v>
          </cell>
        </row>
        <row r="4496">
          <cell r="B4496" t="str">
            <v>FHRBMCBOS</v>
          </cell>
          <cell r="J4496">
            <v>215</v>
          </cell>
        </row>
        <row r="4497">
          <cell r="B4497" t="str">
            <v>FHRFPBORG</v>
          </cell>
          <cell r="J4497">
            <v>0</v>
          </cell>
        </row>
        <row r="4498">
          <cell r="B4498" t="str">
            <v>FHRFPBOSM</v>
          </cell>
          <cell r="J4498">
            <v>0</v>
          </cell>
        </row>
        <row r="4499">
          <cell r="B4499" t="str">
            <v>FHRFPCBRG</v>
          </cell>
          <cell r="J4499">
            <v>0</v>
          </cell>
        </row>
        <row r="4500">
          <cell r="B4500" t="str">
            <v>FHRFPCBSM</v>
          </cell>
          <cell r="J4500">
            <v>0</v>
          </cell>
        </row>
        <row r="4501">
          <cell r="B4501" t="str">
            <v>FHRFPCPRG</v>
          </cell>
          <cell r="J4501">
            <v>0</v>
          </cell>
        </row>
        <row r="4502">
          <cell r="B4502" t="str">
            <v>FHRFPCPSM</v>
          </cell>
          <cell r="J4502">
            <v>0</v>
          </cell>
        </row>
        <row r="4503">
          <cell r="B4503" t="str">
            <v>FHRFPFLRG</v>
          </cell>
          <cell r="J4503">
            <v>0</v>
          </cell>
        </row>
        <row r="4504">
          <cell r="B4504" t="str">
            <v>FHRFPFLSM</v>
          </cell>
          <cell r="J4504">
            <v>0</v>
          </cell>
        </row>
        <row r="4505">
          <cell r="B4505" t="str">
            <v>FHRFPFURG</v>
          </cell>
          <cell r="J4505">
            <v>0</v>
          </cell>
        </row>
        <row r="4506">
          <cell r="B4506" t="str">
            <v>FHRFPFUSM</v>
          </cell>
          <cell r="J4506">
            <v>0</v>
          </cell>
        </row>
        <row r="4507">
          <cell r="B4507" t="str">
            <v>FHRFPMCRG</v>
          </cell>
          <cell r="J4507">
            <v>0</v>
          </cell>
        </row>
        <row r="4508">
          <cell r="B4508" t="str">
            <v>FHRFPMCSM</v>
          </cell>
          <cell r="J4508">
            <v>0</v>
          </cell>
        </row>
        <row r="4509">
          <cell r="B4509" t="str">
            <v>FHRFPRGRG</v>
          </cell>
          <cell r="J4509">
            <v>0</v>
          </cell>
        </row>
        <row r="4510">
          <cell r="B4510" t="str">
            <v>FHRFPRGSM</v>
          </cell>
          <cell r="J4510">
            <v>0</v>
          </cell>
        </row>
        <row r="4511">
          <cell r="B4511" t="str">
            <v>FHRNPCBOS</v>
          </cell>
          <cell r="J4511">
            <v>55</v>
          </cell>
        </row>
        <row r="4512">
          <cell r="B4512" t="str">
            <v>FHRNPFLOS</v>
          </cell>
          <cell r="J4512">
            <v>0</v>
          </cell>
        </row>
        <row r="4513">
          <cell r="B4513" t="str">
            <v>FHRNPMCOS</v>
          </cell>
          <cell r="J4513">
            <v>127</v>
          </cell>
        </row>
        <row r="4514">
          <cell r="B4514" t="str">
            <v>FHRNPRGOS</v>
          </cell>
          <cell r="J4514">
            <v>120</v>
          </cell>
        </row>
        <row r="4515">
          <cell r="B4515" t="str">
            <v>FHRPFWHOS</v>
          </cell>
          <cell r="J4515">
            <v>827</v>
          </cell>
        </row>
        <row r="4516">
          <cell r="B4516" t="str">
            <v>FHSBGBGLG</v>
          </cell>
          <cell r="J4516">
            <v>0</v>
          </cell>
        </row>
        <row r="4517">
          <cell r="B4517" t="str">
            <v>FHSBGBGMD</v>
          </cell>
          <cell r="J4517">
            <v>0</v>
          </cell>
        </row>
        <row r="4518">
          <cell r="B4518" t="str">
            <v>FHSBGBGSM</v>
          </cell>
          <cell r="J4518">
            <v>0</v>
          </cell>
        </row>
        <row r="4519">
          <cell r="B4519" t="str">
            <v>FHSOBBBLG</v>
          </cell>
          <cell r="J4519">
            <v>449</v>
          </cell>
        </row>
        <row r="4520">
          <cell r="B4520" t="str">
            <v>FHSOBBBMD</v>
          </cell>
          <cell r="J4520">
            <v>920</v>
          </cell>
        </row>
        <row r="4521">
          <cell r="B4521" t="str">
            <v>FHSOBBBSM</v>
          </cell>
          <cell r="J4521">
            <v>401</v>
          </cell>
        </row>
        <row r="4522">
          <cell r="B4522" t="str">
            <v>FHSOBBBXL</v>
          </cell>
          <cell r="J4522">
            <v>143</v>
          </cell>
        </row>
        <row r="4523">
          <cell r="B4523" t="str">
            <v>FHSOBCOLG</v>
          </cell>
          <cell r="J4523">
            <v>262</v>
          </cell>
        </row>
        <row r="4524">
          <cell r="B4524" t="str">
            <v>FHSOBCOMD</v>
          </cell>
          <cell r="J4524">
            <v>464</v>
          </cell>
        </row>
        <row r="4525">
          <cell r="B4525" t="str">
            <v>FHSOBCOSM</v>
          </cell>
          <cell r="J4525">
            <v>758</v>
          </cell>
        </row>
        <row r="4526">
          <cell r="B4526" t="str">
            <v>FHSOBCOXL</v>
          </cell>
          <cell r="J4526">
            <v>338</v>
          </cell>
        </row>
        <row r="4527">
          <cell r="B4527" t="str">
            <v>FHSPDBKOS</v>
          </cell>
          <cell r="J4527">
            <v>0</v>
          </cell>
        </row>
        <row r="4528">
          <cell r="B4528" t="str">
            <v>FHSPDCBOS</v>
          </cell>
          <cell r="J4528">
            <v>0</v>
          </cell>
        </row>
        <row r="4529">
          <cell r="B4529" t="str">
            <v>FHSPDCMOS</v>
          </cell>
          <cell r="J4529">
            <v>0</v>
          </cell>
        </row>
        <row r="4530">
          <cell r="B4530" t="str">
            <v>FHSTPASOS</v>
          </cell>
          <cell r="J4530">
            <v>0</v>
          </cell>
        </row>
        <row r="4531">
          <cell r="B4531" t="str">
            <v>FHTCPBKPL</v>
          </cell>
          <cell r="J4531">
            <v>0</v>
          </cell>
        </row>
        <row r="4532">
          <cell r="B4532" t="str">
            <v>FHTCPBKST</v>
          </cell>
          <cell r="J4532">
            <v>0</v>
          </cell>
        </row>
        <row r="4533">
          <cell r="B4533" t="str">
            <v>FHTCPCBPL</v>
          </cell>
          <cell r="J4533">
            <v>-1</v>
          </cell>
        </row>
        <row r="4534">
          <cell r="B4534" t="str">
            <v>FHTCPCBST</v>
          </cell>
          <cell r="J4534">
            <v>0</v>
          </cell>
        </row>
        <row r="4535">
          <cell r="B4535" t="str">
            <v>FHTCPMCPL</v>
          </cell>
          <cell r="J4535">
            <v>14</v>
          </cell>
        </row>
        <row r="4536">
          <cell r="B4536" t="str">
            <v>FHTCPMCST</v>
          </cell>
          <cell r="J4536">
            <v>0</v>
          </cell>
        </row>
        <row r="4537">
          <cell r="B4537" t="str">
            <v>FHTFWCBOS</v>
          </cell>
          <cell r="J4537">
            <v>0</v>
          </cell>
        </row>
        <row r="4538">
          <cell r="B4538" t="str">
            <v>FHTFWCMOS</v>
          </cell>
          <cell r="J4538">
            <v>0</v>
          </cell>
        </row>
        <row r="4539">
          <cell r="B4539" t="str">
            <v>FHTFWFUOS</v>
          </cell>
          <cell r="J4539">
            <v>0</v>
          </cell>
        </row>
        <row r="4540">
          <cell r="B4540" t="str">
            <v>FHTFWMBOS</v>
          </cell>
          <cell r="J4540">
            <v>0</v>
          </cell>
        </row>
        <row r="4541">
          <cell r="B4541" t="str">
            <v>FHTMTMG2X</v>
          </cell>
          <cell r="J4541">
            <v>0</v>
          </cell>
        </row>
        <row r="4542">
          <cell r="B4542" t="str">
            <v>FHTMTMGLG</v>
          </cell>
          <cell r="J4542">
            <v>0</v>
          </cell>
        </row>
        <row r="4543">
          <cell r="B4543" t="str">
            <v>FHTMTMGMD</v>
          </cell>
          <cell r="J4543">
            <v>0</v>
          </cell>
        </row>
        <row r="4544">
          <cell r="B4544" t="str">
            <v>FHTMTMGSM</v>
          </cell>
          <cell r="J4544">
            <v>0</v>
          </cell>
        </row>
        <row r="4545">
          <cell r="B4545" t="str">
            <v>FHTMTMGXL</v>
          </cell>
          <cell r="J4545">
            <v>0</v>
          </cell>
        </row>
        <row r="4546">
          <cell r="B4546" t="str">
            <v>FHTMTNV2X</v>
          </cell>
          <cell r="J4546">
            <v>0</v>
          </cell>
        </row>
        <row r="4547">
          <cell r="B4547" t="str">
            <v>FHTMTNVLG</v>
          </cell>
          <cell r="J4547">
            <v>0</v>
          </cell>
        </row>
        <row r="4548">
          <cell r="B4548" t="str">
            <v>FHTMTNVMD</v>
          </cell>
          <cell r="J4548">
            <v>0</v>
          </cell>
        </row>
        <row r="4549">
          <cell r="B4549" t="str">
            <v>FHTMTNVSM</v>
          </cell>
          <cell r="J4549">
            <v>0</v>
          </cell>
        </row>
        <row r="4550">
          <cell r="B4550" t="str">
            <v>FHTMTNVXL</v>
          </cell>
          <cell r="J4550">
            <v>0</v>
          </cell>
        </row>
        <row r="4551">
          <cell r="B4551" t="str">
            <v>FHTPSMG2X</v>
          </cell>
          <cell r="J4551">
            <v>0</v>
          </cell>
        </row>
        <row r="4552">
          <cell r="B4552" t="str">
            <v>FHTPSMGLG</v>
          </cell>
          <cell r="J4552">
            <v>0</v>
          </cell>
        </row>
        <row r="4553">
          <cell r="B4553" t="str">
            <v>FHTPSMGMD</v>
          </cell>
          <cell r="J4553">
            <v>0</v>
          </cell>
        </row>
        <row r="4554">
          <cell r="B4554" t="str">
            <v>FHTPSMGSM</v>
          </cell>
          <cell r="J4554">
            <v>0</v>
          </cell>
        </row>
        <row r="4555">
          <cell r="B4555" t="str">
            <v>FHTPSMGXL</v>
          </cell>
          <cell r="J4555">
            <v>0</v>
          </cell>
        </row>
        <row r="4556">
          <cell r="B4556" t="str">
            <v>FHTPSST2X</v>
          </cell>
          <cell r="J4556">
            <v>0</v>
          </cell>
        </row>
        <row r="4557">
          <cell r="B4557" t="str">
            <v>FHTPSSTLG</v>
          </cell>
          <cell r="J4557">
            <v>0</v>
          </cell>
        </row>
        <row r="4558">
          <cell r="B4558" t="str">
            <v>FHTPSSTMD</v>
          </cell>
          <cell r="J4558">
            <v>0</v>
          </cell>
        </row>
        <row r="4559">
          <cell r="B4559" t="str">
            <v>FHTPSSTSM</v>
          </cell>
          <cell r="J4559">
            <v>0</v>
          </cell>
        </row>
        <row r="4560">
          <cell r="B4560" t="str">
            <v>FHTPSSTXL</v>
          </cell>
          <cell r="J4560">
            <v>0</v>
          </cell>
        </row>
        <row r="4561">
          <cell r="B4561" t="str">
            <v>FHUSTBTOS</v>
          </cell>
          <cell r="J4561">
            <v>0</v>
          </cell>
        </row>
        <row r="4562">
          <cell r="B4562" t="str">
            <v>FHUSTHBOS</v>
          </cell>
          <cell r="J4562">
            <v>0</v>
          </cell>
        </row>
        <row r="4563">
          <cell r="B4563" t="str">
            <v>FHVSOBBOS</v>
          </cell>
          <cell r="J4563">
            <v>1</v>
          </cell>
        </row>
        <row r="4564">
          <cell r="B4564" t="str">
            <v>FHVSOBMOS</v>
          </cell>
          <cell r="J4564">
            <v>3</v>
          </cell>
        </row>
        <row r="4565">
          <cell r="B4565" t="str">
            <v>FHVSOCFOS</v>
          </cell>
          <cell r="J4565">
            <v>63</v>
          </cell>
        </row>
        <row r="4566">
          <cell r="B4566" t="str">
            <v>FHVSOGBOS</v>
          </cell>
          <cell r="J4566">
            <v>68</v>
          </cell>
        </row>
        <row r="4567">
          <cell r="B4567" t="str">
            <v>FHWK2CBOS</v>
          </cell>
          <cell r="J4567">
            <v>0</v>
          </cell>
        </row>
        <row r="4568">
          <cell r="B4568" t="str">
            <v>FHWK5CBOS</v>
          </cell>
          <cell r="J4568">
            <v>3</v>
          </cell>
        </row>
        <row r="4569">
          <cell r="B4569" t="str">
            <v>FHWLTCAOS</v>
          </cell>
          <cell r="J4569">
            <v>0</v>
          </cell>
        </row>
        <row r="4570">
          <cell r="B4570" t="str">
            <v>FHMTTBKMD</v>
          </cell>
          <cell r="J4570">
            <v>0</v>
          </cell>
        </row>
        <row r="4571">
          <cell r="B4571">
            <v>37604805</v>
          </cell>
          <cell r="J4571">
            <v>0</v>
          </cell>
        </row>
        <row r="4572">
          <cell r="B4572">
            <v>37604806</v>
          </cell>
          <cell r="J4572">
            <v>0</v>
          </cell>
        </row>
        <row r="4573">
          <cell r="B4573">
            <v>37604807</v>
          </cell>
          <cell r="J4573">
            <v>0</v>
          </cell>
        </row>
        <row r="4574">
          <cell r="B4574">
            <v>37604808</v>
          </cell>
          <cell r="J4574">
            <v>9</v>
          </cell>
        </row>
        <row r="4575">
          <cell r="B4575">
            <v>37604809</v>
          </cell>
          <cell r="J4575">
            <v>0</v>
          </cell>
        </row>
        <row r="4576">
          <cell r="B4576">
            <v>37604810</v>
          </cell>
          <cell r="J4576">
            <v>0</v>
          </cell>
        </row>
        <row r="4577">
          <cell r="B4577">
            <v>37604811</v>
          </cell>
          <cell r="J4577">
            <v>0</v>
          </cell>
        </row>
        <row r="4578">
          <cell r="B4578">
            <v>37604812</v>
          </cell>
          <cell r="J4578">
            <v>0</v>
          </cell>
        </row>
        <row r="4579">
          <cell r="B4579">
            <v>37604813</v>
          </cell>
          <cell r="J4579">
            <v>0</v>
          </cell>
        </row>
        <row r="4580">
          <cell r="B4580">
            <v>37604814</v>
          </cell>
          <cell r="J4580">
            <v>0</v>
          </cell>
        </row>
        <row r="4581">
          <cell r="B4581">
            <v>37604815</v>
          </cell>
          <cell r="J4581">
            <v>0</v>
          </cell>
        </row>
        <row r="4582">
          <cell r="B4582">
            <v>37605005</v>
          </cell>
          <cell r="J4582">
            <v>15</v>
          </cell>
        </row>
        <row r="4583">
          <cell r="B4583">
            <v>37605006</v>
          </cell>
          <cell r="J4583">
            <v>0</v>
          </cell>
        </row>
        <row r="4584">
          <cell r="B4584">
            <v>37605007</v>
          </cell>
          <cell r="J4584">
            <v>0</v>
          </cell>
        </row>
        <row r="4585">
          <cell r="B4585">
            <v>37605008</v>
          </cell>
          <cell r="J4585">
            <v>0</v>
          </cell>
        </row>
        <row r="4586">
          <cell r="B4586">
            <v>37605009</v>
          </cell>
          <cell r="J4586">
            <v>0</v>
          </cell>
        </row>
        <row r="4587">
          <cell r="B4587">
            <v>37605010</v>
          </cell>
          <cell r="J4587">
            <v>0</v>
          </cell>
        </row>
        <row r="4588">
          <cell r="B4588">
            <v>37605011</v>
          </cell>
          <cell r="J4588">
            <v>0</v>
          </cell>
        </row>
        <row r="4589">
          <cell r="B4589">
            <v>37605012</v>
          </cell>
          <cell r="J4589">
            <v>0</v>
          </cell>
        </row>
        <row r="4590">
          <cell r="B4590">
            <v>37605013</v>
          </cell>
          <cell r="J4590">
            <v>0</v>
          </cell>
        </row>
        <row r="4591">
          <cell r="B4591">
            <v>37605014</v>
          </cell>
          <cell r="J4591">
            <v>0</v>
          </cell>
        </row>
        <row r="4592">
          <cell r="B4592">
            <v>37605015</v>
          </cell>
          <cell r="J4592">
            <v>0</v>
          </cell>
        </row>
        <row r="4593">
          <cell r="B4593" t="str">
            <v>FHKXHFUG2</v>
          </cell>
          <cell r="J4593">
            <v>0</v>
          </cell>
        </row>
        <row r="4594">
          <cell r="B4594" t="str">
            <v>FHWTSMGLG</v>
          </cell>
          <cell r="J4594">
            <v>0</v>
          </cell>
        </row>
        <row r="4595">
          <cell r="B4595" t="str">
            <v>FHSPDCMOS-2</v>
          </cell>
          <cell r="J4595">
            <v>0</v>
          </cell>
        </row>
        <row r="4596">
          <cell r="B4596" t="str">
            <v>PULLTAB</v>
          </cell>
          <cell r="J4596">
            <v>0</v>
          </cell>
        </row>
        <row r="4597">
          <cell r="B4597" t="str">
            <v>FHTOSHGXL</v>
          </cell>
          <cell r="J4597">
            <v>0</v>
          </cell>
        </row>
        <row r="4598">
          <cell r="B4598" t="str">
            <v>FHHTSHGSM</v>
          </cell>
          <cell r="J4598">
            <v>0</v>
          </cell>
        </row>
        <row r="4599">
          <cell r="B4599" t="str">
            <v>FHHTSHGMD</v>
          </cell>
          <cell r="J4599">
            <v>0</v>
          </cell>
        </row>
        <row r="4600">
          <cell r="B4600" t="str">
            <v>FHHTSHGLG</v>
          </cell>
          <cell r="J4600">
            <v>0</v>
          </cell>
        </row>
        <row r="4601">
          <cell r="B4601" t="str">
            <v>FHHTSHGXL</v>
          </cell>
          <cell r="J4601">
            <v>0</v>
          </cell>
        </row>
        <row r="4602">
          <cell r="B4602" t="str">
            <v>FHFHSBKMD</v>
          </cell>
          <cell r="J4602">
            <v>0</v>
          </cell>
        </row>
        <row r="4603">
          <cell r="B4603" t="str">
            <v>FHFHSBKLG</v>
          </cell>
          <cell r="J4603">
            <v>0</v>
          </cell>
        </row>
        <row r="4604">
          <cell r="B4604" t="str">
            <v>FHFHSBKXL</v>
          </cell>
          <cell r="J4604">
            <v>0</v>
          </cell>
        </row>
        <row r="4605">
          <cell r="B4605" t="str">
            <v>FHTOSHGMD</v>
          </cell>
          <cell r="J4605">
            <v>0</v>
          </cell>
        </row>
        <row r="4606">
          <cell r="B4606" t="str">
            <v>FHTOSHGLG</v>
          </cell>
          <cell r="J4606">
            <v>0</v>
          </cell>
        </row>
        <row r="4607">
          <cell r="B4607" t="str">
            <v>GROWLER</v>
          </cell>
          <cell r="J4607">
            <v>0</v>
          </cell>
        </row>
        <row r="4608">
          <cell r="B4608" t="str">
            <v>MOLLE PANEL</v>
          </cell>
          <cell r="J4608">
            <v>0</v>
          </cell>
        </row>
        <row r="4609">
          <cell r="B4609" t="str">
            <v>FHSPDBKOS-1</v>
          </cell>
          <cell r="J4609">
            <v>0</v>
          </cell>
        </row>
        <row r="4610">
          <cell r="B4610" t="str">
            <v>SRTPOUCH</v>
          </cell>
          <cell r="J4610">
            <v>0</v>
          </cell>
        </row>
        <row r="4611">
          <cell r="B4611" t="str">
            <v>FHSTABBSM</v>
          </cell>
          <cell r="J4611">
            <v>0</v>
          </cell>
        </row>
        <row r="4612">
          <cell r="B4612" t="str">
            <v>FHMTPKHOS</v>
          </cell>
          <cell r="J4612">
            <v>0</v>
          </cell>
        </row>
        <row r="4613">
          <cell r="B4613" t="str">
            <v>FTRTSDESM</v>
          </cell>
          <cell r="J4613">
            <v>-1</v>
          </cell>
        </row>
        <row r="4614">
          <cell r="B4614" t="str">
            <v>FTRTSDEMD</v>
          </cell>
          <cell r="J4614">
            <v>93</v>
          </cell>
        </row>
        <row r="4615">
          <cell r="B4615" t="str">
            <v>FTRTSDELG</v>
          </cell>
          <cell r="J4615">
            <v>0</v>
          </cell>
        </row>
        <row r="4616">
          <cell r="B4616" t="str">
            <v>FTCMPDESM</v>
          </cell>
          <cell r="J4616">
            <v>0</v>
          </cell>
        </row>
        <row r="4617">
          <cell r="B4617" t="str">
            <v>FTCMPDEMD</v>
          </cell>
          <cell r="J4617">
            <v>0</v>
          </cell>
        </row>
        <row r="4618">
          <cell r="B4618" t="str">
            <v>FTCMPDELG</v>
          </cell>
          <cell r="J4618">
            <v>119</v>
          </cell>
        </row>
        <row r="4619">
          <cell r="B4619" t="str">
            <v>FTACSBK20</v>
          </cell>
          <cell r="J4619">
            <v>0</v>
          </cell>
        </row>
        <row r="4620">
          <cell r="B4620" t="str">
            <v>FTACSDE30</v>
          </cell>
          <cell r="J4620">
            <v>3</v>
          </cell>
        </row>
        <row r="4621">
          <cell r="B4621" t="str">
            <v>FTACSAG40</v>
          </cell>
          <cell r="J4621">
            <v>0</v>
          </cell>
        </row>
        <row r="4622">
          <cell r="B4622" t="str">
            <v>FTSSSDEOS</v>
          </cell>
          <cell r="J4622">
            <v>1</v>
          </cell>
        </row>
        <row r="4623">
          <cell r="B4623" t="str">
            <v>FHTPTCBOS</v>
          </cell>
          <cell r="J4623">
            <v>24</v>
          </cell>
        </row>
        <row r="4624">
          <cell r="B4624" t="str">
            <v>FHGPSCBOS</v>
          </cell>
          <cell r="J4624">
            <v>0</v>
          </cell>
        </row>
        <row r="4625">
          <cell r="B4625" t="str">
            <v>FHSTACOSM</v>
          </cell>
          <cell r="J4625">
            <v>0</v>
          </cell>
        </row>
        <row r="4626">
          <cell r="B4626" t="str">
            <v>FHSTBBBML</v>
          </cell>
          <cell r="J4626">
            <v>0</v>
          </cell>
        </row>
        <row r="4627">
          <cell r="B4627" t="str">
            <v>FHSTBCOML</v>
          </cell>
          <cell r="J4627">
            <v>0</v>
          </cell>
        </row>
        <row r="4628">
          <cell r="B4628" t="str">
            <v>FHSTCBBSX</v>
          </cell>
          <cell r="J4628">
            <v>0</v>
          </cell>
        </row>
        <row r="4629">
          <cell r="B4629" t="str">
            <v>FHSTCCOSX</v>
          </cell>
          <cell r="J4629">
            <v>0</v>
          </cell>
        </row>
        <row r="4630">
          <cell r="B4630" t="str">
            <v>GIFTCARD 50</v>
          </cell>
          <cell r="J4630">
            <v>0</v>
          </cell>
        </row>
        <row r="4631">
          <cell r="B4631" t="str">
            <v>FHWCBBKOS</v>
          </cell>
          <cell r="J4631">
            <v>31</v>
          </cell>
        </row>
        <row r="4632">
          <cell r="B4632" t="str">
            <v>FHGSKCBOS</v>
          </cell>
          <cell r="J4632">
            <v>3</v>
          </cell>
        </row>
        <row r="4633">
          <cell r="B4633" t="str">
            <v>FHGSKRGOS</v>
          </cell>
          <cell r="J4633">
            <v>122</v>
          </cell>
        </row>
        <row r="4634">
          <cell r="B4634" t="str">
            <v>FHGSKMCOS</v>
          </cell>
          <cell r="J4634">
            <v>126</v>
          </cell>
        </row>
        <row r="4635">
          <cell r="B4635" t="str">
            <v>A copy of FTRTSDELG</v>
          </cell>
          <cell r="J4635">
            <v>0</v>
          </cell>
        </row>
        <row r="4636">
          <cell r="B4636" t="str">
            <v>FTDBDDEMD</v>
          </cell>
          <cell r="J4636">
            <v>423</v>
          </cell>
        </row>
        <row r="4637">
          <cell r="B4637" t="str">
            <v>FTDBDDESM</v>
          </cell>
          <cell r="J4637">
            <v>0</v>
          </cell>
        </row>
        <row r="4638">
          <cell r="B4638" t="str">
            <v>FTDBDDELG</v>
          </cell>
          <cell r="J4638">
            <v>251</v>
          </cell>
        </row>
        <row r="4639">
          <cell r="B4639" t="str">
            <v>GIFTCARD 150</v>
          </cell>
          <cell r="J4639">
            <v>0</v>
          </cell>
        </row>
        <row r="4640">
          <cell r="B4640" t="str">
            <v>GIFTCARD 20</v>
          </cell>
          <cell r="J4640">
            <v>0</v>
          </cell>
        </row>
        <row r="4641">
          <cell r="B4641" t="str">
            <v>GIFTCARD 100</v>
          </cell>
          <cell r="J4641">
            <v>0</v>
          </cell>
        </row>
        <row r="4642">
          <cell r="B4642" t="str">
            <v>FLCWHFGOS</v>
          </cell>
          <cell r="J4642">
            <v>0</v>
          </cell>
        </row>
        <row r="4643">
          <cell r="B4643" t="str">
            <v>FLCWCFGOS</v>
          </cell>
          <cell r="J4643">
            <v>0</v>
          </cell>
        </row>
        <row r="4644">
          <cell r="B4644" t="str">
            <v>FLCWBCLOS</v>
          </cell>
          <cell r="J4644">
            <v>0</v>
          </cell>
        </row>
        <row r="4645">
          <cell r="B4645" t="str">
            <v>FLCWNBROS</v>
          </cell>
          <cell r="J4645">
            <v>0</v>
          </cell>
        </row>
        <row r="4646">
          <cell r="B4646" t="str">
            <v>FTBAKASSM</v>
          </cell>
          <cell r="J4646">
            <v>0</v>
          </cell>
        </row>
        <row r="4647">
          <cell r="B4647" t="str">
            <v>FTBAKASMD</v>
          </cell>
          <cell r="J4647">
            <v>0</v>
          </cell>
        </row>
        <row r="4648">
          <cell r="B4648" t="str">
            <v>FTBAKASLG</v>
          </cell>
          <cell r="J4648">
            <v>0</v>
          </cell>
        </row>
        <row r="4649">
          <cell r="B4649" t="str">
            <v>FHBFSBOSL</v>
          </cell>
          <cell r="J4649">
            <v>0</v>
          </cell>
        </row>
        <row r="4650">
          <cell r="B4650" t="str">
            <v>GIFTCARD 10</v>
          </cell>
          <cell r="J4650">
            <v>0</v>
          </cell>
        </row>
        <row r="4651">
          <cell r="B4651" t="str">
            <v>GC10</v>
          </cell>
          <cell r="J4651">
            <v>0</v>
          </cell>
        </row>
        <row r="4652">
          <cell r="B4652" t="str">
            <v>GC25</v>
          </cell>
          <cell r="J4652">
            <v>0</v>
          </cell>
        </row>
        <row r="4653">
          <cell r="B4653" t="str">
            <v>GC50</v>
          </cell>
          <cell r="J4653">
            <v>0</v>
          </cell>
        </row>
        <row r="4654">
          <cell r="B4654" t="str">
            <v>GC100</v>
          </cell>
          <cell r="J4654">
            <v>0</v>
          </cell>
        </row>
        <row r="4655">
          <cell r="B4655" t="str">
            <v>GC150</v>
          </cell>
          <cell r="J4655">
            <v>0</v>
          </cell>
        </row>
        <row r="4656">
          <cell r="B4656" t="str">
            <v>GC200</v>
          </cell>
          <cell r="J4656">
            <v>0</v>
          </cell>
        </row>
        <row r="4657">
          <cell r="B4657" t="str">
            <v>GC250</v>
          </cell>
          <cell r="J4657">
            <v>0</v>
          </cell>
        </row>
        <row r="4658">
          <cell r="B4658" t="str">
            <v>GC300</v>
          </cell>
          <cell r="J4658">
            <v>0</v>
          </cell>
        </row>
        <row r="4659">
          <cell r="B4659" t="str">
            <v>GC350</v>
          </cell>
          <cell r="J4659">
            <v>0</v>
          </cell>
        </row>
        <row r="4660">
          <cell r="B4660" t="str">
            <v>GC400</v>
          </cell>
          <cell r="J4660">
            <v>0</v>
          </cell>
        </row>
        <row r="4661">
          <cell r="B4661" t="str">
            <v>GC450</v>
          </cell>
          <cell r="J4661">
            <v>0</v>
          </cell>
        </row>
        <row r="4662">
          <cell r="B4662" t="str">
            <v>GC500</v>
          </cell>
          <cell r="J4662">
            <v>0</v>
          </cell>
        </row>
        <row r="4663">
          <cell r="B4663" t="str">
            <v>GC550</v>
          </cell>
          <cell r="J4663">
            <v>0</v>
          </cell>
        </row>
        <row r="4664">
          <cell r="B4664" t="str">
            <v>GC600</v>
          </cell>
          <cell r="J4664">
            <v>0</v>
          </cell>
        </row>
        <row r="4665">
          <cell r="B4665" t="str">
            <v>GC650</v>
          </cell>
          <cell r="J4665">
            <v>0</v>
          </cell>
        </row>
        <row r="4666">
          <cell r="B4666" t="str">
            <v>GC700</v>
          </cell>
          <cell r="J4666">
            <v>0</v>
          </cell>
        </row>
        <row r="4667">
          <cell r="B4667" t="str">
            <v>GC750</v>
          </cell>
          <cell r="J4667">
            <v>0</v>
          </cell>
        </row>
        <row r="4668">
          <cell r="B4668" t="str">
            <v>GC800</v>
          </cell>
          <cell r="J4668">
            <v>0</v>
          </cell>
        </row>
        <row r="4669">
          <cell r="B4669" t="str">
            <v>GC850</v>
          </cell>
          <cell r="J4669">
            <v>0</v>
          </cell>
        </row>
        <row r="4670">
          <cell r="B4670" t="str">
            <v>GC900</v>
          </cell>
          <cell r="J4670">
            <v>0</v>
          </cell>
        </row>
        <row r="4671">
          <cell r="B4671" t="str">
            <v>GC950</v>
          </cell>
          <cell r="J4671">
            <v>0</v>
          </cell>
        </row>
        <row r="4672">
          <cell r="B4672" t="str">
            <v>GC1000</v>
          </cell>
          <cell r="J4672">
            <v>0</v>
          </cell>
        </row>
        <row r="4673">
          <cell r="B4673" t="str">
            <v>GC1050</v>
          </cell>
          <cell r="J4673">
            <v>0</v>
          </cell>
        </row>
        <row r="4674">
          <cell r="B4674" t="str">
            <v>GC1110</v>
          </cell>
          <cell r="J4674">
            <v>0</v>
          </cell>
        </row>
        <row r="4675">
          <cell r="B4675" t="str">
            <v>GC1150</v>
          </cell>
          <cell r="J4675">
            <v>0</v>
          </cell>
        </row>
        <row r="4676">
          <cell r="B4676" t="str">
            <v>GC1200</v>
          </cell>
          <cell r="J4676">
            <v>0</v>
          </cell>
        </row>
        <row r="4677">
          <cell r="B4677" t="str">
            <v>GC1300</v>
          </cell>
          <cell r="J4677">
            <v>0</v>
          </cell>
        </row>
        <row r="4678">
          <cell r="B4678" t="str">
            <v>GC1350</v>
          </cell>
          <cell r="J4678">
            <v>0</v>
          </cell>
        </row>
        <row r="4679">
          <cell r="B4679" t="str">
            <v>GC1400</v>
          </cell>
          <cell r="J4679">
            <v>0</v>
          </cell>
        </row>
        <row r="4680">
          <cell r="B4680" t="str">
            <v>GC1450</v>
          </cell>
          <cell r="J4680">
            <v>0</v>
          </cell>
        </row>
        <row r="4681">
          <cell r="B4681" t="str">
            <v>GC1500</v>
          </cell>
          <cell r="J4681">
            <v>0</v>
          </cell>
        </row>
        <row r="4682">
          <cell r="B4682" t="str">
            <v>CELTESTSM</v>
          </cell>
          <cell r="J4682">
            <v>0</v>
          </cell>
        </row>
        <row r="4683">
          <cell r="B4683" t="str">
            <v>CELTESTMD</v>
          </cell>
          <cell r="J4683">
            <v>0</v>
          </cell>
        </row>
        <row r="4684">
          <cell r="B4684" t="str">
            <v>CELTESTLG</v>
          </cell>
          <cell r="J4684">
            <v>0</v>
          </cell>
        </row>
        <row r="4685">
          <cell r="B4685" t="str">
            <v>CELTESTXL</v>
          </cell>
          <cell r="J4685">
            <v>0</v>
          </cell>
        </row>
        <row r="4686">
          <cell r="B4686" t="str">
            <v>CELTESTXXL</v>
          </cell>
          <cell r="J4686">
            <v>0</v>
          </cell>
        </row>
        <row r="4687">
          <cell r="B4687" t="str">
            <v>GIFTCARD 25</v>
          </cell>
          <cell r="J4687">
            <v>0</v>
          </cell>
        </row>
        <row r="4688">
          <cell r="B4688" t="str">
            <v>GIFTCARD 200</v>
          </cell>
          <cell r="J4688">
            <v>0</v>
          </cell>
        </row>
        <row r="4689">
          <cell r="B4689" t="str">
            <v>MAETBOGSM</v>
          </cell>
          <cell r="J4689">
            <v>0</v>
          </cell>
        </row>
        <row r="4690">
          <cell r="B4690" t="str">
            <v>MAETBOGMD</v>
          </cell>
          <cell r="J4690">
            <v>0</v>
          </cell>
        </row>
        <row r="4691">
          <cell r="B4691" t="str">
            <v>MAETBOGLG</v>
          </cell>
          <cell r="J4691">
            <v>0</v>
          </cell>
        </row>
        <row r="4692">
          <cell r="B4692" t="str">
            <v>MAETBOGXL</v>
          </cell>
          <cell r="J4692">
            <v>0</v>
          </cell>
        </row>
        <row r="4693">
          <cell r="B4693" t="str">
            <v>MAEHBAHSM</v>
          </cell>
          <cell r="J4693">
            <v>0</v>
          </cell>
        </row>
        <row r="4694">
          <cell r="B4694" t="str">
            <v>MAEHBAHMD</v>
          </cell>
          <cell r="J4694">
            <v>0</v>
          </cell>
        </row>
        <row r="4695">
          <cell r="B4695" t="str">
            <v>MAEHBAHLG</v>
          </cell>
          <cell r="J4695">
            <v>0</v>
          </cell>
        </row>
        <row r="4696">
          <cell r="B4696" t="str">
            <v>MAEHBAHXL</v>
          </cell>
          <cell r="J4696">
            <v>0</v>
          </cell>
        </row>
        <row r="4697">
          <cell r="B4697" t="str">
            <v>MAEHBAH2X</v>
          </cell>
          <cell r="J4697">
            <v>0</v>
          </cell>
        </row>
        <row r="4698">
          <cell r="B4698" t="str">
            <v>MAETBOG2X</v>
          </cell>
          <cell r="J4698">
            <v>0</v>
          </cell>
        </row>
        <row r="4699">
          <cell r="B4699" t="str">
            <v>MAECBBOOS</v>
          </cell>
          <cell r="J4699">
            <v>0</v>
          </cell>
        </row>
        <row r="4700">
          <cell r="B4700" t="str">
            <v>MAECPBBOS</v>
          </cell>
          <cell r="J4700">
            <v>0</v>
          </cell>
        </row>
        <row r="4701">
          <cell r="B4701" t="str">
            <v>MAEHPSDSM</v>
          </cell>
          <cell r="J4701">
            <v>0</v>
          </cell>
        </row>
        <row r="4702">
          <cell r="B4702" t="str">
            <v>MAEHPSDMD</v>
          </cell>
          <cell r="J4702">
            <v>0</v>
          </cell>
        </row>
        <row r="4703">
          <cell r="B4703" t="str">
            <v>MAEHPSDLG</v>
          </cell>
          <cell r="J4703">
            <v>0</v>
          </cell>
        </row>
        <row r="4704">
          <cell r="B4704" t="str">
            <v>MAEHPSDXL</v>
          </cell>
          <cell r="J4704">
            <v>0</v>
          </cell>
        </row>
        <row r="4705">
          <cell r="B4705" t="str">
            <v>MAEHPSD2X</v>
          </cell>
          <cell r="J4705">
            <v>0</v>
          </cell>
        </row>
        <row r="4706">
          <cell r="B4706" t="str">
            <v>MAETPSNSM</v>
          </cell>
          <cell r="J4706">
            <v>0</v>
          </cell>
        </row>
        <row r="4707">
          <cell r="B4707" t="str">
            <v>MAETPSNMD</v>
          </cell>
          <cell r="J4707">
            <v>0</v>
          </cell>
        </row>
        <row r="4708">
          <cell r="B4708" t="str">
            <v>MAETPSNLG</v>
          </cell>
          <cell r="J4708">
            <v>0</v>
          </cell>
        </row>
        <row r="4709">
          <cell r="B4709" t="str">
            <v>MAETPSNXL</v>
          </cell>
          <cell r="J4709">
            <v>0</v>
          </cell>
        </row>
        <row r="4710">
          <cell r="B4710" t="str">
            <v>MAETPSN2X</v>
          </cell>
          <cell r="J4710">
            <v>0</v>
          </cell>
        </row>
        <row r="4711">
          <cell r="B4711" t="str">
            <v>MAECQGBOS</v>
          </cell>
          <cell r="J4711">
            <v>0</v>
          </cell>
        </row>
        <row r="4712">
          <cell r="B4712" t="str">
            <v>MAEHQGHSM</v>
          </cell>
          <cell r="J4712">
            <v>0</v>
          </cell>
        </row>
        <row r="4713">
          <cell r="B4713" t="str">
            <v>MAEHQGHMD</v>
          </cell>
          <cell r="J4713">
            <v>0</v>
          </cell>
        </row>
        <row r="4714">
          <cell r="B4714" t="str">
            <v>MAEHQGHLG</v>
          </cell>
          <cell r="J4714">
            <v>0</v>
          </cell>
        </row>
        <row r="4715">
          <cell r="B4715" t="str">
            <v>MAEHQGHXL</v>
          </cell>
          <cell r="J4715">
            <v>0</v>
          </cell>
        </row>
        <row r="4716">
          <cell r="B4716" t="str">
            <v>MAEHQGH2X</v>
          </cell>
          <cell r="J4716">
            <v>0</v>
          </cell>
        </row>
        <row r="4717">
          <cell r="B4717" t="str">
            <v>MAETQWGSM</v>
          </cell>
          <cell r="J4717">
            <v>0</v>
          </cell>
        </row>
        <row r="4718">
          <cell r="B4718" t="str">
            <v>MAETQWGMD</v>
          </cell>
          <cell r="J4718">
            <v>0</v>
          </cell>
        </row>
        <row r="4719">
          <cell r="B4719" t="str">
            <v>MAETQWGLG</v>
          </cell>
          <cell r="J4719">
            <v>0</v>
          </cell>
        </row>
        <row r="4720">
          <cell r="B4720" t="str">
            <v>MAETQWGXL</v>
          </cell>
          <cell r="J4720">
            <v>0</v>
          </cell>
        </row>
        <row r="4721">
          <cell r="B4721" t="str">
            <v>MAETQWG2X</v>
          </cell>
          <cell r="J4721">
            <v>0</v>
          </cell>
        </row>
        <row r="4722">
          <cell r="B4722" t="str">
            <v>FHLDPCBOS</v>
          </cell>
          <cell r="J4722">
            <v>385</v>
          </cell>
        </row>
        <row r="4723">
          <cell r="B4723" t="str">
            <v>ARCOKFSN</v>
          </cell>
          <cell r="J4723">
            <v>3</v>
          </cell>
        </row>
        <row r="4724">
          <cell r="B4724" t="str">
            <v>ARSKFSN</v>
          </cell>
          <cell r="J4724">
            <v>0</v>
          </cell>
        </row>
        <row r="4725">
          <cell r="B4725" t="str">
            <v>FTWAKASLG</v>
          </cell>
          <cell r="J4725">
            <v>0</v>
          </cell>
        </row>
        <row r="4726">
          <cell r="B4726" t="str">
            <v>FTWAKASMD</v>
          </cell>
          <cell r="J4726">
            <v>0</v>
          </cell>
        </row>
        <row r="4727">
          <cell r="B4727" t="str">
            <v>FHWTSWHMD</v>
          </cell>
          <cell r="J4727">
            <v>0</v>
          </cell>
        </row>
        <row r="4728">
          <cell r="B4728" t="str">
            <v>FHWTSWHLG</v>
          </cell>
          <cell r="J4728">
            <v>0</v>
          </cell>
        </row>
        <row r="4729">
          <cell r="B4729" t="str">
            <v>GRF150-100</v>
          </cell>
          <cell r="J4729">
            <v>0</v>
          </cell>
        </row>
        <row r="4730">
          <cell r="B4730" t="str">
            <v>GRF082-100</v>
          </cell>
          <cell r="J4730">
            <v>0</v>
          </cell>
        </row>
        <row r="4731">
          <cell r="B4731" t="str">
            <v>GRF073-100</v>
          </cell>
          <cell r="J4731">
            <v>0</v>
          </cell>
        </row>
        <row r="4732">
          <cell r="B4732" t="str">
            <v>FHWTSMGXL</v>
          </cell>
          <cell r="J4732">
            <v>0</v>
          </cell>
        </row>
        <row r="4733">
          <cell r="B4733" t="str">
            <v>GRF205</v>
          </cell>
          <cell r="J4733">
            <v>0</v>
          </cell>
        </row>
        <row r="4734">
          <cell r="B4734" t="str">
            <v>MBOBFAG3030</v>
          </cell>
          <cell r="J4734">
            <v>34</v>
          </cell>
        </row>
        <row r="4735">
          <cell r="B4735" t="str">
            <v>MBOBFAG3232</v>
          </cell>
          <cell r="J4735">
            <v>95</v>
          </cell>
        </row>
        <row r="4736">
          <cell r="B4736" t="str">
            <v>MBOBFAG3235</v>
          </cell>
          <cell r="J4736">
            <v>25</v>
          </cell>
        </row>
        <row r="4737">
          <cell r="B4737" t="str">
            <v>MBOBFAG3432</v>
          </cell>
          <cell r="J4737">
            <v>108</v>
          </cell>
        </row>
        <row r="4738">
          <cell r="B4738" t="str">
            <v>MBOBFAG3435</v>
          </cell>
          <cell r="J4738">
            <v>40</v>
          </cell>
        </row>
        <row r="4739">
          <cell r="B4739" t="str">
            <v>MBOBFAG3632</v>
          </cell>
          <cell r="J4739">
            <v>72</v>
          </cell>
        </row>
        <row r="4740">
          <cell r="B4740" t="str">
            <v>MBOBFAG3635</v>
          </cell>
          <cell r="J4740">
            <v>22</v>
          </cell>
        </row>
        <row r="4741">
          <cell r="B4741" t="str">
            <v>MBOBFAG3833</v>
          </cell>
          <cell r="J4741">
            <v>63</v>
          </cell>
        </row>
        <row r="4742">
          <cell r="B4742" t="str">
            <v>MBOBFAG3835</v>
          </cell>
          <cell r="J4742">
            <v>37</v>
          </cell>
        </row>
        <row r="4743">
          <cell r="B4743" t="str">
            <v>MBOBFAG4033</v>
          </cell>
          <cell r="J4743">
            <v>30</v>
          </cell>
        </row>
        <row r="4744">
          <cell r="B4744" t="str">
            <v>MBOBFAG4233</v>
          </cell>
          <cell r="J4744">
            <v>28</v>
          </cell>
        </row>
        <row r="4745">
          <cell r="B4745" t="str">
            <v>MBOBFAG4433</v>
          </cell>
          <cell r="J4745">
            <v>21</v>
          </cell>
        </row>
        <row r="4746">
          <cell r="B4746" t="str">
            <v>MBOBFCN3030</v>
          </cell>
          <cell r="J4746">
            <v>40</v>
          </cell>
        </row>
        <row r="4747">
          <cell r="B4747" t="str">
            <v>MBOBFCN3232</v>
          </cell>
          <cell r="J4747">
            <v>291</v>
          </cell>
        </row>
        <row r="4748">
          <cell r="B4748" t="str">
            <v>MBOBFCN3235</v>
          </cell>
          <cell r="J4748">
            <v>36</v>
          </cell>
        </row>
        <row r="4749">
          <cell r="B4749" t="str">
            <v>MBOBFCN3432</v>
          </cell>
          <cell r="J4749">
            <v>297</v>
          </cell>
        </row>
        <row r="4750">
          <cell r="B4750" t="str">
            <v>MBOBFCN3435</v>
          </cell>
          <cell r="J4750">
            <v>122</v>
          </cell>
        </row>
        <row r="4751">
          <cell r="B4751" t="str">
            <v>MBOBFCN3632</v>
          </cell>
          <cell r="J4751">
            <v>161</v>
          </cell>
        </row>
        <row r="4752">
          <cell r="B4752" t="str">
            <v>MBOBFCN3635</v>
          </cell>
          <cell r="J4752">
            <v>34</v>
          </cell>
        </row>
        <row r="4753">
          <cell r="B4753" t="str">
            <v>MBOBFCN3833</v>
          </cell>
          <cell r="J4753">
            <v>121</v>
          </cell>
        </row>
        <row r="4754">
          <cell r="B4754" t="str">
            <v>MBOBFCN3835</v>
          </cell>
          <cell r="J4754">
            <v>41</v>
          </cell>
        </row>
        <row r="4755">
          <cell r="B4755" t="str">
            <v>MBOBFCN4033</v>
          </cell>
          <cell r="J4755">
            <v>71</v>
          </cell>
        </row>
        <row r="4756">
          <cell r="B4756" t="str">
            <v>MBOBFCN4233</v>
          </cell>
          <cell r="J4756">
            <v>18</v>
          </cell>
        </row>
        <row r="4757">
          <cell r="B4757" t="str">
            <v>MBOBFCN4433</v>
          </cell>
          <cell r="J4757">
            <v>54</v>
          </cell>
        </row>
        <row r="4758">
          <cell r="B4758" t="str">
            <v>MBOBFCP3030</v>
          </cell>
          <cell r="J4758">
            <v>0</v>
          </cell>
        </row>
        <row r="4759">
          <cell r="B4759" t="str">
            <v>MBOBFCP3232</v>
          </cell>
          <cell r="J4759">
            <v>0</v>
          </cell>
        </row>
        <row r="4760">
          <cell r="B4760" t="str">
            <v>MBOBFCP3235</v>
          </cell>
          <cell r="J4760">
            <v>0</v>
          </cell>
        </row>
        <row r="4761">
          <cell r="B4761" t="str">
            <v>MBOBFCP3432</v>
          </cell>
          <cell r="J4761">
            <v>0</v>
          </cell>
        </row>
        <row r="4762">
          <cell r="B4762" t="str">
            <v>MBOBFCP3435</v>
          </cell>
          <cell r="J4762">
            <v>0</v>
          </cell>
        </row>
        <row r="4763">
          <cell r="B4763" t="str">
            <v>MBOBFCP3632</v>
          </cell>
          <cell r="J4763">
            <v>0</v>
          </cell>
        </row>
        <row r="4764">
          <cell r="B4764" t="str">
            <v>MBOBFCP3635</v>
          </cell>
          <cell r="J4764">
            <v>0</v>
          </cell>
        </row>
        <row r="4765">
          <cell r="B4765" t="str">
            <v>MBOBFCP3833</v>
          </cell>
          <cell r="J4765">
            <v>0</v>
          </cell>
        </row>
        <row r="4766">
          <cell r="B4766" t="str">
            <v>MBOBFCP3835</v>
          </cell>
          <cell r="J4766">
            <v>0</v>
          </cell>
        </row>
        <row r="4767">
          <cell r="B4767" t="str">
            <v>MBOBFCP4033</v>
          </cell>
          <cell r="J4767">
            <v>0</v>
          </cell>
        </row>
        <row r="4768">
          <cell r="B4768" t="str">
            <v>MBOBFCP4233</v>
          </cell>
          <cell r="J4768">
            <v>0</v>
          </cell>
        </row>
        <row r="4769">
          <cell r="B4769" t="str">
            <v>MBOBFCP4433</v>
          </cell>
          <cell r="J4769">
            <v>0</v>
          </cell>
        </row>
        <row r="4770">
          <cell r="B4770" t="str">
            <v>MBOBFDE3030</v>
          </cell>
          <cell r="J4770">
            <v>94</v>
          </cell>
        </row>
        <row r="4771">
          <cell r="B4771" t="str">
            <v>MBOBFDE3232</v>
          </cell>
          <cell r="J4771">
            <v>513</v>
          </cell>
        </row>
        <row r="4772">
          <cell r="B4772" t="str">
            <v>MBOBFDE3235</v>
          </cell>
          <cell r="J4772">
            <v>99</v>
          </cell>
        </row>
        <row r="4773">
          <cell r="B4773" t="str">
            <v>MBOBFDE3432</v>
          </cell>
          <cell r="J4773">
            <v>792</v>
          </cell>
        </row>
        <row r="4774">
          <cell r="B4774" t="str">
            <v>MBOBFDE3435</v>
          </cell>
          <cell r="J4774">
            <v>216</v>
          </cell>
        </row>
        <row r="4775">
          <cell r="B4775" t="str">
            <v>MBOBFDE3632</v>
          </cell>
          <cell r="J4775">
            <v>497</v>
          </cell>
        </row>
        <row r="4776">
          <cell r="B4776" t="str">
            <v>MBOBFDE3635</v>
          </cell>
          <cell r="J4776">
            <v>138</v>
          </cell>
        </row>
        <row r="4777">
          <cell r="B4777" t="str">
            <v>MBOBFDE3833</v>
          </cell>
          <cell r="J4777">
            <v>190</v>
          </cell>
        </row>
        <row r="4778">
          <cell r="B4778" t="str">
            <v>MBOBFDE3835</v>
          </cell>
          <cell r="J4778">
            <v>45</v>
          </cell>
        </row>
        <row r="4779">
          <cell r="B4779" t="str">
            <v>MBOBFDE4033</v>
          </cell>
          <cell r="J4779">
            <v>118</v>
          </cell>
        </row>
        <row r="4780">
          <cell r="B4780" t="str">
            <v>MBOBFDE4233</v>
          </cell>
          <cell r="J4780">
            <v>42</v>
          </cell>
        </row>
        <row r="4781">
          <cell r="B4781" t="str">
            <v>MBOBFDE4433</v>
          </cell>
          <cell r="J4781">
            <v>59</v>
          </cell>
        </row>
        <row r="4782">
          <cell r="B4782" t="str">
            <v>MBOBFFU3030</v>
          </cell>
          <cell r="J4782">
            <v>117</v>
          </cell>
        </row>
        <row r="4783">
          <cell r="B4783" t="str">
            <v>MBOBFFU3232</v>
          </cell>
          <cell r="J4783">
            <v>336</v>
          </cell>
        </row>
        <row r="4784">
          <cell r="B4784" t="str">
            <v>MBOBFFU3235</v>
          </cell>
          <cell r="J4784">
            <v>106</v>
          </cell>
        </row>
        <row r="4785">
          <cell r="B4785" t="str">
            <v>MBOBFFU3432</v>
          </cell>
          <cell r="J4785">
            <v>376</v>
          </cell>
        </row>
        <row r="4786">
          <cell r="B4786" t="str">
            <v>MBOBFFU3435</v>
          </cell>
          <cell r="J4786">
            <v>117</v>
          </cell>
        </row>
        <row r="4787">
          <cell r="B4787" t="str">
            <v>MBOBFFU3632</v>
          </cell>
          <cell r="J4787">
            <v>250</v>
          </cell>
        </row>
        <row r="4788">
          <cell r="B4788" t="str">
            <v>MBOBFFU3635</v>
          </cell>
          <cell r="J4788">
            <v>109</v>
          </cell>
        </row>
        <row r="4789">
          <cell r="B4789" t="str">
            <v>MBOBFFU3833</v>
          </cell>
          <cell r="J4789">
            <v>195</v>
          </cell>
        </row>
        <row r="4790">
          <cell r="B4790" t="str">
            <v>MBOBFFU3835</v>
          </cell>
          <cell r="J4790">
            <v>59</v>
          </cell>
        </row>
        <row r="4791">
          <cell r="B4791" t="str">
            <v>MBOBFFU4033</v>
          </cell>
          <cell r="J4791">
            <v>54</v>
          </cell>
        </row>
        <row r="4792">
          <cell r="B4792" t="str">
            <v>MBOBFFU4233</v>
          </cell>
          <cell r="J4792">
            <v>27</v>
          </cell>
        </row>
        <row r="4793">
          <cell r="B4793" t="str">
            <v>MBOBFFU4433</v>
          </cell>
          <cell r="J4793">
            <v>29</v>
          </cell>
        </row>
        <row r="4794">
          <cell r="B4794" t="str">
            <v>MBOBFSP3030</v>
          </cell>
          <cell r="J4794">
            <v>0</v>
          </cell>
        </row>
        <row r="4795">
          <cell r="B4795" t="str">
            <v>MBOBFSP3232</v>
          </cell>
          <cell r="J4795">
            <v>420</v>
          </cell>
        </row>
        <row r="4796">
          <cell r="B4796" t="str">
            <v>MBOBFSP3235</v>
          </cell>
          <cell r="J4796">
            <v>147</v>
          </cell>
        </row>
        <row r="4797">
          <cell r="B4797" t="str">
            <v>MBOBFSP3432</v>
          </cell>
          <cell r="J4797">
            <v>753</v>
          </cell>
        </row>
        <row r="4798">
          <cell r="B4798" t="str">
            <v>MBOBFSP3435</v>
          </cell>
          <cell r="J4798">
            <v>119</v>
          </cell>
        </row>
        <row r="4799">
          <cell r="B4799" t="str">
            <v>MBOBFSP3632</v>
          </cell>
          <cell r="J4799">
            <v>396</v>
          </cell>
        </row>
        <row r="4800">
          <cell r="B4800" t="str">
            <v>MBOBFSP3635</v>
          </cell>
          <cell r="J4800">
            <v>111</v>
          </cell>
        </row>
        <row r="4801">
          <cell r="B4801" t="str">
            <v>MBOBFSP3833</v>
          </cell>
          <cell r="J4801">
            <v>155</v>
          </cell>
        </row>
        <row r="4802">
          <cell r="B4802" t="str">
            <v>MBOBFSP3835</v>
          </cell>
          <cell r="J4802">
            <v>148</v>
          </cell>
        </row>
        <row r="4803">
          <cell r="B4803" t="str">
            <v>MBOBFSP4033</v>
          </cell>
          <cell r="J4803">
            <v>92</v>
          </cell>
        </row>
        <row r="4804">
          <cell r="B4804" t="str">
            <v>MBOBFSP4233</v>
          </cell>
          <cell r="J4804">
            <v>74</v>
          </cell>
        </row>
        <row r="4805">
          <cell r="B4805" t="str">
            <v>MBOBFSP4433</v>
          </cell>
          <cell r="J4805">
            <v>14</v>
          </cell>
        </row>
        <row r="4806">
          <cell r="B4806" t="str">
            <v>MBCGFAG3030</v>
          </cell>
          <cell r="J4806">
            <v>9</v>
          </cell>
        </row>
        <row r="4807">
          <cell r="B4807" t="str">
            <v>MBCGFAG3232</v>
          </cell>
          <cell r="J4807">
            <v>3</v>
          </cell>
        </row>
        <row r="4808">
          <cell r="B4808" t="str">
            <v>MBCGFAG3235</v>
          </cell>
          <cell r="J4808">
            <v>3</v>
          </cell>
        </row>
        <row r="4809">
          <cell r="B4809" t="str">
            <v>MBCGFAG3432</v>
          </cell>
          <cell r="J4809">
            <v>1</v>
          </cell>
        </row>
        <row r="4810">
          <cell r="B4810" t="str">
            <v>MBCGFAG3435</v>
          </cell>
          <cell r="J4810">
            <v>3</v>
          </cell>
        </row>
        <row r="4811">
          <cell r="B4811" t="str">
            <v>MBCGFAG3632</v>
          </cell>
          <cell r="J4811">
            <v>0</v>
          </cell>
        </row>
        <row r="4812">
          <cell r="B4812" t="str">
            <v>MBCGFAG3635</v>
          </cell>
          <cell r="J4812">
            <v>2</v>
          </cell>
        </row>
        <row r="4813">
          <cell r="B4813" t="str">
            <v>MBCGFAG3833</v>
          </cell>
          <cell r="J4813">
            <v>3</v>
          </cell>
        </row>
        <row r="4814">
          <cell r="B4814" t="str">
            <v>MBCGFAG3835</v>
          </cell>
          <cell r="J4814">
            <v>3</v>
          </cell>
        </row>
        <row r="4815">
          <cell r="B4815" t="str">
            <v>MBCGFAG4033</v>
          </cell>
          <cell r="J4815">
            <v>3</v>
          </cell>
        </row>
        <row r="4816">
          <cell r="B4816" t="str">
            <v>MBCGFAG4233</v>
          </cell>
          <cell r="J4816">
            <v>2</v>
          </cell>
        </row>
        <row r="4817">
          <cell r="B4817" t="str">
            <v>MBCGFAG4433</v>
          </cell>
          <cell r="J4817">
            <v>2</v>
          </cell>
        </row>
        <row r="4818">
          <cell r="B4818" t="str">
            <v>MBCGFCN3030</v>
          </cell>
          <cell r="J4818">
            <v>113</v>
          </cell>
        </row>
        <row r="4819">
          <cell r="B4819" t="str">
            <v>MBCGFCN3232</v>
          </cell>
          <cell r="J4819">
            <v>389</v>
          </cell>
        </row>
        <row r="4820">
          <cell r="B4820" t="str">
            <v>MBCGFCN3235</v>
          </cell>
          <cell r="J4820">
            <v>71</v>
          </cell>
        </row>
        <row r="4821">
          <cell r="B4821" t="str">
            <v>MBCGFCN3432</v>
          </cell>
          <cell r="J4821">
            <v>473</v>
          </cell>
        </row>
        <row r="4822">
          <cell r="B4822" t="str">
            <v>MBCGFCN3435</v>
          </cell>
          <cell r="J4822">
            <v>195</v>
          </cell>
        </row>
        <row r="4823">
          <cell r="B4823" t="str">
            <v>MBCGFCN3632</v>
          </cell>
          <cell r="J4823">
            <v>387</v>
          </cell>
        </row>
        <row r="4824">
          <cell r="B4824" t="str">
            <v>MBCGFCN3635</v>
          </cell>
          <cell r="J4824">
            <v>158</v>
          </cell>
        </row>
        <row r="4825">
          <cell r="B4825" t="str">
            <v>MBCGFCN3833</v>
          </cell>
          <cell r="J4825">
            <v>241</v>
          </cell>
        </row>
        <row r="4826">
          <cell r="B4826" t="str">
            <v>MBCGFCN3835</v>
          </cell>
          <cell r="J4826">
            <v>67</v>
          </cell>
        </row>
        <row r="4827">
          <cell r="B4827" t="str">
            <v>MBCGFCN4033</v>
          </cell>
          <cell r="J4827">
            <v>119</v>
          </cell>
        </row>
        <row r="4828">
          <cell r="B4828" t="str">
            <v>MBCGFCN4233</v>
          </cell>
          <cell r="J4828">
            <v>78</v>
          </cell>
        </row>
        <row r="4829">
          <cell r="B4829" t="str">
            <v>MBCGFCN4433</v>
          </cell>
          <cell r="J4829">
            <v>38</v>
          </cell>
        </row>
        <row r="4830">
          <cell r="B4830" t="str">
            <v>MBCGFCP3030</v>
          </cell>
          <cell r="J4830">
            <v>0</v>
          </cell>
        </row>
        <row r="4831">
          <cell r="B4831" t="str">
            <v>MBCGFCP3232</v>
          </cell>
          <cell r="J4831">
            <v>0</v>
          </cell>
        </row>
        <row r="4832">
          <cell r="B4832" t="str">
            <v>MBCGFCP3235</v>
          </cell>
          <cell r="J4832">
            <v>0</v>
          </cell>
        </row>
        <row r="4833">
          <cell r="B4833" t="str">
            <v>MBCGFCP3432</v>
          </cell>
          <cell r="J4833">
            <v>0</v>
          </cell>
        </row>
        <row r="4834">
          <cell r="B4834" t="str">
            <v>MBCGFCP3435</v>
          </cell>
          <cell r="J4834">
            <v>0</v>
          </cell>
        </row>
        <row r="4835">
          <cell r="B4835" t="str">
            <v>MBCGFCP3632</v>
          </cell>
          <cell r="J4835">
            <v>0</v>
          </cell>
        </row>
        <row r="4836">
          <cell r="B4836" t="str">
            <v>MBCGFCP3635</v>
          </cell>
          <cell r="J4836">
            <v>0</v>
          </cell>
        </row>
        <row r="4837">
          <cell r="B4837" t="str">
            <v>MBCGFCP3833</v>
          </cell>
          <cell r="J4837">
            <v>0</v>
          </cell>
        </row>
        <row r="4838">
          <cell r="B4838" t="str">
            <v>MBCGFCP3835</v>
          </cell>
          <cell r="J4838">
            <v>0</v>
          </cell>
        </row>
        <row r="4839">
          <cell r="B4839" t="str">
            <v>MBCGFCP4033</v>
          </cell>
          <cell r="J4839">
            <v>0</v>
          </cell>
        </row>
        <row r="4840">
          <cell r="B4840" t="str">
            <v>MBCGFCP4233</v>
          </cell>
          <cell r="J4840">
            <v>0</v>
          </cell>
        </row>
        <row r="4841">
          <cell r="B4841" t="str">
            <v>MBCGFCP4433</v>
          </cell>
          <cell r="J4841">
            <v>1</v>
          </cell>
        </row>
        <row r="4842">
          <cell r="B4842" t="str">
            <v>MBCGFDE3030</v>
          </cell>
          <cell r="J4842">
            <v>94</v>
          </cell>
        </row>
        <row r="4843">
          <cell r="B4843" t="str">
            <v>MBCGFDE3232</v>
          </cell>
          <cell r="J4843">
            <v>364</v>
          </cell>
        </row>
        <row r="4844">
          <cell r="B4844" t="str">
            <v>MBCGFDE3235</v>
          </cell>
          <cell r="J4844">
            <v>75</v>
          </cell>
        </row>
        <row r="4845">
          <cell r="B4845" t="str">
            <v>MBCGFDE3432</v>
          </cell>
          <cell r="J4845">
            <v>417</v>
          </cell>
        </row>
        <row r="4846">
          <cell r="B4846" t="str">
            <v>MBCGFDE3435</v>
          </cell>
          <cell r="J4846">
            <v>156</v>
          </cell>
        </row>
        <row r="4847">
          <cell r="B4847" t="str">
            <v>MBCGFDE3632</v>
          </cell>
          <cell r="J4847">
            <v>332</v>
          </cell>
        </row>
        <row r="4848">
          <cell r="B4848" t="str">
            <v>MBCGFDE3635</v>
          </cell>
          <cell r="J4848">
            <v>93</v>
          </cell>
        </row>
        <row r="4849">
          <cell r="B4849" t="str">
            <v>MBCGFDE3833</v>
          </cell>
          <cell r="J4849">
            <v>173</v>
          </cell>
        </row>
        <row r="4850">
          <cell r="B4850" t="str">
            <v>MBCGFDE3835</v>
          </cell>
          <cell r="J4850">
            <v>41</v>
          </cell>
        </row>
        <row r="4851">
          <cell r="B4851" t="str">
            <v>MBCGFDE4033</v>
          </cell>
          <cell r="J4851">
            <v>116</v>
          </cell>
        </row>
        <row r="4852">
          <cell r="B4852" t="str">
            <v>MBCGFDE4233</v>
          </cell>
          <cell r="J4852">
            <v>66</v>
          </cell>
        </row>
        <row r="4853">
          <cell r="B4853" t="str">
            <v>MBCGFDE4433</v>
          </cell>
          <cell r="J4853">
            <v>60</v>
          </cell>
        </row>
        <row r="4854">
          <cell r="B4854" t="str">
            <v>MBCGFFU3030</v>
          </cell>
          <cell r="J4854">
            <v>86</v>
          </cell>
        </row>
        <row r="4855">
          <cell r="B4855" t="str">
            <v>MBCGFFU3232</v>
          </cell>
          <cell r="J4855">
            <v>385</v>
          </cell>
        </row>
        <row r="4856">
          <cell r="B4856" t="str">
            <v>MBCGFFU3235</v>
          </cell>
          <cell r="J4856">
            <v>81</v>
          </cell>
        </row>
        <row r="4857">
          <cell r="B4857" t="str">
            <v>MBCGFFU3432</v>
          </cell>
          <cell r="J4857">
            <v>518</v>
          </cell>
        </row>
        <row r="4858">
          <cell r="B4858" t="str">
            <v>MBCGFFU3435</v>
          </cell>
          <cell r="J4858">
            <v>192</v>
          </cell>
        </row>
        <row r="4859">
          <cell r="B4859" t="str">
            <v>MBCGFFU3632</v>
          </cell>
          <cell r="J4859">
            <v>362</v>
          </cell>
        </row>
        <row r="4860">
          <cell r="B4860" t="str">
            <v>MBCGFFU3635</v>
          </cell>
          <cell r="J4860">
            <v>166</v>
          </cell>
        </row>
        <row r="4861">
          <cell r="B4861" t="str">
            <v>MBCGFFU3833</v>
          </cell>
          <cell r="J4861">
            <v>201</v>
          </cell>
        </row>
        <row r="4862">
          <cell r="B4862" t="str">
            <v>MBCGFFU3835</v>
          </cell>
          <cell r="J4862">
            <v>51</v>
          </cell>
        </row>
        <row r="4863">
          <cell r="B4863" t="str">
            <v>MBCGFFU4033</v>
          </cell>
          <cell r="J4863">
            <v>98</v>
          </cell>
        </row>
        <row r="4864">
          <cell r="B4864" t="str">
            <v>MBCGFFU4233</v>
          </cell>
          <cell r="J4864">
            <v>89</v>
          </cell>
        </row>
        <row r="4865">
          <cell r="B4865" t="str">
            <v>MBCGFFU4433</v>
          </cell>
          <cell r="J4865">
            <v>52</v>
          </cell>
        </row>
        <row r="4866">
          <cell r="B4866" t="str">
            <v>MBCTFAG3030</v>
          </cell>
          <cell r="J4866">
            <v>0</v>
          </cell>
        </row>
        <row r="4867">
          <cell r="B4867" t="str">
            <v>MBCTFAG3232</v>
          </cell>
          <cell r="J4867">
            <v>82</v>
          </cell>
        </row>
        <row r="4868">
          <cell r="B4868" t="str">
            <v>MBCTFAG3235</v>
          </cell>
          <cell r="J4868">
            <v>12</v>
          </cell>
        </row>
        <row r="4869">
          <cell r="B4869" t="str">
            <v>MBCTFAG3432</v>
          </cell>
          <cell r="J4869">
            <v>2</v>
          </cell>
        </row>
        <row r="4870">
          <cell r="B4870" t="str">
            <v>MBCTFAG3435</v>
          </cell>
          <cell r="J4870">
            <v>20</v>
          </cell>
        </row>
        <row r="4871">
          <cell r="B4871" t="str">
            <v>MBCTFAG3632</v>
          </cell>
          <cell r="J4871">
            <v>3</v>
          </cell>
        </row>
        <row r="4872">
          <cell r="B4872" t="str">
            <v>MBCTFAG3635</v>
          </cell>
          <cell r="J4872">
            <v>9</v>
          </cell>
        </row>
        <row r="4873">
          <cell r="B4873" t="str">
            <v>MBCTFAG3833</v>
          </cell>
          <cell r="J4873">
            <v>3</v>
          </cell>
        </row>
        <row r="4874">
          <cell r="B4874" t="str">
            <v>MBCTFAG3835</v>
          </cell>
          <cell r="J4874">
            <v>3</v>
          </cell>
        </row>
        <row r="4875">
          <cell r="B4875" t="str">
            <v>MBCTFAG4033</v>
          </cell>
          <cell r="J4875">
            <v>2</v>
          </cell>
        </row>
        <row r="4876">
          <cell r="B4876" t="str">
            <v>MBCTFAG4233</v>
          </cell>
          <cell r="J4876">
            <v>1</v>
          </cell>
        </row>
        <row r="4877">
          <cell r="B4877" t="str">
            <v>MBCTFAG4433</v>
          </cell>
          <cell r="J4877">
            <v>25</v>
          </cell>
        </row>
        <row r="4878">
          <cell r="B4878" t="str">
            <v>MBCTFCN3030</v>
          </cell>
          <cell r="J4878">
            <v>48</v>
          </cell>
        </row>
        <row r="4879">
          <cell r="B4879" t="str">
            <v>MBCTFCN3232</v>
          </cell>
          <cell r="J4879">
            <v>118</v>
          </cell>
        </row>
        <row r="4880">
          <cell r="B4880" t="str">
            <v>MBCTFCN3235</v>
          </cell>
          <cell r="J4880">
            <v>28</v>
          </cell>
        </row>
        <row r="4881">
          <cell r="B4881" t="str">
            <v>MBCTFCN3432</v>
          </cell>
          <cell r="J4881">
            <v>172</v>
          </cell>
        </row>
        <row r="4882">
          <cell r="B4882" t="str">
            <v>MBCTFCN3435</v>
          </cell>
          <cell r="J4882">
            <v>66</v>
          </cell>
        </row>
        <row r="4883">
          <cell r="B4883" t="str">
            <v>MBCTFCN3632</v>
          </cell>
          <cell r="J4883">
            <v>141</v>
          </cell>
        </row>
        <row r="4884">
          <cell r="B4884" t="str">
            <v>MBCTFCN3635</v>
          </cell>
          <cell r="J4884">
            <v>67</v>
          </cell>
        </row>
        <row r="4885">
          <cell r="B4885" t="str">
            <v>MBCTFCN3833</v>
          </cell>
          <cell r="J4885">
            <v>82</v>
          </cell>
        </row>
        <row r="4886">
          <cell r="B4886" t="str">
            <v>MBCTFCN3835</v>
          </cell>
          <cell r="J4886">
            <v>35</v>
          </cell>
        </row>
        <row r="4887">
          <cell r="B4887" t="str">
            <v>MBCTFCN4033</v>
          </cell>
          <cell r="J4887">
            <v>44</v>
          </cell>
        </row>
        <row r="4888">
          <cell r="B4888" t="str">
            <v>MBCTFCN4233</v>
          </cell>
          <cell r="J4888">
            <v>23</v>
          </cell>
        </row>
        <row r="4889">
          <cell r="B4889" t="str">
            <v>MBCTFCN4433</v>
          </cell>
          <cell r="J4889">
            <v>9</v>
          </cell>
        </row>
        <row r="4890">
          <cell r="B4890" t="str">
            <v>MBCTFCP3030</v>
          </cell>
          <cell r="J4890">
            <v>0</v>
          </cell>
        </row>
        <row r="4891">
          <cell r="B4891" t="str">
            <v>MBCTFCP3232</v>
          </cell>
          <cell r="J4891">
            <v>0</v>
          </cell>
        </row>
        <row r="4892">
          <cell r="B4892" t="str">
            <v>MBCTFCP3235</v>
          </cell>
          <cell r="J4892">
            <v>0</v>
          </cell>
        </row>
        <row r="4893">
          <cell r="B4893" t="str">
            <v>MBCTFCP3432</v>
          </cell>
          <cell r="J4893">
            <v>0</v>
          </cell>
        </row>
        <row r="4894">
          <cell r="B4894" t="str">
            <v>MBCTFCP3435</v>
          </cell>
          <cell r="J4894">
            <v>0</v>
          </cell>
        </row>
        <row r="4895">
          <cell r="B4895" t="str">
            <v>MBCTFCP3632</v>
          </cell>
          <cell r="J4895">
            <v>0</v>
          </cell>
        </row>
        <row r="4896">
          <cell r="B4896" t="str">
            <v>MBCTFCP3635</v>
          </cell>
          <cell r="J4896">
            <v>0</v>
          </cell>
        </row>
        <row r="4897">
          <cell r="B4897" t="str">
            <v>MBCTFCP3833</v>
          </cell>
          <cell r="J4897">
            <v>0</v>
          </cell>
        </row>
        <row r="4898">
          <cell r="B4898" t="str">
            <v>MBCTFCP3835</v>
          </cell>
          <cell r="J4898">
            <v>0</v>
          </cell>
        </row>
        <row r="4899">
          <cell r="B4899" t="str">
            <v>MBCTFCP4033</v>
          </cell>
          <cell r="J4899">
            <v>0</v>
          </cell>
        </row>
        <row r="4900">
          <cell r="B4900" t="str">
            <v>MBCTFCP4233</v>
          </cell>
          <cell r="J4900">
            <v>0</v>
          </cell>
        </row>
        <row r="4901">
          <cell r="B4901" t="str">
            <v>MBCTFCP4433</v>
          </cell>
          <cell r="J4901">
            <v>0</v>
          </cell>
        </row>
        <row r="4902">
          <cell r="B4902" t="str">
            <v>MBCTFDE3030</v>
          </cell>
          <cell r="J4902">
            <v>78</v>
          </cell>
        </row>
        <row r="4903">
          <cell r="B4903" t="str">
            <v>MBCTFDE3232</v>
          </cell>
          <cell r="J4903">
            <v>181</v>
          </cell>
        </row>
        <row r="4904">
          <cell r="B4904" t="str">
            <v>MBCTFDE3235</v>
          </cell>
          <cell r="J4904">
            <v>35</v>
          </cell>
        </row>
        <row r="4905">
          <cell r="B4905" t="str">
            <v>MBCTFDE3432</v>
          </cell>
          <cell r="J4905">
            <v>254</v>
          </cell>
        </row>
        <row r="4906">
          <cell r="B4906" t="str">
            <v>MBCTFDE3435</v>
          </cell>
          <cell r="J4906">
            <v>113</v>
          </cell>
        </row>
        <row r="4907">
          <cell r="B4907" t="str">
            <v>MBCTFDE3632</v>
          </cell>
          <cell r="J4907">
            <v>200</v>
          </cell>
        </row>
        <row r="4908">
          <cell r="B4908" t="str">
            <v>MBCTFDE3635</v>
          </cell>
          <cell r="J4908">
            <v>93</v>
          </cell>
        </row>
        <row r="4909">
          <cell r="B4909" t="str">
            <v>MBCTFDE3833</v>
          </cell>
          <cell r="J4909">
            <v>128</v>
          </cell>
        </row>
        <row r="4910">
          <cell r="B4910" t="str">
            <v>MBCTFDE3835</v>
          </cell>
          <cell r="J4910">
            <v>49</v>
          </cell>
        </row>
        <row r="4911">
          <cell r="B4911" t="str">
            <v>MBCTFDE4033</v>
          </cell>
          <cell r="J4911">
            <v>54</v>
          </cell>
        </row>
        <row r="4912">
          <cell r="B4912" t="str">
            <v>MBCTFDE4233</v>
          </cell>
          <cell r="J4912">
            <v>35</v>
          </cell>
        </row>
        <row r="4913">
          <cell r="B4913" t="str">
            <v>MBCTFDE4433</v>
          </cell>
          <cell r="J4913">
            <v>22</v>
          </cell>
        </row>
        <row r="4914">
          <cell r="B4914" t="str">
            <v>MBCTFFU3030</v>
          </cell>
          <cell r="J4914">
            <v>47</v>
          </cell>
        </row>
        <row r="4915">
          <cell r="B4915" t="str">
            <v>MBCTFFU3232</v>
          </cell>
          <cell r="J4915">
            <v>155</v>
          </cell>
        </row>
        <row r="4916">
          <cell r="B4916" t="str">
            <v>MBCTFFU3235</v>
          </cell>
          <cell r="J4916">
            <v>28</v>
          </cell>
        </row>
        <row r="4917">
          <cell r="B4917" t="str">
            <v>MBCTFFU3432</v>
          </cell>
          <cell r="J4917">
            <v>226</v>
          </cell>
        </row>
        <row r="4918">
          <cell r="B4918" t="str">
            <v>MBCTFFU3435</v>
          </cell>
          <cell r="J4918">
            <v>90</v>
          </cell>
        </row>
        <row r="4919">
          <cell r="B4919" t="str">
            <v>MBCTFFU3632</v>
          </cell>
          <cell r="J4919">
            <v>209</v>
          </cell>
        </row>
        <row r="4920">
          <cell r="B4920" t="str">
            <v>MBCTFFU3635</v>
          </cell>
          <cell r="J4920">
            <v>80</v>
          </cell>
        </row>
        <row r="4921">
          <cell r="B4921" t="str">
            <v>MBCTFFU3833</v>
          </cell>
          <cell r="J4921">
            <v>119</v>
          </cell>
        </row>
        <row r="4922">
          <cell r="B4922" t="str">
            <v>MBCTFFU3835</v>
          </cell>
          <cell r="J4922">
            <v>43</v>
          </cell>
        </row>
        <row r="4923">
          <cell r="B4923" t="str">
            <v>MBCTFFU4033</v>
          </cell>
          <cell r="J4923">
            <v>64</v>
          </cell>
        </row>
        <row r="4924">
          <cell r="B4924" t="str">
            <v>MBCTFFU4233</v>
          </cell>
          <cell r="J4924">
            <v>28</v>
          </cell>
        </row>
        <row r="4925">
          <cell r="B4925" t="str">
            <v>MBCTFFU4433</v>
          </cell>
          <cell r="J4925">
            <v>23</v>
          </cell>
        </row>
        <row r="4926">
          <cell r="B4926" t="str">
            <v>PHTKCRCBKOS</v>
          </cell>
          <cell r="J4926">
            <v>940</v>
          </cell>
        </row>
        <row r="4927">
          <cell r="B4927" t="str">
            <v>PHTKME3OCOS</v>
          </cell>
          <cell r="J4927">
            <v>2951</v>
          </cell>
        </row>
        <row r="4928">
          <cell r="B4928" t="str">
            <v>GRF146-100</v>
          </cell>
          <cell r="J4928">
            <v>22</v>
          </cell>
        </row>
        <row r="4929">
          <cell r="B4929" t="str">
            <v>FHWTSMGMD</v>
          </cell>
          <cell r="J4929">
            <v>0</v>
          </cell>
        </row>
        <row r="4930">
          <cell r="B4930" t="str">
            <v>FHWTSWHXL</v>
          </cell>
          <cell r="J4930">
            <v>0</v>
          </cell>
        </row>
        <row r="4931">
          <cell r="B4931" t="str">
            <v>FLKMKOROS</v>
          </cell>
          <cell r="J4931">
            <v>0</v>
          </cell>
        </row>
        <row r="4932">
          <cell r="B4932" t="str">
            <v>MTKGQSPXL</v>
          </cell>
          <cell r="J4932">
            <v>43</v>
          </cell>
        </row>
        <row r="4933">
          <cell r="B4933" t="str">
            <v>MTWSCSPXL</v>
          </cell>
          <cell r="J4933">
            <v>332</v>
          </cell>
        </row>
        <row r="4934">
          <cell r="B4934" t="str">
            <v>MBOBSDELG-ME</v>
          </cell>
          <cell r="J4934">
            <v>0</v>
          </cell>
        </row>
        <row r="4935">
          <cell r="B4935" t="str">
            <v>ASHWBSEOS</v>
          </cell>
          <cell r="J4935">
            <v>0</v>
          </cell>
        </row>
        <row r="4936">
          <cell r="B4936" t="str">
            <v>MSBDVSELG</v>
          </cell>
          <cell r="J4936">
            <v>0</v>
          </cell>
        </row>
        <row r="4937">
          <cell r="B4937" t="str">
            <v>MSBDVSEMD</v>
          </cell>
          <cell r="J4937">
            <v>0</v>
          </cell>
        </row>
        <row r="4938">
          <cell r="B4938" t="str">
            <v>MSBDVSEXL</v>
          </cell>
          <cell r="J4938">
            <v>0</v>
          </cell>
        </row>
        <row r="4939">
          <cell r="B4939" t="str">
            <v>MSCSPSELG</v>
          </cell>
          <cell r="J4939">
            <v>0</v>
          </cell>
        </row>
        <row r="4940">
          <cell r="B4940" t="str">
            <v>MSCSPSEMD</v>
          </cell>
          <cell r="J4940">
            <v>0</v>
          </cell>
        </row>
        <row r="4941">
          <cell r="B4941" t="str">
            <v>MSCSPSEXL</v>
          </cell>
          <cell r="J4941">
            <v>0</v>
          </cell>
        </row>
        <row r="4942">
          <cell r="B4942" t="str">
            <v>MSCSVSELG</v>
          </cell>
          <cell r="J4942">
            <v>0</v>
          </cell>
        </row>
        <row r="4943">
          <cell r="B4943" t="str">
            <v>MSCSVSEMD</v>
          </cell>
          <cell r="J4943">
            <v>0</v>
          </cell>
        </row>
        <row r="4944">
          <cell r="B4944" t="str">
            <v>MSCSVSEXL</v>
          </cell>
          <cell r="J4944">
            <v>0</v>
          </cell>
        </row>
        <row r="4945">
          <cell r="B4945" t="str">
            <v>MSFQZSELG</v>
          </cell>
          <cell r="J4945">
            <v>0</v>
          </cell>
        </row>
        <row r="4946">
          <cell r="B4946" t="str">
            <v>MSFQZSEMD</v>
          </cell>
          <cell r="J4946">
            <v>0</v>
          </cell>
        </row>
        <row r="4947">
          <cell r="B4947" t="str">
            <v>MSFQZSEXL</v>
          </cell>
          <cell r="J4947">
            <v>0</v>
          </cell>
        </row>
        <row r="4948">
          <cell r="B4948" t="str">
            <v>ASGMTSELG</v>
          </cell>
          <cell r="J4948">
            <v>0</v>
          </cell>
        </row>
        <row r="4949">
          <cell r="B4949" t="str">
            <v>ASGMTSEMD</v>
          </cell>
          <cell r="J4949">
            <v>0</v>
          </cell>
        </row>
        <row r="4950">
          <cell r="B4950" t="str">
            <v>ASGMTSEXL</v>
          </cell>
          <cell r="J4950">
            <v>0</v>
          </cell>
        </row>
        <row r="4951">
          <cell r="B4951" t="str">
            <v>MSKHYSELG</v>
          </cell>
          <cell r="J4951">
            <v>0</v>
          </cell>
        </row>
        <row r="4952">
          <cell r="B4952" t="str">
            <v>MSKHYSEMD</v>
          </cell>
          <cell r="J4952">
            <v>0</v>
          </cell>
        </row>
        <row r="4953">
          <cell r="B4953" t="str">
            <v>MSKHYSEXL</v>
          </cell>
          <cell r="J4953">
            <v>0</v>
          </cell>
        </row>
        <row r="4954">
          <cell r="B4954" t="str">
            <v>MSORHDELG</v>
          </cell>
          <cell r="J4954">
            <v>0</v>
          </cell>
        </row>
        <row r="4955">
          <cell r="B4955" t="str">
            <v>MSORHDEMD</v>
          </cell>
          <cell r="J4955">
            <v>0</v>
          </cell>
        </row>
        <row r="4956">
          <cell r="B4956" t="str">
            <v>MSORHDEXL</v>
          </cell>
          <cell r="J4956">
            <v>0</v>
          </cell>
        </row>
        <row r="4957">
          <cell r="B4957" t="str">
            <v>MSORHFULG</v>
          </cell>
          <cell r="J4957">
            <v>0</v>
          </cell>
        </row>
        <row r="4958">
          <cell r="B4958" t="str">
            <v>MSORHFUMD</v>
          </cell>
          <cell r="J4958">
            <v>0</v>
          </cell>
        </row>
        <row r="4959">
          <cell r="B4959" t="str">
            <v>MSORHFUXL</v>
          </cell>
          <cell r="J4959">
            <v>0</v>
          </cell>
        </row>
        <row r="4960">
          <cell r="B4960" t="str">
            <v>MSORHSELG</v>
          </cell>
          <cell r="J4960">
            <v>0</v>
          </cell>
        </row>
        <row r="4961">
          <cell r="B4961" t="str">
            <v>MSORHSEMD</v>
          </cell>
          <cell r="J4961">
            <v>0</v>
          </cell>
        </row>
        <row r="4962">
          <cell r="B4962" t="str">
            <v>MSORHSEXL</v>
          </cell>
          <cell r="J4962">
            <v>0</v>
          </cell>
        </row>
        <row r="4963">
          <cell r="B4963" t="str">
            <v>MSORHSPLG</v>
          </cell>
          <cell r="J4963">
            <v>9</v>
          </cell>
        </row>
        <row r="4964">
          <cell r="B4964" t="str">
            <v>MSORHSPMD</v>
          </cell>
          <cell r="J4964">
            <v>0</v>
          </cell>
        </row>
        <row r="4965">
          <cell r="B4965" t="str">
            <v>MSORHSPXL</v>
          </cell>
          <cell r="J4965">
            <v>0</v>
          </cell>
        </row>
        <row r="4966">
          <cell r="B4966" t="str">
            <v>ASPLBSEOS</v>
          </cell>
          <cell r="J4966">
            <v>0</v>
          </cell>
        </row>
        <row r="4967">
          <cell r="B4967" t="str">
            <v>MSPLTSELG</v>
          </cell>
          <cell r="J4967">
            <v>0</v>
          </cell>
        </row>
        <row r="4968">
          <cell r="B4968" t="str">
            <v>MSPLTSEMD</v>
          </cell>
          <cell r="J4968">
            <v>0</v>
          </cell>
        </row>
        <row r="4969">
          <cell r="B4969" t="str">
            <v>MSPLTSEXL</v>
          </cell>
          <cell r="J4969">
            <v>0</v>
          </cell>
        </row>
        <row r="4970">
          <cell r="B4970" t="str">
            <v>ASWFMSEOS</v>
          </cell>
          <cell r="J4970">
            <v>0</v>
          </cell>
        </row>
        <row r="4971">
          <cell r="B4971" t="str">
            <v>MSDSJDELG</v>
          </cell>
          <cell r="J4971">
            <v>0</v>
          </cell>
        </row>
        <row r="4972">
          <cell r="B4972" t="str">
            <v>MSDSJDEMD</v>
          </cell>
          <cell r="J4972">
            <v>0</v>
          </cell>
        </row>
        <row r="4973">
          <cell r="B4973" t="str">
            <v>MSDSJFULG</v>
          </cell>
          <cell r="J4973">
            <v>0</v>
          </cell>
        </row>
        <row r="4974">
          <cell r="B4974" t="str">
            <v>MSDSJFUMD</v>
          </cell>
          <cell r="J4974">
            <v>0</v>
          </cell>
        </row>
        <row r="4975">
          <cell r="B4975" t="str">
            <v>MSDSPDELG</v>
          </cell>
          <cell r="J4975">
            <v>0</v>
          </cell>
        </row>
        <row r="4976">
          <cell r="B4976" t="str">
            <v>MSDSPDEMD</v>
          </cell>
          <cell r="J4976">
            <v>0</v>
          </cell>
        </row>
        <row r="4977">
          <cell r="B4977" t="str">
            <v>MSDSPFULG</v>
          </cell>
          <cell r="J4977">
            <v>0</v>
          </cell>
        </row>
        <row r="4978">
          <cell r="B4978" t="str">
            <v>MSDSPFUMD</v>
          </cell>
          <cell r="J4978">
            <v>0</v>
          </cell>
        </row>
        <row r="4979">
          <cell r="B4979" t="str">
            <v>MSDSPFUXL</v>
          </cell>
          <cell r="J4979">
            <v>0</v>
          </cell>
        </row>
        <row r="4980">
          <cell r="B4980" t="str">
            <v>MSDSPSELG</v>
          </cell>
          <cell r="J4980">
            <v>0</v>
          </cell>
        </row>
        <row r="4981">
          <cell r="B4981" t="str">
            <v>MSDSPSEMD</v>
          </cell>
          <cell r="J4981">
            <v>0</v>
          </cell>
        </row>
        <row r="4982">
          <cell r="B4982" t="str">
            <v>MSDSPSEXL</v>
          </cell>
          <cell r="J4982">
            <v>0</v>
          </cell>
        </row>
        <row r="4983">
          <cell r="B4983" t="str">
            <v>ASSTGSELG</v>
          </cell>
          <cell r="J4983">
            <v>0</v>
          </cell>
        </row>
        <row r="4984">
          <cell r="B4984" t="str">
            <v>ASSTGSEMD</v>
          </cell>
          <cell r="J4984">
            <v>0</v>
          </cell>
        </row>
        <row r="4985">
          <cell r="B4985" t="str">
            <v>ASSTGSEXL</v>
          </cell>
          <cell r="J4985">
            <v>0</v>
          </cell>
        </row>
        <row r="4986">
          <cell r="B4986" t="str">
            <v>MSSOJSPLG</v>
          </cell>
          <cell r="J4986">
            <v>11</v>
          </cell>
        </row>
        <row r="4987">
          <cell r="B4987" t="str">
            <v>MSSOJSPMD</v>
          </cell>
          <cell r="J4987">
            <v>0</v>
          </cell>
        </row>
        <row r="4988">
          <cell r="B4988" t="str">
            <v>MSSOJSPXL</v>
          </cell>
          <cell r="J4988">
            <v>2</v>
          </cell>
        </row>
        <row r="4989">
          <cell r="B4989" t="str">
            <v>ASTRPSPOS</v>
          </cell>
          <cell r="J4989">
            <v>0</v>
          </cell>
        </row>
        <row r="4990">
          <cell r="B4990" t="str">
            <v>ASTRGFULG</v>
          </cell>
          <cell r="J4990">
            <v>0</v>
          </cell>
        </row>
        <row r="4991">
          <cell r="B4991" t="str">
            <v>ASTRGFUMD</v>
          </cell>
          <cell r="J4991">
            <v>0</v>
          </cell>
        </row>
        <row r="4992">
          <cell r="B4992" t="str">
            <v>ASTRGFUXL</v>
          </cell>
          <cell r="J4992">
            <v>0</v>
          </cell>
        </row>
        <row r="4993">
          <cell r="B4993" t="str">
            <v>ASTRGSPLG</v>
          </cell>
          <cell r="J4993">
            <v>0</v>
          </cell>
        </row>
        <row r="4994">
          <cell r="B4994" t="str">
            <v>ASTRGSPMD</v>
          </cell>
          <cell r="J4994">
            <v>1</v>
          </cell>
        </row>
        <row r="4995">
          <cell r="B4995" t="str">
            <v>ASTRGSPXL</v>
          </cell>
          <cell r="J4995">
            <v>0</v>
          </cell>
        </row>
        <row r="4996">
          <cell r="B4996" t="str">
            <v>ASTNGFULX</v>
          </cell>
          <cell r="J4996">
            <v>0</v>
          </cell>
        </row>
        <row r="4997">
          <cell r="B4997" t="str">
            <v>ASTNGFUSM</v>
          </cell>
          <cell r="J4997">
            <v>0</v>
          </cell>
        </row>
        <row r="4998">
          <cell r="B4998" t="str">
            <v>ASTNGSELX</v>
          </cell>
          <cell r="J4998">
            <v>0</v>
          </cell>
        </row>
        <row r="4999">
          <cell r="B4999" t="str">
            <v>ASTNGSESM</v>
          </cell>
          <cell r="J4999">
            <v>0</v>
          </cell>
        </row>
        <row r="5000">
          <cell r="B5000" t="str">
            <v>ASTNGSPXL</v>
          </cell>
          <cell r="J5000">
            <v>0</v>
          </cell>
        </row>
        <row r="5001">
          <cell r="B5001" t="str">
            <v>ASTNGSPOS</v>
          </cell>
          <cell r="J5001">
            <v>0</v>
          </cell>
        </row>
        <row r="5002">
          <cell r="B5002" t="str">
            <v>MSWBBSELG</v>
          </cell>
          <cell r="J5002">
            <v>0</v>
          </cell>
        </row>
        <row r="5003">
          <cell r="B5003" t="str">
            <v>MSWBBSEMD</v>
          </cell>
          <cell r="J5003">
            <v>0</v>
          </cell>
        </row>
        <row r="5004">
          <cell r="B5004" t="str">
            <v>MSWBBSEXL</v>
          </cell>
          <cell r="J5004">
            <v>0</v>
          </cell>
        </row>
        <row r="5005">
          <cell r="B5005" t="str">
            <v>MSWFSSELG</v>
          </cell>
          <cell r="J5005">
            <v>0</v>
          </cell>
        </row>
        <row r="5006">
          <cell r="B5006" t="str">
            <v>MSWFSSEMD</v>
          </cell>
          <cell r="J5006">
            <v>0</v>
          </cell>
        </row>
        <row r="5007">
          <cell r="B5007" t="str">
            <v>MSWFSSEXL</v>
          </cell>
          <cell r="J5007">
            <v>0</v>
          </cell>
        </row>
        <row r="5008">
          <cell r="B5008" t="str">
            <v>MSWSSSELG</v>
          </cell>
          <cell r="J5008">
            <v>0</v>
          </cell>
        </row>
        <row r="5009">
          <cell r="B5009" t="str">
            <v>MSWSSSEMD</v>
          </cell>
          <cell r="J5009">
            <v>0</v>
          </cell>
        </row>
        <row r="5010">
          <cell r="B5010" t="str">
            <v>MSWSSSEXL</v>
          </cell>
          <cell r="J5010">
            <v>0</v>
          </cell>
        </row>
        <row r="5011">
          <cell r="B5011" t="str">
            <v>MSDSJFUXL</v>
          </cell>
          <cell r="J5011">
            <v>0</v>
          </cell>
        </row>
        <row r="5012">
          <cell r="B5012" t="str">
            <v>MSWFPSELG</v>
          </cell>
          <cell r="J5012">
            <v>0</v>
          </cell>
        </row>
        <row r="5013">
          <cell r="B5013" t="str">
            <v>MSWFPSEMD</v>
          </cell>
          <cell r="J5013">
            <v>0</v>
          </cell>
        </row>
        <row r="5014">
          <cell r="B5014" t="str">
            <v>MSWFPSEXL</v>
          </cell>
          <cell r="J5014">
            <v>3</v>
          </cell>
        </row>
        <row r="5015">
          <cell r="B5015" t="str">
            <v>MSWFBWFOS</v>
          </cell>
          <cell r="J5015">
            <v>0</v>
          </cell>
        </row>
        <row r="5016">
          <cell r="B5016" t="str">
            <v>MATAGSPOS</v>
          </cell>
          <cell r="J5016">
            <v>714</v>
          </cell>
        </row>
        <row r="5017">
          <cell r="B5017" t="str">
            <v>PHTKPOTWNSG</v>
          </cell>
          <cell r="J5017">
            <v>495</v>
          </cell>
        </row>
        <row r="5018">
          <cell r="B5018" t="str">
            <v>FFCD5CBYD</v>
          </cell>
          <cell r="J5018">
            <v>0</v>
          </cell>
        </row>
        <row r="5019">
          <cell r="B5019" t="str">
            <v>FFCD5RGYD</v>
          </cell>
          <cell r="J5019">
            <v>0</v>
          </cell>
        </row>
        <row r="5020">
          <cell r="B5020" t="str">
            <v>FFSQ5CBYD</v>
          </cell>
          <cell r="J5020">
            <v>0</v>
          </cell>
        </row>
        <row r="5021">
          <cell r="B5021" t="str">
            <v>PHTKPOTWNCS</v>
          </cell>
          <cell r="J5021">
            <v>2494</v>
          </cell>
        </row>
        <row r="5022">
          <cell r="B5022" t="str">
            <v>PHTKECKPKOS</v>
          </cell>
          <cell r="J5022">
            <v>-1226</v>
          </cell>
        </row>
        <row r="5023">
          <cell r="B5023" t="str">
            <v>PHTKBOXWNOS</v>
          </cell>
          <cell r="J5023">
            <v>504</v>
          </cell>
        </row>
        <row r="5024">
          <cell r="B5024" t="str">
            <v>MAANGSPOS</v>
          </cell>
          <cell r="J5024">
            <v>2473</v>
          </cell>
        </row>
        <row r="5025">
          <cell r="B5025" t="str">
            <v>MATLRSPLG</v>
          </cell>
          <cell r="J5025">
            <v>144</v>
          </cell>
        </row>
        <row r="5026">
          <cell r="B5026" t="str">
            <v>MATLRSPMD</v>
          </cell>
          <cell r="J5026">
            <v>192</v>
          </cell>
        </row>
        <row r="5027">
          <cell r="B5027" t="str">
            <v>MATLRSPSM</v>
          </cell>
          <cell r="J5027">
            <v>67</v>
          </cell>
        </row>
        <row r="5028">
          <cell r="B5028" t="str">
            <v>MATLRSPXL</v>
          </cell>
          <cell r="J5028">
            <v>18</v>
          </cell>
        </row>
        <row r="5029">
          <cell r="B5029" t="str">
            <v>MABRBSPLG</v>
          </cell>
          <cell r="J5029">
            <v>0</v>
          </cell>
        </row>
        <row r="5030">
          <cell r="B5030" t="str">
            <v>MABRBSPMD</v>
          </cell>
          <cell r="J5030">
            <v>1</v>
          </cell>
        </row>
        <row r="5031">
          <cell r="B5031" t="str">
            <v>MAFBNAGOS</v>
          </cell>
          <cell r="J5031">
            <v>0</v>
          </cell>
        </row>
        <row r="5032">
          <cell r="B5032" t="str">
            <v>MAFBNCNOS</v>
          </cell>
          <cell r="J5032">
            <v>407</v>
          </cell>
        </row>
        <row r="5033">
          <cell r="B5033" t="str">
            <v>MAFBNCPOS</v>
          </cell>
          <cell r="J5033">
            <v>0</v>
          </cell>
        </row>
        <row r="5034">
          <cell r="B5034" t="str">
            <v>MAFBNDEOS</v>
          </cell>
          <cell r="J5034">
            <v>366</v>
          </cell>
        </row>
        <row r="5035">
          <cell r="B5035" t="str">
            <v>MAFBNFUOS</v>
          </cell>
          <cell r="J5035">
            <v>469</v>
          </cell>
        </row>
        <row r="5036">
          <cell r="B5036" t="str">
            <v>MAFBNHOOS</v>
          </cell>
          <cell r="J5036">
            <v>539</v>
          </cell>
        </row>
        <row r="5037">
          <cell r="B5037" t="str">
            <v>MAFBNSPOS</v>
          </cell>
          <cell r="J5037">
            <v>663</v>
          </cell>
        </row>
        <row r="5038">
          <cell r="B5038" t="str">
            <v>MAKBNAGOS</v>
          </cell>
          <cell r="J5038">
            <v>263</v>
          </cell>
        </row>
        <row r="5039">
          <cell r="B5039" t="str">
            <v>MAKBNCNOS</v>
          </cell>
          <cell r="J5039">
            <v>214</v>
          </cell>
        </row>
        <row r="5040">
          <cell r="B5040" t="str">
            <v>MAKBNCPOS</v>
          </cell>
          <cell r="J5040">
            <v>0</v>
          </cell>
        </row>
        <row r="5041">
          <cell r="B5041" t="str">
            <v>MAKBNDEOS</v>
          </cell>
          <cell r="J5041">
            <v>1376</v>
          </cell>
        </row>
        <row r="5042">
          <cell r="B5042" t="str">
            <v>MAKBNFUOS</v>
          </cell>
          <cell r="J5042">
            <v>811</v>
          </cell>
        </row>
        <row r="5043">
          <cell r="B5043" t="str">
            <v>MAKBNSPOS</v>
          </cell>
          <cell r="J5043">
            <v>43</v>
          </cell>
        </row>
        <row r="5044">
          <cell r="B5044" t="str">
            <v>MTELHSP2X</v>
          </cell>
          <cell r="J5044">
            <v>0</v>
          </cell>
        </row>
        <row r="5045">
          <cell r="B5045" t="str">
            <v>MTELHSPLG</v>
          </cell>
          <cell r="J5045">
            <v>0</v>
          </cell>
        </row>
        <row r="5046">
          <cell r="B5046" t="str">
            <v>MTELHSPMD</v>
          </cell>
          <cell r="J5046">
            <v>0</v>
          </cell>
        </row>
        <row r="5047">
          <cell r="B5047" t="str">
            <v>MTELHSPSM</v>
          </cell>
          <cell r="J5047">
            <v>0</v>
          </cell>
        </row>
        <row r="5048">
          <cell r="B5048" t="str">
            <v>MTELHSPXL</v>
          </cell>
          <cell r="J5048">
            <v>0</v>
          </cell>
        </row>
        <row r="5049">
          <cell r="B5049" t="str">
            <v>MBELJSP2X</v>
          </cell>
          <cell r="J5049">
            <v>0</v>
          </cell>
        </row>
        <row r="5050">
          <cell r="B5050" t="str">
            <v>MBELJSPLG</v>
          </cell>
          <cell r="J5050">
            <v>0</v>
          </cell>
        </row>
        <row r="5051">
          <cell r="B5051" t="str">
            <v>MBELJSPMD</v>
          </cell>
          <cell r="J5051">
            <v>0</v>
          </cell>
        </row>
        <row r="5052">
          <cell r="B5052" t="str">
            <v>MBELJSPSM</v>
          </cell>
          <cell r="J5052">
            <v>0</v>
          </cell>
        </row>
        <row r="5053">
          <cell r="B5053" t="str">
            <v>MBELJSPXL</v>
          </cell>
          <cell r="J5053">
            <v>0</v>
          </cell>
        </row>
        <row r="5054">
          <cell r="B5054" t="str">
            <v>MTEQZSP2X</v>
          </cell>
          <cell r="J5054">
            <v>193</v>
          </cell>
        </row>
        <row r="5055">
          <cell r="B5055" t="str">
            <v>MTEQZSPLG</v>
          </cell>
          <cell r="J5055">
            <v>926</v>
          </cell>
        </row>
        <row r="5056">
          <cell r="B5056" t="str">
            <v>MTEQZSPMD</v>
          </cell>
          <cell r="J5056">
            <v>422</v>
          </cell>
        </row>
        <row r="5057">
          <cell r="B5057" t="str">
            <v>MTEQZSPSM</v>
          </cell>
          <cell r="J5057">
            <v>58</v>
          </cell>
        </row>
        <row r="5058">
          <cell r="B5058" t="str">
            <v>MTEQZSPXL</v>
          </cell>
          <cell r="J5058">
            <v>722</v>
          </cell>
        </row>
        <row r="5059">
          <cell r="B5059" t="str">
            <v>MBEZBSP2X</v>
          </cell>
          <cell r="J5059">
            <v>0</v>
          </cell>
        </row>
        <row r="5060">
          <cell r="B5060" t="str">
            <v>MBEZBSPLG</v>
          </cell>
          <cell r="J5060">
            <v>0</v>
          </cell>
        </row>
        <row r="5061">
          <cell r="B5061" t="str">
            <v>MBEZBSPMD</v>
          </cell>
          <cell r="J5061">
            <v>0</v>
          </cell>
        </row>
        <row r="5062">
          <cell r="B5062" t="str">
            <v>MBEZBSPSM</v>
          </cell>
          <cell r="J5062">
            <v>0</v>
          </cell>
        </row>
        <row r="5063">
          <cell r="B5063" t="str">
            <v>MBEZBSPXL</v>
          </cell>
          <cell r="J5063">
            <v>0</v>
          </cell>
        </row>
        <row r="5064">
          <cell r="B5064" t="str">
            <v>MBKBTSP2X</v>
          </cell>
          <cell r="J5064">
            <v>0</v>
          </cell>
        </row>
        <row r="5065">
          <cell r="B5065" t="str">
            <v>MBKBTSPLG</v>
          </cell>
          <cell r="J5065">
            <v>0</v>
          </cell>
        </row>
        <row r="5066">
          <cell r="B5066" t="str">
            <v>MBKBTSPMD</v>
          </cell>
          <cell r="J5066">
            <v>0</v>
          </cell>
        </row>
        <row r="5067">
          <cell r="B5067" t="str">
            <v>MBKBTSPSM</v>
          </cell>
          <cell r="J5067">
            <v>0</v>
          </cell>
        </row>
        <row r="5068">
          <cell r="B5068" t="str">
            <v>MBKBTSPXL</v>
          </cell>
          <cell r="J5068">
            <v>0</v>
          </cell>
        </row>
        <row r="5069">
          <cell r="B5069" t="str">
            <v>MTKHDSP2X</v>
          </cell>
          <cell r="J5069">
            <v>332</v>
          </cell>
        </row>
        <row r="5070">
          <cell r="B5070" t="str">
            <v>MTKHDSPLG</v>
          </cell>
          <cell r="J5070">
            <v>987</v>
          </cell>
        </row>
        <row r="5071">
          <cell r="B5071" t="str">
            <v>MTKHDSPMD</v>
          </cell>
          <cell r="J5071">
            <v>478</v>
          </cell>
        </row>
        <row r="5072">
          <cell r="B5072" t="str">
            <v>MTKHDSPSM</v>
          </cell>
          <cell r="J5072">
            <v>51</v>
          </cell>
        </row>
        <row r="5073">
          <cell r="B5073" t="str">
            <v>MTKHDSPXL</v>
          </cell>
          <cell r="J5073">
            <v>729</v>
          </cell>
        </row>
        <row r="5074">
          <cell r="B5074" t="str">
            <v>MBKLJAGLG</v>
          </cell>
          <cell r="J5074">
            <v>0</v>
          </cell>
        </row>
        <row r="5075">
          <cell r="B5075" t="str">
            <v>MBKLJAGMD</v>
          </cell>
          <cell r="J5075">
            <v>0</v>
          </cell>
        </row>
        <row r="5076">
          <cell r="B5076" t="str">
            <v>MBKLJAGSM</v>
          </cell>
          <cell r="J5076">
            <v>0</v>
          </cell>
        </row>
        <row r="5077">
          <cell r="B5077" t="str">
            <v>MBKLJAGXL</v>
          </cell>
          <cell r="J5077">
            <v>0</v>
          </cell>
        </row>
        <row r="5078">
          <cell r="B5078" t="str">
            <v>MBKLJBKLG</v>
          </cell>
          <cell r="J5078">
            <v>0</v>
          </cell>
        </row>
        <row r="5079">
          <cell r="B5079" t="str">
            <v>MBKLJBKMD</v>
          </cell>
          <cell r="J5079">
            <v>0</v>
          </cell>
        </row>
        <row r="5080">
          <cell r="B5080" t="str">
            <v>MBKLJBKXL</v>
          </cell>
          <cell r="J5080">
            <v>0</v>
          </cell>
        </row>
        <row r="5081">
          <cell r="B5081" t="str">
            <v>MBKLJCN2X</v>
          </cell>
          <cell r="J5081">
            <v>0</v>
          </cell>
        </row>
        <row r="5082">
          <cell r="B5082" t="str">
            <v>MBKLJCNLG</v>
          </cell>
          <cell r="J5082">
            <v>444</v>
          </cell>
        </row>
        <row r="5083">
          <cell r="B5083" t="str">
            <v>MBKLJCNMD</v>
          </cell>
          <cell r="J5083">
            <v>487</v>
          </cell>
        </row>
        <row r="5084">
          <cell r="B5084" t="str">
            <v>MBKLJCNSM</v>
          </cell>
          <cell r="J5084">
            <v>0</v>
          </cell>
        </row>
        <row r="5085">
          <cell r="B5085" t="str">
            <v>MBKLJCNXL</v>
          </cell>
          <cell r="J5085">
            <v>5</v>
          </cell>
        </row>
        <row r="5086">
          <cell r="B5086" t="str">
            <v>MBKLJCPLG</v>
          </cell>
          <cell r="J5086">
            <v>0</v>
          </cell>
        </row>
        <row r="5087">
          <cell r="B5087" t="str">
            <v>MBKLJCPMD</v>
          </cell>
          <cell r="J5087">
            <v>0</v>
          </cell>
        </row>
        <row r="5088">
          <cell r="B5088" t="str">
            <v>MBKLJCPXL</v>
          </cell>
          <cell r="J5088">
            <v>0</v>
          </cell>
        </row>
        <row r="5089">
          <cell r="B5089" t="str">
            <v>MBKLJDE2X</v>
          </cell>
          <cell r="J5089">
            <v>32</v>
          </cell>
        </row>
        <row r="5090">
          <cell r="B5090" t="str">
            <v>MBKLJDELG</v>
          </cell>
          <cell r="J5090">
            <v>686</v>
          </cell>
        </row>
        <row r="5091">
          <cell r="B5091" t="str">
            <v>MBKLJDEMD</v>
          </cell>
          <cell r="J5091">
            <v>558</v>
          </cell>
        </row>
        <row r="5092">
          <cell r="B5092" t="str">
            <v>MBKLJDESM</v>
          </cell>
          <cell r="J5092">
            <v>159</v>
          </cell>
        </row>
        <row r="5093">
          <cell r="B5093" t="str">
            <v>MBKLJDEXL</v>
          </cell>
          <cell r="J5093">
            <v>333</v>
          </cell>
        </row>
        <row r="5094">
          <cell r="B5094" t="str">
            <v>MBKLJFU2X</v>
          </cell>
          <cell r="J5094">
            <v>0</v>
          </cell>
        </row>
        <row r="5095">
          <cell r="B5095" t="str">
            <v>MBKLJFULG</v>
          </cell>
          <cell r="J5095">
            <v>0</v>
          </cell>
        </row>
        <row r="5096">
          <cell r="B5096" t="str">
            <v>MBKLJFUMD</v>
          </cell>
          <cell r="J5096">
            <v>0</v>
          </cell>
        </row>
        <row r="5097">
          <cell r="B5097" t="str">
            <v>MBKLJFUSM</v>
          </cell>
          <cell r="J5097">
            <v>0</v>
          </cell>
        </row>
        <row r="5098">
          <cell r="B5098" t="str">
            <v>MBKLJFUXL</v>
          </cell>
          <cell r="J5098">
            <v>0</v>
          </cell>
        </row>
        <row r="5099">
          <cell r="B5099" t="str">
            <v>MBKLJSP2X</v>
          </cell>
          <cell r="J5099">
            <v>0</v>
          </cell>
        </row>
        <row r="5100">
          <cell r="B5100" t="str">
            <v>MBKLJSPLG</v>
          </cell>
          <cell r="J5100">
            <v>0</v>
          </cell>
        </row>
        <row r="5101">
          <cell r="B5101" t="str">
            <v>MBKLJSPMD</v>
          </cell>
          <cell r="J5101">
            <v>0</v>
          </cell>
        </row>
        <row r="5102">
          <cell r="B5102" t="str">
            <v>MBKLJSPSM</v>
          </cell>
          <cell r="J5102">
            <v>0</v>
          </cell>
        </row>
        <row r="5103">
          <cell r="B5103" t="str">
            <v>MBKLJSPXL</v>
          </cell>
          <cell r="J5103">
            <v>0</v>
          </cell>
        </row>
        <row r="5104">
          <cell r="B5104" t="str">
            <v>MTKLCSP2X</v>
          </cell>
          <cell r="J5104">
            <v>75</v>
          </cell>
        </row>
        <row r="5105">
          <cell r="B5105" t="str">
            <v>MTKLCSPLG</v>
          </cell>
          <cell r="J5105">
            <v>511</v>
          </cell>
        </row>
        <row r="5106">
          <cell r="B5106" t="str">
            <v>MTKLCSPMD</v>
          </cell>
          <cell r="J5106">
            <v>270</v>
          </cell>
        </row>
        <row r="5107">
          <cell r="B5107" t="str">
            <v>MTKLCSPSM</v>
          </cell>
          <cell r="J5107">
            <v>62</v>
          </cell>
        </row>
        <row r="5108">
          <cell r="B5108" t="str">
            <v>MTKLCSPXL</v>
          </cell>
          <cell r="J5108">
            <v>275</v>
          </cell>
        </row>
        <row r="5109">
          <cell r="B5109" t="str">
            <v>MTKQZSP2X</v>
          </cell>
          <cell r="J5109">
            <v>138</v>
          </cell>
        </row>
        <row r="5110">
          <cell r="B5110" t="str">
            <v>MTKQZSPLG</v>
          </cell>
          <cell r="J5110">
            <v>448</v>
          </cell>
        </row>
        <row r="5111">
          <cell r="B5111" t="str">
            <v>MTKQZSPMD</v>
          </cell>
          <cell r="J5111">
            <v>218</v>
          </cell>
        </row>
        <row r="5112">
          <cell r="B5112" t="str">
            <v>MTKQZSPSM</v>
          </cell>
          <cell r="J5112">
            <v>202</v>
          </cell>
        </row>
        <row r="5113">
          <cell r="B5113" t="str">
            <v>MTKQZSPXL</v>
          </cell>
          <cell r="J5113">
            <v>330</v>
          </cell>
        </row>
        <row r="5114">
          <cell r="B5114" t="str">
            <v>MBZLJSP2X</v>
          </cell>
          <cell r="J5114">
            <v>0</v>
          </cell>
        </row>
        <row r="5115">
          <cell r="B5115" t="str">
            <v>MBZLJSPLG</v>
          </cell>
          <cell r="J5115">
            <v>0</v>
          </cell>
        </row>
        <row r="5116">
          <cell r="B5116" t="str">
            <v>MBZLJSPMD</v>
          </cell>
          <cell r="J5116">
            <v>0</v>
          </cell>
        </row>
        <row r="5117">
          <cell r="B5117" t="str">
            <v>MBZLJSPSM</v>
          </cell>
          <cell r="J5117">
            <v>0</v>
          </cell>
        </row>
        <row r="5118">
          <cell r="B5118" t="str">
            <v>MBZLJSPXL</v>
          </cell>
          <cell r="J5118">
            <v>0</v>
          </cell>
        </row>
        <row r="5119">
          <cell r="B5119" t="str">
            <v>MTKGHSP2X</v>
          </cell>
          <cell r="J5119">
            <v>0</v>
          </cell>
        </row>
        <row r="5120">
          <cell r="B5120" t="str">
            <v>MTKGHSPLG</v>
          </cell>
          <cell r="J5120">
            <v>0</v>
          </cell>
        </row>
        <row r="5121">
          <cell r="B5121" t="str">
            <v>MTKGHSPMD</v>
          </cell>
          <cell r="J5121">
            <v>0</v>
          </cell>
        </row>
        <row r="5122">
          <cell r="B5122" t="str">
            <v>MTKGHSPSM</v>
          </cell>
          <cell r="J5122">
            <v>0</v>
          </cell>
        </row>
        <row r="5123">
          <cell r="B5123" t="str">
            <v>MTKGHSPXL</v>
          </cell>
          <cell r="J5123">
            <v>0</v>
          </cell>
        </row>
        <row r="5124">
          <cell r="B5124" t="str">
            <v>MTKGQSP2X</v>
          </cell>
          <cell r="J5124">
            <v>2</v>
          </cell>
        </row>
        <row r="5125">
          <cell r="B5125" t="str">
            <v>MTKGQSPLG</v>
          </cell>
          <cell r="J5125">
            <v>80</v>
          </cell>
        </row>
        <row r="5126">
          <cell r="B5126" t="str">
            <v>MTKGQSPMD</v>
          </cell>
          <cell r="J5126">
            <v>96</v>
          </cell>
        </row>
        <row r="5127">
          <cell r="B5127" t="str">
            <v>MTKGQSPSM</v>
          </cell>
          <cell r="J5127">
            <v>15</v>
          </cell>
        </row>
        <row r="5128">
          <cell r="B5128" t="str">
            <v>MBOBSSP2X</v>
          </cell>
          <cell r="J5128">
            <v>0</v>
          </cell>
        </row>
        <row r="5129">
          <cell r="B5129" t="str">
            <v>MBOBSSPLG</v>
          </cell>
          <cell r="J5129">
            <v>2</v>
          </cell>
        </row>
        <row r="5130">
          <cell r="B5130" t="str">
            <v>MBOBSSPLT</v>
          </cell>
          <cell r="J5130">
            <v>3</v>
          </cell>
        </row>
        <row r="5131">
          <cell r="B5131" t="str">
            <v>MBOBSSPMD</v>
          </cell>
          <cell r="J5131">
            <v>6</v>
          </cell>
        </row>
        <row r="5132">
          <cell r="B5132" t="str">
            <v>MBOBSSPMT</v>
          </cell>
          <cell r="J5132">
            <v>3</v>
          </cell>
        </row>
        <row r="5133">
          <cell r="B5133" t="str">
            <v>MBOBSSPSM</v>
          </cell>
          <cell r="J5133">
            <v>1</v>
          </cell>
        </row>
        <row r="5134">
          <cell r="B5134" t="str">
            <v>MBOBSSPXL</v>
          </cell>
          <cell r="J5134">
            <v>3</v>
          </cell>
        </row>
        <row r="5135">
          <cell r="B5135" t="str">
            <v>MBOBSSPXT</v>
          </cell>
          <cell r="J5135">
            <v>3</v>
          </cell>
        </row>
        <row r="5136">
          <cell r="B5136" t="str">
            <v>MOPHASP2X</v>
          </cell>
          <cell r="J5136">
            <v>0</v>
          </cell>
        </row>
        <row r="5137">
          <cell r="B5137" t="str">
            <v>MOPHASPLG</v>
          </cell>
          <cell r="J5137">
            <v>227</v>
          </cell>
        </row>
        <row r="5138">
          <cell r="B5138" t="str">
            <v>MOPHASPMD</v>
          </cell>
          <cell r="J5138">
            <v>74</v>
          </cell>
        </row>
        <row r="5139">
          <cell r="B5139" t="str">
            <v>MOPHASPSM</v>
          </cell>
          <cell r="J5139">
            <v>2</v>
          </cell>
        </row>
        <row r="5140">
          <cell r="B5140" t="str">
            <v>MOPHASPXL</v>
          </cell>
          <cell r="J5140">
            <v>0</v>
          </cell>
        </row>
        <row r="5141">
          <cell r="B5141" t="str">
            <v>MBWBTSP2X</v>
          </cell>
          <cell r="J5141">
            <v>0</v>
          </cell>
        </row>
        <row r="5142">
          <cell r="B5142" t="str">
            <v>MBWBTSPLG</v>
          </cell>
          <cell r="J5142">
            <v>0</v>
          </cell>
        </row>
        <row r="5143">
          <cell r="B5143" t="str">
            <v>MBWBTSPMD</v>
          </cell>
          <cell r="J5143">
            <v>0</v>
          </cell>
        </row>
        <row r="5144">
          <cell r="B5144" t="str">
            <v>MBWBTSPSM</v>
          </cell>
          <cell r="J5144">
            <v>0</v>
          </cell>
        </row>
        <row r="5145">
          <cell r="B5145" t="str">
            <v>MBWBTSPXL</v>
          </cell>
          <cell r="J5145">
            <v>0</v>
          </cell>
        </row>
        <row r="5146">
          <cell r="B5146" t="str">
            <v>MTWHDSP2X</v>
          </cell>
          <cell r="J5146">
            <v>57</v>
          </cell>
        </row>
        <row r="5147">
          <cell r="B5147" t="str">
            <v>MTWHDSPLG</v>
          </cell>
          <cell r="J5147">
            <v>533</v>
          </cell>
        </row>
        <row r="5148">
          <cell r="B5148" t="str">
            <v>MTWHDSPMD</v>
          </cell>
          <cell r="J5148">
            <v>260</v>
          </cell>
        </row>
        <row r="5149">
          <cell r="B5149" t="str">
            <v>MTWHDSPSM</v>
          </cell>
          <cell r="J5149">
            <v>29</v>
          </cell>
        </row>
        <row r="5150">
          <cell r="B5150" t="str">
            <v>MTWHDSPXL</v>
          </cell>
          <cell r="J5150">
            <v>280</v>
          </cell>
        </row>
        <row r="5151">
          <cell r="B5151" t="str">
            <v>MTWLCSP2X</v>
          </cell>
          <cell r="J5151">
            <v>238</v>
          </cell>
        </row>
        <row r="5152">
          <cell r="B5152" t="str">
            <v>MTWLCSPLG</v>
          </cell>
          <cell r="J5152">
            <v>894</v>
          </cell>
        </row>
        <row r="5153">
          <cell r="B5153" t="str">
            <v>MTWLCSPMD</v>
          </cell>
          <cell r="J5153">
            <v>499</v>
          </cell>
        </row>
        <row r="5154">
          <cell r="B5154" t="str">
            <v>MTWLCSPSM</v>
          </cell>
          <cell r="J5154">
            <v>90</v>
          </cell>
        </row>
        <row r="5155">
          <cell r="B5155" t="str">
            <v>MTWLCSPXL</v>
          </cell>
          <cell r="J5155">
            <v>590</v>
          </cell>
        </row>
        <row r="5156">
          <cell r="B5156" t="str">
            <v>MTWQZSP2X</v>
          </cell>
          <cell r="J5156">
            <v>1</v>
          </cell>
        </row>
        <row r="5157">
          <cell r="B5157" t="str">
            <v>MTWQZSPLG</v>
          </cell>
          <cell r="J5157">
            <v>215</v>
          </cell>
        </row>
        <row r="5158">
          <cell r="B5158" t="str">
            <v>MTWQZSPMD</v>
          </cell>
          <cell r="J5158">
            <v>155</v>
          </cell>
        </row>
        <row r="5159">
          <cell r="B5159" t="str">
            <v>MTWQZSPSM</v>
          </cell>
          <cell r="J5159">
            <v>34</v>
          </cell>
        </row>
        <row r="5160">
          <cell r="B5160" t="str">
            <v>MTWQZSPXL</v>
          </cell>
          <cell r="J5160">
            <v>129</v>
          </cell>
        </row>
        <row r="5161">
          <cell r="B5161" t="str">
            <v>MTWSCSP2X</v>
          </cell>
          <cell r="J5161">
            <v>122</v>
          </cell>
        </row>
        <row r="5162">
          <cell r="B5162" t="str">
            <v>MTWSCSPLG</v>
          </cell>
          <cell r="J5162">
            <v>488</v>
          </cell>
        </row>
        <row r="5163">
          <cell r="B5163" t="str">
            <v>MTWSCSPMD</v>
          </cell>
          <cell r="J5163">
            <v>342</v>
          </cell>
        </row>
        <row r="5164">
          <cell r="B5164" t="str">
            <v>MTWSCSPSM</v>
          </cell>
          <cell r="J5164">
            <v>47</v>
          </cell>
        </row>
        <row r="5165">
          <cell r="B5165" t="str">
            <v>MANKGSPOS</v>
          </cell>
          <cell r="J5165">
            <v>1331</v>
          </cell>
        </row>
        <row r="5166">
          <cell r="B5166" t="str">
            <v>MA3DBSPOS</v>
          </cell>
          <cell r="J5166">
            <v>920</v>
          </cell>
        </row>
        <row r="5167">
          <cell r="B5167" t="str">
            <v>MATR2CPLG</v>
          </cell>
          <cell r="J5167">
            <v>0</v>
          </cell>
        </row>
        <row r="5168">
          <cell r="B5168" t="str">
            <v>MATR2CPMD</v>
          </cell>
          <cell r="J5168">
            <v>0</v>
          </cell>
        </row>
        <row r="5169">
          <cell r="B5169" t="str">
            <v>MATR2DELG</v>
          </cell>
          <cell r="J5169">
            <v>316</v>
          </cell>
        </row>
        <row r="5170">
          <cell r="B5170" t="str">
            <v>MATR2DEMD</v>
          </cell>
          <cell r="J5170">
            <v>47</v>
          </cell>
        </row>
        <row r="5171">
          <cell r="B5171" t="str">
            <v>MATR2FULG</v>
          </cell>
          <cell r="J5171">
            <v>228</v>
          </cell>
        </row>
        <row r="5172">
          <cell r="B5172" t="str">
            <v>MATR2FUMD</v>
          </cell>
          <cell r="J5172">
            <v>3</v>
          </cell>
        </row>
        <row r="5173">
          <cell r="B5173" t="str">
            <v>MATUNSPOS</v>
          </cell>
          <cell r="J5173">
            <v>2272</v>
          </cell>
        </row>
        <row r="5174">
          <cell r="B5174" t="str">
            <v>MAWBNAGOS</v>
          </cell>
          <cell r="J5174">
            <v>0</v>
          </cell>
        </row>
        <row r="5175">
          <cell r="B5175" t="str">
            <v>MAWBNCNOS</v>
          </cell>
          <cell r="J5175">
            <v>0</v>
          </cell>
        </row>
        <row r="5176">
          <cell r="B5176" t="str">
            <v>MAWBNCPOS</v>
          </cell>
          <cell r="J5176">
            <v>0</v>
          </cell>
        </row>
        <row r="5177">
          <cell r="B5177" t="str">
            <v>MAWBNDEOS</v>
          </cell>
          <cell r="J5177">
            <v>0</v>
          </cell>
        </row>
        <row r="5178">
          <cell r="B5178" t="str">
            <v>MAWBNFUOS</v>
          </cell>
          <cell r="J5178">
            <v>569</v>
          </cell>
        </row>
        <row r="5179">
          <cell r="B5179" t="str">
            <v>MAWBNHOOS</v>
          </cell>
          <cell r="J5179">
            <v>18</v>
          </cell>
        </row>
        <row r="5180">
          <cell r="B5180" t="str">
            <v>MAWBNSPOS</v>
          </cell>
          <cell r="J5180">
            <v>222</v>
          </cell>
        </row>
        <row r="5181">
          <cell r="B5181" t="str">
            <v>MABALSPOS</v>
          </cell>
          <cell r="J5181">
            <v>972</v>
          </cell>
        </row>
        <row r="5182">
          <cell r="B5182" t="str">
            <v>FF4SSCBYD</v>
          </cell>
          <cell r="J5182">
            <v>0</v>
          </cell>
        </row>
        <row r="5183">
          <cell r="B5183">
            <v>851182007543</v>
          </cell>
          <cell r="J5183">
            <v>0</v>
          </cell>
        </row>
        <row r="5184">
          <cell r="B5184">
            <v>851182007581</v>
          </cell>
          <cell r="J5184">
            <v>0</v>
          </cell>
        </row>
        <row r="5185">
          <cell r="B5185">
            <v>851182007567</v>
          </cell>
          <cell r="J5185">
            <v>0</v>
          </cell>
        </row>
        <row r="5186">
          <cell r="B5186">
            <v>851182007536</v>
          </cell>
          <cell r="J5186">
            <v>0</v>
          </cell>
        </row>
        <row r="5187">
          <cell r="B5187">
            <v>851182007550</v>
          </cell>
          <cell r="J5187">
            <v>0</v>
          </cell>
        </row>
        <row r="5188">
          <cell r="B5188">
            <v>851182007574</v>
          </cell>
          <cell r="J5188">
            <v>50</v>
          </cell>
        </row>
        <row r="5189">
          <cell r="B5189" t="str">
            <v>MABB1SK2X</v>
          </cell>
          <cell r="J5189">
            <v>0</v>
          </cell>
        </row>
        <row r="5190">
          <cell r="B5190" t="str">
            <v>MABB1SKLG</v>
          </cell>
          <cell r="J5190">
            <v>0</v>
          </cell>
        </row>
        <row r="5191">
          <cell r="B5191" t="str">
            <v>MABB1SKMD</v>
          </cell>
          <cell r="J5191">
            <v>0</v>
          </cell>
        </row>
        <row r="5192">
          <cell r="B5192" t="str">
            <v>MABB1SKSM</v>
          </cell>
          <cell r="J5192">
            <v>0</v>
          </cell>
        </row>
        <row r="5193">
          <cell r="B5193" t="str">
            <v>MABB1SKXL</v>
          </cell>
          <cell r="J5193">
            <v>0</v>
          </cell>
        </row>
        <row r="5194">
          <cell r="B5194" t="str">
            <v>MABB3AY2X</v>
          </cell>
          <cell r="J5194">
            <v>0</v>
          </cell>
        </row>
        <row r="5195">
          <cell r="B5195" t="str">
            <v>MABB3AYLG</v>
          </cell>
          <cell r="J5195">
            <v>0</v>
          </cell>
        </row>
        <row r="5196">
          <cell r="B5196" t="str">
            <v>MABB3AYMD</v>
          </cell>
          <cell r="J5196">
            <v>0</v>
          </cell>
        </row>
        <row r="5197">
          <cell r="B5197" t="str">
            <v>MABB3AYSM</v>
          </cell>
          <cell r="J5197">
            <v>0</v>
          </cell>
        </row>
        <row r="5198">
          <cell r="B5198" t="str">
            <v>MABB3AYXL</v>
          </cell>
          <cell r="J5198">
            <v>0</v>
          </cell>
        </row>
        <row r="5199">
          <cell r="B5199" t="str">
            <v>MABB2CH2X</v>
          </cell>
          <cell r="J5199">
            <v>0</v>
          </cell>
        </row>
        <row r="5200">
          <cell r="B5200" t="str">
            <v>MABB2CHLG</v>
          </cell>
          <cell r="J5200">
            <v>0</v>
          </cell>
        </row>
        <row r="5201">
          <cell r="B5201" t="str">
            <v>MABB2CHMD</v>
          </cell>
          <cell r="J5201">
            <v>0</v>
          </cell>
        </row>
        <row r="5202">
          <cell r="B5202" t="str">
            <v>MABB2CHSM</v>
          </cell>
          <cell r="J5202">
            <v>0</v>
          </cell>
        </row>
        <row r="5203">
          <cell r="B5203" t="str">
            <v>MABB2CHXL</v>
          </cell>
          <cell r="J5203">
            <v>0</v>
          </cell>
        </row>
        <row r="5204">
          <cell r="B5204" t="str">
            <v>MABB5BKOS</v>
          </cell>
          <cell r="J5204">
            <v>0</v>
          </cell>
        </row>
        <row r="5205">
          <cell r="B5205" t="str">
            <v>MABB5HOOS</v>
          </cell>
          <cell r="J5205">
            <v>0</v>
          </cell>
        </row>
        <row r="5206">
          <cell r="B5206" t="str">
            <v>MABB5MGOS</v>
          </cell>
          <cell r="J5206">
            <v>0</v>
          </cell>
        </row>
        <row r="5207">
          <cell r="B5207" t="str">
            <v>MABB4NH2X</v>
          </cell>
          <cell r="J5207">
            <v>0</v>
          </cell>
        </row>
        <row r="5208">
          <cell r="B5208" t="str">
            <v>MABB4NHLG</v>
          </cell>
          <cell r="J5208">
            <v>0</v>
          </cell>
        </row>
        <row r="5209">
          <cell r="B5209" t="str">
            <v>MABB4NHMD</v>
          </cell>
          <cell r="J5209">
            <v>0</v>
          </cell>
        </row>
        <row r="5210">
          <cell r="B5210" t="str">
            <v>MABB4NHSM</v>
          </cell>
          <cell r="J5210">
            <v>0</v>
          </cell>
        </row>
        <row r="5211">
          <cell r="B5211" t="str">
            <v>MABB4NHXL</v>
          </cell>
          <cell r="J5211">
            <v>0</v>
          </cell>
        </row>
        <row r="5212">
          <cell r="B5212" t="str">
            <v>MACCPBKOS</v>
          </cell>
          <cell r="J5212">
            <v>0</v>
          </cell>
        </row>
        <row r="5213">
          <cell r="B5213" t="str">
            <v>MACCHBK2X</v>
          </cell>
          <cell r="J5213">
            <v>0</v>
          </cell>
        </row>
        <row r="5214">
          <cell r="B5214" t="str">
            <v>MACCHBKLG</v>
          </cell>
          <cell r="J5214">
            <v>0</v>
          </cell>
        </row>
        <row r="5215">
          <cell r="B5215" t="str">
            <v>MACCHBKMD</v>
          </cell>
          <cell r="J5215">
            <v>0</v>
          </cell>
        </row>
        <row r="5216">
          <cell r="B5216" t="str">
            <v>MACCHBKSM</v>
          </cell>
          <cell r="J5216">
            <v>0</v>
          </cell>
        </row>
        <row r="5217">
          <cell r="B5217" t="str">
            <v>MACCHBKXL</v>
          </cell>
          <cell r="J5217">
            <v>0</v>
          </cell>
        </row>
        <row r="5218">
          <cell r="B5218" t="str">
            <v>MACCTBK2X</v>
          </cell>
          <cell r="J5218">
            <v>0</v>
          </cell>
        </row>
        <row r="5219">
          <cell r="B5219" t="str">
            <v>MACCTBKLG</v>
          </cell>
          <cell r="J5219">
            <v>0</v>
          </cell>
        </row>
        <row r="5220">
          <cell r="B5220" t="str">
            <v>MACCTBKMD</v>
          </cell>
          <cell r="J5220">
            <v>0</v>
          </cell>
        </row>
        <row r="5221">
          <cell r="B5221" t="str">
            <v>MACCTBKSM</v>
          </cell>
          <cell r="J5221">
            <v>0</v>
          </cell>
        </row>
        <row r="5222">
          <cell r="B5222" t="str">
            <v>MACCTBKXL</v>
          </cell>
          <cell r="J5222">
            <v>0</v>
          </cell>
        </row>
        <row r="5223">
          <cell r="B5223" t="str">
            <v>MAXBHNV2X</v>
          </cell>
          <cell r="J5223">
            <v>0</v>
          </cell>
        </row>
        <row r="5224">
          <cell r="B5224" t="str">
            <v>MAXBHNVLG</v>
          </cell>
          <cell r="J5224">
            <v>0</v>
          </cell>
        </row>
        <row r="5225">
          <cell r="B5225" t="str">
            <v>MAXBHNVMD</v>
          </cell>
          <cell r="J5225">
            <v>0</v>
          </cell>
        </row>
        <row r="5226">
          <cell r="B5226" t="str">
            <v>MAXBHNVSM</v>
          </cell>
          <cell r="J5226">
            <v>0</v>
          </cell>
        </row>
        <row r="5227">
          <cell r="B5227" t="str">
            <v>MAXBHNVXL</v>
          </cell>
          <cell r="J5227">
            <v>0</v>
          </cell>
        </row>
        <row r="5228">
          <cell r="B5228" t="str">
            <v>MAXBTHG2X</v>
          </cell>
          <cell r="J5228">
            <v>0</v>
          </cell>
        </row>
        <row r="5229">
          <cell r="B5229" t="str">
            <v>MAXBTHGLG</v>
          </cell>
          <cell r="J5229">
            <v>0</v>
          </cell>
        </row>
        <row r="5230">
          <cell r="B5230" t="str">
            <v>MAXBTHGMD</v>
          </cell>
          <cell r="J5230">
            <v>0</v>
          </cell>
        </row>
        <row r="5231">
          <cell r="B5231" t="str">
            <v>MAXBTHGSM</v>
          </cell>
          <cell r="J5231">
            <v>0</v>
          </cell>
        </row>
        <row r="5232">
          <cell r="B5232" t="str">
            <v>MAXBTHGXL</v>
          </cell>
          <cell r="J5232">
            <v>0</v>
          </cell>
        </row>
        <row r="5233">
          <cell r="B5233" t="str">
            <v>FHLGTBTOS</v>
          </cell>
          <cell r="J5233">
            <v>0</v>
          </cell>
        </row>
        <row r="5234">
          <cell r="B5234" t="str">
            <v>FHTEPBTOS</v>
          </cell>
          <cell r="J5234">
            <v>0</v>
          </cell>
        </row>
        <row r="5235">
          <cell r="B5235" t="str">
            <v>FHTEPGTOS</v>
          </cell>
          <cell r="J5235">
            <v>0</v>
          </cell>
        </row>
        <row r="5236">
          <cell r="B5236" t="str">
            <v>FHICHGMLG</v>
          </cell>
          <cell r="J5236">
            <v>0</v>
          </cell>
        </row>
        <row r="5237">
          <cell r="B5237" t="str">
            <v>FHICHGMMD</v>
          </cell>
          <cell r="J5237">
            <v>0</v>
          </cell>
        </row>
        <row r="5238">
          <cell r="B5238" t="str">
            <v>FHICHGMXL</v>
          </cell>
          <cell r="J5238">
            <v>0</v>
          </cell>
        </row>
        <row r="5239">
          <cell r="B5239" t="str">
            <v>FHISSBK2X</v>
          </cell>
          <cell r="J5239">
            <v>0</v>
          </cell>
        </row>
        <row r="5240">
          <cell r="B5240" t="str">
            <v>FHISSBKLG</v>
          </cell>
          <cell r="J5240">
            <v>0</v>
          </cell>
        </row>
        <row r="5241">
          <cell r="B5241" t="str">
            <v>FHISSBKMD</v>
          </cell>
          <cell r="J5241">
            <v>0</v>
          </cell>
        </row>
        <row r="5242">
          <cell r="B5242" t="str">
            <v>FHISSBKXL</v>
          </cell>
          <cell r="J5242">
            <v>0</v>
          </cell>
        </row>
        <row r="5243">
          <cell r="B5243" t="str">
            <v>FHLGHGALG</v>
          </cell>
          <cell r="J5243">
            <v>0</v>
          </cell>
        </row>
        <row r="5244">
          <cell r="B5244" t="str">
            <v>FHLGHGAMD</v>
          </cell>
          <cell r="J5244">
            <v>0</v>
          </cell>
        </row>
        <row r="5245">
          <cell r="B5245" t="str">
            <v>FHLGHGAXL</v>
          </cell>
          <cell r="J5245">
            <v>0</v>
          </cell>
        </row>
        <row r="5246">
          <cell r="B5246" t="str">
            <v>FHTMTRH2X</v>
          </cell>
          <cell r="J5246">
            <v>0</v>
          </cell>
        </row>
        <row r="5247">
          <cell r="B5247" t="str">
            <v>FHTMTRHLG</v>
          </cell>
          <cell r="J5247">
            <v>0</v>
          </cell>
        </row>
        <row r="5248">
          <cell r="B5248" t="str">
            <v>FHTMTRHMD</v>
          </cell>
          <cell r="J5248">
            <v>0</v>
          </cell>
        </row>
        <row r="5249">
          <cell r="B5249" t="str">
            <v>FHTMTRHXL</v>
          </cell>
          <cell r="J5249">
            <v>0</v>
          </cell>
        </row>
        <row r="5250">
          <cell r="B5250" t="str">
            <v>FHTMTTH2X</v>
          </cell>
          <cell r="J5250">
            <v>0</v>
          </cell>
        </row>
        <row r="5251">
          <cell r="B5251" t="str">
            <v>FHTMTTHLG</v>
          </cell>
          <cell r="J5251">
            <v>0</v>
          </cell>
        </row>
        <row r="5252">
          <cell r="B5252" t="str">
            <v>FHTMTTHMD</v>
          </cell>
          <cell r="J5252">
            <v>0</v>
          </cell>
        </row>
        <row r="5253">
          <cell r="B5253" t="str">
            <v>FHTMTTHXL</v>
          </cell>
          <cell r="J5253">
            <v>0</v>
          </cell>
        </row>
        <row r="5254">
          <cell r="B5254" t="str">
            <v>FHPFHGGOS</v>
          </cell>
          <cell r="J5254">
            <v>0</v>
          </cell>
        </row>
        <row r="5255">
          <cell r="B5255" t="str">
            <v>FHPFHKHOS</v>
          </cell>
          <cell r="J5255">
            <v>0</v>
          </cell>
        </row>
        <row r="5256">
          <cell r="B5256" t="str">
            <v>FHPFHKIOS</v>
          </cell>
          <cell r="J5256">
            <v>0</v>
          </cell>
        </row>
        <row r="5257">
          <cell r="B5257" t="str">
            <v>FHPFHOHOS</v>
          </cell>
          <cell r="J5257">
            <v>0</v>
          </cell>
        </row>
        <row r="5258">
          <cell r="B5258" t="str">
            <v>MAFCPBKOS</v>
          </cell>
          <cell r="J5258">
            <v>0</v>
          </cell>
        </row>
        <row r="5259">
          <cell r="B5259" t="str">
            <v>MAFCHBK2X</v>
          </cell>
          <cell r="J5259">
            <v>0</v>
          </cell>
        </row>
        <row r="5260">
          <cell r="B5260" t="str">
            <v>MAFCHBKLG</v>
          </cell>
          <cell r="J5260">
            <v>0</v>
          </cell>
        </row>
        <row r="5261">
          <cell r="B5261" t="str">
            <v>MAFCHBKMD</v>
          </cell>
          <cell r="J5261">
            <v>0</v>
          </cell>
        </row>
        <row r="5262">
          <cell r="B5262" t="str">
            <v>MAFCHBKSM</v>
          </cell>
          <cell r="J5262">
            <v>0</v>
          </cell>
        </row>
        <row r="5263">
          <cell r="B5263" t="str">
            <v>MAFCHBKXL</v>
          </cell>
          <cell r="J5263">
            <v>0</v>
          </cell>
        </row>
        <row r="5264">
          <cell r="B5264" t="str">
            <v>MAFCTBK2X</v>
          </cell>
          <cell r="J5264">
            <v>0</v>
          </cell>
        </row>
        <row r="5265">
          <cell r="B5265" t="str">
            <v>MAFCTBKLG</v>
          </cell>
          <cell r="J5265">
            <v>0</v>
          </cell>
        </row>
        <row r="5266">
          <cell r="B5266" t="str">
            <v>MAFCTBKMD</v>
          </cell>
          <cell r="J5266">
            <v>0</v>
          </cell>
        </row>
        <row r="5267">
          <cell r="B5267" t="str">
            <v>MAFCTBKSM</v>
          </cell>
          <cell r="J5267">
            <v>0</v>
          </cell>
        </row>
        <row r="5268">
          <cell r="B5268" t="str">
            <v>MAFCTBKXL</v>
          </cell>
          <cell r="J5268">
            <v>0</v>
          </cell>
        </row>
        <row r="5269">
          <cell r="B5269" t="str">
            <v>MAXHHSD2X</v>
          </cell>
          <cell r="J5269">
            <v>0</v>
          </cell>
        </row>
        <row r="5270">
          <cell r="B5270" t="str">
            <v>MAXHHSDLG</v>
          </cell>
          <cell r="J5270">
            <v>0</v>
          </cell>
        </row>
        <row r="5271">
          <cell r="B5271" t="str">
            <v>MAXHHSDMD</v>
          </cell>
          <cell r="J5271">
            <v>0</v>
          </cell>
        </row>
        <row r="5272">
          <cell r="B5272" t="str">
            <v>MAXHHSDSM</v>
          </cell>
          <cell r="J5272">
            <v>0</v>
          </cell>
        </row>
        <row r="5273">
          <cell r="B5273" t="str">
            <v>MAXHHSDXL</v>
          </cell>
          <cell r="J5273">
            <v>0</v>
          </cell>
        </row>
        <row r="5274">
          <cell r="B5274" t="str">
            <v>MAXHTMG2X</v>
          </cell>
          <cell r="J5274">
            <v>0</v>
          </cell>
        </row>
        <row r="5275">
          <cell r="B5275" t="str">
            <v>MAXHTMGLG</v>
          </cell>
          <cell r="J5275">
            <v>0</v>
          </cell>
        </row>
        <row r="5276">
          <cell r="B5276" t="str">
            <v>MAXHTMGMD</v>
          </cell>
          <cell r="J5276">
            <v>0</v>
          </cell>
        </row>
        <row r="5277">
          <cell r="B5277" t="str">
            <v>MAXHTMGSM</v>
          </cell>
          <cell r="J5277">
            <v>0</v>
          </cell>
        </row>
        <row r="5278">
          <cell r="B5278" t="str">
            <v>MAXHTMGXL</v>
          </cell>
          <cell r="J5278">
            <v>0</v>
          </cell>
        </row>
        <row r="5279">
          <cell r="B5279" t="str">
            <v>MAXHTSK2X</v>
          </cell>
          <cell r="J5279">
            <v>0</v>
          </cell>
        </row>
        <row r="5280">
          <cell r="B5280" t="str">
            <v>MAXHTSKLG</v>
          </cell>
          <cell r="J5280">
            <v>0</v>
          </cell>
        </row>
        <row r="5281">
          <cell r="B5281" t="str">
            <v>MAXHTSKMD</v>
          </cell>
          <cell r="J5281">
            <v>0</v>
          </cell>
        </row>
        <row r="5282">
          <cell r="B5282" t="str">
            <v>MAXHTSKSM</v>
          </cell>
          <cell r="J5282">
            <v>0</v>
          </cell>
        </row>
        <row r="5283">
          <cell r="B5283" t="str">
            <v>MAXHTSKXL</v>
          </cell>
          <cell r="J5283">
            <v>0</v>
          </cell>
        </row>
        <row r="5284">
          <cell r="B5284" t="str">
            <v>MAXCHNV2X</v>
          </cell>
          <cell r="J5284">
            <v>0</v>
          </cell>
        </row>
        <row r="5285">
          <cell r="B5285" t="str">
            <v>MAXCHNVLG</v>
          </cell>
          <cell r="J5285">
            <v>0</v>
          </cell>
        </row>
        <row r="5286">
          <cell r="B5286" t="str">
            <v>MAXCHNVMD</v>
          </cell>
          <cell r="J5286">
            <v>0</v>
          </cell>
        </row>
        <row r="5287">
          <cell r="B5287" t="str">
            <v>MAXCHNVSM</v>
          </cell>
          <cell r="J5287">
            <v>0</v>
          </cell>
        </row>
        <row r="5288">
          <cell r="B5288" t="str">
            <v>MAXCHNVXL</v>
          </cell>
          <cell r="J5288">
            <v>0</v>
          </cell>
        </row>
        <row r="5289">
          <cell r="B5289" t="str">
            <v>MAXMTBK2X</v>
          </cell>
          <cell r="J5289">
            <v>0</v>
          </cell>
        </row>
        <row r="5290">
          <cell r="B5290" t="str">
            <v>MAXMTBKLG</v>
          </cell>
          <cell r="J5290">
            <v>0</v>
          </cell>
        </row>
        <row r="5291">
          <cell r="B5291" t="str">
            <v>MAXMTBKMD</v>
          </cell>
          <cell r="J5291">
            <v>0</v>
          </cell>
        </row>
        <row r="5292">
          <cell r="B5292" t="str">
            <v>MAXMTBKSM</v>
          </cell>
          <cell r="J5292">
            <v>0</v>
          </cell>
        </row>
        <row r="5293">
          <cell r="B5293" t="str">
            <v>MAXMTBKXL</v>
          </cell>
          <cell r="J5293">
            <v>0</v>
          </cell>
        </row>
        <row r="5294">
          <cell r="B5294" t="str">
            <v>MAXMTCM2X</v>
          </cell>
          <cell r="J5294">
            <v>0</v>
          </cell>
        </row>
        <row r="5295">
          <cell r="B5295" t="str">
            <v>MAXMTCMLG</v>
          </cell>
          <cell r="J5295">
            <v>0</v>
          </cell>
        </row>
        <row r="5296">
          <cell r="B5296" t="str">
            <v>MAXMTCMMD</v>
          </cell>
          <cell r="J5296">
            <v>0</v>
          </cell>
        </row>
        <row r="5297">
          <cell r="B5297" t="str">
            <v>MAXMTCMSM</v>
          </cell>
          <cell r="J5297">
            <v>0</v>
          </cell>
        </row>
        <row r="5298">
          <cell r="B5298" t="str">
            <v>MAXMTCMXL</v>
          </cell>
          <cell r="J5298">
            <v>0</v>
          </cell>
        </row>
        <row r="5299">
          <cell r="B5299" t="str">
            <v>MAXETCH2X</v>
          </cell>
          <cell r="J5299">
            <v>0</v>
          </cell>
        </row>
        <row r="5300">
          <cell r="B5300" t="str">
            <v>MAXETCHLG</v>
          </cell>
          <cell r="J5300">
            <v>0</v>
          </cell>
        </row>
        <row r="5301">
          <cell r="B5301" t="str">
            <v>MAXETCHMD</v>
          </cell>
          <cell r="J5301">
            <v>0</v>
          </cell>
        </row>
        <row r="5302">
          <cell r="B5302" t="str">
            <v>MAXETCHSM</v>
          </cell>
          <cell r="J5302">
            <v>0</v>
          </cell>
        </row>
        <row r="5303">
          <cell r="B5303" t="str">
            <v>MAXETCHXL</v>
          </cell>
          <cell r="J5303">
            <v>0</v>
          </cell>
        </row>
        <row r="5304">
          <cell r="B5304" t="str">
            <v>MAXETNH2X</v>
          </cell>
          <cell r="J5304">
            <v>0</v>
          </cell>
        </row>
        <row r="5305">
          <cell r="B5305" t="str">
            <v>MAXETNHLG</v>
          </cell>
          <cell r="J5305">
            <v>0</v>
          </cell>
        </row>
        <row r="5306">
          <cell r="B5306" t="str">
            <v>MAXETNHMD</v>
          </cell>
          <cell r="J5306">
            <v>0</v>
          </cell>
        </row>
        <row r="5307">
          <cell r="B5307" t="str">
            <v>MAXETNHSM</v>
          </cell>
          <cell r="J5307">
            <v>0</v>
          </cell>
        </row>
        <row r="5308">
          <cell r="B5308" t="str">
            <v>MAXETNHXL</v>
          </cell>
          <cell r="J5308">
            <v>0</v>
          </cell>
        </row>
        <row r="5309">
          <cell r="B5309" t="str">
            <v>MASCPBKOS</v>
          </cell>
          <cell r="J5309">
            <v>0</v>
          </cell>
        </row>
        <row r="5310">
          <cell r="B5310" t="str">
            <v>MASCHBK2X</v>
          </cell>
          <cell r="J5310">
            <v>0</v>
          </cell>
        </row>
        <row r="5311">
          <cell r="B5311" t="str">
            <v>MASCHBKLG</v>
          </cell>
          <cell r="J5311">
            <v>0</v>
          </cell>
        </row>
        <row r="5312">
          <cell r="B5312" t="str">
            <v>MASCHBKMD</v>
          </cell>
          <cell r="J5312">
            <v>0</v>
          </cell>
        </row>
        <row r="5313">
          <cell r="B5313" t="str">
            <v>MASCHBKSM</v>
          </cell>
          <cell r="J5313">
            <v>0</v>
          </cell>
        </row>
        <row r="5314">
          <cell r="B5314" t="str">
            <v>MASCHBKXL</v>
          </cell>
          <cell r="J5314">
            <v>0</v>
          </cell>
        </row>
        <row r="5315">
          <cell r="B5315" t="str">
            <v>MASCTBK2X</v>
          </cell>
          <cell r="J5315">
            <v>0</v>
          </cell>
        </row>
        <row r="5316">
          <cell r="B5316" t="str">
            <v>MASCTBKLG</v>
          </cell>
          <cell r="J5316">
            <v>0</v>
          </cell>
        </row>
        <row r="5317">
          <cell r="B5317" t="str">
            <v>MASCTBKMD</v>
          </cell>
          <cell r="J5317">
            <v>0</v>
          </cell>
        </row>
        <row r="5318">
          <cell r="B5318" t="str">
            <v>MASCTBKSM</v>
          </cell>
          <cell r="J5318">
            <v>0</v>
          </cell>
        </row>
        <row r="5319">
          <cell r="B5319" t="str">
            <v>MASCTBKXL</v>
          </cell>
          <cell r="J5319">
            <v>0</v>
          </cell>
        </row>
        <row r="5320">
          <cell r="B5320" t="str">
            <v>MAXWHAY2X</v>
          </cell>
          <cell r="J5320">
            <v>0</v>
          </cell>
        </row>
        <row r="5321">
          <cell r="B5321" t="str">
            <v>MAXWHAYLG</v>
          </cell>
          <cell r="J5321">
            <v>0</v>
          </cell>
        </row>
        <row r="5322">
          <cell r="B5322" t="str">
            <v>MAXWHAYMD</v>
          </cell>
          <cell r="J5322">
            <v>0</v>
          </cell>
        </row>
        <row r="5323">
          <cell r="B5323" t="str">
            <v>MAXWHAYSM</v>
          </cell>
          <cell r="J5323">
            <v>0</v>
          </cell>
        </row>
        <row r="5324">
          <cell r="B5324" t="str">
            <v>MAXWHAYXL</v>
          </cell>
          <cell r="J5324">
            <v>0</v>
          </cell>
        </row>
        <row r="5325">
          <cell r="B5325" t="str">
            <v>MAXWTCH2X</v>
          </cell>
          <cell r="J5325">
            <v>0</v>
          </cell>
        </row>
        <row r="5326">
          <cell r="B5326" t="str">
            <v>MAXWTCHLG</v>
          </cell>
          <cell r="J5326">
            <v>0</v>
          </cell>
        </row>
        <row r="5327">
          <cell r="B5327" t="str">
            <v>MAXWTCHMD</v>
          </cell>
          <cell r="J5327">
            <v>0</v>
          </cell>
        </row>
        <row r="5328">
          <cell r="B5328" t="str">
            <v>MAXWTCHSM</v>
          </cell>
          <cell r="J5328">
            <v>0</v>
          </cell>
        </row>
        <row r="5329">
          <cell r="B5329" t="str">
            <v>MAXWTCHXL</v>
          </cell>
          <cell r="J5329">
            <v>0</v>
          </cell>
        </row>
        <row r="5330">
          <cell r="B5330" t="str">
            <v>FFPLCCB18</v>
          </cell>
          <cell r="J5330">
            <v>0</v>
          </cell>
        </row>
        <row r="5331">
          <cell r="B5331" t="str">
            <v>MAKNPBKOS</v>
          </cell>
          <cell r="J5331">
            <v>208</v>
          </cell>
        </row>
        <row r="5332">
          <cell r="B5332" t="str">
            <v>FFRPTCBOS</v>
          </cell>
          <cell r="J5332">
            <v>0</v>
          </cell>
        </row>
        <row r="5333">
          <cell r="B5333" t="str">
            <v>FFTBACBOS</v>
          </cell>
          <cell r="J5333">
            <v>0</v>
          </cell>
        </row>
        <row r="5334">
          <cell r="B5334" t="str">
            <v>FFTFRCBOS</v>
          </cell>
          <cell r="J5334">
            <v>0</v>
          </cell>
        </row>
        <row r="5335">
          <cell r="B5335" t="str">
            <v>FFTSDCBOS</v>
          </cell>
          <cell r="J5335">
            <v>0</v>
          </cell>
        </row>
        <row r="5336">
          <cell r="B5336" t="str">
            <v>FHSSHCBOS</v>
          </cell>
          <cell r="J5336">
            <v>10</v>
          </cell>
        </row>
        <row r="5337">
          <cell r="B5337" t="str">
            <v>FHTKKCBOS</v>
          </cell>
          <cell r="J5337">
            <v>262</v>
          </cell>
        </row>
        <row r="5338">
          <cell r="B5338" t="str">
            <v>FFBLPCBOS</v>
          </cell>
          <cell r="J5338">
            <v>0</v>
          </cell>
        </row>
        <row r="5339">
          <cell r="B5339" t="str">
            <v>FFBNMCBOS</v>
          </cell>
          <cell r="J5339">
            <v>0</v>
          </cell>
        </row>
        <row r="5340">
          <cell r="B5340" t="str">
            <v>FFCMFCBOS</v>
          </cell>
          <cell r="J5340">
            <v>0</v>
          </cell>
        </row>
        <row r="5341">
          <cell r="B5341" t="str">
            <v>FFCSSCBOS</v>
          </cell>
          <cell r="J5341">
            <v>0</v>
          </cell>
        </row>
        <row r="5342">
          <cell r="B5342" t="str">
            <v>KD060FU12</v>
          </cell>
          <cell r="J5342">
            <v>0</v>
          </cell>
        </row>
        <row r="5343">
          <cell r="B5343" t="str">
            <v>FFRBLCBOS</v>
          </cell>
          <cell r="J5343">
            <v>0</v>
          </cell>
        </row>
        <row r="5344">
          <cell r="B5344" t="str">
            <v>FFCMBCBOS</v>
          </cell>
          <cell r="J5344">
            <v>0</v>
          </cell>
        </row>
        <row r="5345">
          <cell r="B5345" t="str">
            <v>MASMUSPOS</v>
          </cell>
          <cell r="J5345">
            <v>0</v>
          </cell>
        </row>
        <row r="5346">
          <cell r="B5346" t="str">
            <v>SRC4CBK3I</v>
          </cell>
          <cell r="J5346">
            <v>25210</v>
          </cell>
        </row>
        <row r="5347">
          <cell r="B5347" t="str">
            <v>FF322TMYD</v>
          </cell>
          <cell r="J5347">
            <v>0</v>
          </cell>
        </row>
        <row r="5348">
          <cell r="B5348" t="str">
            <v>FF322WPYD</v>
          </cell>
          <cell r="J5348">
            <v>0</v>
          </cell>
        </row>
        <row r="5349">
          <cell r="B5349" t="str">
            <v>FFT83SPYD</v>
          </cell>
          <cell r="J5349">
            <v>0</v>
          </cell>
        </row>
        <row r="5350">
          <cell r="B5350" t="str">
            <v>MAFSUBROS</v>
          </cell>
          <cell r="J5350">
            <v>104</v>
          </cell>
        </row>
        <row r="5351">
          <cell r="B5351">
            <v>34023406</v>
          </cell>
          <cell r="J5351">
            <v>27</v>
          </cell>
        </row>
        <row r="5352">
          <cell r="B5352">
            <v>34023407</v>
          </cell>
          <cell r="J5352">
            <v>23</v>
          </cell>
        </row>
        <row r="5353">
          <cell r="B5353">
            <v>34023408</v>
          </cell>
          <cell r="J5353">
            <v>3</v>
          </cell>
        </row>
        <row r="5354">
          <cell r="B5354">
            <v>34023409</v>
          </cell>
          <cell r="J5354">
            <v>3</v>
          </cell>
        </row>
        <row r="5355">
          <cell r="B5355">
            <v>34023410</v>
          </cell>
          <cell r="J5355">
            <v>63</v>
          </cell>
        </row>
        <row r="5356">
          <cell r="B5356">
            <v>34023411</v>
          </cell>
          <cell r="J5356">
            <v>75</v>
          </cell>
        </row>
        <row r="5357">
          <cell r="B5357">
            <v>34023412</v>
          </cell>
          <cell r="J5357">
            <v>80</v>
          </cell>
        </row>
        <row r="5358">
          <cell r="B5358">
            <v>34023413</v>
          </cell>
          <cell r="J5358">
            <v>35</v>
          </cell>
        </row>
        <row r="5359">
          <cell r="B5359">
            <v>34023414</v>
          </cell>
          <cell r="J5359">
            <v>3</v>
          </cell>
        </row>
        <row r="5360">
          <cell r="B5360">
            <v>34023415</v>
          </cell>
          <cell r="J5360">
            <v>7</v>
          </cell>
        </row>
        <row r="5361">
          <cell r="B5361" t="str">
            <v>FHICHCHLG</v>
          </cell>
          <cell r="J5361">
            <v>0</v>
          </cell>
        </row>
        <row r="5362">
          <cell r="B5362" t="str">
            <v>FHICHCHMD</v>
          </cell>
          <cell r="J5362">
            <v>0</v>
          </cell>
        </row>
        <row r="5363">
          <cell r="B5363" t="str">
            <v>FHICHCHXL</v>
          </cell>
          <cell r="J5363">
            <v>0</v>
          </cell>
        </row>
        <row r="5364">
          <cell r="B5364" t="str">
            <v>FHBSLCBOS</v>
          </cell>
          <cell r="J5364">
            <v>50</v>
          </cell>
        </row>
        <row r="5365">
          <cell r="B5365" t="str">
            <v>FHBNBCBOS</v>
          </cell>
          <cell r="J5365">
            <v>569</v>
          </cell>
        </row>
        <row r="5366">
          <cell r="B5366" t="str">
            <v>FHMLACBOS</v>
          </cell>
          <cell r="J5366">
            <v>250</v>
          </cell>
        </row>
        <row r="5367">
          <cell r="B5367" t="str">
            <v>FHOPPCBOS</v>
          </cell>
          <cell r="J5367">
            <v>102</v>
          </cell>
        </row>
        <row r="5368">
          <cell r="B5368" t="str">
            <v>FHSOBBG3X</v>
          </cell>
          <cell r="J5368">
            <v>0</v>
          </cell>
        </row>
        <row r="5369">
          <cell r="B5369" t="str">
            <v>FFMLPCBOS</v>
          </cell>
          <cell r="J5369">
            <v>0</v>
          </cell>
        </row>
        <row r="5370">
          <cell r="B5370" t="str">
            <v>FHHSSCBOS</v>
          </cell>
          <cell r="J5370">
            <v>0</v>
          </cell>
        </row>
        <row r="5371">
          <cell r="B5371" t="str">
            <v>FHRF2BORG</v>
          </cell>
          <cell r="J5371">
            <v>2</v>
          </cell>
        </row>
        <row r="5372">
          <cell r="B5372" t="str">
            <v>FHRF2BOSM</v>
          </cell>
          <cell r="J5372">
            <v>2</v>
          </cell>
        </row>
        <row r="5373">
          <cell r="B5373" t="str">
            <v>FHRF2CBRG</v>
          </cell>
          <cell r="J5373">
            <v>277</v>
          </cell>
        </row>
        <row r="5374">
          <cell r="B5374" t="str">
            <v>FHRF2CBSM</v>
          </cell>
          <cell r="J5374">
            <v>165</v>
          </cell>
        </row>
        <row r="5375">
          <cell r="B5375" t="str">
            <v>FHRF2CPRG</v>
          </cell>
          <cell r="J5375">
            <v>267</v>
          </cell>
        </row>
        <row r="5376">
          <cell r="B5376" t="str">
            <v>FHRF2CPSM</v>
          </cell>
          <cell r="J5376">
            <v>51</v>
          </cell>
        </row>
        <row r="5377">
          <cell r="B5377" t="str">
            <v>FHRF2FLRG</v>
          </cell>
          <cell r="J5377">
            <v>0</v>
          </cell>
        </row>
        <row r="5378">
          <cell r="B5378" t="str">
            <v>FHRF2FLSM</v>
          </cell>
          <cell r="J5378">
            <v>0</v>
          </cell>
        </row>
        <row r="5379">
          <cell r="B5379" t="str">
            <v>FHRF2FURG</v>
          </cell>
          <cell r="J5379">
            <v>227</v>
          </cell>
        </row>
        <row r="5380">
          <cell r="B5380" t="str">
            <v>FHRF2FUSM</v>
          </cell>
          <cell r="J5380">
            <v>277</v>
          </cell>
        </row>
        <row r="5381">
          <cell r="B5381" t="str">
            <v>FHRF2MCRG</v>
          </cell>
          <cell r="J5381">
            <v>84</v>
          </cell>
        </row>
        <row r="5382">
          <cell r="B5382" t="str">
            <v>FHRF2MCSM</v>
          </cell>
          <cell r="J5382">
            <v>2</v>
          </cell>
        </row>
        <row r="5383">
          <cell r="B5383" t="str">
            <v>FHRF2RGRG</v>
          </cell>
          <cell r="J5383">
            <v>154</v>
          </cell>
        </row>
        <row r="5384">
          <cell r="B5384" t="str">
            <v>FHRF2RGSM</v>
          </cell>
          <cell r="J5384">
            <v>15</v>
          </cell>
        </row>
        <row r="5385">
          <cell r="B5385" t="str">
            <v>FHSHSCBOS</v>
          </cell>
          <cell r="J5385">
            <v>0</v>
          </cell>
        </row>
        <row r="5386">
          <cell r="B5386" t="str">
            <v>FHTCPCPPL</v>
          </cell>
          <cell r="J5386">
            <v>0</v>
          </cell>
        </row>
        <row r="5387">
          <cell r="B5387" t="str">
            <v>FHTCPFLPL</v>
          </cell>
          <cell r="J5387">
            <v>0</v>
          </cell>
        </row>
        <row r="5388">
          <cell r="B5388" t="str">
            <v>FHTCPFUPL</v>
          </cell>
          <cell r="J5388">
            <v>59</v>
          </cell>
        </row>
        <row r="5389">
          <cell r="B5389" t="str">
            <v>FHTCPRGPL</v>
          </cell>
          <cell r="J5389">
            <v>0</v>
          </cell>
        </row>
        <row r="5390">
          <cell r="B5390" t="str">
            <v>FHRRCBOOS</v>
          </cell>
          <cell r="J5390">
            <v>144</v>
          </cell>
        </row>
        <row r="5391">
          <cell r="B5391" t="str">
            <v>FHRRCCBOS</v>
          </cell>
          <cell r="J5391">
            <v>3</v>
          </cell>
        </row>
        <row r="5392">
          <cell r="B5392" t="str">
            <v>FHUSBCCMD</v>
          </cell>
          <cell r="J5392">
            <v>1799</v>
          </cell>
        </row>
        <row r="5393">
          <cell r="B5393" t="str">
            <v>FHUSBCCSM</v>
          </cell>
          <cell r="J5393">
            <v>1091</v>
          </cell>
        </row>
        <row r="5394">
          <cell r="B5394" t="str">
            <v>FHWFKCBOS</v>
          </cell>
          <cell r="J5394">
            <v>5</v>
          </cell>
        </row>
        <row r="5395">
          <cell r="B5395" t="str">
            <v>MOSP2SPXL</v>
          </cell>
          <cell r="J5395">
            <v>24</v>
          </cell>
        </row>
        <row r="5396">
          <cell r="B5396" t="str">
            <v>FFVNYCNYD</v>
          </cell>
          <cell r="J5396">
            <v>384</v>
          </cell>
        </row>
        <row r="5397">
          <cell r="B5397" t="str">
            <v>ASCBBFUMD</v>
          </cell>
          <cell r="J5397">
            <v>0</v>
          </cell>
        </row>
        <row r="5398">
          <cell r="B5398" t="str">
            <v>ASCBBSEMD</v>
          </cell>
          <cell r="J5398">
            <v>0</v>
          </cell>
        </row>
        <row r="5399">
          <cell r="B5399" t="str">
            <v>ASCBBSPMD</v>
          </cell>
          <cell r="J5399">
            <v>0</v>
          </cell>
        </row>
        <row r="5400">
          <cell r="B5400" t="str">
            <v>ASOHBDEMD</v>
          </cell>
          <cell r="J5400">
            <v>0</v>
          </cell>
        </row>
        <row r="5401">
          <cell r="B5401" t="str">
            <v>ASOHBSEMD</v>
          </cell>
          <cell r="J5401">
            <v>0</v>
          </cell>
        </row>
        <row r="5402">
          <cell r="B5402" t="str">
            <v>ASOHBSPMD</v>
          </cell>
          <cell r="J5402">
            <v>0</v>
          </cell>
        </row>
        <row r="5403">
          <cell r="B5403" t="str">
            <v>ASTBBFUMD</v>
          </cell>
          <cell r="J5403">
            <v>0</v>
          </cell>
        </row>
        <row r="5404">
          <cell r="B5404" t="str">
            <v>ASTBBSEMD</v>
          </cell>
          <cell r="J5404">
            <v>0</v>
          </cell>
        </row>
        <row r="5405">
          <cell r="B5405" t="str">
            <v>ASTBBSPMD</v>
          </cell>
          <cell r="J5405">
            <v>0</v>
          </cell>
        </row>
        <row r="5406">
          <cell r="B5406" t="str">
            <v>MOCWPSP2X</v>
          </cell>
          <cell r="J5406">
            <v>4</v>
          </cell>
        </row>
        <row r="5407">
          <cell r="B5407" t="str">
            <v>MOCWPSP3X</v>
          </cell>
          <cell r="J5407">
            <v>6</v>
          </cell>
        </row>
        <row r="5408">
          <cell r="B5408" t="str">
            <v>MOCWPSPLG</v>
          </cell>
          <cell r="J5408">
            <v>0</v>
          </cell>
        </row>
        <row r="5409">
          <cell r="B5409" t="str">
            <v>MOCWPSPMD</v>
          </cell>
          <cell r="J5409">
            <v>3</v>
          </cell>
        </row>
        <row r="5410">
          <cell r="B5410" t="str">
            <v>MOCWPSPSM</v>
          </cell>
          <cell r="J5410">
            <v>3</v>
          </cell>
        </row>
        <row r="5411">
          <cell r="B5411" t="str">
            <v>MOCWPSPXL</v>
          </cell>
          <cell r="J5411">
            <v>13</v>
          </cell>
        </row>
        <row r="5412">
          <cell r="B5412" t="str">
            <v>MOCWJSP2X</v>
          </cell>
          <cell r="J5412">
            <v>0</v>
          </cell>
        </row>
        <row r="5413">
          <cell r="B5413" t="str">
            <v>MOCWJSP3X</v>
          </cell>
          <cell r="J5413">
            <v>3</v>
          </cell>
        </row>
        <row r="5414">
          <cell r="B5414" t="str">
            <v>MOCWJSPLG</v>
          </cell>
          <cell r="J5414">
            <v>1</v>
          </cell>
        </row>
        <row r="5415">
          <cell r="B5415" t="str">
            <v>MOCWJSPMD</v>
          </cell>
          <cell r="J5415">
            <v>6</v>
          </cell>
        </row>
        <row r="5416">
          <cell r="B5416" t="str">
            <v>MOCWJSPSM</v>
          </cell>
          <cell r="J5416">
            <v>3</v>
          </cell>
        </row>
        <row r="5417">
          <cell r="B5417" t="str">
            <v>MOCWJSPXL</v>
          </cell>
          <cell r="J5417">
            <v>3</v>
          </cell>
        </row>
        <row r="5418">
          <cell r="B5418" t="str">
            <v>MOSP2SP2X</v>
          </cell>
          <cell r="J5418">
            <v>2</v>
          </cell>
        </row>
        <row r="5419">
          <cell r="B5419" t="str">
            <v>MOSP2SP3X</v>
          </cell>
          <cell r="J5419">
            <v>4</v>
          </cell>
        </row>
        <row r="5420">
          <cell r="B5420" t="str">
            <v>MOSP2SPLG</v>
          </cell>
          <cell r="J5420">
            <v>8</v>
          </cell>
        </row>
        <row r="5421">
          <cell r="B5421" t="str">
            <v>MOSP2SPMD</v>
          </cell>
          <cell r="J5421">
            <v>0</v>
          </cell>
        </row>
        <row r="5422">
          <cell r="B5422" t="str">
            <v>MOSP2SPSM</v>
          </cell>
          <cell r="J5422">
            <v>0</v>
          </cell>
        </row>
        <row r="5423">
          <cell r="B5423" t="str">
            <v>MOSJ2SP2X</v>
          </cell>
          <cell r="J5423">
            <v>0</v>
          </cell>
        </row>
        <row r="5424">
          <cell r="B5424" t="str">
            <v>MOSJ2SP3X</v>
          </cell>
          <cell r="J5424">
            <v>3</v>
          </cell>
        </row>
        <row r="5425">
          <cell r="B5425" t="str">
            <v>MOSJ2SPLG</v>
          </cell>
          <cell r="J5425">
            <v>0</v>
          </cell>
        </row>
        <row r="5426">
          <cell r="B5426" t="str">
            <v>MOSJ2SPMD</v>
          </cell>
          <cell r="J5426">
            <v>12</v>
          </cell>
        </row>
        <row r="5427">
          <cell r="B5427" t="str">
            <v>MOSJ2SPSM</v>
          </cell>
          <cell r="J5427">
            <v>4</v>
          </cell>
        </row>
        <row r="5428">
          <cell r="B5428" t="str">
            <v>MOSJ2SPXL</v>
          </cell>
          <cell r="J5428">
            <v>17</v>
          </cell>
        </row>
        <row r="5429">
          <cell r="B5429" t="str">
            <v>MOSAWSP2X</v>
          </cell>
          <cell r="J5429">
            <v>0</v>
          </cell>
        </row>
        <row r="5430">
          <cell r="B5430" t="str">
            <v>MOSAWSPLG</v>
          </cell>
          <cell r="J5430">
            <v>0</v>
          </cell>
        </row>
        <row r="5431">
          <cell r="B5431" t="str">
            <v>MOSAWSPMD</v>
          </cell>
          <cell r="J5431">
            <v>0</v>
          </cell>
        </row>
        <row r="5432">
          <cell r="B5432" t="str">
            <v>MOSAWSPSM</v>
          </cell>
          <cell r="J5432">
            <v>0</v>
          </cell>
        </row>
        <row r="5433">
          <cell r="B5433" t="str">
            <v>MOSAWSPXL</v>
          </cell>
          <cell r="J5433">
            <v>0</v>
          </cell>
        </row>
        <row r="5434">
          <cell r="B5434" t="str">
            <v>MOSAVSP2X</v>
          </cell>
          <cell r="J5434">
            <v>0</v>
          </cell>
        </row>
        <row r="5435">
          <cell r="B5435" t="str">
            <v>MOSAVSPLG</v>
          </cell>
          <cell r="J5435">
            <v>0</v>
          </cell>
        </row>
        <row r="5436">
          <cell r="B5436" t="str">
            <v>MOSAVSPMD</v>
          </cell>
          <cell r="J5436">
            <v>0</v>
          </cell>
        </row>
        <row r="5437">
          <cell r="B5437" t="str">
            <v>MOSAVSPSM</v>
          </cell>
          <cell r="J5437">
            <v>0</v>
          </cell>
        </row>
        <row r="5438">
          <cell r="B5438" t="str">
            <v>MOSAVSPXL</v>
          </cell>
          <cell r="J5438">
            <v>0</v>
          </cell>
        </row>
        <row r="5439">
          <cell r="B5439" t="str">
            <v>MOSOPSP2X</v>
          </cell>
          <cell r="J5439">
            <v>4</v>
          </cell>
        </row>
        <row r="5440">
          <cell r="B5440" t="str">
            <v>MOSOPSP3X</v>
          </cell>
          <cell r="J5440">
            <v>7</v>
          </cell>
        </row>
        <row r="5441">
          <cell r="B5441" t="str">
            <v>MOSOPSPLG</v>
          </cell>
          <cell r="J5441">
            <v>20</v>
          </cell>
        </row>
        <row r="5442">
          <cell r="B5442" t="str">
            <v>MOSOPSPMD</v>
          </cell>
          <cell r="J5442">
            <v>21</v>
          </cell>
        </row>
        <row r="5443">
          <cell r="B5443" t="str">
            <v>MOSOPSPSM</v>
          </cell>
          <cell r="J5443">
            <v>0</v>
          </cell>
        </row>
        <row r="5444">
          <cell r="B5444" t="str">
            <v>MOSOPSPXL</v>
          </cell>
          <cell r="J5444">
            <v>2</v>
          </cell>
        </row>
        <row r="5445">
          <cell r="B5445" t="str">
            <v>MOSOJSP2X</v>
          </cell>
          <cell r="J5445">
            <v>4</v>
          </cell>
        </row>
        <row r="5446">
          <cell r="B5446" t="str">
            <v>MOSOJSP3X</v>
          </cell>
          <cell r="J5446">
            <v>3</v>
          </cell>
        </row>
        <row r="5447">
          <cell r="B5447" t="str">
            <v>MOSOJSPLG</v>
          </cell>
          <cell r="J5447">
            <v>1</v>
          </cell>
        </row>
        <row r="5448">
          <cell r="B5448" t="str">
            <v>MOSOJSPMD</v>
          </cell>
          <cell r="J5448">
            <v>12</v>
          </cell>
        </row>
        <row r="5449">
          <cell r="B5449" t="str">
            <v>MOSOJSPSM</v>
          </cell>
          <cell r="J5449">
            <v>0</v>
          </cell>
        </row>
        <row r="5450">
          <cell r="B5450" t="str">
            <v>MOSOJSPXL</v>
          </cell>
          <cell r="J5450">
            <v>38</v>
          </cell>
        </row>
        <row r="5451">
          <cell r="B5451" t="str">
            <v>MOSOVSP2X</v>
          </cell>
          <cell r="J5451">
            <v>2</v>
          </cell>
        </row>
        <row r="5452">
          <cell r="B5452" t="str">
            <v>MOSOVSP3X</v>
          </cell>
          <cell r="J5452">
            <v>0</v>
          </cell>
        </row>
        <row r="5453">
          <cell r="B5453" t="str">
            <v>MOSOVSPLG</v>
          </cell>
          <cell r="J5453">
            <v>2</v>
          </cell>
        </row>
        <row r="5454">
          <cell r="B5454" t="str">
            <v>MOSOVSPMD</v>
          </cell>
          <cell r="J5454">
            <v>57</v>
          </cell>
        </row>
        <row r="5455">
          <cell r="B5455" t="str">
            <v>MOSOVSPSM</v>
          </cell>
          <cell r="J5455">
            <v>0</v>
          </cell>
        </row>
        <row r="5456">
          <cell r="B5456" t="str">
            <v>MOSOVSPXL</v>
          </cell>
          <cell r="J5456">
            <v>5</v>
          </cell>
        </row>
        <row r="5457">
          <cell r="B5457" t="str">
            <v>FFWLBBKOS</v>
          </cell>
          <cell r="J5457">
            <v>0</v>
          </cell>
        </row>
        <row r="5458">
          <cell r="B5458" t="str">
            <v>FFLGLTNBG</v>
          </cell>
          <cell r="J5458">
            <v>0</v>
          </cell>
        </row>
        <row r="5459">
          <cell r="B5459" t="str">
            <v>FFLGLTNSQ</v>
          </cell>
          <cell r="J5459">
            <v>0</v>
          </cell>
        </row>
        <row r="5460">
          <cell r="B5460" t="str">
            <v>FFLGLTNLN</v>
          </cell>
          <cell r="J5460">
            <v>0</v>
          </cell>
        </row>
        <row r="5461">
          <cell r="B5461" t="str">
            <v>FFWBDCLOS</v>
          </cell>
          <cell r="J5461">
            <v>0</v>
          </cell>
        </row>
        <row r="5462">
          <cell r="B5462" t="str">
            <v>FFWLDBKOS</v>
          </cell>
          <cell r="J5462">
            <v>0</v>
          </cell>
        </row>
        <row r="5463">
          <cell r="B5463" t="str">
            <v>FHSHPRGRG</v>
          </cell>
          <cell r="J5463">
            <v>0</v>
          </cell>
        </row>
        <row r="5464">
          <cell r="B5464" t="str">
            <v>FHSHPRGWD</v>
          </cell>
          <cell r="J5464">
            <v>0</v>
          </cell>
        </row>
        <row r="5465">
          <cell r="B5465" t="str">
            <v>FHSBHRGRG</v>
          </cell>
          <cell r="J5465">
            <v>87</v>
          </cell>
        </row>
        <row r="5466">
          <cell r="B5466" t="str">
            <v>MOCAVSP2X</v>
          </cell>
          <cell r="J5466">
            <v>0</v>
          </cell>
        </row>
        <row r="5467">
          <cell r="B5467" t="str">
            <v>MOCAVSPLG</v>
          </cell>
          <cell r="J5467">
            <v>0</v>
          </cell>
        </row>
        <row r="5468">
          <cell r="B5468" t="str">
            <v>MOCAVSPMD</v>
          </cell>
          <cell r="J5468">
            <v>0</v>
          </cell>
        </row>
        <row r="5469">
          <cell r="B5469" t="str">
            <v>MOCAVSPSM</v>
          </cell>
          <cell r="J5469">
            <v>0</v>
          </cell>
        </row>
        <row r="5470">
          <cell r="B5470" t="str">
            <v>MOCAVSPXL</v>
          </cell>
          <cell r="J5470">
            <v>0</v>
          </cell>
        </row>
        <row r="5471">
          <cell r="B5471" t="str">
            <v>FLKUNOG3P</v>
          </cell>
          <cell r="J5471">
            <v>0</v>
          </cell>
        </row>
        <row r="5472">
          <cell r="B5472" t="str">
            <v>FLKUFGY3P</v>
          </cell>
          <cell r="J5472">
            <v>0</v>
          </cell>
        </row>
        <row r="5473">
          <cell r="B5473" t="str">
            <v>FLMLCBBOS</v>
          </cell>
          <cell r="J5473">
            <v>0</v>
          </cell>
        </row>
        <row r="5474">
          <cell r="B5474" t="str">
            <v>FLHNTGR1P</v>
          </cell>
          <cell r="J5474">
            <v>0</v>
          </cell>
        </row>
        <row r="5475">
          <cell r="B5475" t="str">
            <v>FLHNTGR2P</v>
          </cell>
          <cell r="J5475">
            <v>0</v>
          </cell>
        </row>
        <row r="5476">
          <cell r="B5476" t="str">
            <v>FLHNFGY1P</v>
          </cell>
          <cell r="J5476">
            <v>34</v>
          </cell>
        </row>
        <row r="5477">
          <cell r="B5477" t="str">
            <v>FLHNFGY2P</v>
          </cell>
          <cell r="J5477">
            <v>108</v>
          </cell>
        </row>
        <row r="5478">
          <cell r="B5478" t="str">
            <v>MOCAVHOXL</v>
          </cell>
          <cell r="J5478">
            <v>222</v>
          </cell>
        </row>
        <row r="5479">
          <cell r="B5479" t="str">
            <v>MOCAVHO2X</v>
          </cell>
          <cell r="J5479">
            <v>3</v>
          </cell>
        </row>
        <row r="5480">
          <cell r="B5480" t="str">
            <v>MOCAVHOLG</v>
          </cell>
          <cell r="J5480">
            <v>406</v>
          </cell>
        </row>
        <row r="5481">
          <cell r="B5481" t="str">
            <v>MOCAVHOMD</v>
          </cell>
          <cell r="J5481">
            <v>448</v>
          </cell>
        </row>
        <row r="5482">
          <cell r="B5482" t="str">
            <v>MOCAVHOSM</v>
          </cell>
          <cell r="J5482">
            <v>48</v>
          </cell>
        </row>
        <row r="5483">
          <cell r="B5483" t="str">
            <v>FLSCLCPOS</v>
          </cell>
          <cell r="J5483">
            <v>111</v>
          </cell>
        </row>
        <row r="5484">
          <cell r="B5484" t="str">
            <v>MATRKSPOS</v>
          </cell>
          <cell r="J5484">
            <v>2487</v>
          </cell>
        </row>
        <row r="5485">
          <cell r="B5485" t="str">
            <v>MATRKSBOS</v>
          </cell>
          <cell r="J5485">
            <v>0</v>
          </cell>
        </row>
        <row r="5486">
          <cell r="B5486" t="str">
            <v>FLMLCANOS</v>
          </cell>
          <cell r="J5486">
            <v>3</v>
          </cell>
        </row>
        <row r="5487">
          <cell r="B5487" t="str">
            <v>A copy of FLRRCFU2X</v>
          </cell>
          <cell r="J5487">
            <v>0</v>
          </cell>
        </row>
        <row r="5488">
          <cell r="B5488" t="str">
            <v>FLKDKCP3P</v>
          </cell>
          <cell r="J5488">
            <v>52</v>
          </cell>
        </row>
        <row r="5489">
          <cell r="B5489" t="str">
            <v>FLKDFCP3P</v>
          </cell>
          <cell r="J5489">
            <v>3</v>
          </cell>
        </row>
        <row r="5490">
          <cell r="B5490" t="str">
            <v>MBKLJAG2X</v>
          </cell>
          <cell r="J5490">
            <v>3</v>
          </cell>
        </row>
        <row r="5491">
          <cell r="B5491" t="str">
            <v>MBKLJBK2X</v>
          </cell>
          <cell r="J5491">
            <v>0</v>
          </cell>
        </row>
        <row r="5492">
          <cell r="B5492" t="str">
            <v>MBKLJBKSM</v>
          </cell>
          <cell r="J5492">
            <v>0</v>
          </cell>
        </row>
        <row r="5493">
          <cell r="B5493" t="str">
            <v>MBKLJCP2X</v>
          </cell>
          <cell r="J5493">
            <v>0</v>
          </cell>
        </row>
        <row r="5494">
          <cell r="B5494" t="str">
            <v>MBKLJCPSM</v>
          </cell>
          <cell r="J5494">
            <v>0</v>
          </cell>
        </row>
        <row r="5495">
          <cell r="B5495" t="str">
            <v>MBWGBAG2X</v>
          </cell>
          <cell r="J5495">
            <v>1</v>
          </cell>
        </row>
        <row r="5496">
          <cell r="B5496" t="str">
            <v>MBWGBAGLG</v>
          </cell>
          <cell r="J5496">
            <v>0</v>
          </cell>
        </row>
        <row r="5497">
          <cell r="B5497" t="str">
            <v>MBWGBAGMD</v>
          </cell>
          <cell r="J5497">
            <v>0</v>
          </cell>
        </row>
        <row r="5498">
          <cell r="B5498" t="str">
            <v>MBWGBAGSM</v>
          </cell>
          <cell r="J5498">
            <v>0</v>
          </cell>
        </row>
        <row r="5499">
          <cell r="B5499" t="str">
            <v>MBWGBAGXL</v>
          </cell>
          <cell r="J5499">
            <v>0</v>
          </cell>
        </row>
        <row r="5500">
          <cell r="B5500" t="str">
            <v>MBWGBBK2X</v>
          </cell>
          <cell r="J5500">
            <v>0</v>
          </cell>
        </row>
        <row r="5501">
          <cell r="B5501" t="str">
            <v>MBWGBBKLG</v>
          </cell>
          <cell r="J5501">
            <v>0</v>
          </cell>
        </row>
        <row r="5502">
          <cell r="B5502" t="str">
            <v>MBWGBBKMD</v>
          </cell>
          <cell r="J5502">
            <v>0</v>
          </cell>
        </row>
        <row r="5503">
          <cell r="B5503" t="str">
            <v>MBWGBBKSM</v>
          </cell>
          <cell r="J5503">
            <v>0</v>
          </cell>
        </row>
        <row r="5504">
          <cell r="B5504" t="str">
            <v>MBWGBBKXL</v>
          </cell>
          <cell r="J5504">
            <v>0</v>
          </cell>
        </row>
        <row r="5505">
          <cell r="B5505" t="str">
            <v>MBWGBCN2X</v>
          </cell>
          <cell r="J5505">
            <v>30</v>
          </cell>
        </row>
        <row r="5506">
          <cell r="B5506" t="str">
            <v>MBWGBCNLG</v>
          </cell>
          <cell r="J5506">
            <v>324</v>
          </cell>
        </row>
        <row r="5507">
          <cell r="B5507" t="str">
            <v>MBWGBCNMD</v>
          </cell>
          <cell r="J5507">
            <v>597</v>
          </cell>
        </row>
        <row r="5508">
          <cell r="B5508" t="str">
            <v>MBWGBCNSM</v>
          </cell>
          <cell r="J5508">
            <v>83</v>
          </cell>
        </row>
        <row r="5509">
          <cell r="B5509" t="str">
            <v>MBWGBCNXL</v>
          </cell>
          <cell r="J5509">
            <v>123</v>
          </cell>
        </row>
        <row r="5510">
          <cell r="B5510" t="str">
            <v>MBWGBDE2X</v>
          </cell>
          <cell r="J5510">
            <v>1</v>
          </cell>
        </row>
        <row r="5511">
          <cell r="B5511" t="str">
            <v>MBWGBDELG</v>
          </cell>
          <cell r="J5511">
            <v>126</v>
          </cell>
        </row>
        <row r="5512">
          <cell r="B5512" t="str">
            <v>MBWGBDEMD</v>
          </cell>
          <cell r="J5512">
            <v>221</v>
          </cell>
        </row>
        <row r="5513">
          <cell r="B5513" t="str">
            <v>MBWGBDESM</v>
          </cell>
          <cell r="J5513">
            <v>3</v>
          </cell>
        </row>
        <row r="5514">
          <cell r="B5514" t="str">
            <v>MBWGBDEXL</v>
          </cell>
          <cell r="J5514">
            <v>0</v>
          </cell>
        </row>
        <row r="5515">
          <cell r="B5515" t="str">
            <v>FFVNYSPYD</v>
          </cell>
          <cell r="J5515">
            <v>981</v>
          </cell>
        </row>
        <row r="5516">
          <cell r="B5516" t="str">
            <v>Damaged Return Material</v>
          </cell>
          <cell r="J5516">
            <v>708</v>
          </cell>
        </row>
        <row r="5517">
          <cell r="B5517" t="str">
            <v>FHSS6CBOS</v>
          </cell>
          <cell r="J5517">
            <v>184</v>
          </cell>
        </row>
        <row r="5518">
          <cell r="B5518" t="str">
            <v>FHKX2FUG2</v>
          </cell>
          <cell r="J5518">
            <v>3</v>
          </cell>
        </row>
        <row r="5519">
          <cell r="B5519" t="str">
            <v>FHKX2FUGL</v>
          </cell>
          <cell r="J5519">
            <v>2</v>
          </cell>
        </row>
        <row r="5520">
          <cell r="B5520" t="str">
            <v>FHKX2FUSP</v>
          </cell>
          <cell r="J5520">
            <v>1</v>
          </cell>
        </row>
        <row r="5521">
          <cell r="B5521" t="str">
            <v>FHKX2RGGL</v>
          </cell>
          <cell r="J5521">
            <v>7</v>
          </cell>
        </row>
        <row r="5522">
          <cell r="B5522" t="str">
            <v>FHKX2TNGL</v>
          </cell>
          <cell r="J5522">
            <v>5</v>
          </cell>
        </row>
        <row r="5523">
          <cell r="B5523" t="str">
            <v>R-FHRASSIOS</v>
          </cell>
          <cell r="J5523">
            <v>0</v>
          </cell>
        </row>
        <row r="5524">
          <cell r="B5524" t="str">
            <v>FHWBPCBOS</v>
          </cell>
          <cell r="J5524">
            <v>178</v>
          </cell>
        </row>
        <row r="5525">
          <cell r="B5525" t="str">
            <v>FHWBPMCOS</v>
          </cell>
          <cell r="J5525">
            <v>521</v>
          </cell>
        </row>
        <row r="5526">
          <cell r="B5526" t="str">
            <v>FHWBPRGOS</v>
          </cell>
          <cell r="J5526">
            <v>216</v>
          </cell>
        </row>
        <row r="5527">
          <cell r="B5527" t="str">
            <v>FHWBPSEOS</v>
          </cell>
          <cell r="J5527">
            <v>0</v>
          </cell>
        </row>
        <row r="5528">
          <cell r="B5528" t="str">
            <v>MA5PCSPOS</v>
          </cell>
          <cell r="J5528">
            <v>0</v>
          </cell>
        </row>
        <row r="5529">
          <cell r="B5529" t="str">
            <v>MABRBSELG</v>
          </cell>
          <cell r="J5529">
            <v>0</v>
          </cell>
        </row>
        <row r="5530">
          <cell r="B5530" t="str">
            <v>MABRBSEMD</v>
          </cell>
          <cell r="J5530">
            <v>0</v>
          </cell>
        </row>
        <row r="5531">
          <cell r="B5531" t="str">
            <v>MACBBAGLG</v>
          </cell>
          <cell r="J5531">
            <v>0</v>
          </cell>
        </row>
        <row r="5532">
          <cell r="B5532" t="str">
            <v>MACBBAGMD</v>
          </cell>
          <cell r="J5532">
            <v>0</v>
          </cell>
        </row>
        <row r="5533">
          <cell r="B5533" t="str">
            <v>MACBBCNLG</v>
          </cell>
          <cell r="J5533">
            <v>3</v>
          </cell>
        </row>
        <row r="5534">
          <cell r="B5534" t="str">
            <v>MACBBCNMD</v>
          </cell>
          <cell r="J5534">
            <v>2</v>
          </cell>
        </row>
        <row r="5535">
          <cell r="B5535" t="str">
            <v>MACBBCPLG</v>
          </cell>
          <cell r="J5535">
            <v>0</v>
          </cell>
        </row>
        <row r="5536">
          <cell r="B5536" t="str">
            <v>MACBBCPMD</v>
          </cell>
          <cell r="J5536">
            <v>0</v>
          </cell>
        </row>
        <row r="5537">
          <cell r="B5537" t="str">
            <v>MACBBDELG</v>
          </cell>
          <cell r="J5537">
            <v>3</v>
          </cell>
        </row>
        <row r="5538">
          <cell r="B5538" t="str">
            <v>MACBBDEMD</v>
          </cell>
          <cell r="J5538">
            <v>22</v>
          </cell>
        </row>
        <row r="5539">
          <cell r="B5539" t="str">
            <v>MACBBFULG</v>
          </cell>
          <cell r="J5539">
            <v>3</v>
          </cell>
        </row>
        <row r="5540">
          <cell r="B5540" t="str">
            <v>MACBBFUMD</v>
          </cell>
          <cell r="J5540">
            <v>241</v>
          </cell>
        </row>
        <row r="5541">
          <cell r="B5541" t="str">
            <v>MACBBHOLG</v>
          </cell>
          <cell r="J5541">
            <v>0</v>
          </cell>
        </row>
        <row r="5542">
          <cell r="B5542" t="str">
            <v>MACBBHOMD</v>
          </cell>
          <cell r="J5542">
            <v>48</v>
          </cell>
        </row>
        <row r="5543">
          <cell r="B5543" t="str">
            <v>MACBBSPLG</v>
          </cell>
          <cell r="J5543">
            <v>3</v>
          </cell>
        </row>
        <row r="5544">
          <cell r="B5544" t="str">
            <v>MACBBSPMD</v>
          </cell>
          <cell r="J5544">
            <v>0</v>
          </cell>
        </row>
        <row r="5545">
          <cell r="B5545" t="str">
            <v>MACBBSTLG</v>
          </cell>
          <cell r="J5545">
            <v>0</v>
          </cell>
        </row>
        <row r="5546">
          <cell r="B5546" t="str">
            <v>MACBBSTMD</v>
          </cell>
          <cell r="J5546">
            <v>0</v>
          </cell>
        </row>
        <row r="5547">
          <cell r="B5547" t="str">
            <v>MACAGSELG</v>
          </cell>
          <cell r="J5547">
            <v>0</v>
          </cell>
        </row>
        <row r="5548">
          <cell r="B5548" t="str">
            <v>MACAGSEMD</v>
          </cell>
          <cell r="J5548">
            <v>0</v>
          </cell>
        </row>
        <row r="5549">
          <cell r="B5549" t="str">
            <v>MACAGSESM</v>
          </cell>
          <cell r="J5549">
            <v>0</v>
          </cell>
        </row>
        <row r="5550">
          <cell r="B5550" t="str">
            <v>MACAGSEXL</v>
          </cell>
          <cell r="J5550">
            <v>0</v>
          </cell>
        </row>
        <row r="5551">
          <cell r="B5551" t="str">
            <v>MATRKTBOS</v>
          </cell>
          <cell r="J5551">
            <v>1315</v>
          </cell>
        </row>
        <row r="5552">
          <cell r="B5552" t="str">
            <v>MAFBNSEOS</v>
          </cell>
          <cell r="J5552">
            <v>0</v>
          </cell>
        </row>
        <row r="5553">
          <cell r="B5553" t="str">
            <v>MAGR2SELG</v>
          </cell>
          <cell r="J5553">
            <v>0</v>
          </cell>
        </row>
        <row r="5554">
          <cell r="B5554" t="str">
            <v>MAGR2SEMD</v>
          </cell>
          <cell r="J5554">
            <v>0</v>
          </cell>
        </row>
        <row r="5555">
          <cell r="B5555" t="str">
            <v>MAGR2SESM</v>
          </cell>
          <cell r="J5555">
            <v>0</v>
          </cell>
        </row>
        <row r="5556">
          <cell r="B5556" t="str">
            <v>MAGR2SEXL</v>
          </cell>
          <cell r="J5556">
            <v>0</v>
          </cell>
        </row>
        <row r="5557">
          <cell r="B5557" t="str">
            <v>FTGCPSEOS</v>
          </cell>
          <cell r="J5557">
            <v>0</v>
          </cell>
        </row>
        <row r="5558">
          <cell r="B5558" t="str">
            <v>MAKBNSEOS</v>
          </cell>
          <cell r="J5558">
            <v>0</v>
          </cell>
        </row>
        <row r="5559">
          <cell r="B5559" t="str">
            <v>MALPHSEOS</v>
          </cell>
          <cell r="J5559">
            <v>0</v>
          </cell>
        </row>
        <row r="5560">
          <cell r="B5560" t="str">
            <v>MOCAVSE2X</v>
          </cell>
          <cell r="J5560">
            <v>0</v>
          </cell>
        </row>
        <row r="5561">
          <cell r="B5561" t="str">
            <v>MOCAVSELG</v>
          </cell>
          <cell r="J5561">
            <v>0</v>
          </cell>
        </row>
        <row r="5562">
          <cell r="B5562" t="str">
            <v>MOCAVSEMD</v>
          </cell>
          <cell r="J5562">
            <v>0</v>
          </cell>
        </row>
        <row r="5563">
          <cell r="B5563" t="str">
            <v>MOCAVSESM</v>
          </cell>
          <cell r="J5563">
            <v>0</v>
          </cell>
        </row>
        <row r="5564">
          <cell r="B5564" t="str">
            <v>MOCAVSEXL</v>
          </cell>
          <cell r="J5564">
            <v>0</v>
          </cell>
        </row>
        <row r="5565">
          <cell r="B5565" t="str">
            <v>MTKLCSE2X</v>
          </cell>
          <cell r="J5565">
            <v>0</v>
          </cell>
        </row>
        <row r="5566">
          <cell r="B5566" t="str">
            <v>MTKLCSELG</v>
          </cell>
          <cell r="J5566">
            <v>0</v>
          </cell>
        </row>
        <row r="5567">
          <cell r="B5567" t="str">
            <v>MTKLCSEMD</v>
          </cell>
          <cell r="J5567">
            <v>0</v>
          </cell>
        </row>
        <row r="5568">
          <cell r="B5568" t="str">
            <v>MTKLCSEXL</v>
          </cell>
          <cell r="J5568">
            <v>0</v>
          </cell>
        </row>
        <row r="5569">
          <cell r="B5569" t="str">
            <v>MOLZJSE2X</v>
          </cell>
          <cell r="J5569">
            <v>0</v>
          </cell>
        </row>
        <row r="5570">
          <cell r="B5570" t="str">
            <v>MOLZJSE3X</v>
          </cell>
          <cell r="J5570">
            <v>0</v>
          </cell>
        </row>
        <row r="5571">
          <cell r="B5571" t="str">
            <v>MOLZJSELG</v>
          </cell>
          <cell r="J5571">
            <v>0</v>
          </cell>
        </row>
        <row r="5572">
          <cell r="B5572" t="str">
            <v>MOLZJSEMD</v>
          </cell>
          <cell r="J5572">
            <v>0</v>
          </cell>
        </row>
        <row r="5573">
          <cell r="B5573" t="str">
            <v>MOLZJSESM</v>
          </cell>
          <cell r="J5573">
            <v>0</v>
          </cell>
        </row>
        <row r="5574">
          <cell r="B5574" t="str">
            <v>MOLZJSEXL</v>
          </cell>
          <cell r="J5574">
            <v>0</v>
          </cell>
        </row>
        <row r="5575">
          <cell r="B5575" t="str">
            <v>MOOSPAG2X</v>
          </cell>
          <cell r="J5575">
            <v>62</v>
          </cell>
        </row>
        <row r="5576">
          <cell r="B5576" t="str">
            <v>MOOSPAGLG</v>
          </cell>
          <cell r="J5576">
            <v>281</v>
          </cell>
        </row>
        <row r="5577">
          <cell r="B5577" t="str">
            <v>MOOSPAGLT</v>
          </cell>
          <cell r="J5577">
            <v>101</v>
          </cell>
        </row>
        <row r="5578">
          <cell r="B5578" t="str">
            <v>MOOSPAGMD</v>
          </cell>
          <cell r="J5578">
            <v>162</v>
          </cell>
        </row>
        <row r="5579">
          <cell r="B5579" t="str">
            <v>MOOSPAGMT</v>
          </cell>
          <cell r="J5579">
            <v>40</v>
          </cell>
        </row>
        <row r="5580">
          <cell r="B5580" t="str">
            <v>MOOSPAGSM</v>
          </cell>
          <cell r="J5580">
            <v>5</v>
          </cell>
        </row>
        <row r="5581">
          <cell r="B5581" t="str">
            <v>MOOSPAGXL</v>
          </cell>
          <cell r="J5581">
            <v>87</v>
          </cell>
        </row>
        <row r="5582">
          <cell r="B5582" t="str">
            <v>MOOSPAGXT</v>
          </cell>
          <cell r="J5582">
            <v>52</v>
          </cell>
        </row>
        <row r="5583">
          <cell r="B5583" t="str">
            <v>MOOSPCP2X</v>
          </cell>
          <cell r="J5583">
            <v>0</v>
          </cell>
        </row>
        <row r="5584">
          <cell r="B5584" t="str">
            <v>MOOSPCPLG</v>
          </cell>
          <cell r="J5584">
            <v>0</v>
          </cell>
        </row>
        <row r="5585">
          <cell r="B5585" t="str">
            <v>MOOSPCPLT</v>
          </cell>
          <cell r="J5585">
            <v>0</v>
          </cell>
        </row>
        <row r="5586">
          <cell r="B5586" t="str">
            <v>MOOSPCPMD</v>
          </cell>
          <cell r="J5586">
            <v>0</v>
          </cell>
        </row>
        <row r="5587">
          <cell r="B5587" t="str">
            <v>MOOSPCPMT</v>
          </cell>
          <cell r="J5587">
            <v>0</v>
          </cell>
        </row>
        <row r="5588">
          <cell r="B5588" t="str">
            <v>MOOSPCPSM</v>
          </cell>
          <cell r="J5588">
            <v>0</v>
          </cell>
        </row>
        <row r="5589">
          <cell r="B5589" t="str">
            <v>MOOSPCPXL</v>
          </cell>
          <cell r="J5589">
            <v>0</v>
          </cell>
        </row>
        <row r="5590">
          <cell r="B5590" t="str">
            <v>MOOSPCPXT</v>
          </cell>
          <cell r="J5590">
            <v>0</v>
          </cell>
        </row>
        <row r="5591">
          <cell r="B5591" t="str">
            <v>MOOSPDE2X</v>
          </cell>
          <cell r="J5591">
            <v>7</v>
          </cell>
        </row>
        <row r="5592">
          <cell r="B5592" t="str">
            <v>MOOSPDELG</v>
          </cell>
          <cell r="J5592">
            <v>0</v>
          </cell>
        </row>
        <row r="5593">
          <cell r="B5593" t="str">
            <v>MOOSPDELT</v>
          </cell>
          <cell r="J5593">
            <v>0</v>
          </cell>
        </row>
        <row r="5594">
          <cell r="B5594" t="str">
            <v>MOOSPDEMD</v>
          </cell>
          <cell r="J5594">
            <v>1</v>
          </cell>
        </row>
        <row r="5595">
          <cell r="B5595" t="str">
            <v>MOOSPDEMT</v>
          </cell>
          <cell r="J5595">
            <v>6</v>
          </cell>
        </row>
        <row r="5596">
          <cell r="B5596" t="str">
            <v>MOOSPDESM</v>
          </cell>
          <cell r="J5596">
            <v>0</v>
          </cell>
        </row>
        <row r="5597">
          <cell r="B5597" t="str">
            <v>MOOSPDEXL</v>
          </cell>
          <cell r="J5597">
            <v>0</v>
          </cell>
        </row>
        <row r="5598">
          <cell r="B5598" t="str">
            <v>MOOSPDEXT</v>
          </cell>
          <cell r="J5598">
            <v>3</v>
          </cell>
        </row>
        <row r="5599">
          <cell r="B5599" t="str">
            <v>MOOSPFU2X</v>
          </cell>
          <cell r="J5599">
            <v>8</v>
          </cell>
        </row>
        <row r="5600">
          <cell r="B5600" t="str">
            <v>MOOSPFULG</v>
          </cell>
          <cell r="J5600">
            <v>237</v>
          </cell>
        </row>
        <row r="5601">
          <cell r="B5601" t="str">
            <v>MOOSPFULT</v>
          </cell>
          <cell r="J5601">
            <v>29</v>
          </cell>
        </row>
        <row r="5602">
          <cell r="B5602" t="str">
            <v>MOOSPFUMD</v>
          </cell>
          <cell r="J5602">
            <v>197</v>
          </cell>
        </row>
        <row r="5603">
          <cell r="B5603" t="str">
            <v>MOOSPFUMT</v>
          </cell>
          <cell r="J5603">
            <v>39</v>
          </cell>
        </row>
        <row r="5604">
          <cell r="B5604" t="str">
            <v>MOOSPFUSM</v>
          </cell>
          <cell r="J5604">
            <v>34</v>
          </cell>
        </row>
        <row r="5605">
          <cell r="B5605" t="str">
            <v>MOOSPFUXL</v>
          </cell>
          <cell r="J5605">
            <v>123</v>
          </cell>
        </row>
        <row r="5606">
          <cell r="B5606" t="str">
            <v>MOOSPFUXT</v>
          </cell>
          <cell r="J5606">
            <v>7</v>
          </cell>
        </row>
        <row r="5607">
          <cell r="B5607" t="str">
            <v>MOOSPST2X</v>
          </cell>
          <cell r="J5607">
            <v>0</v>
          </cell>
        </row>
        <row r="5608">
          <cell r="B5608" t="str">
            <v>MOOSPSTLG</v>
          </cell>
          <cell r="J5608">
            <v>0</v>
          </cell>
        </row>
        <row r="5609">
          <cell r="B5609" t="str">
            <v>MOOSPSTLT</v>
          </cell>
          <cell r="J5609">
            <v>0</v>
          </cell>
        </row>
        <row r="5610">
          <cell r="B5610" t="str">
            <v>MOOSPSTMD</v>
          </cell>
          <cell r="J5610">
            <v>0</v>
          </cell>
        </row>
        <row r="5611">
          <cell r="B5611" t="str">
            <v>MOOSPSTMT</v>
          </cell>
          <cell r="J5611">
            <v>0</v>
          </cell>
        </row>
        <row r="5612">
          <cell r="B5612" t="str">
            <v>MOOSPSTSM</v>
          </cell>
          <cell r="J5612">
            <v>0</v>
          </cell>
        </row>
        <row r="5613">
          <cell r="B5613" t="str">
            <v>MOOSPSTXL</v>
          </cell>
          <cell r="J5613">
            <v>0</v>
          </cell>
        </row>
        <row r="5614">
          <cell r="B5614" t="str">
            <v>MOOSPSTXT</v>
          </cell>
          <cell r="J5614">
            <v>0</v>
          </cell>
        </row>
        <row r="5615">
          <cell r="B5615" t="str">
            <v>MTORHAG2X</v>
          </cell>
          <cell r="J5615">
            <v>20</v>
          </cell>
        </row>
        <row r="5616">
          <cell r="B5616" t="str">
            <v>MTORHAGLG</v>
          </cell>
          <cell r="J5616">
            <v>1</v>
          </cell>
        </row>
        <row r="5617">
          <cell r="B5617" t="str">
            <v>MTORHAGMD</v>
          </cell>
          <cell r="J5617">
            <v>20</v>
          </cell>
        </row>
        <row r="5618">
          <cell r="B5618" t="str">
            <v>MTORHAGSM</v>
          </cell>
          <cell r="J5618">
            <v>1</v>
          </cell>
        </row>
        <row r="5619">
          <cell r="B5619" t="str">
            <v>MTORHAGXL</v>
          </cell>
          <cell r="J5619">
            <v>0</v>
          </cell>
        </row>
        <row r="5620">
          <cell r="B5620" t="str">
            <v>MTORHCN2X</v>
          </cell>
          <cell r="J5620">
            <v>0</v>
          </cell>
        </row>
        <row r="5621">
          <cell r="B5621" t="str">
            <v>MTORHCNLG</v>
          </cell>
          <cell r="J5621">
            <v>53</v>
          </cell>
        </row>
        <row r="5622">
          <cell r="B5622" t="str">
            <v>MTORHCNMD</v>
          </cell>
          <cell r="J5622">
            <v>0</v>
          </cell>
        </row>
        <row r="5623">
          <cell r="B5623" t="str">
            <v>MTORHCNSM</v>
          </cell>
          <cell r="J5623">
            <v>0</v>
          </cell>
        </row>
        <row r="5624">
          <cell r="B5624" t="str">
            <v>MTORHCNXL</v>
          </cell>
          <cell r="J5624">
            <v>32</v>
          </cell>
        </row>
        <row r="5625">
          <cell r="B5625" t="str">
            <v>MTORHCP2X</v>
          </cell>
          <cell r="J5625">
            <v>0</v>
          </cell>
        </row>
        <row r="5626">
          <cell r="B5626" t="str">
            <v>MTORHCPLG</v>
          </cell>
          <cell r="J5626">
            <v>0</v>
          </cell>
        </row>
        <row r="5627">
          <cell r="B5627" t="str">
            <v>MTORHCPMD</v>
          </cell>
          <cell r="J5627">
            <v>0</v>
          </cell>
        </row>
        <row r="5628">
          <cell r="B5628" t="str">
            <v>MTORHCPSM</v>
          </cell>
          <cell r="J5628">
            <v>0</v>
          </cell>
        </row>
        <row r="5629">
          <cell r="B5629" t="str">
            <v>MTORHCPXL</v>
          </cell>
          <cell r="J5629">
            <v>0</v>
          </cell>
        </row>
        <row r="5630">
          <cell r="B5630" t="str">
            <v>MTORHDE2X</v>
          </cell>
          <cell r="J5630">
            <v>14</v>
          </cell>
        </row>
        <row r="5631">
          <cell r="B5631" t="str">
            <v>MTORHDELG</v>
          </cell>
          <cell r="J5631">
            <v>129</v>
          </cell>
        </row>
        <row r="5632">
          <cell r="B5632" t="str">
            <v>MTORHDEMD</v>
          </cell>
          <cell r="J5632">
            <v>55</v>
          </cell>
        </row>
        <row r="5633">
          <cell r="B5633" t="str">
            <v>MTORHDESM</v>
          </cell>
          <cell r="J5633">
            <v>43</v>
          </cell>
        </row>
        <row r="5634">
          <cell r="B5634" t="str">
            <v>MTORHDEXL</v>
          </cell>
          <cell r="J5634">
            <v>33</v>
          </cell>
        </row>
        <row r="5635">
          <cell r="B5635" t="str">
            <v>MTORHFU2X</v>
          </cell>
          <cell r="J5635">
            <v>112</v>
          </cell>
        </row>
        <row r="5636">
          <cell r="B5636" t="str">
            <v>MTORHFULG</v>
          </cell>
          <cell r="J5636">
            <v>303</v>
          </cell>
        </row>
        <row r="5637">
          <cell r="B5637" t="str">
            <v>MTORHFUMD</v>
          </cell>
          <cell r="J5637">
            <v>0</v>
          </cell>
        </row>
        <row r="5638">
          <cell r="B5638" t="str">
            <v>MTORHFUSM</v>
          </cell>
          <cell r="J5638">
            <v>1</v>
          </cell>
        </row>
        <row r="5639">
          <cell r="B5639" t="str">
            <v>MTORHFUXL</v>
          </cell>
          <cell r="J5639">
            <v>361</v>
          </cell>
        </row>
        <row r="5640">
          <cell r="B5640" t="str">
            <v>MTORHSE2X</v>
          </cell>
          <cell r="J5640">
            <v>0</v>
          </cell>
        </row>
        <row r="5641">
          <cell r="B5641" t="str">
            <v>MTORHSE3X</v>
          </cell>
          <cell r="J5641">
            <v>0</v>
          </cell>
        </row>
        <row r="5642">
          <cell r="B5642" t="str">
            <v>MTORHSELG</v>
          </cell>
          <cell r="J5642">
            <v>0</v>
          </cell>
        </row>
        <row r="5643">
          <cell r="B5643" t="str">
            <v>MTORHSEMD</v>
          </cell>
          <cell r="J5643">
            <v>0</v>
          </cell>
        </row>
        <row r="5644">
          <cell r="B5644" t="str">
            <v>MTORHSESM</v>
          </cell>
          <cell r="J5644">
            <v>0</v>
          </cell>
        </row>
        <row r="5645">
          <cell r="B5645" t="str">
            <v>MTORHSEXL</v>
          </cell>
          <cell r="J5645">
            <v>0</v>
          </cell>
        </row>
        <row r="5646">
          <cell r="B5646" t="str">
            <v>MTORHSP2X</v>
          </cell>
          <cell r="J5646">
            <v>1</v>
          </cell>
        </row>
        <row r="5647">
          <cell r="B5647" t="str">
            <v>MTORHSP3X</v>
          </cell>
          <cell r="J5647">
            <v>1</v>
          </cell>
        </row>
        <row r="5648">
          <cell r="B5648" t="str">
            <v>MTORHSPLG</v>
          </cell>
          <cell r="J5648">
            <v>1</v>
          </cell>
        </row>
        <row r="5649">
          <cell r="B5649" t="str">
            <v>MTORHSPMD</v>
          </cell>
          <cell r="J5649">
            <v>24</v>
          </cell>
        </row>
        <row r="5650">
          <cell r="B5650" t="str">
            <v>MTORHSPSM</v>
          </cell>
          <cell r="J5650">
            <v>9</v>
          </cell>
        </row>
        <row r="5651">
          <cell r="B5651" t="str">
            <v>MTORHSPXL</v>
          </cell>
          <cell r="J5651">
            <v>0</v>
          </cell>
        </row>
        <row r="5652">
          <cell r="B5652" t="str">
            <v>MOPHASE2X</v>
          </cell>
          <cell r="J5652">
            <v>0</v>
          </cell>
        </row>
        <row r="5653">
          <cell r="B5653" t="str">
            <v>MOPHASELG</v>
          </cell>
          <cell r="J5653">
            <v>0</v>
          </cell>
        </row>
        <row r="5654">
          <cell r="B5654" t="str">
            <v>MOPHASEMD</v>
          </cell>
          <cell r="J5654">
            <v>0</v>
          </cell>
        </row>
        <row r="5655">
          <cell r="B5655" t="str">
            <v>MOPHASESM</v>
          </cell>
          <cell r="J5655">
            <v>0</v>
          </cell>
        </row>
        <row r="5656">
          <cell r="B5656" t="str">
            <v>MOPHASEXL</v>
          </cell>
          <cell r="J5656">
            <v>0</v>
          </cell>
        </row>
        <row r="5657">
          <cell r="B5657" t="str">
            <v>MORFBSE2X</v>
          </cell>
          <cell r="J5657">
            <v>0</v>
          </cell>
        </row>
        <row r="5658">
          <cell r="B5658" t="str">
            <v>MORFBSE3X</v>
          </cell>
          <cell r="J5658">
            <v>0</v>
          </cell>
        </row>
        <row r="5659">
          <cell r="B5659" t="str">
            <v>MORFBSELG</v>
          </cell>
          <cell r="J5659">
            <v>0</v>
          </cell>
        </row>
        <row r="5660">
          <cell r="B5660" t="str">
            <v>MORFBSEMD</v>
          </cell>
          <cell r="J5660">
            <v>2</v>
          </cell>
        </row>
        <row r="5661">
          <cell r="B5661" t="str">
            <v>MORFBSESM</v>
          </cell>
          <cell r="J5661">
            <v>0</v>
          </cell>
        </row>
        <row r="5662">
          <cell r="B5662" t="str">
            <v>MORFBSEXL</v>
          </cell>
          <cell r="J5662">
            <v>0</v>
          </cell>
        </row>
        <row r="5663">
          <cell r="B5663" t="str">
            <v>MORFPSE2X</v>
          </cell>
          <cell r="J5663">
            <v>0</v>
          </cell>
        </row>
        <row r="5664">
          <cell r="B5664" t="str">
            <v>MORFPSE3X</v>
          </cell>
          <cell r="J5664">
            <v>0</v>
          </cell>
        </row>
        <row r="5665">
          <cell r="B5665" t="str">
            <v>MORFPSELG</v>
          </cell>
          <cell r="J5665">
            <v>0</v>
          </cell>
        </row>
        <row r="5666">
          <cell r="B5666" t="str">
            <v>MORFPSEMD</v>
          </cell>
          <cell r="J5666">
            <v>0</v>
          </cell>
        </row>
        <row r="5667">
          <cell r="B5667" t="str">
            <v>MORFPSESM</v>
          </cell>
          <cell r="J5667">
            <v>0</v>
          </cell>
        </row>
        <row r="5668">
          <cell r="B5668" t="str">
            <v>MORFPSEXL</v>
          </cell>
          <cell r="J5668">
            <v>0</v>
          </cell>
        </row>
        <row r="5669">
          <cell r="B5669" t="str">
            <v>MOOSJAG2X</v>
          </cell>
          <cell r="J5669">
            <v>2</v>
          </cell>
        </row>
        <row r="5670">
          <cell r="B5670" t="str">
            <v>MOOSJAGLG</v>
          </cell>
          <cell r="J5670">
            <v>1</v>
          </cell>
        </row>
        <row r="5671">
          <cell r="B5671" t="str">
            <v>MOOSJAGMD</v>
          </cell>
          <cell r="J5671">
            <v>2</v>
          </cell>
        </row>
        <row r="5672">
          <cell r="B5672" t="str">
            <v>MOOSJAGSM</v>
          </cell>
          <cell r="J5672">
            <v>8</v>
          </cell>
        </row>
        <row r="5673">
          <cell r="B5673" t="str">
            <v>MOOSJAGXL</v>
          </cell>
          <cell r="J5673">
            <v>0</v>
          </cell>
        </row>
        <row r="5674">
          <cell r="B5674" t="str">
            <v>MOOSJCP2X</v>
          </cell>
          <cell r="J5674">
            <v>0</v>
          </cell>
        </row>
        <row r="5675">
          <cell r="B5675" t="str">
            <v>MOOSJCPLG</v>
          </cell>
          <cell r="J5675">
            <v>0</v>
          </cell>
        </row>
        <row r="5676">
          <cell r="B5676" t="str">
            <v>MOOSJCPMD</v>
          </cell>
          <cell r="J5676">
            <v>0</v>
          </cell>
        </row>
        <row r="5677">
          <cell r="B5677" t="str">
            <v>MOOSJCPSM</v>
          </cell>
          <cell r="J5677">
            <v>0</v>
          </cell>
        </row>
        <row r="5678">
          <cell r="B5678" t="str">
            <v>MOOSJCPXL</v>
          </cell>
          <cell r="J5678">
            <v>0</v>
          </cell>
        </row>
        <row r="5679">
          <cell r="B5679" t="str">
            <v>MOOSJDE2X</v>
          </cell>
          <cell r="J5679">
            <v>44</v>
          </cell>
        </row>
        <row r="5680">
          <cell r="B5680" t="str">
            <v>MOOSJDELG</v>
          </cell>
          <cell r="J5680">
            <v>159</v>
          </cell>
        </row>
        <row r="5681">
          <cell r="B5681" t="str">
            <v>MOOSJDEMD</v>
          </cell>
          <cell r="J5681">
            <v>55</v>
          </cell>
        </row>
        <row r="5682">
          <cell r="B5682" t="str">
            <v>MOOSJDESM</v>
          </cell>
          <cell r="J5682">
            <v>8</v>
          </cell>
        </row>
        <row r="5683">
          <cell r="B5683" t="str">
            <v>MOOSJDEXL</v>
          </cell>
          <cell r="J5683">
            <v>107</v>
          </cell>
        </row>
        <row r="5684">
          <cell r="B5684" t="str">
            <v>MOOSJFU2X</v>
          </cell>
          <cell r="J5684">
            <v>4</v>
          </cell>
        </row>
        <row r="5685">
          <cell r="B5685" t="str">
            <v>MOOSJFULG</v>
          </cell>
          <cell r="J5685">
            <v>91</v>
          </cell>
        </row>
        <row r="5686">
          <cell r="B5686" t="str">
            <v>MOOSJFUMD</v>
          </cell>
          <cell r="J5686">
            <v>53</v>
          </cell>
        </row>
        <row r="5687">
          <cell r="B5687" t="str">
            <v>MOOSJFUSM</v>
          </cell>
          <cell r="J5687">
            <v>15</v>
          </cell>
        </row>
        <row r="5688">
          <cell r="B5688" t="str">
            <v>MOOSJFUXL</v>
          </cell>
          <cell r="J5688">
            <v>103</v>
          </cell>
        </row>
        <row r="5689">
          <cell r="B5689" t="str">
            <v>MOSCJSP2X</v>
          </cell>
          <cell r="J5689">
            <v>0</v>
          </cell>
        </row>
        <row r="5690">
          <cell r="B5690" t="str">
            <v>MOSCJSP3X</v>
          </cell>
          <cell r="J5690">
            <v>62</v>
          </cell>
        </row>
        <row r="5691">
          <cell r="B5691" t="str">
            <v>MOSCJSPLG</v>
          </cell>
          <cell r="J5691">
            <v>-1</v>
          </cell>
        </row>
        <row r="5692">
          <cell r="B5692" t="str">
            <v>MOSCJSPMD</v>
          </cell>
          <cell r="J5692">
            <v>4</v>
          </cell>
        </row>
        <row r="5693">
          <cell r="B5693" t="str">
            <v>MOSCJSPSM</v>
          </cell>
          <cell r="J5693">
            <v>54</v>
          </cell>
        </row>
        <row r="5694">
          <cell r="B5694" t="str">
            <v>MOSCJSPXL</v>
          </cell>
          <cell r="J5694">
            <v>0</v>
          </cell>
        </row>
        <row r="5695">
          <cell r="B5695" t="str">
            <v>MOBRVSE2X</v>
          </cell>
          <cell r="J5695">
            <v>0</v>
          </cell>
        </row>
        <row r="5696">
          <cell r="B5696" t="str">
            <v>MOBRVSELG</v>
          </cell>
          <cell r="J5696">
            <v>0</v>
          </cell>
        </row>
        <row r="5697">
          <cell r="B5697" t="str">
            <v>MOBRVSEMD</v>
          </cell>
          <cell r="J5697">
            <v>0</v>
          </cell>
        </row>
        <row r="5698">
          <cell r="B5698" t="str">
            <v>MOBRVSESM</v>
          </cell>
          <cell r="J5698">
            <v>0</v>
          </cell>
        </row>
        <row r="5699">
          <cell r="B5699" t="str">
            <v>MOBRVSEXL</v>
          </cell>
          <cell r="J5699">
            <v>0</v>
          </cell>
        </row>
        <row r="5700">
          <cell r="B5700" t="str">
            <v>MOCAJSE2X</v>
          </cell>
          <cell r="J5700">
            <v>0</v>
          </cell>
        </row>
        <row r="5701">
          <cell r="B5701" t="str">
            <v>MOCAJSELG</v>
          </cell>
          <cell r="J5701">
            <v>0</v>
          </cell>
        </row>
        <row r="5702">
          <cell r="B5702" t="str">
            <v>MOCAJSEMD</v>
          </cell>
          <cell r="J5702">
            <v>0</v>
          </cell>
        </row>
        <row r="5703">
          <cell r="B5703" t="str">
            <v>MOCAJSESM</v>
          </cell>
          <cell r="J5703">
            <v>0</v>
          </cell>
        </row>
        <row r="5704">
          <cell r="B5704" t="str">
            <v>MOCAJSEXL</v>
          </cell>
          <cell r="J5704">
            <v>0</v>
          </cell>
        </row>
        <row r="5705">
          <cell r="B5705" t="str">
            <v>MTEQZSE2X</v>
          </cell>
          <cell r="J5705">
            <v>0</v>
          </cell>
        </row>
        <row r="5706">
          <cell r="B5706" t="str">
            <v>MTEQZSELG</v>
          </cell>
          <cell r="J5706">
            <v>0</v>
          </cell>
        </row>
        <row r="5707">
          <cell r="B5707" t="str">
            <v>MTEQZSEMD</v>
          </cell>
          <cell r="J5707">
            <v>0</v>
          </cell>
        </row>
        <row r="5708">
          <cell r="B5708" t="str">
            <v>MTEQZSESM</v>
          </cell>
          <cell r="J5708">
            <v>0</v>
          </cell>
        </row>
        <row r="5709">
          <cell r="B5709" t="str">
            <v>MTEQZSEXL</v>
          </cell>
          <cell r="J5709">
            <v>0</v>
          </cell>
        </row>
        <row r="5710">
          <cell r="B5710" t="str">
            <v>MTKHDSE2X</v>
          </cell>
          <cell r="J5710">
            <v>0</v>
          </cell>
        </row>
        <row r="5711">
          <cell r="B5711" t="str">
            <v>MTKHDSELG</v>
          </cell>
          <cell r="J5711">
            <v>0</v>
          </cell>
        </row>
        <row r="5712">
          <cell r="B5712" t="str">
            <v>MTKHDSEMD</v>
          </cell>
          <cell r="J5712">
            <v>0</v>
          </cell>
        </row>
        <row r="5713">
          <cell r="B5713" t="str">
            <v>MTKHDSESM</v>
          </cell>
          <cell r="J5713">
            <v>0</v>
          </cell>
        </row>
        <row r="5714">
          <cell r="B5714" t="str">
            <v>MTKHDSEXL</v>
          </cell>
          <cell r="J5714">
            <v>0</v>
          </cell>
        </row>
        <row r="5715">
          <cell r="B5715" t="str">
            <v>MTWHDSE2X</v>
          </cell>
          <cell r="J5715">
            <v>0</v>
          </cell>
        </row>
        <row r="5716">
          <cell r="B5716" t="str">
            <v>MTWHDSELG</v>
          </cell>
          <cell r="J5716">
            <v>0</v>
          </cell>
        </row>
        <row r="5717">
          <cell r="B5717" t="str">
            <v>MTWHDSEMD</v>
          </cell>
          <cell r="J5717">
            <v>0</v>
          </cell>
        </row>
        <row r="5718">
          <cell r="B5718" t="str">
            <v>MTWHDSESM</v>
          </cell>
          <cell r="J5718">
            <v>0</v>
          </cell>
        </row>
        <row r="5719">
          <cell r="B5719" t="str">
            <v>MTWHDSEXL</v>
          </cell>
          <cell r="J5719">
            <v>0</v>
          </cell>
        </row>
        <row r="5720">
          <cell r="B5720" t="str">
            <v>MTWQZSE2X</v>
          </cell>
          <cell r="J5720">
            <v>0</v>
          </cell>
        </row>
        <row r="5721">
          <cell r="B5721" t="str">
            <v>MTWQZSELG</v>
          </cell>
          <cell r="J5721">
            <v>0</v>
          </cell>
        </row>
        <row r="5722">
          <cell r="B5722" t="str">
            <v>MTWQZSEMD</v>
          </cell>
          <cell r="J5722">
            <v>0</v>
          </cell>
        </row>
        <row r="5723">
          <cell r="B5723" t="str">
            <v>MTWQZSESM</v>
          </cell>
          <cell r="J5723">
            <v>0</v>
          </cell>
        </row>
        <row r="5724">
          <cell r="B5724" t="str">
            <v>MTWQZSEXL</v>
          </cell>
          <cell r="J5724">
            <v>0</v>
          </cell>
        </row>
        <row r="5725">
          <cell r="B5725" t="str">
            <v>MANKGSEOS</v>
          </cell>
          <cell r="J5725">
            <v>0</v>
          </cell>
        </row>
        <row r="5726">
          <cell r="B5726" t="str">
            <v>MAOGBAGLG</v>
          </cell>
          <cell r="J5726">
            <v>0</v>
          </cell>
        </row>
        <row r="5727">
          <cell r="B5727" t="str">
            <v>MAOGBAGMD</v>
          </cell>
          <cell r="J5727">
            <v>0</v>
          </cell>
        </row>
        <row r="5728">
          <cell r="B5728" t="str">
            <v>MAOGBCNLG</v>
          </cell>
          <cell r="J5728">
            <v>135</v>
          </cell>
        </row>
        <row r="5729">
          <cell r="B5729" t="str">
            <v>MAOGBCNMD</v>
          </cell>
          <cell r="J5729">
            <v>82</v>
          </cell>
        </row>
        <row r="5730">
          <cell r="B5730" t="str">
            <v>MAOGBCPLG</v>
          </cell>
          <cell r="J5730">
            <v>0</v>
          </cell>
        </row>
        <row r="5731">
          <cell r="B5731" t="str">
            <v>MAOGBCPMD</v>
          </cell>
          <cell r="J5731">
            <v>0</v>
          </cell>
        </row>
        <row r="5732">
          <cell r="B5732" t="str">
            <v>MAOGBDELG</v>
          </cell>
          <cell r="J5732">
            <v>279</v>
          </cell>
        </row>
        <row r="5733">
          <cell r="B5733" t="str">
            <v>MAOGBDEMD</v>
          </cell>
          <cell r="J5733">
            <v>230</v>
          </cell>
        </row>
        <row r="5734">
          <cell r="B5734" t="str">
            <v>MAOGBFULG</v>
          </cell>
          <cell r="J5734">
            <v>2</v>
          </cell>
        </row>
        <row r="5735">
          <cell r="B5735" t="str">
            <v>MAOGBFUMD</v>
          </cell>
          <cell r="J5735">
            <v>58</v>
          </cell>
        </row>
        <row r="5736">
          <cell r="B5736" t="str">
            <v>MAOGBHOLG</v>
          </cell>
          <cell r="J5736">
            <v>73</v>
          </cell>
        </row>
        <row r="5737">
          <cell r="B5737" t="str">
            <v>MAOGBHOMD</v>
          </cell>
          <cell r="J5737">
            <v>6</v>
          </cell>
        </row>
        <row r="5738">
          <cell r="B5738" t="str">
            <v>MAOGBSPLG</v>
          </cell>
          <cell r="J5738">
            <v>23</v>
          </cell>
        </row>
        <row r="5739">
          <cell r="B5739" t="str">
            <v>MAOGBSPMD</v>
          </cell>
          <cell r="J5739">
            <v>7</v>
          </cell>
        </row>
        <row r="5740">
          <cell r="B5740" t="str">
            <v>MAOGBSTLG</v>
          </cell>
          <cell r="J5740">
            <v>0</v>
          </cell>
        </row>
        <row r="5741">
          <cell r="B5741" t="str">
            <v>MAOGBSTMD</v>
          </cell>
          <cell r="J5741">
            <v>0</v>
          </cell>
        </row>
        <row r="5742">
          <cell r="B5742" t="str">
            <v>MA3DBSEOS</v>
          </cell>
          <cell r="J5742">
            <v>0</v>
          </cell>
        </row>
        <row r="5743">
          <cell r="B5743" t="str">
            <v>MASMUSEOS</v>
          </cell>
          <cell r="J5743">
            <v>0</v>
          </cell>
        </row>
        <row r="5744">
          <cell r="B5744" t="str">
            <v>MASHTSELG</v>
          </cell>
          <cell r="J5744">
            <v>0</v>
          </cell>
        </row>
        <row r="5745">
          <cell r="B5745" t="str">
            <v>MASHTSEMD</v>
          </cell>
          <cell r="J5745">
            <v>0</v>
          </cell>
        </row>
        <row r="5746">
          <cell r="B5746" t="str">
            <v>MASHTSESM</v>
          </cell>
          <cell r="J5746">
            <v>0</v>
          </cell>
        </row>
        <row r="5747">
          <cell r="B5747" t="str">
            <v>MASHTSEXL</v>
          </cell>
          <cell r="J5747">
            <v>0</v>
          </cell>
        </row>
        <row r="5748">
          <cell r="B5748" t="str">
            <v>MATAGSEOS</v>
          </cell>
          <cell r="J5748">
            <v>0</v>
          </cell>
        </row>
        <row r="5749">
          <cell r="B5749" t="str">
            <v>FTTRPSPOS</v>
          </cell>
          <cell r="J5749">
            <v>908</v>
          </cell>
        </row>
        <row r="5750">
          <cell r="B5750" t="str">
            <v>MATRGCPLG</v>
          </cell>
          <cell r="J5750">
            <v>0</v>
          </cell>
        </row>
        <row r="5751">
          <cell r="B5751" t="str">
            <v>MATRGCPMD</v>
          </cell>
          <cell r="J5751">
            <v>3</v>
          </cell>
        </row>
        <row r="5752">
          <cell r="B5752" t="str">
            <v>MATRGCPSM</v>
          </cell>
          <cell r="J5752">
            <v>8</v>
          </cell>
        </row>
        <row r="5753">
          <cell r="B5753" t="str">
            <v>MATRGCPXL</v>
          </cell>
          <cell r="J5753">
            <v>0</v>
          </cell>
        </row>
        <row r="5754">
          <cell r="B5754" t="str">
            <v>MATRGDELG</v>
          </cell>
          <cell r="J5754">
            <v>114</v>
          </cell>
        </row>
        <row r="5755">
          <cell r="B5755" t="str">
            <v>MATRGDEMD</v>
          </cell>
          <cell r="J5755">
            <v>87</v>
          </cell>
        </row>
        <row r="5756">
          <cell r="B5756" t="str">
            <v>MATRGDESM</v>
          </cell>
          <cell r="J5756">
            <v>35</v>
          </cell>
        </row>
        <row r="5757">
          <cell r="B5757" t="str">
            <v>MATRGDEXL</v>
          </cell>
          <cell r="J5757">
            <v>46</v>
          </cell>
        </row>
        <row r="5758">
          <cell r="B5758" t="str">
            <v>MATRGFULG</v>
          </cell>
          <cell r="J5758">
            <v>57</v>
          </cell>
        </row>
        <row r="5759">
          <cell r="B5759" t="str">
            <v>MATRGFUMD</v>
          </cell>
          <cell r="J5759">
            <v>1</v>
          </cell>
        </row>
        <row r="5760">
          <cell r="B5760" t="str">
            <v>MATRGFUSM</v>
          </cell>
          <cell r="J5760">
            <v>3</v>
          </cell>
        </row>
        <row r="5761">
          <cell r="B5761" t="str">
            <v>MATRGFUXL</v>
          </cell>
          <cell r="J5761">
            <v>0</v>
          </cell>
        </row>
        <row r="5762">
          <cell r="B5762" t="str">
            <v>MATRGSPLG</v>
          </cell>
          <cell r="J5762">
            <v>302</v>
          </cell>
        </row>
        <row r="5763">
          <cell r="B5763" t="str">
            <v>MATRGSPMD</v>
          </cell>
          <cell r="J5763">
            <v>170</v>
          </cell>
        </row>
        <row r="5764">
          <cell r="B5764" t="str">
            <v>MATRGSPSM</v>
          </cell>
          <cell r="J5764">
            <v>61</v>
          </cell>
        </row>
        <row r="5765">
          <cell r="B5765" t="str">
            <v>MATRGSPXL</v>
          </cell>
          <cell r="J5765">
            <v>136</v>
          </cell>
        </row>
        <row r="5766">
          <cell r="B5766" t="str">
            <v>MATBBCPLG</v>
          </cell>
          <cell r="J5766">
            <v>0</v>
          </cell>
        </row>
        <row r="5767">
          <cell r="B5767" t="str">
            <v>MATBBCPMD</v>
          </cell>
          <cell r="J5767">
            <v>0</v>
          </cell>
        </row>
        <row r="5768">
          <cell r="B5768" t="str">
            <v>MATBBDELG</v>
          </cell>
          <cell r="J5768">
            <v>197</v>
          </cell>
        </row>
        <row r="5769">
          <cell r="B5769" t="str">
            <v>MATBBDEMD</v>
          </cell>
          <cell r="J5769">
            <v>110</v>
          </cell>
        </row>
        <row r="5770">
          <cell r="B5770" t="str">
            <v>MATBBFULG</v>
          </cell>
          <cell r="J5770">
            <v>493</v>
          </cell>
        </row>
        <row r="5771">
          <cell r="B5771" t="str">
            <v>MATBBFUMD</v>
          </cell>
          <cell r="J5771">
            <v>112</v>
          </cell>
        </row>
        <row r="5772">
          <cell r="B5772" t="str">
            <v>MATBBHOLG</v>
          </cell>
          <cell r="J5772">
            <v>570</v>
          </cell>
        </row>
        <row r="5773">
          <cell r="B5773" t="str">
            <v>MATBBHOMD</v>
          </cell>
          <cell r="J5773">
            <v>255</v>
          </cell>
        </row>
        <row r="5774">
          <cell r="B5774" t="str">
            <v>MATBBSPLG</v>
          </cell>
          <cell r="J5774">
            <v>485</v>
          </cell>
        </row>
        <row r="5775">
          <cell r="B5775" t="str">
            <v>MATBBSPMD</v>
          </cell>
          <cell r="J5775">
            <v>102</v>
          </cell>
        </row>
        <row r="5776">
          <cell r="B5776" t="str">
            <v>MATBBSTLG</v>
          </cell>
          <cell r="J5776">
            <v>0</v>
          </cell>
        </row>
        <row r="5777">
          <cell r="B5777" t="str">
            <v>MATBBSTMD</v>
          </cell>
          <cell r="J5777">
            <v>0</v>
          </cell>
        </row>
        <row r="5778">
          <cell r="B5778" t="str">
            <v>MATUNSEOS</v>
          </cell>
          <cell r="J5778">
            <v>0</v>
          </cell>
        </row>
        <row r="5779">
          <cell r="B5779" t="str">
            <v>MATNGCPOS</v>
          </cell>
          <cell r="J5779">
            <v>0</v>
          </cell>
        </row>
        <row r="5780">
          <cell r="B5780" t="str">
            <v>MATNGFUOS</v>
          </cell>
          <cell r="J5780">
            <v>437</v>
          </cell>
        </row>
        <row r="5781">
          <cell r="B5781" t="str">
            <v>MATNGSEOS</v>
          </cell>
          <cell r="J5781">
            <v>0</v>
          </cell>
        </row>
        <row r="5782">
          <cell r="B5782" t="str">
            <v>MATNGSPOS</v>
          </cell>
          <cell r="J5782">
            <v>1437</v>
          </cell>
        </row>
        <row r="5783">
          <cell r="B5783" t="str">
            <v>MAFLBSEOS</v>
          </cell>
          <cell r="J5783">
            <v>0</v>
          </cell>
        </row>
        <row r="5784">
          <cell r="B5784" t="str">
            <v>MTATTXB2X</v>
          </cell>
          <cell r="J5784">
            <v>0</v>
          </cell>
        </row>
        <row r="5785">
          <cell r="B5785" t="str">
            <v>MTATTXBLG</v>
          </cell>
          <cell r="J5785">
            <v>0</v>
          </cell>
        </row>
        <row r="5786">
          <cell r="B5786" t="str">
            <v>MTATTXBMD</v>
          </cell>
          <cell r="J5786">
            <v>0</v>
          </cell>
        </row>
        <row r="5787">
          <cell r="B5787" t="str">
            <v>MTATTXBSM</v>
          </cell>
          <cell r="J5787">
            <v>0</v>
          </cell>
        </row>
        <row r="5788">
          <cell r="B5788" t="str">
            <v>MTATTXBXL</v>
          </cell>
          <cell r="J5788">
            <v>0</v>
          </cell>
        </row>
        <row r="5789">
          <cell r="B5789" t="str">
            <v>MTATTXC2X</v>
          </cell>
          <cell r="J5789">
            <v>0</v>
          </cell>
        </row>
        <row r="5790">
          <cell r="B5790" t="str">
            <v>MTATTXCLG</v>
          </cell>
          <cell r="J5790">
            <v>0</v>
          </cell>
        </row>
        <row r="5791">
          <cell r="B5791" t="str">
            <v>MTATTXCMD</v>
          </cell>
          <cell r="J5791">
            <v>0</v>
          </cell>
        </row>
        <row r="5792">
          <cell r="B5792" t="str">
            <v>MTATTXCSM</v>
          </cell>
          <cell r="J5792">
            <v>0</v>
          </cell>
        </row>
        <row r="5793">
          <cell r="B5793" t="str">
            <v>MTATTXCXL</v>
          </cell>
          <cell r="J5793">
            <v>0</v>
          </cell>
        </row>
        <row r="5794">
          <cell r="B5794" t="str">
            <v>MTATTXG2X</v>
          </cell>
          <cell r="J5794">
            <v>0</v>
          </cell>
        </row>
        <row r="5795">
          <cell r="B5795" t="str">
            <v>MTATTXGLG</v>
          </cell>
          <cell r="J5795">
            <v>0</v>
          </cell>
        </row>
        <row r="5796">
          <cell r="B5796" t="str">
            <v>MTATTXGMD</v>
          </cell>
          <cell r="J5796">
            <v>0</v>
          </cell>
        </row>
        <row r="5797">
          <cell r="B5797" t="str">
            <v>MTATTXGSM</v>
          </cell>
          <cell r="J5797">
            <v>0</v>
          </cell>
        </row>
        <row r="5798">
          <cell r="B5798" t="str">
            <v>MTATTXGXL</v>
          </cell>
          <cell r="J5798">
            <v>0</v>
          </cell>
        </row>
        <row r="5799">
          <cell r="B5799" t="str">
            <v>MTATTYB2X</v>
          </cell>
          <cell r="J5799">
            <v>0</v>
          </cell>
        </row>
        <row r="5800">
          <cell r="B5800" t="str">
            <v>MTATTYBLG</v>
          </cell>
          <cell r="J5800">
            <v>0</v>
          </cell>
        </row>
        <row r="5801">
          <cell r="B5801" t="str">
            <v>MTATTYBMD</v>
          </cell>
          <cell r="J5801">
            <v>0</v>
          </cell>
        </row>
        <row r="5802">
          <cell r="B5802" t="str">
            <v>MTATTYBSM</v>
          </cell>
          <cell r="J5802">
            <v>3</v>
          </cell>
        </row>
        <row r="5803">
          <cell r="B5803" t="str">
            <v>MTATTYBXL</v>
          </cell>
          <cell r="J5803">
            <v>0</v>
          </cell>
        </row>
        <row r="5804">
          <cell r="B5804" t="str">
            <v>MTATTYC2X</v>
          </cell>
          <cell r="J5804">
            <v>2</v>
          </cell>
        </row>
        <row r="5805">
          <cell r="B5805" t="str">
            <v>MTATTYCLG</v>
          </cell>
          <cell r="J5805">
            <v>268</v>
          </cell>
        </row>
        <row r="5806">
          <cell r="B5806" t="str">
            <v>MTATTYCMD</v>
          </cell>
          <cell r="J5806">
            <v>195</v>
          </cell>
        </row>
        <row r="5807">
          <cell r="B5807" t="str">
            <v>MTATTYCSM</v>
          </cell>
          <cell r="J5807">
            <v>23</v>
          </cell>
        </row>
        <row r="5808">
          <cell r="B5808" t="str">
            <v>MTATTYCXL</v>
          </cell>
          <cell r="J5808">
            <v>4</v>
          </cell>
        </row>
        <row r="5809">
          <cell r="B5809" t="str">
            <v>MTATTYG2X</v>
          </cell>
          <cell r="J5809">
            <v>0</v>
          </cell>
        </row>
        <row r="5810">
          <cell r="B5810" t="str">
            <v>MTATTYGLG</v>
          </cell>
          <cell r="J5810">
            <v>3</v>
          </cell>
        </row>
        <row r="5811">
          <cell r="B5811" t="str">
            <v>MTATTYGMD</v>
          </cell>
          <cell r="J5811">
            <v>41</v>
          </cell>
        </row>
        <row r="5812">
          <cell r="B5812" t="str">
            <v>MTATTYGSM</v>
          </cell>
          <cell r="J5812">
            <v>21</v>
          </cell>
        </row>
        <row r="5813">
          <cell r="B5813" t="str">
            <v>MTATTYGXL</v>
          </cell>
          <cell r="J5813">
            <v>0</v>
          </cell>
        </row>
        <row r="5814">
          <cell r="B5814" t="str">
            <v>MTATTZB2X</v>
          </cell>
          <cell r="J5814">
            <v>3</v>
          </cell>
        </row>
        <row r="5815">
          <cell r="B5815" t="str">
            <v>MTATTZBLG</v>
          </cell>
          <cell r="J5815">
            <v>0</v>
          </cell>
        </row>
        <row r="5816">
          <cell r="B5816" t="str">
            <v>MTATTZBMD</v>
          </cell>
          <cell r="J5816">
            <v>0</v>
          </cell>
        </row>
        <row r="5817">
          <cell r="B5817" t="str">
            <v>MTATTZBSM</v>
          </cell>
          <cell r="J5817">
            <v>7</v>
          </cell>
        </row>
        <row r="5818">
          <cell r="B5818" t="str">
            <v>MTATTZBXL</v>
          </cell>
          <cell r="J5818">
            <v>2</v>
          </cell>
        </row>
        <row r="5819">
          <cell r="B5819" t="str">
            <v>MTATTZD2X</v>
          </cell>
          <cell r="J5819">
            <v>3</v>
          </cell>
        </row>
        <row r="5820">
          <cell r="B5820" t="str">
            <v>MTATTZDLG</v>
          </cell>
          <cell r="J5820">
            <v>0</v>
          </cell>
        </row>
        <row r="5821">
          <cell r="B5821" t="str">
            <v>MTATTZDMD</v>
          </cell>
          <cell r="J5821">
            <v>3</v>
          </cell>
        </row>
        <row r="5822">
          <cell r="B5822" t="str">
            <v>MTATTZDSM</v>
          </cell>
          <cell r="J5822">
            <v>3</v>
          </cell>
        </row>
        <row r="5823">
          <cell r="B5823" t="str">
            <v>MTATTZDXL</v>
          </cell>
          <cell r="J5823">
            <v>0</v>
          </cell>
        </row>
        <row r="5824">
          <cell r="B5824" t="str">
            <v>MOCAPSE2X</v>
          </cell>
          <cell r="J5824">
            <v>0</v>
          </cell>
        </row>
        <row r="5825">
          <cell r="B5825" t="str">
            <v>MOCAPSELG</v>
          </cell>
          <cell r="J5825">
            <v>0</v>
          </cell>
        </row>
        <row r="5826">
          <cell r="B5826" t="str">
            <v>MOCAPSEMD</v>
          </cell>
          <cell r="J5826">
            <v>0</v>
          </cell>
        </row>
        <row r="5827">
          <cell r="B5827" t="str">
            <v>MOCAPSESM</v>
          </cell>
          <cell r="J5827">
            <v>0</v>
          </cell>
        </row>
        <row r="5828">
          <cell r="B5828" t="str">
            <v>MOCAPSEXL</v>
          </cell>
          <cell r="J5828">
            <v>0</v>
          </cell>
        </row>
        <row r="5829">
          <cell r="B5829" t="str">
            <v>MATRKSEOS</v>
          </cell>
          <cell r="J5829">
            <v>0</v>
          </cell>
        </row>
        <row r="5830">
          <cell r="B5830" t="str">
            <v>FHSBHRGWD</v>
          </cell>
          <cell r="J5830">
            <v>67</v>
          </cell>
        </row>
        <row r="5831">
          <cell r="B5831" t="str">
            <v>MAFLBCBOS</v>
          </cell>
          <cell r="J5831">
            <v>1556</v>
          </cell>
        </row>
        <row r="5832">
          <cell r="B5832" t="str">
            <v>MAFLBFBOS</v>
          </cell>
          <cell r="J5832">
            <v>1822</v>
          </cell>
        </row>
        <row r="5833">
          <cell r="B5833" t="str">
            <v>MAFLBSBOS</v>
          </cell>
          <cell r="J5833">
            <v>995</v>
          </cell>
        </row>
        <row r="5834">
          <cell r="B5834" t="str">
            <v>MALPHSPOS</v>
          </cell>
          <cell r="J5834">
            <v>751</v>
          </cell>
        </row>
        <row r="5835">
          <cell r="B5835" t="str">
            <v>FFWBPCBOS</v>
          </cell>
          <cell r="J5835">
            <v>0</v>
          </cell>
        </row>
        <row r="5836">
          <cell r="B5836" t="str">
            <v>FFWBPMCOS</v>
          </cell>
          <cell r="J5836">
            <v>0</v>
          </cell>
        </row>
        <row r="5837">
          <cell r="B5837" t="str">
            <v>FFWBPRGOS</v>
          </cell>
          <cell r="J5837">
            <v>0</v>
          </cell>
        </row>
        <row r="5838">
          <cell r="B5838" t="str">
            <v>FFWBPSEOS</v>
          </cell>
          <cell r="J5838">
            <v>0</v>
          </cell>
        </row>
        <row r="5839">
          <cell r="B5839" t="str">
            <v>FFSQ5MCYD</v>
          </cell>
          <cell r="J5839">
            <v>0</v>
          </cell>
        </row>
        <row r="5840">
          <cell r="B5840" t="str">
            <v>FFSQ5RGYD</v>
          </cell>
          <cell r="J5840">
            <v>0</v>
          </cell>
        </row>
        <row r="5841">
          <cell r="B5841" t="str">
            <v>FFGLSBKOS</v>
          </cell>
          <cell r="J5841">
            <v>0</v>
          </cell>
        </row>
        <row r="5842">
          <cell r="B5842" t="str">
            <v>FHRSBOOS</v>
          </cell>
          <cell r="J5842">
            <v>35</v>
          </cell>
        </row>
        <row r="5843">
          <cell r="B5843" t="str">
            <v>FHRSCBOS</v>
          </cell>
          <cell r="J5843">
            <v>528</v>
          </cell>
        </row>
        <row r="5844">
          <cell r="B5844" t="str">
            <v>FHRSFUOS</v>
          </cell>
          <cell r="J5844">
            <v>665</v>
          </cell>
        </row>
        <row r="5845">
          <cell r="B5845" t="str">
            <v>FHRSMCOS</v>
          </cell>
          <cell r="J5845">
            <v>524</v>
          </cell>
        </row>
        <row r="5846">
          <cell r="B5846" t="str">
            <v>FHRSRGOS</v>
          </cell>
          <cell r="J5846">
            <v>1</v>
          </cell>
        </row>
        <row r="5847">
          <cell r="B5847" t="str">
            <v>FTRTSDEXS</v>
          </cell>
          <cell r="J5847">
            <v>2</v>
          </cell>
        </row>
        <row r="5848">
          <cell r="B5848" t="str">
            <v>FHNGWBKOS</v>
          </cell>
          <cell r="J5848">
            <v>95</v>
          </cell>
        </row>
        <row r="5849">
          <cell r="B5849" t="str">
            <v>MAHLAG2X</v>
          </cell>
          <cell r="J5849">
            <v>0</v>
          </cell>
        </row>
        <row r="5850">
          <cell r="B5850" t="str">
            <v>MAHLAGLG</v>
          </cell>
          <cell r="J5850">
            <v>0</v>
          </cell>
        </row>
        <row r="5851">
          <cell r="B5851" t="str">
            <v>MAHLAGMD</v>
          </cell>
          <cell r="J5851">
            <v>0</v>
          </cell>
        </row>
        <row r="5852">
          <cell r="B5852" t="str">
            <v>MAHLAGSM</v>
          </cell>
          <cell r="J5852">
            <v>0</v>
          </cell>
        </row>
        <row r="5853">
          <cell r="B5853" t="str">
            <v>MAHLAGXL</v>
          </cell>
          <cell r="J5853">
            <v>0</v>
          </cell>
        </row>
        <row r="5854">
          <cell r="B5854" t="str">
            <v>MABTBHG2X</v>
          </cell>
          <cell r="J5854">
            <v>0</v>
          </cell>
        </row>
        <row r="5855">
          <cell r="B5855" t="str">
            <v>MABTBHGLG</v>
          </cell>
          <cell r="J5855">
            <v>0</v>
          </cell>
        </row>
        <row r="5856">
          <cell r="B5856" t="str">
            <v>MABTBHGMD</v>
          </cell>
          <cell r="J5856">
            <v>0</v>
          </cell>
        </row>
        <row r="5857">
          <cell r="B5857" t="str">
            <v>MABTBHGSM</v>
          </cell>
          <cell r="J5857">
            <v>0</v>
          </cell>
        </row>
        <row r="5858">
          <cell r="B5858" t="str">
            <v>MABTBHGXL</v>
          </cell>
          <cell r="J5858">
            <v>0</v>
          </cell>
        </row>
        <row r="5859">
          <cell r="B5859" t="str">
            <v>MABTBIN2X</v>
          </cell>
          <cell r="J5859">
            <v>0</v>
          </cell>
        </row>
        <row r="5860">
          <cell r="B5860" t="str">
            <v>MABTBINLG</v>
          </cell>
          <cell r="J5860">
            <v>0</v>
          </cell>
        </row>
        <row r="5861">
          <cell r="B5861" t="str">
            <v>MABTBINMD</v>
          </cell>
          <cell r="J5861">
            <v>0</v>
          </cell>
        </row>
        <row r="5862">
          <cell r="B5862" t="str">
            <v>MABTBINSM</v>
          </cell>
          <cell r="J5862">
            <v>0</v>
          </cell>
        </row>
        <row r="5863">
          <cell r="B5863" t="str">
            <v>MABTBINXL</v>
          </cell>
          <cell r="J5863">
            <v>0</v>
          </cell>
        </row>
        <row r="5864">
          <cell r="B5864" t="str">
            <v>MASPDHG2X</v>
          </cell>
          <cell r="J5864">
            <v>0</v>
          </cell>
        </row>
        <row r="5865">
          <cell r="B5865" t="str">
            <v>MASPDHGLG</v>
          </cell>
          <cell r="J5865">
            <v>0</v>
          </cell>
        </row>
        <row r="5866">
          <cell r="B5866" t="str">
            <v>MASPDHGMD</v>
          </cell>
          <cell r="J5866">
            <v>0</v>
          </cell>
        </row>
        <row r="5867">
          <cell r="B5867" t="str">
            <v>MASPDHGSM</v>
          </cell>
          <cell r="J5867">
            <v>0</v>
          </cell>
        </row>
        <row r="5868">
          <cell r="B5868" t="str">
            <v>MASPDHGXL</v>
          </cell>
          <cell r="J5868">
            <v>0</v>
          </cell>
        </row>
        <row r="5869">
          <cell r="B5869" t="str">
            <v>WAFLTLG2X</v>
          </cell>
          <cell r="J5869">
            <v>29</v>
          </cell>
        </row>
        <row r="5870">
          <cell r="B5870" t="str">
            <v>MAXHTSMG2X</v>
          </cell>
          <cell r="J5870">
            <v>0</v>
          </cell>
        </row>
        <row r="5871">
          <cell r="B5871" t="str">
            <v>MAXHTSMGLG</v>
          </cell>
          <cell r="J5871">
            <v>0</v>
          </cell>
        </row>
        <row r="5872">
          <cell r="B5872" t="str">
            <v>MAXHTSMGMD</v>
          </cell>
          <cell r="J5872">
            <v>0</v>
          </cell>
        </row>
        <row r="5873">
          <cell r="B5873" t="str">
            <v>MAXHTSMGSM</v>
          </cell>
          <cell r="J5873">
            <v>0</v>
          </cell>
        </row>
        <row r="5874">
          <cell r="B5874" t="str">
            <v>MAXHTSMGXL</v>
          </cell>
          <cell r="J5874">
            <v>0</v>
          </cell>
        </row>
        <row r="5875">
          <cell r="B5875" t="str">
            <v>MAFLTHG2X</v>
          </cell>
          <cell r="J5875">
            <v>0</v>
          </cell>
        </row>
        <row r="5876">
          <cell r="B5876" t="str">
            <v>MAFLTHGLG</v>
          </cell>
          <cell r="J5876">
            <v>0</v>
          </cell>
        </row>
        <row r="5877">
          <cell r="B5877" t="str">
            <v>MAFLTHGMD</v>
          </cell>
          <cell r="J5877">
            <v>0</v>
          </cell>
        </row>
        <row r="5878">
          <cell r="B5878" t="str">
            <v>MAFLTHGSM</v>
          </cell>
          <cell r="J5878">
            <v>0</v>
          </cell>
        </row>
        <row r="5879">
          <cell r="B5879" t="str">
            <v>MAFLTHGXL</v>
          </cell>
          <cell r="J5879">
            <v>0</v>
          </cell>
        </row>
        <row r="5880">
          <cell r="B5880" t="str">
            <v>MAFLTIN2X</v>
          </cell>
          <cell r="J5880">
            <v>0</v>
          </cell>
        </row>
        <row r="5881">
          <cell r="B5881" t="str">
            <v>MAFLTINLG</v>
          </cell>
          <cell r="J5881">
            <v>0</v>
          </cell>
        </row>
        <row r="5882">
          <cell r="B5882" t="str">
            <v>MAFLTINMD</v>
          </cell>
          <cell r="J5882">
            <v>0</v>
          </cell>
        </row>
        <row r="5883">
          <cell r="B5883" t="str">
            <v>MAFLTINSM</v>
          </cell>
          <cell r="J5883">
            <v>0</v>
          </cell>
        </row>
        <row r="5884">
          <cell r="B5884" t="str">
            <v>MAFLTINXL</v>
          </cell>
          <cell r="J5884">
            <v>0</v>
          </cell>
        </row>
        <row r="5885">
          <cell r="B5885" t="str">
            <v>MAFLTLO2X</v>
          </cell>
          <cell r="J5885">
            <v>0</v>
          </cell>
        </row>
        <row r="5886">
          <cell r="B5886" t="str">
            <v>MAFLTLOLG</v>
          </cell>
          <cell r="J5886">
            <v>0</v>
          </cell>
        </row>
        <row r="5887">
          <cell r="B5887" t="str">
            <v>MAFLTLOMD</v>
          </cell>
          <cell r="J5887">
            <v>0</v>
          </cell>
        </row>
        <row r="5888">
          <cell r="B5888" t="str">
            <v>MAFLTLOSM</v>
          </cell>
          <cell r="J5888">
            <v>0</v>
          </cell>
        </row>
        <row r="5889">
          <cell r="B5889" t="str">
            <v>MAFLTLOXL</v>
          </cell>
          <cell r="J5889">
            <v>0</v>
          </cell>
        </row>
        <row r="5890">
          <cell r="B5890" t="str">
            <v>MAGMSBK2X</v>
          </cell>
          <cell r="J5890">
            <v>0</v>
          </cell>
        </row>
        <row r="5891">
          <cell r="B5891" t="str">
            <v>MAGMSBKLG</v>
          </cell>
          <cell r="J5891">
            <v>0</v>
          </cell>
        </row>
        <row r="5892">
          <cell r="B5892" t="str">
            <v>MAGMSBKMD</v>
          </cell>
          <cell r="J5892">
            <v>0</v>
          </cell>
        </row>
        <row r="5893">
          <cell r="B5893" t="str">
            <v>MAGMSBKSM</v>
          </cell>
          <cell r="J5893">
            <v>0</v>
          </cell>
        </row>
        <row r="5894">
          <cell r="B5894" t="str">
            <v>MAGMSBKXL</v>
          </cell>
          <cell r="J5894">
            <v>0</v>
          </cell>
        </row>
        <row r="5895">
          <cell r="B5895" t="str">
            <v>MAGMSMG2X</v>
          </cell>
          <cell r="J5895">
            <v>0</v>
          </cell>
        </row>
        <row r="5896">
          <cell r="B5896" t="str">
            <v>MAGMSMGLG</v>
          </cell>
          <cell r="J5896">
            <v>0</v>
          </cell>
        </row>
        <row r="5897">
          <cell r="B5897" t="str">
            <v>MAGMSMGMD</v>
          </cell>
          <cell r="J5897">
            <v>0</v>
          </cell>
        </row>
        <row r="5898">
          <cell r="B5898" t="str">
            <v>MAGMSMGSM</v>
          </cell>
          <cell r="J5898">
            <v>0</v>
          </cell>
        </row>
        <row r="5899">
          <cell r="B5899" t="str">
            <v>MAGMSMGXL</v>
          </cell>
          <cell r="J5899">
            <v>0</v>
          </cell>
        </row>
        <row r="5900">
          <cell r="B5900" t="str">
            <v>MASPDTN2X</v>
          </cell>
          <cell r="J5900">
            <v>0</v>
          </cell>
        </row>
        <row r="5901">
          <cell r="B5901" t="str">
            <v>MASPDTNLG</v>
          </cell>
          <cell r="J5901">
            <v>0</v>
          </cell>
        </row>
        <row r="5902">
          <cell r="B5902" t="str">
            <v>MASPDTNMD</v>
          </cell>
          <cell r="J5902">
            <v>0</v>
          </cell>
        </row>
        <row r="5903">
          <cell r="B5903" t="str">
            <v>MASPDTNSM</v>
          </cell>
          <cell r="J5903">
            <v>0</v>
          </cell>
        </row>
        <row r="5904">
          <cell r="B5904" t="str">
            <v>MASPDTNXL</v>
          </cell>
          <cell r="J5904">
            <v>0</v>
          </cell>
        </row>
        <row r="5905">
          <cell r="B5905" t="str">
            <v>MAXHTSSK2X</v>
          </cell>
          <cell r="J5905">
            <v>0</v>
          </cell>
        </row>
        <row r="5906">
          <cell r="B5906" t="str">
            <v>MAXHTSSKLG</v>
          </cell>
          <cell r="J5906">
            <v>0</v>
          </cell>
        </row>
        <row r="5907">
          <cell r="B5907" t="str">
            <v>MAXHTSSKMD</v>
          </cell>
          <cell r="J5907">
            <v>0</v>
          </cell>
        </row>
        <row r="5908">
          <cell r="B5908" t="str">
            <v>MAXHTSSKSM</v>
          </cell>
          <cell r="J5908">
            <v>0</v>
          </cell>
        </row>
        <row r="5909">
          <cell r="B5909" t="str">
            <v>MAXHTSSKXL</v>
          </cell>
          <cell r="J5909">
            <v>0</v>
          </cell>
        </row>
        <row r="5910">
          <cell r="B5910" t="str">
            <v>MAZPRCH2X</v>
          </cell>
          <cell r="J5910">
            <v>0</v>
          </cell>
        </row>
        <row r="5911">
          <cell r="B5911" t="str">
            <v>MAZPRCHLG</v>
          </cell>
          <cell r="J5911">
            <v>0</v>
          </cell>
        </row>
        <row r="5912">
          <cell r="B5912" t="str">
            <v>MAZPRCHMD</v>
          </cell>
          <cell r="J5912">
            <v>0</v>
          </cell>
        </row>
        <row r="5913">
          <cell r="B5913" t="str">
            <v>MAZPRCHSM</v>
          </cell>
          <cell r="J5913">
            <v>0</v>
          </cell>
        </row>
        <row r="5914">
          <cell r="B5914" t="str">
            <v>MAZPRCHXL</v>
          </cell>
          <cell r="J5914">
            <v>0</v>
          </cell>
        </row>
        <row r="5915">
          <cell r="B5915" t="str">
            <v>MAZPRWG2X</v>
          </cell>
          <cell r="J5915">
            <v>0</v>
          </cell>
        </row>
        <row r="5916">
          <cell r="B5916" t="str">
            <v>MAZPRWGLG</v>
          </cell>
          <cell r="J5916">
            <v>0</v>
          </cell>
        </row>
        <row r="5917">
          <cell r="B5917" t="str">
            <v>MAZPRWGMD</v>
          </cell>
          <cell r="J5917">
            <v>0</v>
          </cell>
        </row>
        <row r="5918">
          <cell r="B5918" t="str">
            <v>MAZPRWGSM</v>
          </cell>
          <cell r="J5918">
            <v>0</v>
          </cell>
        </row>
        <row r="5919">
          <cell r="B5919" t="str">
            <v>MAZPRWGXL</v>
          </cell>
          <cell r="J5919">
            <v>0</v>
          </cell>
        </row>
        <row r="5920">
          <cell r="B5920" t="str">
            <v>WAFLTBL2X</v>
          </cell>
          <cell r="J5920">
            <v>0</v>
          </cell>
        </row>
        <row r="5921">
          <cell r="B5921" t="str">
            <v>WAFLTBLLG</v>
          </cell>
          <cell r="J5921">
            <v>0</v>
          </cell>
        </row>
        <row r="5922">
          <cell r="B5922" t="str">
            <v>WAFLTBLMD</v>
          </cell>
          <cell r="J5922">
            <v>0</v>
          </cell>
        </row>
        <row r="5923">
          <cell r="B5923" t="str">
            <v>WAFLTBLSM</v>
          </cell>
          <cell r="J5923">
            <v>0</v>
          </cell>
        </row>
        <row r="5924">
          <cell r="B5924" t="str">
            <v>WAFLTBLXL</v>
          </cell>
          <cell r="J5924">
            <v>8</v>
          </cell>
        </row>
        <row r="5925">
          <cell r="B5925" t="str">
            <v>WAFLTLGLG</v>
          </cell>
          <cell r="J5925">
            <v>106</v>
          </cell>
        </row>
        <row r="5926">
          <cell r="B5926" t="str">
            <v>WAFLTLGMD</v>
          </cell>
          <cell r="J5926">
            <v>0</v>
          </cell>
        </row>
        <row r="5927">
          <cell r="B5927" t="str">
            <v>WAFLTLGSM</v>
          </cell>
          <cell r="J5927">
            <v>0</v>
          </cell>
        </row>
        <row r="5928">
          <cell r="B5928" t="str">
            <v>WAFLTLGXL</v>
          </cell>
          <cell r="J5928">
            <v>81</v>
          </cell>
        </row>
        <row r="5929">
          <cell r="B5929" t="str">
            <v>WAFLTST2X</v>
          </cell>
          <cell r="J5929">
            <v>17</v>
          </cell>
        </row>
        <row r="5930">
          <cell r="B5930" t="str">
            <v>WAFLTSTLG</v>
          </cell>
          <cell r="J5930">
            <v>19</v>
          </cell>
        </row>
        <row r="5931">
          <cell r="B5931" t="str">
            <v>WAFLTSTMD</v>
          </cell>
          <cell r="J5931">
            <v>0</v>
          </cell>
        </row>
        <row r="5932">
          <cell r="B5932" t="str">
            <v>WAFLTSTSM</v>
          </cell>
          <cell r="J5932">
            <v>0</v>
          </cell>
        </row>
        <row r="5933">
          <cell r="B5933" t="str">
            <v>WAFLTSTXL</v>
          </cell>
          <cell r="J5933">
            <v>42</v>
          </cell>
        </row>
        <row r="5934">
          <cell r="B5934" t="str">
            <v>MTKLCSESM</v>
          </cell>
          <cell r="J5934">
            <v>0</v>
          </cell>
        </row>
        <row r="5935">
          <cell r="B5935" t="str">
            <v>MTKQZSE2X</v>
          </cell>
          <cell r="J5935">
            <v>0</v>
          </cell>
        </row>
        <row r="5936">
          <cell r="B5936" t="str">
            <v>MTKQZSELG</v>
          </cell>
          <cell r="J5936">
            <v>0</v>
          </cell>
        </row>
        <row r="5937">
          <cell r="B5937" t="str">
            <v>MTKQZSEMD</v>
          </cell>
          <cell r="J5937">
            <v>0</v>
          </cell>
        </row>
        <row r="5938">
          <cell r="B5938" t="str">
            <v>MTKQZSESM</v>
          </cell>
          <cell r="J5938">
            <v>0</v>
          </cell>
        </row>
        <row r="5939">
          <cell r="B5939" t="str">
            <v>MTKQZSEXL</v>
          </cell>
          <cell r="J5939">
            <v>0</v>
          </cell>
        </row>
        <row r="5940">
          <cell r="B5940" t="str">
            <v>MOU2PSE2X</v>
          </cell>
          <cell r="J5940">
            <v>0</v>
          </cell>
        </row>
        <row r="5941">
          <cell r="B5941" t="str">
            <v>MOU2PSELG</v>
          </cell>
          <cell r="J5941">
            <v>156</v>
          </cell>
        </row>
        <row r="5942">
          <cell r="B5942" t="str">
            <v>MOU2PSEMD</v>
          </cell>
          <cell r="J5942">
            <v>0</v>
          </cell>
        </row>
        <row r="5943">
          <cell r="B5943" t="str">
            <v>MOU2PSESM</v>
          </cell>
          <cell r="J5943">
            <v>0</v>
          </cell>
        </row>
        <row r="5944">
          <cell r="B5944" t="str">
            <v>MOU2PSEXL</v>
          </cell>
          <cell r="J5944">
            <v>120</v>
          </cell>
        </row>
        <row r="5945">
          <cell r="B5945" t="str">
            <v>FHRF2RGRSM</v>
          </cell>
          <cell r="J5945">
            <v>0</v>
          </cell>
        </row>
        <row r="5946">
          <cell r="B5946" t="str">
            <v>FHCHRBOOS</v>
          </cell>
          <cell r="J5946">
            <v>57</v>
          </cell>
        </row>
        <row r="5947">
          <cell r="B5947" t="str">
            <v>FHCHRMCOS</v>
          </cell>
          <cell r="J5947">
            <v>0</v>
          </cell>
        </row>
        <row r="5948">
          <cell r="B5948" t="str">
            <v>FFRRCCBOS</v>
          </cell>
          <cell r="J5948">
            <v>0</v>
          </cell>
        </row>
        <row r="5949">
          <cell r="B5949" t="str">
            <v>FFCHRCBOS</v>
          </cell>
          <cell r="J5949">
            <v>0</v>
          </cell>
        </row>
        <row r="5950">
          <cell r="B5950" t="str">
            <v>FFTCPCBOS</v>
          </cell>
          <cell r="J5950">
            <v>0</v>
          </cell>
        </row>
        <row r="5951">
          <cell r="B5951" t="str">
            <v>FFRSCBOS</v>
          </cell>
          <cell r="J5951">
            <v>0</v>
          </cell>
        </row>
        <row r="5952">
          <cell r="B5952" t="str">
            <v>FHSOBBG2X</v>
          </cell>
          <cell r="J5952">
            <v>272</v>
          </cell>
        </row>
        <row r="5953">
          <cell r="B5953" t="str">
            <v>FHWBPTYOS</v>
          </cell>
          <cell r="J5953">
            <v>236</v>
          </cell>
        </row>
        <row r="5954">
          <cell r="B5954" t="str">
            <v>VFWBC-106</v>
          </cell>
          <cell r="J5954">
            <v>0</v>
          </cell>
        </row>
        <row r="5955">
          <cell r="B5955" t="str">
            <v>FHBLSMCOS</v>
          </cell>
          <cell r="J5955">
            <v>11</v>
          </cell>
        </row>
        <row r="5956">
          <cell r="B5956" t="str">
            <v>FHBSLRGOS</v>
          </cell>
          <cell r="J5956">
            <v>29</v>
          </cell>
        </row>
        <row r="5957">
          <cell r="B5957" t="str">
            <v>PHEKALUCPEX</v>
          </cell>
          <cell r="J5957">
            <v>0</v>
          </cell>
        </row>
        <row r="5958">
          <cell r="B5958" t="str">
            <v>PHEKALUCPFL</v>
          </cell>
          <cell r="J5958">
            <v>0</v>
          </cell>
        </row>
        <row r="5959">
          <cell r="B5959" t="str">
            <v>PHEKALUFUEX</v>
          </cell>
          <cell r="J5959">
            <v>797</v>
          </cell>
        </row>
        <row r="5960">
          <cell r="B5960" t="str">
            <v>PHEKALUFUFL</v>
          </cell>
          <cell r="J5960">
            <v>0</v>
          </cell>
        </row>
        <row r="5961">
          <cell r="B5961" t="str">
            <v>FFWLGCBSS</v>
          </cell>
          <cell r="J5961">
            <v>0</v>
          </cell>
        </row>
        <row r="5962">
          <cell r="B5962" t="str">
            <v>FFWLGCBSQ</v>
          </cell>
          <cell r="J5962">
            <v>0</v>
          </cell>
        </row>
        <row r="5963">
          <cell r="B5963" t="str">
            <v>MATRKHGOS</v>
          </cell>
          <cell r="J5963">
            <v>963</v>
          </cell>
        </row>
        <row r="5964">
          <cell r="B5964">
            <v>37607605</v>
          </cell>
          <cell r="J5964">
            <v>17</v>
          </cell>
        </row>
        <row r="5965">
          <cell r="B5965">
            <v>37607606</v>
          </cell>
          <cell r="J5965">
            <v>21</v>
          </cell>
        </row>
        <row r="5966">
          <cell r="B5966">
            <v>37607607</v>
          </cell>
          <cell r="J5966">
            <v>6</v>
          </cell>
        </row>
        <row r="5967">
          <cell r="B5967">
            <v>37607608</v>
          </cell>
          <cell r="J5967">
            <v>5</v>
          </cell>
        </row>
        <row r="5968">
          <cell r="B5968">
            <v>37607609</v>
          </cell>
          <cell r="J5968">
            <v>39</v>
          </cell>
        </row>
        <row r="5969">
          <cell r="B5969">
            <v>37607610</v>
          </cell>
          <cell r="J5969">
            <v>61</v>
          </cell>
        </row>
        <row r="5970">
          <cell r="B5970">
            <v>37607611</v>
          </cell>
          <cell r="J5970">
            <v>43</v>
          </cell>
        </row>
        <row r="5971">
          <cell r="B5971">
            <v>37607612</v>
          </cell>
          <cell r="J5971">
            <v>19</v>
          </cell>
        </row>
        <row r="5972">
          <cell r="B5972">
            <v>37607613</v>
          </cell>
          <cell r="J5972">
            <v>59</v>
          </cell>
        </row>
        <row r="5973">
          <cell r="B5973">
            <v>37607614</v>
          </cell>
          <cell r="J5973">
            <v>3</v>
          </cell>
        </row>
        <row r="5974">
          <cell r="B5974">
            <v>37607615</v>
          </cell>
          <cell r="J5974">
            <v>3</v>
          </cell>
        </row>
        <row r="5975">
          <cell r="B5975">
            <v>37607705</v>
          </cell>
          <cell r="J5975">
            <v>16</v>
          </cell>
        </row>
        <row r="5976">
          <cell r="B5976">
            <v>37607706</v>
          </cell>
          <cell r="J5976">
            <v>15</v>
          </cell>
        </row>
        <row r="5977">
          <cell r="B5977">
            <v>37607707</v>
          </cell>
          <cell r="J5977">
            <v>15</v>
          </cell>
        </row>
        <row r="5978">
          <cell r="B5978">
            <v>37607708</v>
          </cell>
          <cell r="J5978">
            <v>30</v>
          </cell>
        </row>
        <row r="5979">
          <cell r="B5979">
            <v>37607709</v>
          </cell>
          <cell r="J5979">
            <v>71</v>
          </cell>
        </row>
        <row r="5980">
          <cell r="B5980">
            <v>37607710</v>
          </cell>
          <cell r="J5980">
            <v>116</v>
          </cell>
        </row>
        <row r="5981">
          <cell r="B5981">
            <v>37607711</v>
          </cell>
          <cell r="J5981">
            <v>127</v>
          </cell>
        </row>
        <row r="5982">
          <cell r="B5982">
            <v>37607712</v>
          </cell>
          <cell r="J5982">
            <v>106</v>
          </cell>
        </row>
        <row r="5983">
          <cell r="B5983">
            <v>37607713</v>
          </cell>
          <cell r="J5983">
            <v>70</v>
          </cell>
        </row>
        <row r="5984">
          <cell r="B5984">
            <v>37607714</v>
          </cell>
          <cell r="J5984">
            <v>28</v>
          </cell>
        </row>
        <row r="5985">
          <cell r="B5985">
            <v>37607715</v>
          </cell>
          <cell r="J5985">
            <v>11</v>
          </cell>
        </row>
        <row r="5986">
          <cell r="B5986">
            <v>37607405</v>
          </cell>
          <cell r="J5986">
            <v>20</v>
          </cell>
        </row>
        <row r="5987">
          <cell r="B5987">
            <v>37607406</v>
          </cell>
          <cell r="J5987">
            <v>24</v>
          </cell>
        </row>
        <row r="5988">
          <cell r="B5988">
            <v>37607407</v>
          </cell>
          <cell r="J5988">
            <v>16</v>
          </cell>
        </row>
        <row r="5989">
          <cell r="B5989">
            <v>37607408</v>
          </cell>
          <cell r="J5989">
            <v>14</v>
          </cell>
        </row>
        <row r="5990">
          <cell r="B5990">
            <v>37607409</v>
          </cell>
          <cell r="J5990">
            <v>102</v>
          </cell>
        </row>
        <row r="5991">
          <cell r="B5991">
            <v>37607410</v>
          </cell>
          <cell r="J5991">
            <v>124</v>
          </cell>
        </row>
        <row r="5992">
          <cell r="B5992">
            <v>37607411</v>
          </cell>
          <cell r="J5992">
            <v>3</v>
          </cell>
        </row>
        <row r="5993">
          <cell r="B5993">
            <v>37607412</v>
          </cell>
          <cell r="J5993">
            <v>8</v>
          </cell>
        </row>
        <row r="5994">
          <cell r="B5994">
            <v>37607413</v>
          </cell>
          <cell r="J5994">
            <v>80</v>
          </cell>
        </row>
        <row r="5995">
          <cell r="B5995">
            <v>37607414</v>
          </cell>
          <cell r="J5995">
            <v>8</v>
          </cell>
        </row>
        <row r="5996">
          <cell r="B5996">
            <v>37607415</v>
          </cell>
          <cell r="J5996">
            <v>9</v>
          </cell>
        </row>
        <row r="5997">
          <cell r="B5997">
            <v>37607505</v>
          </cell>
          <cell r="J5997">
            <v>10</v>
          </cell>
        </row>
        <row r="5998">
          <cell r="B5998">
            <v>37607506</v>
          </cell>
          <cell r="J5998">
            <v>11</v>
          </cell>
        </row>
        <row r="5999">
          <cell r="B5999">
            <v>37607507</v>
          </cell>
          <cell r="J5999">
            <v>15</v>
          </cell>
        </row>
        <row r="6000">
          <cell r="B6000">
            <v>37607508</v>
          </cell>
          <cell r="J6000">
            <v>23</v>
          </cell>
        </row>
        <row r="6001">
          <cell r="B6001">
            <v>37607509</v>
          </cell>
          <cell r="J6001">
            <v>128</v>
          </cell>
        </row>
        <row r="6002">
          <cell r="B6002">
            <v>37607510</v>
          </cell>
          <cell r="J6002">
            <v>252</v>
          </cell>
        </row>
        <row r="6003">
          <cell r="B6003">
            <v>37607511</v>
          </cell>
          <cell r="J6003">
            <v>171</v>
          </cell>
        </row>
        <row r="6004">
          <cell r="B6004">
            <v>37607512</v>
          </cell>
          <cell r="J6004">
            <v>123</v>
          </cell>
        </row>
        <row r="6005">
          <cell r="B6005">
            <v>37607513</v>
          </cell>
          <cell r="J6005">
            <v>108</v>
          </cell>
        </row>
        <row r="6006">
          <cell r="B6006">
            <v>37607514</v>
          </cell>
          <cell r="J6006">
            <v>13</v>
          </cell>
        </row>
        <row r="6007">
          <cell r="B6007">
            <v>37607515</v>
          </cell>
          <cell r="J6007">
            <v>12</v>
          </cell>
        </row>
        <row r="6008">
          <cell r="B6008" t="str">
            <v>GRF205-100</v>
          </cell>
          <cell r="J6008">
            <v>0</v>
          </cell>
        </row>
        <row r="6009">
          <cell r="B6009" t="str">
            <v>GRF73-100</v>
          </cell>
          <cell r="J6009">
            <v>0</v>
          </cell>
        </row>
        <row r="6010">
          <cell r="B6010" t="str">
            <v>FFBLPMCOS</v>
          </cell>
          <cell r="J6010">
            <v>0</v>
          </cell>
        </row>
        <row r="6011">
          <cell r="B6011" t="str">
            <v>FFBLPRGOS</v>
          </cell>
          <cell r="J6011">
            <v>0</v>
          </cell>
        </row>
        <row r="6012">
          <cell r="B6012" t="str">
            <v>AC212FLT</v>
          </cell>
          <cell r="J6012">
            <v>24</v>
          </cell>
        </row>
        <row r="6013">
          <cell r="B6013" t="str">
            <v>B8027FLT</v>
          </cell>
          <cell r="J6013">
            <v>234</v>
          </cell>
        </row>
        <row r="6014">
          <cell r="B6014" t="str">
            <v>B8029FLT</v>
          </cell>
          <cell r="J6014">
            <v>81</v>
          </cell>
        </row>
        <row r="6015">
          <cell r="B6015" t="str">
            <v>AC707FLT-M</v>
          </cell>
          <cell r="J6015">
            <v>0</v>
          </cell>
        </row>
        <row r="6016">
          <cell r="B6016" t="str">
            <v>B8014FLT</v>
          </cell>
          <cell r="J6016">
            <v>299</v>
          </cell>
        </row>
        <row r="6017">
          <cell r="B6017" t="str">
            <v>AC214FLT</v>
          </cell>
          <cell r="J6017">
            <v>240</v>
          </cell>
        </row>
        <row r="6018">
          <cell r="B6018" t="str">
            <v>B7009FLT</v>
          </cell>
          <cell r="J6018">
            <v>65</v>
          </cell>
        </row>
        <row r="6019">
          <cell r="B6019" t="str">
            <v>AC210FLT</v>
          </cell>
          <cell r="J6019">
            <v>106</v>
          </cell>
        </row>
        <row r="6020">
          <cell r="B6020" t="str">
            <v>B6001FLT</v>
          </cell>
          <cell r="J6020">
            <v>478</v>
          </cell>
        </row>
        <row r="6021">
          <cell r="B6021" t="str">
            <v>B6666FLT</v>
          </cell>
          <cell r="J6021">
            <v>227</v>
          </cell>
        </row>
        <row r="6022">
          <cell r="B6022" t="str">
            <v>AC290FLT</v>
          </cell>
          <cell r="J6022">
            <v>85</v>
          </cell>
        </row>
        <row r="6023">
          <cell r="B6023" t="str">
            <v>B7003FLT</v>
          </cell>
          <cell r="J6023">
            <v>61</v>
          </cell>
        </row>
        <row r="6024">
          <cell r="B6024" t="str">
            <v>AC707FLT-L</v>
          </cell>
          <cell r="J6024">
            <v>0</v>
          </cell>
        </row>
        <row r="6025">
          <cell r="B6025" t="str">
            <v>AC707FLT-XL</v>
          </cell>
          <cell r="J6025">
            <v>0</v>
          </cell>
        </row>
        <row r="6026">
          <cell r="B6026" t="str">
            <v>AC707FLT-XXL</v>
          </cell>
          <cell r="J6026">
            <v>0</v>
          </cell>
        </row>
        <row r="6027">
          <cell r="B6027" t="str">
            <v>AC707FLT-XXXL</v>
          </cell>
          <cell r="J6027">
            <v>0</v>
          </cell>
        </row>
        <row r="6028">
          <cell r="B6028" t="str">
            <v>GMNALSB32</v>
          </cell>
          <cell r="J6028">
            <v>343</v>
          </cell>
        </row>
        <row r="6029">
          <cell r="B6029" t="str">
            <v>PHACBTCCNLG</v>
          </cell>
          <cell r="J6029">
            <v>0</v>
          </cell>
        </row>
        <row r="6030">
          <cell r="B6030" t="str">
            <v>PHACBTCCNSM</v>
          </cell>
          <cell r="J6030">
            <v>0</v>
          </cell>
        </row>
        <row r="6031">
          <cell r="B6031" t="str">
            <v>PHACBTCCPLG</v>
          </cell>
          <cell r="J6031">
            <v>0</v>
          </cell>
        </row>
        <row r="6032">
          <cell r="B6032" t="str">
            <v>PHACBTCCPSM</v>
          </cell>
          <cell r="J6032">
            <v>0</v>
          </cell>
        </row>
        <row r="6033">
          <cell r="B6033" t="str">
            <v>PHACBTCDELG</v>
          </cell>
          <cell r="J6033">
            <v>0</v>
          </cell>
        </row>
        <row r="6034">
          <cell r="B6034" t="str">
            <v>PHACBTCDESM</v>
          </cell>
          <cell r="J6034">
            <v>0</v>
          </cell>
        </row>
        <row r="6035">
          <cell r="B6035" t="str">
            <v>PHACBTCFULG</v>
          </cell>
          <cell r="J6035">
            <v>0</v>
          </cell>
        </row>
        <row r="6036">
          <cell r="B6036" t="str">
            <v>PHACBTCFUSM</v>
          </cell>
          <cell r="J6036">
            <v>0</v>
          </cell>
        </row>
        <row r="6037">
          <cell r="B6037" t="str">
            <v>PHACBTCMCLG</v>
          </cell>
          <cell r="J6037">
            <v>0</v>
          </cell>
        </row>
        <row r="6038">
          <cell r="B6038" t="str">
            <v>PHACDCPDCOS</v>
          </cell>
          <cell r="J6038">
            <v>0</v>
          </cell>
        </row>
        <row r="6039">
          <cell r="B6039" t="str">
            <v>PHACECBBKOS</v>
          </cell>
          <cell r="J6039">
            <v>507</v>
          </cell>
        </row>
        <row r="6040">
          <cell r="B6040" t="str">
            <v>PHACGCPGCOS</v>
          </cell>
          <cell r="J6040">
            <v>3158</v>
          </cell>
        </row>
        <row r="6041">
          <cell r="B6041" t="str">
            <v>PHACPDOMCOS</v>
          </cell>
          <cell r="J6041">
            <v>4776</v>
          </cell>
        </row>
        <row r="6042">
          <cell r="B6042" t="str">
            <v>PHACTUBMCLG</v>
          </cell>
          <cell r="J6042">
            <v>0</v>
          </cell>
        </row>
        <row r="6043">
          <cell r="B6043" t="str">
            <v>PHACTUBMCMT</v>
          </cell>
          <cell r="J6043">
            <v>0</v>
          </cell>
        </row>
        <row r="6044">
          <cell r="B6044" t="str">
            <v>PHACTUBMCSM</v>
          </cell>
          <cell r="J6044">
            <v>69</v>
          </cell>
        </row>
        <row r="6045">
          <cell r="B6045" t="str">
            <v>PHAPAFHBK2X</v>
          </cell>
          <cell r="J6045">
            <v>0</v>
          </cell>
        </row>
        <row r="6046">
          <cell r="B6046" t="str">
            <v>PHAPAFHBK3X</v>
          </cell>
          <cell r="J6046">
            <v>0</v>
          </cell>
        </row>
        <row r="6047">
          <cell r="B6047" t="str">
            <v>PHAPAFHBK4X</v>
          </cell>
          <cell r="J6047">
            <v>0</v>
          </cell>
        </row>
        <row r="6048">
          <cell r="B6048" t="str">
            <v>PHAPAFHBKLG</v>
          </cell>
          <cell r="J6048">
            <v>0</v>
          </cell>
        </row>
        <row r="6049">
          <cell r="B6049" t="str">
            <v>PHAPAFHBKMD</v>
          </cell>
          <cell r="J6049">
            <v>0</v>
          </cell>
        </row>
        <row r="6050">
          <cell r="B6050" t="str">
            <v>PHAPAFHBKSM</v>
          </cell>
          <cell r="J6050">
            <v>0</v>
          </cell>
        </row>
        <row r="6051">
          <cell r="B6051" t="str">
            <v>PHAPAFHBKXL</v>
          </cell>
          <cell r="J6051">
            <v>0</v>
          </cell>
        </row>
        <row r="6052">
          <cell r="B6052" t="str">
            <v>PHAPDPHBMOS</v>
          </cell>
          <cell r="J6052">
            <v>0</v>
          </cell>
        </row>
        <row r="6053">
          <cell r="B6053" t="str">
            <v>PHAPDPHGROS</v>
          </cell>
          <cell r="J6053">
            <v>0</v>
          </cell>
        </row>
        <row r="6054">
          <cell r="B6054" t="str">
            <v>PHAPEKBGF2X</v>
          </cell>
          <cell r="J6054">
            <v>0</v>
          </cell>
        </row>
        <row r="6055">
          <cell r="B6055" t="str">
            <v>PHAPEKBGF3X</v>
          </cell>
          <cell r="J6055">
            <v>0</v>
          </cell>
        </row>
        <row r="6056">
          <cell r="B6056" t="str">
            <v>PHAPEKBGFLG</v>
          </cell>
          <cell r="J6056">
            <v>0</v>
          </cell>
        </row>
        <row r="6057">
          <cell r="B6057" t="str">
            <v>PHAPEKBGFMD</v>
          </cell>
          <cell r="J6057">
            <v>0</v>
          </cell>
        </row>
        <row r="6058">
          <cell r="B6058" t="str">
            <v>PHAPEKBGFXL</v>
          </cell>
          <cell r="J6058">
            <v>0</v>
          </cell>
        </row>
        <row r="6059">
          <cell r="B6059" t="str">
            <v>PHAPFFHLLOS</v>
          </cell>
          <cell r="J6059">
            <v>0</v>
          </cell>
        </row>
        <row r="6060">
          <cell r="B6060" t="str">
            <v>PHAPFFHMLOS</v>
          </cell>
          <cell r="J6060">
            <v>0</v>
          </cell>
        </row>
        <row r="6061">
          <cell r="B6061" t="str">
            <v>PHAPGCSBGSM</v>
          </cell>
          <cell r="J6061">
            <v>0</v>
          </cell>
        </row>
        <row r="6062">
          <cell r="B6062" t="str">
            <v>PHAPGCSBGXL</v>
          </cell>
          <cell r="J6062">
            <v>0</v>
          </cell>
        </row>
        <row r="6063">
          <cell r="B6063" t="str">
            <v>PHAPGECBK2X</v>
          </cell>
          <cell r="J6063">
            <v>0</v>
          </cell>
        </row>
        <row r="6064">
          <cell r="B6064" t="str">
            <v>PHAPGECBK3X</v>
          </cell>
          <cell r="J6064">
            <v>0</v>
          </cell>
        </row>
        <row r="6065">
          <cell r="B6065" t="str">
            <v>PHAPGECBKLG</v>
          </cell>
          <cell r="J6065">
            <v>0</v>
          </cell>
        </row>
        <row r="6066">
          <cell r="B6066" t="str">
            <v>PHAPGECBKMD</v>
          </cell>
          <cell r="J6066">
            <v>0</v>
          </cell>
        </row>
        <row r="6067">
          <cell r="B6067" t="str">
            <v>PHAPGECBKSM</v>
          </cell>
          <cell r="J6067">
            <v>0</v>
          </cell>
        </row>
        <row r="6068">
          <cell r="B6068" t="str">
            <v>PHAPGECBKXL</v>
          </cell>
          <cell r="J6068">
            <v>0</v>
          </cell>
        </row>
        <row r="6069">
          <cell r="B6069" t="str">
            <v>PHAPHNTBK2X</v>
          </cell>
          <cell r="J6069">
            <v>0</v>
          </cell>
        </row>
        <row r="6070">
          <cell r="B6070" t="str">
            <v>PHAPHNTBK3X</v>
          </cell>
          <cell r="J6070">
            <v>0</v>
          </cell>
        </row>
        <row r="6071">
          <cell r="B6071" t="str">
            <v>PHAPHNTBKLG</v>
          </cell>
          <cell r="J6071">
            <v>0</v>
          </cell>
        </row>
        <row r="6072">
          <cell r="B6072" t="str">
            <v>PHAPHNTBKMD</v>
          </cell>
          <cell r="J6072">
            <v>0</v>
          </cell>
        </row>
        <row r="6073">
          <cell r="B6073" t="str">
            <v>PHAPHNTBKXL</v>
          </cell>
          <cell r="J6073">
            <v>0</v>
          </cell>
        </row>
        <row r="6074">
          <cell r="B6074" t="str">
            <v>PHAPIBSGN2X</v>
          </cell>
          <cell r="J6074">
            <v>0</v>
          </cell>
        </row>
        <row r="6075">
          <cell r="B6075" t="str">
            <v>PHAPIBSGN3X</v>
          </cell>
          <cell r="J6075">
            <v>0</v>
          </cell>
        </row>
        <row r="6076">
          <cell r="B6076" t="str">
            <v>PHAPIBSGNLG</v>
          </cell>
          <cell r="J6076">
            <v>0</v>
          </cell>
        </row>
        <row r="6077">
          <cell r="B6077" t="str">
            <v>PHAPIBSGNMD</v>
          </cell>
          <cell r="J6077">
            <v>0</v>
          </cell>
        </row>
        <row r="6078">
          <cell r="B6078" t="str">
            <v>PHAPIBSGNSM</v>
          </cell>
          <cell r="J6078">
            <v>0</v>
          </cell>
        </row>
        <row r="6079">
          <cell r="B6079" t="str">
            <v>PHAPIBSGNXL</v>
          </cell>
          <cell r="J6079">
            <v>0</v>
          </cell>
        </row>
        <row r="6080">
          <cell r="B6080" t="str">
            <v>PHAPLPHLOOS</v>
          </cell>
          <cell r="J6080">
            <v>0</v>
          </cell>
        </row>
        <row r="6081">
          <cell r="B6081" t="str">
            <v>PHAPNTSBK2X</v>
          </cell>
          <cell r="J6081">
            <v>0</v>
          </cell>
        </row>
        <row r="6082">
          <cell r="B6082" t="str">
            <v>PHAPNTSBK3X</v>
          </cell>
          <cell r="J6082">
            <v>0</v>
          </cell>
        </row>
        <row r="6083">
          <cell r="B6083" t="str">
            <v>PHAPNTSBKLG</v>
          </cell>
          <cell r="J6083">
            <v>0</v>
          </cell>
        </row>
        <row r="6084">
          <cell r="B6084" t="str">
            <v>PHAPNTSBKMD</v>
          </cell>
          <cell r="J6084">
            <v>0</v>
          </cell>
        </row>
        <row r="6085">
          <cell r="B6085" t="str">
            <v>PHAPNTSBKSM</v>
          </cell>
          <cell r="J6085">
            <v>0</v>
          </cell>
        </row>
        <row r="6086">
          <cell r="B6086" t="str">
            <v>PHAPNTSBKXL</v>
          </cell>
          <cell r="J6086">
            <v>0</v>
          </cell>
        </row>
        <row r="6087">
          <cell r="B6087" t="str">
            <v>PHAPPFHCPOS</v>
          </cell>
          <cell r="J6087">
            <v>0</v>
          </cell>
        </row>
        <row r="6088">
          <cell r="B6088" t="str">
            <v>PHAPPFHFUOS</v>
          </cell>
          <cell r="J6088">
            <v>0</v>
          </cell>
        </row>
        <row r="6089">
          <cell r="B6089" t="str">
            <v>PHAPPFSGY2X</v>
          </cell>
          <cell r="J6089">
            <v>0</v>
          </cell>
        </row>
        <row r="6090">
          <cell r="B6090" t="str">
            <v>PHAPPFSGY3X</v>
          </cell>
          <cell r="J6090">
            <v>0</v>
          </cell>
        </row>
        <row r="6091">
          <cell r="B6091" t="str">
            <v>PHAPPFSGYLG</v>
          </cell>
          <cell r="J6091">
            <v>0</v>
          </cell>
        </row>
        <row r="6092">
          <cell r="B6092" t="str">
            <v>PHAPPFSGYMD</v>
          </cell>
          <cell r="J6092">
            <v>0</v>
          </cell>
        </row>
        <row r="6093">
          <cell r="B6093" t="str">
            <v>PHAPPFSGYSM</v>
          </cell>
          <cell r="J6093">
            <v>0</v>
          </cell>
        </row>
        <row r="6094">
          <cell r="B6094" t="str">
            <v>PHAPPFSGYXL</v>
          </cell>
          <cell r="J6094">
            <v>0</v>
          </cell>
        </row>
        <row r="6095">
          <cell r="B6095" t="str">
            <v>PHAPSBHAAOS</v>
          </cell>
          <cell r="J6095">
            <v>0</v>
          </cell>
        </row>
        <row r="6096">
          <cell r="B6096" t="str">
            <v>PHAPSBHBKOS</v>
          </cell>
          <cell r="J6096">
            <v>0</v>
          </cell>
        </row>
        <row r="6097">
          <cell r="B6097" t="str">
            <v>PHAPSBHGYOS</v>
          </cell>
          <cell r="J6097">
            <v>0</v>
          </cell>
        </row>
        <row r="6098">
          <cell r="B6098" t="str">
            <v>PHAPSBHLLOS</v>
          </cell>
          <cell r="J6098">
            <v>0</v>
          </cell>
        </row>
        <row r="6099">
          <cell r="B6099" t="str">
            <v>PHAPSBHMLOS</v>
          </cell>
          <cell r="J6099">
            <v>0</v>
          </cell>
        </row>
        <row r="6100">
          <cell r="B6100" t="str">
            <v>PHDKPD1BB1R</v>
          </cell>
          <cell r="J6100">
            <v>0</v>
          </cell>
        </row>
        <row r="6101">
          <cell r="B6101" t="str">
            <v>PHDKPD1BG1R</v>
          </cell>
          <cell r="J6101">
            <v>0</v>
          </cell>
        </row>
        <row r="6102">
          <cell r="B6102" t="str">
            <v>PHDKPD1BS1R</v>
          </cell>
          <cell r="J6102">
            <v>0</v>
          </cell>
        </row>
        <row r="6103">
          <cell r="B6103" t="str">
            <v>PHDKPD1GB1R</v>
          </cell>
          <cell r="J6103">
            <v>0</v>
          </cell>
        </row>
        <row r="6104">
          <cell r="B6104" t="str">
            <v>PHDKPD1GG1R</v>
          </cell>
          <cell r="J6104">
            <v>0</v>
          </cell>
        </row>
        <row r="6105">
          <cell r="B6105" t="str">
            <v>PHDKPD1GS1R</v>
          </cell>
          <cell r="J6105">
            <v>0</v>
          </cell>
        </row>
        <row r="6106">
          <cell r="B6106" t="str">
            <v>PHDKPD1SB1R</v>
          </cell>
          <cell r="J6106">
            <v>0</v>
          </cell>
        </row>
        <row r="6107">
          <cell r="B6107" t="str">
            <v>PHDKPD1SG1R</v>
          </cell>
          <cell r="J6107">
            <v>0</v>
          </cell>
        </row>
        <row r="6108">
          <cell r="B6108" t="str">
            <v>PHDKPD1SS1R</v>
          </cell>
          <cell r="J6108">
            <v>0</v>
          </cell>
        </row>
        <row r="6109">
          <cell r="B6109" t="str">
            <v>PHDKPD2BB2R</v>
          </cell>
          <cell r="J6109">
            <v>255</v>
          </cell>
        </row>
        <row r="6110">
          <cell r="B6110" t="str">
            <v>PHDKPD2BG2R</v>
          </cell>
          <cell r="J6110">
            <v>0</v>
          </cell>
        </row>
        <row r="6111">
          <cell r="B6111" t="str">
            <v>PHDKPD2BS2R</v>
          </cell>
          <cell r="J6111">
            <v>0</v>
          </cell>
        </row>
        <row r="6112">
          <cell r="B6112" t="str">
            <v>PHDKPD2GB2R</v>
          </cell>
          <cell r="J6112">
            <v>0</v>
          </cell>
        </row>
        <row r="6113">
          <cell r="B6113" t="str">
            <v>PHDKPD2GG2R</v>
          </cell>
          <cell r="J6113">
            <v>0</v>
          </cell>
        </row>
        <row r="6114">
          <cell r="B6114" t="str">
            <v>PHDKPD2GS2R</v>
          </cell>
          <cell r="J6114">
            <v>0</v>
          </cell>
        </row>
        <row r="6115">
          <cell r="B6115" t="str">
            <v>PHDKPD2SB2R</v>
          </cell>
          <cell r="J6115">
            <v>0</v>
          </cell>
        </row>
        <row r="6116">
          <cell r="B6116" t="str">
            <v>PHDKPD2SG2R</v>
          </cell>
          <cell r="J6116">
            <v>0</v>
          </cell>
        </row>
        <row r="6117">
          <cell r="B6117" t="str">
            <v>PHDKPD2SS2R</v>
          </cell>
          <cell r="J6117">
            <v>0</v>
          </cell>
        </row>
        <row r="6118">
          <cell r="B6118" t="str">
            <v>PHEKALUMCEX</v>
          </cell>
          <cell r="J6118">
            <v>3928</v>
          </cell>
        </row>
        <row r="6119">
          <cell r="B6119" t="str">
            <v>PHEKALUMCFL</v>
          </cell>
          <cell r="J6119">
            <v>0</v>
          </cell>
        </row>
        <row r="6120">
          <cell r="B6120" t="str">
            <v>PHEKAMPBKOS</v>
          </cell>
          <cell r="J6120">
            <v>9455</v>
          </cell>
        </row>
        <row r="6121">
          <cell r="B6121" t="str">
            <v>PHEKAMPGROS</v>
          </cell>
          <cell r="J6121">
            <v>8360</v>
          </cell>
        </row>
        <row r="6122">
          <cell r="B6122" t="str">
            <v>PHEKAMPGYOS</v>
          </cell>
          <cell r="J6122">
            <v>9396</v>
          </cell>
        </row>
        <row r="6123">
          <cell r="B6123" t="str">
            <v>PHEKAMPMVOS</v>
          </cell>
          <cell r="J6123">
            <v>9528</v>
          </cell>
        </row>
        <row r="6124">
          <cell r="B6124" t="str">
            <v>PHEKAMPOROS</v>
          </cell>
          <cell r="J6124">
            <v>6869</v>
          </cell>
        </row>
        <row r="6125">
          <cell r="B6125" t="str">
            <v>PHEKAMPOSOS</v>
          </cell>
          <cell r="J6125">
            <v>0</v>
          </cell>
        </row>
        <row r="6126">
          <cell r="B6126" t="str">
            <v>PHEKAMPPAOS</v>
          </cell>
          <cell r="J6126">
            <v>7517</v>
          </cell>
        </row>
        <row r="6127">
          <cell r="B6127" t="str">
            <v>PHEKAMPPBOS</v>
          </cell>
          <cell r="J6127">
            <v>5465</v>
          </cell>
        </row>
        <row r="6128">
          <cell r="B6128" t="str">
            <v>PHEKAMPPHOS</v>
          </cell>
          <cell r="J6128">
            <v>17398</v>
          </cell>
        </row>
        <row r="6129">
          <cell r="B6129" t="str">
            <v>PHEKAMPPKOS</v>
          </cell>
          <cell r="J6129">
            <v>6808</v>
          </cell>
        </row>
        <row r="6130">
          <cell r="B6130" t="str">
            <v>PHEKAMPPLOS</v>
          </cell>
          <cell r="J6130">
            <v>6754</v>
          </cell>
        </row>
        <row r="6131">
          <cell r="B6131" t="str">
            <v>PHEKAMPSMOS</v>
          </cell>
          <cell r="J6131">
            <v>8022</v>
          </cell>
        </row>
        <row r="6132">
          <cell r="B6132" t="str">
            <v>PHEKAMPWHOS</v>
          </cell>
          <cell r="J6132">
            <v>8130</v>
          </cell>
        </row>
        <row r="6133">
          <cell r="B6133" t="str">
            <v>PHEKCLFCLOS</v>
          </cell>
          <cell r="J6133">
            <v>0</v>
          </cell>
        </row>
        <row r="6134">
          <cell r="B6134" t="str">
            <v>PHEKEZEBKDL</v>
          </cell>
          <cell r="J6134">
            <v>0</v>
          </cell>
        </row>
        <row r="6135">
          <cell r="B6135" t="str">
            <v>PHEKEZECMWD</v>
          </cell>
          <cell r="J6135">
            <v>0</v>
          </cell>
        </row>
        <row r="6136">
          <cell r="B6136" t="str">
            <v>PHEKEZEGHWD</v>
          </cell>
          <cell r="J6136">
            <v>556</v>
          </cell>
        </row>
        <row r="6137">
          <cell r="B6137" t="str">
            <v>PHEKEZEGMWD</v>
          </cell>
          <cell r="J6137">
            <v>655</v>
          </cell>
        </row>
        <row r="6138">
          <cell r="B6138" t="str">
            <v>PHEKEZELBAC</v>
          </cell>
          <cell r="J6138">
            <v>0</v>
          </cell>
        </row>
        <row r="6139">
          <cell r="B6139" t="str">
            <v>PHEKEZELLAC</v>
          </cell>
          <cell r="J6139">
            <v>711</v>
          </cell>
        </row>
        <row r="6140">
          <cell r="B6140" t="str">
            <v>PHEKEZERWOS</v>
          </cell>
          <cell r="J6140">
            <v>0</v>
          </cell>
        </row>
        <row r="6141">
          <cell r="B6141" t="str">
            <v>PHEKEZEWFWD</v>
          </cell>
          <cell r="J6141">
            <v>300</v>
          </cell>
        </row>
        <row r="6142">
          <cell r="B6142" t="str">
            <v>PHEKFLTBSOS</v>
          </cell>
          <cell r="J6142">
            <v>645</v>
          </cell>
        </row>
        <row r="6143">
          <cell r="B6143" t="str">
            <v>PHEKFLTDSOS</v>
          </cell>
          <cell r="J6143">
            <v>952</v>
          </cell>
        </row>
        <row r="6144">
          <cell r="B6144" t="str">
            <v>PHEKFLTEKOS</v>
          </cell>
          <cell r="J6144">
            <v>1181</v>
          </cell>
        </row>
        <row r="6145">
          <cell r="B6145" t="str">
            <v>PHEKFLTHOOS</v>
          </cell>
          <cell r="J6145">
            <v>419</v>
          </cell>
        </row>
        <row r="6146">
          <cell r="B6146" t="str">
            <v>PHEKFLTHWOS</v>
          </cell>
          <cell r="J6146">
            <v>964</v>
          </cell>
        </row>
        <row r="6147">
          <cell r="B6147" t="str">
            <v>PHEKFLTMROS</v>
          </cell>
          <cell r="J6147">
            <v>1238</v>
          </cell>
        </row>
        <row r="6148">
          <cell r="B6148" t="str">
            <v>PHEKFLTSBOS</v>
          </cell>
          <cell r="J6148">
            <v>1540</v>
          </cell>
        </row>
        <row r="6149">
          <cell r="B6149" t="str">
            <v>PHEKFLTSCOS</v>
          </cell>
          <cell r="J6149">
            <v>1410</v>
          </cell>
        </row>
        <row r="6150">
          <cell r="B6150" t="str">
            <v>PHEKFLTTNOS</v>
          </cell>
          <cell r="J6150">
            <v>591</v>
          </cell>
        </row>
        <row r="6151">
          <cell r="B6151" t="str">
            <v>PHEKHLKNCCM</v>
          </cell>
          <cell r="J6151">
            <v>0</v>
          </cell>
        </row>
        <row r="6152">
          <cell r="B6152" t="str">
            <v>PHEKMNABDSM</v>
          </cell>
          <cell r="J6152">
            <v>2427</v>
          </cell>
        </row>
        <row r="6153">
          <cell r="B6153" t="str">
            <v>PHEKMNAORSM</v>
          </cell>
          <cell r="J6153">
            <v>4516</v>
          </cell>
        </row>
        <row r="6154">
          <cell r="B6154" t="str">
            <v>PHEKMNAWHSM</v>
          </cell>
          <cell r="J6154">
            <v>2429</v>
          </cell>
        </row>
        <row r="6155">
          <cell r="B6155" t="str">
            <v>PHEKMNXBKDL</v>
          </cell>
          <cell r="J6155">
            <v>0</v>
          </cell>
        </row>
        <row r="6156">
          <cell r="B6156" t="str">
            <v>PHEKMNXNBWD</v>
          </cell>
          <cell r="J6156">
            <v>492</v>
          </cell>
        </row>
        <row r="6157">
          <cell r="B6157" t="str">
            <v>PHEKMNXRDWD</v>
          </cell>
          <cell r="J6157">
            <v>0</v>
          </cell>
        </row>
        <row r="6158">
          <cell r="B6158" t="str">
            <v>PHEKRFLNCCM</v>
          </cell>
          <cell r="J6158">
            <v>0</v>
          </cell>
        </row>
        <row r="6159">
          <cell r="B6159" t="str">
            <v>PHEKRGDCPOS</v>
          </cell>
          <cell r="J6159">
            <v>256</v>
          </cell>
        </row>
        <row r="6160">
          <cell r="B6160" t="str">
            <v>PHEKRGDFUOS</v>
          </cell>
          <cell r="J6160">
            <v>369</v>
          </cell>
        </row>
        <row r="6161">
          <cell r="B6161" t="str">
            <v>PHEKRGDGNOS</v>
          </cell>
          <cell r="J6161">
            <v>1466</v>
          </cell>
        </row>
        <row r="6162">
          <cell r="B6162" t="str">
            <v>PHEKUNLBKOS</v>
          </cell>
          <cell r="J6162">
            <v>157</v>
          </cell>
        </row>
        <row r="6163">
          <cell r="B6163" t="str">
            <v>PHEKUNLCPOS</v>
          </cell>
          <cell r="J6163">
            <v>0</v>
          </cell>
        </row>
        <row r="6164">
          <cell r="B6164" t="str">
            <v>PHEKUNLFUOS</v>
          </cell>
          <cell r="J6164">
            <v>4</v>
          </cell>
        </row>
        <row r="6165">
          <cell r="B6165" t="str">
            <v>PHEKUNLKTOS</v>
          </cell>
          <cell r="J6165">
            <v>0</v>
          </cell>
        </row>
        <row r="6166">
          <cell r="B6166" t="str">
            <v>PHEKUNLMCOS</v>
          </cell>
          <cell r="J6166">
            <v>3159</v>
          </cell>
        </row>
        <row r="6167">
          <cell r="B6167" t="str">
            <v>PHEKUNRCPOS</v>
          </cell>
          <cell r="J6167">
            <v>165</v>
          </cell>
        </row>
        <row r="6168">
          <cell r="B6168" t="str">
            <v>PHEKUNRFUOS</v>
          </cell>
          <cell r="J6168">
            <v>711</v>
          </cell>
        </row>
        <row r="6169">
          <cell r="B6169" t="str">
            <v>PHEKUNRRGOS</v>
          </cell>
          <cell r="J6169">
            <v>381</v>
          </cell>
        </row>
        <row r="6170">
          <cell r="B6170" t="str">
            <v>PHEZMPCOOS</v>
          </cell>
          <cell r="J6170">
            <v>327</v>
          </cell>
        </row>
        <row r="6171">
          <cell r="B6171" t="str">
            <v>PHFLMNCOSZ</v>
          </cell>
          <cell r="J6171">
            <v>1545</v>
          </cell>
        </row>
        <row r="6172">
          <cell r="B6172" t="str">
            <v>PHHSGNCOSZ</v>
          </cell>
          <cell r="J6172">
            <v>464</v>
          </cell>
        </row>
        <row r="6173">
          <cell r="B6173" t="str">
            <v>PHNALGBOS</v>
          </cell>
          <cell r="J6173">
            <v>0</v>
          </cell>
        </row>
        <row r="6174">
          <cell r="B6174" t="str">
            <v>PHPDFNJBK1R</v>
          </cell>
          <cell r="J6174">
            <v>606</v>
          </cell>
        </row>
        <row r="6175">
          <cell r="B6175" t="str">
            <v>PHPDRLRWD1R</v>
          </cell>
          <cell r="J6175">
            <v>109</v>
          </cell>
        </row>
        <row r="6176">
          <cell r="B6176" t="str">
            <v>PHPDRREWD2R</v>
          </cell>
          <cell r="J6176">
            <v>589</v>
          </cell>
        </row>
        <row r="6177">
          <cell r="B6177" t="str">
            <v>PHPDSDSWD1R</v>
          </cell>
          <cell r="J6177">
            <v>409</v>
          </cell>
        </row>
        <row r="6178">
          <cell r="B6178" t="str">
            <v>PHR2PKCOOS</v>
          </cell>
          <cell r="J6178">
            <v>363</v>
          </cell>
        </row>
        <row r="6179">
          <cell r="B6179" t="str">
            <v>PHTK6PKNCOS</v>
          </cell>
          <cell r="J6179">
            <v>92</v>
          </cell>
        </row>
        <row r="6180">
          <cell r="B6180" t="str">
            <v>PHTKBLBBKOS</v>
          </cell>
          <cell r="J6180">
            <v>172</v>
          </cell>
        </row>
        <row r="6181">
          <cell r="B6181" t="str">
            <v>PHTKCSPPROS</v>
          </cell>
          <cell r="J6181">
            <v>1571</v>
          </cell>
        </row>
        <row r="6182">
          <cell r="B6182" t="str">
            <v>PHTKHKBRDOS</v>
          </cell>
          <cell r="J6182">
            <v>1051</v>
          </cell>
        </row>
        <row r="6183">
          <cell r="B6183" t="str">
            <v>PHTKKLZBLOS</v>
          </cell>
          <cell r="J6183">
            <v>170</v>
          </cell>
        </row>
        <row r="6184">
          <cell r="B6184" t="str">
            <v>PHTKMNPRDOS</v>
          </cell>
          <cell r="J6184">
            <v>850</v>
          </cell>
        </row>
        <row r="6185">
          <cell r="B6185" t="str">
            <v>PHTKPCCNCOS</v>
          </cell>
          <cell r="J6185">
            <v>630</v>
          </cell>
        </row>
        <row r="6186">
          <cell r="B6186" t="str">
            <v>PHTKPOTCHSG</v>
          </cell>
          <cell r="J6186">
            <v>-269</v>
          </cell>
        </row>
        <row r="6187">
          <cell r="B6187" t="str">
            <v>PHTKRPNRDOS</v>
          </cell>
          <cell r="J6187">
            <v>1532</v>
          </cell>
        </row>
        <row r="6188">
          <cell r="B6188" t="str">
            <v>PHTKSPVYWOS</v>
          </cell>
          <cell r="J6188">
            <v>753</v>
          </cell>
        </row>
        <row r="6189">
          <cell r="B6189" t="str">
            <v>PHTKSTDWHOS</v>
          </cell>
          <cell r="J6189">
            <v>1978</v>
          </cell>
        </row>
        <row r="6190">
          <cell r="B6190" t="str">
            <v>PHTKTPHBLOS</v>
          </cell>
          <cell r="J6190">
            <v>1677</v>
          </cell>
        </row>
        <row r="6191">
          <cell r="B6191" t="str">
            <v>PHTKVPRGNOS</v>
          </cell>
          <cell r="J6191">
            <v>335</v>
          </cell>
        </row>
        <row r="6192">
          <cell r="B6192" t="str">
            <v>MAHLHSA2X</v>
          </cell>
          <cell r="J6192">
            <v>0</v>
          </cell>
        </row>
        <row r="6193">
          <cell r="B6193" t="str">
            <v>MAHLHSALG</v>
          </cell>
          <cell r="J6193">
            <v>0</v>
          </cell>
        </row>
        <row r="6194">
          <cell r="B6194" t="str">
            <v>MAHLHSAMD</v>
          </cell>
          <cell r="J6194">
            <v>0</v>
          </cell>
        </row>
        <row r="6195">
          <cell r="B6195" t="str">
            <v>MAHLHSASM</v>
          </cell>
          <cell r="J6195">
            <v>0</v>
          </cell>
        </row>
        <row r="6196">
          <cell r="B6196" t="str">
            <v>MAHLHSAXL</v>
          </cell>
          <cell r="J6196">
            <v>0</v>
          </cell>
        </row>
        <row r="6197">
          <cell r="B6197" t="str">
            <v>MABTBMN2X</v>
          </cell>
          <cell r="J6197">
            <v>0</v>
          </cell>
        </row>
        <row r="6198">
          <cell r="B6198" t="str">
            <v>MABTBMNLG</v>
          </cell>
          <cell r="J6198">
            <v>0</v>
          </cell>
        </row>
        <row r="6199">
          <cell r="B6199" t="str">
            <v>MABTBMNMD</v>
          </cell>
          <cell r="J6199">
            <v>0</v>
          </cell>
        </row>
        <row r="6200">
          <cell r="B6200" t="str">
            <v>MABTBMNSM</v>
          </cell>
          <cell r="J6200">
            <v>0</v>
          </cell>
        </row>
        <row r="6201">
          <cell r="B6201" t="str">
            <v>MABTBMNXL</v>
          </cell>
          <cell r="J6201">
            <v>0</v>
          </cell>
        </row>
        <row r="6202">
          <cell r="B6202" t="str">
            <v>MAFLTMG2X</v>
          </cell>
          <cell r="J6202">
            <v>0</v>
          </cell>
        </row>
        <row r="6203">
          <cell r="B6203" t="str">
            <v>MAFLTMGLG</v>
          </cell>
          <cell r="J6203">
            <v>0</v>
          </cell>
        </row>
        <row r="6204">
          <cell r="B6204" t="str">
            <v>MAFLTMGMD</v>
          </cell>
          <cell r="J6204">
            <v>0</v>
          </cell>
        </row>
        <row r="6205">
          <cell r="B6205" t="str">
            <v>MAFLTMGSM</v>
          </cell>
          <cell r="J6205">
            <v>0</v>
          </cell>
        </row>
        <row r="6206">
          <cell r="B6206" t="str">
            <v>MAFLTMGXL</v>
          </cell>
          <cell r="J6206">
            <v>0</v>
          </cell>
        </row>
        <row r="6207">
          <cell r="B6207" t="str">
            <v>MAFLTMN2X</v>
          </cell>
          <cell r="J6207">
            <v>0</v>
          </cell>
        </row>
        <row r="6208">
          <cell r="B6208" t="str">
            <v>MAFLTMNLG</v>
          </cell>
          <cell r="J6208">
            <v>0</v>
          </cell>
        </row>
        <row r="6209">
          <cell r="B6209" t="str">
            <v>MAFLTMNMD</v>
          </cell>
          <cell r="J6209">
            <v>0</v>
          </cell>
        </row>
        <row r="6210">
          <cell r="B6210" t="str">
            <v>MAFLTMNSM</v>
          </cell>
          <cell r="J6210">
            <v>0</v>
          </cell>
        </row>
        <row r="6211">
          <cell r="B6211" t="str">
            <v>MAFLTMNXL</v>
          </cell>
          <cell r="J6211">
            <v>0</v>
          </cell>
        </row>
        <row r="6212">
          <cell r="B6212" t="str">
            <v>FHRRRCBOS</v>
          </cell>
          <cell r="J6212">
            <v>1876</v>
          </cell>
        </row>
        <row r="6213">
          <cell r="B6213" t="str">
            <v>MSBOVBOLG</v>
          </cell>
          <cell r="J6213">
            <v>0</v>
          </cell>
        </row>
        <row r="6214">
          <cell r="B6214" t="str">
            <v>MSBOVBOMD</v>
          </cell>
          <cell r="J6214">
            <v>0</v>
          </cell>
        </row>
        <row r="6215">
          <cell r="B6215" t="str">
            <v>MSBOVBOXL</v>
          </cell>
          <cell r="J6215">
            <v>2</v>
          </cell>
        </row>
        <row r="6216">
          <cell r="B6216" t="str">
            <v>MSESPDE3232</v>
          </cell>
          <cell r="J6216">
            <v>0</v>
          </cell>
        </row>
        <row r="6217">
          <cell r="B6217" t="str">
            <v>MSESPDE3432</v>
          </cell>
          <cell r="J6217">
            <v>0</v>
          </cell>
        </row>
        <row r="6218">
          <cell r="B6218" t="str">
            <v>MSESPDE3435</v>
          </cell>
          <cell r="J6218">
            <v>0</v>
          </cell>
        </row>
        <row r="6219">
          <cell r="B6219" t="str">
            <v>MSESPDE3632</v>
          </cell>
          <cell r="J6219">
            <v>0</v>
          </cell>
        </row>
        <row r="6220">
          <cell r="B6220" t="str">
            <v>MSESPDE3635</v>
          </cell>
          <cell r="J6220">
            <v>0</v>
          </cell>
        </row>
        <row r="6221">
          <cell r="B6221" t="str">
            <v>MSESPSP3232</v>
          </cell>
          <cell r="J6221">
            <v>0</v>
          </cell>
        </row>
        <row r="6222">
          <cell r="B6222" t="str">
            <v>MSESPSP3432</v>
          </cell>
          <cell r="J6222">
            <v>0</v>
          </cell>
        </row>
        <row r="6223">
          <cell r="B6223" t="str">
            <v>MSESPSP3435</v>
          </cell>
          <cell r="J6223">
            <v>0</v>
          </cell>
        </row>
        <row r="6224">
          <cell r="B6224" t="str">
            <v>MSESPSP3632</v>
          </cell>
          <cell r="J6224">
            <v>0</v>
          </cell>
        </row>
        <row r="6225">
          <cell r="B6225" t="str">
            <v>MSESPSP3635</v>
          </cell>
          <cell r="J6225">
            <v>0</v>
          </cell>
        </row>
        <row r="6226">
          <cell r="B6226" t="str">
            <v>MSESTCPLG</v>
          </cell>
          <cell r="J6226">
            <v>0</v>
          </cell>
        </row>
        <row r="6227">
          <cell r="B6227" t="str">
            <v>MSESTCPMD</v>
          </cell>
          <cell r="J6227">
            <v>0</v>
          </cell>
        </row>
        <row r="6228">
          <cell r="B6228" t="str">
            <v>MSESTCPXL</v>
          </cell>
          <cell r="J6228">
            <v>0</v>
          </cell>
        </row>
        <row r="6229">
          <cell r="B6229" t="str">
            <v>MSESTSPLG</v>
          </cell>
          <cell r="J6229">
            <v>0</v>
          </cell>
        </row>
        <row r="6230">
          <cell r="B6230" t="str">
            <v>MSESTSPMD</v>
          </cell>
          <cell r="J6230">
            <v>2</v>
          </cell>
        </row>
        <row r="6231">
          <cell r="B6231" t="str">
            <v>MSESTSPXL</v>
          </cell>
          <cell r="J6231">
            <v>0</v>
          </cell>
        </row>
        <row r="6232">
          <cell r="B6232" t="str">
            <v>MSFJKDE2X</v>
          </cell>
          <cell r="J6232">
            <v>0</v>
          </cell>
        </row>
        <row r="6233">
          <cell r="B6233" t="str">
            <v>MSFJKDELG</v>
          </cell>
          <cell r="J6233">
            <v>0</v>
          </cell>
        </row>
        <row r="6234">
          <cell r="B6234" t="str">
            <v>MSFJKDEMD</v>
          </cell>
          <cell r="J6234">
            <v>0</v>
          </cell>
        </row>
        <row r="6235">
          <cell r="B6235" t="str">
            <v>MSFJKDEXL</v>
          </cell>
          <cell r="J6235">
            <v>0</v>
          </cell>
        </row>
        <row r="6236">
          <cell r="B6236" t="str">
            <v>MSFJKTY2X</v>
          </cell>
          <cell r="J6236">
            <v>0</v>
          </cell>
        </row>
        <row r="6237">
          <cell r="B6237" t="str">
            <v>MSFJKTYLG</v>
          </cell>
          <cell r="J6237">
            <v>0</v>
          </cell>
        </row>
        <row r="6238">
          <cell r="B6238" t="str">
            <v>MSFJKTYMD</v>
          </cell>
          <cell r="J6238">
            <v>0</v>
          </cell>
        </row>
        <row r="6239">
          <cell r="B6239" t="str">
            <v>MSFJKTYXL</v>
          </cell>
          <cell r="J6239">
            <v>0</v>
          </cell>
        </row>
        <row r="6240">
          <cell r="B6240" t="str">
            <v>MSFJVDE2X</v>
          </cell>
          <cell r="J6240">
            <v>0</v>
          </cell>
        </row>
        <row r="6241">
          <cell r="B6241" t="str">
            <v>MSFJVDELG</v>
          </cell>
          <cell r="J6241">
            <v>0</v>
          </cell>
        </row>
        <row r="6242">
          <cell r="B6242" t="str">
            <v>MSFJVDEMD</v>
          </cell>
          <cell r="J6242">
            <v>0</v>
          </cell>
        </row>
        <row r="6243">
          <cell r="B6243" t="str">
            <v>MSFJVDEXL</v>
          </cell>
          <cell r="J6243">
            <v>0</v>
          </cell>
        </row>
        <row r="6244">
          <cell r="B6244" t="str">
            <v>MSFJVTY2X</v>
          </cell>
          <cell r="J6244">
            <v>0</v>
          </cell>
        </row>
        <row r="6245">
          <cell r="B6245" t="str">
            <v>MSFJVTYLG</v>
          </cell>
          <cell r="J6245">
            <v>0</v>
          </cell>
        </row>
        <row r="6246">
          <cell r="B6246" t="str">
            <v>MSFJVTYMD</v>
          </cell>
          <cell r="J6246">
            <v>0</v>
          </cell>
        </row>
        <row r="6247">
          <cell r="B6247" t="str">
            <v>MSFJVTYXL</v>
          </cell>
          <cell r="J6247">
            <v>0</v>
          </cell>
        </row>
        <row r="6248">
          <cell r="B6248" t="str">
            <v>MSIWFFULG</v>
          </cell>
          <cell r="J6248">
            <v>0</v>
          </cell>
        </row>
        <row r="6249">
          <cell r="B6249" t="str">
            <v>MSIWFFUMD</v>
          </cell>
          <cell r="J6249">
            <v>0</v>
          </cell>
        </row>
        <row r="6250">
          <cell r="B6250" t="str">
            <v>MSIWFFUXL</v>
          </cell>
          <cell r="J6250">
            <v>0</v>
          </cell>
        </row>
        <row r="6251">
          <cell r="B6251" t="str">
            <v>MSLZJTM2X</v>
          </cell>
          <cell r="J6251">
            <v>0</v>
          </cell>
        </row>
        <row r="6252">
          <cell r="B6252" t="str">
            <v>MSLZJTMLG</v>
          </cell>
          <cell r="J6252">
            <v>0</v>
          </cell>
        </row>
        <row r="6253">
          <cell r="B6253" t="str">
            <v>MSLZJTMMD</v>
          </cell>
          <cell r="J6253">
            <v>0</v>
          </cell>
        </row>
        <row r="6254">
          <cell r="B6254" t="str">
            <v>MSLZJTMXL</v>
          </cell>
          <cell r="J6254">
            <v>0</v>
          </cell>
        </row>
        <row r="6255">
          <cell r="B6255" t="str">
            <v>MSMFHCNLG</v>
          </cell>
          <cell r="J6255">
            <v>0</v>
          </cell>
        </row>
        <row r="6256">
          <cell r="B6256" t="str">
            <v>MSMFHCNMD</v>
          </cell>
          <cell r="J6256">
            <v>0</v>
          </cell>
        </row>
        <row r="6257">
          <cell r="B6257" t="str">
            <v>MSMFHCNXL</v>
          </cell>
          <cell r="J6257">
            <v>0</v>
          </cell>
        </row>
        <row r="6258">
          <cell r="B6258" t="str">
            <v>MSMUFFULG</v>
          </cell>
          <cell r="J6258">
            <v>0</v>
          </cell>
        </row>
        <row r="6259">
          <cell r="B6259" t="str">
            <v>MSMUFFUMD</v>
          </cell>
          <cell r="J6259">
            <v>0</v>
          </cell>
        </row>
        <row r="6260">
          <cell r="B6260" t="str">
            <v>MSMUFFUXL</v>
          </cell>
          <cell r="J6260">
            <v>0</v>
          </cell>
        </row>
        <row r="6261">
          <cell r="B6261" t="str">
            <v>ASORBTMLX</v>
          </cell>
          <cell r="J6261">
            <v>0</v>
          </cell>
        </row>
        <row r="6262">
          <cell r="B6262" t="str">
            <v>ASORBTMSM</v>
          </cell>
          <cell r="J6262">
            <v>0</v>
          </cell>
        </row>
        <row r="6263">
          <cell r="B6263" t="str">
            <v>MSORHTM2X</v>
          </cell>
          <cell r="J6263">
            <v>0</v>
          </cell>
        </row>
        <row r="6264">
          <cell r="B6264" t="str">
            <v>MSORHTMLG</v>
          </cell>
          <cell r="J6264">
            <v>0</v>
          </cell>
        </row>
        <row r="6265">
          <cell r="B6265" t="str">
            <v>MSORHTMMD</v>
          </cell>
          <cell r="J6265">
            <v>0</v>
          </cell>
        </row>
        <row r="6266">
          <cell r="B6266" t="str">
            <v>MSORHTMXL</v>
          </cell>
          <cell r="J6266">
            <v>0</v>
          </cell>
        </row>
        <row r="6267">
          <cell r="B6267" t="str">
            <v>MSORPSPLG</v>
          </cell>
          <cell r="J6267">
            <v>0</v>
          </cell>
        </row>
        <row r="6268">
          <cell r="B6268" t="str">
            <v>MSORPSPMD</v>
          </cell>
          <cell r="J6268">
            <v>0</v>
          </cell>
        </row>
        <row r="6269">
          <cell r="B6269" t="str">
            <v>MSORPSPXL</v>
          </cell>
          <cell r="J6269">
            <v>1</v>
          </cell>
        </row>
        <row r="6270">
          <cell r="B6270" t="str">
            <v>MSOFPAGLG</v>
          </cell>
          <cell r="J6270">
            <v>0</v>
          </cell>
        </row>
        <row r="6271">
          <cell r="B6271" t="str">
            <v>MSOFPAGMD</v>
          </cell>
          <cell r="J6271">
            <v>0</v>
          </cell>
        </row>
        <row r="6272">
          <cell r="B6272" t="str">
            <v>MSOFPAGXL</v>
          </cell>
          <cell r="J6272">
            <v>0</v>
          </cell>
        </row>
        <row r="6273">
          <cell r="B6273" t="str">
            <v>ASPCBDELG</v>
          </cell>
          <cell r="J6273">
            <v>0</v>
          </cell>
        </row>
        <row r="6274">
          <cell r="B6274" t="str">
            <v>ASPCBDEMD</v>
          </cell>
          <cell r="J6274">
            <v>0</v>
          </cell>
        </row>
        <row r="6275">
          <cell r="B6275" t="str">
            <v>ASPCBDESM</v>
          </cell>
          <cell r="J6275">
            <v>0</v>
          </cell>
        </row>
        <row r="6276">
          <cell r="B6276" t="str">
            <v>ASPCBDEXL</v>
          </cell>
          <cell r="J6276">
            <v>0</v>
          </cell>
        </row>
        <row r="6277">
          <cell r="B6277" t="str">
            <v>MSRWHDM2X</v>
          </cell>
          <cell r="J6277">
            <v>0</v>
          </cell>
        </row>
        <row r="6278">
          <cell r="B6278" t="str">
            <v>MSRWHDMLG</v>
          </cell>
          <cell r="J6278">
            <v>0</v>
          </cell>
        </row>
        <row r="6279">
          <cell r="B6279" t="str">
            <v>MSRWHDMMD</v>
          </cell>
          <cell r="J6279">
            <v>0</v>
          </cell>
        </row>
        <row r="6280">
          <cell r="B6280" t="str">
            <v>MSRWHDMXL</v>
          </cell>
          <cell r="J6280">
            <v>0</v>
          </cell>
        </row>
        <row r="6281">
          <cell r="B6281" t="str">
            <v>MSRWPDM2X</v>
          </cell>
          <cell r="J6281">
            <v>0</v>
          </cell>
        </row>
        <row r="6282">
          <cell r="B6282" t="str">
            <v>MSRWPDMLG</v>
          </cell>
          <cell r="J6282">
            <v>0</v>
          </cell>
        </row>
        <row r="6283">
          <cell r="B6283" t="str">
            <v>MSRWPDMMD</v>
          </cell>
          <cell r="J6283">
            <v>0</v>
          </cell>
        </row>
        <row r="6284">
          <cell r="B6284" t="str">
            <v>MSRWPDMXL</v>
          </cell>
          <cell r="J6284">
            <v>0</v>
          </cell>
        </row>
        <row r="6285">
          <cell r="B6285" t="str">
            <v>MSSOVSPLG</v>
          </cell>
          <cell r="J6285">
            <v>0</v>
          </cell>
        </row>
        <row r="6286">
          <cell r="B6286" t="str">
            <v>MSSOVSPMD</v>
          </cell>
          <cell r="J6286">
            <v>0</v>
          </cell>
        </row>
        <row r="6287">
          <cell r="B6287" t="str">
            <v>MSSOVSPXL</v>
          </cell>
          <cell r="J6287">
            <v>0</v>
          </cell>
        </row>
        <row r="6288">
          <cell r="B6288" t="str">
            <v>ASTRMSPLG</v>
          </cell>
          <cell r="J6288">
            <v>0</v>
          </cell>
        </row>
        <row r="6289">
          <cell r="B6289" t="str">
            <v>ASTRMSPMD</v>
          </cell>
          <cell r="J6289">
            <v>0</v>
          </cell>
        </row>
        <row r="6290">
          <cell r="B6290" t="str">
            <v>ASTRMSPXL</v>
          </cell>
          <cell r="J6290">
            <v>0</v>
          </cell>
        </row>
        <row r="6291">
          <cell r="B6291" t="str">
            <v>WSWFHCNLG</v>
          </cell>
          <cell r="J6291">
            <v>0</v>
          </cell>
        </row>
        <row r="6292">
          <cell r="B6292" t="str">
            <v>WSWFHCNMD</v>
          </cell>
          <cell r="J6292">
            <v>0</v>
          </cell>
        </row>
        <row r="6293">
          <cell r="B6293" t="str">
            <v>WSWFHCNSM</v>
          </cell>
          <cell r="J6293">
            <v>0</v>
          </cell>
        </row>
        <row r="6294">
          <cell r="B6294" t="str">
            <v>WSWUFFULG</v>
          </cell>
          <cell r="J6294">
            <v>0</v>
          </cell>
        </row>
        <row r="6295">
          <cell r="B6295" t="str">
            <v>WSWUFFUMD</v>
          </cell>
          <cell r="J6295">
            <v>0</v>
          </cell>
        </row>
        <row r="6296">
          <cell r="B6296" t="str">
            <v>WSWUFFUSM</v>
          </cell>
          <cell r="J6296">
            <v>0</v>
          </cell>
        </row>
        <row r="6297">
          <cell r="B6297" t="str">
            <v>MSZFWTM2X12</v>
          </cell>
          <cell r="J6297">
            <v>0</v>
          </cell>
        </row>
        <row r="6298">
          <cell r="B6298" t="str">
            <v>MSZFWTMLG10</v>
          </cell>
          <cell r="J6298">
            <v>0</v>
          </cell>
        </row>
        <row r="6299">
          <cell r="B6299" t="str">
            <v>MSZFWTMLG11</v>
          </cell>
          <cell r="J6299">
            <v>0</v>
          </cell>
        </row>
        <row r="6300">
          <cell r="B6300" t="str">
            <v>MSZFWTMLG12</v>
          </cell>
          <cell r="J6300">
            <v>0</v>
          </cell>
        </row>
        <row r="6301">
          <cell r="B6301" t="str">
            <v>MSZFWTMLS10</v>
          </cell>
          <cell r="J6301">
            <v>0</v>
          </cell>
        </row>
        <row r="6302">
          <cell r="B6302" t="str">
            <v>MSZFWTMLT12</v>
          </cell>
          <cell r="J6302">
            <v>0</v>
          </cell>
        </row>
        <row r="6303">
          <cell r="B6303" t="str">
            <v>MSZFWTMLT14</v>
          </cell>
          <cell r="J6303">
            <v>0</v>
          </cell>
        </row>
        <row r="6304">
          <cell r="B6304" t="str">
            <v>MSZFWTMMD11</v>
          </cell>
          <cell r="J6304">
            <v>0</v>
          </cell>
        </row>
        <row r="6305">
          <cell r="B6305" t="str">
            <v>MSZFWTMMD12</v>
          </cell>
          <cell r="J6305">
            <v>0</v>
          </cell>
        </row>
        <row r="6306">
          <cell r="B6306" t="str">
            <v>MSZFWTMMS08</v>
          </cell>
          <cell r="J6306">
            <v>0</v>
          </cell>
        </row>
        <row r="6307">
          <cell r="B6307" t="str">
            <v>MSZFWTMMT10</v>
          </cell>
          <cell r="J6307">
            <v>0</v>
          </cell>
        </row>
        <row r="6308">
          <cell r="B6308" t="str">
            <v>MSZFWTMMT11</v>
          </cell>
          <cell r="J6308">
            <v>0</v>
          </cell>
        </row>
        <row r="6309">
          <cell r="B6309" t="str">
            <v>MSZFWTMXL11</v>
          </cell>
          <cell r="J6309">
            <v>0</v>
          </cell>
        </row>
        <row r="6310">
          <cell r="B6310" t="str">
            <v>MSZFWTMXT12</v>
          </cell>
          <cell r="J6310">
            <v>0</v>
          </cell>
        </row>
        <row r="6311">
          <cell r="B6311" t="str">
            <v>MSZFWTY2X12</v>
          </cell>
          <cell r="J6311">
            <v>0</v>
          </cell>
        </row>
        <row r="6312">
          <cell r="B6312" t="str">
            <v>MSZFWTYLG10</v>
          </cell>
          <cell r="J6312">
            <v>0</v>
          </cell>
        </row>
        <row r="6313">
          <cell r="B6313" t="str">
            <v>MSZFWTYLG11</v>
          </cell>
          <cell r="J6313">
            <v>0</v>
          </cell>
        </row>
        <row r="6314">
          <cell r="B6314" t="str">
            <v>MSZFWTYLG12</v>
          </cell>
          <cell r="J6314">
            <v>0</v>
          </cell>
        </row>
        <row r="6315">
          <cell r="B6315" t="str">
            <v>MSZFWTYLS10</v>
          </cell>
          <cell r="J6315">
            <v>0</v>
          </cell>
        </row>
        <row r="6316">
          <cell r="B6316" t="str">
            <v>MSZFWTYLT12</v>
          </cell>
          <cell r="J6316">
            <v>0</v>
          </cell>
        </row>
        <row r="6317">
          <cell r="B6317" t="str">
            <v>MSZFWTYMD11</v>
          </cell>
          <cell r="J6317">
            <v>0</v>
          </cell>
        </row>
        <row r="6318">
          <cell r="B6318" t="str">
            <v>MSZFWTYMD12</v>
          </cell>
          <cell r="J6318">
            <v>0</v>
          </cell>
        </row>
        <row r="6319">
          <cell r="B6319" t="str">
            <v>MSZFWTYMS08</v>
          </cell>
          <cell r="J6319">
            <v>0</v>
          </cell>
        </row>
        <row r="6320">
          <cell r="B6320" t="str">
            <v>MSZFWTYMT10</v>
          </cell>
          <cell r="J6320">
            <v>0</v>
          </cell>
        </row>
        <row r="6321">
          <cell r="B6321" t="str">
            <v>MSZFWTYMT11</v>
          </cell>
          <cell r="J6321">
            <v>0</v>
          </cell>
        </row>
        <row r="6322">
          <cell r="B6322" t="str">
            <v>MSZFWTYXL11</v>
          </cell>
          <cell r="J6322">
            <v>0</v>
          </cell>
        </row>
        <row r="6323">
          <cell r="B6323" t="str">
            <v>MSZFWTYXT12</v>
          </cell>
          <cell r="J6323">
            <v>0</v>
          </cell>
        </row>
        <row r="6324">
          <cell r="B6324" t="str">
            <v>MSZFWTYXT14</v>
          </cell>
          <cell r="J6324">
            <v>0</v>
          </cell>
        </row>
        <row r="6325">
          <cell r="B6325" t="str">
            <v>ASGCPTMOS</v>
          </cell>
          <cell r="J6325">
            <v>0</v>
          </cell>
        </row>
        <row r="6326">
          <cell r="B6326" t="str">
            <v>FHSTFREE</v>
          </cell>
          <cell r="J6326">
            <v>0</v>
          </cell>
        </row>
        <row r="6327">
          <cell r="B6327" t="str">
            <v>A-PHTKME3OCOS</v>
          </cell>
          <cell r="J6327">
            <v>0</v>
          </cell>
        </row>
        <row r="6328">
          <cell r="B6328" t="str">
            <v>A-PHTKME3OCOS-JAN</v>
          </cell>
          <cell r="J6328">
            <v>0</v>
          </cell>
        </row>
        <row r="6329">
          <cell r="B6329" t="str">
            <v>A-PHTKME3OCOS-STV</v>
          </cell>
          <cell r="J6329">
            <v>0</v>
          </cell>
        </row>
        <row r="6330">
          <cell r="B6330" t="str">
            <v>R-PHCLM3MV35</v>
          </cell>
          <cell r="J6330">
            <v>0</v>
          </cell>
        </row>
        <row r="6331">
          <cell r="B6331" t="str">
            <v>A-PHTKME3OCOS-SIG</v>
          </cell>
          <cell r="J6331">
            <v>0</v>
          </cell>
        </row>
        <row r="6332">
          <cell r="B6332" t="str">
            <v>A-PHTKPOTWNCS</v>
          </cell>
          <cell r="J6332">
            <v>0</v>
          </cell>
        </row>
        <row r="6333">
          <cell r="B6333" t="str">
            <v>R-PHINS3MV35</v>
          </cell>
          <cell r="J6333">
            <v>0</v>
          </cell>
        </row>
        <row r="6334">
          <cell r="B6334" t="str">
            <v>R-PHFLTNCMED</v>
          </cell>
          <cell r="J6334">
            <v>0</v>
          </cell>
        </row>
        <row r="6335">
          <cell r="B6335" t="str">
            <v>R-PHMELNTOSZ</v>
          </cell>
          <cell r="J6335">
            <v>0</v>
          </cell>
        </row>
        <row r="6336">
          <cell r="B6336" t="str">
            <v>A-PHTKECKPKOS</v>
          </cell>
          <cell r="J6336">
            <v>0</v>
          </cell>
        </row>
        <row r="6337">
          <cell r="B6337" t="str">
            <v>A-PHTKPOTWNSG</v>
          </cell>
          <cell r="J6337">
            <v>0</v>
          </cell>
        </row>
        <row r="6338">
          <cell r="B6338" t="str">
            <v>A-PHEZRRCOOS</v>
          </cell>
          <cell r="J6338">
            <v>0</v>
          </cell>
        </row>
        <row r="6339">
          <cell r="B6339" t="str">
            <v>PHACBTCCPAL</v>
          </cell>
          <cell r="J6339">
            <v>0</v>
          </cell>
        </row>
        <row r="6340">
          <cell r="B6340" t="str">
            <v>R-PHINSCCV33</v>
          </cell>
          <cell r="J6340">
            <v>0</v>
          </cell>
        </row>
        <row r="6341">
          <cell r="B6341" t="str">
            <v>R-PHINSECV26</v>
          </cell>
          <cell r="J6341">
            <v>0</v>
          </cell>
        </row>
        <row r="6342">
          <cell r="B6342" t="str">
            <v>R-PHSCRPDOSZ</v>
          </cell>
          <cell r="J6342">
            <v>0</v>
          </cell>
        </row>
        <row r="6343">
          <cell r="B6343" t="str">
            <v>R-PHCLMBXV45</v>
          </cell>
          <cell r="J6343">
            <v>0</v>
          </cell>
        </row>
        <row r="6344">
          <cell r="B6344" t="str">
            <v>R-PHCLMCCV33</v>
          </cell>
          <cell r="J6344">
            <v>0</v>
          </cell>
        </row>
        <row r="6345">
          <cell r="B6345" t="str">
            <v>R-PHHSGNCOSZ</v>
          </cell>
          <cell r="J6345">
            <v>0</v>
          </cell>
        </row>
        <row r="6346">
          <cell r="B6346" t="str">
            <v>R-PHSTNNC14121</v>
          </cell>
          <cell r="J6346">
            <v>0</v>
          </cell>
        </row>
        <row r="6347">
          <cell r="B6347" t="str">
            <v>R-PHTOPMCPEX</v>
          </cell>
          <cell r="J6347">
            <v>0</v>
          </cell>
        </row>
        <row r="6348">
          <cell r="B6348" t="str">
            <v>R-PHTOPMCPFL</v>
          </cell>
          <cell r="J6348">
            <v>0</v>
          </cell>
        </row>
        <row r="6349">
          <cell r="B6349" t="str">
            <v>R-PHTOPMMCFL</v>
          </cell>
          <cell r="J6349">
            <v>0</v>
          </cell>
        </row>
        <row r="6350">
          <cell r="B6350" t="str">
            <v>PHACBTCMCAL</v>
          </cell>
          <cell r="J6350">
            <v>0</v>
          </cell>
        </row>
        <row r="6351">
          <cell r="B6351" t="str">
            <v>A-PHTKBOXWNOS</v>
          </cell>
          <cell r="J6351">
            <v>0</v>
          </cell>
        </row>
        <row r="6352">
          <cell r="B6352" t="str">
            <v>PHACBTCFUAL</v>
          </cell>
          <cell r="J6352">
            <v>0</v>
          </cell>
        </row>
        <row r="6353">
          <cell r="B6353" t="str">
            <v>A copy of WTBRKFUMD</v>
          </cell>
          <cell r="J6353">
            <v>0</v>
          </cell>
        </row>
        <row r="6354">
          <cell r="B6354" t="str">
            <v>FFZPPBK08</v>
          </cell>
          <cell r="J6354">
            <v>0</v>
          </cell>
        </row>
        <row r="6355">
          <cell r="B6355" t="str">
            <v>FFZPPBK10</v>
          </cell>
          <cell r="J6355">
            <v>0</v>
          </cell>
        </row>
        <row r="6356">
          <cell r="B6356" t="str">
            <v>FFWPZBK08</v>
          </cell>
          <cell r="J6356">
            <v>0</v>
          </cell>
        </row>
        <row r="6357">
          <cell r="B6357" t="str">
            <v>FFWPZBK10</v>
          </cell>
          <cell r="J6357">
            <v>0</v>
          </cell>
        </row>
        <row r="6358">
          <cell r="B6358" t="str">
            <v>FFRVTBK07</v>
          </cell>
          <cell r="J6358">
            <v>0</v>
          </cell>
        </row>
        <row r="6359">
          <cell r="B6359" t="str">
            <v>MSKLJTRLG</v>
          </cell>
          <cell r="J6359">
            <v>0</v>
          </cell>
        </row>
        <row r="6360">
          <cell r="B6360" t="str">
            <v>MSKLJTRMD</v>
          </cell>
          <cell r="J6360">
            <v>0</v>
          </cell>
        </row>
        <row r="6361">
          <cell r="B6361" t="str">
            <v>MSMFHTRLG</v>
          </cell>
          <cell r="J6361">
            <v>0</v>
          </cell>
        </row>
        <row r="6362">
          <cell r="B6362" t="str">
            <v>MSMFHTRMD</v>
          </cell>
          <cell r="J6362">
            <v>0</v>
          </cell>
        </row>
        <row r="6363">
          <cell r="B6363" t="str">
            <v>MSKHDTRLG</v>
          </cell>
          <cell r="J6363">
            <v>0</v>
          </cell>
        </row>
        <row r="6364">
          <cell r="B6364" t="str">
            <v>MSKHDTRMD</v>
          </cell>
          <cell r="J6364">
            <v>0</v>
          </cell>
        </row>
        <row r="6365">
          <cell r="B6365" t="str">
            <v>MSWHDTRLG</v>
          </cell>
          <cell r="J6365">
            <v>0</v>
          </cell>
        </row>
        <row r="6366">
          <cell r="B6366" t="str">
            <v>MSWHDTRMD</v>
          </cell>
          <cell r="J6366">
            <v>0</v>
          </cell>
        </row>
        <row r="6367">
          <cell r="B6367" t="str">
            <v>MSWSSTRLG</v>
          </cell>
          <cell r="J6367">
            <v>0</v>
          </cell>
        </row>
        <row r="6368">
          <cell r="B6368" t="str">
            <v>MSWSSTRMD</v>
          </cell>
          <cell r="J6368">
            <v>0</v>
          </cell>
        </row>
        <row r="6369">
          <cell r="B6369" t="str">
            <v>WSWFHTRMD</v>
          </cell>
          <cell r="J6369">
            <v>0</v>
          </cell>
        </row>
        <row r="6370">
          <cell r="B6370" t="str">
            <v>WSWFHTRSM</v>
          </cell>
          <cell r="J6370">
            <v>0</v>
          </cell>
        </row>
        <row r="6371">
          <cell r="B6371" t="str">
            <v>WSWSSTRMD</v>
          </cell>
          <cell r="J6371">
            <v>0</v>
          </cell>
        </row>
        <row r="6372">
          <cell r="B6372" t="str">
            <v>WSWSSTRSM</v>
          </cell>
          <cell r="J6372">
            <v>0</v>
          </cell>
        </row>
        <row r="6373">
          <cell r="B6373" t="str">
            <v>FHCHRTYOS</v>
          </cell>
          <cell r="J6373">
            <v>0</v>
          </cell>
        </row>
        <row r="6374">
          <cell r="B6374" t="str">
            <v>GRF203/100</v>
          </cell>
          <cell r="J6374">
            <v>0</v>
          </cell>
        </row>
        <row r="6375">
          <cell r="B6375" t="str">
            <v>GRF145/100</v>
          </cell>
          <cell r="J6375">
            <v>0</v>
          </cell>
        </row>
        <row r="6376">
          <cell r="B6376">
            <v>10691</v>
          </cell>
          <cell r="J6376">
            <v>755</v>
          </cell>
        </row>
        <row r="6377">
          <cell r="B6377">
            <v>10668</v>
          </cell>
          <cell r="J6377">
            <v>711</v>
          </cell>
        </row>
        <row r="6378">
          <cell r="B6378">
            <v>10667</v>
          </cell>
          <cell r="J6378">
            <v>257</v>
          </cell>
        </row>
        <row r="6379">
          <cell r="B6379" t="str">
            <v>MABBHWG2X</v>
          </cell>
          <cell r="J6379">
            <v>0</v>
          </cell>
        </row>
        <row r="6380">
          <cell r="B6380" t="str">
            <v>MABBHWGLG</v>
          </cell>
          <cell r="J6380">
            <v>0</v>
          </cell>
        </row>
        <row r="6381">
          <cell r="B6381" t="str">
            <v>MABBHWGMD</v>
          </cell>
          <cell r="J6381">
            <v>0</v>
          </cell>
        </row>
        <row r="6382">
          <cell r="B6382" t="str">
            <v>MABBHWGSM</v>
          </cell>
          <cell r="J6382">
            <v>0</v>
          </cell>
        </row>
        <row r="6383">
          <cell r="B6383" t="str">
            <v>MABBHWGXL</v>
          </cell>
          <cell r="J6383">
            <v>0</v>
          </cell>
        </row>
        <row r="6384">
          <cell r="B6384" t="str">
            <v>MABRUMG2X</v>
          </cell>
          <cell r="J6384">
            <v>0</v>
          </cell>
        </row>
        <row r="6385">
          <cell r="B6385" t="str">
            <v>MABRUMGLG</v>
          </cell>
          <cell r="J6385">
            <v>0</v>
          </cell>
        </row>
        <row r="6386">
          <cell r="B6386" t="str">
            <v>MABRUMGMD</v>
          </cell>
          <cell r="J6386">
            <v>0</v>
          </cell>
        </row>
        <row r="6387">
          <cell r="B6387" t="str">
            <v>MABRUMGSM</v>
          </cell>
          <cell r="J6387">
            <v>0</v>
          </cell>
        </row>
        <row r="6388">
          <cell r="B6388" t="str">
            <v>MABRUMGXL</v>
          </cell>
          <cell r="J6388">
            <v>0</v>
          </cell>
        </row>
        <row r="6389">
          <cell r="B6389" t="str">
            <v>MASGSEP2X</v>
          </cell>
          <cell r="J6389">
            <v>0</v>
          </cell>
        </row>
        <row r="6390">
          <cell r="B6390" t="str">
            <v>MASGSEPLG</v>
          </cell>
          <cell r="J6390">
            <v>0</v>
          </cell>
        </row>
        <row r="6391">
          <cell r="B6391" t="str">
            <v>MASGSEPMD</v>
          </cell>
          <cell r="J6391">
            <v>0</v>
          </cell>
        </row>
        <row r="6392">
          <cell r="B6392" t="str">
            <v>MASGSEPSM</v>
          </cell>
          <cell r="J6392">
            <v>0</v>
          </cell>
        </row>
        <row r="6393">
          <cell r="B6393" t="str">
            <v>MASGSEPXL</v>
          </cell>
          <cell r="J6393">
            <v>0</v>
          </cell>
        </row>
        <row r="6394">
          <cell r="B6394" t="str">
            <v>WABBHHS2X</v>
          </cell>
          <cell r="J6394">
            <v>0</v>
          </cell>
        </row>
        <row r="6395">
          <cell r="B6395" t="str">
            <v>WABBHHSLG</v>
          </cell>
          <cell r="J6395">
            <v>0</v>
          </cell>
        </row>
        <row r="6396">
          <cell r="B6396" t="str">
            <v>WABBHHSMD</v>
          </cell>
          <cell r="J6396">
            <v>0</v>
          </cell>
        </row>
        <row r="6397">
          <cell r="B6397" t="str">
            <v>WABBHHSSM</v>
          </cell>
          <cell r="J6397">
            <v>0</v>
          </cell>
        </row>
        <row r="6398">
          <cell r="B6398" t="str">
            <v>WABBHHSXL</v>
          </cell>
          <cell r="J6398">
            <v>33</v>
          </cell>
        </row>
        <row r="6399">
          <cell r="B6399" t="str">
            <v>WABRUMG2X</v>
          </cell>
          <cell r="J6399">
            <v>0</v>
          </cell>
        </row>
        <row r="6400">
          <cell r="B6400" t="str">
            <v>WABRUMGLG</v>
          </cell>
          <cell r="J6400">
            <v>0</v>
          </cell>
        </row>
        <row r="6401">
          <cell r="B6401" t="str">
            <v>WABRUMGMD</v>
          </cell>
          <cell r="J6401">
            <v>0</v>
          </cell>
        </row>
        <row r="6402">
          <cell r="B6402" t="str">
            <v>WABRUMGSM</v>
          </cell>
          <cell r="J6402">
            <v>0</v>
          </cell>
        </row>
        <row r="6403">
          <cell r="B6403" t="str">
            <v>WABRUMGXL</v>
          </cell>
          <cell r="J6403">
            <v>0</v>
          </cell>
        </row>
        <row r="6404">
          <cell r="B6404" t="str">
            <v>WASGSCH2X</v>
          </cell>
          <cell r="J6404">
            <v>0</v>
          </cell>
        </row>
        <row r="6405">
          <cell r="B6405" t="str">
            <v>WASGSCHLG</v>
          </cell>
          <cell r="J6405">
            <v>0</v>
          </cell>
        </row>
        <row r="6406">
          <cell r="B6406" t="str">
            <v>WASGSCHMD</v>
          </cell>
          <cell r="J6406">
            <v>0</v>
          </cell>
        </row>
        <row r="6407">
          <cell r="B6407" t="str">
            <v>WASGSCHSM</v>
          </cell>
          <cell r="J6407">
            <v>0</v>
          </cell>
        </row>
        <row r="6408">
          <cell r="B6408" t="str">
            <v>WASGSCHXL</v>
          </cell>
          <cell r="J6408">
            <v>0</v>
          </cell>
        </row>
        <row r="6409">
          <cell r="B6409" t="str">
            <v>MABGHBK2X</v>
          </cell>
          <cell r="J6409">
            <v>0</v>
          </cell>
        </row>
        <row r="6410">
          <cell r="B6410" t="str">
            <v>MABGHBKLG</v>
          </cell>
          <cell r="J6410">
            <v>0</v>
          </cell>
        </row>
        <row r="6411">
          <cell r="B6411" t="str">
            <v>MABGHBKMD</v>
          </cell>
          <cell r="J6411">
            <v>0</v>
          </cell>
        </row>
        <row r="6412">
          <cell r="B6412" t="str">
            <v>MABGHBKSM</v>
          </cell>
          <cell r="J6412">
            <v>0</v>
          </cell>
        </row>
        <row r="6413">
          <cell r="B6413" t="str">
            <v>MABGHBKXL</v>
          </cell>
          <cell r="J6413">
            <v>0</v>
          </cell>
        </row>
        <row r="6414">
          <cell r="B6414" t="str">
            <v>MABGTCD2X</v>
          </cell>
          <cell r="J6414">
            <v>0</v>
          </cell>
        </row>
        <row r="6415">
          <cell r="B6415" t="str">
            <v>MABGTCDLG</v>
          </cell>
          <cell r="J6415">
            <v>0</v>
          </cell>
        </row>
        <row r="6416">
          <cell r="B6416" t="str">
            <v>MABGTCDMD</v>
          </cell>
          <cell r="J6416">
            <v>0</v>
          </cell>
        </row>
        <row r="6417">
          <cell r="B6417" t="str">
            <v>MABGTCDSM</v>
          </cell>
          <cell r="J6417">
            <v>0</v>
          </cell>
        </row>
        <row r="6418">
          <cell r="B6418" t="str">
            <v>MABGTCDXL</v>
          </cell>
          <cell r="J6418">
            <v>0</v>
          </cell>
        </row>
        <row r="6419">
          <cell r="B6419" t="str">
            <v>MABGTCH2X</v>
          </cell>
          <cell r="J6419">
            <v>0</v>
          </cell>
        </row>
        <row r="6420">
          <cell r="B6420" t="str">
            <v>MABGTCHLG</v>
          </cell>
          <cell r="J6420">
            <v>0</v>
          </cell>
        </row>
        <row r="6421">
          <cell r="B6421" t="str">
            <v>MABGTCHMD</v>
          </cell>
          <cell r="J6421">
            <v>0</v>
          </cell>
        </row>
        <row r="6422">
          <cell r="B6422" t="str">
            <v>MABGTCHSM</v>
          </cell>
          <cell r="J6422">
            <v>0</v>
          </cell>
        </row>
        <row r="6423">
          <cell r="B6423" t="str">
            <v>MABGTCHXL</v>
          </cell>
          <cell r="J6423">
            <v>0</v>
          </cell>
        </row>
        <row r="6424">
          <cell r="B6424" t="str">
            <v>MABGTHG2X</v>
          </cell>
          <cell r="J6424">
            <v>0</v>
          </cell>
        </row>
        <row r="6425">
          <cell r="B6425" t="str">
            <v>MABGTHGLG</v>
          </cell>
          <cell r="J6425">
            <v>0</v>
          </cell>
        </row>
        <row r="6426">
          <cell r="B6426" t="str">
            <v>MABGTHGMD</v>
          </cell>
          <cell r="J6426">
            <v>0</v>
          </cell>
        </row>
        <row r="6427">
          <cell r="B6427" t="str">
            <v>MABGTHGSM</v>
          </cell>
          <cell r="J6427">
            <v>0</v>
          </cell>
        </row>
        <row r="6428">
          <cell r="B6428" t="str">
            <v>MABGTHGXL</v>
          </cell>
          <cell r="J6428">
            <v>0</v>
          </cell>
        </row>
        <row r="6429">
          <cell r="B6429" t="str">
            <v>MABGTWG2X</v>
          </cell>
          <cell r="J6429">
            <v>0</v>
          </cell>
        </row>
        <row r="6430">
          <cell r="B6430" t="str">
            <v>MABGTWGLG</v>
          </cell>
          <cell r="J6430">
            <v>0</v>
          </cell>
        </row>
        <row r="6431">
          <cell r="B6431" t="str">
            <v>MABGTWGMD</v>
          </cell>
          <cell r="J6431">
            <v>0</v>
          </cell>
        </row>
        <row r="6432">
          <cell r="B6432" t="str">
            <v>MABGTWGSM</v>
          </cell>
          <cell r="J6432">
            <v>0</v>
          </cell>
        </row>
        <row r="6433">
          <cell r="B6433" t="str">
            <v>MABGTWGXL</v>
          </cell>
          <cell r="J6433">
            <v>0</v>
          </cell>
        </row>
        <row r="6434">
          <cell r="B6434" t="str">
            <v>MABUTCD2X</v>
          </cell>
          <cell r="J6434">
            <v>0</v>
          </cell>
        </row>
        <row r="6435">
          <cell r="B6435" t="str">
            <v>MABUTCDLG</v>
          </cell>
          <cell r="J6435">
            <v>0</v>
          </cell>
        </row>
        <row r="6436">
          <cell r="B6436" t="str">
            <v>MABUTCDMD</v>
          </cell>
          <cell r="J6436">
            <v>0</v>
          </cell>
        </row>
        <row r="6437">
          <cell r="B6437" t="str">
            <v>MABUTCDSM</v>
          </cell>
          <cell r="J6437">
            <v>0</v>
          </cell>
        </row>
        <row r="6438">
          <cell r="B6438" t="str">
            <v>MABUTCDXL</v>
          </cell>
          <cell r="J6438">
            <v>0</v>
          </cell>
        </row>
        <row r="6439">
          <cell r="B6439" t="str">
            <v>MABUTWG2X</v>
          </cell>
          <cell r="J6439">
            <v>0</v>
          </cell>
        </row>
        <row r="6440">
          <cell r="B6440" t="str">
            <v>MABUTWGLG</v>
          </cell>
          <cell r="J6440">
            <v>0</v>
          </cell>
        </row>
        <row r="6441">
          <cell r="B6441" t="str">
            <v>MABUTWGMD</v>
          </cell>
          <cell r="J6441">
            <v>0</v>
          </cell>
        </row>
        <row r="6442">
          <cell r="B6442" t="str">
            <v>MABUTWGSM</v>
          </cell>
          <cell r="J6442">
            <v>0</v>
          </cell>
        </row>
        <row r="6443">
          <cell r="B6443" t="str">
            <v>MABUTWGXL</v>
          </cell>
          <cell r="J6443">
            <v>0</v>
          </cell>
        </row>
        <row r="6444">
          <cell r="B6444" t="str">
            <v>MACLHAG2X</v>
          </cell>
          <cell r="J6444">
            <v>0</v>
          </cell>
        </row>
        <row r="6445">
          <cell r="B6445" t="str">
            <v>MACLHAGLG</v>
          </cell>
          <cell r="J6445">
            <v>0</v>
          </cell>
        </row>
        <row r="6446">
          <cell r="B6446" t="str">
            <v>MACLHAGMD</v>
          </cell>
          <cell r="J6446">
            <v>0</v>
          </cell>
        </row>
        <row r="6447">
          <cell r="B6447" t="str">
            <v>MACLHAGSM</v>
          </cell>
          <cell r="J6447">
            <v>0</v>
          </cell>
        </row>
        <row r="6448">
          <cell r="B6448" t="str">
            <v>MACLHAGXL</v>
          </cell>
          <cell r="J6448">
            <v>0</v>
          </cell>
        </row>
        <row r="6449">
          <cell r="B6449" t="str">
            <v>MACLTCH2X</v>
          </cell>
          <cell r="J6449">
            <v>0</v>
          </cell>
        </row>
        <row r="6450">
          <cell r="B6450" t="str">
            <v>MACLTCHLG</v>
          </cell>
          <cell r="J6450">
            <v>0</v>
          </cell>
        </row>
        <row r="6451">
          <cell r="B6451" t="str">
            <v>MACLTCHMD</v>
          </cell>
          <cell r="J6451">
            <v>0</v>
          </cell>
        </row>
        <row r="6452">
          <cell r="B6452" t="str">
            <v>MACLTCHSM</v>
          </cell>
          <cell r="J6452">
            <v>0</v>
          </cell>
        </row>
        <row r="6453">
          <cell r="B6453" t="str">
            <v>MACLTCHXL</v>
          </cell>
          <cell r="J6453">
            <v>0</v>
          </cell>
        </row>
        <row r="6454">
          <cell r="B6454" t="str">
            <v>MACLTWG2X</v>
          </cell>
          <cell r="J6454">
            <v>0</v>
          </cell>
        </row>
        <row r="6455">
          <cell r="B6455" t="str">
            <v>MACLTWGLG</v>
          </cell>
          <cell r="J6455">
            <v>0</v>
          </cell>
        </row>
        <row r="6456">
          <cell r="B6456" t="str">
            <v>MACLTWGMD</v>
          </cell>
          <cell r="J6456">
            <v>0</v>
          </cell>
        </row>
        <row r="6457">
          <cell r="B6457" t="str">
            <v>MACLTWGSM</v>
          </cell>
          <cell r="J6457">
            <v>0</v>
          </cell>
        </row>
        <row r="6458">
          <cell r="B6458" t="str">
            <v>MACLTWGXL</v>
          </cell>
          <cell r="J6458">
            <v>0</v>
          </cell>
        </row>
        <row r="6459">
          <cell r="B6459" t="str">
            <v>MAGRTHG2X</v>
          </cell>
          <cell r="J6459">
            <v>0</v>
          </cell>
        </row>
        <row r="6460">
          <cell r="B6460" t="str">
            <v>MAGRTHGLG</v>
          </cell>
          <cell r="J6460">
            <v>0</v>
          </cell>
        </row>
        <row r="6461">
          <cell r="B6461" t="str">
            <v>MAGRTHGMD</v>
          </cell>
          <cell r="J6461">
            <v>0</v>
          </cell>
        </row>
        <row r="6462">
          <cell r="B6462" t="str">
            <v>MAGRTHGSM</v>
          </cell>
          <cell r="J6462">
            <v>0</v>
          </cell>
        </row>
        <row r="6463">
          <cell r="B6463" t="str">
            <v>MAGRTHGXL</v>
          </cell>
          <cell r="J6463">
            <v>0</v>
          </cell>
        </row>
        <row r="6464">
          <cell r="B6464" t="str">
            <v>MAGRTMG2X</v>
          </cell>
          <cell r="J6464">
            <v>0</v>
          </cell>
        </row>
        <row r="6465">
          <cell r="B6465" t="str">
            <v>MAGRTMGLG</v>
          </cell>
          <cell r="J6465">
            <v>0</v>
          </cell>
        </row>
        <row r="6466">
          <cell r="B6466" t="str">
            <v>MAGRTMGMD</v>
          </cell>
          <cell r="J6466">
            <v>0</v>
          </cell>
        </row>
        <row r="6467">
          <cell r="B6467" t="str">
            <v>MAGRTMGSM</v>
          </cell>
          <cell r="J6467">
            <v>0</v>
          </cell>
        </row>
        <row r="6468">
          <cell r="B6468" t="str">
            <v>MAGRTMGXL</v>
          </cell>
          <cell r="J6468">
            <v>0</v>
          </cell>
        </row>
        <row r="6469">
          <cell r="B6469" t="str">
            <v>MAGRTWG2X</v>
          </cell>
          <cell r="J6469">
            <v>0</v>
          </cell>
        </row>
        <row r="6470">
          <cell r="B6470" t="str">
            <v>MAGRTWGLG</v>
          </cell>
          <cell r="J6470">
            <v>0</v>
          </cell>
        </row>
        <row r="6471">
          <cell r="B6471" t="str">
            <v>MAGRTWGMD</v>
          </cell>
          <cell r="J6471">
            <v>0</v>
          </cell>
        </row>
        <row r="6472">
          <cell r="B6472" t="str">
            <v>MAGRTWGSM</v>
          </cell>
          <cell r="J6472">
            <v>0</v>
          </cell>
        </row>
        <row r="6473">
          <cell r="B6473" t="str">
            <v>MAGRTWGXL</v>
          </cell>
          <cell r="J6473">
            <v>0</v>
          </cell>
        </row>
        <row r="6474">
          <cell r="B6474" t="str">
            <v>MARLTCH2X</v>
          </cell>
          <cell r="J6474">
            <v>0</v>
          </cell>
        </row>
        <row r="6475">
          <cell r="B6475" t="str">
            <v>MARLTCHLG</v>
          </cell>
          <cell r="J6475">
            <v>0</v>
          </cell>
        </row>
        <row r="6476">
          <cell r="B6476" t="str">
            <v>MARLTCHMD</v>
          </cell>
          <cell r="J6476">
            <v>0</v>
          </cell>
        </row>
        <row r="6477">
          <cell r="B6477" t="str">
            <v>MARLTCHSM</v>
          </cell>
          <cell r="J6477">
            <v>0</v>
          </cell>
        </row>
        <row r="6478">
          <cell r="B6478" t="str">
            <v>MARLTCHXL</v>
          </cell>
          <cell r="J6478">
            <v>0</v>
          </cell>
        </row>
        <row r="6479">
          <cell r="B6479" t="str">
            <v>MARLTEP2X</v>
          </cell>
          <cell r="J6479">
            <v>0</v>
          </cell>
        </row>
        <row r="6480">
          <cell r="B6480" t="str">
            <v>MARLTEPLG</v>
          </cell>
          <cell r="J6480">
            <v>0</v>
          </cell>
        </row>
        <row r="6481">
          <cell r="B6481" t="str">
            <v>MARLTEPMD</v>
          </cell>
          <cell r="J6481">
            <v>0</v>
          </cell>
        </row>
        <row r="6482">
          <cell r="B6482" t="str">
            <v>MARLTEPSM</v>
          </cell>
          <cell r="J6482">
            <v>0</v>
          </cell>
        </row>
        <row r="6483">
          <cell r="B6483" t="str">
            <v>MARLTEPXL</v>
          </cell>
          <cell r="J6483">
            <v>0</v>
          </cell>
        </row>
        <row r="6484">
          <cell r="B6484" t="str">
            <v>MASUMCH2X</v>
          </cell>
          <cell r="J6484">
            <v>0</v>
          </cell>
        </row>
        <row r="6485">
          <cell r="B6485" t="str">
            <v>MASUMCHLG</v>
          </cell>
          <cell r="J6485">
            <v>0</v>
          </cell>
        </row>
        <row r="6486">
          <cell r="B6486" t="str">
            <v>MASUMCHMD</v>
          </cell>
          <cell r="J6486">
            <v>0</v>
          </cell>
        </row>
        <row r="6487">
          <cell r="B6487" t="str">
            <v>MASUMCHSM</v>
          </cell>
          <cell r="J6487">
            <v>0</v>
          </cell>
        </row>
        <row r="6488">
          <cell r="B6488" t="str">
            <v>MASUMCHXL</v>
          </cell>
          <cell r="J6488">
            <v>0</v>
          </cell>
        </row>
        <row r="6489">
          <cell r="B6489" t="str">
            <v>MASUMMG2X</v>
          </cell>
          <cell r="J6489">
            <v>0</v>
          </cell>
        </row>
        <row r="6490">
          <cell r="B6490" t="str">
            <v>MASUMMGLG</v>
          </cell>
          <cell r="J6490">
            <v>0</v>
          </cell>
        </row>
        <row r="6491">
          <cell r="B6491" t="str">
            <v>MASUMMGMD</v>
          </cell>
          <cell r="J6491">
            <v>0</v>
          </cell>
        </row>
        <row r="6492">
          <cell r="B6492" t="str">
            <v>MASUMMGSM</v>
          </cell>
          <cell r="J6492">
            <v>0</v>
          </cell>
        </row>
        <row r="6493">
          <cell r="B6493" t="str">
            <v>MASUMMGXL</v>
          </cell>
          <cell r="J6493">
            <v>0</v>
          </cell>
        </row>
        <row r="6494">
          <cell r="B6494" t="str">
            <v>MATPOCH2X</v>
          </cell>
          <cell r="J6494">
            <v>0</v>
          </cell>
        </row>
        <row r="6495">
          <cell r="B6495" t="str">
            <v>MATPOCHLG</v>
          </cell>
          <cell r="J6495">
            <v>0</v>
          </cell>
        </row>
        <row r="6496">
          <cell r="B6496" t="str">
            <v>MATPOCHMD</v>
          </cell>
          <cell r="J6496">
            <v>0</v>
          </cell>
        </row>
        <row r="6497">
          <cell r="B6497" t="str">
            <v>MATPOCHSM</v>
          </cell>
          <cell r="J6497">
            <v>0</v>
          </cell>
        </row>
        <row r="6498">
          <cell r="B6498" t="str">
            <v>MATPOCHXL</v>
          </cell>
          <cell r="J6498">
            <v>0</v>
          </cell>
        </row>
        <row r="6499">
          <cell r="B6499" t="str">
            <v>MATPOEP2X</v>
          </cell>
          <cell r="J6499">
            <v>0</v>
          </cell>
        </row>
        <row r="6500">
          <cell r="B6500" t="str">
            <v>MATPOEPLG</v>
          </cell>
          <cell r="J6500">
            <v>0</v>
          </cell>
        </row>
        <row r="6501">
          <cell r="B6501" t="str">
            <v>MATPOEPMD</v>
          </cell>
          <cell r="J6501">
            <v>0</v>
          </cell>
        </row>
        <row r="6502">
          <cell r="B6502" t="str">
            <v>MATPOEPSM</v>
          </cell>
          <cell r="J6502">
            <v>0</v>
          </cell>
        </row>
        <row r="6503">
          <cell r="B6503" t="str">
            <v>MATPOEPXL</v>
          </cell>
          <cell r="J6503">
            <v>0</v>
          </cell>
        </row>
        <row r="6504">
          <cell r="B6504" t="str">
            <v>MATPOMG2X</v>
          </cell>
          <cell r="J6504">
            <v>0</v>
          </cell>
        </row>
        <row r="6505">
          <cell r="B6505" t="str">
            <v>MATPOMGLG</v>
          </cell>
          <cell r="J6505">
            <v>0</v>
          </cell>
        </row>
        <row r="6506">
          <cell r="B6506" t="str">
            <v>MATPOMGMD</v>
          </cell>
          <cell r="J6506">
            <v>0</v>
          </cell>
        </row>
        <row r="6507">
          <cell r="B6507" t="str">
            <v>MATPOMGSM</v>
          </cell>
          <cell r="J6507">
            <v>0</v>
          </cell>
        </row>
        <row r="6508">
          <cell r="B6508" t="str">
            <v>MATPOMGXL</v>
          </cell>
          <cell r="J6508">
            <v>0</v>
          </cell>
        </row>
        <row r="6509">
          <cell r="B6509" t="str">
            <v>FHABPCBOS</v>
          </cell>
          <cell r="J6509">
            <v>124</v>
          </cell>
        </row>
        <row r="6510">
          <cell r="B6510" t="str">
            <v>FHE3PBOOS</v>
          </cell>
          <cell r="J6510">
            <v>59</v>
          </cell>
        </row>
        <row r="6511">
          <cell r="B6511" t="str">
            <v>FHE3PCBOS</v>
          </cell>
          <cell r="J6511">
            <v>292</v>
          </cell>
        </row>
        <row r="6512">
          <cell r="B6512" t="str">
            <v>FHE3PFUOS</v>
          </cell>
          <cell r="J6512">
            <v>204</v>
          </cell>
        </row>
        <row r="6513">
          <cell r="B6513" t="str">
            <v>FHE3PMUOS</v>
          </cell>
          <cell r="J6513">
            <v>311</v>
          </cell>
        </row>
        <row r="6514">
          <cell r="B6514" t="str">
            <v>FHE3PRGOS</v>
          </cell>
          <cell r="J6514">
            <v>62</v>
          </cell>
        </row>
        <row r="6515">
          <cell r="B6515" t="str">
            <v>FHE4PBOOS</v>
          </cell>
          <cell r="J6515">
            <v>24</v>
          </cell>
        </row>
        <row r="6516">
          <cell r="B6516" t="str">
            <v>FHE4PCBOS</v>
          </cell>
          <cell r="J6516">
            <v>272</v>
          </cell>
        </row>
        <row r="6517">
          <cell r="B6517" t="str">
            <v>FHE4PFUOS</v>
          </cell>
          <cell r="J6517">
            <v>168</v>
          </cell>
        </row>
        <row r="6518">
          <cell r="B6518" t="str">
            <v>FHE4PMUOS</v>
          </cell>
          <cell r="J6518">
            <v>67</v>
          </cell>
        </row>
        <row r="6519">
          <cell r="B6519" t="str">
            <v>FHE4PRGOS</v>
          </cell>
          <cell r="J6519">
            <v>25</v>
          </cell>
        </row>
        <row r="6520">
          <cell r="B6520" t="str">
            <v>FHSBPCBOS</v>
          </cell>
          <cell r="J6520">
            <v>303</v>
          </cell>
        </row>
        <row r="6521">
          <cell r="B6521" t="str">
            <v>FHPSACBOS</v>
          </cell>
          <cell r="J6521">
            <v>35</v>
          </cell>
        </row>
        <row r="6522">
          <cell r="B6522" t="str">
            <v>FHLPHFSOS</v>
          </cell>
          <cell r="J6522">
            <v>0</v>
          </cell>
        </row>
        <row r="6523">
          <cell r="B6523" t="str">
            <v>FHLPHCPOS</v>
          </cell>
          <cell r="J6523">
            <v>0</v>
          </cell>
        </row>
        <row r="6524">
          <cell r="B6524" t="str">
            <v>FHWDKCBOS</v>
          </cell>
          <cell r="J6524">
            <v>0</v>
          </cell>
        </row>
        <row r="6525">
          <cell r="B6525" t="str">
            <v>FFABPCBOS</v>
          </cell>
          <cell r="J6525">
            <v>0</v>
          </cell>
        </row>
        <row r="6526">
          <cell r="B6526" t="str">
            <v>FFE3PCBOS</v>
          </cell>
          <cell r="J6526">
            <v>0</v>
          </cell>
        </row>
        <row r="6527">
          <cell r="B6527" t="str">
            <v>FFE4PCBOS</v>
          </cell>
          <cell r="J6527">
            <v>0</v>
          </cell>
        </row>
        <row r="6528">
          <cell r="B6528" t="str">
            <v>FFSBPCBOS</v>
          </cell>
          <cell r="J6528">
            <v>0</v>
          </cell>
        </row>
        <row r="6529">
          <cell r="B6529" t="str">
            <v>FFBTHBKOS</v>
          </cell>
          <cell r="J6529">
            <v>0</v>
          </cell>
        </row>
        <row r="6530">
          <cell r="B6530" t="str">
            <v>FHGICRC2X</v>
          </cell>
          <cell r="J6530">
            <v>0</v>
          </cell>
        </row>
        <row r="6531">
          <cell r="B6531" t="str">
            <v>FHGICRCLG</v>
          </cell>
          <cell r="J6531">
            <v>0</v>
          </cell>
        </row>
        <row r="6532">
          <cell r="B6532" t="str">
            <v>FHGICRCMD</v>
          </cell>
          <cell r="J6532">
            <v>0</v>
          </cell>
        </row>
        <row r="6533">
          <cell r="B6533" t="str">
            <v>FHGICRCSM</v>
          </cell>
          <cell r="J6533">
            <v>0</v>
          </cell>
        </row>
        <row r="6534">
          <cell r="B6534" t="str">
            <v>FHGICRCXL</v>
          </cell>
          <cell r="J6534">
            <v>0</v>
          </cell>
        </row>
        <row r="6535">
          <cell r="B6535" t="str">
            <v>FHGICSH2X</v>
          </cell>
          <cell r="J6535">
            <v>18</v>
          </cell>
        </row>
        <row r="6536">
          <cell r="B6536" t="str">
            <v>FHGICSHLG</v>
          </cell>
          <cell r="J6536">
            <v>38</v>
          </cell>
        </row>
        <row r="6537">
          <cell r="B6537" t="str">
            <v>FHGICSHMD</v>
          </cell>
          <cell r="J6537">
            <v>26</v>
          </cell>
        </row>
        <row r="6538">
          <cell r="B6538" t="str">
            <v>FHGICSHSM</v>
          </cell>
          <cell r="J6538">
            <v>0</v>
          </cell>
        </row>
        <row r="6539">
          <cell r="B6539" t="str">
            <v>FHGICSHXL</v>
          </cell>
          <cell r="J6539">
            <v>17</v>
          </cell>
        </row>
        <row r="6540">
          <cell r="B6540" t="str">
            <v>FHGLHCH2X</v>
          </cell>
          <cell r="J6540">
            <v>0</v>
          </cell>
        </row>
        <row r="6541">
          <cell r="B6541" t="str">
            <v>FHGLHCHLG</v>
          </cell>
          <cell r="J6541">
            <v>0</v>
          </cell>
        </row>
        <row r="6542">
          <cell r="B6542" t="str">
            <v>FHGLHCHMD</v>
          </cell>
          <cell r="J6542">
            <v>0</v>
          </cell>
        </row>
        <row r="6543">
          <cell r="B6543" t="str">
            <v>FHGLHCHSM</v>
          </cell>
          <cell r="J6543">
            <v>0</v>
          </cell>
        </row>
        <row r="6544">
          <cell r="B6544" t="str">
            <v>FHGLHCHXL</v>
          </cell>
          <cell r="J6544">
            <v>0</v>
          </cell>
        </row>
        <row r="6545">
          <cell r="B6545" t="str">
            <v>FHGLGCH2X</v>
          </cell>
          <cell r="J6545">
            <v>0</v>
          </cell>
        </row>
        <row r="6546">
          <cell r="B6546" t="str">
            <v>FHGLGCHLG</v>
          </cell>
          <cell r="J6546">
            <v>0</v>
          </cell>
        </row>
        <row r="6547">
          <cell r="B6547" t="str">
            <v>FHGLGCHMD</v>
          </cell>
          <cell r="J6547">
            <v>5</v>
          </cell>
        </row>
        <row r="6548">
          <cell r="B6548" t="str">
            <v>FHGLGCHSM</v>
          </cell>
          <cell r="J6548">
            <v>0</v>
          </cell>
        </row>
        <row r="6549">
          <cell r="B6549" t="str">
            <v>FHGLGCHXL</v>
          </cell>
          <cell r="J6549">
            <v>0</v>
          </cell>
        </row>
        <row r="6550">
          <cell r="B6550" t="str">
            <v>FHGLGNH2X</v>
          </cell>
          <cell r="J6550">
            <v>0</v>
          </cell>
        </row>
        <row r="6551">
          <cell r="B6551" t="str">
            <v>FHGLGNHLG</v>
          </cell>
          <cell r="J6551">
            <v>0</v>
          </cell>
        </row>
        <row r="6552">
          <cell r="B6552" t="str">
            <v>FHGLGNHMD</v>
          </cell>
          <cell r="J6552">
            <v>0</v>
          </cell>
        </row>
        <row r="6553">
          <cell r="B6553" t="str">
            <v>FHGLGNHSM</v>
          </cell>
          <cell r="J6553">
            <v>0</v>
          </cell>
        </row>
        <row r="6554">
          <cell r="B6554" t="str">
            <v>FHGLGNHXL</v>
          </cell>
          <cell r="J6554">
            <v>0</v>
          </cell>
        </row>
        <row r="6555">
          <cell r="B6555" t="str">
            <v>FHGRHMG2X</v>
          </cell>
          <cell r="J6555">
            <v>0</v>
          </cell>
        </row>
        <row r="6556">
          <cell r="B6556" t="str">
            <v>FHGRHMGLG</v>
          </cell>
          <cell r="J6556">
            <v>0</v>
          </cell>
        </row>
        <row r="6557">
          <cell r="B6557" t="str">
            <v>FHGRHMGMD</v>
          </cell>
          <cell r="J6557">
            <v>9</v>
          </cell>
        </row>
        <row r="6558">
          <cell r="B6558" t="str">
            <v>FHGRHMGSM</v>
          </cell>
          <cell r="J6558">
            <v>0</v>
          </cell>
        </row>
        <row r="6559">
          <cell r="B6559" t="str">
            <v>FHGRHMGXL</v>
          </cell>
          <cell r="J6559">
            <v>0</v>
          </cell>
        </row>
        <row r="6560">
          <cell r="B6560" t="str">
            <v>FHGRHNH2X</v>
          </cell>
          <cell r="J6560">
            <v>29</v>
          </cell>
        </row>
        <row r="6561">
          <cell r="B6561" t="str">
            <v>FHGRHNHLG</v>
          </cell>
          <cell r="J6561">
            <v>42</v>
          </cell>
        </row>
        <row r="6562">
          <cell r="B6562" t="str">
            <v>FHGRHNHMD</v>
          </cell>
          <cell r="J6562">
            <v>33</v>
          </cell>
        </row>
        <row r="6563">
          <cell r="B6563" t="str">
            <v>FHGRHNHSM</v>
          </cell>
          <cell r="J6563">
            <v>3</v>
          </cell>
        </row>
        <row r="6564">
          <cell r="B6564" t="str">
            <v>FHGRHNHXL</v>
          </cell>
          <cell r="J6564">
            <v>7</v>
          </cell>
        </row>
        <row r="6565">
          <cell r="B6565" t="str">
            <v>FHSGTCH2X</v>
          </cell>
          <cell r="J6565">
            <v>2</v>
          </cell>
        </row>
        <row r="6566">
          <cell r="B6566" t="str">
            <v>FHSGTCHLG</v>
          </cell>
          <cell r="J6566">
            <v>15</v>
          </cell>
        </row>
        <row r="6567">
          <cell r="B6567" t="str">
            <v>FHSGTCHMD</v>
          </cell>
          <cell r="J6567">
            <v>26</v>
          </cell>
        </row>
        <row r="6568">
          <cell r="B6568" t="str">
            <v>FHSGTCHSM</v>
          </cell>
          <cell r="J6568">
            <v>3</v>
          </cell>
        </row>
        <row r="6569">
          <cell r="B6569" t="str">
            <v>FHSGTCHXL</v>
          </cell>
          <cell r="J6569">
            <v>0</v>
          </cell>
        </row>
        <row r="6570">
          <cell r="B6570" t="str">
            <v>FHSGTNH2X</v>
          </cell>
          <cell r="J6570">
            <v>0</v>
          </cell>
        </row>
        <row r="6571">
          <cell r="B6571" t="str">
            <v>FHSGTNHLG</v>
          </cell>
          <cell r="J6571">
            <v>0</v>
          </cell>
        </row>
        <row r="6572">
          <cell r="B6572" t="str">
            <v>FHSGTNHMD</v>
          </cell>
          <cell r="J6572">
            <v>25</v>
          </cell>
        </row>
        <row r="6573">
          <cell r="B6573" t="str">
            <v>FHSGTNHSM</v>
          </cell>
          <cell r="J6573">
            <v>0</v>
          </cell>
        </row>
        <row r="6574">
          <cell r="B6574" t="str">
            <v>FHSGTNHXL</v>
          </cell>
          <cell r="J6574">
            <v>0</v>
          </cell>
        </row>
        <row r="6575">
          <cell r="B6575" t="str">
            <v>FHTPMCH2X</v>
          </cell>
          <cell r="J6575">
            <v>0</v>
          </cell>
        </row>
        <row r="6576">
          <cell r="B6576" t="str">
            <v>FHTPMCHLG</v>
          </cell>
          <cell r="J6576">
            <v>0</v>
          </cell>
        </row>
        <row r="6577">
          <cell r="B6577" t="str">
            <v>FHTPMCHMD</v>
          </cell>
          <cell r="J6577">
            <v>11</v>
          </cell>
        </row>
        <row r="6578">
          <cell r="B6578" t="str">
            <v>FHTPMCHSM</v>
          </cell>
          <cell r="J6578">
            <v>0</v>
          </cell>
        </row>
        <row r="6579">
          <cell r="B6579" t="str">
            <v>FHTPMCHXL</v>
          </cell>
          <cell r="J6579">
            <v>0</v>
          </cell>
        </row>
        <row r="6580">
          <cell r="B6580" t="str">
            <v>FHTPMSH2X</v>
          </cell>
          <cell r="J6580">
            <v>30</v>
          </cell>
        </row>
        <row r="6581">
          <cell r="B6581" t="str">
            <v>FHTPMSHLG</v>
          </cell>
          <cell r="J6581">
            <v>71</v>
          </cell>
        </row>
        <row r="6582">
          <cell r="B6582" t="str">
            <v>FHTPMSHMD</v>
          </cell>
          <cell r="J6582">
            <v>46</v>
          </cell>
        </row>
        <row r="6583">
          <cell r="B6583" t="str">
            <v>FHTPMSHSM</v>
          </cell>
          <cell r="J6583">
            <v>6</v>
          </cell>
        </row>
        <row r="6584">
          <cell r="B6584" t="str">
            <v>FHTPMSHXL</v>
          </cell>
          <cell r="J6584">
            <v>51</v>
          </cell>
        </row>
        <row r="6585">
          <cell r="B6585" t="str">
            <v>MSESPTR3232</v>
          </cell>
          <cell r="J6585">
            <v>0</v>
          </cell>
        </row>
        <row r="6586">
          <cell r="B6586" t="str">
            <v>MSESPTR3432</v>
          </cell>
          <cell r="J6586">
            <v>0</v>
          </cell>
        </row>
        <row r="6587">
          <cell r="B6587" t="str">
            <v>MSESPTR3435</v>
          </cell>
          <cell r="J6587">
            <v>0</v>
          </cell>
        </row>
        <row r="6588">
          <cell r="B6588" t="str">
            <v>MSESPTR3632</v>
          </cell>
          <cell r="J6588">
            <v>0</v>
          </cell>
        </row>
        <row r="6589">
          <cell r="B6589" t="str">
            <v>MSESPTR3635</v>
          </cell>
          <cell r="J6589">
            <v>0</v>
          </cell>
        </row>
        <row r="6590">
          <cell r="B6590" t="str">
            <v>MSZFWTMMD10</v>
          </cell>
          <cell r="J6590">
            <v>0</v>
          </cell>
        </row>
        <row r="6591">
          <cell r="B6591" t="str">
            <v>MSZFWTYMD10</v>
          </cell>
          <cell r="J6591">
            <v>0</v>
          </cell>
        </row>
        <row r="6592">
          <cell r="B6592" t="str">
            <v>MSCGFTR3232</v>
          </cell>
          <cell r="J6592">
            <v>0</v>
          </cell>
        </row>
        <row r="6593">
          <cell r="B6593" t="str">
            <v>MSCGFTR3432</v>
          </cell>
          <cell r="J6593">
            <v>0</v>
          </cell>
        </row>
        <row r="6594">
          <cell r="B6594" t="str">
            <v>MSCGFTR3435</v>
          </cell>
          <cell r="J6594">
            <v>0</v>
          </cell>
        </row>
        <row r="6595">
          <cell r="B6595" t="str">
            <v>MSCGFTR3632</v>
          </cell>
          <cell r="J6595">
            <v>0</v>
          </cell>
        </row>
        <row r="6596">
          <cell r="B6596" t="str">
            <v>MSCGFTR3635</v>
          </cell>
          <cell r="J6596">
            <v>0</v>
          </cell>
        </row>
        <row r="6597">
          <cell r="B6597" t="str">
            <v>MSCGPTRLG</v>
          </cell>
          <cell r="J6597">
            <v>0</v>
          </cell>
        </row>
        <row r="6598">
          <cell r="B6598" t="str">
            <v>MSCGPTRLT</v>
          </cell>
          <cell r="J6598">
            <v>0</v>
          </cell>
        </row>
        <row r="6599">
          <cell r="B6599" t="str">
            <v>MSCGPTRMD</v>
          </cell>
          <cell r="J6599">
            <v>0</v>
          </cell>
        </row>
        <row r="6600">
          <cell r="B6600" t="str">
            <v>MSCGPTRMT</v>
          </cell>
          <cell r="J6600">
            <v>0</v>
          </cell>
        </row>
        <row r="6601">
          <cell r="B6601" t="str">
            <v>MSCGPTRSM</v>
          </cell>
          <cell r="J6601">
            <v>0</v>
          </cell>
        </row>
        <row r="6602">
          <cell r="B6602" t="str">
            <v>MSOFPTR3232</v>
          </cell>
          <cell r="J6602">
            <v>0</v>
          </cell>
        </row>
        <row r="6603">
          <cell r="B6603" t="str">
            <v>MSOFPTR3432</v>
          </cell>
          <cell r="J6603">
            <v>0</v>
          </cell>
        </row>
        <row r="6604">
          <cell r="B6604" t="str">
            <v>MSOFPTR3435</v>
          </cell>
          <cell r="J6604">
            <v>0</v>
          </cell>
        </row>
        <row r="6605">
          <cell r="B6605" t="str">
            <v>MSOFPTR3632</v>
          </cell>
          <cell r="J6605">
            <v>0</v>
          </cell>
        </row>
        <row r="6606">
          <cell r="B6606" t="str">
            <v>MSOFPTR3635</v>
          </cell>
          <cell r="J6606">
            <v>0</v>
          </cell>
        </row>
        <row r="6607">
          <cell r="B6607" t="str">
            <v>CKJN1200BLK</v>
          </cell>
          <cell r="J6607">
            <v>0</v>
          </cell>
        </row>
        <row r="6608">
          <cell r="B6608" t="str">
            <v>FFCTLDEYD</v>
          </cell>
          <cell r="J6608">
            <v>3403</v>
          </cell>
        </row>
        <row r="6609">
          <cell r="B6609" t="str">
            <v>FFPYBBOYD</v>
          </cell>
          <cell r="J6609">
            <v>788</v>
          </cell>
        </row>
        <row r="6610">
          <cell r="B6610" t="str">
            <v>MOBRVTYXL</v>
          </cell>
          <cell r="J6610">
            <v>0</v>
          </cell>
        </row>
        <row r="6611">
          <cell r="B6611" t="str">
            <v>MOBRVTY2X</v>
          </cell>
          <cell r="J6611">
            <v>0</v>
          </cell>
        </row>
        <row r="6612">
          <cell r="B6612" t="str">
            <v>MOBRVTYLG</v>
          </cell>
          <cell r="J6612">
            <v>0</v>
          </cell>
        </row>
        <row r="6613">
          <cell r="B6613" t="str">
            <v>MOBRVTYMD</v>
          </cell>
          <cell r="J6613">
            <v>0</v>
          </cell>
        </row>
        <row r="6614">
          <cell r="B6614" t="str">
            <v>MOBRVTYSM</v>
          </cell>
          <cell r="J6614">
            <v>0</v>
          </cell>
        </row>
        <row r="6615">
          <cell r="B6615" t="str">
            <v>MASMUTYOS</v>
          </cell>
          <cell r="J6615">
            <v>342</v>
          </cell>
        </row>
        <row r="6616">
          <cell r="B6616" t="str">
            <v>MABRBTYLG</v>
          </cell>
          <cell r="J6616">
            <v>0</v>
          </cell>
        </row>
        <row r="6617">
          <cell r="B6617" t="str">
            <v>MABRBTYMD</v>
          </cell>
          <cell r="J6617">
            <v>10</v>
          </cell>
        </row>
        <row r="6618">
          <cell r="B6618" t="str">
            <v>MACBBTYLG</v>
          </cell>
          <cell r="J6618">
            <v>139</v>
          </cell>
        </row>
        <row r="6619">
          <cell r="B6619" t="str">
            <v>MACBBTYMD</v>
          </cell>
          <cell r="J6619">
            <v>210</v>
          </cell>
        </row>
        <row r="6620">
          <cell r="B6620" t="str">
            <v>MAFBNTYOS</v>
          </cell>
          <cell r="J6620">
            <v>131</v>
          </cell>
        </row>
        <row r="6621">
          <cell r="B6621" t="str">
            <v>MAGR2TYLG</v>
          </cell>
          <cell r="J6621">
            <v>3</v>
          </cell>
        </row>
        <row r="6622">
          <cell r="B6622" t="str">
            <v>MAGR2TYMD</v>
          </cell>
          <cell r="J6622">
            <v>52</v>
          </cell>
        </row>
        <row r="6623">
          <cell r="B6623" t="str">
            <v>MAGR2TYSM</v>
          </cell>
          <cell r="J6623">
            <v>23</v>
          </cell>
        </row>
        <row r="6624">
          <cell r="B6624" t="str">
            <v>MAGR2TYXL</v>
          </cell>
          <cell r="J6624">
            <v>70</v>
          </cell>
        </row>
        <row r="6625">
          <cell r="B6625" t="str">
            <v>FTGCPTYOS</v>
          </cell>
          <cell r="J6625">
            <v>779</v>
          </cell>
        </row>
        <row r="6626">
          <cell r="B6626" t="str">
            <v>MAKBNTYOS</v>
          </cell>
          <cell r="J6626">
            <v>510</v>
          </cell>
        </row>
        <row r="6627">
          <cell r="B6627" t="str">
            <v>MOCAJTY2X</v>
          </cell>
          <cell r="J6627">
            <v>31</v>
          </cell>
        </row>
        <row r="6628">
          <cell r="B6628" t="str">
            <v>MOCAJTYLG</v>
          </cell>
          <cell r="J6628">
            <v>427</v>
          </cell>
        </row>
        <row r="6629">
          <cell r="B6629" t="str">
            <v>MOCAJTYMD</v>
          </cell>
          <cell r="J6629">
            <v>440</v>
          </cell>
        </row>
        <row r="6630">
          <cell r="B6630" t="str">
            <v>MOCAJTYSM</v>
          </cell>
          <cell r="J6630">
            <v>25</v>
          </cell>
        </row>
        <row r="6631">
          <cell r="B6631" t="str">
            <v>MOCAJTYXL</v>
          </cell>
          <cell r="J6631">
            <v>177</v>
          </cell>
        </row>
        <row r="6632">
          <cell r="B6632" t="str">
            <v>MOCAVTY2X</v>
          </cell>
          <cell r="J6632">
            <v>0</v>
          </cell>
        </row>
        <row r="6633">
          <cell r="B6633" t="str">
            <v>MOCAVTYLG</v>
          </cell>
          <cell r="J6633">
            <v>0</v>
          </cell>
        </row>
        <row r="6634">
          <cell r="B6634" t="str">
            <v>MOCAVTYMD</v>
          </cell>
          <cell r="J6634">
            <v>0</v>
          </cell>
        </row>
        <row r="6635">
          <cell r="B6635" t="str">
            <v>MOCAVTYSM</v>
          </cell>
          <cell r="J6635">
            <v>12</v>
          </cell>
        </row>
        <row r="6636">
          <cell r="B6636" t="str">
            <v>MOCAVTYXL</v>
          </cell>
          <cell r="J6636">
            <v>0</v>
          </cell>
        </row>
        <row r="6637">
          <cell r="B6637" t="str">
            <v>MTEQZTY2X</v>
          </cell>
          <cell r="J6637">
            <v>20</v>
          </cell>
        </row>
        <row r="6638">
          <cell r="B6638" t="str">
            <v>MTEQZTYLG</v>
          </cell>
          <cell r="J6638">
            <v>221</v>
          </cell>
        </row>
        <row r="6639">
          <cell r="B6639" t="str">
            <v>MTEQZTYMD</v>
          </cell>
          <cell r="J6639">
            <v>93</v>
          </cell>
        </row>
        <row r="6640">
          <cell r="B6640" t="str">
            <v>MTEQZTYSM</v>
          </cell>
          <cell r="J6640">
            <v>21</v>
          </cell>
        </row>
        <row r="6641">
          <cell r="B6641" t="str">
            <v>MTEQZTYXL</v>
          </cell>
          <cell r="J6641">
            <v>124</v>
          </cell>
        </row>
        <row r="6642">
          <cell r="B6642" t="str">
            <v>MTKLCTYSM</v>
          </cell>
          <cell r="J6642">
            <v>22</v>
          </cell>
        </row>
        <row r="6643">
          <cell r="B6643" t="str">
            <v>MTKHDTY2X</v>
          </cell>
          <cell r="J6643">
            <v>151</v>
          </cell>
        </row>
        <row r="6644">
          <cell r="B6644" t="str">
            <v>MTKHDTYLG</v>
          </cell>
          <cell r="J6644">
            <v>807</v>
          </cell>
        </row>
        <row r="6645">
          <cell r="B6645" t="str">
            <v>MTKHDTYMD</v>
          </cell>
          <cell r="J6645">
            <v>433</v>
          </cell>
        </row>
        <row r="6646">
          <cell r="B6646" t="str">
            <v>MTKHDTYSM</v>
          </cell>
          <cell r="J6646">
            <v>61</v>
          </cell>
        </row>
        <row r="6647">
          <cell r="B6647" t="str">
            <v>MTKHDTYXL</v>
          </cell>
          <cell r="J6647">
            <v>407</v>
          </cell>
        </row>
        <row r="6648">
          <cell r="B6648" t="str">
            <v>MTKLCTY2X</v>
          </cell>
          <cell r="J6648">
            <v>2</v>
          </cell>
        </row>
        <row r="6649">
          <cell r="B6649" t="str">
            <v>MTKLCTYLG</v>
          </cell>
          <cell r="J6649">
            <v>78</v>
          </cell>
        </row>
        <row r="6650">
          <cell r="B6650" t="str">
            <v>MTKLCTYMD</v>
          </cell>
          <cell r="J6650">
            <v>100</v>
          </cell>
        </row>
        <row r="6651">
          <cell r="B6651" t="str">
            <v>MTKLCTYXL</v>
          </cell>
          <cell r="J6651">
            <v>4</v>
          </cell>
        </row>
        <row r="6652">
          <cell r="B6652" t="str">
            <v>MTKQZTY2X</v>
          </cell>
          <cell r="J6652">
            <v>47</v>
          </cell>
        </row>
        <row r="6653">
          <cell r="B6653" t="str">
            <v>MTKQZTYLG</v>
          </cell>
          <cell r="J6653">
            <v>301</v>
          </cell>
        </row>
        <row r="6654">
          <cell r="B6654" t="str">
            <v>MTKQZTYMD</v>
          </cell>
          <cell r="J6654">
            <v>180</v>
          </cell>
        </row>
        <row r="6655">
          <cell r="B6655" t="str">
            <v>MTKQZTYSM</v>
          </cell>
          <cell r="J6655">
            <v>32</v>
          </cell>
        </row>
        <row r="6656">
          <cell r="B6656" t="str">
            <v>MTKQZTYXL</v>
          </cell>
          <cell r="J6656">
            <v>135</v>
          </cell>
        </row>
        <row r="6657">
          <cell r="B6657" t="str">
            <v>MOLZJTY2X</v>
          </cell>
          <cell r="J6657">
            <v>123</v>
          </cell>
        </row>
        <row r="6658">
          <cell r="B6658" t="str">
            <v>MOLZJTY3X</v>
          </cell>
          <cell r="J6658">
            <v>128</v>
          </cell>
        </row>
        <row r="6659">
          <cell r="B6659" t="str">
            <v>MOLZJTYLG</v>
          </cell>
          <cell r="J6659">
            <v>36</v>
          </cell>
        </row>
        <row r="6660">
          <cell r="B6660" t="str">
            <v>MOLZJTYMD</v>
          </cell>
          <cell r="J6660">
            <v>81</v>
          </cell>
        </row>
        <row r="6661">
          <cell r="B6661" t="str">
            <v>MOLZJTYSM</v>
          </cell>
          <cell r="J6661">
            <v>0</v>
          </cell>
        </row>
        <row r="6662">
          <cell r="B6662" t="str">
            <v>MOLZJTYXL</v>
          </cell>
          <cell r="J6662">
            <v>143</v>
          </cell>
        </row>
        <row r="6663">
          <cell r="B6663" t="str">
            <v>MOOSPTY2X</v>
          </cell>
          <cell r="J6663">
            <v>0</v>
          </cell>
        </row>
        <row r="6664">
          <cell r="B6664" t="str">
            <v>MOOSPTYLG</v>
          </cell>
          <cell r="J6664">
            <v>12</v>
          </cell>
        </row>
        <row r="6665">
          <cell r="B6665" t="str">
            <v>MOOSPTYLT</v>
          </cell>
          <cell r="J6665">
            <v>25</v>
          </cell>
        </row>
        <row r="6666">
          <cell r="B6666" t="str">
            <v>MOOSPTYMD</v>
          </cell>
          <cell r="J6666">
            <v>1</v>
          </cell>
        </row>
        <row r="6667">
          <cell r="B6667" t="str">
            <v>MOOSPTYMT</v>
          </cell>
          <cell r="J6667">
            <v>13</v>
          </cell>
        </row>
        <row r="6668">
          <cell r="B6668" t="str">
            <v>MOOSPTYSM</v>
          </cell>
          <cell r="J6668">
            <v>3</v>
          </cell>
        </row>
        <row r="6669">
          <cell r="B6669" t="str">
            <v>MOOSPTYXL</v>
          </cell>
          <cell r="J6669">
            <v>9</v>
          </cell>
        </row>
        <row r="6670">
          <cell r="B6670" t="str">
            <v>MOOSPTYXT</v>
          </cell>
          <cell r="J6670">
            <v>23</v>
          </cell>
        </row>
        <row r="6671">
          <cell r="B6671" t="str">
            <v>MORFBTY2X</v>
          </cell>
          <cell r="J6671">
            <v>0</v>
          </cell>
        </row>
        <row r="6672">
          <cell r="B6672" t="str">
            <v>MORFBTY3X</v>
          </cell>
          <cell r="J6672">
            <v>3</v>
          </cell>
        </row>
        <row r="6673">
          <cell r="B6673" t="str">
            <v>MORFBTYLG</v>
          </cell>
          <cell r="J6673">
            <v>20</v>
          </cell>
        </row>
        <row r="6674">
          <cell r="B6674" t="str">
            <v>MORFBTYMD</v>
          </cell>
          <cell r="J6674">
            <v>0</v>
          </cell>
        </row>
        <row r="6675">
          <cell r="B6675" t="str">
            <v>MORFBTYSM</v>
          </cell>
          <cell r="J6675">
            <v>0</v>
          </cell>
        </row>
        <row r="6676">
          <cell r="B6676" t="str">
            <v>MORFBTYXL</v>
          </cell>
          <cell r="J6676">
            <v>71</v>
          </cell>
        </row>
        <row r="6677">
          <cell r="B6677" t="str">
            <v>MORFPTY2X</v>
          </cell>
          <cell r="J6677">
            <v>37</v>
          </cell>
        </row>
        <row r="6678">
          <cell r="B6678" t="str">
            <v>MORFPTY3X</v>
          </cell>
          <cell r="J6678">
            <v>2</v>
          </cell>
        </row>
        <row r="6679">
          <cell r="B6679" t="str">
            <v>MORFPTYLG</v>
          </cell>
          <cell r="J6679">
            <v>325</v>
          </cell>
        </row>
        <row r="6680">
          <cell r="B6680" t="str">
            <v>MORFPTYMD</v>
          </cell>
          <cell r="J6680">
            <v>76</v>
          </cell>
        </row>
        <row r="6681">
          <cell r="B6681" t="str">
            <v>MORFPTYSM</v>
          </cell>
          <cell r="J6681">
            <v>0</v>
          </cell>
        </row>
        <row r="6682">
          <cell r="B6682" t="str">
            <v>MORFPTYXL</v>
          </cell>
          <cell r="J6682">
            <v>285</v>
          </cell>
        </row>
        <row r="6683">
          <cell r="B6683" t="str">
            <v>MOU2PTY2X</v>
          </cell>
          <cell r="J6683">
            <v>9</v>
          </cell>
        </row>
        <row r="6684">
          <cell r="B6684" t="str">
            <v>MOU2PTYLG</v>
          </cell>
          <cell r="J6684">
            <v>1</v>
          </cell>
        </row>
        <row r="6685">
          <cell r="B6685" t="str">
            <v>MOU2PTYMD</v>
          </cell>
          <cell r="J6685">
            <v>46</v>
          </cell>
        </row>
        <row r="6686">
          <cell r="B6686" t="str">
            <v>MOU2PTYSM</v>
          </cell>
          <cell r="J6686">
            <v>6</v>
          </cell>
        </row>
        <row r="6687">
          <cell r="B6687" t="str">
            <v>MOU2PTYXL</v>
          </cell>
          <cell r="J6687">
            <v>2</v>
          </cell>
        </row>
        <row r="6688">
          <cell r="B6688" t="str">
            <v>MTWHDTY2X</v>
          </cell>
          <cell r="J6688">
            <v>73</v>
          </cell>
        </row>
        <row r="6689">
          <cell r="B6689" t="str">
            <v>MTWHDTYLG</v>
          </cell>
          <cell r="J6689">
            <v>739</v>
          </cell>
        </row>
        <row r="6690">
          <cell r="B6690" t="str">
            <v>MTWHDTYMD</v>
          </cell>
          <cell r="J6690">
            <v>298</v>
          </cell>
        </row>
        <row r="6691">
          <cell r="B6691" t="str">
            <v>MTWHDTYSM</v>
          </cell>
          <cell r="J6691">
            <v>51</v>
          </cell>
        </row>
        <row r="6692">
          <cell r="B6692" t="str">
            <v>MTWHDTYXL</v>
          </cell>
          <cell r="J6692">
            <v>367</v>
          </cell>
        </row>
        <row r="6693">
          <cell r="B6693" t="str">
            <v>MTWQZTY2X</v>
          </cell>
          <cell r="J6693">
            <v>34</v>
          </cell>
        </row>
        <row r="6694">
          <cell r="B6694" t="str">
            <v>MTWQZTYLG</v>
          </cell>
          <cell r="J6694">
            <v>177</v>
          </cell>
        </row>
        <row r="6695">
          <cell r="B6695" t="str">
            <v>MTWQZTYMD</v>
          </cell>
          <cell r="J6695">
            <v>82</v>
          </cell>
        </row>
        <row r="6696">
          <cell r="B6696" t="str">
            <v>MTWQZTYSM</v>
          </cell>
          <cell r="J6696">
            <v>26</v>
          </cell>
        </row>
        <row r="6697">
          <cell r="B6697" t="str">
            <v>MTWQZTYXL</v>
          </cell>
          <cell r="J6697">
            <v>109</v>
          </cell>
        </row>
        <row r="6698">
          <cell r="B6698" t="str">
            <v>MANKGTYOS</v>
          </cell>
          <cell r="J6698">
            <v>49</v>
          </cell>
        </row>
        <row r="6699">
          <cell r="B6699" t="str">
            <v>MAOGBTYLG</v>
          </cell>
          <cell r="J6699">
            <v>69</v>
          </cell>
        </row>
        <row r="6700">
          <cell r="B6700" t="str">
            <v>MAOGBTYMD</v>
          </cell>
          <cell r="J6700">
            <v>76</v>
          </cell>
        </row>
        <row r="6701">
          <cell r="B6701" t="str">
            <v>MASHTTYLG</v>
          </cell>
          <cell r="J6701">
            <v>0</v>
          </cell>
        </row>
        <row r="6702">
          <cell r="B6702" t="str">
            <v>MASHTTYMD</v>
          </cell>
          <cell r="J6702">
            <v>1</v>
          </cell>
        </row>
        <row r="6703">
          <cell r="B6703" t="str">
            <v>MASHTTYSM</v>
          </cell>
          <cell r="J6703">
            <v>54</v>
          </cell>
        </row>
        <row r="6704">
          <cell r="B6704" t="str">
            <v>MASHTTYXL</v>
          </cell>
          <cell r="J6704">
            <v>1</v>
          </cell>
        </row>
        <row r="6705">
          <cell r="B6705" t="str">
            <v>MATAGTYOS</v>
          </cell>
          <cell r="J6705">
            <v>51</v>
          </cell>
        </row>
        <row r="6706">
          <cell r="B6706" t="str">
            <v>MATBBTYLG</v>
          </cell>
          <cell r="J6706">
            <v>202</v>
          </cell>
        </row>
        <row r="6707">
          <cell r="B6707" t="str">
            <v>MATBBTYMD</v>
          </cell>
          <cell r="J6707">
            <v>84</v>
          </cell>
        </row>
        <row r="6708">
          <cell r="B6708" t="str">
            <v>MATUNTYOS</v>
          </cell>
          <cell r="J6708">
            <v>274</v>
          </cell>
        </row>
        <row r="6709">
          <cell r="B6709" t="str">
            <v>MATNGTYOS</v>
          </cell>
          <cell r="J6709">
            <v>899</v>
          </cell>
        </row>
        <row r="6710">
          <cell r="B6710" t="str">
            <v>MADTTWG2X</v>
          </cell>
          <cell r="J6710">
            <v>0</v>
          </cell>
        </row>
        <row r="6711">
          <cell r="B6711" t="str">
            <v>MADTTWGLG</v>
          </cell>
          <cell r="J6711">
            <v>0</v>
          </cell>
        </row>
        <row r="6712">
          <cell r="B6712" t="str">
            <v>MADTTWGMD</v>
          </cell>
          <cell r="J6712">
            <v>0</v>
          </cell>
        </row>
        <row r="6713">
          <cell r="B6713" t="str">
            <v>MADTTWGSM</v>
          </cell>
          <cell r="J6713">
            <v>0</v>
          </cell>
        </row>
        <row r="6714">
          <cell r="B6714" t="str">
            <v>MADTTWGXL</v>
          </cell>
          <cell r="J6714">
            <v>0</v>
          </cell>
        </row>
        <row r="6715">
          <cell r="B6715" t="str">
            <v>MAGBTSK2X</v>
          </cell>
          <cell r="J6715">
            <v>0</v>
          </cell>
        </row>
        <row r="6716">
          <cell r="B6716" t="str">
            <v>MAGBTSKLG</v>
          </cell>
          <cell r="J6716">
            <v>0</v>
          </cell>
        </row>
        <row r="6717">
          <cell r="B6717" t="str">
            <v>MAGBTSKMD</v>
          </cell>
          <cell r="J6717">
            <v>0</v>
          </cell>
        </row>
        <row r="6718">
          <cell r="B6718" t="str">
            <v>MAGBTSKSM</v>
          </cell>
          <cell r="J6718">
            <v>0</v>
          </cell>
        </row>
        <row r="6719">
          <cell r="B6719" t="str">
            <v>MAGBTSKXL</v>
          </cell>
          <cell r="J6719">
            <v>0</v>
          </cell>
        </row>
        <row r="6720">
          <cell r="B6720" t="str">
            <v>MAWLFWG2X</v>
          </cell>
          <cell r="J6720">
            <v>0</v>
          </cell>
        </row>
        <row r="6721">
          <cell r="B6721" t="str">
            <v>MAWLFWGLG</v>
          </cell>
          <cell r="J6721">
            <v>0</v>
          </cell>
        </row>
        <row r="6722">
          <cell r="B6722" t="str">
            <v>MAWLFWGMD</v>
          </cell>
          <cell r="J6722">
            <v>0</v>
          </cell>
        </row>
        <row r="6723">
          <cell r="B6723" t="str">
            <v>MAWLFWGSM</v>
          </cell>
          <cell r="J6723">
            <v>0</v>
          </cell>
        </row>
        <row r="6724">
          <cell r="B6724" t="str">
            <v>MAWLFWGXL</v>
          </cell>
          <cell r="J6724">
            <v>0</v>
          </cell>
        </row>
        <row r="6725">
          <cell r="B6725" t="str">
            <v>MAWPCMOOS</v>
          </cell>
          <cell r="J6725">
            <v>0</v>
          </cell>
        </row>
        <row r="6726">
          <cell r="B6726" t="str">
            <v>MALZHSS2X</v>
          </cell>
          <cell r="J6726">
            <v>0</v>
          </cell>
        </row>
        <row r="6727">
          <cell r="B6727" t="str">
            <v>MALZHSSLG</v>
          </cell>
          <cell r="J6727">
            <v>0</v>
          </cell>
        </row>
        <row r="6728">
          <cell r="B6728" t="str">
            <v>MALZHSSMD</v>
          </cell>
          <cell r="J6728">
            <v>0</v>
          </cell>
        </row>
        <row r="6729">
          <cell r="B6729" t="str">
            <v>MALZHSSSM</v>
          </cell>
          <cell r="J6729">
            <v>0</v>
          </cell>
        </row>
        <row r="6730">
          <cell r="B6730" t="str">
            <v>MALZHSSXL</v>
          </cell>
          <cell r="J6730">
            <v>0</v>
          </cell>
        </row>
        <row r="6731">
          <cell r="B6731" t="str">
            <v>FHBHPBCMD</v>
          </cell>
          <cell r="J6731">
            <v>3</v>
          </cell>
        </row>
        <row r="6732">
          <cell r="B6732" t="str">
            <v>B-ME-AMBUFF</v>
          </cell>
          <cell r="J6732">
            <v>0</v>
          </cell>
        </row>
        <row r="6733">
          <cell r="B6733" t="str">
            <v>B-ME-AMHUNT</v>
          </cell>
          <cell r="J6733">
            <v>0</v>
          </cell>
        </row>
        <row r="6734">
          <cell r="B6734" t="str">
            <v>B-ME-GUIDEBOOK-VOL2</v>
          </cell>
          <cell r="J6734">
            <v>0</v>
          </cell>
        </row>
        <row r="6735">
          <cell r="B6735" t="str">
            <v>B-ME-GUIDE-VOL2</v>
          </cell>
          <cell r="J6735">
            <v>0</v>
          </cell>
        </row>
        <row r="6736">
          <cell r="B6736" t="str">
            <v>B-ME-SCAVGUIDE</v>
          </cell>
          <cell r="J6736">
            <v>0</v>
          </cell>
        </row>
        <row r="6737">
          <cell r="B6737" t="str">
            <v>H-HUNT-COLL-GRY-1</v>
          </cell>
          <cell r="J6737">
            <v>0</v>
          </cell>
        </row>
        <row r="6738">
          <cell r="B6738" t="str">
            <v>H-HUNT-COLL-GRY-2</v>
          </cell>
          <cell r="J6738">
            <v>0</v>
          </cell>
        </row>
        <row r="6739">
          <cell r="B6739" t="str">
            <v>H-HUNT-COLL-GRY-3</v>
          </cell>
          <cell r="J6739">
            <v>0</v>
          </cell>
        </row>
        <row r="6740">
          <cell r="B6740" t="str">
            <v>H-HUNT-COLL-GRY-4</v>
          </cell>
          <cell r="J6740">
            <v>0</v>
          </cell>
        </row>
        <row r="6741">
          <cell r="B6741" t="str">
            <v>H-HUNT-COLL-GRY-5</v>
          </cell>
          <cell r="J6741">
            <v>0</v>
          </cell>
        </row>
        <row r="6742">
          <cell r="B6742" t="str">
            <v>MATRKCPOS-ME</v>
          </cell>
          <cell r="J6742">
            <v>0</v>
          </cell>
        </row>
        <row r="6743">
          <cell r="B6743" t="str">
            <v>MATRKFUOS-ME</v>
          </cell>
          <cell r="J6743">
            <v>0</v>
          </cell>
        </row>
        <row r="6744">
          <cell r="B6744" t="str">
            <v>ME-BANDANDA-DEER</v>
          </cell>
          <cell r="J6744">
            <v>0</v>
          </cell>
        </row>
        <row r="6745">
          <cell r="B6745" t="str">
            <v>ME-BANDANDA-TURKEY</v>
          </cell>
          <cell r="J6745">
            <v>0</v>
          </cell>
        </row>
        <row r="6746">
          <cell r="B6746" t="str">
            <v>MTCHHCPSM-ME</v>
          </cell>
          <cell r="J6746">
            <v>0</v>
          </cell>
        </row>
        <row r="6747">
          <cell r="B6747" t="str">
            <v>MTCHHDESM-ME</v>
          </cell>
          <cell r="J6747">
            <v>0</v>
          </cell>
        </row>
        <row r="6748">
          <cell r="B6748" t="str">
            <v>MTCHHFUSM-ME</v>
          </cell>
          <cell r="J6748">
            <v>0</v>
          </cell>
        </row>
        <row r="6749">
          <cell r="B6749" t="str">
            <v>T-UNICORN-HUNTER</v>
          </cell>
          <cell r="J6749">
            <v>0</v>
          </cell>
        </row>
        <row r="6750">
          <cell r="B6750" t="str">
            <v>T-UNIHUNT-RED-1</v>
          </cell>
          <cell r="J6750">
            <v>0</v>
          </cell>
        </row>
        <row r="6751">
          <cell r="B6751" t="str">
            <v>T-UNIHUNT-RED-2</v>
          </cell>
          <cell r="J6751">
            <v>0</v>
          </cell>
        </row>
        <row r="6752">
          <cell r="B6752" t="str">
            <v>T-UNIHUNT-RED-3</v>
          </cell>
          <cell r="J6752">
            <v>0</v>
          </cell>
        </row>
        <row r="6753">
          <cell r="B6753" t="str">
            <v>T-UNIHUNT-RED-4</v>
          </cell>
          <cell r="J6753">
            <v>0</v>
          </cell>
        </row>
        <row r="6754">
          <cell r="B6754" t="str">
            <v>T-UNIHUNT-RED-5</v>
          </cell>
          <cell r="J6754">
            <v>0</v>
          </cell>
        </row>
        <row r="6755">
          <cell r="B6755" t="str">
            <v>FL-ME-TRUCKH-CI</v>
          </cell>
          <cell r="J6755">
            <v>0</v>
          </cell>
        </row>
        <row r="6756">
          <cell r="B6756" t="str">
            <v>FL-ME-TRUCKH-FU</v>
          </cell>
          <cell r="J6756">
            <v>0</v>
          </cell>
        </row>
        <row r="6757">
          <cell r="B6757" t="str">
            <v>H-CREST-NVY-1</v>
          </cell>
          <cell r="J6757">
            <v>0</v>
          </cell>
        </row>
        <row r="6758">
          <cell r="B6758" t="str">
            <v>H-CREST-NVY-2</v>
          </cell>
          <cell r="J6758">
            <v>0</v>
          </cell>
        </row>
        <row r="6759">
          <cell r="B6759" t="str">
            <v>H-CREST-NVY-3</v>
          </cell>
          <cell r="J6759">
            <v>0</v>
          </cell>
        </row>
        <row r="6760">
          <cell r="B6760" t="str">
            <v>H-CREST-NVY-4</v>
          </cell>
          <cell r="J6760">
            <v>0</v>
          </cell>
        </row>
        <row r="6761">
          <cell r="B6761" t="str">
            <v>H-CREST-NVY-5</v>
          </cell>
          <cell r="J6761">
            <v>0</v>
          </cell>
        </row>
        <row r="6762">
          <cell r="B6762" t="str">
            <v>H-SQUIRREL-MEAT-CHR-1</v>
          </cell>
          <cell r="J6762">
            <v>0</v>
          </cell>
        </row>
        <row r="6763">
          <cell r="B6763" t="str">
            <v>H-SQUIRREL-MEAT-CHR-2</v>
          </cell>
          <cell r="J6763">
            <v>0</v>
          </cell>
        </row>
        <row r="6764">
          <cell r="B6764" t="str">
            <v>H-SQUIRREL-MEAT-CHR-3</v>
          </cell>
          <cell r="J6764">
            <v>0</v>
          </cell>
        </row>
        <row r="6765">
          <cell r="B6765" t="str">
            <v>H-SQUIRREL-MEAT-CHR-4</v>
          </cell>
          <cell r="J6765">
            <v>0</v>
          </cell>
        </row>
        <row r="6766">
          <cell r="B6766" t="str">
            <v>H-SQUIRREL-MEAT-CHR-5</v>
          </cell>
          <cell r="J6766">
            <v>0</v>
          </cell>
        </row>
        <row r="6767">
          <cell r="B6767" t="str">
            <v>H-SQUIRREL-MEAT-CHR-6</v>
          </cell>
          <cell r="J6767">
            <v>0</v>
          </cell>
        </row>
        <row r="6768">
          <cell r="B6768" t="str">
            <v>ME-CLOVIS-CHARCOAL-1</v>
          </cell>
          <cell r="J6768">
            <v>0</v>
          </cell>
        </row>
        <row r="6769">
          <cell r="B6769" t="str">
            <v>ME-CLOVIS-CHARCOAL-2</v>
          </cell>
          <cell r="J6769">
            <v>0</v>
          </cell>
        </row>
        <row r="6770">
          <cell r="B6770" t="str">
            <v>ME-CLOVIS-CHARCOAL-3</v>
          </cell>
          <cell r="J6770">
            <v>0</v>
          </cell>
        </row>
        <row r="6771">
          <cell r="B6771" t="str">
            <v>ME-CLOVIS-CHARCOAL-4</v>
          </cell>
          <cell r="J6771">
            <v>0</v>
          </cell>
        </row>
        <row r="6772">
          <cell r="B6772" t="str">
            <v>ME-CLOVIS-CHARCOAL-5</v>
          </cell>
          <cell r="J6772">
            <v>0</v>
          </cell>
        </row>
        <row r="6773">
          <cell r="B6773" t="str">
            <v>ME-CLOVIS-CHARCOAL-6</v>
          </cell>
          <cell r="J6773">
            <v>0</v>
          </cell>
        </row>
        <row r="6774">
          <cell r="B6774" t="str">
            <v>ME-NALGENE-NG-32OZ</v>
          </cell>
          <cell r="J6774">
            <v>0</v>
          </cell>
        </row>
        <row r="6775">
          <cell r="B6775" t="str">
            <v>ME-NALGENE-WB-32</v>
          </cell>
          <cell r="J6775">
            <v>0</v>
          </cell>
        </row>
        <row r="6776">
          <cell r="B6776" t="str">
            <v>ME-STICKER3-BLACK</v>
          </cell>
          <cell r="J6776">
            <v>0</v>
          </cell>
        </row>
        <row r="6777">
          <cell r="B6777" t="str">
            <v>ME-STICKER6-BLACK</v>
          </cell>
          <cell r="J6777">
            <v>0</v>
          </cell>
        </row>
        <row r="6778">
          <cell r="B6778" t="str">
            <v>ME-STICKER6-LOGO</v>
          </cell>
          <cell r="J6778">
            <v>0</v>
          </cell>
        </row>
        <row r="6779">
          <cell r="B6779" t="str">
            <v>ME-STICKER6-WHITE</v>
          </cell>
          <cell r="J6779">
            <v>0</v>
          </cell>
        </row>
        <row r="6780">
          <cell r="B6780" t="str">
            <v>ME-STICKER9-BLACK</v>
          </cell>
          <cell r="J6780">
            <v>0</v>
          </cell>
        </row>
        <row r="6781">
          <cell r="B6781" t="str">
            <v>ME-STICKER9-LOGO</v>
          </cell>
          <cell r="J6781">
            <v>0</v>
          </cell>
        </row>
        <row r="6782">
          <cell r="B6782" t="str">
            <v>ME-STICKER9-WHITE</v>
          </cell>
          <cell r="J6782">
            <v>0</v>
          </cell>
        </row>
        <row r="6783">
          <cell r="B6783" t="str">
            <v>ME-T-CREST-1</v>
          </cell>
          <cell r="J6783">
            <v>0</v>
          </cell>
        </row>
        <row r="6784">
          <cell r="B6784" t="str">
            <v>ME-T-CREST-2</v>
          </cell>
          <cell r="J6784">
            <v>0</v>
          </cell>
        </row>
        <row r="6785">
          <cell r="B6785" t="str">
            <v>ME-T-CREST-3</v>
          </cell>
          <cell r="J6785">
            <v>0</v>
          </cell>
        </row>
        <row r="6786">
          <cell r="B6786" t="str">
            <v>ME-T-CREST-4</v>
          </cell>
          <cell r="J6786">
            <v>0</v>
          </cell>
        </row>
        <row r="6787">
          <cell r="B6787" t="str">
            <v>ME-T-CREST-5</v>
          </cell>
          <cell r="J6787">
            <v>0</v>
          </cell>
        </row>
        <row r="6788">
          <cell r="B6788" t="str">
            <v>ME-T-CREST-6</v>
          </cell>
          <cell r="J6788">
            <v>0</v>
          </cell>
        </row>
        <row r="6789">
          <cell r="B6789" t="str">
            <v>ME-TURKGOBB-HNB-1</v>
          </cell>
          <cell r="J6789">
            <v>0</v>
          </cell>
        </row>
        <row r="6790">
          <cell r="B6790" t="str">
            <v>ME-TURKGOBB-HNB-2</v>
          </cell>
          <cell r="J6790">
            <v>0</v>
          </cell>
        </row>
        <row r="6791">
          <cell r="B6791" t="str">
            <v>ME-TURKGOBB-HNB-3</v>
          </cell>
          <cell r="J6791">
            <v>0</v>
          </cell>
        </row>
        <row r="6792">
          <cell r="B6792" t="str">
            <v>ME-TURKGOBB-HNB-4</v>
          </cell>
          <cell r="J6792">
            <v>0</v>
          </cell>
        </row>
        <row r="6793">
          <cell r="B6793" t="str">
            <v>ME-TURKGOBB-HNB-5</v>
          </cell>
          <cell r="J6793">
            <v>0</v>
          </cell>
        </row>
        <row r="6794">
          <cell r="B6794" t="str">
            <v>ME-TURKGOBB-HNB-6</v>
          </cell>
          <cell r="J6794">
            <v>0</v>
          </cell>
        </row>
        <row r="6795">
          <cell r="B6795" t="str">
            <v>ME-YT20-BLK</v>
          </cell>
          <cell r="J6795">
            <v>0</v>
          </cell>
        </row>
        <row r="6796">
          <cell r="B6796" t="str">
            <v>ME-YT20-RED</v>
          </cell>
          <cell r="J6796">
            <v>0</v>
          </cell>
        </row>
        <row r="6797">
          <cell r="B6797" t="str">
            <v>ME-YTCLSTR-BLK</v>
          </cell>
          <cell r="J6797">
            <v>0</v>
          </cell>
        </row>
        <row r="6798">
          <cell r="B6798" t="str">
            <v>ME-YTLB-BLK</v>
          </cell>
          <cell r="J6798">
            <v>0</v>
          </cell>
        </row>
        <row r="6799">
          <cell r="B6799" t="str">
            <v>ME-YTLB-RED</v>
          </cell>
          <cell r="J6799">
            <v>0</v>
          </cell>
        </row>
        <row r="6800">
          <cell r="B6800" t="str">
            <v>R112-BLK-1640</v>
          </cell>
          <cell r="J6800">
            <v>0</v>
          </cell>
        </row>
        <row r="6801">
          <cell r="B6801" t="str">
            <v>R112-BRN-WP</v>
          </cell>
          <cell r="J6801">
            <v>0</v>
          </cell>
        </row>
        <row r="6802">
          <cell r="B6802" t="str">
            <v>R112-CHBLK-BLK</v>
          </cell>
          <cell r="J6802">
            <v>0</v>
          </cell>
        </row>
        <row r="6803">
          <cell r="B6803" t="str">
            <v>R112-HC-LODEN-WP</v>
          </cell>
          <cell r="J6803">
            <v>0</v>
          </cell>
        </row>
        <row r="6804">
          <cell r="B6804" t="str">
            <v>R112-LODBK-BK</v>
          </cell>
          <cell r="J6804">
            <v>0</v>
          </cell>
        </row>
        <row r="6805">
          <cell r="B6805" t="str">
            <v>R112-NVY-LP</v>
          </cell>
          <cell r="J6805">
            <v>0</v>
          </cell>
        </row>
        <row r="6806">
          <cell r="B6806" t="str">
            <v>R116-HGRN-WP</v>
          </cell>
          <cell r="J6806">
            <v>0</v>
          </cell>
        </row>
        <row r="6807">
          <cell r="B6807" t="str">
            <v>R65-HUNTCOLL-CHAR</v>
          </cell>
          <cell r="J6807">
            <v>0</v>
          </cell>
        </row>
        <row r="6808">
          <cell r="B6808" t="str">
            <v>R65-HUNTCOLL-DRIFTWOOD</v>
          </cell>
          <cell r="J6808">
            <v>0</v>
          </cell>
        </row>
        <row r="6809">
          <cell r="B6809" t="str">
            <v>T-BRDHDEVO-BLUE-1</v>
          </cell>
          <cell r="J6809">
            <v>0</v>
          </cell>
        </row>
        <row r="6810">
          <cell r="B6810" t="str">
            <v>T-BRDHDEVO-BLUE-2</v>
          </cell>
          <cell r="J6810">
            <v>0</v>
          </cell>
        </row>
        <row r="6811">
          <cell r="B6811" t="str">
            <v>T-BRDHDEVO-BLUE-3</v>
          </cell>
          <cell r="J6811">
            <v>0</v>
          </cell>
        </row>
        <row r="6812">
          <cell r="B6812" t="str">
            <v>T-BRDHDEVO-BLUE-4</v>
          </cell>
          <cell r="J6812">
            <v>0</v>
          </cell>
        </row>
        <row r="6813">
          <cell r="B6813" t="str">
            <v>T-BRDHDEVO-BLUE-5</v>
          </cell>
          <cell r="J6813">
            <v>0</v>
          </cell>
        </row>
        <row r="6814">
          <cell r="B6814" t="str">
            <v>T-BRDHDEVO-BLUE-6</v>
          </cell>
          <cell r="J6814">
            <v>0</v>
          </cell>
        </row>
        <row r="6815">
          <cell r="B6815" t="str">
            <v>T-HUNT-COLL-ALDO-LTOL-1</v>
          </cell>
          <cell r="J6815">
            <v>0</v>
          </cell>
        </row>
        <row r="6816">
          <cell r="B6816" t="str">
            <v>T-HUNT-COLL-ALDO-LTOL-2</v>
          </cell>
          <cell r="J6816">
            <v>0</v>
          </cell>
        </row>
        <row r="6817">
          <cell r="B6817" t="str">
            <v>T-HUNT-COLL-ALDO-LTOL-3</v>
          </cell>
          <cell r="J6817">
            <v>0</v>
          </cell>
        </row>
        <row r="6818">
          <cell r="B6818" t="str">
            <v>T-HUNT-COLL-ALDO-LTOL-4</v>
          </cell>
          <cell r="J6818">
            <v>0</v>
          </cell>
        </row>
        <row r="6819">
          <cell r="B6819" t="str">
            <v>T-HUNT-COLL-ALDO-LTOL-5</v>
          </cell>
          <cell r="J6819">
            <v>0</v>
          </cell>
        </row>
        <row r="6820">
          <cell r="B6820" t="str">
            <v>T-HUNT-COLL-ALDO-LTOL-6</v>
          </cell>
          <cell r="J6820">
            <v>0</v>
          </cell>
        </row>
        <row r="6821">
          <cell r="B6821" t="str">
            <v>TRP-HLS-BL</v>
          </cell>
          <cell r="J6821">
            <v>0</v>
          </cell>
        </row>
        <row r="6822">
          <cell r="B6822" t="str">
            <v>TRP-HLS-BL-1</v>
          </cell>
          <cell r="J6822">
            <v>0</v>
          </cell>
        </row>
        <row r="6823">
          <cell r="B6823" t="str">
            <v>TRP-HLS-BL-2</v>
          </cell>
          <cell r="J6823">
            <v>0</v>
          </cell>
        </row>
        <row r="6824">
          <cell r="B6824" t="str">
            <v>TRP-HLS-BL-3</v>
          </cell>
          <cell r="J6824">
            <v>0</v>
          </cell>
        </row>
        <row r="6825">
          <cell r="B6825" t="str">
            <v>TRP-HLS-BL-4</v>
          </cell>
          <cell r="J6825">
            <v>0</v>
          </cell>
        </row>
        <row r="6826">
          <cell r="B6826" t="str">
            <v>T-SQUIRREL-MEAT-GRY-1</v>
          </cell>
          <cell r="J6826">
            <v>0</v>
          </cell>
        </row>
        <row r="6827">
          <cell r="B6827" t="str">
            <v>T-SQUIRREL-MEAT-GRY-2</v>
          </cell>
          <cell r="J6827">
            <v>0</v>
          </cell>
        </row>
        <row r="6828">
          <cell r="B6828" t="str">
            <v>T-SQUIRREL-MEAT-GRY-3</v>
          </cell>
          <cell r="J6828">
            <v>0</v>
          </cell>
        </row>
        <row r="6829">
          <cell r="B6829" t="str">
            <v>T-SQUIRREL-MEAT-GRY-4</v>
          </cell>
          <cell r="J6829">
            <v>0</v>
          </cell>
        </row>
        <row r="6830">
          <cell r="B6830" t="str">
            <v>T-SQUIRREL-MEAT-GRY-5</v>
          </cell>
          <cell r="J6830">
            <v>0</v>
          </cell>
        </row>
        <row r="6831">
          <cell r="B6831" t="str">
            <v>T-SQUIRREL-MEAT-YTH-0</v>
          </cell>
          <cell r="J6831">
            <v>0</v>
          </cell>
        </row>
        <row r="6832">
          <cell r="B6832" t="str">
            <v>T-SQUIRREL-MEAT-YTH-1</v>
          </cell>
          <cell r="J6832">
            <v>0</v>
          </cell>
        </row>
        <row r="6833">
          <cell r="B6833" t="str">
            <v>T-SQUIRREL-MEAT-YTH-2</v>
          </cell>
          <cell r="J6833">
            <v>0</v>
          </cell>
        </row>
        <row r="6834">
          <cell r="B6834" t="str">
            <v>T-SQUIRREL-MEAT-YTH-3</v>
          </cell>
          <cell r="J6834">
            <v>0</v>
          </cell>
        </row>
        <row r="6835">
          <cell r="B6835" t="str">
            <v>T-W2H-DEER-1</v>
          </cell>
          <cell r="J6835">
            <v>0</v>
          </cell>
        </row>
        <row r="6836">
          <cell r="B6836" t="str">
            <v>T-W2H-DEER-2</v>
          </cell>
          <cell r="J6836">
            <v>0</v>
          </cell>
        </row>
        <row r="6837">
          <cell r="B6837" t="str">
            <v>T-W2H-DEER-3</v>
          </cell>
          <cell r="J6837">
            <v>0</v>
          </cell>
        </row>
        <row r="6838">
          <cell r="B6838" t="str">
            <v>T-W2H-DEER-4</v>
          </cell>
          <cell r="J6838">
            <v>0</v>
          </cell>
        </row>
        <row r="6839">
          <cell r="B6839" t="str">
            <v>T-W2H-DEER-5</v>
          </cell>
          <cell r="J6839">
            <v>0</v>
          </cell>
        </row>
        <row r="6840">
          <cell r="B6840" t="str">
            <v>T-W2H-DEER-6</v>
          </cell>
          <cell r="J6840">
            <v>0</v>
          </cell>
        </row>
        <row r="6841">
          <cell r="B6841" t="str">
            <v>W2H-YT20-BLK</v>
          </cell>
          <cell r="J6841">
            <v>0</v>
          </cell>
        </row>
        <row r="6842">
          <cell r="B6842" t="str">
            <v>B-ME-COOKBOOK</v>
          </cell>
          <cell r="J6842">
            <v>0</v>
          </cell>
        </row>
        <row r="6843">
          <cell r="B6843" t="str">
            <v>B-ME-GUIDE-VOL1</v>
          </cell>
          <cell r="J6843">
            <v>0</v>
          </cell>
        </row>
        <row r="6844">
          <cell r="B6844" t="str">
            <v>ME-FISHDEPT-SS-1</v>
          </cell>
          <cell r="J6844">
            <v>0</v>
          </cell>
        </row>
        <row r="6845">
          <cell r="B6845" t="str">
            <v>ME-FISHDEPT-SS-2</v>
          </cell>
          <cell r="J6845">
            <v>0</v>
          </cell>
        </row>
        <row r="6846">
          <cell r="B6846" t="str">
            <v>ME-FISHDEPT-SS-3</v>
          </cell>
          <cell r="J6846">
            <v>0</v>
          </cell>
        </row>
        <row r="6847">
          <cell r="B6847" t="str">
            <v>ME-FISHDEPT-SS-4</v>
          </cell>
          <cell r="J6847">
            <v>0</v>
          </cell>
        </row>
        <row r="6848">
          <cell r="B6848" t="str">
            <v>ME-FISHDEPT-SS-5</v>
          </cell>
          <cell r="J6848">
            <v>0</v>
          </cell>
        </row>
        <row r="6849">
          <cell r="B6849" t="str">
            <v>ME-FISHDEPT-SS-6</v>
          </cell>
          <cell r="J6849">
            <v>0</v>
          </cell>
        </row>
        <row r="6850">
          <cell r="B6850" t="str">
            <v>ME-CER-MUG</v>
          </cell>
          <cell r="J6850">
            <v>0</v>
          </cell>
        </row>
        <row r="6851">
          <cell r="B6851" t="str">
            <v>T-HUNT-COLL-PRO-NVY-4</v>
          </cell>
          <cell r="J6851">
            <v>0</v>
          </cell>
        </row>
        <row r="6852">
          <cell r="B6852" t="str">
            <v>T-HUNT-COLL-PRO-NVY-6</v>
          </cell>
          <cell r="J6852">
            <v>0</v>
          </cell>
        </row>
        <row r="6853">
          <cell r="B6853" t="str">
            <v>H-W2H-LOGO-BLK-SM</v>
          </cell>
          <cell r="J6853">
            <v>0</v>
          </cell>
        </row>
        <row r="6854">
          <cell r="B6854" t="str">
            <v>H-W2H-LOGO-BLK-LX</v>
          </cell>
          <cell r="J6854">
            <v>0</v>
          </cell>
        </row>
        <row r="6855">
          <cell r="B6855" t="str">
            <v>T-W2H-LOGO-M</v>
          </cell>
          <cell r="J6855">
            <v>0</v>
          </cell>
        </row>
        <row r="6856">
          <cell r="B6856" t="str">
            <v>T-YTH-ME-CAMO-2</v>
          </cell>
          <cell r="J6856">
            <v>0</v>
          </cell>
        </row>
        <row r="6857">
          <cell r="B6857" t="str">
            <v>T-BLAUKS-GREY-1</v>
          </cell>
          <cell r="J6857">
            <v>0</v>
          </cell>
        </row>
        <row r="6858">
          <cell r="B6858" t="str">
            <v>T-BLAUKS-GREY-2</v>
          </cell>
          <cell r="J6858">
            <v>0</v>
          </cell>
        </row>
        <row r="6859">
          <cell r="B6859" t="str">
            <v>T-BLAUKS-GREY-3</v>
          </cell>
          <cell r="J6859">
            <v>0</v>
          </cell>
        </row>
        <row r="6860">
          <cell r="B6860" t="str">
            <v>T-BLAUKS-GREY-4</v>
          </cell>
          <cell r="J6860">
            <v>0</v>
          </cell>
        </row>
        <row r="6861">
          <cell r="B6861" t="str">
            <v>T-BLAUKS-GREY-5</v>
          </cell>
          <cell r="J6861">
            <v>0</v>
          </cell>
        </row>
        <row r="6862">
          <cell r="B6862" t="str">
            <v>T-UNIHUNT-RED-6</v>
          </cell>
          <cell r="J6862">
            <v>0</v>
          </cell>
        </row>
        <row r="6863">
          <cell r="B6863" t="str">
            <v>ME-UNICORNHUNTER-HC</v>
          </cell>
          <cell r="J6863">
            <v>1</v>
          </cell>
        </row>
        <row r="6864">
          <cell r="B6864" t="str">
            <v>HC-YT20-NVY</v>
          </cell>
          <cell r="J6864">
            <v>0</v>
          </cell>
        </row>
        <row r="6865">
          <cell r="B6865" t="str">
            <v>HC-STKR-4</v>
          </cell>
          <cell r="J6865">
            <v>0</v>
          </cell>
        </row>
        <row r="6866">
          <cell r="B6866" t="str">
            <v>H-MEAT-EATER-CAMO-BLK-0</v>
          </cell>
          <cell r="J6866">
            <v>0</v>
          </cell>
        </row>
        <row r="6867">
          <cell r="B6867" t="str">
            <v>H-MEAT-EATER-CAMO-BLK-1</v>
          </cell>
          <cell r="J6867">
            <v>0</v>
          </cell>
        </row>
        <row r="6868">
          <cell r="B6868" t="str">
            <v>H-MEAT-EATER-CAMO-BLK-2</v>
          </cell>
          <cell r="J6868">
            <v>0</v>
          </cell>
        </row>
        <row r="6869">
          <cell r="B6869" t="str">
            <v>H-MEAT-EATER-CAMO-BLK-3</v>
          </cell>
          <cell r="J6869">
            <v>0</v>
          </cell>
        </row>
        <row r="6870">
          <cell r="B6870" t="str">
            <v>H-MEAT-EATER-CAMO-BLK-4</v>
          </cell>
          <cell r="J6870">
            <v>0</v>
          </cell>
        </row>
        <row r="6871">
          <cell r="B6871" t="str">
            <v>ME-L-CLOVIS-DARKGREY-1</v>
          </cell>
          <cell r="J6871">
            <v>0</v>
          </cell>
        </row>
        <row r="6872">
          <cell r="B6872" t="str">
            <v>ME-L-CLOVIS-DARKGREY-2</v>
          </cell>
          <cell r="J6872">
            <v>0</v>
          </cell>
        </row>
        <row r="6873">
          <cell r="B6873" t="str">
            <v>ME-L-CLOVIS-DARKGREY-3</v>
          </cell>
          <cell r="J6873">
            <v>0</v>
          </cell>
        </row>
        <row r="6874">
          <cell r="B6874" t="str">
            <v>ME-L-CLOVIS-DARKGREY-4</v>
          </cell>
          <cell r="J6874">
            <v>0</v>
          </cell>
        </row>
        <row r="6875">
          <cell r="B6875" t="str">
            <v>T-MEATEATER-HFS-2</v>
          </cell>
          <cell r="J6875">
            <v>0</v>
          </cell>
        </row>
        <row r="6876">
          <cell r="B6876" t="str">
            <v>T-MEATEATER-HFS-3</v>
          </cell>
          <cell r="J6876">
            <v>0</v>
          </cell>
        </row>
        <row r="6877">
          <cell r="B6877" t="str">
            <v>T-MEATEATER-HFS-4</v>
          </cell>
          <cell r="J6877">
            <v>0</v>
          </cell>
        </row>
        <row r="6878">
          <cell r="B6878" t="str">
            <v>T-MEATEATER-HFS-5</v>
          </cell>
          <cell r="J6878">
            <v>0</v>
          </cell>
        </row>
        <row r="6879">
          <cell r="B6879" t="str">
            <v>MEATEATER-LOGO-HOODY-1</v>
          </cell>
          <cell r="J6879">
            <v>0</v>
          </cell>
        </row>
        <row r="6880">
          <cell r="B6880" t="str">
            <v>MEATEATER-LOGO-HOODY-2</v>
          </cell>
          <cell r="J6880">
            <v>0</v>
          </cell>
        </row>
        <row r="6881">
          <cell r="B6881" t="str">
            <v>MEATEATER-LOGO-HOODY-3</v>
          </cell>
          <cell r="J6881">
            <v>0</v>
          </cell>
        </row>
        <row r="6882">
          <cell r="B6882" t="str">
            <v>MEATEATER-LOGO-HOODY-4</v>
          </cell>
          <cell r="J6882">
            <v>0</v>
          </cell>
        </row>
        <row r="6883">
          <cell r="B6883" t="str">
            <v>MEATEATER-LOGO-HOODY-5</v>
          </cell>
          <cell r="J6883">
            <v>0</v>
          </cell>
        </row>
        <row r="6884">
          <cell r="B6884" t="str">
            <v>T-MEATEATER-BRN-1</v>
          </cell>
          <cell r="J6884">
            <v>0</v>
          </cell>
        </row>
        <row r="6885">
          <cell r="B6885" t="str">
            <v>T-MEATEATER-BRN-2</v>
          </cell>
          <cell r="J6885">
            <v>0</v>
          </cell>
        </row>
        <row r="6886">
          <cell r="B6886" t="str">
            <v>T-MEATEATER-BRN-3</v>
          </cell>
          <cell r="J6886">
            <v>0</v>
          </cell>
        </row>
        <row r="6887">
          <cell r="B6887" t="str">
            <v>T-MEATEATER-BRN-4</v>
          </cell>
          <cell r="J6887">
            <v>0</v>
          </cell>
        </row>
        <row r="6888">
          <cell r="B6888" t="str">
            <v>T-MEATEATER-BRN-5</v>
          </cell>
          <cell r="J6888">
            <v>0</v>
          </cell>
        </row>
        <row r="6889">
          <cell r="B6889" t="str">
            <v>T-MEATEATER-BRN-6</v>
          </cell>
          <cell r="J6889">
            <v>0</v>
          </cell>
        </row>
        <row r="6890">
          <cell r="B6890" t="str">
            <v>T-PODCAST-GRN-1</v>
          </cell>
          <cell r="J6890">
            <v>0</v>
          </cell>
        </row>
        <row r="6891">
          <cell r="B6891" t="str">
            <v>T-PODCAST-GRN-2</v>
          </cell>
          <cell r="J6891">
            <v>0</v>
          </cell>
        </row>
        <row r="6892">
          <cell r="B6892" t="str">
            <v>T-PODCAST-GRN-3</v>
          </cell>
          <cell r="J6892">
            <v>0</v>
          </cell>
        </row>
        <row r="6893">
          <cell r="B6893" t="str">
            <v>T-PODCAST-GRN-4</v>
          </cell>
          <cell r="J6893">
            <v>0</v>
          </cell>
        </row>
        <row r="6894">
          <cell r="B6894" t="str">
            <v>T-PODCAST-GRN-5</v>
          </cell>
          <cell r="J6894">
            <v>0</v>
          </cell>
        </row>
        <row r="6895">
          <cell r="B6895" t="str">
            <v>STKR-1-6IN-BLK</v>
          </cell>
          <cell r="J6895">
            <v>0</v>
          </cell>
        </row>
        <row r="6896">
          <cell r="B6896" t="str">
            <v>ME-DECAL-6IN-WHITE</v>
          </cell>
          <cell r="J6896">
            <v>0</v>
          </cell>
        </row>
        <row r="6897">
          <cell r="B6897" t="str">
            <v>R65-ME-CHAR</v>
          </cell>
          <cell r="J6897">
            <v>0</v>
          </cell>
        </row>
        <row r="6898">
          <cell r="B6898" t="str">
            <v>T-CAL-BRN-1</v>
          </cell>
          <cell r="J6898">
            <v>0</v>
          </cell>
        </row>
        <row r="6899">
          <cell r="B6899" t="str">
            <v>T-CAL-BRN-2</v>
          </cell>
          <cell r="J6899">
            <v>0</v>
          </cell>
        </row>
        <row r="6900">
          <cell r="B6900" t="str">
            <v>T-CAL-BRN-3</v>
          </cell>
          <cell r="J6900">
            <v>0</v>
          </cell>
        </row>
        <row r="6901">
          <cell r="B6901" t="str">
            <v>T-CAL-BRN-4</v>
          </cell>
          <cell r="J6901">
            <v>0</v>
          </cell>
        </row>
        <row r="6902">
          <cell r="B6902" t="str">
            <v>T-CAL-BRN-5</v>
          </cell>
          <cell r="J6902">
            <v>0</v>
          </cell>
        </row>
        <row r="6903">
          <cell r="B6903" t="str">
            <v>T-HUNT-COLL-PRO-NVY-1</v>
          </cell>
          <cell r="J6903">
            <v>0</v>
          </cell>
        </row>
        <row r="6904">
          <cell r="B6904" t="str">
            <v>T-HUNT-COLL-PRO-NVY-2</v>
          </cell>
          <cell r="J6904">
            <v>0</v>
          </cell>
        </row>
        <row r="6905">
          <cell r="B6905" t="str">
            <v>T-HUNT-COLL-PRO-NVY-3</v>
          </cell>
          <cell r="J6905">
            <v>0</v>
          </cell>
        </row>
        <row r="6906">
          <cell r="B6906" t="str">
            <v>T-HUNT-COLL-PRO-NVY-5</v>
          </cell>
          <cell r="J6906">
            <v>0</v>
          </cell>
        </row>
        <row r="6907">
          <cell r="B6907" t="str">
            <v>B-ME-COOKBOOK-UNSIGNED</v>
          </cell>
          <cell r="J6907">
            <v>598</v>
          </cell>
        </row>
        <row r="6908">
          <cell r="B6908" t="str">
            <v>W2H-STKR-4</v>
          </cell>
          <cell r="J6908">
            <v>0</v>
          </cell>
        </row>
        <row r="6909">
          <cell r="B6909" t="str">
            <v>H-W2H-LOGO-CAMO</v>
          </cell>
          <cell r="J6909">
            <v>0</v>
          </cell>
        </row>
        <row r="6910">
          <cell r="B6910" t="str">
            <v>T-W2H-LOGO-S</v>
          </cell>
          <cell r="J6910">
            <v>0</v>
          </cell>
        </row>
        <row r="6911">
          <cell r="B6911" t="str">
            <v>T-W2H-LOGO-L</v>
          </cell>
          <cell r="J6911">
            <v>0</v>
          </cell>
        </row>
        <row r="6912">
          <cell r="B6912" t="str">
            <v>T-W2H-LOGO-XL</v>
          </cell>
          <cell r="J6912">
            <v>0</v>
          </cell>
        </row>
        <row r="6913">
          <cell r="B6913" t="str">
            <v>T-W2H-LOGO-XXL</v>
          </cell>
          <cell r="J6913">
            <v>0</v>
          </cell>
        </row>
        <row r="6914">
          <cell r="B6914" t="str">
            <v>T-W2H-WORDS-S</v>
          </cell>
          <cell r="J6914">
            <v>0</v>
          </cell>
        </row>
        <row r="6915">
          <cell r="B6915" t="str">
            <v>T-W2H-WORDS-M</v>
          </cell>
          <cell r="J6915">
            <v>0</v>
          </cell>
        </row>
        <row r="6916">
          <cell r="B6916" t="str">
            <v>T-W2H-WORDS-L</v>
          </cell>
          <cell r="J6916">
            <v>0</v>
          </cell>
        </row>
        <row r="6917">
          <cell r="B6917" t="str">
            <v>T-W2H-WORDS-XL</v>
          </cell>
          <cell r="J6917">
            <v>0</v>
          </cell>
        </row>
        <row r="6918">
          <cell r="B6918" t="str">
            <v>T-W2H-WORDS-XXL</v>
          </cell>
          <cell r="J6918">
            <v>0</v>
          </cell>
        </row>
        <row r="6919">
          <cell r="B6919" t="str">
            <v>T-YTH-ME-CAMO-0</v>
          </cell>
          <cell r="J6919">
            <v>0</v>
          </cell>
        </row>
        <row r="6920">
          <cell r="B6920" t="str">
            <v>T-YTH-ME-CAMO-1</v>
          </cell>
          <cell r="J6920">
            <v>0</v>
          </cell>
        </row>
        <row r="6921">
          <cell r="B6921" t="str">
            <v>T-YTH-ME-CAMO-3</v>
          </cell>
          <cell r="J6921">
            <v>0</v>
          </cell>
        </row>
        <row r="6922">
          <cell r="B6922" t="str">
            <v>YTH-HAT-ME-CHAR</v>
          </cell>
          <cell r="J6922">
            <v>0</v>
          </cell>
        </row>
        <row r="6923">
          <cell r="B6923" t="str">
            <v>YTH-HAT-ME-PINK</v>
          </cell>
          <cell r="J6923">
            <v>0</v>
          </cell>
        </row>
        <row r="6924">
          <cell r="B6924" t="str">
            <v>H-MEATEATER-YTH-0</v>
          </cell>
          <cell r="J6924">
            <v>0</v>
          </cell>
        </row>
        <row r="6925">
          <cell r="B6925" t="str">
            <v>H-MEATEATER-YTH-1</v>
          </cell>
          <cell r="J6925">
            <v>0</v>
          </cell>
        </row>
        <row r="6926">
          <cell r="B6926" t="str">
            <v>H-MEATEATER-YTH-2</v>
          </cell>
          <cell r="J6926">
            <v>0</v>
          </cell>
        </row>
        <row r="6927">
          <cell r="B6927" t="str">
            <v>H-MEATEATER-YTH-3</v>
          </cell>
          <cell r="J6927">
            <v>0</v>
          </cell>
        </row>
        <row r="6928">
          <cell r="B6928" t="str">
            <v>T-MEATEATER-YTH-GRY-0</v>
          </cell>
          <cell r="J6928">
            <v>0</v>
          </cell>
        </row>
        <row r="6929">
          <cell r="B6929" t="str">
            <v>T-MEATEATER-YTH-GRY-1</v>
          </cell>
          <cell r="J6929">
            <v>0</v>
          </cell>
        </row>
        <row r="6930">
          <cell r="B6930" t="str">
            <v>T-MEATEATER-YTH-GRY-2</v>
          </cell>
          <cell r="J6930">
            <v>0</v>
          </cell>
        </row>
        <row r="6931">
          <cell r="B6931" t="str">
            <v>T-MEATEATER-YTH-GRY-3</v>
          </cell>
          <cell r="J6931">
            <v>0</v>
          </cell>
        </row>
        <row r="6932">
          <cell r="B6932" t="str">
            <v>T-WILD-GAME-YTH-GRN-0</v>
          </cell>
          <cell r="J6932">
            <v>0</v>
          </cell>
        </row>
        <row r="6933">
          <cell r="B6933" t="str">
            <v>T-WILD-GAME-YTH-GRN-1</v>
          </cell>
          <cell r="J6933">
            <v>0</v>
          </cell>
        </row>
        <row r="6934">
          <cell r="B6934" t="str">
            <v>T-WILD-GAME-YTH-GRN-2</v>
          </cell>
          <cell r="J6934">
            <v>0</v>
          </cell>
        </row>
        <row r="6935">
          <cell r="B6935" t="str">
            <v>T-WILD-GAME-YTH-GRN-3</v>
          </cell>
          <cell r="J6935">
            <v>0</v>
          </cell>
        </row>
        <row r="6936">
          <cell r="B6936" t="str">
            <v>ME-CAMP-STCK</v>
          </cell>
          <cell r="J6936">
            <v>0</v>
          </cell>
        </row>
        <row r="6937">
          <cell r="B6937" t="str">
            <v>T-CAMP-BLK-1</v>
          </cell>
          <cell r="J6937">
            <v>0</v>
          </cell>
        </row>
        <row r="6938">
          <cell r="B6938" t="str">
            <v>T-CAMP-BLK-2</v>
          </cell>
          <cell r="J6938">
            <v>0</v>
          </cell>
        </row>
        <row r="6939">
          <cell r="B6939" t="str">
            <v>T-CAMP-BLK-3</v>
          </cell>
          <cell r="J6939">
            <v>0</v>
          </cell>
        </row>
        <row r="6940">
          <cell r="B6940" t="str">
            <v>T-CAMP-BLK-4</v>
          </cell>
          <cell r="J6940">
            <v>0</v>
          </cell>
        </row>
        <row r="6941">
          <cell r="B6941" t="str">
            <v>T-CAMP-BLK-5</v>
          </cell>
          <cell r="J6941">
            <v>0</v>
          </cell>
        </row>
        <row r="6942">
          <cell r="B6942" t="str">
            <v>T-CAMP-BLK-6</v>
          </cell>
          <cell r="J6942">
            <v>0</v>
          </cell>
        </row>
        <row r="6943">
          <cell r="B6943" t="str">
            <v>T-CAMP-DHG-1</v>
          </cell>
          <cell r="J6943">
            <v>0</v>
          </cell>
        </row>
        <row r="6944">
          <cell r="B6944" t="str">
            <v>T-CAMP-DHG-2</v>
          </cell>
          <cell r="J6944">
            <v>0</v>
          </cell>
        </row>
        <row r="6945">
          <cell r="B6945" t="str">
            <v>T-CAMP-DHG-3</v>
          </cell>
          <cell r="J6945">
            <v>0</v>
          </cell>
        </row>
        <row r="6946">
          <cell r="B6946" t="str">
            <v>T-CAMP-DHG-4</v>
          </cell>
          <cell r="J6946">
            <v>0</v>
          </cell>
        </row>
        <row r="6947">
          <cell r="B6947" t="str">
            <v>T-CAMP-DHG-5</v>
          </cell>
          <cell r="J6947">
            <v>0</v>
          </cell>
        </row>
        <row r="6948">
          <cell r="B6948" t="str">
            <v>T-CAMP-DHG-6</v>
          </cell>
          <cell r="J6948">
            <v>0</v>
          </cell>
        </row>
        <row r="6949">
          <cell r="B6949" t="str">
            <v>CAL-TOTE-BAG</v>
          </cell>
          <cell r="J6949">
            <v>0</v>
          </cell>
        </row>
        <row r="6950">
          <cell r="B6950" t="str">
            <v>R112-BLZ-OR</v>
          </cell>
          <cell r="J6950">
            <v>0</v>
          </cell>
        </row>
        <row r="6951">
          <cell r="B6951" t="str">
            <v>ZPZ-MEFLCHBSM2</v>
          </cell>
          <cell r="J6951">
            <v>0</v>
          </cell>
        </row>
        <row r="6952">
          <cell r="B6952" t="str">
            <v>T-HUNT-ALDO-LTOL-1</v>
          </cell>
          <cell r="J6952">
            <v>0</v>
          </cell>
        </row>
        <row r="6953">
          <cell r="B6953" t="str">
            <v>T-HUNT-ALDO-LTOL-2</v>
          </cell>
          <cell r="J6953">
            <v>0</v>
          </cell>
        </row>
        <row r="6954">
          <cell r="B6954" t="str">
            <v>T-HUNT-ALDO-LTOL-3</v>
          </cell>
          <cell r="J6954">
            <v>0</v>
          </cell>
        </row>
        <row r="6955">
          <cell r="B6955" t="str">
            <v>T-HUNT-ALDO-LTOL-4</v>
          </cell>
          <cell r="J6955">
            <v>0</v>
          </cell>
        </row>
        <row r="6956">
          <cell r="B6956" t="str">
            <v>T-HUNT-ALDO-LTOL-5</v>
          </cell>
          <cell r="J6956">
            <v>0</v>
          </cell>
        </row>
        <row r="6957">
          <cell r="B6957" t="str">
            <v>T-HUNT-ALDO-LTOL-6</v>
          </cell>
          <cell r="J6957">
            <v>0</v>
          </cell>
        </row>
        <row r="6958">
          <cell r="B6958" t="str">
            <v>ME-GNOMEUNI-HC</v>
          </cell>
          <cell r="J6958">
            <v>0</v>
          </cell>
        </row>
        <row r="6959">
          <cell r="B6959" t="str">
            <v>R65-HUNTCOLL-DRTWD</v>
          </cell>
          <cell r="J6959">
            <v>0</v>
          </cell>
        </row>
        <row r="6960">
          <cell r="B6960" t="str">
            <v>H-SQUIRREL-CHR-1</v>
          </cell>
          <cell r="J6960">
            <v>0</v>
          </cell>
        </row>
        <row r="6961">
          <cell r="B6961" t="str">
            <v>H-SQUIRREL-CHR-2</v>
          </cell>
          <cell r="J6961">
            <v>0</v>
          </cell>
        </row>
        <row r="6962">
          <cell r="B6962" t="str">
            <v>H-SQUIRREL-CHR-3</v>
          </cell>
          <cell r="J6962">
            <v>0</v>
          </cell>
        </row>
        <row r="6963">
          <cell r="B6963" t="str">
            <v>H-SQUIRREL-CHR-4</v>
          </cell>
          <cell r="J6963">
            <v>0</v>
          </cell>
        </row>
        <row r="6964">
          <cell r="B6964" t="str">
            <v>H-SQUIRREL-CHR-5</v>
          </cell>
          <cell r="J6964">
            <v>0</v>
          </cell>
        </row>
        <row r="6965">
          <cell r="B6965" t="str">
            <v>H-SQUIRREL-CHR-6</v>
          </cell>
          <cell r="J6965">
            <v>0</v>
          </cell>
        </row>
        <row r="6966">
          <cell r="B6966" t="str">
            <v>T-SQUIRREL-GRY-1</v>
          </cell>
          <cell r="J6966">
            <v>0</v>
          </cell>
        </row>
        <row r="6967">
          <cell r="B6967" t="str">
            <v>T-SQUIRREL-GRY-2</v>
          </cell>
          <cell r="J6967">
            <v>0</v>
          </cell>
        </row>
        <row r="6968">
          <cell r="B6968" t="str">
            <v>T-SQUIRREL-GRY-3</v>
          </cell>
          <cell r="J6968">
            <v>0</v>
          </cell>
        </row>
        <row r="6969">
          <cell r="B6969" t="str">
            <v>T-SQUIRREL-GRY-4</v>
          </cell>
          <cell r="J6969">
            <v>0</v>
          </cell>
        </row>
        <row r="6970">
          <cell r="B6970" t="str">
            <v>T-SQUIRREL-GRY-5</v>
          </cell>
          <cell r="J6970">
            <v>0</v>
          </cell>
        </row>
        <row r="6971">
          <cell r="B6971" t="str">
            <v>T-SQUIRREL-YTH-0</v>
          </cell>
          <cell r="J6971">
            <v>0</v>
          </cell>
        </row>
        <row r="6972">
          <cell r="B6972" t="str">
            <v>T-SQUIRREL-YTH-1</v>
          </cell>
          <cell r="J6972">
            <v>0</v>
          </cell>
        </row>
        <row r="6973">
          <cell r="B6973" t="str">
            <v>T-SQUIRREL-YTH-2</v>
          </cell>
          <cell r="J6973">
            <v>0</v>
          </cell>
        </row>
        <row r="6974">
          <cell r="B6974" t="str">
            <v>T-SQUIRREL-YTH-3</v>
          </cell>
          <cell r="J6974">
            <v>0</v>
          </cell>
        </row>
        <row r="6975">
          <cell r="B6975" t="str">
            <v>ME-CLOTH-DEER</v>
          </cell>
          <cell r="J6975">
            <v>0</v>
          </cell>
        </row>
        <row r="6976">
          <cell r="B6976" t="str">
            <v>T-MEATEATER-GRY-1</v>
          </cell>
          <cell r="J6976">
            <v>0</v>
          </cell>
        </row>
        <row r="6977">
          <cell r="B6977" t="str">
            <v>T-MEATEATER-GRY-2</v>
          </cell>
          <cell r="J6977">
            <v>0</v>
          </cell>
        </row>
        <row r="6978">
          <cell r="B6978" t="str">
            <v>T-MEATEATER-GRY-3</v>
          </cell>
          <cell r="J6978">
            <v>0</v>
          </cell>
        </row>
        <row r="6979">
          <cell r="B6979" t="str">
            <v>T-MEATEATER-GRY-4</v>
          </cell>
          <cell r="J6979">
            <v>0</v>
          </cell>
        </row>
        <row r="6980">
          <cell r="B6980" t="str">
            <v>T-MEATEATER-GRY-5</v>
          </cell>
          <cell r="J6980">
            <v>0</v>
          </cell>
        </row>
        <row r="6981">
          <cell r="B6981" t="str">
            <v>ZPZ-MEFLCHBMD12</v>
          </cell>
          <cell r="J6981">
            <v>0</v>
          </cell>
        </row>
        <row r="6982">
          <cell r="B6982" t="str">
            <v>ZPZ-MEFLCHBLG18</v>
          </cell>
          <cell r="J6982">
            <v>0</v>
          </cell>
        </row>
        <row r="6983">
          <cell r="B6983" t="str">
            <v>DM1190L-DH-XL</v>
          </cell>
          <cell r="J6983">
            <v>0</v>
          </cell>
        </row>
        <row r="6984">
          <cell r="B6984" t="str">
            <v>ME-BOOK-COLL</v>
          </cell>
          <cell r="J6984">
            <v>0</v>
          </cell>
        </row>
        <row r="6985">
          <cell r="B6985" t="str">
            <v>T-GNMMER-HBLUE-1</v>
          </cell>
          <cell r="J6985">
            <v>0</v>
          </cell>
        </row>
        <row r="6986">
          <cell r="B6986" t="str">
            <v>T-GNMMER-HBLUE-2</v>
          </cell>
          <cell r="J6986">
            <v>0</v>
          </cell>
        </row>
        <row r="6987">
          <cell r="B6987" t="str">
            <v>T-GNMMER-HBLUE-3</v>
          </cell>
          <cell r="J6987">
            <v>0</v>
          </cell>
        </row>
        <row r="6988">
          <cell r="B6988" t="str">
            <v>T-GNMMER-HBLUE-4</v>
          </cell>
          <cell r="J6988">
            <v>0</v>
          </cell>
        </row>
        <row r="6989">
          <cell r="B6989" t="str">
            <v>T-GNMMER-HBLUE-5</v>
          </cell>
          <cell r="J6989">
            <v>0</v>
          </cell>
        </row>
        <row r="6990">
          <cell r="B6990" t="str">
            <v>T-GNMMER-HBLUE-6</v>
          </cell>
          <cell r="J6990">
            <v>0</v>
          </cell>
        </row>
        <row r="6991">
          <cell r="B6991" t="str">
            <v>T-UNIHUNT-GRN-1</v>
          </cell>
          <cell r="J6991">
            <v>0</v>
          </cell>
        </row>
        <row r="6992">
          <cell r="B6992" t="str">
            <v>T-UNIHUNT-GRN-2</v>
          </cell>
          <cell r="J6992">
            <v>0</v>
          </cell>
        </row>
        <row r="6993">
          <cell r="B6993" t="str">
            <v>T-UNIHUNT-GRN-3</v>
          </cell>
          <cell r="J6993">
            <v>0</v>
          </cell>
        </row>
        <row r="6994">
          <cell r="B6994" t="str">
            <v>T-UNIHUNT-GRN-4</v>
          </cell>
          <cell r="J6994">
            <v>0</v>
          </cell>
        </row>
        <row r="6995">
          <cell r="B6995" t="str">
            <v>T-UNIHUNT-GRN-5</v>
          </cell>
          <cell r="J6995">
            <v>0</v>
          </cell>
        </row>
        <row r="6996">
          <cell r="B6996" t="str">
            <v>T-UNIHUNT-GRN-6</v>
          </cell>
          <cell r="J6996">
            <v>0</v>
          </cell>
        </row>
        <row r="6997">
          <cell r="B6997" t="str">
            <v>H-LOGOZIP-BLK-1</v>
          </cell>
          <cell r="J6997">
            <v>0</v>
          </cell>
        </row>
        <row r="6998">
          <cell r="B6998" t="str">
            <v>H-LOGOZIP-BLK-2</v>
          </cell>
          <cell r="J6998">
            <v>0</v>
          </cell>
        </row>
        <row r="6999">
          <cell r="B6999" t="str">
            <v>H-LOGOZIP-BLK-3</v>
          </cell>
          <cell r="J6999">
            <v>0</v>
          </cell>
        </row>
        <row r="7000">
          <cell r="B7000" t="str">
            <v>H-LOGOZIP-BLK-4</v>
          </cell>
          <cell r="J7000">
            <v>0</v>
          </cell>
        </row>
        <row r="7001">
          <cell r="B7001" t="str">
            <v>H-LOGOZIP-BLK-5</v>
          </cell>
          <cell r="J7001">
            <v>0</v>
          </cell>
        </row>
        <row r="7002">
          <cell r="B7002" t="str">
            <v>H-LOGOZIP-BLK-6</v>
          </cell>
          <cell r="J7002">
            <v>0</v>
          </cell>
        </row>
        <row r="7003">
          <cell r="B7003" t="str">
            <v>FLD-SHRP-WS</v>
          </cell>
          <cell r="J7003">
            <v>0</v>
          </cell>
        </row>
        <row r="7004">
          <cell r="B7004" t="str">
            <v>ME-CUTBRD-WD</v>
          </cell>
          <cell r="J7004">
            <v>0</v>
          </cell>
        </row>
        <row r="7005">
          <cell r="B7005" t="str">
            <v>MESZN-BT-4OZ</v>
          </cell>
          <cell r="J7005">
            <v>0</v>
          </cell>
        </row>
        <row r="7006">
          <cell r="B7006" t="str">
            <v>MESZN-CH-4OZ</v>
          </cell>
          <cell r="J7006">
            <v>0</v>
          </cell>
        </row>
        <row r="7007">
          <cell r="B7007" t="str">
            <v>MESZN-COMPLETE-7PK</v>
          </cell>
          <cell r="J7007">
            <v>0</v>
          </cell>
        </row>
        <row r="7008">
          <cell r="B7008" t="str">
            <v>MESZN-DS-4OZ</v>
          </cell>
          <cell r="J7008">
            <v>0</v>
          </cell>
        </row>
        <row r="7009">
          <cell r="B7009" t="str">
            <v>MESZN-MH-4OZ</v>
          </cell>
          <cell r="J7009">
            <v>0</v>
          </cell>
        </row>
        <row r="7010">
          <cell r="B7010" t="str">
            <v>MESZN-MP-4OZ</v>
          </cell>
          <cell r="J7010">
            <v>0</v>
          </cell>
        </row>
        <row r="7011">
          <cell r="B7011" t="str">
            <v>MESZN-SS-4OZ</v>
          </cell>
          <cell r="J7011">
            <v>0</v>
          </cell>
        </row>
        <row r="7012">
          <cell r="B7012" t="str">
            <v>MESZN-WS-4OZ</v>
          </cell>
          <cell r="J7012">
            <v>0</v>
          </cell>
        </row>
        <row r="7013">
          <cell r="B7013" t="str">
            <v>A copy of T-UNIHUNT-GRN-6</v>
          </cell>
          <cell r="J7013">
            <v>0</v>
          </cell>
        </row>
        <row r="7014">
          <cell r="B7014" t="str">
            <v>CAL-CAMP-CUP</v>
          </cell>
          <cell r="J7014">
            <v>0</v>
          </cell>
        </row>
        <row r="7015">
          <cell r="B7015" t="str">
            <v>T-CAL-NVY-1</v>
          </cell>
          <cell r="J7015">
            <v>0</v>
          </cell>
        </row>
        <row r="7016">
          <cell r="B7016" t="str">
            <v>T-CAL-NVY-2</v>
          </cell>
          <cell r="J7016">
            <v>0</v>
          </cell>
        </row>
        <row r="7017">
          <cell r="B7017" t="str">
            <v>T-CAL-NVY-3</v>
          </cell>
          <cell r="J7017">
            <v>0</v>
          </cell>
        </row>
        <row r="7018">
          <cell r="B7018" t="str">
            <v>T-CAL-NVY-4</v>
          </cell>
          <cell r="J7018">
            <v>0</v>
          </cell>
        </row>
        <row r="7019">
          <cell r="B7019" t="str">
            <v>T-CAL-NVY-5</v>
          </cell>
          <cell r="J7019">
            <v>0</v>
          </cell>
        </row>
        <row r="7020">
          <cell r="B7020" t="str">
            <v>T-CAL-NVY-6</v>
          </cell>
          <cell r="J7020">
            <v>0</v>
          </cell>
        </row>
        <row r="7021">
          <cell r="B7021" t="str">
            <v>CAL-WW-TRKR</v>
          </cell>
          <cell r="J7021">
            <v>0</v>
          </cell>
        </row>
        <row r="7022">
          <cell r="B7022" t="str">
            <v>T-GNMSAS-HDBL-1</v>
          </cell>
          <cell r="J7022">
            <v>0</v>
          </cell>
        </row>
        <row r="7023">
          <cell r="B7023" t="str">
            <v>T-GNMSAS-HDBL-2</v>
          </cell>
          <cell r="J7023">
            <v>0</v>
          </cell>
        </row>
        <row r="7024">
          <cell r="B7024" t="str">
            <v>T-GNMSAS-HDBL-3</v>
          </cell>
          <cell r="J7024">
            <v>0</v>
          </cell>
        </row>
        <row r="7025">
          <cell r="B7025" t="str">
            <v>T-GNMSAS-HDBL-4</v>
          </cell>
          <cell r="J7025">
            <v>0</v>
          </cell>
        </row>
        <row r="7026">
          <cell r="B7026" t="str">
            <v>T-GNMSAS-HDBL-5</v>
          </cell>
          <cell r="J7026">
            <v>0</v>
          </cell>
        </row>
        <row r="7027">
          <cell r="B7027" t="str">
            <v>T-GNMSAS-HDBL-6</v>
          </cell>
          <cell r="J7027">
            <v>0</v>
          </cell>
        </row>
        <row r="7028">
          <cell r="B7028" t="str">
            <v>ME-CLOTH-FISH</v>
          </cell>
          <cell r="J7028">
            <v>0</v>
          </cell>
        </row>
        <row r="7029">
          <cell r="B7029" t="str">
            <v>T-LATEAG-HCRD-1</v>
          </cell>
          <cell r="J7029">
            <v>0</v>
          </cell>
        </row>
        <row r="7030">
          <cell r="B7030" t="str">
            <v>T-LATEAG-HCRD-2</v>
          </cell>
          <cell r="J7030">
            <v>0</v>
          </cell>
        </row>
        <row r="7031">
          <cell r="B7031" t="str">
            <v>T-LATEAG-HCRD-3</v>
          </cell>
          <cell r="J7031">
            <v>0</v>
          </cell>
        </row>
        <row r="7032">
          <cell r="B7032" t="str">
            <v>T-LATEAG-HCRD-4</v>
          </cell>
          <cell r="J7032">
            <v>0</v>
          </cell>
        </row>
        <row r="7033">
          <cell r="B7033" t="str">
            <v>T-LATEAG-HCRD-5</v>
          </cell>
          <cell r="J7033">
            <v>0</v>
          </cell>
        </row>
        <row r="7034">
          <cell r="B7034" t="str">
            <v>T-LATEAG-HCRD-6</v>
          </cell>
          <cell r="J7034">
            <v>0</v>
          </cell>
        </row>
        <row r="7035">
          <cell r="B7035" t="str">
            <v>ME-LTHR-CSTR</v>
          </cell>
          <cell r="J7035">
            <v>0</v>
          </cell>
        </row>
        <row r="7036">
          <cell r="B7036" t="str">
            <v>ME-SS-LOGO2-1</v>
          </cell>
          <cell r="J7036">
            <v>0</v>
          </cell>
        </row>
        <row r="7037">
          <cell r="B7037" t="str">
            <v>ME-SS-LOGO2-2</v>
          </cell>
          <cell r="J7037">
            <v>0</v>
          </cell>
        </row>
        <row r="7038">
          <cell r="B7038" t="str">
            <v>ME-SS-LOGO2-3</v>
          </cell>
          <cell r="J7038">
            <v>0</v>
          </cell>
        </row>
        <row r="7039">
          <cell r="B7039" t="str">
            <v>ME-SS-LOGO2-4</v>
          </cell>
          <cell r="J7039">
            <v>0</v>
          </cell>
        </row>
        <row r="7040">
          <cell r="B7040" t="str">
            <v>ME-SS-LOGO2-5</v>
          </cell>
          <cell r="J7040">
            <v>0</v>
          </cell>
        </row>
        <row r="7041">
          <cell r="B7041" t="str">
            <v>ME-SS-LOGO2-6</v>
          </cell>
          <cell r="J7041">
            <v>0</v>
          </cell>
        </row>
        <row r="7042">
          <cell r="B7042" t="str">
            <v>ME-SS-LOGO1-1</v>
          </cell>
          <cell r="J7042">
            <v>0</v>
          </cell>
        </row>
        <row r="7043">
          <cell r="B7043" t="str">
            <v>ME-SS-LOGO1-2</v>
          </cell>
          <cell r="J7043">
            <v>0</v>
          </cell>
        </row>
        <row r="7044">
          <cell r="B7044" t="str">
            <v>ME-SS-LOGO1-3</v>
          </cell>
          <cell r="J7044">
            <v>0</v>
          </cell>
        </row>
        <row r="7045">
          <cell r="B7045" t="str">
            <v>ME-SS-LOGO1-4</v>
          </cell>
          <cell r="J7045">
            <v>0</v>
          </cell>
        </row>
        <row r="7046">
          <cell r="B7046" t="str">
            <v>ME-SS-LOGO1-5</v>
          </cell>
          <cell r="J7046">
            <v>0</v>
          </cell>
        </row>
        <row r="7047">
          <cell r="B7047" t="str">
            <v>ME-SS-LOGO1-6</v>
          </cell>
          <cell r="J7047">
            <v>0</v>
          </cell>
        </row>
        <row r="7048">
          <cell r="B7048" t="str">
            <v>ME-LS-LOGO-1</v>
          </cell>
          <cell r="J7048">
            <v>0</v>
          </cell>
        </row>
        <row r="7049">
          <cell r="B7049" t="str">
            <v>ME-LS-LOGO-2</v>
          </cell>
          <cell r="J7049">
            <v>0</v>
          </cell>
        </row>
        <row r="7050">
          <cell r="B7050" t="str">
            <v>ME-LS-LOGO-3</v>
          </cell>
          <cell r="J7050">
            <v>0</v>
          </cell>
        </row>
        <row r="7051">
          <cell r="B7051" t="str">
            <v>ME-LS-LOGO-4</v>
          </cell>
          <cell r="J7051">
            <v>0</v>
          </cell>
        </row>
        <row r="7052">
          <cell r="B7052" t="str">
            <v>ME-LS-LOGO-5</v>
          </cell>
          <cell r="J7052">
            <v>0</v>
          </cell>
        </row>
        <row r="7053">
          <cell r="B7053" t="str">
            <v>ME-RCKS-GLS</v>
          </cell>
          <cell r="J7053">
            <v>0</v>
          </cell>
        </row>
        <row r="7054">
          <cell r="B7054" t="str">
            <v>ME-SS-SPRFD-1</v>
          </cell>
          <cell r="J7054">
            <v>0</v>
          </cell>
        </row>
        <row r="7055">
          <cell r="B7055" t="str">
            <v>ME-SS-SPRFD-2</v>
          </cell>
          <cell r="J7055">
            <v>0</v>
          </cell>
        </row>
        <row r="7056">
          <cell r="B7056" t="str">
            <v>ME-SS-SPRFD-3</v>
          </cell>
          <cell r="J7056">
            <v>0</v>
          </cell>
        </row>
        <row r="7057">
          <cell r="B7057" t="str">
            <v>ME-SS-SPRFD-4</v>
          </cell>
          <cell r="J7057">
            <v>0</v>
          </cell>
        </row>
        <row r="7058">
          <cell r="B7058" t="str">
            <v>ME-SS-SPRFD-5</v>
          </cell>
          <cell r="J7058">
            <v>0</v>
          </cell>
        </row>
        <row r="7059">
          <cell r="B7059" t="str">
            <v>ME-SS-SPRFD-6</v>
          </cell>
          <cell r="J7059">
            <v>0</v>
          </cell>
        </row>
        <row r="7060">
          <cell r="B7060" t="str">
            <v>T-YTH-UNIHUNT-0</v>
          </cell>
          <cell r="J7060">
            <v>0</v>
          </cell>
        </row>
        <row r="7061">
          <cell r="B7061" t="str">
            <v>T-YTH-UNIHUNT-1</v>
          </cell>
          <cell r="J7061">
            <v>0</v>
          </cell>
        </row>
        <row r="7062">
          <cell r="B7062" t="str">
            <v>T-YTH-UNIHUNT-2</v>
          </cell>
          <cell r="J7062">
            <v>0</v>
          </cell>
        </row>
        <row r="7063">
          <cell r="B7063" t="str">
            <v>T-YTH-UNIHUNT-3</v>
          </cell>
          <cell r="J7063">
            <v>0</v>
          </cell>
        </row>
        <row r="7064">
          <cell r="B7064" t="str">
            <v>LS-YTH-LOGO-0</v>
          </cell>
          <cell r="J7064">
            <v>0</v>
          </cell>
        </row>
        <row r="7065">
          <cell r="B7065" t="str">
            <v>LS-YTH-LOGO-1</v>
          </cell>
          <cell r="J7065">
            <v>0</v>
          </cell>
        </row>
        <row r="7066">
          <cell r="B7066" t="str">
            <v>LS-YTH-LOGO-2</v>
          </cell>
          <cell r="J7066">
            <v>0</v>
          </cell>
        </row>
        <row r="7067">
          <cell r="B7067" t="str">
            <v>LS-YTH-LOGO-3</v>
          </cell>
          <cell r="J7067">
            <v>0</v>
          </cell>
        </row>
        <row r="7068">
          <cell r="B7068" t="str">
            <v>T-YTH-SQRL-0</v>
          </cell>
          <cell r="J7068">
            <v>0</v>
          </cell>
        </row>
        <row r="7069">
          <cell r="B7069" t="str">
            <v>T-YTH-SQRL-1</v>
          </cell>
          <cell r="J7069">
            <v>0</v>
          </cell>
        </row>
        <row r="7070">
          <cell r="B7070" t="str">
            <v>T-YTH-SQRL-2</v>
          </cell>
          <cell r="J7070">
            <v>0</v>
          </cell>
        </row>
        <row r="7071">
          <cell r="B7071" t="str">
            <v>T-YTH-SQRL-3</v>
          </cell>
          <cell r="J7071">
            <v>0</v>
          </cell>
        </row>
        <row r="7072">
          <cell r="B7072" t="str">
            <v>H-ME-CAMO-BLK-0</v>
          </cell>
          <cell r="J7072">
            <v>0</v>
          </cell>
        </row>
        <row r="7073">
          <cell r="B7073" t="str">
            <v>H-ME-CAMO-BLK-1</v>
          </cell>
          <cell r="J7073">
            <v>0</v>
          </cell>
        </row>
        <row r="7074">
          <cell r="B7074" t="str">
            <v>H-ME-CAMO-BLK-2</v>
          </cell>
          <cell r="J7074">
            <v>0</v>
          </cell>
        </row>
        <row r="7075">
          <cell r="B7075" t="str">
            <v>H-ME-CAMO-BLK-3</v>
          </cell>
          <cell r="J7075">
            <v>0</v>
          </cell>
        </row>
        <row r="7076">
          <cell r="B7076" t="str">
            <v>H-ME-CAMO-BLK-4</v>
          </cell>
          <cell r="J7076">
            <v>0</v>
          </cell>
        </row>
        <row r="7077">
          <cell r="B7077" t="str">
            <v>ME-L-CLOVIS-DG-1</v>
          </cell>
          <cell r="J7077">
            <v>0</v>
          </cell>
        </row>
        <row r="7078">
          <cell r="B7078" t="str">
            <v>ME-L-CLOVIS-DG-2</v>
          </cell>
          <cell r="J7078">
            <v>0</v>
          </cell>
        </row>
        <row r="7079">
          <cell r="B7079" t="str">
            <v>ME-L-CLOVIS-DG-3</v>
          </cell>
          <cell r="J7079">
            <v>0</v>
          </cell>
        </row>
        <row r="7080">
          <cell r="B7080" t="str">
            <v>ME-L-CLOVIS-DG-4</v>
          </cell>
          <cell r="J7080">
            <v>0</v>
          </cell>
        </row>
        <row r="7081">
          <cell r="B7081" t="str">
            <v>H-ME-LOGO-1</v>
          </cell>
          <cell r="J7081">
            <v>0</v>
          </cell>
        </row>
        <row r="7082">
          <cell r="B7082" t="str">
            <v>H-ME-LOGO-2</v>
          </cell>
          <cell r="J7082">
            <v>0</v>
          </cell>
        </row>
        <row r="7083">
          <cell r="B7083" t="str">
            <v>H-ME-LOGO-3</v>
          </cell>
          <cell r="J7083">
            <v>0</v>
          </cell>
        </row>
        <row r="7084">
          <cell r="B7084" t="str">
            <v>H-ME-LOGO-4</v>
          </cell>
          <cell r="J7084">
            <v>0</v>
          </cell>
        </row>
        <row r="7085">
          <cell r="B7085" t="str">
            <v>H-ME-LOGO-5</v>
          </cell>
          <cell r="J7085">
            <v>0</v>
          </cell>
        </row>
        <row r="7086">
          <cell r="B7086" t="str">
            <v>T-HC-PRO-NVY-1</v>
          </cell>
          <cell r="J7086">
            <v>0</v>
          </cell>
        </row>
        <row r="7087">
          <cell r="B7087" t="str">
            <v>T-HC-PRO-NVY-2</v>
          </cell>
          <cell r="J7087">
            <v>0</v>
          </cell>
        </row>
        <row r="7088">
          <cell r="B7088" t="str">
            <v>T-HC-PRO-NVY-3</v>
          </cell>
          <cell r="J7088">
            <v>0</v>
          </cell>
        </row>
        <row r="7089">
          <cell r="B7089" t="str">
            <v>T-HC-PRO-NVY-4</v>
          </cell>
          <cell r="J7089">
            <v>0</v>
          </cell>
        </row>
        <row r="7090">
          <cell r="B7090" t="str">
            <v>T-HC-PRO-NVY-5</v>
          </cell>
          <cell r="J7090">
            <v>0</v>
          </cell>
        </row>
        <row r="7091">
          <cell r="B7091" t="str">
            <v>T-HC-PRO-NVY-6</v>
          </cell>
          <cell r="J7091">
            <v>0</v>
          </cell>
        </row>
        <row r="7092">
          <cell r="B7092" t="str">
            <v>T-WLDGM-YTH-GRN-0</v>
          </cell>
          <cell r="J7092">
            <v>0</v>
          </cell>
        </row>
        <row r="7093">
          <cell r="B7093" t="str">
            <v>T-WLDGM-YTH-GRN-1</v>
          </cell>
          <cell r="J7093">
            <v>0</v>
          </cell>
        </row>
        <row r="7094">
          <cell r="B7094" t="str">
            <v>T-WLDGM-YTH-GRN-2</v>
          </cell>
          <cell r="J7094">
            <v>0</v>
          </cell>
        </row>
        <row r="7095">
          <cell r="B7095" t="str">
            <v>T-WLDGM-YTH-GRN-3</v>
          </cell>
          <cell r="J7095">
            <v>0</v>
          </cell>
        </row>
        <row r="7096">
          <cell r="B7096" t="str">
            <v>B-MN-AKCHRON</v>
          </cell>
          <cell r="J7096">
            <v>0</v>
          </cell>
        </row>
        <row r="7097">
          <cell r="B7097" t="str">
            <v>T-CAMPBCK-BLK-1</v>
          </cell>
          <cell r="J7097">
            <v>0</v>
          </cell>
        </row>
        <row r="7098">
          <cell r="B7098" t="str">
            <v>T-CAMPBCK-BLK-2</v>
          </cell>
          <cell r="J7098">
            <v>0</v>
          </cell>
        </row>
        <row r="7099">
          <cell r="B7099" t="str">
            <v>T-CAMPBCK-BLK-3</v>
          </cell>
          <cell r="J7099">
            <v>0</v>
          </cell>
        </row>
        <row r="7100">
          <cell r="B7100" t="str">
            <v>T-CAMPBCK-BLK-4</v>
          </cell>
          <cell r="J7100">
            <v>0</v>
          </cell>
        </row>
        <row r="7101">
          <cell r="B7101" t="str">
            <v>T-CAMPBCK-BLK-5</v>
          </cell>
          <cell r="J7101">
            <v>0</v>
          </cell>
        </row>
        <row r="7102">
          <cell r="B7102" t="str">
            <v>T-CAMPBCK-BLK-6</v>
          </cell>
          <cell r="J7102">
            <v>0</v>
          </cell>
        </row>
        <row r="7103">
          <cell r="B7103" t="str">
            <v>T-CAMPBCK-WHITE-1</v>
          </cell>
          <cell r="J7103">
            <v>0</v>
          </cell>
        </row>
        <row r="7104">
          <cell r="B7104" t="str">
            <v>T-CAMPBCK-WHITE-2</v>
          </cell>
          <cell r="J7104">
            <v>0</v>
          </cell>
        </row>
        <row r="7105">
          <cell r="B7105" t="str">
            <v>T-CAMPBCK-WHITE-3</v>
          </cell>
          <cell r="J7105">
            <v>0</v>
          </cell>
        </row>
        <row r="7106">
          <cell r="B7106" t="str">
            <v>T-CAMPBCK-WHITE-4</v>
          </cell>
          <cell r="J7106">
            <v>0</v>
          </cell>
        </row>
        <row r="7107">
          <cell r="B7107" t="str">
            <v>T-CAMPBCK-WHITE-5</v>
          </cell>
          <cell r="J7107">
            <v>0</v>
          </cell>
        </row>
        <row r="7108">
          <cell r="B7108" t="str">
            <v>T-CAMPBCK-WHITE-6</v>
          </cell>
          <cell r="J7108">
            <v>0</v>
          </cell>
        </row>
        <row r="7109">
          <cell r="B7109" t="str">
            <v>R882-BHFA-BLZ</v>
          </cell>
          <cell r="J7109">
            <v>0</v>
          </cell>
        </row>
        <row r="7110">
          <cell r="B7110" t="str">
            <v>R930-FBN-HAT</v>
          </cell>
          <cell r="J7110">
            <v>0</v>
          </cell>
        </row>
        <row r="7111">
          <cell r="B7111" t="str">
            <v>ME-NALBEAV-32</v>
          </cell>
          <cell r="J7111">
            <v>0</v>
          </cell>
        </row>
        <row r="7112">
          <cell r="B7112" t="str">
            <v>ME-GNMUNI-STCK</v>
          </cell>
          <cell r="J7112">
            <v>0</v>
          </cell>
        </row>
        <row r="7113">
          <cell r="B7113" t="str">
            <v>R112-BHFA-BRN</v>
          </cell>
          <cell r="J7113">
            <v>0</v>
          </cell>
        </row>
        <row r="7114">
          <cell r="B7114" t="str">
            <v>RP20-TOTE-BAG</v>
          </cell>
          <cell r="J7114">
            <v>0</v>
          </cell>
        </row>
        <row r="7115">
          <cell r="B7115" t="str">
            <v>ME-CAMP-STKRD</v>
          </cell>
          <cell r="J7115">
            <v>0</v>
          </cell>
        </row>
        <row r="7116">
          <cell r="B7116" t="str">
            <v>T-GNMFRDV-BL-1</v>
          </cell>
          <cell r="J7116">
            <v>0</v>
          </cell>
        </row>
        <row r="7117">
          <cell r="B7117" t="str">
            <v>T-GNMFRDV-BL-2</v>
          </cell>
          <cell r="J7117">
            <v>0</v>
          </cell>
        </row>
        <row r="7118">
          <cell r="B7118" t="str">
            <v>T-GNMFRDV-BL-3</v>
          </cell>
          <cell r="J7118">
            <v>0</v>
          </cell>
        </row>
        <row r="7119">
          <cell r="B7119" t="str">
            <v>T-GNMFRDV-BL-4</v>
          </cell>
          <cell r="J7119">
            <v>0</v>
          </cell>
        </row>
        <row r="7120">
          <cell r="B7120" t="str">
            <v>T-GNMFRDV-BL-5</v>
          </cell>
          <cell r="J7120">
            <v>0</v>
          </cell>
        </row>
        <row r="7121">
          <cell r="B7121" t="str">
            <v>T-GNMFRDV-BL-6</v>
          </cell>
          <cell r="J7121">
            <v>0</v>
          </cell>
        </row>
        <row r="7122">
          <cell r="B7122" t="str">
            <v>B-MK-WLDCTY</v>
          </cell>
          <cell r="J7122">
            <v>0</v>
          </cell>
        </row>
        <row r="7123">
          <cell r="B7123" t="str">
            <v>ME-BHAF-STKR</v>
          </cell>
          <cell r="J7123">
            <v>0</v>
          </cell>
        </row>
        <row r="7124">
          <cell r="B7124" t="str">
            <v>ME-FBN-STKR</v>
          </cell>
          <cell r="J7124">
            <v>0</v>
          </cell>
        </row>
        <row r="7125">
          <cell r="B7125" t="str">
            <v>T-TRKRST-CH-1</v>
          </cell>
          <cell r="J7125">
            <v>0</v>
          </cell>
        </row>
        <row r="7126">
          <cell r="B7126" t="str">
            <v>T-TRKRST-CH-2</v>
          </cell>
          <cell r="J7126">
            <v>0</v>
          </cell>
        </row>
        <row r="7127">
          <cell r="B7127" t="str">
            <v>T-TRKRST-CH-3</v>
          </cell>
          <cell r="J7127">
            <v>0</v>
          </cell>
        </row>
        <row r="7128">
          <cell r="B7128" t="str">
            <v>T-TRKRST-CH-4</v>
          </cell>
          <cell r="J7128">
            <v>0</v>
          </cell>
        </row>
        <row r="7129">
          <cell r="B7129" t="str">
            <v>T-TRKRST-CH-5</v>
          </cell>
          <cell r="J7129">
            <v>0</v>
          </cell>
        </row>
        <row r="7130">
          <cell r="B7130" t="str">
            <v>T-TRKRST-CH-6</v>
          </cell>
          <cell r="J7130">
            <v>0</v>
          </cell>
        </row>
        <row r="7131">
          <cell r="B7131" t="str">
            <v>ME-SS-ANTLR-1</v>
          </cell>
          <cell r="J7131">
            <v>0</v>
          </cell>
        </row>
        <row r="7132">
          <cell r="B7132" t="str">
            <v>ME-SS-ANTLR-2</v>
          </cell>
          <cell r="J7132">
            <v>0</v>
          </cell>
        </row>
        <row r="7133">
          <cell r="B7133" t="str">
            <v>ME-SS-ANTLR-3</v>
          </cell>
          <cell r="J7133">
            <v>0</v>
          </cell>
        </row>
        <row r="7134">
          <cell r="B7134" t="str">
            <v>ME-SS-ANTLR-4</v>
          </cell>
          <cell r="J7134">
            <v>0</v>
          </cell>
        </row>
        <row r="7135">
          <cell r="B7135" t="str">
            <v>ME-SS-ANTLR-5</v>
          </cell>
          <cell r="J7135">
            <v>0</v>
          </cell>
        </row>
        <row r="7136">
          <cell r="B7136" t="str">
            <v>ME-SS-ANTLR-6</v>
          </cell>
          <cell r="J7136">
            <v>0</v>
          </cell>
        </row>
        <row r="7137">
          <cell r="B7137" t="str">
            <v>R112-5P-RED</v>
          </cell>
          <cell r="J7137">
            <v>0</v>
          </cell>
        </row>
        <row r="7138">
          <cell r="B7138" t="str">
            <v>R112-5P-GREY</v>
          </cell>
          <cell r="J7138">
            <v>0</v>
          </cell>
        </row>
        <row r="7139">
          <cell r="B7139" t="str">
            <v>ME-NALLVHNT-32</v>
          </cell>
          <cell r="J7139">
            <v>0</v>
          </cell>
        </row>
        <row r="7140">
          <cell r="B7140" t="str">
            <v>H-LOGO-BLK-2</v>
          </cell>
          <cell r="J7140">
            <v>0</v>
          </cell>
        </row>
        <row r="7141">
          <cell r="B7141" t="str">
            <v>H-LOGO-BLK-3</v>
          </cell>
          <cell r="J7141">
            <v>0</v>
          </cell>
        </row>
        <row r="7142">
          <cell r="B7142" t="str">
            <v>H-LOGO-BLK-4</v>
          </cell>
          <cell r="J7142">
            <v>0</v>
          </cell>
        </row>
        <row r="7143">
          <cell r="B7143" t="str">
            <v>H-LOGO-BLK-5</v>
          </cell>
          <cell r="J7143">
            <v>0</v>
          </cell>
        </row>
        <row r="7144">
          <cell r="B7144" t="str">
            <v>ME-GNMUNI-KZBR</v>
          </cell>
          <cell r="J7144">
            <v>0</v>
          </cell>
        </row>
        <row r="7145">
          <cell r="B7145" t="str">
            <v>ME-GNMUNI-KZGR</v>
          </cell>
          <cell r="J7145">
            <v>0</v>
          </cell>
        </row>
        <row r="7146">
          <cell r="B7146" t="str">
            <v>T-ME-DGRN-1</v>
          </cell>
          <cell r="J7146">
            <v>0</v>
          </cell>
        </row>
        <row r="7147">
          <cell r="B7147" t="str">
            <v>T-ME-DGRN-2</v>
          </cell>
          <cell r="J7147">
            <v>0</v>
          </cell>
        </row>
        <row r="7148">
          <cell r="B7148" t="str">
            <v>T-ME-DGRN-3</v>
          </cell>
          <cell r="J7148">
            <v>0</v>
          </cell>
        </row>
        <row r="7149">
          <cell r="B7149" t="str">
            <v>T-ME-DGRN-4</v>
          </cell>
          <cell r="J7149">
            <v>0</v>
          </cell>
        </row>
        <row r="7150">
          <cell r="B7150" t="str">
            <v>T-ME-DGRN-5</v>
          </cell>
          <cell r="J7150">
            <v>0</v>
          </cell>
        </row>
        <row r="7151">
          <cell r="B7151" t="str">
            <v>T-ME-DGRN-6</v>
          </cell>
          <cell r="J7151">
            <v>0</v>
          </cell>
        </row>
        <row r="7152">
          <cell r="B7152" t="str">
            <v>ME-BHAF-KOZCM</v>
          </cell>
          <cell r="J7152">
            <v>0</v>
          </cell>
        </row>
        <row r="7153">
          <cell r="B7153" t="str">
            <v>ME-BHAF-KOZOR</v>
          </cell>
          <cell r="J7153">
            <v>0</v>
          </cell>
        </row>
        <row r="7154">
          <cell r="B7154" t="str">
            <v>O32-UNIHNT-GRN</v>
          </cell>
          <cell r="J7154">
            <v>0</v>
          </cell>
        </row>
        <row r="7155">
          <cell r="B7155" t="str">
            <v>O32-UNIHNT-CMO</v>
          </cell>
          <cell r="J7155">
            <v>0</v>
          </cell>
        </row>
        <row r="7156">
          <cell r="B7156" t="str">
            <v>ME-SCTWDX-CB</v>
          </cell>
          <cell r="J7156">
            <v>0</v>
          </cell>
        </row>
        <row r="7157">
          <cell r="B7157" t="str">
            <v>ME-YT45-CLPD</v>
          </cell>
          <cell r="J7157">
            <v>0</v>
          </cell>
        </row>
        <row r="7158">
          <cell r="B7158" t="str">
            <v>ME-ADH-FP</v>
          </cell>
          <cell r="J7158">
            <v>0</v>
          </cell>
        </row>
        <row r="7159">
          <cell r="B7159" t="str">
            <v>T-GNMJCK-BL-1</v>
          </cell>
          <cell r="J7159">
            <v>0</v>
          </cell>
        </row>
        <row r="7160">
          <cell r="B7160" t="str">
            <v>T-GNMJCK-BL-2</v>
          </cell>
          <cell r="J7160">
            <v>0</v>
          </cell>
        </row>
        <row r="7161">
          <cell r="B7161" t="str">
            <v>T-GNMJCK-BL-3</v>
          </cell>
          <cell r="J7161">
            <v>0</v>
          </cell>
        </row>
        <row r="7162">
          <cell r="B7162" t="str">
            <v>T-GNMJCK-BL-4</v>
          </cell>
          <cell r="J7162">
            <v>0</v>
          </cell>
        </row>
        <row r="7163">
          <cell r="B7163" t="str">
            <v>T-GNMJCK-BL-5</v>
          </cell>
          <cell r="J7163">
            <v>0</v>
          </cell>
        </row>
        <row r="7164">
          <cell r="B7164" t="str">
            <v>T-GNMJCK-BL-6</v>
          </cell>
          <cell r="J7164">
            <v>0</v>
          </cell>
        </row>
        <row r="7165">
          <cell r="B7165" t="str">
            <v>ME-GNMJCK-STCK</v>
          </cell>
          <cell r="J7165">
            <v>0</v>
          </cell>
        </row>
        <row r="7166">
          <cell r="B7166" t="str">
            <v>15500-1</v>
          </cell>
          <cell r="J7166">
            <v>0</v>
          </cell>
        </row>
        <row r="7167">
          <cell r="B7167" t="str">
            <v>ME-SCTWDX-COND</v>
          </cell>
          <cell r="J7167">
            <v>0</v>
          </cell>
        </row>
        <row r="7168">
          <cell r="B7168" t="str">
            <v>ME-DVD-1</v>
          </cell>
          <cell r="J7168">
            <v>0</v>
          </cell>
        </row>
        <row r="7169">
          <cell r="B7169" t="str">
            <v>O32-UNIHNT-CMO-1</v>
          </cell>
          <cell r="J7169">
            <v>0</v>
          </cell>
        </row>
        <row r="7170">
          <cell r="B7170" t="str">
            <v>ME-GNMUNI-KZGR-1</v>
          </cell>
          <cell r="J7170">
            <v>0</v>
          </cell>
        </row>
        <row r="7171">
          <cell r="B7171" t="str">
            <v>ME-SS-ACDC-1</v>
          </cell>
          <cell r="J7171">
            <v>0</v>
          </cell>
        </row>
        <row r="7172">
          <cell r="B7172" t="str">
            <v>ME-SS-ACDC-2</v>
          </cell>
          <cell r="J7172">
            <v>0</v>
          </cell>
        </row>
        <row r="7173">
          <cell r="B7173" t="str">
            <v>ME-SS-ACDC-3</v>
          </cell>
          <cell r="J7173">
            <v>0</v>
          </cell>
        </row>
        <row r="7174">
          <cell r="B7174" t="str">
            <v>ME-SS-ACDC-4</v>
          </cell>
          <cell r="J7174">
            <v>0</v>
          </cell>
        </row>
        <row r="7175">
          <cell r="B7175" t="str">
            <v>ME-SS-ACDC-5</v>
          </cell>
          <cell r="J7175">
            <v>0</v>
          </cell>
        </row>
        <row r="7176">
          <cell r="B7176" t="str">
            <v>ME-SS-ACDC-6</v>
          </cell>
          <cell r="J7176">
            <v>0</v>
          </cell>
        </row>
        <row r="7177">
          <cell r="B7177" t="str">
            <v>ME-SS-HF-1</v>
          </cell>
          <cell r="J7177">
            <v>0</v>
          </cell>
        </row>
        <row r="7178">
          <cell r="B7178" t="str">
            <v>ME-SS-HF-2</v>
          </cell>
          <cell r="J7178">
            <v>0</v>
          </cell>
        </row>
        <row r="7179">
          <cell r="B7179" t="str">
            <v>ME-SS-HF-3</v>
          </cell>
          <cell r="J7179">
            <v>0</v>
          </cell>
        </row>
        <row r="7180">
          <cell r="B7180" t="str">
            <v>ME-SS-HF-4</v>
          </cell>
          <cell r="J7180">
            <v>0</v>
          </cell>
        </row>
        <row r="7181">
          <cell r="B7181" t="str">
            <v>ME-SS-HF-5</v>
          </cell>
          <cell r="J7181">
            <v>0</v>
          </cell>
        </row>
        <row r="7182">
          <cell r="B7182" t="str">
            <v>ME-SS-HF-6</v>
          </cell>
          <cell r="J7182">
            <v>0</v>
          </cell>
        </row>
        <row r="7183">
          <cell r="B7183" t="str">
            <v>ME-SS-HFFL-1</v>
          </cell>
          <cell r="J7183">
            <v>0</v>
          </cell>
        </row>
        <row r="7184">
          <cell r="B7184" t="str">
            <v>ME-SS-HFFL-2</v>
          </cell>
          <cell r="J7184">
            <v>0</v>
          </cell>
        </row>
        <row r="7185">
          <cell r="B7185" t="str">
            <v>ME-SS-HFFL-3</v>
          </cell>
          <cell r="J7185">
            <v>0</v>
          </cell>
        </row>
        <row r="7186">
          <cell r="B7186" t="str">
            <v>ME-SS-HFFL-4</v>
          </cell>
          <cell r="J7186">
            <v>0</v>
          </cell>
        </row>
        <row r="7187">
          <cell r="B7187" t="str">
            <v>ME-SS-HFFL-5</v>
          </cell>
          <cell r="J7187">
            <v>0</v>
          </cell>
        </row>
        <row r="7188">
          <cell r="B7188" t="str">
            <v>ME-SS-HFFL-6</v>
          </cell>
          <cell r="J7188">
            <v>0</v>
          </cell>
        </row>
        <row r="7189">
          <cell r="B7189" t="str">
            <v>ME-SS-FLAG-1</v>
          </cell>
          <cell r="J7189">
            <v>0</v>
          </cell>
        </row>
        <row r="7190">
          <cell r="B7190" t="str">
            <v>ME-SS-FLAG-2</v>
          </cell>
          <cell r="J7190">
            <v>0</v>
          </cell>
        </row>
        <row r="7191">
          <cell r="B7191" t="str">
            <v>ME-SS-FLAG-3</v>
          </cell>
          <cell r="J7191">
            <v>0</v>
          </cell>
        </row>
        <row r="7192">
          <cell r="B7192" t="str">
            <v>ME-SS-FLAG-4</v>
          </cell>
          <cell r="J7192">
            <v>0</v>
          </cell>
        </row>
        <row r="7193">
          <cell r="B7193" t="str">
            <v>ME-SS-FLAG-5</v>
          </cell>
          <cell r="J7193">
            <v>0</v>
          </cell>
        </row>
        <row r="7194">
          <cell r="B7194" t="str">
            <v>ME-SS-FLAG-6</v>
          </cell>
          <cell r="J7194">
            <v>0</v>
          </cell>
        </row>
        <row r="7195">
          <cell r="B7195" t="str">
            <v>ME-SS-CNSRV-1</v>
          </cell>
          <cell r="J7195">
            <v>0</v>
          </cell>
        </row>
        <row r="7196">
          <cell r="B7196" t="str">
            <v>ME-SS-CNSRV-2</v>
          </cell>
          <cell r="J7196">
            <v>0</v>
          </cell>
        </row>
        <row r="7197">
          <cell r="B7197" t="str">
            <v>ME-SS-CNSRV-3</v>
          </cell>
          <cell r="J7197">
            <v>0</v>
          </cell>
        </row>
        <row r="7198">
          <cell r="B7198" t="str">
            <v>ME-SS-CNSRV-4</v>
          </cell>
          <cell r="J7198">
            <v>0</v>
          </cell>
        </row>
        <row r="7199">
          <cell r="B7199" t="str">
            <v>ME-SS-CNSRV-5</v>
          </cell>
          <cell r="J7199">
            <v>0</v>
          </cell>
        </row>
        <row r="7200">
          <cell r="B7200" t="str">
            <v>ME-SS-CNSRV-6</v>
          </cell>
          <cell r="J7200">
            <v>0</v>
          </cell>
        </row>
        <row r="7201">
          <cell r="B7201" t="str">
            <v>R112-5P-DKRED</v>
          </cell>
          <cell r="J7201">
            <v>0</v>
          </cell>
        </row>
        <row r="7202">
          <cell r="B7202" t="str">
            <v>T-UNIHUNT-BLK-1</v>
          </cell>
          <cell r="J7202">
            <v>0</v>
          </cell>
        </row>
        <row r="7203">
          <cell r="B7203" t="str">
            <v>T-UNIHUNT-BLK-2</v>
          </cell>
          <cell r="J7203">
            <v>0</v>
          </cell>
        </row>
        <row r="7204">
          <cell r="B7204" t="str">
            <v>T-UNIHUNT-BLK-3</v>
          </cell>
          <cell r="J7204">
            <v>0</v>
          </cell>
        </row>
        <row r="7205">
          <cell r="B7205" t="str">
            <v>T-UNIHUNT-BLK-4</v>
          </cell>
          <cell r="J7205">
            <v>0</v>
          </cell>
        </row>
        <row r="7206">
          <cell r="B7206" t="str">
            <v>T-UNIHUNT-BLK-5</v>
          </cell>
          <cell r="J7206">
            <v>0</v>
          </cell>
        </row>
        <row r="7207">
          <cell r="B7207" t="str">
            <v>T-UNIHUNT-BLK-6</v>
          </cell>
          <cell r="J7207">
            <v>0</v>
          </cell>
        </row>
        <row r="7208">
          <cell r="B7208" t="str">
            <v>A copy of ME-GNMJCK-STCK</v>
          </cell>
          <cell r="J7208">
            <v>0</v>
          </cell>
        </row>
        <row r="7209">
          <cell r="B7209" t="str">
            <v>BB-CHY-1213</v>
          </cell>
          <cell r="J7209">
            <v>0</v>
          </cell>
        </row>
        <row r="7210">
          <cell r="B7210" t="str">
            <v>ME-SS-CNSRV</v>
          </cell>
          <cell r="J7210">
            <v>0</v>
          </cell>
        </row>
        <row r="7211">
          <cell r="B7211" t="str">
            <v>ME-SS-HFFL</v>
          </cell>
          <cell r="J7211">
            <v>0</v>
          </cell>
        </row>
        <row r="7212">
          <cell r="B7212" t="str">
            <v>ME-SS-FLAG</v>
          </cell>
          <cell r="J7212">
            <v>0</v>
          </cell>
        </row>
        <row r="7213">
          <cell r="B7213" t="str">
            <v>R111-FREE-NVY</v>
          </cell>
          <cell r="J7213">
            <v>0</v>
          </cell>
        </row>
        <row r="7214">
          <cell r="B7214" t="str">
            <v>R112-FREE-LDN</v>
          </cell>
          <cell r="J7214">
            <v>0</v>
          </cell>
        </row>
        <row r="7215">
          <cell r="B7215" t="str">
            <v>R112-FREE-BLK</v>
          </cell>
          <cell r="J7215">
            <v>0</v>
          </cell>
        </row>
        <row r="7216">
          <cell r="B7216" t="str">
            <v>R112-FREE-CHR</v>
          </cell>
          <cell r="J7216">
            <v>0</v>
          </cell>
        </row>
        <row r="7217">
          <cell r="B7217" t="str">
            <v>R112-CHAR-WHT</v>
          </cell>
          <cell r="J7217">
            <v>0</v>
          </cell>
        </row>
        <row r="7218">
          <cell r="B7218" t="str">
            <v>B-MK-WLDCTY-SIGNED</v>
          </cell>
          <cell r="J7218">
            <v>229</v>
          </cell>
        </row>
        <row r="7219">
          <cell r="B7219" t="str">
            <v>ME-SS-ANTLRGY-1</v>
          </cell>
          <cell r="J7219">
            <v>0</v>
          </cell>
        </row>
        <row r="7220">
          <cell r="B7220" t="str">
            <v>ME-SS-ANTLRGY-2</v>
          </cell>
          <cell r="J7220">
            <v>0</v>
          </cell>
        </row>
        <row r="7221">
          <cell r="B7221" t="str">
            <v>ME-SS-ANTLRGY-3</v>
          </cell>
          <cell r="J7221">
            <v>0</v>
          </cell>
        </row>
        <row r="7222">
          <cell r="B7222" t="str">
            <v>ME-SS-ANTLRGY-4</v>
          </cell>
          <cell r="J7222">
            <v>0</v>
          </cell>
        </row>
        <row r="7223">
          <cell r="B7223" t="str">
            <v>ME-SS-ANTLRGY-5</v>
          </cell>
          <cell r="J7223">
            <v>0</v>
          </cell>
        </row>
        <row r="7224">
          <cell r="B7224" t="str">
            <v>ME-SS-ANTLRGY-6</v>
          </cell>
          <cell r="J7224">
            <v>0</v>
          </cell>
        </row>
        <row r="7225">
          <cell r="B7225" t="str">
            <v>ME-GNMUNI-KZOR</v>
          </cell>
          <cell r="J7225">
            <v>0</v>
          </cell>
        </row>
        <row r="7226">
          <cell r="B7226" t="str">
            <v>T-MRL-WHT-1</v>
          </cell>
          <cell r="J7226">
            <v>0</v>
          </cell>
        </row>
        <row r="7227">
          <cell r="B7227" t="str">
            <v>T-MRL-WHT-2</v>
          </cell>
          <cell r="J7227">
            <v>0</v>
          </cell>
        </row>
        <row r="7228">
          <cell r="B7228" t="str">
            <v>T-MRL-WHT-3</v>
          </cell>
          <cell r="J7228">
            <v>0</v>
          </cell>
        </row>
        <row r="7229">
          <cell r="B7229" t="str">
            <v>T-MRL-WHT-4</v>
          </cell>
          <cell r="J7229">
            <v>0</v>
          </cell>
        </row>
        <row r="7230">
          <cell r="B7230" t="str">
            <v>T-MRL-WHT-5</v>
          </cell>
          <cell r="J7230">
            <v>0</v>
          </cell>
        </row>
        <row r="7231">
          <cell r="B7231" t="str">
            <v>T-MRL-WHT-6</v>
          </cell>
          <cell r="J7231">
            <v>0</v>
          </cell>
        </row>
        <row r="7232">
          <cell r="B7232">
            <v>71532207</v>
          </cell>
          <cell r="J7232">
            <v>0</v>
          </cell>
        </row>
        <row r="7233">
          <cell r="B7233" t="str">
            <v>MELHTCH3X</v>
          </cell>
          <cell r="J7233">
            <v>0</v>
          </cell>
        </row>
        <row r="7234">
          <cell r="B7234" t="str">
            <v>MELHTCHLG</v>
          </cell>
          <cell r="J7234">
            <v>0</v>
          </cell>
        </row>
        <row r="7235">
          <cell r="B7235" t="str">
            <v>MELHTCHMD</v>
          </cell>
          <cell r="J7235">
            <v>0</v>
          </cell>
        </row>
        <row r="7236">
          <cell r="B7236" t="str">
            <v>MELHTCHSM</v>
          </cell>
          <cell r="J7236">
            <v>0</v>
          </cell>
        </row>
        <row r="7237">
          <cell r="B7237" t="str">
            <v>MELHTCHXL</v>
          </cell>
          <cell r="J7237">
            <v>0</v>
          </cell>
        </row>
        <row r="7238">
          <cell r="B7238" t="str">
            <v>MEHLPCBOS</v>
          </cell>
          <cell r="J7238">
            <v>0</v>
          </cell>
        </row>
        <row r="7239">
          <cell r="B7239" t="str">
            <v>MEHLPNWOS</v>
          </cell>
          <cell r="J7239">
            <v>0</v>
          </cell>
        </row>
        <row r="7240">
          <cell r="B7240" t="str">
            <v>MELRPGBOS</v>
          </cell>
          <cell r="J7240">
            <v>0</v>
          </cell>
        </row>
        <row r="7241">
          <cell r="B7241" t="str">
            <v>MELEHBKOS</v>
          </cell>
          <cell r="J7241">
            <v>0</v>
          </cell>
        </row>
        <row r="7242">
          <cell r="B7242" t="str">
            <v>MELGHCH2X</v>
          </cell>
          <cell r="J7242">
            <v>0</v>
          </cell>
        </row>
        <row r="7243">
          <cell r="B7243" t="str">
            <v>MELGHCH3X</v>
          </cell>
          <cell r="J7243">
            <v>0</v>
          </cell>
        </row>
        <row r="7244">
          <cell r="B7244" t="str">
            <v>MELGHCHLG</v>
          </cell>
          <cell r="J7244">
            <v>0</v>
          </cell>
        </row>
        <row r="7245">
          <cell r="B7245" t="str">
            <v>MELGHCHMD</v>
          </cell>
          <cell r="J7245">
            <v>0</v>
          </cell>
        </row>
        <row r="7246">
          <cell r="B7246" t="str">
            <v>MELGHCHSM</v>
          </cell>
          <cell r="J7246">
            <v>0</v>
          </cell>
        </row>
        <row r="7247">
          <cell r="B7247" t="str">
            <v>MELGHCHXL</v>
          </cell>
          <cell r="J7247">
            <v>0</v>
          </cell>
        </row>
        <row r="7248">
          <cell r="B7248" t="str">
            <v>MELPHBKOS</v>
          </cell>
          <cell r="J7248">
            <v>0</v>
          </cell>
        </row>
        <row r="7249">
          <cell r="B7249" t="str">
            <v>MELGTBR2X</v>
          </cell>
          <cell r="J7249">
            <v>0</v>
          </cell>
        </row>
        <row r="7250">
          <cell r="B7250" t="str">
            <v>MELGTBR3X</v>
          </cell>
          <cell r="J7250">
            <v>0</v>
          </cell>
        </row>
        <row r="7251">
          <cell r="B7251" t="str">
            <v>MELGTBRLG</v>
          </cell>
          <cell r="J7251">
            <v>0</v>
          </cell>
        </row>
        <row r="7252">
          <cell r="B7252" t="str">
            <v>MELGTBRMD</v>
          </cell>
          <cell r="J7252">
            <v>0</v>
          </cell>
        </row>
        <row r="7253">
          <cell r="B7253" t="str">
            <v>MELGTBRSM</v>
          </cell>
          <cell r="J7253">
            <v>0</v>
          </cell>
        </row>
        <row r="7254">
          <cell r="B7254" t="str">
            <v>MELGTBRXL</v>
          </cell>
          <cell r="J7254">
            <v>0</v>
          </cell>
        </row>
        <row r="7255">
          <cell r="B7255" t="str">
            <v>MELGTCH2X</v>
          </cell>
          <cell r="J7255">
            <v>2</v>
          </cell>
        </row>
        <row r="7256">
          <cell r="B7256" t="str">
            <v>MELGTCH3X</v>
          </cell>
          <cell r="J7256">
            <v>0</v>
          </cell>
        </row>
        <row r="7257">
          <cell r="B7257" t="str">
            <v>MELGTCHLG</v>
          </cell>
          <cell r="J7257">
            <v>0</v>
          </cell>
        </row>
        <row r="7258">
          <cell r="B7258" t="str">
            <v>MELGTCHMD</v>
          </cell>
          <cell r="J7258">
            <v>1</v>
          </cell>
        </row>
        <row r="7259">
          <cell r="B7259" t="str">
            <v>MELGTCHSM</v>
          </cell>
          <cell r="J7259">
            <v>2</v>
          </cell>
        </row>
        <row r="7260">
          <cell r="B7260" t="str">
            <v>MELGTCHXL</v>
          </cell>
          <cell r="J7260">
            <v>2</v>
          </cell>
        </row>
        <row r="7261">
          <cell r="B7261" t="str">
            <v>MEOFGNCOS</v>
          </cell>
          <cell r="J7261">
            <v>83</v>
          </cell>
        </row>
        <row r="7262">
          <cell r="B7262" t="str">
            <v>MEMRHAH2X</v>
          </cell>
          <cell r="J7262">
            <v>0</v>
          </cell>
        </row>
        <row r="7263">
          <cell r="B7263" t="str">
            <v>MEMRHAH3X</v>
          </cell>
          <cell r="J7263">
            <v>0</v>
          </cell>
        </row>
        <row r="7264">
          <cell r="B7264" t="str">
            <v>MEMRHAHLG</v>
          </cell>
          <cell r="J7264">
            <v>0</v>
          </cell>
        </row>
        <row r="7265">
          <cell r="B7265" t="str">
            <v>MEMRHAHMD</v>
          </cell>
          <cell r="J7265">
            <v>0</v>
          </cell>
        </row>
        <row r="7266">
          <cell r="B7266" t="str">
            <v>MEMRHAHSM</v>
          </cell>
          <cell r="J7266">
            <v>0</v>
          </cell>
        </row>
        <row r="7267">
          <cell r="B7267" t="str">
            <v>MEMRHAHXL</v>
          </cell>
          <cell r="J7267">
            <v>0</v>
          </cell>
        </row>
        <row r="7268">
          <cell r="B7268" t="str">
            <v>MEMRTMN2X</v>
          </cell>
          <cell r="J7268">
            <v>0</v>
          </cell>
        </row>
        <row r="7269">
          <cell r="B7269" t="str">
            <v>MEMRTMN3X</v>
          </cell>
          <cell r="J7269">
            <v>0</v>
          </cell>
        </row>
        <row r="7270">
          <cell r="B7270" t="str">
            <v>MEMRTMNLG</v>
          </cell>
          <cell r="J7270">
            <v>0</v>
          </cell>
        </row>
        <row r="7271">
          <cell r="B7271" t="str">
            <v>MEMRTMNMD</v>
          </cell>
          <cell r="J7271">
            <v>0</v>
          </cell>
        </row>
        <row r="7272">
          <cell r="B7272" t="str">
            <v>MEMRTMNSM</v>
          </cell>
          <cell r="J7272">
            <v>0</v>
          </cell>
        </row>
        <row r="7273">
          <cell r="B7273" t="str">
            <v>MEMRTMNXL</v>
          </cell>
          <cell r="J7273">
            <v>0</v>
          </cell>
        </row>
        <row r="7274">
          <cell r="B7274" t="str">
            <v>MEATKNCOS</v>
          </cell>
          <cell r="J7274">
            <v>0</v>
          </cell>
        </row>
        <row r="7275">
          <cell r="B7275" t="str">
            <v>MEPCKNCOS</v>
          </cell>
          <cell r="J7275">
            <v>0</v>
          </cell>
        </row>
        <row r="7276">
          <cell r="B7276" t="str">
            <v>CB1054-1M2418150</v>
          </cell>
          <cell r="J7276">
            <v>0</v>
          </cell>
        </row>
        <row r="7277">
          <cell r="B7277">
            <v>1123106</v>
          </cell>
          <cell r="J7277">
            <v>0</v>
          </cell>
        </row>
        <row r="7278">
          <cell r="B7278">
            <v>12322806</v>
          </cell>
          <cell r="J7278">
            <v>0</v>
          </cell>
        </row>
        <row r="7279">
          <cell r="B7279">
            <v>12322823</v>
          </cell>
          <cell r="J7279">
            <v>0</v>
          </cell>
        </row>
        <row r="7280">
          <cell r="B7280">
            <v>12502406</v>
          </cell>
          <cell r="J7280">
            <v>0</v>
          </cell>
        </row>
        <row r="7281">
          <cell r="B7281">
            <v>12502491</v>
          </cell>
          <cell r="J7281">
            <v>0</v>
          </cell>
        </row>
        <row r="7282">
          <cell r="B7282">
            <v>13003023</v>
          </cell>
          <cell r="J7282">
            <v>0</v>
          </cell>
        </row>
        <row r="7283">
          <cell r="B7283" t="str">
            <v>DBK-M-03P</v>
          </cell>
          <cell r="J7283">
            <v>1</v>
          </cell>
        </row>
        <row r="7284">
          <cell r="B7284" t="str">
            <v>MEMTSBOOS</v>
          </cell>
          <cell r="J7284">
            <v>0</v>
          </cell>
        </row>
        <row r="7285">
          <cell r="B7285" t="str">
            <v>MERPBBOOS</v>
          </cell>
          <cell r="J7285">
            <v>0</v>
          </cell>
        </row>
        <row r="7286">
          <cell r="B7286" t="str">
            <v>MEPLCCMOS</v>
          </cell>
          <cell r="J7286">
            <v>0</v>
          </cell>
        </row>
        <row r="7287">
          <cell r="B7287" t="str">
            <v>MEBDGCH2X</v>
          </cell>
          <cell r="J7287">
            <v>0</v>
          </cell>
        </row>
        <row r="7288">
          <cell r="B7288" t="str">
            <v>MEBDGCHLG</v>
          </cell>
          <cell r="J7288">
            <v>0</v>
          </cell>
        </row>
        <row r="7289">
          <cell r="B7289" t="str">
            <v>MEBDGCHMD</v>
          </cell>
          <cell r="J7289">
            <v>0</v>
          </cell>
        </row>
        <row r="7290">
          <cell r="B7290" t="str">
            <v>MEBDGCHSM</v>
          </cell>
          <cell r="J7290">
            <v>0</v>
          </cell>
        </row>
        <row r="7291">
          <cell r="B7291" t="str">
            <v>MEBDGCHXL</v>
          </cell>
          <cell r="J7291">
            <v>0</v>
          </cell>
        </row>
        <row r="7292">
          <cell r="B7292" t="str">
            <v>MEBDGCL2X</v>
          </cell>
          <cell r="J7292">
            <v>0</v>
          </cell>
        </row>
        <row r="7293">
          <cell r="B7293" t="str">
            <v>MEBDGCLLG</v>
          </cell>
          <cell r="J7293">
            <v>0</v>
          </cell>
        </row>
        <row r="7294">
          <cell r="B7294" t="str">
            <v>MEBDGCLMD</v>
          </cell>
          <cell r="J7294">
            <v>0</v>
          </cell>
        </row>
        <row r="7295">
          <cell r="B7295" t="str">
            <v>MEBDGCLSM</v>
          </cell>
          <cell r="J7295">
            <v>0</v>
          </cell>
        </row>
        <row r="7296">
          <cell r="B7296" t="str">
            <v>MEBDGCLXL</v>
          </cell>
          <cell r="J7296">
            <v>0</v>
          </cell>
        </row>
        <row r="7297">
          <cell r="B7297" t="str">
            <v>MECTHMG2X</v>
          </cell>
          <cell r="J7297">
            <v>0</v>
          </cell>
        </row>
        <row r="7298">
          <cell r="B7298" t="str">
            <v>MECTHMGLG</v>
          </cell>
          <cell r="J7298">
            <v>0</v>
          </cell>
        </row>
        <row r="7299">
          <cell r="B7299" t="str">
            <v>MECTHMGMD</v>
          </cell>
          <cell r="J7299">
            <v>0</v>
          </cell>
        </row>
        <row r="7300">
          <cell r="B7300" t="str">
            <v>MECTHMGSM</v>
          </cell>
          <cell r="J7300">
            <v>0</v>
          </cell>
        </row>
        <row r="7301">
          <cell r="B7301" t="str">
            <v>MECTHMGXL</v>
          </cell>
          <cell r="J7301">
            <v>0</v>
          </cell>
        </row>
        <row r="7302">
          <cell r="B7302" t="str">
            <v>MECSTCH2X</v>
          </cell>
          <cell r="J7302">
            <v>0</v>
          </cell>
        </row>
        <row r="7303">
          <cell r="B7303" t="str">
            <v>MECSTCHLG</v>
          </cell>
          <cell r="J7303">
            <v>0</v>
          </cell>
        </row>
        <row r="7304">
          <cell r="B7304" t="str">
            <v>MECSTCHMD</v>
          </cell>
          <cell r="J7304">
            <v>0</v>
          </cell>
        </row>
        <row r="7305">
          <cell r="B7305" t="str">
            <v>MECSTCHSM</v>
          </cell>
          <cell r="J7305">
            <v>0</v>
          </cell>
        </row>
        <row r="7306">
          <cell r="B7306" t="str">
            <v>MECSTCHXL</v>
          </cell>
          <cell r="J7306">
            <v>0</v>
          </cell>
        </row>
        <row r="7307">
          <cell r="B7307" t="str">
            <v>MECSTMG2X</v>
          </cell>
          <cell r="J7307">
            <v>0</v>
          </cell>
        </row>
        <row r="7308">
          <cell r="B7308" t="str">
            <v>MECSTMGLG</v>
          </cell>
          <cell r="J7308">
            <v>0</v>
          </cell>
        </row>
        <row r="7309">
          <cell r="B7309" t="str">
            <v>MECSTMGMD</v>
          </cell>
          <cell r="J7309">
            <v>0</v>
          </cell>
        </row>
        <row r="7310">
          <cell r="B7310" t="str">
            <v>MECSTMGXL</v>
          </cell>
          <cell r="J7310">
            <v>0</v>
          </cell>
        </row>
        <row r="7311">
          <cell r="B7311" t="str">
            <v>MEOTHCH2X</v>
          </cell>
          <cell r="J7311">
            <v>0</v>
          </cell>
        </row>
        <row r="7312">
          <cell r="B7312" t="str">
            <v>MEOTHCHLG</v>
          </cell>
          <cell r="J7312">
            <v>0</v>
          </cell>
        </row>
        <row r="7313">
          <cell r="B7313" t="str">
            <v>MEOTHCHMD</v>
          </cell>
          <cell r="J7313">
            <v>0</v>
          </cell>
        </row>
        <row r="7314">
          <cell r="B7314" t="str">
            <v>MEOTHCHSM</v>
          </cell>
          <cell r="J7314">
            <v>0</v>
          </cell>
        </row>
        <row r="7315">
          <cell r="B7315" t="str">
            <v>MEOTHCHXL</v>
          </cell>
          <cell r="J7315">
            <v>0</v>
          </cell>
        </row>
        <row r="7316">
          <cell r="B7316" t="str">
            <v>MEOTHMG2X</v>
          </cell>
          <cell r="J7316">
            <v>0</v>
          </cell>
        </row>
        <row r="7317">
          <cell r="B7317" t="str">
            <v>MEOTHMGLG</v>
          </cell>
          <cell r="J7317">
            <v>0</v>
          </cell>
        </row>
        <row r="7318">
          <cell r="B7318" t="str">
            <v>MEOTHMGMD</v>
          </cell>
          <cell r="J7318">
            <v>0</v>
          </cell>
        </row>
        <row r="7319">
          <cell r="B7319" t="str">
            <v>MEOTHMGSM</v>
          </cell>
          <cell r="J7319">
            <v>0</v>
          </cell>
        </row>
        <row r="7320">
          <cell r="B7320" t="str">
            <v>MEOTHMGXL</v>
          </cell>
          <cell r="J7320">
            <v>0</v>
          </cell>
        </row>
        <row r="7321">
          <cell r="B7321" t="str">
            <v>MEOTHSB2X</v>
          </cell>
          <cell r="J7321">
            <v>0</v>
          </cell>
        </row>
        <row r="7322">
          <cell r="B7322" t="str">
            <v>MEOTHSBLG</v>
          </cell>
          <cell r="J7322">
            <v>0</v>
          </cell>
        </row>
        <row r="7323">
          <cell r="B7323" t="str">
            <v>MEOTHSBMD</v>
          </cell>
          <cell r="J7323">
            <v>0</v>
          </cell>
        </row>
        <row r="7324">
          <cell r="B7324" t="str">
            <v>MEOTHSBSM</v>
          </cell>
          <cell r="J7324">
            <v>0</v>
          </cell>
        </row>
        <row r="7325">
          <cell r="B7325" t="str">
            <v>MEOTHSBXL</v>
          </cell>
          <cell r="J7325">
            <v>0</v>
          </cell>
        </row>
        <row r="7326">
          <cell r="B7326" t="str">
            <v>MEPHSTH2X</v>
          </cell>
          <cell r="J7326">
            <v>0</v>
          </cell>
        </row>
        <row r="7327">
          <cell r="B7327" t="str">
            <v>MEPHSTHLG</v>
          </cell>
          <cell r="J7327">
            <v>0</v>
          </cell>
        </row>
        <row r="7328">
          <cell r="B7328" t="str">
            <v>MEPHSTHMD</v>
          </cell>
          <cell r="J7328">
            <v>0</v>
          </cell>
        </row>
        <row r="7329">
          <cell r="B7329" t="str">
            <v>MEPHSTHSM</v>
          </cell>
          <cell r="J7329">
            <v>0</v>
          </cell>
        </row>
        <row r="7330">
          <cell r="B7330" t="str">
            <v>MEPHSTHXL</v>
          </cell>
          <cell r="J7330">
            <v>0</v>
          </cell>
        </row>
        <row r="7331">
          <cell r="B7331" t="str">
            <v>MEPHSWH2X</v>
          </cell>
          <cell r="J7331">
            <v>0</v>
          </cell>
        </row>
        <row r="7332">
          <cell r="B7332" t="str">
            <v>MEPHSWHLG</v>
          </cell>
          <cell r="J7332">
            <v>0</v>
          </cell>
        </row>
        <row r="7333">
          <cell r="B7333" t="str">
            <v>MEPHSWHMD</v>
          </cell>
          <cell r="J7333">
            <v>0</v>
          </cell>
        </row>
        <row r="7334">
          <cell r="B7334" t="str">
            <v>MEPHSWHSM</v>
          </cell>
          <cell r="J7334">
            <v>0</v>
          </cell>
        </row>
        <row r="7335">
          <cell r="B7335" t="str">
            <v>MEPHSWHXL</v>
          </cell>
          <cell r="J7335">
            <v>0</v>
          </cell>
        </row>
        <row r="7336">
          <cell r="B7336" t="str">
            <v>MESCRCH2X</v>
          </cell>
          <cell r="J7336">
            <v>0</v>
          </cell>
        </row>
        <row r="7337">
          <cell r="B7337" t="str">
            <v>MESCRCHLG</v>
          </cell>
          <cell r="J7337">
            <v>0</v>
          </cell>
        </row>
        <row r="7338">
          <cell r="B7338" t="str">
            <v>MESCRCHMD</v>
          </cell>
          <cell r="J7338">
            <v>0</v>
          </cell>
        </row>
        <row r="7339">
          <cell r="B7339" t="str">
            <v>MESCRCHSM</v>
          </cell>
          <cell r="J7339">
            <v>0</v>
          </cell>
        </row>
        <row r="7340">
          <cell r="B7340" t="str">
            <v>MESCRCHXL</v>
          </cell>
          <cell r="J7340">
            <v>0</v>
          </cell>
        </row>
        <row r="7341">
          <cell r="B7341" t="str">
            <v>MESCRMG2X</v>
          </cell>
          <cell r="J7341">
            <v>0</v>
          </cell>
        </row>
        <row r="7342">
          <cell r="B7342" t="str">
            <v>MESCRMGLG</v>
          </cell>
          <cell r="J7342">
            <v>0</v>
          </cell>
        </row>
        <row r="7343">
          <cell r="B7343" t="str">
            <v>MESCRMGMD</v>
          </cell>
          <cell r="J7343">
            <v>0</v>
          </cell>
        </row>
        <row r="7344">
          <cell r="B7344" t="str">
            <v>MESCRMGXL</v>
          </cell>
          <cell r="J7344">
            <v>0</v>
          </cell>
        </row>
        <row r="7345">
          <cell r="B7345" t="str">
            <v>MESCRSB2X</v>
          </cell>
          <cell r="J7345">
            <v>0</v>
          </cell>
        </row>
        <row r="7346">
          <cell r="B7346" t="str">
            <v>MESCRSBLG</v>
          </cell>
          <cell r="J7346">
            <v>0</v>
          </cell>
        </row>
        <row r="7347">
          <cell r="B7347" t="str">
            <v>MESCRSBMD</v>
          </cell>
          <cell r="J7347">
            <v>0</v>
          </cell>
        </row>
        <row r="7348">
          <cell r="B7348" t="str">
            <v>MESCRSBSM</v>
          </cell>
          <cell r="J7348">
            <v>0</v>
          </cell>
        </row>
        <row r="7349">
          <cell r="B7349" t="str">
            <v>MESCRSBXL</v>
          </cell>
          <cell r="J7349">
            <v>0</v>
          </cell>
        </row>
        <row r="7350">
          <cell r="B7350" t="str">
            <v>METPOMG2X</v>
          </cell>
          <cell r="J7350">
            <v>0</v>
          </cell>
        </row>
        <row r="7351">
          <cell r="B7351" t="str">
            <v>METPOMGLG</v>
          </cell>
          <cell r="J7351">
            <v>0</v>
          </cell>
        </row>
        <row r="7352">
          <cell r="B7352" t="str">
            <v>METPOMGMD</v>
          </cell>
          <cell r="J7352">
            <v>0</v>
          </cell>
        </row>
        <row r="7353">
          <cell r="B7353" t="str">
            <v>METPOMGSM</v>
          </cell>
          <cell r="J7353">
            <v>0</v>
          </cell>
        </row>
        <row r="7354">
          <cell r="B7354" t="str">
            <v>METPOMGXL</v>
          </cell>
          <cell r="J7354">
            <v>0</v>
          </cell>
        </row>
        <row r="7355">
          <cell r="B7355" t="str">
            <v>METPOMN2X</v>
          </cell>
          <cell r="J7355">
            <v>0</v>
          </cell>
        </row>
        <row r="7356">
          <cell r="B7356" t="str">
            <v>METPOMNLG</v>
          </cell>
          <cell r="J7356">
            <v>0</v>
          </cell>
        </row>
        <row r="7357">
          <cell r="B7357" t="str">
            <v>METPOMNMD</v>
          </cell>
          <cell r="J7357">
            <v>0</v>
          </cell>
        </row>
        <row r="7358">
          <cell r="B7358" t="str">
            <v>METPOMNSM</v>
          </cell>
          <cell r="J7358">
            <v>0</v>
          </cell>
        </row>
        <row r="7359">
          <cell r="B7359" t="str">
            <v>METPOMNXL</v>
          </cell>
          <cell r="J7359">
            <v>0</v>
          </cell>
        </row>
        <row r="7360">
          <cell r="B7360" t="str">
            <v>MEAKNBR2X</v>
          </cell>
          <cell r="J7360">
            <v>0</v>
          </cell>
        </row>
        <row r="7361">
          <cell r="B7361" t="str">
            <v>MEAKNBRLG</v>
          </cell>
          <cell r="J7361">
            <v>0</v>
          </cell>
        </row>
        <row r="7362">
          <cell r="B7362" t="str">
            <v>MEAKNBRMD</v>
          </cell>
          <cell r="J7362">
            <v>0</v>
          </cell>
        </row>
        <row r="7363">
          <cell r="B7363" t="str">
            <v>MEAKNBRSM</v>
          </cell>
          <cell r="J7363">
            <v>0</v>
          </cell>
        </row>
        <row r="7364">
          <cell r="B7364" t="str">
            <v>MEAKNBRXL</v>
          </cell>
          <cell r="J7364">
            <v>0</v>
          </cell>
        </row>
        <row r="7365">
          <cell r="B7365" t="str">
            <v>MEAKNSK2X</v>
          </cell>
          <cell r="J7365">
            <v>0</v>
          </cell>
        </row>
        <row r="7366">
          <cell r="B7366" t="str">
            <v>MEAKNSKLG</v>
          </cell>
          <cell r="J7366">
            <v>0</v>
          </cell>
        </row>
        <row r="7367">
          <cell r="B7367" t="str">
            <v>MEAKNSKMD</v>
          </cell>
          <cell r="J7367">
            <v>0</v>
          </cell>
        </row>
        <row r="7368">
          <cell r="B7368" t="str">
            <v>MEAKNSKSM</v>
          </cell>
          <cell r="J7368">
            <v>0</v>
          </cell>
        </row>
        <row r="7369">
          <cell r="B7369" t="str">
            <v>MEAKNSKXL</v>
          </cell>
          <cell r="J7369">
            <v>0</v>
          </cell>
        </row>
        <row r="7370">
          <cell r="B7370" t="str">
            <v>MEBDOHG2X</v>
          </cell>
          <cell r="J7370">
            <v>0</v>
          </cell>
        </row>
        <row r="7371">
          <cell r="B7371" t="str">
            <v>MEBDOHGLG</v>
          </cell>
          <cell r="J7371">
            <v>56</v>
          </cell>
        </row>
        <row r="7372">
          <cell r="B7372" t="str">
            <v>MEBDOHGMD</v>
          </cell>
          <cell r="J7372">
            <v>0</v>
          </cell>
        </row>
        <row r="7373">
          <cell r="B7373" t="str">
            <v>MEBDOHGSM</v>
          </cell>
          <cell r="J7373">
            <v>0</v>
          </cell>
        </row>
        <row r="7374">
          <cell r="B7374" t="str">
            <v>MEBDOHGXL</v>
          </cell>
          <cell r="J7374">
            <v>0</v>
          </cell>
        </row>
        <row r="7375">
          <cell r="B7375" t="str">
            <v>MEBDOSK2X</v>
          </cell>
          <cell r="J7375">
            <v>0</v>
          </cell>
        </row>
        <row r="7376">
          <cell r="B7376" t="str">
            <v>MEBDOSKLG</v>
          </cell>
          <cell r="J7376">
            <v>0</v>
          </cell>
        </row>
        <row r="7377">
          <cell r="B7377" t="str">
            <v>MEBDOSKMD</v>
          </cell>
          <cell r="J7377">
            <v>0</v>
          </cell>
        </row>
        <row r="7378">
          <cell r="B7378" t="str">
            <v>MEBDOSKSM</v>
          </cell>
          <cell r="J7378">
            <v>0</v>
          </cell>
        </row>
        <row r="7379">
          <cell r="B7379" t="str">
            <v>MEBDOSKXL</v>
          </cell>
          <cell r="J7379">
            <v>0</v>
          </cell>
        </row>
        <row r="7380">
          <cell r="B7380" t="str">
            <v>MEBGJMG2X</v>
          </cell>
          <cell r="J7380">
            <v>0</v>
          </cell>
        </row>
        <row r="7381">
          <cell r="B7381" t="str">
            <v>MEBGJMGLG</v>
          </cell>
          <cell r="J7381">
            <v>0</v>
          </cell>
        </row>
        <row r="7382">
          <cell r="B7382" t="str">
            <v>MEBGJMGMD</v>
          </cell>
          <cell r="J7382">
            <v>0</v>
          </cell>
        </row>
        <row r="7383">
          <cell r="B7383" t="str">
            <v>MEBGJMGSM</v>
          </cell>
          <cell r="J7383">
            <v>0</v>
          </cell>
        </row>
        <row r="7384">
          <cell r="B7384" t="str">
            <v>MEBGJMGXL</v>
          </cell>
          <cell r="J7384">
            <v>0</v>
          </cell>
        </row>
        <row r="7385">
          <cell r="B7385" t="str">
            <v>MEBGJWG2X</v>
          </cell>
          <cell r="J7385">
            <v>0</v>
          </cell>
        </row>
        <row r="7386">
          <cell r="B7386" t="str">
            <v>MEBGJWGLG</v>
          </cell>
          <cell r="J7386">
            <v>0</v>
          </cell>
        </row>
        <row r="7387">
          <cell r="B7387" t="str">
            <v>MEBGJWGMD</v>
          </cell>
          <cell r="J7387">
            <v>0</v>
          </cell>
        </row>
        <row r="7388">
          <cell r="B7388" t="str">
            <v>MEBGJWGSM</v>
          </cell>
          <cell r="J7388">
            <v>0</v>
          </cell>
        </row>
        <row r="7389">
          <cell r="B7389" t="str">
            <v>MEBGJWGXL</v>
          </cell>
          <cell r="J7389">
            <v>0</v>
          </cell>
        </row>
        <row r="7390">
          <cell r="B7390" t="str">
            <v>MEMSAHG2X</v>
          </cell>
          <cell r="J7390">
            <v>0</v>
          </cell>
        </row>
        <row r="7391">
          <cell r="B7391" t="str">
            <v>MEMSAHGLG</v>
          </cell>
          <cell r="J7391">
            <v>0</v>
          </cell>
        </row>
        <row r="7392">
          <cell r="B7392" t="str">
            <v>MEMSAHGMD</v>
          </cell>
          <cell r="J7392">
            <v>0</v>
          </cell>
        </row>
        <row r="7393">
          <cell r="B7393" t="str">
            <v>MEMSAHGSM</v>
          </cell>
          <cell r="J7393">
            <v>0</v>
          </cell>
        </row>
        <row r="7394">
          <cell r="B7394" t="str">
            <v>MEMSAHGXL</v>
          </cell>
          <cell r="J7394">
            <v>0</v>
          </cell>
        </row>
        <row r="7395">
          <cell r="B7395" t="str">
            <v>MEMSAMG2X</v>
          </cell>
          <cell r="J7395">
            <v>0</v>
          </cell>
        </row>
        <row r="7396">
          <cell r="B7396" t="str">
            <v>MEMSAMGLG</v>
          </cell>
          <cell r="J7396">
            <v>0</v>
          </cell>
        </row>
        <row r="7397">
          <cell r="B7397" t="str">
            <v>MEMSAMGMD</v>
          </cell>
          <cell r="J7397">
            <v>0</v>
          </cell>
        </row>
        <row r="7398">
          <cell r="B7398" t="str">
            <v>MEMSAMGSM</v>
          </cell>
          <cell r="J7398">
            <v>0</v>
          </cell>
        </row>
        <row r="7399">
          <cell r="B7399" t="str">
            <v>MEMSAMGXL</v>
          </cell>
          <cell r="J7399">
            <v>0</v>
          </cell>
        </row>
        <row r="7400">
          <cell r="B7400" t="str">
            <v>MEBSNHSD2X</v>
          </cell>
          <cell r="J7400">
            <v>0</v>
          </cell>
        </row>
        <row r="7401">
          <cell r="B7401" t="str">
            <v>MEBSNHSDLG</v>
          </cell>
          <cell r="J7401">
            <v>0</v>
          </cell>
        </row>
        <row r="7402">
          <cell r="B7402" t="str">
            <v>MEBSNHSDMD</v>
          </cell>
          <cell r="J7402">
            <v>0</v>
          </cell>
        </row>
        <row r="7403">
          <cell r="B7403" t="str">
            <v>MEBSNHSDSM</v>
          </cell>
          <cell r="J7403">
            <v>0</v>
          </cell>
        </row>
        <row r="7404">
          <cell r="B7404" t="str">
            <v>MEBSNHSDXL</v>
          </cell>
          <cell r="J7404">
            <v>0</v>
          </cell>
        </row>
        <row r="7405">
          <cell r="B7405" t="str">
            <v>MEBSNBR2X</v>
          </cell>
          <cell r="J7405">
            <v>0</v>
          </cell>
        </row>
        <row r="7406">
          <cell r="B7406" t="str">
            <v>MEBSNBRLG</v>
          </cell>
          <cell r="J7406">
            <v>0</v>
          </cell>
        </row>
        <row r="7407">
          <cell r="B7407" t="str">
            <v>MEBSNBRMD</v>
          </cell>
          <cell r="J7407">
            <v>0</v>
          </cell>
        </row>
        <row r="7408">
          <cell r="B7408" t="str">
            <v>MEBSNBRSM</v>
          </cell>
          <cell r="J7408">
            <v>0</v>
          </cell>
        </row>
        <row r="7409">
          <cell r="B7409" t="str">
            <v>MEBSNBRXL</v>
          </cell>
          <cell r="J7409">
            <v>0</v>
          </cell>
        </row>
        <row r="7410">
          <cell r="B7410" t="str">
            <v>MEBSNHG2X</v>
          </cell>
          <cell r="J7410">
            <v>0</v>
          </cell>
        </row>
        <row r="7411">
          <cell r="B7411" t="str">
            <v>MEBSNHGLG</v>
          </cell>
          <cell r="J7411">
            <v>0</v>
          </cell>
        </row>
        <row r="7412">
          <cell r="B7412" t="str">
            <v>MEBSNHGMD</v>
          </cell>
          <cell r="J7412">
            <v>0</v>
          </cell>
        </row>
        <row r="7413">
          <cell r="B7413" t="str">
            <v>MEBSNHGSM</v>
          </cell>
          <cell r="J7413">
            <v>0</v>
          </cell>
        </row>
        <row r="7414">
          <cell r="B7414" t="str">
            <v>MEBSNHGXL</v>
          </cell>
          <cell r="J7414">
            <v>0</v>
          </cell>
        </row>
        <row r="7415">
          <cell r="B7415" t="str">
            <v>MEDAHBK2X</v>
          </cell>
          <cell r="J7415">
            <v>0</v>
          </cell>
        </row>
        <row r="7416">
          <cell r="B7416" t="str">
            <v>MEDAHBKLG</v>
          </cell>
          <cell r="J7416">
            <v>0</v>
          </cell>
        </row>
        <row r="7417">
          <cell r="B7417" t="str">
            <v>MEDAHBKMD</v>
          </cell>
          <cell r="J7417">
            <v>0</v>
          </cell>
        </row>
        <row r="7418">
          <cell r="B7418" t="str">
            <v>MEDAHBKSM</v>
          </cell>
          <cell r="J7418">
            <v>0</v>
          </cell>
        </row>
        <row r="7419">
          <cell r="B7419" t="str">
            <v>MEDAHBKXL</v>
          </cell>
          <cell r="J7419">
            <v>0</v>
          </cell>
        </row>
        <row r="7420">
          <cell r="B7420" t="str">
            <v>MEDGABK2X</v>
          </cell>
          <cell r="J7420">
            <v>0</v>
          </cell>
        </row>
        <row r="7421">
          <cell r="B7421" t="str">
            <v>MEDGABKLG</v>
          </cell>
          <cell r="J7421">
            <v>0</v>
          </cell>
        </row>
        <row r="7422">
          <cell r="B7422" t="str">
            <v>MEDGABKMD</v>
          </cell>
          <cell r="J7422">
            <v>0</v>
          </cell>
        </row>
        <row r="7423">
          <cell r="B7423" t="str">
            <v>MEDGABKSM</v>
          </cell>
          <cell r="J7423">
            <v>0</v>
          </cell>
        </row>
        <row r="7424">
          <cell r="B7424" t="str">
            <v>MEDGABKXL</v>
          </cell>
          <cell r="J7424">
            <v>0</v>
          </cell>
        </row>
        <row r="7425">
          <cell r="B7425" t="str">
            <v>MELGHHG2X</v>
          </cell>
          <cell r="J7425">
            <v>0</v>
          </cell>
        </row>
        <row r="7426">
          <cell r="B7426" t="str">
            <v>MELGHHGLG</v>
          </cell>
          <cell r="J7426">
            <v>0</v>
          </cell>
        </row>
        <row r="7427">
          <cell r="B7427" t="str">
            <v>MELGHHGMD</v>
          </cell>
          <cell r="J7427">
            <v>0</v>
          </cell>
        </row>
        <row r="7428">
          <cell r="B7428" t="str">
            <v>MELGHHGSM</v>
          </cell>
          <cell r="J7428">
            <v>0</v>
          </cell>
        </row>
        <row r="7429">
          <cell r="B7429" t="str">
            <v>MELGHHGXL</v>
          </cell>
          <cell r="J7429">
            <v>0</v>
          </cell>
        </row>
        <row r="7430">
          <cell r="B7430" t="str">
            <v>MELGTHG2X</v>
          </cell>
          <cell r="J7430">
            <v>0</v>
          </cell>
        </row>
        <row r="7431">
          <cell r="B7431" t="str">
            <v>MELGTHGLG</v>
          </cell>
          <cell r="J7431">
            <v>0</v>
          </cell>
        </row>
        <row r="7432">
          <cell r="B7432" t="str">
            <v>MELGTHGMD</v>
          </cell>
          <cell r="J7432">
            <v>0</v>
          </cell>
        </row>
        <row r="7433">
          <cell r="B7433" t="str">
            <v>MELGTHGSM</v>
          </cell>
          <cell r="J7433">
            <v>0</v>
          </cell>
        </row>
        <row r="7434">
          <cell r="B7434" t="str">
            <v>MELGTHGXL</v>
          </cell>
          <cell r="J7434">
            <v>0</v>
          </cell>
        </row>
        <row r="7435">
          <cell r="B7435" t="str">
            <v>MEFBNCBOS</v>
          </cell>
          <cell r="J7435">
            <v>0</v>
          </cell>
        </row>
        <row r="7436">
          <cell r="B7436" t="str">
            <v>MEHLPGBOS</v>
          </cell>
          <cell r="J7436">
            <v>0</v>
          </cell>
        </row>
        <row r="7437">
          <cell r="B7437" t="str">
            <v>MELRPNWOS</v>
          </cell>
          <cell r="J7437">
            <v>0</v>
          </cell>
        </row>
        <row r="7438">
          <cell r="B7438" t="str">
            <v>MELEHCBOS</v>
          </cell>
          <cell r="J7438">
            <v>0</v>
          </cell>
        </row>
        <row r="7439">
          <cell r="B7439" t="str">
            <v>MEM1TBKOS</v>
          </cell>
          <cell r="J7439">
            <v>0</v>
          </cell>
        </row>
        <row r="7440">
          <cell r="B7440" t="str">
            <v>MEM2TBKOS</v>
          </cell>
          <cell r="J7440">
            <v>0</v>
          </cell>
        </row>
        <row r="7441">
          <cell r="B7441" t="str">
            <v>85-3599</v>
          </cell>
          <cell r="J7441">
            <v>0</v>
          </cell>
        </row>
        <row r="7442">
          <cell r="B7442" t="str">
            <v>MEHFSOCOS</v>
          </cell>
          <cell r="J7442">
            <v>0</v>
          </cell>
        </row>
        <row r="7443">
          <cell r="B7443" t="str">
            <v>SKU-OBC015020</v>
          </cell>
          <cell r="J7443">
            <v>0</v>
          </cell>
        </row>
        <row r="7444">
          <cell r="B7444" t="str">
            <v>MEBGBBKOS</v>
          </cell>
          <cell r="J7444">
            <v>0</v>
          </cell>
        </row>
        <row r="7445">
          <cell r="B7445" t="str">
            <v>MEBGPBKOS</v>
          </cell>
          <cell r="J7445">
            <v>0</v>
          </cell>
        </row>
        <row r="7446">
          <cell r="B7446" t="str">
            <v>MEBGTKHOS</v>
          </cell>
          <cell r="J7446">
            <v>0</v>
          </cell>
        </row>
        <row r="7447">
          <cell r="B7447" t="str">
            <v>MEFSMBKOS</v>
          </cell>
          <cell r="J7447">
            <v>0</v>
          </cell>
        </row>
        <row r="7448">
          <cell r="B7448" t="str">
            <v>CF2-31009</v>
          </cell>
          <cell r="J7448">
            <v>0</v>
          </cell>
        </row>
        <row r="7449">
          <cell r="B7449" t="str">
            <v>DBK-10017</v>
          </cell>
          <cell r="J7449">
            <v>0</v>
          </cell>
        </row>
        <row r="7450">
          <cell r="B7450" t="str">
            <v>15500OR-2</v>
          </cell>
          <cell r="J7450">
            <v>76</v>
          </cell>
        </row>
        <row r="7451">
          <cell r="B7451" t="str">
            <v>15500-3</v>
          </cell>
          <cell r="J7451">
            <v>0</v>
          </cell>
        </row>
        <row r="7452">
          <cell r="B7452" t="str">
            <v>273BK-2201</v>
          </cell>
          <cell r="J7452">
            <v>31</v>
          </cell>
        </row>
        <row r="7453">
          <cell r="B7453" t="str">
            <v>PSK</v>
          </cell>
          <cell r="J7453">
            <v>0</v>
          </cell>
        </row>
        <row r="7454">
          <cell r="B7454" t="str">
            <v>PSK-XL</v>
          </cell>
          <cell r="J7454">
            <v>0</v>
          </cell>
        </row>
        <row r="7455">
          <cell r="B7455" t="str">
            <v>ME-OUTDOORKIDS</v>
          </cell>
          <cell r="J7455">
            <v>683</v>
          </cell>
        </row>
        <row r="7456">
          <cell r="B7456" t="str">
            <v>MEPOS22OS</v>
          </cell>
          <cell r="J7456">
            <v>0</v>
          </cell>
        </row>
        <row r="7457">
          <cell r="B7457" t="str">
            <v>537GY-1</v>
          </cell>
          <cell r="J7457">
            <v>85</v>
          </cell>
        </row>
        <row r="7458">
          <cell r="B7458" t="str">
            <v>15080-2</v>
          </cell>
          <cell r="J7458">
            <v>0</v>
          </cell>
        </row>
        <row r="7459">
          <cell r="B7459">
            <v>15700</v>
          </cell>
          <cell r="J7459">
            <v>0</v>
          </cell>
        </row>
        <row r="7460">
          <cell r="B7460">
            <v>533</v>
          </cell>
          <cell r="J7460">
            <v>0</v>
          </cell>
        </row>
        <row r="7461">
          <cell r="B7461" t="str">
            <v>15600OR</v>
          </cell>
          <cell r="J7461">
            <v>0</v>
          </cell>
        </row>
        <row r="7462">
          <cell r="B7462">
            <v>15535</v>
          </cell>
          <cell r="J7462">
            <v>0</v>
          </cell>
        </row>
        <row r="7463">
          <cell r="B7463" t="str">
            <v>DS-85A</v>
          </cell>
          <cell r="J7463">
            <v>6</v>
          </cell>
        </row>
        <row r="7464">
          <cell r="B7464" t="str">
            <v>RZB-3104</v>
          </cell>
          <cell r="J7464">
            <v>11</v>
          </cell>
        </row>
        <row r="7465">
          <cell r="B7465" t="str">
            <v>V201</v>
          </cell>
          <cell r="J7465">
            <v>26</v>
          </cell>
        </row>
        <row r="7466">
          <cell r="B7466" t="str">
            <v>MEELMBBOS</v>
          </cell>
          <cell r="J7466">
            <v>0</v>
          </cell>
        </row>
        <row r="7467">
          <cell r="B7467" t="str">
            <v>MEELMGOOS</v>
          </cell>
          <cell r="J7467">
            <v>0</v>
          </cell>
        </row>
        <row r="7468">
          <cell r="B7468" t="str">
            <v>MEELMHBOS</v>
          </cell>
          <cell r="J7468">
            <v>0</v>
          </cell>
        </row>
        <row r="7469">
          <cell r="B7469" t="str">
            <v>MEELKBBOS</v>
          </cell>
          <cell r="J7469">
            <v>0</v>
          </cell>
        </row>
        <row r="7470">
          <cell r="B7470" t="str">
            <v>MEELKHBOS</v>
          </cell>
          <cell r="J7470">
            <v>0</v>
          </cell>
        </row>
        <row r="7471">
          <cell r="B7471" t="str">
            <v>MEFBNGBOS</v>
          </cell>
          <cell r="J7471">
            <v>0</v>
          </cell>
        </row>
        <row r="7472">
          <cell r="B7472" t="str">
            <v>MEHLPBBOS</v>
          </cell>
          <cell r="J7472">
            <v>125</v>
          </cell>
        </row>
        <row r="7473">
          <cell r="B7473" t="str">
            <v>MERANBBOS</v>
          </cell>
          <cell r="J7473">
            <v>0</v>
          </cell>
        </row>
        <row r="7474">
          <cell r="B7474" t="str">
            <v>MERANHBOS</v>
          </cell>
          <cell r="J7474">
            <v>0</v>
          </cell>
        </row>
        <row r="7475">
          <cell r="B7475" t="str">
            <v>MERANOKOS</v>
          </cell>
          <cell r="J7475">
            <v>0</v>
          </cell>
        </row>
        <row r="7476">
          <cell r="B7476" t="str">
            <v>MERECBBOS</v>
          </cell>
          <cell r="J7476">
            <v>0</v>
          </cell>
        </row>
        <row r="7477">
          <cell r="B7477" t="str">
            <v>MERECCBOS</v>
          </cell>
          <cell r="J7477">
            <v>0</v>
          </cell>
        </row>
        <row r="7478">
          <cell r="B7478" t="str">
            <v>MERECGBOS</v>
          </cell>
          <cell r="J7478">
            <v>0</v>
          </cell>
        </row>
        <row r="7479">
          <cell r="B7479" t="str">
            <v>MERGLCBOS</v>
          </cell>
          <cell r="J7479">
            <v>0</v>
          </cell>
        </row>
        <row r="7480">
          <cell r="B7480" t="str">
            <v>MERGLGBOS</v>
          </cell>
          <cell r="J7480">
            <v>0</v>
          </cell>
        </row>
        <row r="7481">
          <cell r="B7481" t="str">
            <v>MERGLOKOS</v>
          </cell>
          <cell r="J7481">
            <v>0</v>
          </cell>
        </row>
        <row r="7482">
          <cell r="B7482" t="str">
            <v>MESCTBBOS</v>
          </cell>
          <cell r="J7482">
            <v>228</v>
          </cell>
        </row>
        <row r="7483">
          <cell r="B7483" t="str">
            <v>MESCTGOOS</v>
          </cell>
          <cell r="J7483">
            <v>0</v>
          </cell>
        </row>
        <row r="7484">
          <cell r="B7484" t="str">
            <v>MESCTOKOS</v>
          </cell>
          <cell r="J7484">
            <v>0</v>
          </cell>
        </row>
        <row r="7485">
          <cell r="B7485" t="str">
            <v>SHPRL</v>
          </cell>
          <cell r="J7485">
            <v>0</v>
          </cell>
        </row>
        <row r="7486">
          <cell r="B7486" t="str">
            <v>MS40AX</v>
          </cell>
          <cell r="J7486">
            <v>0</v>
          </cell>
        </row>
        <row r="7487">
          <cell r="B7487" t="str">
            <v>CGG16B</v>
          </cell>
          <cell r="J7487">
            <v>0</v>
          </cell>
        </row>
        <row r="7488">
          <cell r="B7488" t="str">
            <v>L12DCO3</v>
          </cell>
          <cell r="J7488">
            <v>0</v>
          </cell>
        </row>
        <row r="7489">
          <cell r="B7489" t="str">
            <v>L17SK3</v>
          </cell>
          <cell r="J7489">
            <v>0</v>
          </cell>
        </row>
        <row r="7490">
          <cell r="B7490" t="str">
            <v>L14SK3</v>
          </cell>
          <cell r="J7490">
            <v>0</v>
          </cell>
        </row>
        <row r="7491">
          <cell r="B7491" t="str">
            <v>ACM10R41</v>
          </cell>
          <cell r="J7491">
            <v>0</v>
          </cell>
        </row>
        <row r="7492">
          <cell r="B7492" t="str">
            <v>LPGI3</v>
          </cell>
          <cell r="J7492">
            <v>0</v>
          </cell>
        </row>
        <row r="7493">
          <cell r="B7493" t="str">
            <v>A-CAREC1</v>
          </cell>
          <cell r="J7493">
            <v>0</v>
          </cell>
        </row>
        <row r="7494">
          <cell r="B7494" t="str">
            <v>L12CO3</v>
          </cell>
          <cell r="J7494">
            <v>0</v>
          </cell>
        </row>
        <row r="7495">
          <cell r="B7495" t="str">
            <v>L10SK3</v>
          </cell>
          <cell r="J7495">
            <v>0</v>
          </cell>
        </row>
        <row r="7496">
          <cell r="B7496" t="str">
            <v>L8SK3</v>
          </cell>
          <cell r="J7496">
            <v>0</v>
          </cell>
        </row>
        <row r="7497">
          <cell r="B7497" t="str">
            <v>lox-us</v>
          </cell>
          <cell r="J7497">
            <v>0</v>
          </cell>
        </row>
        <row r="7498">
          <cell r="B7498" t="str">
            <v>632270454-001</v>
          </cell>
          <cell r="J7498">
            <v>0</v>
          </cell>
        </row>
        <row r="7499">
          <cell r="B7499" t="str">
            <v>632127554-001</v>
          </cell>
          <cell r="J7499">
            <v>0</v>
          </cell>
        </row>
        <row r="7500">
          <cell r="B7500" t="str">
            <v>611003875554-01</v>
          </cell>
          <cell r="J7500">
            <v>0</v>
          </cell>
        </row>
        <row r="7501">
          <cell r="B7501" t="str">
            <v>611006335554-01</v>
          </cell>
          <cell r="J7501">
            <v>0</v>
          </cell>
        </row>
        <row r="7502">
          <cell r="B7502" t="str">
            <v>611003865554-01</v>
          </cell>
          <cell r="J7502">
            <v>0</v>
          </cell>
        </row>
        <row r="7503">
          <cell r="B7503" t="str">
            <v>R-PHRGLBKOSZ</v>
          </cell>
          <cell r="J7503">
            <v>0</v>
          </cell>
        </row>
        <row r="7504">
          <cell r="B7504" t="str">
            <v>R-PHTOPMFUEX</v>
          </cell>
          <cell r="J7504">
            <v>0</v>
          </cell>
        </row>
        <row r="7505">
          <cell r="B7505" t="str">
            <v>R-PHTOPMFUFL</v>
          </cell>
          <cell r="J7505">
            <v>0</v>
          </cell>
        </row>
        <row r="7506">
          <cell r="B7506" t="str">
            <v>R-PHTOPMMCEX</v>
          </cell>
          <cell r="J7506">
            <v>0</v>
          </cell>
        </row>
        <row r="7507">
          <cell r="B7507" t="str">
            <v>PHTKLN1BWCS</v>
          </cell>
          <cell r="J7507">
            <v>0</v>
          </cell>
        </row>
        <row r="7508">
          <cell r="B7508" t="str">
            <v>83-0750-W</v>
          </cell>
          <cell r="J7508">
            <v>0</v>
          </cell>
        </row>
        <row r="7509">
          <cell r="B7509" t="str">
            <v>CPE5NH</v>
          </cell>
          <cell r="J7509">
            <v>50</v>
          </cell>
        </row>
        <row r="7510">
          <cell r="B7510" t="str">
            <v>WSGSS</v>
          </cell>
          <cell r="J7510">
            <v>0</v>
          </cell>
        </row>
        <row r="7511">
          <cell r="B7511" t="str">
            <v>WSKTS-KO</v>
          </cell>
          <cell r="J7511">
            <v>0</v>
          </cell>
        </row>
        <row r="7512">
          <cell r="B7512" t="str">
            <v>WSBCHWHT</v>
          </cell>
          <cell r="J7512">
            <v>70</v>
          </cell>
        </row>
        <row r="7513">
          <cell r="B7513">
            <v>1020</v>
          </cell>
          <cell r="J7513">
            <v>0</v>
          </cell>
        </row>
        <row r="7514">
          <cell r="B7514">
            <v>1154</v>
          </cell>
          <cell r="J7514">
            <v>0</v>
          </cell>
        </row>
        <row r="7515">
          <cell r="B7515">
            <v>17811</v>
          </cell>
          <cell r="J7515">
            <v>0</v>
          </cell>
        </row>
        <row r="7516">
          <cell r="B7516">
            <v>17791</v>
          </cell>
          <cell r="J7516">
            <v>0</v>
          </cell>
        </row>
        <row r="7517">
          <cell r="B7517">
            <v>1217</v>
          </cell>
          <cell r="J7517">
            <v>0</v>
          </cell>
        </row>
        <row r="7518">
          <cell r="B7518">
            <v>45</v>
          </cell>
          <cell r="J7518">
            <v>0</v>
          </cell>
        </row>
        <row r="7519">
          <cell r="B7519" t="str">
            <v>1088B</v>
          </cell>
          <cell r="J7519">
            <v>0</v>
          </cell>
        </row>
        <row r="7520">
          <cell r="B7520">
            <v>639</v>
          </cell>
          <cell r="J7520">
            <v>0</v>
          </cell>
        </row>
        <row r="7521">
          <cell r="B7521">
            <v>1607</v>
          </cell>
          <cell r="J7521">
            <v>3</v>
          </cell>
        </row>
        <row r="7522">
          <cell r="B7522" t="str">
            <v>MEVSTBOXS</v>
          </cell>
          <cell r="J7522">
            <v>2</v>
          </cell>
        </row>
        <row r="7523">
          <cell r="B7523" t="str">
            <v>KSB2000</v>
          </cell>
          <cell r="J7523">
            <v>0</v>
          </cell>
        </row>
        <row r="7524">
          <cell r="B7524" t="str">
            <v>KSB2004</v>
          </cell>
          <cell r="J7524">
            <v>19</v>
          </cell>
        </row>
        <row r="7525">
          <cell r="B7525" t="str">
            <v>MEBMGNCOS</v>
          </cell>
          <cell r="J7525">
            <v>26</v>
          </cell>
        </row>
        <row r="7526">
          <cell r="B7526" t="str">
            <v>MEMHCNCOS</v>
          </cell>
          <cell r="J7526">
            <v>0</v>
          </cell>
        </row>
        <row r="7527">
          <cell r="B7527" t="str">
            <v>LR2</v>
          </cell>
          <cell r="J7527">
            <v>70</v>
          </cell>
        </row>
        <row r="7528">
          <cell r="B7528" t="str">
            <v>MSK-L</v>
          </cell>
          <cell r="J7528">
            <v>0</v>
          </cell>
        </row>
        <row r="7529">
          <cell r="B7529" t="str">
            <v>MSK-M</v>
          </cell>
          <cell r="J7529">
            <v>0</v>
          </cell>
        </row>
        <row r="7530">
          <cell r="B7530" t="str">
            <v>MSK-XL</v>
          </cell>
          <cell r="J7530">
            <v>0</v>
          </cell>
        </row>
        <row r="7531">
          <cell r="B7531" t="str">
            <v>MVP</v>
          </cell>
          <cell r="J7531">
            <v>0</v>
          </cell>
        </row>
        <row r="7532">
          <cell r="B7532" t="str">
            <v>MVP-XL</v>
          </cell>
          <cell r="J7532">
            <v>0</v>
          </cell>
        </row>
        <row r="7533">
          <cell r="B7533" t="str">
            <v>ELITE</v>
          </cell>
          <cell r="J7533">
            <v>137</v>
          </cell>
        </row>
        <row r="7534">
          <cell r="B7534" t="str">
            <v>ELITE-XL</v>
          </cell>
          <cell r="J7534">
            <v>52</v>
          </cell>
        </row>
        <row r="7535">
          <cell r="B7535" t="str">
            <v>Pred</v>
          </cell>
          <cell r="J7535">
            <v>202</v>
          </cell>
        </row>
        <row r="7536">
          <cell r="B7536" t="str">
            <v>Pred-XL</v>
          </cell>
          <cell r="J7536">
            <v>61</v>
          </cell>
        </row>
        <row r="7537">
          <cell r="B7537" t="str">
            <v>RCL</v>
          </cell>
          <cell r="J7537">
            <v>0</v>
          </cell>
        </row>
        <row r="7538">
          <cell r="B7538" t="str">
            <v>TT2</v>
          </cell>
          <cell r="J7538">
            <v>66</v>
          </cell>
        </row>
        <row r="7539">
          <cell r="B7539" t="str">
            <v>VLS</v>
          </cell>
          <cell r="J7539">
            <v>156</v>
          </cell>
        </row>
        <row r="7540">
          <cell r="B7540" t="str">
            <v>METNSALSM</v>
          </cell>
          <cell r="J7540">
            <v>0</v>
          </cell>
        </row>
        <row r="7541">
          <cell r="B7541" t="str">
            <v>METNSNCLG</v>
          </cell>
          <cell r="J7541">
            <v>0</v>
          </cell>
        </row>
        <row r="7542">
          <cell r="B7542">
            <v>632270454</v>
          </cell>
          <cell r="J7542">
            <v>0</v>
          </cell>
        </row>
        <row r="7543">
          <cell r="B7543">
            <v>632127554</v>
          </cell>
          <cell r="J7543">
            <v>4</v>
          </cell>
        </row>
        <row r="7544">
          <cell r="B7544">
            <v>611006335554</v>
          </cell>
          <cell r="J7544">
            <v>0</v>
          </cell>
        </row>
        <row r="7545">
          <cell r="B7545">
            <v>611003865554</v>
          </cell>
          <cell r="J7545">
            <v>0</v>
          </cell>
        </row>
        <row r="7546">
          <cell r="B7546" t="str">
            <v>MEBINWD32</v>
          </cell>
          <cell r="J7546">
            <v>0</v>
          </cell>
        </row>
        <row r="7547">
          <cell r="B7547" t="str">
            <v>MEELNOR32</v>
          </cell>
          <cell r="J7547">
            <v>0</v>
          </cell>
        </row>
        <row r="7548">
          <cell r="B7548" t="str">
            <v>MEEKNSM32</v>
          </cell>
          <cell r="J7548">
            <v>0</v>
          </cell>
        </row>
        <row r="7549">
          <cell r="B7549" t="str">
            <v>METKNOL32</v>
          </cell>
          <cell r="J7549">
            <v>0</v>
          </cell>
        </row>
        <row r="7550">
          <cell r="B7550" t="str">
            <v>MEWTNOR32</v>
          </cell>
          <cell r="J7550">
            <v>0</v>
          </cell>
        </row>
        <row r="7551">
          <cell r="B7551" t="str">
            <v>METKYHG2X</v>
          </cell>
          <cell r="J7551">
            <v>0</v>
          </cell>
        </row>
        <row r="7552">
          <cell r="B7552" t="str">
            <v>METKYHG3X</v>
          </cell>
          <cell r="J7552">
            <v>0</v>
          </cell>
        </row>
        <row r="7553">
          <cell r="B7553" t="str">
            <v>METKYHGLG</v>
          </cell>
          <cell r="J7553">
            <v>0</v>
          </cell>
        </row>
        <row r="7554">
          <cell r="B7554" t="str">
            <v>METKYHGMD</v>
          </cell>
          <cell r="J7554">
            <v>0</v>
          </cell>
        </row>
        <row r="7555">
          <cell r="B7555" t="str">
            <v>METKYHGSM</v>
          </cell>
          <cell r="J7555">
            <v>0</v>
          </cell>
        </row>
        <row r="7556">
          <cell r="B7556" t="str">
            <v>METKYHGXL</v>
          </cell>
          <cell r="J7556">
            <v>0</v>
          </cell>
        </row>
        <row r="7557">
          <cell r="B7557" t="str">
            <v>METKYLO2X</v>
          </cell>
          <cell r="J7557">
            <v>0</v>
          </cell>
        </row>
        <row r="7558">
          <cell r="B7558" t="str">
            <v>METKYLO3X</v>
          </cell>
          <cell r="J7558">
            <v>0</v>
          </cell>
        </row>
        <row r="7559">
          <cell r="B7559" t="str">
            <v>METKYLOLG</v>
          </cell>
          <cell r="J7559">
            <v>0</v>
          </cell>
        </row>
        <row r="7560">
          <cell r="B7560" t="str">
            <v>METKYLOMD</v>
          </cell>
          <cell r="J7560">
            <v>0</v>
          </cell>
        </row>
        <row r="7561">
          <cell r="B7561" t="str">
            <v>METKYLOSM</v>
          </cell>
          <cell r="J7561">
            <v>0</v>
          </cell>
        </row>
        <row r="7562">
          <cell r="B7562" t="str">
            <v>METKYLOXL</v>
          </cell>
          <cell r="J7562">
            <v>0</v>
          </cell>
        </row>
        <row r="7563">
          <cell r="B7563" t="str">
            <v>MEADTHG2T</v>
          </cell>
          <cell r="J7563">
            <v>0</v>
          </cell>
        </row>
        <row r="7564">
          <cell r="B7564" t="str">
            <v>MEADTHG3T</v>
          </cell>
          <cell r="J7564">
            <v>0</v>
          </cell>
        </row>
        <row r="7565">
          <cell r="B7565" t="str">
            <v>MEADTHG4T</v>
          </cell>
          <cell r="J7565">
            <v>0</v>
          </cell>
        </row>
        <row r="7566">
          <cell r="B7566" t="str">
            <v>MEADTHG5T</v>
          </cell>
          <cell r="J7566">
            <v>0</v>
          </cell>
        </row>
        <row r="7567">
          <cell r="B7567" t="str">
            <v>MEADTIB2T</v>
          </cell>
          <cell r="J7567">
            <v>0</v>
          </cell>
        </row>
        <row r="7568">
          <cell r="B7568" t="str">
            <v>MEADTIB3T</v>
          </cell>
          <cell r="J7568">
            <v>0</v>
          </cell>
        </row>
        <row r="7569">
          <cell r="B7569" t="str">
            <v>MEADTIB4T</v>
          </cell>
          <cell r="J7569">
            <v>0</v>
          </cell>
        </row>
        <row r="7570">
          <cell r="B7570" t="str">
            <v>MEADTIB5T</v>
          </cell>
          <cell r="J7570">
            <v>0</v>
          </cell>
        </row>
        <row r="7571">
          <cell r="B7571" t="str">
            <v>MEFBNCH2T</v>
          </cell>
          <cell r="J7571">
            <v>0</v>
          </cell>
        </row>
        <row r="7572">
          <cell r="B7572" t="str">
            <v>MEFBNCH3T</v>
          </cell>
          <cell r="J7572">
            <v>0</v>
          </cell>
        </row>
        <row r="7573">
          <cell r="B7573" t="str">
            <v>MEFBNCH4T</v>
          </cell>
          <cell r="J7573">
            <v>0</v>
          </cell>
        </row>
        <row r="7574">
          <cell r="B7574" t="str">
            <v>MEFBNCH5T</v>
          </cell>
          <cell r="J7574">
            <v>0</v>
          </cell>
        </row>
        <row r="7575">
          <cell r="B7575" t="str">
            <v>MEFBNGR2T</v>
          </cell>
          <cell r="J7575">
            <v>0</v>
          </cell>
        </row>
        <row r="7576">
          <cell r="B7576" t="str">
            <v>MEFBNGR3T</v>
          </cell>
          <cell r="J7576">
            <v>0</v>
          </cell>
        </row>
        <row r="7577">
          <cell r="B7577" t="str">
            <v>MEFBNGR4T</v>
          </cell>
          <cell r="J7577">
            <v>0</v>
          </cell>
        </row>
        <row r="7578">
          <cell r="B7578" t="str">
            <v>MEFBNGR5T</v>
          </cell>
          <cell r="J7578">
            <v>0</v>
          </cell>
        </row>
        <row r="7579">
          <cell r="B7579" t="str">
            <v>MECPKCBLG</v>
          </cell>
          <cell r="J7579">
            <v>0</v>
          </cell>
        </row>
        <row r="7580">
          <cell r="B7580" t="str">
            <v>MECPKCBMD</v>
          </cell>
          <cell r="J7580">
            <v>0</v>
          </cell>
        </row>
        <row r="7581">
          <cell r="B7581" t="str">
            <v>MECPKCBSM</v>
          </cell>
          <cell r="J7581">
            <v>0</v>
          </cell>
        </row>
        <row r="7582">
          <cell r="B7582" t="str">
            <v>MECPKHSLG</v>
          </cell>
          <cell r="J7582">
            <v>0</v>
          </cell>
        </row>
        <row r="7583">
          <cell r="B7583" t="str">
            <v>MECPKHSMD</v>
          </cell>
          <cell r="J7583">
            <v>0</v>
          </cell>
        </row>
        <row r="7584">
          <cell r="B7584" t="str">
            <v>MECPKHSSM</v>
          </cell>
          <cell r="J7584">
            <v>0</v>
          </cell>
        </row>
        <row r="7585">
          <cell r="B7585" t="str">
            <v>MEHBOHG1Y</v>
          </cell>
          <cell r="J7585">
            <v>0</v>
          </cell>
        </row>
        <row r="7586">
          <cell r="B7586" t="str">
            <v>MEHBOHGNB</v>
          </cell>
          <cell r="J7586">
            <v>0</v>
          </cell>
        </row>
        <row r="7587">
          <cell r="B7587" t="str">
            <v>MEMKHGHLG</v>
          </cell>
          <cell r="J7587">
            <v>0</v>
          </cell>
        </row>
        <row r="7588">
          <cell r="B7588" t="str">
            <v>MEMKHGHMD</v>
          </cell>
          <cell r="J7588">
            <v>0</v>
          </cell>
        </row>
        <row r="7589">
          <cell r="B7589" t="str">
            <v>MEMKHGHSM</v>
          </cell>
          <cell r="J7589">
            <v>0</v>
          </cell>
        </row>
        <row r="7590">
          <cell r="B7590" t="str">
            <v>MEMSKDTLG</v>
          </cell>
          <cell r="J7590">
            <v>0</v>
          </cell>
        </row>
        <row r="7591">
          <cell r="B7591" t="str">
            <v>MEMSKDTMD</v>
          </cell>
          <cell r="J7591">
            <v>0</v>
          </cell>
        </row>
        <row r="7592">
          <cell r="B7592" t="str">
            <v>MEMSKDTSM</v>
          </cell>
          <cell r="J7592">
            <v>0</v>
          </cell>
        </row>
        <row r="7593">
          <cell r="B7593" t="str">
            <v>MEMSKHFLG</v>
          </cell>
          <cell r="J7593">
            <v>0</v>
          </cell>
        </row>
        <row r="7594">
          <cell r="B7594" t="str">
            <v>MEMSKHFMD</v>
          </cell>
          <cell r="J7594">
            <v>0</v>
          </cell>
        </row>
        <row r="7595">
          <cell r="B7595" t="str">
            <v>MEMSKHFSM</v>
          </cell>
          <cell r="J7595">
            <v>0</v>
          </cell>
        </row>
        <row r="7596">
          <cell r="B7596" t="str">
            <v>SOEC31001</v>
          </cell>
          <cell r="J7596">
            <v>0</v>
          </cell>
        </row>
        <row r="7597">
          <cell r="B7597" t="str">
            <v>SOK5K705</v>
          </cell>
          <cell r="J7597">
            <v>4</v>
          </cell>
        </row>
        <row r="7598">
          <cell r="B7598" t="str">
            <v>SOSBDX63111</v>
          </cell>
          <cell r="J7598">
            <v>6</v>
          </cell>
        </row>
        <row r="7599">
          <cell r="B7599" t="str">
            <v>SOZ61601</v>
          </cell>
          <cell r="J7599">
            <v>0</v>
          </cell>
        </row>
        <row r="7600">
          <cell r="B7600" t="str">
            <v>SOZ99002</v>
          </cell>
          <cell r="J7600">
            <v>5</v>
          </cell>
        </row>
        <row r="7601">
          <cell r="B7601" t="str">
            <v>MEFHSOC05</v>
          </cell>
          <cell r="J7601">
            <v>1351</v>
          </cell>
        </row>
        <row r="7602">
          <cell r="B7602" t="str">
            <v>MESSBOC12</v>
          </cell>
          <cell r="J7602">
            <v>0</v>
          </cell>
        </row>
        <row r="7603">
          <cell r="B7603" t="str">
            <v>21-10313-5</v>
          </cell>
          <cell r="J7603">
            <v>0</v>
          </cell>
        </row>
        <row r="7604">
          <cell r="B7604" t="str">
            <v>21-10120-9</v>
          </cell>
          <cell r="J7604">
            <v>0</v>
          </cell>
        </row>
        <row r="7605">
          <cell r="B7605">
            <v>19200</v>
          </cell>
          <cell r="J7605">
            <v>0</v>
          </cell>
        </row>
        <row r="7606">
          <cell r="B7606">
            <v>19400</v>
          </cell>
          <cell r="J7606">
            <v>0</v>
          </cell>
        </row>
        <row r="7607">
          <cell r="B7607">
            <v>22000</v>
          </cell>
          <cell r="J7607">
            <v>0</v>
          </cell>
        </row>
        <row r="7608">
          <cell r="B7608" t="str">
            <v>21-10015-8</v>
          </cell>
          <cell r="J7608">
            <v>0</v>
          </cell>
        </row>
        <row r="7609">
          <cell r="B7609" t="str">
            <v>21-10221-3</v>
          </cell>
          <cell r="J7609">
            <v>10</v>
          </cell>
        </row>
        <row r="7610">
          <cell r="B7610" t="str">
            <v>21-10617-4</v>
          </cell>
          <cell r="J7610">
            <v>0</v>
          </cell>
        </row>
        <row r="7611">
          <cell r="B7611" t="str">
            <v>21-10618-1</v>
          </cell>
          <cell r="J7611">
            <v>0</v>
          </cell>
        </row>
        <row r="7612">
          <cell r="B7612">
            <v>20040</v>
          </cell>
          <cell r="J7612">
            <v>5</v>
          </cell>
        </row>
        <row r="7613">
          <cell r="B7613">
            <v>17150</v>
          </cell>
          <cell r="J7613">
            <v>0</v>
          </cell>
        </row>
        <row r="7614">
          <cell r="B7614">
            <v>20145</v>
          </cell>
          <cell r="J7614">
            <v>0</v>
          </cell>
        </row>
        <row r="7615">
          <cell r="B7615" t="str">
            <v>21-11121-5</v>
          </cell>
          <cell r="J7615">
            <v>0</v>
          </cell>
        </row>
        <row r="7616">
          <cell r="B7616" t="str">
            <v>21-20017-9</v>
          </cell>
          <cell r="J7616">
            <v>0</v>
          </cell>
        </row>
        <row r="7617">
          <cell r="B7617" t="str">
            <v>LRF-CF1400</v>
          </cell>
          <cell r="J7617">
            <v>0</v>
          </cell>
        </row>
        <row r="7618">
          <cell r="B7618" t="str">
            <v>LRF-DB2000</v>
          </cell>
          <cell r="J7618">
            <v>79</v>
          </cell>
        </row>
        <row r="7619">
          <cell r="B7619" t="str">
            <v>A2SC46ML</v>
          </cell>
          <cell r="J7619">
            <v>0</v>
          </cell>
        </row>
        <row r="7620">
          <cell r="B7620" t="str">
            <v>MEELHGM2X</v>
          </cell>
          <cell r="J7620">
            <v>0</v>
          </cell>
        </row>
        <row r="7621">
          <cell r="B7621" t="str">
            <v>MEELHGMLG</v>
          </cell>
          <cell r="J7621">
            <v>0</v>
          </cell>
        </row>
        <row r="7622">
          <cell r="B7622" t="str">
            <v>MEELHGMMD</v>
          </cell>
          <cell r="J7622">
            <v>0</v>
          </cell>
        </row>
        <row r="7623">
          <cell r="B7623" t="str">
            <v>MEELHGMSM</v>
          </cell>
          <cell r="J7623">
            <v>0</v>
          </cell>
        </row>
        <row r="7624">
          <cell r="B7624" t="str">
            <v>MEELHGMXL</v>
          </cell>
          <cell r="J7624">
            <v>0</v>
          </cell>
        </row>
        <row r="7625">
          <cell r="B7625" t="str">
            <v>MEEKTFG2X</v>
          </cell>
          <cell r="J7625">
            <v>0</v>
          </cell>
        </row>
        <row r="7626">
          <cell r="B7626" t="str">
            <v>MEEKTFGLG</v>
          </cell>
          <cell r="J7626">
            <v>0</v>
          </cell>
        </row>
        <row r="7627">
          <cell r="B7627" t="str">
            <v>MEEKTFGMD</v>
          </cell>
          <cell r="J7627">
            <v>0</v>
          </cell>
        </row>
        <row r="7628">
          <cell r="B7628" t="str">
            <v>MEEKTFGSM</v>
          </cell>
          <cell r="J7628">
            <v>0</v>
          </cell>
        </row>
        <row r="7629">
          <cell r="B7629" t="str">
            <v>MEEKTFGXL</v>
          </cell>
          <cell r="J7629">
            <v>0</v>
          </cell>
        </row>
        <row r="7630">
          <cell r="B7630" t="str">
            <v>MEEKTHG2X</v>
          </cell>
          <cell r="J7630">
            <v>0</v>
          </cell>
        </row>
        <row r="7631">
          <cell r="B7631" t="str">
            <v>MEEKTHGLG</v>
          </cell>
          <cell r="J7631">
            <v>0</v>
          </cell>
        </row>
        <row r="7632">
          <cell r="B7632" t="str">
            <v>MEEKTHGMD</v>
          </cell>
          <cell r="J7632">
            <v>0</v>
          </cell>
        </row>
        <row r="7633">
          <cell r="B7633" t="str">
            <v>MEEKTHGSM</v>
          </cell>
          <cell r="J7633">
            <v>0</v>
          </cell>
        </row>
        <row r="7634">
          <cell r="B7634" t="str">
            <v>MEEKTHGXL</v>
          </cell>
          <cell r="J7634">
            <v>0</v>
          </cell>
        </row>
        <row r="7635">
          <cell r="B7635" t="str">
            <v>MEFNTBL2X</v>
          </cell>
          <cell r="J7635">
            <v>0</v>
          </cell>
        </row>
        <row r="7636">
          <cell r="B7636" t="str">
            <v>MEFNTBLLG</v>
          </cell>
          <cell r="J7636">
            <v>0</v>
          </cell>
        </row>
        <row r="7637">
          <cell r="B7637" t="str">
            <v>MEFNTBLMD</v>
          </cell>
          <cell r="J7637">
            <v>0</v>
          </cell>
        </row>
        <row r="7638">
          <cell r="B7638" t="str">
            <v>MEFNTBLSM</v>
          </cell>
          <cell r="J7638">
            <v>0</v>
          </cell>
        </row>
        <row r="7639">
          <cell r="B7639" t="str">
            <v>MEFNTBLXL</v>
          </cell>
          <cell r="J7639">
            <v>0</v>
          </cell>
        </row>
        <row r="7640">
          <cell r="B7640" t="str">
            <v>MEFNTSK2X</v>
          </cell>
          <cell r="J7640">
            <v>0</v>
          </cell>
        </row>
        <row r="7641">
          <cell r="B7641" t="str">
            <v>MEFNTSKLG</v>
          </cell>
          <cell r="J7641">
            <v>0</v>
          </cell>
        </row>
        <row r="7642">
          <cell r="B7642" t="str">
            <v>MEFNTSKMD</v>
          </cell>
          <cell r="J7642">
            <v>0</v>
          </cell>
        </row>
        <row r="7643">
          <cell r="B7643" t="str">
            <v>MEFNTSKSM</v>
          </cell>
          <cell r="J7643">
            <v>0</v>
          </cell>
        </row>
        <row r="7644">
          <cell r="B7644" t="str">
            <v>MEFNTSKXL</v>
          </cell>
          <cell r="J7644">
            <v>0</v>
          </cell>
        </row>
        <row r="7645">
          <cell r="B7645" t="str">
            <v>MELHTMN2X</v>
          </cell>
          <cell r="J7645">
            <v>0</v>
          </cell>
        </row>
        <row r="7646">
          <cell r="B7646" t="str">
            <v>MELHTMNLG</v>
          </cell>
          <cell r="J7646">
            <v>0</v>
          </cell>
        </row>
        <row r="7647">
          <cell r="B7647" t="str">
            <v>MELHTMNMD</v>
          </cell>
          <cell r="J7647">
            <v>0</v>
          </cell>
        </row>
        <row r="7648">
          <cell r="B7648" t="str">
            <v>MELHTMNSM</v>
          </cell>
          <cell r="J7648">
            <v>0</v>
          </cell>
        </row>
        <row r="7649">
          <cell r="B7649" t="str">
            <v>MELHTMNXL</v>
          </cell>
          <cell r="J7649">
            <v>0</v>
          </cell>
        </row>
        <row r="7650">
          <cell r="B7650" t="str">
            <v>MEMRTHG2X</v>
          </cell>
          <cell r="J7650">
            <v>0</v>
          </cell>
        </row>
        <row r="7651">
          <cell r="B7651" t="str">
            <v>MEMRTHGLG</v>
          </cell>
          <cell r="J7651">
            <v>0</v>
          </cell>
        </row>
        <row r="7652">
          <cell r="B7652" t="str">
            <v>MEMRTHGMD</v>
          </cell>
          <cell r="J7652">
            <v>0</v>
          </cell>
        </row>
        <row r="7653">
          <cell r="B7653" t="str">
            <v>MEMRTHGSM</v>
          </cell>
          <cell r="J7653">
            <v>0</v>
          </cell>
        </row>
        <row r="7654">
          <cell r="B7654" t="str">
            <v>MEMRTHGXL</v>
          </cell>
          <cell r="J7654">
            <v>0</v>
          </cell>
        </row>
        <row r="7655">
          <cell r="B7655" t="str">
            <v>MEMRTIN2X</v>
          </cell>
          <cell r="J7655">
            <v>0</v>
          </cell>
        </row>
        <row r="7656">
          <cell r="B7656" t="str">
            <v>MEMRTINLG</v>
          </cell>
          <cell r="J7656">
            <v>0</v>
          </cell>
        </row>
        <row r="7657">
          <cell r="B7657" t="str">
            <v>MEMRTINMD</v>
          </cell>
          <cell r="J7657">
            <v>0</v>
          </cell>
        </row>
        <row r="7658">
          <cell r="B7658" t="str">
            <v>MEMRTINSM</v>
          </cell>
          <cell r="J7658">
            <v>0</v>
          </cell>
        </row>
        <row r="7659">
          <cell r="B7659" t="str">
            <v>MEMRTINXL</v>
          </cell>
          <cell r="J7659">
            <v>0</v>
          </cell>
        </row>
        <row r="7660">
          <cell r="B7660" t="str">
            <v>MEWTHHG2X</v>
          </cell>
          <cell r="J7660">
            <v>0</v>
          </cell>
        </row>
        <row r="7661">
          <cell r="B7661" t="str">
            <v>MEWTHHGLG</v>
          </cell>
          <cell r="J7661">
            <v>0</v>
          </cell>
        </row>
        <row r="7662">
          <cell r="B7662" t="str">
            <v>MEWTHHGMD</v>
          </cell>
          <cell r="J7662">
            <v>0</v>
          </cell>
        </row>
        <row r="7663">
          <cell r="B7663" t="str">
            <v>MEWTHHGSM</v>
          </cell>
          <cell r="J7663">
            <v>0</v>
          </cell>
        </row>
        <row r="7664">
          <cell r="B7664" t="str">
            <v>MEWTHHGXL</v>
          </cell>
          <cell r="J7664">
            <v>0</v>
          </cell>
        </row>
        <row r="7665">
          <cell r="B7665" t="str">
            <v>MEWTTIN2X</v>
          </cell>
          <cell r="J7665">
            <v>0</v>
          </cell>
        </row>
        <row r="7666">
          <cell r="B7666" t="str">
            <v>MEWTTINLG</v>
          </cell>
          <cell r="J7666">
            <v>0</v>
          </cell>
        </row>
        <row r="7667">
          <cell r="B7667" t="str">
            <v>MEWTTINMD</v>
          </cell>
          <cell r="J7667">
            <v>0</v>
          </cell>
        </row>
        <row r="7668">
          <cell r="B7668" t="str">
            <v>MEWTTINSM</v>
          </cell>
          <cell r="J7668">
            <v>0</v>
          </cell>
        </row>
        <row r="7669">
          <cell r="B7669" t="str">
            <v>MEWTTINXL</v>
          </cell>
          <cell r="J7669">
            <v>0</v>
          </cell>
        </row>
        <row r="7670">
          <cell r="B7670" t="str">
            <v>MEWTTWG2X</v>
          </cell>
          <cell r="J7670">
            <v>0</v>
          </cell>
        </row>
        <row r="7671">
          <cell r="B7671" t="str">
            <v>MEWTTWGLG</v>
          </cell>
          <cell r="J7671">
            <v>0</v>
          </cell>
        </row>
        <row r="7672">
          <cell r="B7672" t="str">
            <v>MEWTTWGMD</v>
          </cell>
          <cell r="J7672">
            <v>0</v>
          </cell>
        </row>
        <row r="7673">
          <cell r="B7673" t="str">
            <v>MEWTTWGSM</v>
          </cell>
          <cell r="J7673">
            <v>0</v>
          </cell>
        </row>
        <row r="7674">
          <cell r="B7674" t="str">
            <v>MEWTTWGXL</v>
          </cell>
          <cell r="J7674">
            <v>0</v>
          </cell>
        </row>
        <row r="7675">
          <cell r="B7675" t="str">
            <v>MELAFIN2X</v>
          </cell>
          <cell r="J7675">
            <v>0</v>
          </cell>
        </row>
        <row r="7676">
          <cell r="B7676" t="str">
            <v>MELAFINLG</v>
          </cell>
          <cell r="J7676">
            <v>0</v>
          </cell>
        </row>
        <row r="7677">
          <cell r="B7677" t="str">
            <v>MELAFINMD</v>
          </cell>
          <cell r="J7677">
            <v>0</v>
          </cell>
        </row>
        <row r="7678">
          <cell r="B7678" t="str">
            <v>MELAFINSM</v>
          </cell>
          <cell r="J7678">
            <v>0</v>
          </cell>
        </row>
        <row r="7679">
          <cell r="B7679" t="str">
            <v>MELAFINXL</v>
          </cell>
          <cell r="J7679">
            <v>0</v>
          </cell>
        </row>
        <row r="7680">
          <cell r="B7680" t="str">
            <v>MELAFCBOS</v>
          </cell>
          <cell r="J7680">
            <v>0</v>
          </cell>
        </row>
        <row r="7681">
          <cell r="B7681">
            <v>21071200018</v>
          </cell>
          <cell r="J7681">
            <v>0</v>
          </cell>
        </row>
        <row r="7682">
          <cell r="B7682">
            <v>21071500013</v>
          </cell>
          <cell r="J7682">
            <v>34</v>
          </cell>
        </row>
        <row r="7683">
          <cell r="B7683">
            <v>21071500003</v>
          </cell>
          <cell r="J7683">
            <v>0</v>
          </cell>
        </row>
        <row r="7684">
          <cell r="B7684">
            <v>26010000006</v>
          </cell>
          <cell r="J7684">
            <v>12</v>
          </cell>
        </row>
        <row r="7685">
          <cell r="B7685">
            <v>23040000020</v>
          </cell>
          <cell r="J7685">
            <v>0</v>
          </cell>
        </row>
        <row r="7686">
          <cell r="B7686">
            <v>23040000019</v>
          </cell>
          <cell r="J7686">
            <v>6</v>
          </cell>
        </row>
        <row r="7687">
          <cell r="B7687">
            <v>49901</v>
          </cell>
          <cell r="J7687">
            <v>0</v>
          </cell>
        </row>
        <row r="7688">
          <cell r="B7688">
            <v>49903</v>
          </cell>
          <cell r="J7688">
            <v>0</v>
          </cell>
        </row>
        <row r="7689">
          <cell r="B7689">
            <v>48815</v>
          </cell>
          <cell r="J7689">
            <v>0</v>
          </cell>
        </row>
        <row r="7690">
          <cell r="B7690">
            <v>48885</v>
          </cell>
          <cell r="J7690">
            <v>0</v>
          </cell>
        </row>
        <row r="7691">
          <cell r="B7691">
            <v>36012</v>
          </cell>
          <cell r="J7691">
            <v>0</v>
          </cell>
        </row>
        <row r="7692">
          <cell r="B7692">
            <v>58291</v>
          </cell>
          <cell r="J7692">
            <v>0</v>
          </cell>
        </row>
        <row r="7693">
          <cell r="B7693" t="str">
            <v>220-57-CHR2X</v>
          </cell>
          <cell r="J7693">
            <v>0</v>
          </cell>
        </row>
        <row r="7694">
          <cell r="B7694" t="str">
            <v>220-57-CHRL</v>
          </cell>
          <cell r="J7694">
            <v>0</v>
          </cell>
        </row>
        <row r="7695">
          <cell r="B7695" t="str">
            <v>220-57-CHRM</v>
          </cell>
          <cell r="J7695">
            <v>0</v>
          </cell>
        </row>
        <row r="7696">
          <cell r="B7696" t="str">
            <v>220-57-CHRS</v>
          </cell>
          <cell r="J7696">
            <v>0</v>
          </cell>
        </row>
        <row r="7697">
          <cell r="B7697" t="str">
            <v>220-57-CHRXL</v>
          </cell>
          <cell r="J7697">
            <v>0</v>
          </cell>
        </row>
        <row r="7698">
          <cell r="B7698" t="str">
            <v>120-16-DAH2X</v>
          </cell>
          <cell r="J7698">
            <v>0</v>
          </cell>
        </row>
        <row r="7699">
          <cell r="B7699" t="str">
            <v>120-16-DAHL</v>
          </cell>
          <cell r="J7699">
            <v>0</v>
          </cell>
        </row>
        <row r="7700">
          <cell r="B7700" t="str">
            <v>120-16-DAHM</v>
          </cell>
          <cell r="J7700">
            <v>0</v>
          </cell>
        </row>
        <row r="7701">
          <cell r="B7701" t="str">
            <v>120-16-DAHS</v>
          </cell>
          <cell r="J7701">
            <v>0</v>
          </cell>
        </row>
        <row r="7702">
          <cell r="B7702" t="str">
            <v>120-16-DAHXL</v>
          </cell>
          <cell r="J7702">
            <v>0</v>
          </cell>
        </row>
        <row r="7703">
          <cell r="B7703" t="str">
            <v>120-16-GHT2X</v>
          </cell>
          <cell r="J7703">
            <v>0</v>
          </cell>
        </row>
        <row r="7704">
          <cell r="B7704" t="str">
            <v>120-16-GHTL</v>
          </cell>
          <cell r="J7704">
            <v>0</v>
          </cell>
        </row>
        <row r="7705">
          <cell r="B7705" t="str">
            <v>120-16-GHTM</v>
          </cell>
          <cell r="J7705">
            <v>0</v>
          </cell>
        </row>
        <row r="7706">
          <cell r="B7706" t="str">
            <v>120-16-GHTS</v>
          </cell>
          <cell r="J7706">
            <v>0</v>
          </cell>
        </row>
        <row r="7707">
          <cell r="B7707" t="str">
            <v>120-16-GHTXL</v>
          </cell>
          <cell r="J7707">
            <v>0</v>
          </cell>
        </row>
        <row r="7708">
          <cell r="B7708" t="str">
            <v>120-16-MIH2X</v>
          </cell>
          <cell r="J7708">
            <v>0</v>
          </cell>
        </row>
        <row r="7709">
          <cell r="B7709" t="str">
            <v>120-16-MIHL</v>
          </cell>
          <cell r="J7709">
            <v>0</v>
          </cell>
        </row>
        <row r="7710">
          <cell r="B7710" t="str">
            <v>120-16-MIHM</v>
          </cell>
          <cell r="J7710">
            <v>0</v>
          </cell>
        </row>
        <row r="7711">
          <cell r="B7711" t="str">
            <v>120-16-MIHS</v>
          </cell>
          <cell r="J7711">
            <v>0</v>
          </cell>
        </row>
        <row r="7712">
          <cell r="B7712" t="str">
            <v>120-16-MIHXL</v>
          </cell>
          <cell r="J7712">
            <v>0</v>
          </cell>
        </row>
        <row r="7713">
          <cell r="B7713" t="str">
            <v>122-03-BLK2X</v>
          </cell>
          <cell r="J7713">
            <v>0</v>
          </cell>
        </row>
        <row r="7714">
          <cell r="B7714" t="str">
            <v>122-03-BLKL</v>
          </cell>
          <cell r="J7714">
            <v>0</v>
          </cell>
        </row>
        <row r="7715">
          <cell r="B7715" t="str">
            <v>122-03-BLKM</v>
          </cell>
          <cell r="J7715">
            <v>0</v>
          </cell>
        </row>
        <row r="7716">
          <cell r="B7716" t="str">
            <v>122-03-BLKXL</v>
          </cell>
          <cell r="J7716">
            <v>0</v>
          </cell>
        </row>
        <row r="7717">
          <cell r="B7717" t="str">
            <v>122-03-MIH2X</v>
          </cell>
          <cell r="J7717">
            <v>0</v>
          </cell>
        </row>
        <row r="7718">
          <cell r="B7718" t="str">
            <v>122-03-MIHL</v>
          </cell>
          <cell r="J7718">
            <v>0</v>
          </cell>
        </row>
        <row r="7719">
          <cell r="B7719" t="str">
            <v>122-03-MIHM</v>
          </cell>
          <cell r="J7719">
            <v>0</v>
          </cell>
        </row>
        <row r="7720">
          <cell r="B7720" t="str">
            <v>122-03-MIHXL</v>
          </cell>
          <cell r="J7720">
            <v>0</v>
          </cell>
        </row>
        <row r="7721">
          <cell r="B7721" t="str">
            <v>122-02-BRH2X</v>
          </cell>
          <cell r="J7721">
            <v>0</v>
          </cell>
        </row>
        <row r="7722">
          <cell r="B7722" t="str">
            <v>122-02-BRHL</v>
          </cell>
          <cell r="J7722">
            <v>0</v>
          </cell>
        </row>
        <row r="7723">
          <cell r="B7723" t="str">
            <v>122-02-BRHM</v>
          </cell>
          <cell r="J7723">
            <v>0</v>
          </cell>
        </row>
        <row r="7724">
          <cell r="B7724" t="str">
            <v>122-02-BRHS</v>
          </cell>
          <cell r="J7724">
            <v>0</v>
          </cell>
        </row>
        <row r="7725">
          <cell r="B7725" t="str">
            <v>122-02-BRHXL</v>
          </cell>
          <cell r="J7725">
            <v>0</v>
          </cell>
        </row>
        <row r="7726">
          <cell r="B7726" t="str">
            <v>122-02-CHH2X</v>
          </cell>
          <cell r="J7726">
            <v>0</v>
          </cell>
        </row>
        <row r="7727">
          <cell r="B7727" t="str">
            <v>122-02-CHHL</v>
          </cell>
          <cell r="J7727">
            <v>0</v>
          </cell>
        </row>
        <row r="7728">
          <cell r="B7728" t="str">
            <v>122-02-CHHM</v>
          </cell>
          <cell r="J7728">
            <v>0</v>
          </cell>
        </row>
        <row r="7729">
          <cell r="B7729" t="str">
            <v>122-02-CHHS</v>
          </cell>
          <cell r="J7729">
            <v>0</v>
          </cell>
        </row>
        <row r="7730">
          <cell r="B7730" t="str">
            <v>122-02-CHHXL</v>
          </cell>
          <cell r="J7730">
            <v>0</v>
          </cell>
        </row>
        <row r="7731">
          <cell r="B7731" t="str">
            <v>122-01-CHH2X</v>
          </cell>
          <cell r="J7731">
            <v>0</v>
          </cell>
        </row>
        <row r="7732">
          <cell r="B7732" t="str">
            <v>122-01-CHHL</v>
          </cell>
          <cell r="J7732">
            <v>0</v>
          </cell>
        </row>
        <row r="7733">
          <cell r="B7733" t="str">
            <v>T-GNMSAS-DRED-1</v>
          </cell>
          <cell r="J7733">
            <v>0</v>
          </cell>
        </row>
        <row r="7734">
          <cell r="B7734" t="str">
            <v>T-GNMSAS-DRED-2</v>
          </cell>
          <cell r="J7734">
            <v>0</v>
          </cell>
        </row>
        <row r="7735">
          <cell r="B7735" t="str">
            <v>T-GNMSAS-DRED-3</v>
          </cell>
          <cell r="J7735">
            <v>0</v>
          </cell>
        </row>
        <row r="7736">
          <cell r="B7736" t="str">
            <v>T-GNMSAS-DRED-4</v>
          </cell>
          <cell r="J7736">
            <v>0</v>
          </cell>
        </row>
        <row r="7737">
          <cell r="B7737" t="str">
            <v>T-GNMSAS-DRED-5</v>
          </cell>
          <cell r="J7737">
            <v>0</v>
          </cell>
        </row>
        <row r="7738">
          <cell r="B7738" t="str">
            <v>T-GNMSAS-DRED-6</v>
          </cell>
          <cell r="J7738">
            <v>0</v>
          </cell>
        </row>
        <row r="7739">
          <cell r="B7739" t="str">
            <v>ME-SS-GNR-1</v>
          </cell>
          <cell r="J7739">
            <v>0</v>
          </cell>
        </row>
        <row r="7740">
          <cell r="B7740" t="str">
            <v>ME-SS-GNR-2</v>
          </cell>
          <cell r="J7740">
            <v>46</v>
          </cell>
        </row>
        <row r="7741">
          <cell r="B7741" t="str">
            <v>ME-SS-GNR-3</v>
          </cell>
          <cell r="J7741">
            <v>82</v>
          </cell>
        </row>
        <row r="7742">
          <cell r="B7742" t="str">
            <v>ME-SS-GNR-4</v>
          </cell>
          <cell r="J7742">
            <v>0</v>
          </cell>
        </row>
        <row r="7743">
          <cell r="B7743" t="str">
            <v>ME-SS-GNR-5</v>
          </cell>
          <cell r="J7743">
            <v>0</v>
          </cell>
        </row>
        <row r="7744">
          <cell r="B7744" t="str">
            <v>ME-SS-GNR-6</v>
          </cell>
          <cell r="J7744">
            <v>0</v>
          </cell>
        </row>
        <row r="7745">
          <cell r="B7745" t="str">
            <v>ME-BLZVST-1</v>
          </cell>
          <cell r="J7745">
            <v>2</v>
          </cell>
        </row>
        <row r="7746">
          <cell r="B7746" t="str">
            <v>ME-BLZVST-2</v>
          </cell>
          <cell r="J7746">
            <v>2</v>
          </cell>
        </row>
        <row r="7747">
          <cell r="B7747" t="str">
            <v>ME-BLZVST-3</v>
          </cell>
          <cell r="J7747">
            <v>2</v>
          </cell>
        </row>
        <row r="7748">
          <cell r="B7748" t="str">
            <v>ME-BLZVST-4</v>
          </cell>
          <cell r="J7748">
            <v>2</v>
          </cell>
        </row>
        <row r="7749">
          <cell r="B7749" t="str">
            <v>ME-BLZVST-5</v>
          </cell>
          <cell r="J7749">
            <v>3</v>
          </cell>
        </row>
        <row r="7750">
          <cell r="B7750" t="str">
            <v>ME-BLZVST-6</v>
          </cell>
          <cell r="J7750">
            <v>0</v>
          </cell>
        </row>
        <row r="7751">
          <cell r="B7751" t="str">
            <v>T-BRDHDEVO-GRY-1</v>
          </cell>
          <cell r="J7751">
            <v>0</v>
          </cell>
        </row>
        <row r="7752">
          <cell r="B7752" t="str">
            <v>T-BRDHDEVO-GRY-2</v>
          </cell>
          <cell r="J7752">
            <v>0</v>
          </cell>
        </row>
        <row r="7753">
          <cell r="B7753" t="str">
            <v>T-BRDHDEVO-GRY-3</v>
          </cell>
          <cell r="J7753">
            <v>0</v>
          </cell>
        </row>
        <row r="7754">
          <cell r="B7754" t="str">
            <v>T-BRDHDEVO-GRY-4</v>
          </cell>
          <cell r="J7754">
            <v>0</v>
          </cell>
        </row>
        <row r="7755">
          <cell r="B7755" t="str">
            <v>T-BRDHDEVO-GRY-5</v>
          </cell>
          <cell r="J7755">
            <v>0</v>
          </cell>
        </row>
        <row r="7756">
          <cell r="B7756" t="str">
            <v>T-BRDHDEVO-GRY-6</v>
          </cell>
          <cell r="J7756">
            <v>0</v>
          </cell>
        </row>
        <row r="7757">
          <cell r="B7757" t="str">
            <v>ME-GNMUNI-KZ-OR</v>
          </cell>
          <cell r="J7757">
            <v>0</v>
          </cell>
        </row>
        <row r="7758">
          <cell r="B7758" t="str">
            <v>ME-NALBRDHD-32</v>
          </cell>
          <cell r="J7758">
            <v>0</v>
          </cell>
        </row>
        <row r="7759">
          <cell r="B7759" t="str">
            <v>R882-LGTRK-BLZ</v>
          </cell>
          <cell r="J7759">
            <v>0</v>
          </cell>
        </row>
        <row r="7760">
          <cell r="B7760" t="str">
            <v>T-TRAP-NVY-1</v>
          </cell>
          <cell r="J7760">
            <v>0</v>
          </cell>
        </row>
        <row r="7761">
          <cell r="B7761" t="str">
            <v>T-TRAP-NVY-2</v>
          </cell>
          <cell r="J7761">
            <v>0</v>
          </cell>
        </row>
        <row r="7762">
          <cell r="B7762" t="str">
            <v>T-TRAP-NVY-3</v>
          </cell>
          <cell r="J7762">
            <v>0</v>
          </cell>
        </row>
        <row r="7763">
          <cell r="B7763" t="str">
            <v>T-TRAP-NVY-4</v>
          </cell>
          <cell r="J7763">
            <v>0</v>
          </cell>
        </row>
        <row r="7764">
          <cell r="B7764" t="str">
            <v>T-TRAP-NVY-5</v>
          </cell>
          <cell r="J7764">
            <v>0</v>
          </cell>
        </row>
        <row r="7765">
          <cell r="B7765" t="str">
            <v>T-TRAP-NVY-6</v>
          </cell>
          <cell r="J7765">
            <v>0</v>
          </cell>
        </row>
        <row r="7766">
          <cell r="B7766" t="str">
            <v>ME-BEAV-KZBLK</v>
          </cell>
          <cell r="J7766">
            <v>0</v>
          </cell>
        </row>
        <row r="7767">
          <cell r="B7767" t="str">
            <v>T-OURTURN-1</v>
          </cell>
          <cell r="J7767">
            <v>0</v>
          </cell>
        </row>
        <row r="7768">
          <cell r="B7768" t="str">
            <v>T-OURTURN-2</v>
          </cell>
          <cell r="J7768">
            <v>0</v>
          </cell>
        </row>
        <row r="7769">
          <cell r="B7769" t="str">
            <v>T-OURTURN-3</v>
          </cell>
          <cell r="J7769">
            <v>0</v>
          </cell>
        </row>
        <row r="7770">
          <cell r="B7770" t="str">
            <v>T-OURTURN-4</v>
          </cell>
          <cell r="J7770">
            <v>0</v>
          </cell>
        </row>
        <row r="7771">
          <cell r="B7771" t="str">
            <v>T-OURTURN-5</v>
          </cell>
          <cell r="J7771">
            <v>0</v>
          </cell>
        </row>
        <row r="7772">
          <cell r="B7772" t="str">
            <v>T-OURTURN-6</v>
          </cell>
          <cell r="J7772">
            <v>0</v>
          </cell>
        </row>
        <row r="7773">
          <cell r="B7773" t="str">
            <v>ME-YTH-ONESIE</v>
          </cell>
          <cell r="J7773">
            <v>0</v>
          </cell>
        </row>
        <row r="7774">
          <cell r="B7774" t="str">
            <v>ME-STCKR-FISH</v>
          </cell>
          <cell r="J7774">
            <v>0</v>
          </cell>
        </row>
        <row r="7775">
          <cell r="B7775" t="str">
            <v>ME-BEAV-KZOR</v>
          </cell>
          <cell r="J7775">
            <v>0</v>
          </cell>
        </row>
        <row r="7776">
          <cell r="B7776" t="str">
            <v>R18-BEAN-ACR</v>
          </cell>
          <cell r="J7776">
            <v>0</v>
          </cell>
        </row>
        <row r="7777">
          <cell r="B7777" t="str">
            <v>R18-BEAN-BLZ</v>
          </cell>
          <cell r="J7777">
            <v>0</v>
          </cell>
        </row>
        <row r="7778">
          <cell r="B7778" t="str">
            <v>H-LTFC-BLK-1</v>
          </cell>
          <cell r="J7778">
            <v>0</v>
          </cell>
        </row>
        <row r="7779">
          <cell r="B7779" t="str">
            <v>H-LTFC-BLK-2</v>
          </cell>
          <cell r="J7779">
            <v>0</v>
          </cell>
        </row>
        <row r="7780">
          <cell r="B7780" t="str">
            <v>H-LTFC-BLK-3</v>
          </cell>
          <cell r="J7780">
            <v>0</v>
          </cell>
        </row>
        <row r="7781">
          <cell r="B7781" t="str">
            <v>H-LTFC-BLK-4</v>
          </cell>
          <cell r="J7781">
            <v>0</v>
          </cell>
        </row>
        <row r="7782">
          <cell r="B7782" t="str">
            <v>H-LTFC-BLK-5</v>
          </cell>
          <cell r="J7782">
            <v>0</v>
          </cell>
        </row>
        <row r="7783">
          <cell r="B7783" t="str">
            <v>H-LTFC-BLK-6</v>
          </cell>
          <cell r="J7783">
            <v>0</v>
          </cell>
        </row>
        <row r="7784">
          <cell r="B7784" t="str">
            <v>H-CLOVMAG-CHR-1</v>
          </cell>
          <cell r="J7784">
            <v>0</v>
          </cell>
        </row>
        <row r="7785">
          <cell r="B7785" t="str">
            <v>H-CLOVMAG-CHR-2</v>
          </cell>
          <cell r="J7785">
            <v>0</v>
          </cell>
        </row>
        <row r="7786">
          <cell r="B7786" t="str">
            <v>H-CLOVMAG-CHR-3</v>
          </cell>
          <cell r="J7786">
            <v>0</v>
          </cell>
        </row>
        <row r="7787">
          <cell r="B7787" t="str">
            <v>H-CLOVMAG-CHR-4</v>
          </cell>
          <cell r="J7787">
            <v>0</v>
          </cell>
        </row>
        <row r="7788">
          <cell r="B7788" t="str">
            <v>H-CLOVMAG-CHR-5</v>
          </cell>
          <cell r="J7788">
            <v>0</v>
          </cell>
        </row>
        <row r="7789">
          <cell r="B7789" t="str">
            <v>H-CLOVMAG-CHR-6</v>
          </cell>
          <cell r="J7789">
            <v>0</v>
          </cell>
        </row>
        <row r="7790">
          <cell r="B7790" t="str">
            <v>H-STMP-NVGY-1</v>
          </cell>
          <cell r="J7790">
            <v>0</v>
          </cell>
        </row>
        <row r="7791">
          <cell r="B7791" t="str">
            <v>H-STMP-NVGY-2</v>
          </cell>
          <cell r="J7791">
            <v>0</v>
          </cell>
        </row>
        <row r="7792">
          <cell r="B7792" t="str">
            <v>H-STMP-NVGY-3</v>
          </cell>
          <cell r="J7792">
            <v>0</v>
          </cell>
        </row>
        <row r="7793">
          <cell r="B7793" t="str">
            <v>H-STMP-NVGY-4</v>
          </cell>
          <cell r="J7793">
            <v>0</v>
          </cell>
        </row>
        <row r="7794">
          <cell r="B7794" t="str">
            <v>H-STMP-NVGY-5</v>
          </cell>
          <cell r="J7794">
            <v>0</v>
          </cell>
        </row>
        <row r="7795">
          <cell r="B7795" t="str">
            <v>H-STMP-NVGY-6</v>
          </cell>
          <cell r="J7795">
            <v>0</v>
          </cell>
        </row>
        <row r="7796">
          <cell r="B7796">
            <v>15006</v>
          </cell>
          <cell r="J7796">
            <v>0</v>
          </cell>
        </row>
        <row r="7797">
          <cell r="B7797" t="str">
            <v>ME-YTH-ONESIE-NB</v>
          </cell>
          <cell r="J7797">
            <v>0</v>
          </cell>
        </row>
        <row r="7798">
          <cell r="B7798" t="str">
            <v>ME-ONELOGO-0</v>
          </cell>
          <cell r="J7798">
            <v>0</v>
          </cell>
        </row>
        <row r="7799">
          <cell r="B7799" t="str">
            <v>ME-ONELOGO-2</v>
          </cell>
          <cell r="J7799">
            <v>0</v>
          </cell>
        </row>
        <row r="7800">
          <cell r="B7800" t="str">
            <v>T-LTFC-BLK-1</v>
          </cell>
          <cell r="J7800">
            <v>0</v>
          </cell>
        </row>
        <row r="7801">
          <cell r="B7801" t="str">
            <v>T-LTFC-BLK-2</v>
          </cell>
          <cell r="J7801">
            <v>0</v>
          </cell>
        </row>
        <row r="7802">
          <cell r="B7802" t="str">
            <v>T-LTFC-BLK-3</v>
          </cell>
          <cell r="J7802">
            <v>0</v>
          </cell>
        </row>
        <row r="7803">
          <cell r="B7803" t="str">
            <v>T-LTFC-BLK-4</v>
          </cell>
          <cell r="J7803">
            <v>0</v>
          </cell>
        </row>
        <row r="7804">
          <cell r="B7804" t="str">
            <v>T-LTFC-BLK-5</v>
          </cell>
          <cell r="J7804">
            <v>0</v>
          </cell>
        </row>
        <row r="7805">
          <cell r="B7805" t="str">
            <v>T-LTFC-BLK-6</v>
          </cell>
          <cell r="J7805">
            <v>0</v>
          </cell>
        </row>
        <row r="7806">
          <cell r="B7806" t="str">
            <v>LS-LTFC-HM-1</v>
          </cell>
          <cell r="J7806">
            <v>0</v>
          </cell>
        </row>
        <row r="7807">
          <cell r="B7807" t="str">
            <v>LS-LTFC-HM-2</v>
          </cell>
          <cell r="J7807">
            <v>0</v>
          </cell>
        </row>
        <row r="7808">
          <cell r="B7808" t="str">
            <v>LS-LTFC-HM-3</v>
          </cell>
          <cell r="J7808">
            <v>0</v>
          </cell>
        </row>
        <row r="7809">
          <cell r="B7809" t="str">
            <v>LS-LTFC-HM-4</v>
          </cell>
          <cell r="J7809">
            <v>0</v>
          </cell>
        </row>
        <row r="7810">
          <cell r="B7810" t="str">
            <v>LS-LTFC-HM-5</v>
          </cell>
          <cell r="J7810">
            <v>0</v>
          </cell>
        </row>
        <row r="7811">
          <cell r="B7811" t="str">
            <v>T-CLOVMAG-BLU-1</v>
          </cell>
          <cell r="J7811">
            <v>0</v>
          </cell>
        </row>
        <row r="7812">
          <cell r="B7812" t="str">
            <v>T-CLOVMAG-BLU-2</v>
          </cell>
          <cell r="J7812">
            <v>0</v>
          </cell>
        </row>
        <row r="7813">
          <cell r="B7813" t="str">
            <v>T-CLOVMAG-BLU-3</v>
          </cell>
          <cell r="J7813">
            <v>0</v>
          </cell>
        </row>
        <row r="7814">
          <cell r="B7814" t="str">
            <v>T-CLOVMAG-BLU-4</v>
          </cell>
          <cell r="J7814">
            <v>0</v>
          </cell>
        </row>
        <row r="7815">
          <cell r="B7815" t="str">
            <v>T-CLOVMAG-BLU-5</v>
          </cell>
          <cell r="J7815">
            <v>0</v>
          </cell>
        </row>
        <row r="7816">
          <cell r="B7816" t="str">
            <v>T-CLOVMAG-BLU-6</v>
          </cell>
          <cell r="J7816">
            <v>0</v>
          </cell>
        </row>
        <row r="7817">
          <cell r="B7817" t="str">
            <v>T-WLTNT-1</v>
          </cell>
          <cell r="J7817">
            <v>0</v>
          </cell>
        </row>
        <row r="7818">
          <cell r="B7818" t="str">
            <v>T-WLTNT-2</v>
          </cell>
          <cell r="J7818">
            <v>0</v>
          </cell>
        </row>
        <row r="7819">
          <cell r="B7819" t="str">
            <v>T-WLTNT-3</v>
          </cell>
          <cell r="J7819">
            <v>0</v>
          </cell>
        </row>
        <row r="7820">
          <cell r="B7820" t="str">
            <v>T-WLTNT-4</v>
          </cell>
          <cell r="J7820">
            <v>0</v>
          </cell>
        </row>
        <row r="7821">
          <cell r="B7821" t="str">
            <v>T-WLTNT-5</v>
          </cell>
          <cell r="J7821">
            <v>0</v>
          </cell>
        </row>
        <row r="7822">
          <cell r="B7822" t="str">
            <v>T-WLTNT-6</v>
          </cell>
          <cell r="J7822">
            <v>0</v>
          </cell>
        </row>
        <row r="7823">
          <cell r="B7823" t="str">
            <v>R112-LTFC-OLV</v>
          </cell>
          <cell r="J7823">
            <v>0</v>
          </cell>
        </row>
        <row r="7824">
          <cell r="B7824" t="str">
            <v>R112-LGTRK-CHR</v>
          </cell>
          <cell r="J7824">
            <v>0</v>
          </cell>
        </row>
        <row r="7825">
          <cell r="B7825" t="str">
            <v>R111-LGTRK-BLK</v>
          </cell>
          <cell r="J7825">
            <v>0</v>
          </cell>
        </row>
        <row r="7826">
          <cell r="B7826" t="str">
            <v>R55-STMP-CHR</v>
          </cell>
          <cell r="J7826">
            <v>0</v>
          </cell>
        </row>
        <row r="7827">
          <cell r="B7827" t="str">
            <v>R930-STMP-NVY</v>
          </cell>
          <cell r="J7827">
            <v>0</v>
          </cell>
        </row>
        <row r="7828">
          <cell r="B7828" t="str">
            <v>R112-LTFC-ACBL</v>
          </cell>
          <cell r="J7828">
            <v>0</v>
          </cell>
        </row>
        <row r="7829">
          <cell r="B7829" t="str">
            <v>R111-LTFC-DW</v>
          </cell>
          <cell r="J7829">
            <v>0</v>
          </cell>
        </row>
        <row r="7830">
          <cell r="B7830" t="str">
            <v>T-GNMDRG-OLV-1</v>
          </cell>
          <cell r="J7830">
            <v>0</v>
          </cell>
        </row>
        <row r="7831">
          <cell r="B7831" t="str">
            <v>T-GNMDRG-OLV-2</v>
          </cell>
          <cell r="J7831">
            <v>0</v>
          </cell>
        </row>
        <row r="7832">
          <cell r="B7832" t="str">
            <v>T-GNMDRG-OLV-3</v>
          </cell>
          <cell r="J7832">
            <v>0</v>
          </cell>
        </row>
        <row r="7833">
          <cell r="B7833" t="str">
            <v>T-GNMDRG-OLV-4</v>
          </cell>
          <cell r="J7833">
            <v>0</v>
          </cell>
        </row>
        <row r="7834">
          <cell r="B7834" t="str">
            <v>T-GNMDRG-OLV-5</v>
          </cell>
          <cell r="J7834">
            <v>0</v>
          </cell>
        </row>
        <row r="7835">
          <cell r="B7835" t="str">
            <v>T-GNMDRG-OLV-6</v>
          </cell>
          <cell r="J7835">
            <v>0</v>
          </cell>
        </row>
        <row r="7836">
          <cell r="B7836" t="str">
            <v>T-GNMMER-CHR-1</v>
          </cell>
          <cell r="J7836">
            <v>0</v>
          </cell>
        </row>
        <row r="7837">
          <cell r="B7837" t="str">
            <v>T-GNMMER-CHR-2</v>
          </cell>
          <cell r="J7837">
            <v>0</v>
          </cell>
        </row>
        <row r="7838">
          <cell r="B7838" t="str">
            <v>T-GNMMER-CHR-3</v>
          </cell>
          <cell r="J7838">
            <v>0</v>
          </cell>
        </row>
        <row r="7839">
          <cell r="B7839" t="str">
            <v>T-GNMMER-CHR-4</v>
          </cell>
          <cell r="J7839">
            <v>0</v>
          </cell>
        </row>
        <row r="7840">
          <cell r="B7840" t="str">
            <v>T-GNMMER-CHR-5</v>
          </cell>
          <cell r="J7840">
            <v>0</v>
          </cell>
        </row>
        <row r="7841">
          <cell r="B7841" t="str">
            <v>T-GNMMER-CHR-6</v>
          </cell>
          <cell r="J7841">
            <v>0</v>
          </cell>
        </row>
        <row r="7842">
          <cell r="B7842" t="str">
            <v>PST-DEER-2436</v>
          </cell>
          <cell r="J7842">
            <v>0</v>
          </cell>
        </row>
        <row r="7843">
          <cell r="B7843" t="str">
            <v>PST-DEER-2436-S</v>
          </cell>
          <cell r="J7843">
            <v>0</v>
          </cell>
        </row>
        <row r="7844">
          <cell r="B7844" t="str">
            <v>ME-NALNEON-32</v>
          </cell>
          <cell r="J7844">
            <v>0</v>
          </cell>
        </row>
        <row r="7845">
          <cell r="B7845" t="str">
            <v>ME-NALBEAR-32</v>
          </cell>
          <cell r="J7845">
            <v>0</v>
          </cell>
        </row>
        <row r="7846">
          <cell r="B7846" t="str">
            <v>ME-NALCHMG-32</v>
          </cell>
          <cell r="J7846">
            <v>0</v>
          </cell>
        </row>
        <row r="7847">
          <cell r="B7847" t="str">
            <v>A copy of T-LTFC-BLK-6</v>
          </cell>
          <cell r="J7847">
            <v>0</v>
          </cell>
        </row>
        <row r="7848">
          <cell r="B7848" t="str">
            <v>T-MTNSS-NVY-1</v>
          </cell>
          <cell r="J7848">
            <v>0</v>
          </cell>
        </row>
        <row r="7849">
          <cell r="B7849" t="str">
            <v>T-MTNSS-NVY-2</v>
          </cell>
          <cell r="J7849">
            <v>0</v>
          </cell>
        </row>
        <row r="7850">
          <cell r="B7850" t="str">
            <v>T-MTNSS-NVY-3</v>
          </cell>
          <cell r="J7850">
            <v>0</v>
          </cell>
        </row>
        <row r="7851">
          <cell r="B7851" t="str">
            <v>T-MTNSS-NVY-4</v>
          </cell>
          <cell r="J7851">
            <v>0</v>
          </cell>
        </row>
        <row r="7852">
          <cell r="B7852" t="str">
            <v>T-MTNSS-NVY-5</v>
          </cell>
          <cell r="J7852">
            <v>0</v>
          </cell>
        </row>
        <row r="7853">
          <cell r="B7853" t="str">
            <v>T-MTNSS-NVY-6</v>
          </cell>
          <cell r="J7853">
            <v>0</v>
          </cell>
        </row>
        <row r="7854">
          <cell r="B7854" t="str">
            <v>ME-PINT-CME</v>
          </cell>
          <cell r="J7854">
            <v>0</v>
          </cell>
        </row>
        <row r="7855">
          <cell r="B7855" t="str">
            <v>ME-PINT-CMG</v>
          </cell>
          <cell r="J7855">
            <v>0</v>
          </cell>
        </row>
        <row r="7856">
          <cell r="B7856" t="str">
            <v>ME-PINT-CMM</v>
          </cell>
          <cell r="J7856">
            <v>0</v>
          </cell>
        </row>
        <row r="7857">
          <cell r="B7857" t="str">
            <v>ME-PINT-CMB</v>
          </cell>
          <cell r="J7857">
            <v>0</v>
          </cell>
        </row>
        <row r="7858">
          <cell r="B7858" t="str">
            <v>T-MTNMN-VG-1</v>
          </cell>
          <cell r="J7858">
            <v>0</v>
          </cell>
        </row>
        <row r="7859">
          <cell r="B7859" t="str">
            <v>T-MTNMN-VG-2</v>
          </cell>
          <cell r="J7859">
            <v>0</v>
          </cell>
        </row>
        <row r="7860">
          <cell r="B7860" t="str">
            <v>T-MTNMN-VG-3</v>
          </cell>
          <cell r="J7860">
            <v>0</v>
          </cell>
        </row>
        <row r="7861">
          <cell r="B7861" t="str">
            <v>T-MTNMN-VG-4</v>
          </cell>
          <cell r="J7861">
            <v>0</v>
          </cell>
        </row>
        <row r="7862">
          <cell r="B7862" t="str">
            <v>T-MTNMN-VG-5</v>
          </cell>
          <cell r="J7862">
            <v>0</v>
          </cell>
        </row>
        <row r="7863">
          <cell r="B7863" t="str">
            <v>T-MTNMN-VG-6</v>
          </cell>
          <cell r="J7863">
            <v>0</v>
          </cell>
        </row>
        <row r="7864">
          <cell r="B7864" t="str">
            <v>LS-MTNMN-HG-1</v>
          </cell>
          <cell r="J7864">
            <v>0</v>
          </cell>
        </row>
        <row r="7865">
          <cell r="B7865" t="str">
            <v>LS-MTNMN-HG-2</v>
          </cell>
          <cell r="J7865">
            <v>0</v>
          </cell>
        </row>
        <row r="7866">
          <cell r="B7866" t="str">
            <v>LS-MTNMN-HG-3</v>
          </cell>
          <cell r="J7866">
            <v>0</v>
          </cell>
        </row>
        <row r="7867">
          <cell r="B7867" t="str">
            <v>LS-MTNMN-HG-4</v>
          </cell>
          <cell r="J7867">
            <v>0</v>
          </cell>
        </row>
        <row r="7868">
          <cell r="B7868" t="str">
            <v>LS-MTNMN-HG-5</v>
          </cell>
          <cell r="J7868">
            <v>0</v>
          </cell>
        </row>
        <row r="7869">
          <cell r="B7869" t="str">
            <v>H-MEGA-BLU-1</v>
          </cell>
          <cell r="J7869">
            <v>0</v>
          </cell>
        </row>
        <row r="7870">
          <cell r="B7870" t="str">
            <v>H-MEGA-BLU-2</v>
          </cell>
          <cell r="J7870">
            <v>0</v>
          </cell>
        </row>
        <row r="7871">
          <cell r="B7871" t="str">
            <v>H-MEGA-BLU-3</v>
          </cell>
          <cell r="J7871">
            <v>0</v>
          </cell>
        </row>
        <row r="7872">
          <cell r="B7872" t="str">
            <v>H-MEGA-BLU-4</v>
          </cell>
          <cell r="J7872">
            <v>0</v>
          </cell>
        </row>
        <row r="7873">
          <cell r="B7873" t="str">
            <v>H-MEGA-BLU-5</v>
          </cell>
          <cell r="J7873">
            <v>0</v>
          </cell>
        </row>
        <row r="7874">
          <cell r="B7874" t="str">
            <v>H-MEGA-BLU-6</v>
          </cell>
          <cell r="J7874">
            <v>0</v>
          </cell>
        </row>
        <row r="7875">
          <cell r="B7875" t="str">
            <v>T-MEGA-GRN-1</v>
          </cell>
          <cell r="J7875">
            <v>0</v>
          </cell>
        </row>
        <row r="7876">
          <cell r="B7876" t="str">
            <v>T-MEGA-GRN-2</v>
          </cell>
          <cell r="J7876">
            <v>0</v>
          </cell>
        </row>
        <row r="7877">
          <cell r="B7877" t="str">
            <v>T-MEGA-GRN-3</v>
          </cell>
          <cell r="J7877">
            <v>0</v>
          </cell>
        </row>
        <row r="7878">
          <cell r="B7878" t="str">
            <v>T-MEGA-GRN-4</v>
          </cell>
          <cell r="J7878">
            <v>0</v>
          </cell>
        </row>
        <row r="7879">
          <cell r="B7879" t="str">
            <v>T-MEGA-GRN-5</v>
          </cell>
          <cell r="J7879">
            <v>0</v>
          </cell>
        </row>
        <row r="7880">
          <cell r="B7880" t="str">
            <v>T-MEGA-GRN-6</v>
          </cell>
          <cell r="J7880">
            <v>0</v>
          </cell>
        </row>
        <row r="7881">
          <cell r="B7881" t="str">
            <v>L-NEONSS-GY-1</v>
          </cell>
          <cell r="J7881">
            <v>0</v>
          </cell>
        </row>
        <row r="7882">
          <cell r="B7882" t="str">
            <v>L-NEONSS-GY-2</v>
          </cell>
          <cell r="J7882">
            <v>0</v>
          </cell>
        </row>
        <row r="7883">
          <cell r="B7883" t="str">
            <v>L-NEONSS-GY-3</v>
          </cell>
          <cell r="J7883">
            <v>0</v>
          </cell>
        </row>
        <row r="7884">
          <cell r="B7884" t="str">
            <v>L-NEONSS-GY-4</v>
          </cell>
          <cell r="J7884">
            <v>0</v>
          </cell>
        </row>
        <row r="7885">
          <cell r="B7885" t="str">
            <v>L-NEONSS-GY-5</v>
          </cell>
          <cell r="J7885">
            <v>0</v>
          </cell>
        </row>
        <row r="7886">
          <cell r="B7886" t="str">
            <v>L-MTNSS-BLU-1</v>
          </cell>
          <cell r="J7886">
            <v>0</v>
          </cell>
        </row>
        <row r="7887">
          <cell r="B7887" t="str">
            <v>L-MTNSS-BLU-2</v>
          </cell>
          <cell r="J7887">
            <v>0</v>
          </cell>
        </row>
        <row r="7888">
          <cell r="B7888" t="str">
            <v>L-MTNSS-BLU-3</v>
          </cell>
          <cell r="J7888">
            <v>0</v>
          </cell>
        </row>
        <row r="7889">
          <cell r="B7889" t="str">
            <v>L-MTNSS-BLU-4</v>
          </cell>
          <cell r="J7889">
            <v>0</v>
          </cell>
        </row>
        <row r="7890">
          <cell r="B7890" t="str">
            <v>L-LINKH-HB-1</v>
          </cell>
          <cell r="J7890">
            <v>0</v>
          </cell>
        </row>
        <row r="7891">
          <cell r="B7891" t="str">
            <v>L-LINKH-HB-2</v>
          </cell>
          <cell r="J7891">
            <v>0</v>
          </cell>
        </row>
        <row r="7892">
          <cell r="B7892" t="str">
            <v>L-LINKH-HB-3</v>
          </cell>
          <cell r="J7892">
            <v>0</v>
          </cell>
        </row>
        <row r="7893">
          <cell r="B7893" t="str">
            <v>L-LINKH-HB-4</v>
          </cell>
          <cell r="J7893">
            <v>0</v>
          </cell>
        </row>
        <row r="7894">
          <cell r="B7894" t="str">
            <v>L-LINKH-HB-5</v>
          </cell>
          <cell r="J7894">
            <v>0</v>
          </cell>
        </row>
        <row r="7895">
          <cell r="B7895" t="str">
            <v>T-PRNTUN-DR-1</v>
          </cell>
          <cell r="J7895">
            <v>0</v>
          </cell>
        </row>
        <row r="7896">
          <cell r="B7896" t="str">
            <v>T-PRNTUN-DR-2</v>
          </cell>
          <cell r="J7896">
            <v>0</v>
          </cell>
        </row>
        <row r="7897">
          <cell r="B7897" t="str">
            <v>T-PRNTUN-DR-3</v>
          </cell>
          <cell r="J7897">
            <v>0</v>
          </cell>
        </row>
        <row r="7898">
          <cell r="B7898" t="str">
            <v>T-PRNTUN-DR-4</v>
          </cell>
          <cell r="J7898">
            <v>0</v>
          </cell>
        </row>
        <row r="7899">
          <cell r="B7899" t="str">
            <v>T-PRNTUN-DR-5</v>
          </cell>
          <cell r="J7899">
            <v>0</v>
          </cell>
        </row>
        <row r="7900">
          <cell r="B7900" t="str">
            <v>T-PRNTUN-DR-6</v>
          </cell>
          <cell r="J7900">
            <v>0</v>
          </cell>
        </row>
        <row r="7901">
          <cell r="B7901" t="str">
            <v>H-PRNTUN-OL-1</v>
          </cell>
          <cell r="J7901">
            <v>0</v>
          </cell>
        </row>
        <row r="7902">
          <cell r="B7902" t="str">
            <v>H-PRNTUN-OL-2</v>
          </cell>
          <cell r="J7902">
            <v>0</v>
          </cell>
        </row>
        <row r="7903">
          <cell r="B7903" t="str">
            <v>H-PRNTUN-OL-3</v>
          </cell>
          <cell r="J7903">
            <v>0</v>
          </cell>
        </row>
        <row r="7904">
          <cell r="B7904" t="str">
            <v>H-PRNTUN-OL-4</v>
          </cell>
          <cell r="J7904">
            <v>0</v>
          </cell>
        </row>
        <row r="7905">
          <cell r="B7905" t="str">
            <v>H-PRNTUN-OL-5</v>
          </cell>
          <cell r="J7905">
            <v>0</v>
          </cell>
        </row>
        <row r="7906">
          <cell r="B7906" t="str">
            <v>H-PRNTUN-OL-6</v>
          </cell>
          <cell r="J7906">
            <v>0</v>
          </cell>
        </row>
        <row r="7907">
          <cell r="B7907" t="str">
            <v>LS-WLTNT-1</v>
          </cell>
          <cell r="J7907">
            <v>0</v>
          </cell>
        </row>
        <row r="7908">
          <cell r="B7908" t="str">
            <v>LS-WLTNT-2</v>
          </cell>
          <cell r="J7908">
            <v>0</v>
          </cell>
        </row>
        <row r="7909">
          <cell r="B7909" t="str">
            <v>LS-WLTNT-3</v>
          </cell>
          <cell r="J7909">
            <v>0</v>
          </cell>
        </row>
        <row r="7910">
          <cell r="B7910" t="str">
            <v>LS-WLTNT-4</v>
          </cell>
          <cell r="J7910">
            <v>0</v>
          </cell>
        </row>
        <row r="7911">
          <cell r="B7911" t="str">
            <v>LS-WLTNT-5</v>
          </cell>
          <cell r="J7911">
            <v>0</v>
          </cell>
        </row>
        <row r="7912">
          <cell r="B7912" t="str">
            <v>LS-WLTNT-6</v>
          </cell>
          <cell r="J7912">
            <v>0</v>
          </cell>
        </row>
        <row r="7913">
          <cell r="B7913" t="str">
            <v>T-POD-WH-1</v>
          </cell>
          <cell r="J7913">
            <v>0</v>
          </cell>
        </row>
        <row r="7914">
          <cell r="B7914" t="str">
            <v>T-POD-WH-2</v>
          </cell>
          <cell r="J7914">
            <v>0</v>
          </cell>
        </row>
        <row r="7915">
          <cell r="B7915" t="str">
            <v>T-POD-WH-3</v>
          </cell>
          <cell r="J7915">
            <v>0</v>
          </cell>
        </row>
        <row r="7916">
          <cell r="B7916" t="str">
            <v>T-POD-WH-4</v>
          </cell>
          <cell r="J7916">
            <v>0</v>
          </cell>
        </row>
        <row r="7917">
          <cell r="B7917" t="str">
            <v>T-POD-WH-5</v>
          </cell>
          <cell r="J7917">
            <v>0</v>
          </cell>
        </row>
        <row r="7918">
          <cell r="B7918" t="str">
            <v>T-POD-WH-6</v>
          </cell>
          <cell r="J7918">
            <v>0</v>
          </cell>
        </row>
        <row r="7919">
          <cell r="B7919" t="str">
            <v>H-POD-GRY-1</v>
          </cell>
          <cell r="J7919">
            <v>0</v>
          </cell>
        </row>
        <row r="7920">
          <cell r="B7920" t="str">
            <v>H-POD-GRY-2</v>
          </cell>
          <cell r="J7920">
            <v>0</v>
          </cell>
        </row>
        <row r="7921">
          <cell r="B7921" t="str">
            <v>H-POD-GRY-3</v>
          </cell>
          <cell r="J7921">
            <v>0</v>
          </cell>
        </row>
        <row r="7922">
          <cell r="B7922" t="str">
            <v>H-POD-GRY-4</v>
          </cell>
          <cell r="J7922">
            <v>0</v>
          </cell>
        </row>
        <row r="7923">
          <cell r="B7923" t="str">
            <v>H-POD-GRY-5</v>
          </cell>
          <cell r="J7923">
            <v>0</v>
          </cell>
        </row>
        <row r="7924">
          <cell r="B7924" t="str">
            <v>H-POD-GRY-6</v>
          </cell>
          <cell r="J7924">
            <v>0</v>
          </cell>
        </row>
        <row r="7925">
          <cell r="B7925" t="str">
            <v>T-NEONSS-BR-1</v>
          </cell>
          <cell r="J7925">
            <v>0</v>
          </cell>
        </row>
        <row r="7926">
          <cell r="B7926" t="str">
            <v>T-NEONSS-BR-2</v>
          </cell>
          <cell r="J7926">
            <v>0</v>
          </cell>
        </row>
        <row r="7927">
          <cell r="B7927" t="str">
            <v>T-NEONSS-BR-3</v>
          </cell>
          <cell r="J7927">
            <v>0</v>
          </cell>
        </row>
        <row r="7928">
          <cell r="B7928" t="str">
            <v>T-NEONSS-BR-4</v>
          </cell>
          <cell r="J7928">
            <v>0</v>
          </cell>
        </row>
        <row r="7929">
          <cell r="B7929" t="str">
            <v>T-NEONSS-BR-5</v>
          </cell>
          <cell r="J7929">
            <v>0</v>
          </cell>
        </row>
        <row r="7930">
          <cell r="B7930" t="str">
            <v>T-NEONSS-BR-6</v>
          </cell>
          <cell r="J7930">
            <v>0</v>
          </cell>
        </row>
        <row r="7931">
          <cell r="B7931" t="str">
            <v>Y-MEGA-RED-2</v>
          </cell>
          <cell r="J7931">
            <v>0</v>
          </cell>
        </row>
        <row r="7932">
          <cell r="B7932" t="str">
            <v>Y-MEGA-RED-3</v>
          </cell>
          <cell r="J7932">
            <v>0</v>
          </cell>
        </row>
        <row r="7933">
          <cell r="B7933" t="str">
            <v>Y-MEGA-RED-4</v>
          </cell>
          <cell r="J7933">
            <v>0</v>
          </cell>
        </row>
        <row r="7934">
          <cell r="B7934" t="str">
            <v>Y-MEGA-RED-5</v>
          </cell>
          <cell r="J7934">
            <v>0</v>
          </cell>
        </row>
        <row r="7935">
          <cell r="B7935" t="str">
            <v>Y-TRCKS-BLU-2</v>
          </cell>
          <cell r="J7935">
            <v>0</v>
          </cell>
        </row>
        <row r="7936">
          <cell r="B7936" t="str">
            <v>Y-TRCKS-BLU-3</v>
          </cell>
          <cell r="J7936">
            <v>0</v>
          </cell>
        </row>
        <row r="7937">
          <cell r="B7937" t="str">
            <v>Y-TRCKS-BLU-4</v>
          </cell>
          <cell r="J7937">
            <v>0</v>
          </cell>
        </row>
        <row r="7938">
          <cell r="B7938" t="str">
            <v>Y-TRCKS-BLU-5</v>
          </cell>
          <cell r="J7938">
            <v>0</v>
          </cell>
        </row>
        <row r="7939">
          <cell r="B7939" t="str">
            <v>Y-MTNSS-CM-2</v>
          </cell>
          <cell r="J7939">
            <v>0</v>
          </cell>
        </row>
        <row r="7940">
          <cell r="B7940" t="str">
            <v>Y-MTNSS-CM-3</v>
          </cell>
          <cell r="J7940">
            <v>0</v>
          </cell>
        </row>
        <row r="7941">
          <cell r="B7941" t="str">
            <v>Y-MTNSS-CM-4</v>
          </cell>
          <cell r="J7941">
            <v>0</v>
          </cell>
        </row>
        <row r="7942">
          <cell r="B7942" t="str">
            <v>Y-MTNSS-CM-5</v>
          </cell>
          <cell r="J7942">
            <v>0</v>
          </cell>
        </row>
        <row r="7943">
          <cell r="B7943" t="str">
            <v>R112-LOD-KH</v>
          </cell>
          <cell r="J7943">
            <v>0</v>
          </cell>
        </row>
        <row r="7944">
          <cell r="B7944" t="str">
            <v>L-MTNSS-BLU-5</v>
          </cell>
          <cell r="J7944">
            <v>0</v>
          </cell>
        </row>
        <row r="7945">
          <cell r="B7945" t="str">
            <v>ME-STCKR-CHMG</v>
          </cell>
          <cell r="J7945">
            <v>0</v>
          </cell>
        </row>
        <row r="7946">
          <cell r="B7946" t="str">
            <v>ME-STCKR-MTNMN</v>
          </cell>
          <cell r="J7946">
            <v>0</v>
          </cell>
        </row>
        <row r="7947">
          <cell r="B7947" t="str">
            <v>ME-STCKR-PRIM</v>
          </cell>
          <cell r="J7947">
            <v>0</v>
          </cell>
        </row>
        <row r="7948">
          <cell r="B7948" t="str">
            <v>ME-STCKR-LTFC</v>
          </cell>
          <cell r="J7948">
            <v>0</v>
          </cell>
        </row>
        <row r="7949">
          <cell r="B7949" t="str">
            <v>ME-STCKR-POD</v>
          </cell>
          <cell r="J7949">
            <v>0</v>
          </cell>
        </row>
        <row r="7950">
          <cell r="B7950" t="str">
            <v>LS-MTNMN-HG-6</v>
          </cell>
          <cell r="J7950">
            <v>0</v>
          </cell>
        </row>
        <row r="7951">
          <cell r="B7951" t="str">
            <v>ME-YT12-BLK</v>
          </cell>
          <cell r="J7951">
            <v>0</v>
          </cell>
        </row>
        <row r="7952">
          <cell r="B7952" t="str">
            <v>ME-YT20-GRN</v>
          </cell>
          <cell r="J7952">
            <v>0</v>
          </cell>
        </row>
        <row r="7953">
          <cell r="B7953">
            <v>814076028536</v>
          </cell>
          <cell r="J7953">
            <v>0</v>
          </cell>
        </row>
        <row r="7954">
          <cell r="B7954">
            <v>814076028543</v>
          </cell>
          <cell r="J7954">
            <v>0</v>
          </cell>
        </row>
        <row r="7955">
          <cell r="B7955">
            <v>814076028550</v>
          </cell>
          <cell r="J7955">
            <v>0</v>
          </cell>
        </row>
        <row r="7956">
          <cell r="B7956">
            <v>814076028567</v>
          </cell>
          <cell r="J7956">
            <v>0</v>
          </cell>
        </row>
        <row r="7957">
          <cell r="B7957">
            <v>814076028574</v>
          </cell>
          <cell r="J7957">
            <v>0</v>
          </cell>
        </row>
        <row r="7958">
          <cell r="B7958">
            <v>814076028581</v>
          </cell>
          <cell r="J7958">
            <v>0</v>
          </cell>
        </row>
        <row r="7959">
          <cell r="B7959">
            <v>814076028598</v>
          </cell>
          <cell r="J7959">
            <v>0</v>
          </cell>
        </row>
        <row r="7960">
          <cell r="B7960">
            <v>814076028468</v>
          </cell>
          <cell r="J7960">
            <v>0</v>
          </cell>
        </row>
        <row r="7961">
          <cell r="B7961">
            <v>814076028475</v>
          </cell>
          <cell r="J7961">
            <v>0</v>
          </cell>
        </row>
        <row r="7962">
          <cell r="B7962">
            <v>814076028482</v>
          </cell>
          <cell r="J7962">
            <v>0</v>
          </cell>
        </row>
        <row r="7963">
          <cell r="B7963">
            <v>814076028499</v>
          </cell>
          <cell r="J7963">
            <v>0</v>
          </cell>
        </row>
        <row r="7964">
          <cell r="B7964">
            <v>814076028505</v>
          </cell>
          <cell r="J7964">
            <v>0</v>
          </cell>
        </row>
        <row r="7965">
          <cell r="B7965">
            <v>814076028512</v>
          </cell>
          <cell r="J7965">
            <v>0</v>
          </cell>
        </row>
        <row r="7966">
          <cell r="B7966">
            <v>814076028529</v>
          </cell>
          <cell r="J7966">
            <v>0</v>
          </cell>
        </row>
        <row r="7967">
          <cell r="B7967">
            <v>814076028390</v>
          </cell>
          <cell r="J7967">
            <v>0</v>
          </cell>
        </row>
        <row r="7968">
          <cell r="B7968">
            <v>814076028444</v>
          </cell>
          <cell r="J7968">
            <v>0</v>
          </cell>
        </row>
        <row r="7969">
          <cell r="B7969">
            <v>814076028437</v>
          </cell>
          <cell r="J7969">
            <v>0</v>
          </cell>
        </row>
        <row r="7970">
          <cell r="B7970">
            <v>814076028451</v>
          </cell>
          <cell r="J7970">
            <v>0</v>
          </cell>
        </row>
        <row r="7971">
          <cell r="B7971">
            <v>814076028406</v>
          </cell>
          <cell r="J7971">
            <v>0</v>
          </cell>
        </row>
        <row r="7972">
          <cell r="B7972">
            <v>814076028413</v>
          </cell>
          <cell r="J7972">
            <v>0</v>
          </cell>
        </row>
        <row r="7973">
          <cell r="B7973">
            <v>814076028420</v>
          </cell>
          <cell r="J7973">
            <v>0</v>
          </cell>
        </row>
        <row r="7974">
          <cell r="B7974">
            <v>814076028604</v>
          </cell>
          <cell r="J7974">
            <v>308</v>
          </cell>
        </row>
        <row r="7975">
          <cell r="B7975">
            <v>814076028611</v>
          </cell>
          <cell r="J7975">
            <v>13</v>
          </cell>
        </row>
        <row r="7976">
          <cell r="B7976" t="str">
            <v>A copy of H-PRNTUN-OL-1</v>
          </cell>
          <cell r="J7976">
            <v>0</v>
          </cell>
        </row>
        <row r="7977">
          <cell r="B7977" t="str">
            <v>A copy of 00814076028475</v>
          </cell>
          <cell r="J7977">
            <v>0</v>
          </cell>
        </row>
        <row r="7978">
          <cell r="B7978" t="str">
            <v>ARG-GMBG-LG</v>
          </cell>
          <cell r="J7978">
            <v>0</v>
          </cell>
        </row>
        <row r="7979">
          <cell r="B7979" t="str">
            <v>ME-CLOTH-TURKEY</v>
          </cell>
          <cell r="J7979">
            <v>0</v>
          </cell>
        </row>
        <row r="7980">
          <cell r="B7980" t="str">
            <v>ME-SURVIVAL-SIGNED</v>
          </cell>
          <cell r="J7980">
            <v>0</v>
          </cell>
        </row>
        <row r="7981">
          <cell r="B7981">
            <v>15500</v>
          </cell>
          <cell r="J7981">
            <v>0</v>
          </cell>
        </row>
        <row r="7982">
          <cell r="B7982" t="str">
            <v>ME-SURVIVAL-BNDN</v>
          </cell>
          <cell r="J7982">
            <v>0</v>
          </cell>
        </row>
        <row r="7983">
          <cell r="B7983" t="str">
            <v>MEBGTCBOS</v>
          </cell>
          <cell r="J7983">
            <v>0</v>
          </cell>
        </row>
        <row r="7984">
          <cell r="B7984" t="str">
            <v>MEVSTBO2X</v>
          </cell>
          <cell r="J7984">
            <v>108</v>
          </cell>
        </row>
        <row r="7985">
          <cell r="B7985" t="str">
            <v>MEVSTBO3X</v>
          </cell>
          <cell r="J7985">
            <v>44</v>
          </cell>
        </row>
        <row r="7986">
          <cell r="B7986" t="str">
            <v>MEVSTBOLG</v>
          </cell>
          <cell r="J7986">
            <v>133</v>
          </cell>
        </row>
        <row r="7987">
          <cell r="B7987" t="str">
            <v>MEVSTBOMD</v>
          </cell>
          <cell r="J7987">
            <v>76</v>
          </cell>
        </row>
        <row r="7988">
          <cell r="B7988" t="str">
            <v>MEVSTBOSM</v>
          </cell>
          <cell r="J7988">
            <v>23</v>
          </cell>
        </row>
        <row r="7989">
          <cell r="B7989" t="str">
            <v>MEVSTBOXL</v>
          </cell>
          <cell r="J7989">
            <v>132</v>
          </cell>
        </row>
        <row r="7990">
          <cell r="B7990" t="str">
            <v>MEMSTBTOS</v>
          </cell>
          <cell r="J7990">
            <v>0</v>
          </cell>
        </row>
        <row r="7991">
          <cell r="B7991" t="str">
            <v>PST-TURK-2436</v>
          </cell>
          <cell r="J7991">
            <v>99</v>
          </cell>
        </row>
        <row r="7992">
          <cell r="B7992" t="str">
            <v>ME-AMBUFF-UNSGN</v>
          </cell>
          <cell r="J7992">
            <v>183</v>
          </cell>
        </row>
        <row r="7993">
          <cell r="B7993" t="str">
            <v>ME-MEATEATER-UNSGN</v>
          </cell>
          <cell r="J7993">
            <v>0</v>
          </cell>
        </row>
        <row r="7994">
          <cell r="B7994" t="str">
            <v>MEPRFBPMOS</v>
          </cell>
          <cell r="J7994">
            <v>0</v>
          </cell>
        </row>
        <row r="7995">
          <cell r="B7995" t="str">
            <v>ME-GDEV1-UNSGN</v>
          </cell>
          <cell r="J7995">
            <v>102</v>
          </cell>
        </row>
        <row r="7996">
          <cell r="B7996" t="str">
            <v>ME-GDEV2-UNSGN</v>
          </cell>
          <cell r="J7996">
            <v>16</v>
          </cell>
        </row>
        <row r="7997">
          <cell r="B7997" t="str">
            <v>ME-SCVNGR-UNSGN</v>
          </cell>
          <cell r="J7997">
            <v>23</v>
          </cell>
        </row>
        <row r="7998">
          <cell r="B7998" t="str">
            <v>MEFEFBL2X</v>
          </cell>
          <cell r="J7998">
            <v>0</v>
          </cell>
        </row>
        <row r="7999">
          <cell r="B7999" t="str">
            <v>MEFEFBL3X</v>
          </cell>
          <cell r="J7999">
            <v>0</v>
          </cell>
        </row>
        <row r="8000">
          <cell r="B8000" t="str">
            <v>MEFEFBLLG</v>
          </cell>
          <cell r="J8000">
            <v>0</v>
          </cell>
        </row>
        <row r="8001">
          <cell r="B8001" t="str">
            <v>MEFEFBLMD</v>
          </cell>
          <cell r="J8001">
            <v>0</v>
          </cell>
        </row>
        <row r="8002">
          <cell r="B8002" t="str">
            <v>MEFEFBLSM</v>
          </cell>
          <cell r="J8002">
            <v>0</v>
          </cell>
        </row>
        <row r="8003">
          <cell r="B8003" t="str">
            <v>MEFEFBLXL</v>
          </cell>
          <cell r="J8003">
            <v>0</v>
          </cell>
        </row>
        <row r="8004">
          <cell r="B8004" t="str">
            <v>MEPRFBSFOS</v>
          </cell>
          <cell r="J8004">
            <v>2</v>
          </cell>
        </row>
        <row r="8005">
          <cell r="B8005" t="str">
            <v>MEPRFBSGOS</v>
          </cell>
          <cell r="J8005">
            <v>0</v>
          </cell>
        </row>
        <row r="8006">
          <cell r="B8006" t="str">
            <v>MEPRFBFSOS</v>
          </cell>
          <cell r="J8006">
            <v>4</v>
          </cell>
        </row>
        <row r="8007">
          <cell r="B8007" t="str">
            <v>MEPRFCAPOS</v>
          </cell>
          <cell r="J8007">
            <v>6</v>
          </cell>
        </row>
        <row r="8008">
          <cell r="B8008" t="str">
            <v>MEPRFCPPOS</v>
          </cell>
          <cell r="J8008">
            <v>0</v>
          </cell>
        </row>
        <row r="8009">
          <cell r="B8009" t="str">
            <v>MEPRFHCROS</v>
          </cell>
          <cell r="J8009">
            <v>1</v>
          </cell>
        </row>
        <row r="8010">
          <cell r="B8010" t="str">
            <v>MEPRFMBGOS</v>
          </cell>
          <cell r="J8010">
            <v>0</v>
          </cell>
        </row>
        <row r="8011">
          <cell r="B8011" t="str">
            <v>MEPRFSTGOS</v>
          </cell>
          <cell r="J8011">
            <v>0</v>
          </cell>
        </row>
        <row r="8012">
          <cell r="B8012" t="str">
            <v>ME-SRVL-UNSGN</v>
          </cell>
          <cell r="J8012">
            <v>202</v>
          </cell>
        </row>
        <row r="8013">
          <cell r="B8013" t="str">
            <v>MENALBR32</v>
          </cell>
          <cell r="J8013">
            <v>0</v>
          </cell>
        </row>
        <row r="8014">
          <cell r="B8014" t="str">
            <v>MEBHCOROS</v>
          </cell>
          <cell r="J8014">
            <v>67</v>
          </cell>
        </row>
        <row r="8015">
          <cell r="B8015" t="str">
            <v>MEBBOGYOS</v>
          </cell>
          <cell r="J8015">
            <v>0</v>
          </cell>
        </row>
        <row r="8016">
          <cell r="B8016" t="str">
            <v>MEFHDGM2X</v>
          </cell>
          <cell r="J8016">
            <v>0</v>
          </cell>
        </row>
        <row r="8017">
          <cell r="B8017" t="str">
            <v>MEFHDGMLG</v>
          </cell>
          <cell r="J8017">
            <v>0</v>
          </cell>
        </row>
        <row r="8018">
          <cell r="B8018" t="str">
            <v>MEFHDGMMD</v>
          </cell>
          <cell r="J8018">
            <v>0</v>
          </cell>
        </row>
        <row r="8019">
          <cell r="B8019" t="str">
            <v>MEFHDGMSM</v>
          </cell>
          <cell r="J8019">
            <v>0</v>
          </cell>
        </row>
        <row r="8020">
          <cell r="B8020" t="str">
            <v>MEFHDGMXL</v>
          </cell>
          <cell r="J8020">
            <v>0</v>
          </cell>
        </row>
        <row r="8021">
          <cell r="B8021" t="str">
            <v>MEWATGY2X</v>
          </cell>
          <cell r="J8021">
            <v>0</v>
          </cell>
        </row>
        <row r="8022">
          <cell r="B8022" t="str">
            <v>MEWATGYLG</v>
          </cell>
          <cell r="J8022">
            <v>0</v>
          </cell>
        </row>
        <row r="8023">
          <cell r="B8023" t="str">
            <v>MEWATGYMD</v>
          </cell>
          <cell r="J8023">
            <v>0</v>
          </cell>
        </row>
        <row r="8024">
          <cell r="B8024" t="str">
            <v>MEWATGYSM</v>
          </cell>
          <cell r="J8024">
            <v>0</v>
          </cell>
        </row>
        <row r="8025">
          <cell r="B8025" t="str">
            <v>MEWATGYXL</v>
          </cell>
          <cell r="J8025">
            <v>0</v>
          </cell>
        </row>
        <row r="8026">
          <cell r="B8026" t="str">
            <v>MEWTTCH2X</v>
          </cell>
          <cell r="J8026">
            <v>0</v>
          </cell>
        </row>
        <row r="8027">
          <cell r="B8027" t="str">
            <v>MEWTTCHLG</v>
          </cell>
          <cell r="J8027">
            <v>0</v>
          </cell>
        </row>
        <row r="8028">
          <cell r="B8028" t="str">
            <v>MEWTTCHMD</v>
          </cell>
          <cell r="J8028">
            <v>0</v>
          </cell>
        </row>
        <row r="8029">
          <cell r="B8029" t="str">
            <v>MEWTTCHSM</v>
          </cell>
          <cell r="J8029">
            <v>0</v>
          </cell>
        </row>
        <row r="8030">
          <cell r="B8030" t="str">
            <v>MEWTTCHXL</v>
          </cell>
          <cell r="J8030">
            <v>0</v>
          </cell>
        </row>
        <row r="8031">
          <cell r="B8031" t="str">
            <v>MENUHOHLG</v>
          </cell>
          <cell r="J8031">
            <v>0</v>
          </cell>
        </row>
        <row r="8032">
          <cell r="B8032" t="str">
            <v>MENUHOHMD</v>
          </cell>
          <cell r="J8032">
            <v>0</v>
          </cell>
        </row>
        <row r="8033">
          <cell r="B8033" t="str">
            <v>MENUHOHSM</v>
          </cell>
          <cell r="J8033">
            <v>0</v>
          </cell>
        </row>
        <row r="8034">
          <cell r="B8034" t="str">
            <v>MENUHOHXL</v>
          </cell>
          <cell r="J8034">
            <v>0</v>
          </cell>
        </row>
        <row r="8035">
          <cell r="B8035" t="str">
            <v>MECLGCD2X</v>
          </cell>
          <cell r="J8035">
            <v>0</v>
          </cell>
        </row>
        <row r="8036">
          <cell r="B8036" t="str">
            <v>MECLGCDLG</v>
          </cell>
          <cell r="J8036">
            <v>0</v>
          </cell>
        </row>
        <row r="8037">
          <cell r="B8037" t="str">
            <v>MECLGCDMD</v>
          </cell>
          <cell r="J8037">
            <v>0</v>
          </cell>
        </row>
        <row r="8038">
          <cell r="B8038" t="str">
            <v>MECLGCDSM</v>
          </cell>
          <cell r="J8038">
            <v>0</v>
          </cell>
        </row>
        <row r="8039">
          <cell r="B8039" t="str">
            <v>MECLGCDXL</v>
          </cell>
          <cell r="J8039">
            <v>0</v>
          </cell>
        </row>
        <row r="8040">
          <cell r="B8040" t="str">
            <v>MECLGGR2X</v>
          </cell>
          <cell r="J8040">
            <v>0</v>
          </cell>
        </row>
        <row r="8041">
          <cell r="B8041" t="str">
            <v>MECLGGRLG</v>
          </cell>
          <cell r="J8041">
            <v>0</v>
          </cell>
        </row>
        <row r="8042">
          <cell r="B8042" t="str">
            <v>MECLGGRMD</v>
          </cell>
          <cell r="J8042">
            <v>0</v>
          </cell>
        </row>
        <row r="8043">
          <cell r="B8043" t="str">
            <v>MECLGGRSM</v>
          </cell>
          <cell r="J8043">
            <v>0</v>
          </cell>
        </row>
        <row r="8044">
          <cell r="B8044" t="str">
            <v>MECLGGRXL</v>
          </cell>
          <cell r="J8044">
            <v>0</v>
          </cell>
        </row>
        <row r="8045">
          <cell r="B8045" t="str">
            <v>MEDLGGY2X</v>
          </cell>
          <cell r="J8045">
            <v>0</v>
          </cell>
        </row>
        <row r="8046">
          <cell r="B8046" t="str">
            <v>MEDLGGYLG</v>
          </cell>
          <cell r="J8046">
            <v>0</v>
          </cell>
        </row>
        <row r="8047">
          <cell r="B8047" t="str">
            <v>MEDLGGYMD</v>
          </cell>
          <cell r="J8047">
            <v>0</v>
          </cell>
        </row>
        <row r="8048">
          <cell r="B8048" t="str">
            <v>MEDLGGYSM</v>
          </cell>
          <cell r="J8048">
            <v>0</v>
          </cell>
        </row>
        <row r="8049">
          <cell r="B8049" t="str">
            <v>MEDLGGYXL</v>
          </cell>
          <cell r="J8049">
            <v>0</v>
          </cell>
        </row>
        <row r="8050">
          <cell r="B8050" t="str">
            <v>MEDLGOL2X</v>
          </cell>
          <cell r="J8050">
            <v>0</v>
          </cell>
        </row>
        <row r="8051">
          <cell r="B8051" t="str">
            <v>MEDLGOLLG</v>
          </cell>
          <cell r="J8051">
            <v>0</v>
          </cell>
        </row>
        <row r="8052">
          <cell r="B8052" t="str">
            <v>MEDLGOLMD</v>
          </cell>
          <cell r="J8052">
            <v>0</v>
          </cell>
        </row>
        <row r="8053">
          <cell r="B8053" t="str">
            <v>MEDLGOLSM</v>
          </cell>
          <cell r="J8053">
            <v>0</v>
          </cell>
        </row>
        <row r="8054">
          <cell r="B8054" t="str">
            <v>MEDLGOLXL</v>
          </cell>
          <cell r="J8054">
            <v>0</v>
          </cell>
        </row>
        <row r="8055">
          <cell r="B8055" t="str">
            <v>MEFWHTNOS</v>
          </cell>
          <cell r="J8055">
            <v>0</v>
          </cell>
        </row>
        <row r="8056">
          <cell r="B8056" t="str">
            <v>MERCSCH2X</v>
          </cell>
          <cell r="J8056">
            <v>0</v>
          </cell>
        </row>
        <row r="8057">
          <cell r="B8057" t="str">
            <v>MERCSCHLG</v>
          </cell>
          <cell r="J8057">
            <v>0</v>
          </cell>
        </row>
        <row r="8058">
          <cell r="B8058" t="str">
            <v>MERCSCHMD</v>
          </cell>
          <cell r="J8058">
            <v>0</v>
          </cell>
        </row>
        <row r="8059">
          <cell r="B8059" t="str">
            <v>MERCSCHSM</v>
          </cell>
          <cell r="J8059">
            <v>0</v>
          </cell>
        </row>
        <row r="8060">
          <cell r="B8060" t="str">
            <v>MERCSCHXL</v>
          </cell>
          <cell r="J8060">
            <v>0</v>
          </cell>
        </row>
        <row r="8061">
          <cell r="B8061" t="str">
            <v>MERCSIN2X</v>
          </cell>
          <cell r="J8061">
            <v>0</v>
          </cell>
        </row>
        <row r="8062">
          <cell r="B8062" t="str">
            <v>MERCSINLG</v>
          </cell>
          <cell r="J8062">
            <v>0</v>
          </cell>
        </row>
        <row r="8063">
          <cell r="B8063" t="str">
            <v>MERCSINMD</v>
          </cell>
          <cell r="J8063">
            <v>0</v>
          </cell>
        </row>
        <row r="8064">
          <cell r="B8064" t="str">
            <v>MERCSINSM</v>
          </cell>
          <cell r="J8064">
            <v>0</v>
          </cell>
        </row>
        <row r="8065">
          <cell r="B8065" t="str">
            <v>MERCSINXL</v>
          </cell>
          <cell r="J8065">
            <v>0</v>
          </cell>
        </row>
        <row r="8066">
          <cell r="B8066" t="str">
            <v>MEJBISLLO</v>
          </cell>
          <cell r="J8066">
            <v>0</v>
          </cell>
        </row>
        <row r="8067">
          <cell r="B8067" t="str">
            <v>MEJBISLSD</v>
          </cell>
          <cell r="J8067">
            <v>0</v>
          </cell>
        </row>
        <row r="8068">
          <cell r="B8068" t="str">
            <v>MEBGPNCOS</v>
          </cell>
          <cell r="J8068">
            <v>0</v>
          </cell>
        </row>
        <row r="8069">
          <cell r="B8069" t="str">
            <v>VXBNDB104</v>
          </cell>
          <cell r="J8069">
            <v>0</v>
          </cell>
        </row>
        <row r="8070">
          <cell r="B8070" t="str">
            <v>VXRSDB124</v>
          </cell>
          <cell r="J8070">
            <v>0</v>
          </cell>
        </row>
        <row r="8071">
          <cell r="B8071" t="str">
            <v>VXRFRZ725</v>
          </cell>
          <cell r="J8071">
            <v>0</v>
          </cell>
        </row>
        <row r="8072">
          <cell r="B8072" t="str">
            <v>VXSSRZ608</v>
          </cell>
          <cell r="J8072">
            <v>0</v>
          </cell>
        </row>
        <row r="8073">
          <cell r="B8073" t="str">
            <v>VXRSRZ154</v>
          </cell>
          <cell r="J8073">
            <v>0</v>
          </cell>
        </row>
        <row r="8074">
          <cell r="B8074" t="str">
            <v>VXBNRZ104</v>
          </cell>
          <cell r="J8074">
            <v>0</v>
          </cell>
        </row>
        <row r="8075">
          <cell r="B8075" t="str">
            <v>VXBNRZ125</v>
          </cell>
          <cell r="J8075">
            <v>0</v>
          </cell>
        </row>
        <row r="8076">
          <cell r="B8076" t="str">
            <v>VXTPRV003</v>
          </cell>
          <cell r="J8076">
            <v>0</v>
          </cell>
        </row>
        <row r="8077">
          <cell r="B8077" t="str">
            <v>VXTPSC004</v>
          </cell>
          <cell r="J8077">
            <v>0</v>
          </cell>
        </row>
        <row r="8078">
          <cell r="B8078" t="str">
            <v>VXSSVP456</v>
          </cell>
          <cell r="J8078">
            <v>0</v>
          </cell>
        </row>
        <row r="8079">
          <cell r="B8079" t="str">
            <v>DB-215</v>
          </cell>
          <cell r="J8079">
            <v>248</v>
          </cell>
        </row>
        <row r="8080">
          <cell r="B8080" t="str">
            <v>DBK-04-BDC</v>
          </cell>
          <cell r="J8080">
            <v>0</v>
          </cell>
        </row>
        <row r="8081">
          <cell r="B8081" t="str">
            <v>LRF-250</v>
          </cell>
          <cell r="J8081">
            <v>21</v>
          </cell>
        </row>
        <row r="8082">
          <cell r="B8082" t="str">
            <v>RS-85A</v>
          </cell>
          <cell r="J8082">
            <v>11</v>
          </cell>
        </row>
        <row r="8083">
          <cell r="B8083" t="str">
            <v>RZR-31501</v>
          </cell>
          <cell r="J8083">
            <v>10</v>
          </cell>
        </row>
        <row r="8084">
          <cell r="B8084" t="str">
            <v>RZB-3102</v>
          </cell>
          <cell r="J8084">
            <v>7</v>
          </cell>
        </row>
        <row r="8085">
          <cell r="B8085" t="str">
            <v>RZB-3103</v>
          </cell>
          <cell r="J8085">
            <v>8</v>
          </cell>
        </row>
        <row r="8086">
          <cell r="B8086" t="str">
            <v>TR-RVC</v>
          </cell>
          <cell r="J8086">
            <v>0</v>
          </cell>
        </row>
        <row r="8087">
          <cell r="B8087" t="str">
            <v>TR-SMC</v>
          </cell>
          <cell r="J8087">
            <v>7</v>
          </cell>
        </row>
        <row r="8088">
          <cell r="B8088" t="str">
            <v>V500</v>
          </cell>
          <cell r="J8088">
            <v>6</v>
          </cell>
        </row>
        <row r="8089">
          <cell r="B8089" t="str">
            <v>MEARHBKUL</v>
          </cell>
          <cell r="J8089">
            <v>0</v>
          </cell>
        </row>
        <row r="8090">
          <cell r="B8090" t="str">
            <v>MEARMBKLG</v>
          </cell>
          <cell r="J8090">
            <v>1</v>
          </cell>
        </row>
        <row r="8091">
          <cell r="B8091" t="str">
            <v>MESMPGROS</v>
          </cell>
          <cell r="J8091">
            <v>0</v>
          </cell>
        </row>
        <row r="8092">
          <cell r="B8092" t="str">
            <v>MESMWGROS</v>
          </cell>
          <cell r="J8092">
            <v>45</v>
          </cell>
        </row>
        <row r="8093">
          <cell r="B8093" t="str">
            <v>MSHPX</v>
          </cell>
          <cell r="J8093">
            <v>0</v>
          </cell>
        </row>
        <row r="8094">
          <cell r="B8094" t="str">
            <v>EX90LW</v>
          </cell>
          <cell r="J8094">
            <v>12</v>
          </cell>
        </row>
        <row r="8095">
          <cell r="B8095" t="str">
            <v>CT48A</v>
          </cell>
          <cell r="J8095">
            <v>0</v>
          </cell>
        </row>
        <row r="8096">
          <cell r="B8096" t="str">
            <v>PRO60X</v>
          </cell>
          <cell r="J8096">
            <v>0</v>
          </cell>
        </row>
        <row r="8097">
          <cell r="B8097" t="str">
            <v>PG24</v>
          </cell>
          <cell r="J8097">
            <v>0</v>
          </cell>
        </row>
        <row r="8098">
          <cell r="B8098" t="str">
            <v>PG24CL</v>
          </cell>
          <cell r="J8098">
            <v>0</v>
          </cell>
        </row>
        <row r="8099">
          <cell r="B8099" t="str">
            <v>33-1301-W</v>
          </cell>
          <cell r="J8099">
            <v>22</v>
          </cell>
        </row>
        <row r="8100">
          <cell r="B8100" t="str">
            <v>09-1201-W</v>
          </cell>
          <cell r="J8100">
            <v>43</v>
          </cell>
        </row>
        <row r="8101">
          <cell r="B8101" t="str">
            <v>75-0450-W</v>
          </cell>
          <cell r="J8101">
            <v>0</v>
          </cell>
        </row>
        <row r="8102">
          <cell r="B8102" t="str">
            <v>65-1301-W</v>
          </cell>
          <cell r="J8102">
            <v>0</v>
          </cell>
        </row>
        <row r="8103">
          <cell r="B8103" t="str">
            <v>65-0501-W</v>
          </cell>
          <cell r="J8103">
            <v>0</v>
          </cell>
        </row>
        <row r="8104">
          <cell r="B8104" t="str">
            <v>30-0201-W</v>
          </cell>
          <cell r="J8104">
            <v>44</v>
          </cell>
        </row>
        <row r="8105">
          <cell r="B8105" t="str">
            <v>30-0202-W</v>
          </cell>
          <cell r="J8105">
            <v>7</v>
          </cell>
        </row>
        <row r="8106">
          <cell r="B8106" t="str">
            <v>86-1101-W</v>
          </cell>
          <cell r="J8106">
            <v>0</v>
          </cell>
        </row>
        <row r="8107">
          <cell r="B8107">
            <v>18050130002</v>
          </cell>
          <cell r="J8107">
            <v>31</v>
          </cell>
        </row>
        <row r="8108">
          <cell r="B8108">
            <v>18025160000</v>
          </cell>
          <cell r="J8108">
            <v>19</v>
          </cell>
        </row>
        <row r="8109">
          <cell r="B8109">
            <v>26010000030</v>
          </cell>
          <cell r="J8109">
            <v>0</v>
          </cell>
        </row>
        <row r="8110">
          <cell r="B8110">
            <v>26010000003</v>
          </cell>
          <cell r="J8110">
            <v>3</v>
          </cell>
        </row>
        <row r="8111">
          <cell r="B8111">
            <v>21070060018</v>
          </cell>
          <cell r="J8111">
            <v>0</v>
          </cell>
        </row>
        <row r="8112">
          <cell r="B8112">
            <v>21070060020</v>
          </cell>
          <cell r="J8112">
            <v>0</v>
          </cell>
        </row>
        <row r="8113">
          <cell r="B8113">
            <v>21070090060</v>
          </cell>
          <cell r="J8113">
            <v>0</v>
          </cell>
        </row>
        <row r="8114">
          <cell r="B8114">
            <v>21070090063</v>
          </cell>
          <cell r="J8114">
            <v>0</v>
          </cell>
        </row>
        <row r="8115">
          <cell r="B8115">
            <v>21071070013</v>
          </cell>
          <cell r="J8115">
            <v>0</v>
          </cell>
        </row>
        <row r="8116">
          <cell r="B8116">
            <v>21071200017</v>
          </cell>
          <cell r="J8116">
            <v>0</v>
          </cell>
        </row>
        <row r="8117">
          <cell r="B8117">
            <v>10022020000</v>
          </cell>
          <cell r="J8117">
            <v>27</v>
          </cell>
        </row>
        <row r="8118">
          <cell r="B8118">
            <v>10022200000</v>
          </cell>
          <cell r="J8118">
            <v>0</v>
          </cell>
        </row>
        <row r="8119">
          <cell r="B8119">
            <v>10045010000</v>
          </cell>
          <cell r="J8119">
            <v>0</v>
          </cell>
        </row>
        <row r="8120">
          <cell r="B8120">
            <v>10045020000</v>
          </cell>
          <cell r="J8120">
            <v>47</v>
          </cell>
        </row>
        <row r="8121">
          <cell r="B8121">
            <v>10065010000</v>
          </cell>
          <cell r="J8121">
            <v>0</v>
          </cell>
        </row>
        <row r="8122">
          <cell r="B8122">
            <v>10065020000</v>
          </cell>
          <cell r="J8122">
            <v>0</v>
          </cell>
        </row>
        <row r="8123">
          <cell r="B8123">
            <v>10075010000</v>
          </cell>
          <cell r="J8123">
            <v>0</v>
          </cell>
        </row>
        <row r="8124">
          <cell r="B8124">
            <v>10075020000</v>
          </cell>
          <cell r="J8124">
            <v>0</v>
          </cell>
        </row>
        <row r="8125">
          <cell r="B8125" t="str">
            <v>MEDSC22OS</v>
          </cell>
          <cell r="J8125">
            <v>0</v>
          </cell>
        </row>
        <row r="8126">
          <cell r="B8126" t="str">
            <v>MEMCFSL2X</v>
          </cell>
          <cell r="J8126">
            <v>0</v>
          </cell>
        </row>
        <row r="8127">
          <cell r="B8127" t="str">
            <v>MEMCFSLLG</v>
          </cell>
          <cell r="J8127">
            <v>0</v>
          </cell>
        </row>
        <row r="8128">
          <cell r="B8128" t="str">
            <v>MEMCFSLMD</v>
          </cell>
          <cell r="J8128">
            <v>0</v>
          </cell>
        </row>
        <row r="8129">
          <cell r="B8129" t="str">
            <v>MEMCFSLSM</v>
          </cell>
          <cell r="J8129">
            <v>0</v>
          </cell>
        </row>
        <row r="8130">
          <cell r="B8130" t="str">
            <v>MEMCFSLXL</v>
          </cell>
          <cell r="J8130">
            <v>0</v>
          </cell>
        </row>
        <row r="8131">
          <cell r="B8131">
            <v>248885</v>
          </cell>
          <cell r="J8131">
            <v>0</v>
          </cell>
        </row>
        <row r="8132">
          <cell r="B8132">
            <v>1121933</v>
          </cell>
          <cell r="J8132">
            <v>0</v>
          </cell>
        </row>
        <row r="8133">
          <cell r="B8133">
            <v>1099603</v>
          </cell>
          <cell r="J8133">
            <v>0</v>
          </cell>
        </row>
        <row r="8134">
          <cell r="B8134">
            <v>492603</v>
          </cell>
          <cell r="J8134">
            <v>5</v>
          </cell>
        </row>
        <row r="8135">
          <cell r="B8135">
            <v>191743</v>
          </cell>
          <cell r="J8135">
            <v>0</v>
          </cell>
        </row>
        <row r="8136">
          <cell r="B8136">
            <v>252552</v>
          </cell>
          <cell r="J8136">
            <v>0</v>
          </cell>
        </row>
        <row r="8137">
          <cell r="B8137">
            <v>707055</v>
          </cell>
          <cell r="J8137">
            <v>0</v>
          </cell>
        </row>
        <row r="8138">
          <cell r="B8138">
            <v>226645</v>
          </cell>
          <cell r="J8138">
            <v>53</v>
          </cell>
        </row>
        <row r="8139">
          <cell r="B8139" t="str">
            <v>MELANCG32</v>
          </cell>
          <cell r="J8139">
            <v>0</v>
          </cell>
        </row>
        <row r="8140">
          <cell r="B8140">
            <v>708</v>
          </cell>
          <cell r="J8140">
            <v>0</v>
          </cell>
        </row>
        <row r="8141">
          <cell r="B8141">
            <v>707</v>
          </cell>
          <cell r="J8141">
            <v>0</v>
          </cell>
        </row>
        <row r="8142">
          <cell r="B8142">
            <v>706</v>
          </cell>
          <cell r="J8142">
            <v>0</v>
          </cell>
        </row>
        <row r="8143">
          <cell r="B8143">
            <v>720</v>
          </cell>
          <cell r="J8143">
            <v>56</v>
          </cell>
        </row>
        <row r="8144">
          <cell r="B8144">
            <v>8971</v>
          </cell>
          <cell r="J8144">
            <v>110</v>
          </cell>
        </row>
        <row r="8145">
          <cell r="B8145">
            <v>1427</v>
          </cell>
          <cell r="J8145">
            <v>1</v>
          </cell>
        </row>
        <row r="8146">
          <cell r="B8146">
            <v>714</v>
          </cell>
          <cell r="J8146">
            <v>1</v>
          </cell>
        </row>
        <row r="8147">
          <cell r="B8147" t="str">
            <v>ACC-HYS-STR</v>
          </cell>
          <cell r="J8147">
            <v>0</v>
          </cell>
        </row>
        <row r="8148">
          <cell r="B8148" t="str">
            <v>PHANTOM-STARTER-KIT</v>
          </cell>
          <cell r="J8148">
            <v>0</v>
          </cell>
        </row>
        <row r="8149">
          <cell r="B8149" t="str">
            <v>PLT2-PRED-STD</v>
          </cell>
          <cell r="J8149">
            <v>0</v>
          </cell>
        </row>
        <row r="8150">
          <cell r="B8150" t="str">
            <v>SYS-ES-OG</v>
          </cell>
          <cell r="J8150">
            <v>0</v>
          </cell>
        </row>
        <row r="8151">
          <cell r="B8151" t="str">
            <v>METNCNCOS</v>
          </cell>
          <cell r="J8151">
            <v>17</v>
          </cell>
        </row>
        <row r="8152">
          <cell r="B8152" t="str">
            <v>METNSNCOS</v>
          </cell>
          <cell r="J8152">
            <v>231</v>
          </cell>
        </row>
        <row r="8153">
          <cell r="B8153" t="str">
            <v>METNANCOS</v>
          </cell>
          <cell r="J8153">
            <v>0</v>
          </cell>
        </row>
        <row r="8154">
          <cell r="B8154">
            <v>554400</v>
          </cell>
          <cell r="J8154">
            <v>21</v>
          </cell>
        </row>
        <row r="8155">
          <cell r="B8155">
            <v>110011</v>
          </cell>
          <cell r="J8155">
            <v>0</v>
          </cell>
        </row>
        <row r="8156">
          <cell r="B8156">
            <v>580022</v>
          </cell>
          <cell r="J8156">
            <v>0</v>
          </cell>
        </row>
        <row r="8157">
          <cell r="B8157">
            <v>119050</v>
          </cell>
          <cell r="J8157">
            <v>0</v>
          </cell>
        </row>
        <row r="8158">
          <cell r="B8158" t="str">
            <v>HYSS</v>
          </cell>
          <cell r="J8158">
            <v>314</v>
          </cell>
        </row>
        <row r="8159">
          <cell r="B8159" t="str">
            <v>PHK</v>
          </cell>
          <cell r="J8159">
            <v>0</v>
          </cell>
        </row>
        <row r="8160">
          <cell r="B8160" t="str">
            <v>PPK</v>
          </cell>
          <cell r="J8160">
            <v>0</v>
          </cell>
        </row>
        <row r="8161">
          <cell r="B8161" t="str">
            <v>SYSHOG</v>
          </cell>
          <cell r="J8161">
            <v>0</v>
          </cell>
        </row>
        <row r="8162">
          <cell r="B8162" t="str">
            <v>OSC-MT-MP01</v>
          </cell>
          <cell r="J8162">
            <v>0</v>
          </cell>
        </row>
        <row r="8163">
          <cell r="B8163" t="str">
            <v>MEDIEOW9I</v>
          </cell>
          <cell r="J8163">
            <v>127</v>
          </cell>
        </row>
        <row r="8164">
          <cell r="B8164" t="str">
            <v>MEFIBCD2X</v>
          </cell>
          <cell r="J8164">
            <v>0</v>
          </cell>
        </row>
        <row r="8165">
          <cell r="B8165" t="str">
            <v>MEFIBCDLG</v>
          </cell>
          <cell r="J8165">
            <v>0</v>
          </cell>
        </row>
        <row r="8166">
          <cell r="B8166" t="str">
            <v>MEFIBCDMD</v>
          </cell>
          <cell r="J8166">
            <v>0</v>
          </cell>
        </row>
        <row r="8167">
          <cell r="B8167" t="str">
            <v>MEFIBCDSM</v>
          </cell>
          <cell r="J8167">
            <v>0</v>
          </cell>
        </row>
        <row r="8168">
          <cell r="B8168" t="str">
            <v>MEFIBCDXL</v>
          </cell>
          <cell r="J8168">
            <v>0</v>
          </cell>
        </row>
        <row r="8169">
          <cell r="B8169" t="str">
            <v>MES10BK2X</v>
          </cell>
          <cell r="J8169">
            <v>0</v>
          </cell>
        </row>
        <row r="8170">
          <cell r="B8170" t="str">
            <v>MES10BKLG</v>
          </cell>
          <cell r="J8170">
            <v>0</v>
          </cell>
        </row>
        <row r="8171">
          <cell r="B8171" t="str">
            <v>MES10BKMD</v>
          </cell>
          <cell r="J8171">
            <v>0</v>
          </cell>
        </row>
        <row r="8172">
          <cell r="B8172" t="str">
            <v>MES10BKSM</v>
          </cell>
          <cell r="J8172">
            <v>0</v>
          </cell>
        </row>
        <row r="8173">
          <cell r="B8173" t="str">
            <v>MES10BKXL</v>
          </cell>
          <cell r="J8173">
            <v>0</v>
          </cell>
        </row>
        <row r="8174">
          <cell r="B8174" t="str">
            <v>PHK-XL</v>
          </cell>
          <cell r="J8174">
            <v>2</v>
          </cell>
        </row>
        <row r="8175">
          <cell r="B8175" t="str">
            <v>PPK-XL</v>
          </cell>
          <cell r="J8175">
            <v>0</v>
          </cell>
        </row>
        <row r="8176">
          <cell r="B8176" t="str">
            <v>SYSV2</v>
          </cell>
          <cell r="J8176">
            <v>0</v>
          </cell>
        </row>
        <row r="8177">
          <cell r="B8177" t="str">
            <v>60612015-LH</v>
          </cell>
          <cell r="J8177">
            <v>0</v>
          </cell>
        </row>
        <row r="8178">
          <cell r="B8178" t="str">
            <v>60612015-RH</v>
          </cell>
          <cell r="J8178">
            <v>0</v>
          </cell>
        </row>
        <row r="8179">
          <cell r="B8179" t="str">
            <v>A2-6.8-LH</v>
          </cell>
          <cell r="J8179">
            <v>0</v>
          </cell>
        </row>
        <row r="8180">
          <cell r="B8180" t="str">
            <v>A2-6.8-RH</v>
          </cell>
          <cell r="J8180">
            <v>0</v>
          </cell>
        </row>
        <row r="8181">
          <cell r="B8181" t="str">
            <v>CA3-6.3-LH</v>
          </cell>
          <cell r="J8181">
            <v>0</v>
          </cell>
        </row>
        <row r="8182">
          <cell r="B8182" t="str">
            <v>CA3-6.3-RH</v>
          </cell>
          <cell r="J8182">
            <v>0</v>
          </cell>
        </row>
        <row r="8183">
          <cell r="B8183" t="str">
            <v>C2-7.5-LH</v>
          </cell>
          <cell r="J8183">
            <v>15</v>
          </cell>
        </row>
        <row r="8184">
          <cell r="B8184" t="str">
            <v>C2-7.5-RH</v>
          </cell>
          <cell r="J8184">
            <v>1</v>
          </cell>
        </row>
        <row r="8185">
          <cell r="B8185" t="str">
            <v>BBCFFW2.5-LH</v>
          </cell>
          <cell r="J8185">
            <v>0</v>
          </cell>
        </row>
        <row r="8186">
          <cell r="B8186" t="str">
            <v>BBCFFW2.5-RH</v>
          </cell>
          <cell r="J8186">
            <v>0</v>
          </cell>
        </row>
        <row r="8187">
          <cell r="B8187" t="str">
            <v>BBFFGW2.5-LH</v>
          </cell>
          <cell r="J8187">
            <v>0</v>
          </cell>
        </row>
        <row r="8188">
          <cell r="B8188" t="str">
            <v>BBFFGW2.5-RH</v>
          </cell>
          <cell r="J8188">
            <v>0</v>
          </cell>
        </row>
        <row r="8189">
          <cell r="B8189" t="str">
            <v>BBFFGWRP2.5-LH</v>
          </cell>
          <cell r="J8189">
            <v>0</v>
          </cell>
        </row>
        <row r="8190">
          <cell r="B8190" t="str">
            <v>IN8.1-LH</v>
          </cell>
          <cell r="J8190">
            <v>13</v>
          </cell>
        </row>
        <row r="8191">
          <cell r="B8191" t="str">
            <v>IN8.1-RH</v>
          </cell>
          <cell r="J8191">
            <v>0</v>
          </cell>
        </row>
        <row r="8192">
          <cell r="B8192" t="str">
            <v>KLC-6.2-2.0</v>
          </cell>
          <cell r="J8192">
            <v>3</v>
          </cell>
        </row>
        <row r="8193">
          <cell r="B8193" t="str">
            <v>KLC-6.2-3.0</v>
          </cell>
          <cell r="J8193">
            <v>0</v>
          </cell>
        </row>
        <row r="8194">
          <cell r="B8194" t="str">
            <v>KLO-5.2-2.0</v>
          </cell>
          <cell r="J8194">
            <v>0</v>
          </cell>
        </row>
        <row r="8195">
          <cell r="B8195" t="str">
            <v>KLO-5.2-3.0</v>
          </cell>
          <cell r="J8195">
            <v>0</v>
          </cell>
        </row>
        <row r="8196">
          <cell r="B8196" t="str">
            <v>OB3S71M</v>
          </cell>
          <cell r="J8196">
            <v>0</v>
          </cell>
        </row>
        <row r="8197">
          <cell r="B8197" t="str">
            <v>OB3S71MH</v>
          </cell>
          <cell r="J8197">
            <v>1</v>
          </cell>
        </row>
        <row r="8198">
          <cell r="B8198" t="str">
            <v>OB3C73M</v>
          </cell>
          <cell r="J8198">
            <v>0</v>
          </cell>
        </row>
        <row r="8199">
          <cell r="B8199" t="str">
            <v>OB3C73MH</v>
          </cell>
          <cell r="J8199">
            <v>0</v>
          </cell>
        </row>
        <row r="8200">
          <cell r="B8200" t="str">
            <v>OG2C72M</v>
          </cell>
          <cell r="J8200">
            <v>0</v>
          </cell>
        </row>
        <row r="8201">
          <cell r="B8201" t="str">
            <v>OG2S72M</v>
          </cell>
          <cell r="J8201">
            <v>0</v>
          </cell>
        </row>
        <row r="8202">
          <cell r="B8202" t="str">
            <v>OG2C72MH</v>
          </cell>
          <cell r="J8202">
            <v>1</v>
          </cell>
        </row>
        <row r="8203">
          <cell r="B8203" t="str">
            <v>OG2S72ML</v>
          </cell>
          <cell r="J8203">
            <v>6</v>
          </cell>
        </row>
        <row r="8204">
          <cell r="B8204" t="str">
            <v>OBI-24UL</v>
          </cell>
          <cell r="J8204">
            <v>0</v>
          </cell>
        </row>
        <row r="8205">
          <cell r="B8205" t="str">
            <v>OBI-26ML</v>
          </cell>
          <cell r="J8205">
            <v>5</v>
          </cell>
        </row>
        <row r="8206">
          <cell r="B8206" t="str">
            <v>OBI-30M-SG</v>
          </cell>
          <cell r="J8206">
            <v>9</v>
          </cell>
        </row>
        <row r="8207">
          <cell r="B8207" t="str">
            <v>TS2-23L</v>
          </cell>
          <cell r="J8207">
            <v>0</v>
          </cell>
        </row>
        <row r="8208">
          <cell r="B8208" t="str">
            <v>TS2-23UL</v>
          </cell>
          <cell r="J8208">
            <v>0</v>
          </cell>
        </row>
        <row r="8209">
          <cell r="B8209" t="str">
            <v>TS2-27L</v>
          </cell>
          <cell r="J8209">
            <v>0</v>
          </cell>
        </row>
        <row r="8210">
          <cell r="B8210" t="str">
            <v>LRF101</v>
          </cell>
          <cell r="J8210">
            <v>0</v>
          </cell>
        </row>
        <row r="8211">
          <cell r="B8211" t="str">
            <v>RRF-181</v>
          </cell>
          <cell r="J8211">
            <v>0</v>
          </cell>
        </row>
        <row r="8212">
          <cell r="B8212" t="str">
            <v>SPC-404</v>
          </cell>
          <cell r="J8212">
            <v>0</v>
          </cell>
        </row>
        <row r="8213">
          <cell r="B8213" t="str">
            <v>VMD-3103</v>
          </cell>
          <cell r="J8213">
            <v>1</v>
          </cell>
        </row>
        <row r="8214">
          <cell r="B8214" t="str">
            <v>MEEKTBR2X</v>
          </cell>
          <cell r="J8214">
            <v>0</v>
          </cell>
        </row>
        <row r="8215">
          <cell r="B8215" t="str">
            <v>MEEKTBR3X</v>
          </cell>
          <cell r="J8215">
            <v>0</v>
          </cell>
        </row>
        <row r="8216">
          <cell r="B8216" t="str">
            <v>MEEKTBRLG</v>
          </cell>
          <cell r="J8216">
            <v>0</v>
          </cell>
        </row>
        <row r="8217">
          <cell r="B8217" t="str">
            <v>MEEKTBRMD</v>
          </cell>
          <cell r="J8217">
            <v>0</v>
          </cell>
        </row>
        <row r="8218">
          <cell r="B8218" t="str">
            <v>MEEKTBRSM</v>
          </cell>
          <cell r="J8218">
            <v>0</v>
          </cell>
        </row>
        <row r="8219">
          <cell r="B8219" t="str">
            <v>MEEKTBRXL</v>
          </cell>
          <cell r="J8219">
            <v>0</v>
          </cell>
        </row>
        <row r="8220">
          <cell r="B8220" t="str">
            <v>MEFNHCN2X</v>
          </cell>
          <cell r="J8220">
            <v>0</v>
          </cell>
        </row>
        <row r="8221">
          <cell r="B8221" t="str">
            <v>MEFNHCN3X</v>
          </cell>
          <cell r="J8221">
            <v>0</v>
          </cell>
        </row>
        <row r="8222">
          <cell r="B8222" t="str">
            <v>MEFNHCNLG</v>
          </cell>
          <cell r="J8222">
            <v>0</v>
          </cell>
        </row>
        <row r="8223">
          <cell r="B8223" t="str">
            <v>MEFNHCNMD</v>
          </cell>
          <cell r="J8223">
            <v>0</v>
          </cell>
        </row>
        <row r="8224">
          <cell r="B8224" t="str">
            <v>MEFNHCNSM</v>
          </cell>
          <cell r="J8224">
            <v>0</v>
          </cell>
        </row>
        <row r="8225">
          <cell r="B8225" t="str">
            <v>MEFNHCNXL</v>
          </cell>
          <cell r="J8225">
            <v>0</v>
          </cell>
        </row>
        <row r="8226">
          <cell r="B8226" t="str">
            <v>MEFNTCH2X</v>
          </cell>
          <cell r="J8226">
            <v>0</v>
          </cell>
        </row>
        <row r="8227">
          <cell r="B8227" t="str">
            <v>MEFNTCH3X</v>
          </cell>
          <cell r="J8227">
            <v>0</v>
          </cell>
        </row>
        <row r="8228">
          <cell r="B8228" t="str">
            <v>MEFNTCHLG</v>
          </cell>
          <cell r="J8228">
            <v>0</v>
          </cell>
        </row>
        <row r="8229">
          <cell r="B8229" t="str">
            <v>MEFNTCHMD</v>
          </cell>
          <cell r="J8229">
            <v>0</v>
          </cell>
        </row>
        <row r="8230">
          <cell r="B8230" t="str">
            <v>MEFNTCHSM</v>
          </cell>
          <cell r="J8230">
            <v>0</v>
          </cell>
        </row>
        <row r="8231">
          <cell r="B8231" t="str">
            <v>MEFNTCHXL</v>
          </cell>
          <cell r="J8231">
            <v>0</v>
          </cell>
        </row>
        <row r="8232">
          <cell r="B8232" t="str">
            <v>MELHTCH2X</v>
          </cell>
          <cell r="J8232">
            <v>0</v>
          </cell>
        </row>
        <row r="8233">
          <cell r="B8233" t="str">
            <v>122-01-CHHM</v>
          </cell>
          <cell r="J8233">
            <v>0</v>
          </cell>
        </row>
        <row r="8234">
          <cell r="B8234" t="str">
            <v>122-01-CHHS</v>
          </cell>
          <cell r="J8234">
            <v>0</v>
          </cell>
        </row>
        <row r="8235">
          <cell r="B8235" t="str">
            <v>122-01-CHHXL</v>
          </cell>
          <cell r="J8235">
            <v>0</v>
          </cell>
        </row>
        <row r="8236">
          <cell r="B8236" t="str">
            <v>122-01-MIH2X</v>
          </cell>
          <cell r="J8236">
            <v>0</v>
          </cell>
        </row>
        <row r="8237">
          <cell r="B8237" t="str">
            <v>122-01-MIHL</v>
          </cell>
          <cell r="J8237">
            <v>0</v>
          </cell>
        </row>
        <row r="8238">
          <cell r="B8238" t="str">
            <v>122-01-MIHM</v>
          </cell>
          <cell r="J8238">
            <v>0</v>
          </cell>
        </row>
        <row r="8239">
          <cell r="B8239" t="str">
            <v>122-01-MIHS</v>
          </cell>
          <cell r="J8239">
            <v>0</v>
          </cell>
        </row>
        <row r="8240">
          <cell r="B8240" t="str">
            <v>122-01-MIHXL</v>
          </cell>
          <cell r="J8240">
            <v>0</v>
          </cell>
        </row>
        <row r="8241">
          <cell r="B8241" t="str">
            <v>121-10-CHH2X</v>
          </cell>
          <cell r="J8241">
            <v>0</v>
          </cell>
        </row>
        <row r="8242">
          <cell r="B8242" t="str">
            <v>121-10-CHHL</v>
          </cell>
          <cell r="J8242">
            <v>0</v>
          </cell>
        </row>
        <row r="8243">
          <cell r="B8243" t="str">
            <v>121-10-CHHM</v>
          </cell>
          <cell r="J8243">
            <v>0</v>
          </cell>
        </row>
        <row r="8244">
          <cell r="B8244" t="str">
            <v>121-10-CHHXL</v>
          </cell>
          <cell r="J8244">
            <v>0</v>
          </cell>
        </row>
        <row r="8245">
          <cell r="B8245" t="str">
            <v>121-10-MIH2X</v>
          </cell>
          <cell r="J8245">
            <v>0</v>
          </cell>
        </row>
        <row r="8246">
          <cell r="B8246" t="str">
            <v>121-10-MIHL</v>
          </cell>
          <cell r="J8246">
            <v>0</v>
          </cell>
        </row>
        <row r="8247">
          <cell r="B8247" t="str">
            <v>121-10-MIHM</v>
          </cell>
          <cell r="J8247">
            <v>0</v>
          </cell>
        </row>
        <row r="8248">
          <cell r="B8248" t="str">
            <v>121-10-MIHXL</v>
          </cell>
          <cell r="J8248">
            <v>0</v>
          </cell>
        </row>
        <row r="8249">
          <cell r="B8249" t="str">
            <v>121-48-CHHL</v>
          </cell>
          <cell r="J8249">
            <v>0</v>
          </cell>
        </row>
        <row r="8250">
          <cell r="B8250" t="str">
            <v>121-48-CHHM</v>
          </cell>
          <cell r="J8250">
            <v>0</v>
          </cell>
        </row>
        <row r="8251">
          <cell r="B8251" t="str">
            <v>121-48-CHHS</v>
          </cell>
          <cell r="J8251">
            <v>0</v>
          </cell>
        </row>
        <row r="8252">
          <cell r="B8252" t="str">
            <v>221-23-MIHL</v>
          </cell>
          <cell r="J8252">
            <v>0</v>
          </cell>
        </row>
        <row r="8253">
          <cell r="B8253" t="str">
            <v>221-23-MIHM</v>
          </cell>
          <cell r="J8253">
            <v>0</v>
          </cell>
        </row>
        <row r="8254">
          <cell r="B8254" t="str">
            <v>221-23-MIHS</v>
          </cell>
          <cell r="J8254">
            <v>0</v>
          </cell>
        </row>
        <row r="8255">
          <cell r="B8255" t="str">
            <v>122-07-BHEL</v>
          </cell>
          <cell r="J8255">
            <v>0</v>
          </cell>
        </row>
        <row r="8256">
          <cell r="B8256" t="str">
            <v>122-07-BHEM</v>
          </cell>
          <cell r="J8256">
            <v>0</v>
          </cell>
        </row>
        <row r="8257">
          <cell r="B8257" t="str">
            <v>122-07-BHES</v>
          </cell>
          <cell r="J8257">
            <v>0</v>
          </cell>
        </row>
        <row r="8258">
          <cell r="B8258" t="str">
            <v>122-07-DAHL</v>
          </cell>
          <cell r="J8258">
            <v>0</v>
          </cell>
        </row>
        <row r="8259">
          <cell r="B8259" t="str">
            <v>122-07-DAHM</v>
          </cell>
          <cell r="J8259">
            <v>0</v>
          </cell>
        </row>
        <row r="8260">
          <cell r="B8260" t="str">
            <v>122-07-DAHS</v>
          </cell>
          <cell r="J8260">
            <v>0</v>
          </cell>
        </row>
        <row r="8261">
          <cell r="B8261">
            <v>174483</v>
          </cell>
          <cell r="J8261">
            <v>4</v>
          </cell>
        </row>
        <row r="8262">
          <cell r="B8262">
            <v>172457</v>
          </cell>
          <cell r="J8262">
            <v>10</v>
          </cell>
        </row>
        <row r="8263">
          <cell r="B8263">
            <v>177597</v>
          </cell>
          <cell r="J8263">
            <v>6</v>
          </cell>
        </row>
        <row r="8264">
          <cell r="B8264">
            <v>171715</v>
          </cell>
          <cell r="J8264">
            <v>12</v>
          </cell>
        </row>
        <row r="8265">
          <cell r="B8265" t="str">
            <v>SP01-02-R-BLK</v>
          </cell>
          <cell r="J8265">
            <v>0</v>
          </cell>
        </row>
        <row r="8266">
          <cell r="B8266" t="str">
            <v>SP01-03-R-BLK</v>
          </cell>
          <cell r="J8266">
            <v>0</v>
          </cell>
        </row>
        <row r="8267">
          <cell r="B8267" t="str">
            <v>SP01-04-R-BLK</v>
          </cell>
          <cell r="J8267">
            <v>0</v>
          </cell>
        </row>
        <row r="8268">
          <cell r="B8268" t="str">
            <v>SP01-05-R-BLK</v>
          </cell>
          <cell r="J8268">
            <v>0</v>
          </cell>
        </row>
        <row r="8269">
          <cell r="B8269" t="str">
            <v>ME-HOGBOOK</v>
          </cell>
          <cell r="J8269">
            <v>105</v>
          </cell>
        </row>
        <row r="8270">
          <cell r="B8270">
            <v>71532208</v>
          </cell>
          <cell r="J8270">
            <v>0</v>
          </cell>
        </row>
        <row r="8271">
          <cell r="B8271">
            <v>71532209</v>
          </cell>
          <cell r="J8271">
            <v>0</v>
          </cell>
        </row>
        <row r="8272">
          <cell r="B8272">
            <v>71532210</v>
          </cell>
          <cell r="J8272">
            <v>0</v>
          </cell>
        </row>
        <row r="8273">
          <cell r="B8273">
            <v>71532211</v>
          </cell>
          <cell r="J8273">
            <v>0</v>
          </cell>
        </row>
        <row r="8274">
          <cell r="B8274">
            <v>71532212</v>
          </cell>
          <cell r="J8274">
            <v>0</v>
          </cell>
        </row>
        <row r="8275">
          <cell r="B8275">
            <v>71532213</v>
          </cell>
          <cell r="J8275">
            <v>0</v>
          </cell>
        </row>
        <row r="8276">
          <cell r="B8276">
            <v>71532214</v>
          </cell>
          <cell r="J8276">
            <v>0</v>
          </cell>
        </row>
        <row r="8277">
          <cell r="B8277" t="str">
            <v>A-PHACGCPGCOS</v>
          </cell>
          <cell r="J8277">
            <v>0</v>
          </cell>
        </row>
        <row r="8278">
          <cell r="B8278" t="str">
            <v>A-PHEKALUCPEX</v>
          </cell>
          <cell r="J8278">
            <v>0</v>
          </cell>
        </row>
        <row r="8279">
          <cell r="B8279" t="str">
            <v>A-PHEKALUCPFL</v>
          </cell>
          <cell r="J8279">
            <v>0</v>
          </cell>
        </row>
        <row r="8280">
          <cell r="B8280" t="str">
            <v>A-PHEKALUFUEX</v>
          </cell>
          <cell r="J8280">
            <v>0</v>
          </cell>
        </row>
        <row r="8281">
          <cell r="B8281" t="str">
            <v>A-PHEKALUFUFL</v>
          </cell>
          <cell r="J8281">
            <v>0</v>
          </cell>
        </row>
        <row r="8282">
          <cell r="B8282" t="str">
            <v>A-PHEKALUMCEX</v>
          </cell>
          <cell r="J8282">
            <v>0</v>
          </cell>
        </row>
        <row r="8283">
          <cell r="B8283" t="str">
            <v>A-PHEKALUMCFL</v>
          </cell>
          <cell r="J8283">
            <v>0</v>
          </cell>
        </row>
        <row r="8284">
          <cell r="B8284" t="str">
            <v>PHEKAMPPAOS-DNU</v>
          </cell>
          <cell r="J8284">
            <v>0</v>
          </cell>
        </row>
        <row r="8285">
          <cell r="B8285" t="str">
            <v>PHEKAMPPLOS-DNU</v>
          </cell>
          <cell r="J8285">
            <v>0</v>
          </cell>
        </row>
        <row r="8286">
          <cell r="B8286" t="str">
            <v>R-PHTKBLBBKOS-BC</v>
          </cell>
          <cell r="J8286">
            <v>0</v>
          </cell>
        </row>
        <row r="8287">
          <cell r="B8287" t="str">
            <v>A-PHBTLOCOS</v>
          </cell>
          <cell r="J8287">
            <v>0</v>
          </cell>
        </row>
        <row r="8288">
          <cell r="B8288" t="str">
            <v>R-PHBSCEXEBMP</v>
          </cell>
          <cell r="J8288">
            <v>0</v>
          </cell>
        </row>
        <row r="8289">
          <cell r="B8289" t="str">
            <v>R-PHBSCEXEBHG</v>
          </cell>
          <cell r="J8289">
            <v>0</v>
          </cell>
        </row>
        <row r="8290">
          <cell r="B8290" t="str">
            <v>R-PHBSCEXEBRR</v>
          </cell>
          <cell r="J8290">
            <v>0</v>
          </cell>
        </row>
        <row r="8291">
          <cell r="B8291" t="str">
            <v>R-PHBSCFLRDMP</v>
          </cell>
          <cell r="J8291">
            <v>0</v>
          </cell>
        </row>
        <row r="8292">
          <cell r="B8292" t="str">
            <v>R-PHBSCYNGCC</v>
          </cell>
          <cell r="J8292">
            <v>0</v>
          </cell>
        </row>
        <row r="8293">
          <cell r="B8293" t="str">
            <v>R-PHTKCSPPROS-BC</v>
          </cell>
          <cell r="J8293">
            <v>0</v>
          </cell>
        </row>
        <row r="8294">
          <cell r="B8294" t="str">
            <v>R-PHBACUSOS</v>
          </cell>
          <cell r="J8294">
            <v>0</v>
          </cell>
        </row>
        <row r="8295">
          <cell r="B8295" t="str">
            <v>PHEKCBTOCOS</v>
          </cell>
          <cell r="J8295">
            <v>0</v>
          </cell>
        </row>
        <row r="8296">
          <cell r="B8296" t="str">
            <v>PHDKCUSOCOS</v>
          </cell>
          <cell r="J8296">
            <v>0</v>
          </cell>
        </row>
        <row r="8297">
          <cell r="B8297" t="str">
            <v>PHEKCUSOCOS</v>
          </cell>
          <cell r="J8297">
            <v>0</v>
          </cell>
        </row>
        <row r="8298">
          <cell r="B8298" t="str">
            <v>PHPDCUSOCOS</v>
          </cell>
          <cell r="J8298">
            <v>0</v>
          </cell>
        </row>
        <row r="8299">
          <cell r="B8299" t="str">
            <v>PHTKCUSOCOS</v>
          </cell>
          <cell r="J8299">
            <v>0</v>
          </cell>
        </row>
        <row r="8300">
          <cell r="B8300" t="str">
            <v>A-PHDRFWNOGOS</v>
          </cell>
          <cell r="J8300">
            <v>0</v>
          </cell>
        </row>
        <row r="8301">
          <cell r="B8301" t="str">
            <v>PHDRFWNOGOS</v>
          </cell>
          <cell r="J8301">
            <v>3304</v>
          </cell>
        </row>
        <row r="8302">
          <cell r="B8302" t="str">
            <v>A-PHDRDBLOGOS</v>
          </cell>
          <cell r="J8302">
            <v>0</v>
          </cell>
        </row>
        <row r="8303">
          <cell r="B8303" t="str">
            <v>PHDRDBLOGOS</v>
          </cell>
          <cell r="J8303">
            <v>0</v>
          </cell>
        </row>
        <row r="8304">
          <cell r="B8304" t="str">
            <v>A-PHDRGTBOGOS</v>
          </cell>
          <cell r="J8304">
            <v>0</v>
          </cell>
        </row>
        <row r="8305">
          <cell r="B8305" t="str">
            <v>PHDRGTBOGOS</v>
          </cell>
          <cell r="J8305">
            <v>0</v>
          </cell>
        </row>
        <row r="8306">
          <cell r="B8306" t="str">
            <v>A-PHDRGTWOGOS</v>
          </cell>
          <cell r="J8306">
            <v>0</v>
          </cell>
        </row>
        <row r="8307">
          <cell r="B8307" t="str">
            <v>PHDRGTWOGOS</v>
          </cell>
          <cell r="J8307">
            <v>1633</v>
          </cell>
        </row>
        <row r="8308">
          <cell r="B8308" t="str">
            <v>A-PHDRSNWOGOS</v>
          </cell>
          <cell r="J8308">
            <v>0</v>
          </cell>
        </row>
        <row r="8309">
          <cell r="B8309" t="str">
            <v>PHDRSNWOGOS</v>
          </cell>
          <cell r="J8309">
            <v>3352</v>
          </cell>
        </row>
        <row r="8310">
          <cell r="B8310" t="str">
            <v>PHEKEZECCOS</v>
          </cell>
          <cell r="J8310">
            <v>0</v>
          </cell>
        </row>
        <row r="8311">
          <cell r="B8311" t="str">
            <v>R-PHTKHKBRDOS-BC</v>
          </cell>
          <cell r="J8311">
            <v>0</v>
          </cell>
        </row>
        <row r="8312">
          <cell r="B8312" t="str">
            <v>R-PHTKKLZBLOS-BC</v>
          </cell>
          <cell r="J8312">
            <v>0</v>
          </cell>
        </row>
        <row r="8313">
          <cell r="B8313" t="str">
            <v>R-PHTKMNPRDOS-BC</v>
          </cell>
          <cell r="J8313">
            <v>0</v>
          </cell>
        </row>
        <row r="8314">
          <cell r="B8314" t="str">
            <v>A-PHEKMNABDSM</v>
          </cell>
          <cell r="J8314">
            <v>0</v>
          </cell>
        </row>
        <row r="8315">
          <cell r="B8315" t="str">
            <v>A-PHEKMNAORSM</v>
          </cell>
          <cell r="J8315">
            <v>0</v>
          </cell>
        </row>
        <row r="8316">
          <cell r="B8316" t="str">
            <v>A-PHEKMNAWHSM</v>
          </cell>
          <cell r="J8316">
            <v>0</v>
          </cell>
        </row>
        <row r="8317">
          <cell r="B8317" t="str">
            <v>R-PHTKPCCNCOS-BC</v>
          </cell>
          <cell r="J8317">
            <v>0</v>
          </cell>
        </row>
        <row r="8318">
          <cell r="B8318" t="str">
            <v>PHACSTKWHOS</v>
          </cell>
          <cell r="J8318">
            <v>334</v>
          </cell>
        </row>
        <row r="8319">
          <cell r="B8319" t="str">
            <v>PHEK3CCOCOS</v>
          </cell>
          <cell r="J8319">
            <v>6965</v>
          </cell>
        </row>
        <row r="8320">
          <cell r="B8320" t="str">
            <v>PHEK3MNOCOS</v>
          </cell>
          <cell r="J8320">
            <v>2832</v>
          </cell>
        </row>
        <row r="8321">
          <cell r="B8321" t="str">
            <v>PHEK3SSOCOS</v>
          </cell>
          <cell r="J8321">
            <v>4075</v>
          </cell>
        </row>
        <row r="8322">
          <cell r="B8322" t="str">
            <v>PHEKEZEPHCU</v>
          </cell>
          <cell r="J8322">
            <v>484</v>
          </cell>
        </row>
        <row r="8323">
          <cell r="B8323" t="str">
            <v>R-PHTKBOXPPPD-BC</v>
          </cell>
          <cell r="J8323">
            <v>0</v>
          </cell>
        </row>
        <row r="8324">
          <cell r="B8324" t="str">
            <v>PHACPLYPHOS</v>
          </cell>
          <cell r="J8324">
            <v>0</v>
          </cell>
        </row>
        <row r="8325">
          <cell r="B8325" t="str">
            <v>R-PHTKPOTPKCP-BC</v>
          </cell>
          <cell r="J8325">
            <v>0</v>
          </cell>
        </row>
        <row r="8326">
          <cell r="B8326" t="str">
            <v>R-PHTKPOTPKAG-BC</v>
          </cell>
          <cell r="J8326">
            <v>0</v>
          </cell>
        </row>
        <row r="8327">
          <cell r="B8327" t="str">
            <v>PHPD3PKOCOS</v>
          </cell>
          <cell r="J8327">
            <v>0</v>
          </cell>
        </row>
        <row r="8328">
          <cell r="B8328" t="str">
            <v>PHPDBRCOCOS</v>
          </cell>
          <cell r="J8328">
            <v>943</v>
          </cell>
        </row>
        <row r="8329">
          <cell r="B8329" t="str">
            <v>PHTKCHKWHOS</v>
          </cell>
          <cell r="J8329">
            <v>2</v>
          </cell>
        </row>
        <row r="8330">
          <cell r="B8330" t="str">
            <v>PHTKPADOCOS</v>
          </cell>
          <cell r="J8330">
            <v>3</v>
          </cell>
        </row>
        <row r="8331">
          <cell r="B8331" t="str">
            <v>PHTKRP3OCOS</v>
          </cell>
          <cell r="J8331">
            <v>1536</v>
          </cell>
        </row>
        <row r="8332">
          <cell r="B8332" t="str">
            <v>PHTKSTNOCOS</v>
          </cell>
          <cell r="J8332">
            <v>37</v>
          </cell>
        </row>
        <row r="8333">
          <cell r="B8333" t="str">
            <v>PHTKTC3OCOS</v>
          </cell>
          <cell r="J8333">
            <v>2207</v>
          </cell>
        </row>
        <row r="8334">
          <cell r="B8334" t="str">
            <v>A-PHPDWHCFUOS</v>
          </cell>
          <cell r="J8334">
            <v>0</v>
          </cell>
        </row>
        <row r="8335">
          <cell r="B8335" t="str">
            <v>PHPDWHCFUOS</v>
          </cell>
          <cell r="J8335">
            <v>0</v>
          </cell>
        </row>
        <row r="8336">
          <cell r="B8336" t="str">
            <v>A-PHPDCFJOCOS</v>
          </cell>
          <cell r="J8336">
            <v>0</v>
          </cell>
        </row>
        <row r="8337">
          <cell r="B8337" t="str">
            <v>PHPDCFJOCOS</v>
          </cell>
          <cell r="J8337">
            <v>868</v>
          </cell>
        </row>
        <row r="8338">
          <cell r="B8338" t="str">
            <v>A-PHPDCMHOCOS</v>
          </cell>
          <cell r="J8338">
            <v>0</v>
          </cell>
        </row>
        <row r="8339">
          <cell r="B8339" t="str">
            <v>PHPDCMHOCOS</v>
          </cell>
          <cell r="J8339">
            <v>811</v>
          </cell>
        </row>
        <row r="8340">
          <cell r="B8340" t="str">
            <v>A-PHPDBRCOCOS</v>
          </cell>
          <cell r="J8340">
            <v>0</v>
          </cell>
        </row>
        <row r="8341">
          <cell r="B8341" t="str">
            <v>A-PHPDCTNOCOS</v>
          </cell>
          <cell r="J8341">
            <v>0</v>
          </cell>
        </row>
        <row r="8342">
          <cell r="B8342" t="str">
            <v>PHPDCTNOCOS</v>
          </cell>
          <cell r="J8342">
            <v>964</v>
          </cell>
        </row>
        <row r="8343">
          <cell r="B8343" t="str">
            <v>A-PHPDWHTFUOS</v>
          </cell>
          <cell r="J8343">
            <v>0</v>
          </cell>
        </row>
        <row r="8344">
          <cell r="B8344" t="str">
            <v>PHPDWHTFUOS</v>
          </cell>
          <cell r="J8344">
            <v>0</v>
          </cell>
        </row>
        <row r="8345">
          <cell r="B8345" t="str">
            <v>A-PHPDHRRBLOS</v>
          </cell>
          <cell r="J8345">
            <v>0</v>
          </cell>
        </row>
        <row r="8346">
          <cell r="B8346" t="str">
            <v>PHPDHRRBLOS</v>
          </cell>
          <cell r="J8346">
            <v>0</v>
          </cell>
        </row>
        <row r="8347">
          <cell r="B8347" t="str">
            <v>A-PHPDHRRPROS</v>
          </cell>
          <cell r="J8347">
            <v>0</v>
          </cell>
        </row>
        <row r="8348">
          <cell r="B8348" t="str">
            <v>PHPDHRRPROS</v>
          </cell>
          <cell r="J8348">
            <v>0</v>
          </cell>
        </row>
        <row r="8349">
          <cell r="B8349" t="str">
            <v>R-PHACBTCMCSM</v>
          </cell>
          <cell r="J8349">
            <v>0</v>
          </cell>
        </row>
        <row r="8350">
          <cell r="B8350" t="str">
            <v>R-PHTKRP3OCOS-BC</v>
          </cell>
          <cell r="J8350">
            <v>0</v>
          </cell>
        </row>
        <row r="8351">
          <cell r="B8351" t="str">
            <v>R-PHBKCMAOOS</v>
          </cell>
          <cell r="J8351">
            <v>0</v>
          </cell>
        </row>
        <row r="8352">
          <cell r="B8352" t="str">
            <v>R-PHBKCMAWOS</v>
          </cell>
          <cell r="J8352">
            <v>0</v>
          </cell>
        </row>
        <row r="8353">
          <cell r="B8353" t="str">
            <v>R-PHBKHSHOSZ</v>
          </cell>
          <cell r="J8353">
            <v>0</v>
          </cell>
        </row>
        <row r="8354">
          <cell r="B8354" t="str">
            <v>R-PHTUBGNPD1</v>
          </cell>
          <cell r="J8354">
            <v>0</v>
          </cell>
        </row>
        <row r="8355">
          <cell r="B8355" t="str">
            <v>R-PHTUBGNPD2</v>
          </cell>
          <cell r="J8355">
            <v>0</v>
          </cell>
        </row>
        <row r="8356">
          <cell r="B8356" t="str">
            <v>R-PHTUBSWPD1</v>
          </cell>
          <cell r="J8356">
            <v>0</v>
          </cell>
        </row>
        <row r="8357">
          <cell r="B8357" t="str">
            <v>R-PHTUBSWPD2</v>
          </cell>
          <cell r="J8357">
            <v>0</v>
          </cell>
        </row>
        <row r="8358">
          <cell r="B8358" t="str">
            <v>R-PHKEGBKOSZ</v>
          </cell>
          <cell r="J8358">
            <v>0</v>
          </cell>
        </row>
        <row r="8359">
          <cell r="B8359" t="str">
            <v>R-PHKEGGNOSZ</v>
          </cell>
          <cell r="J8359">
            <v>0</v>
          </cell>
        </row>
        <row r="8360">
          <cell r="B8360" t="str">
            <v>R-PHKEGSWOSZ</v>
          </cell>
          <cell r="J8360">
            <v>0</v>
          </cell>
        </row>
        <row r="8361">
          <cell r="B8361" t="str">
            <v>R-PHREEBK25MM</v>
          </cell>
          <cell r="J8361">
            <v>0</v>
          </cell>
        </row>
        <row r="8362">
          <cell r="B8362" t="str">
            <v>R-PHREEBKPGC1</v>
          </cell>
          <cell r="J8362">
            <v>0</v>
          </cell>
        </row>
        <row r="8363">
          <cell r="B8363" t="str">
            <v>R-PHREEBKPGC2</v>
          </cell>
          <cell r="J8363">
            <v>0</v>
          </cell>
        </row>
        <row r="8364">
          <cell r="B8364" t="str">
            <v>R-PHREEBKPGC3</v>
          </cell>
          <cell r="J8364">
            <v>0</v>
          </cell>
        </row>
        <row r="8365">
          <cell r="B8365" t="str">
            <v>PHEKRGDMCOS</v>
          </cell>
          <cell r="J8365">
            <v>0</v>
          </cell>
        </row>
        <row r="8366">
          <cell r="B8366" t="str">
            <v>R-PHACBTCCPRG</v>
          </cell>
          <cell r="J8366">
            <v>0</v>
          </cell>
        </row>
        <row r="8367">
          <cell r="B8367" t="str">
            <v>R-PHACBTCFURG</v>
          </cell>
          <cell r="J8367">
            <v>0</v>
          </cell>
        </row>
        <row r="8368">
          <cell r="B8368" t="str">
            <v>R-PHACBTCMCRG</v>
          </cell>
          <cell r="J8368">
            <v>0</v>
          </cell>
        </row>
        <row r="8369">
          <cell r="B8369" t="str">
            <v>R-PHACBTCGNRG</v>
          </cell>
          <cell r="J8369">
            <v>0</v>
          </cell>
        </row>
        <row r="8370">
          <cell r="B8370" t="str">
            <v>R-PHTKRPNRDOS-BC</v>
          </cell>
          <cell r="J8370">
            <v>0</v>
          </cell>
        </row>
        <row r="8371">
          <cell r="B8371" t="str">
            <v>R-PHTKSPVYWOS-BC</v>
          </cell>
          <cell r="J8371">
            <v>0</v>
          </cell>
        </row>
        <row r="8372">
          <cell r="B8372" t="str">
            <v>R-PHTKSTDWHOS-BC</v>
          </cell>
          <cell r="J8372">
            <v>0</v>
          </cell>
        </row>
        <row r="8373">
          <cell r="B8373" t="str">
            <v>R-PHTKTC3OCOS-BC</v>
          </cell>
          <cell r="J8373">
            <v>0</v>
          </cell>
        </row>
        <row r="8374">
          <cell r="B8374" t="str">
            <v>PHTSCUSOCOS</v>
          </cell>
          <cell r="J8374">
            <v>0</v>
          </cell>
        </row>
        <row r="8375">
          <cell r="B8375" t="str">
            <v>R-PHTKTPHBLOS-BC</v>
          </cell>
          <cell r="J8375">
            <v>0</v>
          </cell>
        </row>
        <row r="8376">
          <cell r="B8376" t="str">
            <v>R-PHTK6PKNCOS-BC</v>
          </cell>
          <cell r="J8376">
            <v>0</v>
          </cell>
        </row>
        <row r="8377">
          <cell r="B8377" t="str">
            <v>PHTKBOXPPPD</v>
          </cell>
          <cell r="J8377">
            <v>1135</v>
          </cell>
        </row>
        <row r="8378">
          <cell r="B8378" t="str">
            <v>A-PHTKLN1BWCS</v>
          </cell>
          <cell r="J8378">
            <v>0</v>
          </cell>
        </row>
        <row r="8379">
          <cell r="B8379" t="str">
            <v>A-PHTKLN1BWCS-SKR</v>
          </cell>
          <cell r="J8379">
            <v>0</v>
          </cell>
        </row>
        <row r="8380">
          <cell r="B8380" t="str">
            <v>PHTKPOTPKAG</v>
          </cell>
          <cell r="J8380">
            <v>1381</v>
          </cell>
        </row>
        <row r="8381">
          <cell r="B8381" t="str">
            <v>PHTKPOTPKCP</v>
          </cell>
          <cell r="J8381">
            <v>1635</v>
          </cell>
        </row>
        <row r="8382">
          <cell r="B8382" t="str">
            <v>PHEKUNLDEOS</v>
          </cell>
          <cell r="J8382">
            <v>0</v>
          </cell>
        </row>
        <row r="8383">
          <cell r="B8383" t="str">
            <v>R-PHACBTCBKLG</v>
          </cell>
          <cell r="J8383">
            <v>0</v>
          </cell>
        </row>
        <row r="8384">
          <cell r="B8384" t="str">
            <v>R-PHACBTCCPLG</v>
          </cell>
          <cell r="J8384">
            <v>0</v>
          </cell>
        </row>
        <row r="8385">
          <cell r="B8385" t="str">
            <v>R-PHACBTCBDLG</v>
          </cell>
          <cell r="J8385">
            <v>0</v>
          </cell>
        </row>
        <row r="8386">
          <cell r="B8386" t="str">
            <v>R-PHACBTCBFLG</v>
          </cell>
          <cell r="J8386">
            <v>0</v>
          </cell>
        </row>
        <row r="8387">
          <cell r="B8387" t="str">
            <v>R-PHACBTCGYLG</v>
          </cell>
          <cell r="J8387">
            <v>0</v>
          </cell>
        </row>
        <row r="8388">
          <cell r="B8388" t="str">
            <v>R-PHACBTCMCLG</v>
          </cell>
          <cell r="J8388">
            <v>0</v>
          </cell>
        </row>
        <row r="8389">
          <cell r="B8389" t="str">
            <v>R-PHACBTCCNLG</v>
          </cell>
          <cell r="J8389">
            <v>0</v>
          </cell>
        </row>
        <row r="8390">
          <cell r="B8390" t="str">
            <v>PHEKUNRMCOS</v>
          </cell>
          <cell r="J8390">
            <v>677</v>
          </cell>
        </row>
        <row r="8391">
          <cell r="B8391" t="str">
            <v>R-PHACBTCCPSM</v>
          </cell>
          <cell r="J8391">
            <v>0</v>
          </cell>
        </row>
        <row r="8392">
          <cell r="B8392" t="str">
            <v>R-PHACBTCFUSM</v>
          </cell>
          <cell r="J8392">
            <v>0</v>
          </cell>
        </row>
        <row r="8393">
          <cell r="B8393" t="str">
            <v>R-PHACBTCCNSM</v>
          </cell>
          <cell r="J8393">
            <v>0</v>
          </cell>
        </row>
        <row r="8394">
          <cell r="B8394" t="str">
            <v>R-PHTKVPRGNOS-BC</v>
          </cell>
          <cell r="J8394">
            <v>0</v>
          </cell>
        </row>
        <row r="8395">
          <cell r="B8395" t="str">
            <v>A-PHEKCLFCLOS</v>
          </cell>
          <cell r="J8395">
            <v>0</v>
          </cell>
        </row>
        <row r="8396">
          <cell r="B8396" t="str">
            <v>R-PHEKCLFCLOS-RD</v>
          </cell>
          <cell r="J8396">
            <v>0</v>
          </cell>
        </row>
        <row r="8397">
          <cell r="B8397" t="str">
            <v>PHACSTKMVOS</v>
          </cell>
          <cell r="J8397">
            <v>221</v>
          </cell>
        </row>
        <row r="8398">
          <cell r="B8398" t="str">
            <v>PHACSTKPPOS</v>
          </cell>
          <cell r="J8398">
            <v>369</v>
          </cell>
        </row>
        <row r="8399">
          <cell r="B8399" t="str">
            <v>PHACSTK4POS</v>
          </cell>
          <cell r="J8399">
            <v>100</v>
          </cell>
        </row>
        <row r="8400">
          <cell r="B8400" t="str">
            <v>R-PHEKESKBKOS-ECI</v>
          </cell>
          <cell r="J8400">
            <v>0</v>
          </cell>
        </row>
        <row r="8401">
          <cell r="B8401" t="str">
            <v>R-PHEKESKLGOS-ECB</v>
          </cell>
          <cell r="J8401">
            <v>0</v>
          </cell>
        </row>
        <row r="8402">
          <cell r="B8402" t="str">
            <v>PHMSTWG2X</v>
          </cell>
          <cell r="J8402">
            <v>0</v>
          </cell>
        </row>
        <row r="8403">
          <cell r="B8403" t="str">
            <v>PHMSTWG3X</v>
          </cell>
          <cell r="J8403">
            <v>0</v>
          </cell>
        </row>
        <row r="8404">
          <cell r="B8404" t="str">
            <v>PHMSTWGLG</v>
          </cell>
          <cell r="J8404">
            <v>0</v>
          </cell>
        </row>
        <row r="8405">
          <cell r="B8405" t="str">
            <v>PHMSTWGMD</v>
          </cell>
          <cell r="J8405">
            <v>0</v>
          </cell>
        </row>
        <row r="8406">
          <cell r="B8406" t="str">
            <v>PHMSTWGSM</v>
          </cell>
          <cell r="J8406">
            <v>0</v>
          </cell>
        </row>
        <row r="8407">
          <cell r="B8407" t="str">
            <v>PHMSTWGXL</v>
          </cell>
          <cell r="J8407">
            <v>0</v>
          </cell>
        </row>
        <row r="8408">
          <cell r="B8408" t="str">
            <v>PHRBTIN2X</v>
          </cell>
          <cell r="J8408">
            <v>0</v>
          </cell>
        </row>
        <row r="8409">
          <cell r="B8409" t="str">
            <v>PHRBTIN3X</v>
          </cell>
          <cell r="J8409">
            <v>0</v>
          </cell>
        </row>
        <row r="8410">
          <cell r="B8410" t="str">
            <v>PHRBTIN4X</v>
          </cell>
          <cell r="J8410">
            <v>0</v>
          </cell>
        </row>
        <row r="8411">
          <cell r="B8411" t="str">
            <v>PHRBTINLG</v>
          </cell>
          <cell r="J8411">
            <v>0</v>
          </cell>
        </row>
        <row r="8412">
          <cell r="B8412" t="str">
            <v>PHRBTINMD</v>
          </cell>
          <cell r="J8412">
            <v>0</v>
          </cell>
        </row>
        <row r="8413">
          <cell r="B8413" t="str">
            <v>PHRBTINSM</v>
          </cell>
          <cell r="J8413">
            <v>0</v>
          </cell>
        </row>
        <row r="8414">
          <cell r="B8414" t="str">
            <v>PHRBTINXL</v>
          </cell>
          <cell r="J8414">
            <v>0</v>
          </cell>
        </row>
        <row r="8415">
          <cell r="B8415" t="str">
            <v>PHRDTMG2X</v>
          </cell>
          <cell r="J8415">
            <v>0</v>
          </cell>
        </row>
        <row r="8416">
          <cell r="B8416" t="str">
            <v>PHRDTMG3X</v>
          </cell>
          <cell r="J8416">
            <v>0</v>
          </cell>
        </row>
        <row r="8417">
          <cell r="B8417" t="str">
            <v>PHRDTMG4X</v>
          </cell>
          <cell r="J8417">
            <v>0</v>
          </cell>
        </row>
        <row r="8418">
          <cell r="B8418" t="str">
            <v>PHRDTMGLG</v>
          </cell>
          <cell r="J8418">
            <v>0</v>
          </cell>
        </row>
        <row r="8419">
          <cell r="B8419" t="str">
            <v>PHRDTMGMD</v>
          </cell>
          <cell r="J8419">
            <v>0</v>
          </cell>
        </row>
        <row r="8420">
          <cell r="B8420" t="str">
            <v>PHRDTMGSM</v>
          </cell>
          <cell r="J8420">
            <v>0</v>
          </cell>
        </row>
        <row r="8421">
          <cell r="B8421" t="str">
            <v>PHRDTMGXL</v>
          </cell>
          <cell r="J8421">
            <v>0</v>
          </cell>
        </row>
        <row r="8422">
          <cell r="B8422" t="str">
            <v>PHRTTEP2X</v>
          </cell>
          <cell r="J8422">
            <v>0</v>
          </cell>
        </row>
        <row r="8423">
          <cell r="B8423" t="str">
            <v>PHRTTEP3X</v>
          </cell>
          <cell r="J8423">
            <v>0</v>
          </cell>
        </row>
        <row r="8424">
          <cell r="B8424" t="str">
            <v>PHRTTEPLG</v>
          </cell>
          <cell r="J8424">
            <v>0</v>
          </cell>
        </row>
        <row r="8425">
          <cell r="B8425" t="str">
            <v>PHRTTEPMD</v>
          </cell>
          <cell r="J8425">
            <v>0</v>
          </cell>
        </row>
        <row r="8426">
          <cell r="B8426" t="str">
            <v>PHRTTEPSM</v>
          </cell>
          <cell r="J8426">
            <v>0</v>
          </cell>
        </row>
        <row r="8427">
          <cell r="B8427" t="str">
            <v>PHRTTEPXL</v>
          </cell>
          <cell r="J8427">
            <v>0</v>
          </cell>
        </row>
        <row r="8428">
          <cell r="B8428" t="str">
            <v>PHFOHWROS</v>
          </cell>
          <cell r="J8428">
            <v>0</v>
          </cell>
        </row>
        <row r="8429">
          <cell r="B8429" t="str">
            <v>PHLOPMCOS</v>
          </cell>
          <cell r="J8429">
            <v>0</v>
          </cell>
        </row>
        <row r="8430">
          <cell r="B8430" t="str">
            <v>PHDMPCBOS</v>
          </cell>
          <cell r="J8430">
            <v>0</v>
          </cell>
        </row>
        <row r="8431">
          <cell r="B8431" t="str">
            <v>R-PHDRDR1BKOS</v>
          </cell>
          <cell r="J8431">
            <v>0</v>
          </cell>
        </row>
        <row r="8432">
          <cell r="B8432" t="str">
            <v>R-PHDRFWNOGOS-BR</v>
          </cell>
          <cell r="J8432">
            <v>0</v>
          </cell>
        </row>
        <row r="8433">
          <cell r="B8433" t="str">
            <v>R-PHDRGTBBKOS</v>
          </cell>
          <cell r="J8433">
            <v>0</v>
          </cell>
        </row>
        <row r="8434">
          <cell r="B8434" t="str">
            <v>R-PHDRGTPOGOS-TBE</v>
          </cell>
          <cell r="J8434">
            <v>0</v>
          </cell>
        </row>
        <row r="8435">
          <cell r="B8435" t="str">
            <v>R-PHDRRB1BKOS</v>
          </cell>
          <cell r="J8435">
            <v>0</v>
          </cell>
        </row>
        <row r="8436">
          <cell r="B8436" t="str">
            <v>R-PHDRCKWOCOS</v>
          </cell>
          <cell r="J8436">
            <v>0</v>
          </cell>
        </row>
        <row r="8437">
          <cell r="B8437" t="str">
            <v>R-PHDRIJEBKOS</v>
          </cell>
          <cell r="J8437">
            <v>0</v>
          </cell>
        </row>
        <row r="8438">
          <cell r="B8438" t="str">
            <v>R-PHDRGTPOGOS-RD</v>
          </cell>
          <cell r="J8438">
            <v>0</v>
          </cell>
        </row>
        <row r="8439">
          <cell r="B8439" t="str">
            <v>R-PHDRRBHGROS</v>
          </cell>
          <cell r="J8439">
            <v>0</v>
          </cell>
        </row>
        <row r="8440">
          <cell r="B8440" t="str">
            <v>R-PHDRGTVCLOS</v>
          </cell>
          <cell r="J8440">
            <v>0</v>
          </cell>
        </row>
        <row r="8441">
          <cell r="B8441" t="str">
            <v>R-PHDRGTWBKOS</v>
          </cell>
          <cell r="J8441">
            <v>0</v>
          </cell>
        </row>
        <row r="8442">
          <cell r="B8442" t="str">
            <v>A-PHDRGRPOGOS</v>
          </cell>
          <cell r="J8442">
            <v>0</v>
          </cell>
        </row>
        <row r="8443">
          <cell r="B8443" t="str">
            <v>PHDRGTPOGOS</v>
          </cell>
          <cell r="J8443">
            <v>810</v>
          </cell>
        </row>
        <row r="8444">
          <cell r="B8444" t="str">
            <v>PHPDWHCCNOS</v>
          </cell>
          <cell r="J8444">
            <v>0</v>
          </cell>
        </row>
        <row r="8445">
          <cell r="B8445" t="str">
            <v>PHPDWHTCNOS</v>
          </cell>
          <cell r="J8445">
            <v>268</v>
          </cell>
        </row>
        <row r="8446">
          <cell r="B8446" t="str">
            <v>R-PHDRBREGOOS</v>
          </cell>
          <cell r="J8446">
            <v>0</v>
          </cell>
        </row>
        <row r="8447">
          <cell r="B8447" t="str">
            <v>R-PHCLMEZV32</v>
          </cell>
          <cell r="J8447">
            <v>0</v>
          </cell>
        </row>
        <row r="8448">
          <cell r="B8448" t="str">
            <v>A-PHTKMGSOOAL</v>
          </cell>
          <cell r="J8448">
            <v>0</v>
          </cell>
        </row>
        <row r="8449">
          <cell r="B8449" t="str">
            <v>A-PHTKMGSTKGS</v>
          </cell>
          <cell r="J8449">
            <v>0</v>
          </cell>
        </row>
        <row r="8450">
          <cell r="B8450" t="str">
            <v>PHPDCY2OCOS</v>
          </cell>
          <cell r="J8450">
            <v>0</v>
          </cell>
        </row>
        <row r="8451">
          <cell r="B8451" t="str">
            <v>PHPDJRBGOS</v>
          </cell>
          <cell r="J8451">
            <v>0</v>
          </cell>
        </row>
        <row r="8452">
          <cell r="B8452" t="str">
            <v>PHTKMGSOOAL</v>
          </cell>
          <cell r="J8452">
            <v>139</v>
          </cell>
        </row>
        <row r="8453">
          <cell r="B8453" t="str">
            <v>PHTKMGSTKGS</v>
          </cell>
          <cell r="J8453">
            <v>0</v>
          </cell>
        </row>
        <row r="8454">
          <cell r="B8454" t="str">
            <v>PHTKSTKACWP</v>
          </cell>
          <cell r="J8454">
            <v>232</v>
          </cell>
        </row>
        <row r="8455">
          <cell r="B8455" t="str">
            <v>PHTKSTKIPWD</v>
          </cell>
          <cell r="J8455">
            <v>276</v>
          </cell>
        </row>
        <row r="8456">
          <cell r="B8456" t="str">
            <v>PHTKSTKSTDY</v>
          </cell>
          <cell r="J8456">
            <v>482</v>
          </cell>
        </row>
        <row r="8457">
          <cell r="B8457" t="str">
            <v>R-PHPDJRBGOS-BC</v>
          </cell>
          <cell r="J8457">
            <v>0</v>
          </cell>
        </row>
        <row r="8458">
          <cell r="B8458" t="str">
            <v>R-PHTKMGSOOAL</v>
          </cell>
          <cell r="J8458">
            <v>0</v>
          </cell>
        </row>
        <row r="8459">
          <cell r="B8459" t="str">
            <v>R-PHTKMGSOOAL-BC</v>
          </cell>
          <cell r="J8459">
            <v>0</v>
          </cell>
        </row>
        <row r="8460">
          <cell r="B8460" t="str">
            <v>R-PHTKMGSTKGS</v>
          </cell>
          <cell r="J8460">
            <v>0</v>
          </cell>
        </row>
        <row r="8461">
          <cell r="B8461" t="str">
            <v>R-PHTKMGSTKGS-BC</v>
          </cell>
          <cell r="J8461">
            <v>0</v>
          </cell>
        </row>
        <row r="8462">
          <cell r="B8462" t="str">
            <v>R-PHTKSTKACWP</v>
          </cell>
          <cell r="J8462">
            <v>0</v>
          </cell>
        </row>
        <row r="8463">
          <cell r="B8463" t="str">
            <v>R-PHTKSTKACWP-BC</v>
          </cell>
          <cell r="J8463">
            <v>0</v>
          </cell>
        </row>
        <row r="8464">
          <cell r="B8464" t="str">
            <v>R-PHTKSTKIPWD</v>
          </cell>
          <cell r="J8464">
            <v>0</v>
          </cell>
        </row>
        <row r="8465">
          <cell r="B8465" t="str">
            <v>R-PHTKSTKIPWD-BC</v>
          </cell>
          <cell r="J8465">
            <v>0</v>
          </cell>
        </row>
        <row r="8466">
          <cell r="B8466" t="str">
            <v>R-PHTKSTKSTDY</v>
          </cell>
          <cell r="J8466">
            <v>0</v>
          </cell>
        </row>
        <row r="8467">
          <cell r="B8467" t="str">
            <v>R-PHTKSTKSTDY-BC</v>
          </cell>
          <cell r="J8467">
            <v>0</v>
          </cell>
        </row>
        <row r="8468">
          <cell r="B8468" t="str">
            <v>R-PHEKESKBGOS-BC</v>
          </cell>
          <cell r="J8468">
            <v>0</v>
          </cell>
        </row>
        <row r="8469">
          <cell r="B8469" t="str">
            <v>R-PHPDCY2OCOS-BC</v>
          </cell>
          <cell r="J8469">
            <v>0</v>
          </cell>
        </row>
        <row r="8470">
          <cell r="B8470" t="str">
            <v>A-PHEKE2DOCOS</v>
          </cell>
          <cell r="J8470">
            <v>0</v>
          </cell>
        </row>
        <row r="8471">
          <cell r="B8471" t="str">
            <v>A-PHEKE2HOCOS</v>
          </cell>
          <cell r="J8471">
            <v>0</v>
          </cell>
        </row>
        <row r="8472">
          <cell r="B8472" t="str">
            <v>A-PHEKEZ3OCOS</v>
          </cell>
          <cell r="J8472">
            <v>0</v>
          </cell>
        </row>
        <row r="8473">
          <cell r="B8473" t="str">
            <v>PHEKE2DOCOS</v>
          </cell>
          <cell r="J8473">
            <v>1478</v>
          </cell>
        </row>
        <row r="8474">
          <cell r="B8474" t="str">
            <v>PHEKE2HOCOS</v>
          </cell>
          <cell r="J8474">
            <v>565</v>
          </cell>
        </row>
        <row r="8475">
          <cell r="B8475" t="str">
            <v>PHEKEZ3OCOS</v>
          </cell>
          <cell r="J8475">
            <v>1700</v>
          </cell>
        </row>
        <row r="8476">
          <cell r="B8476" t="str">
            <v>MTORHTY2X</v>
          </cell>
          <cell r="J8476">
            <v>0</v>
          </cell>
        </row>
        <row r="8477">
          <cell r="B8477" t="str">
            <v>MTORHTY3X</v>
          </cell>
          <cell r="J8477">
            <v>3</v>
          </cell>
        </row>
        <row r="8478">
          <cell r="B8478" t="str">
            <v>MTORHTYLG</v>
          </cell>
          <cell r="J8478">
            <v>296</v>
          </cell>
        </row>
        <row r="8479">
          <cell r="B8479" t="str">
            <v>MTORHTYMD</v>
          </cell>
          <cell r="J8479">
            <v>194</v>
          </cell>
        </row>
        <row r="8480">
          <cell r="B8480" t="str">
            <v>MTORHTYSM</v>
          </cell>
          <cell r="J8480">
            <v>2</v>
          </cell>
        </row>
        <row r="8481">
          <cell r="B8481" t="str">
            <v>MTORHTYXL</v>
          </cell>
          <cell r="J8481">
            <v>3</v>
          </cell>
        </row>
        <row r="8482">
          <cell r="B8482" t="str">
            <v>MOPHATY2X</v>
          </cell>
          <cell r="J8482">
            <v>14</v>
          </cell>
        </row>
        <row r="8483">
          <cell r="B8483" t="str">
            <v>MOPHATYLG</v>
          </cell>
          <cell r="J8483">
            <v>240</v>
          </cell>
        </row>
        <row r="8484">
          <cell r="B8484" t="str">
            <v>MOPHATYMD</v>
          </cell>
          <cell r="J8484">
            <v>125</v>
          </cell>
        </row>
        <row r="8485">
          <cell r="B8485" t="str">
            <v>MOPHATYSM</v>
          </cell>
          <cell r="J8485">
            <v>24</v>
          </cell>
        </row>
        <row r="8486">
          <cell r="B8486" t="str">
            <v>MOPHATYXL</v>
          </cell>
          <cell r="J8486">
            <v>28</v>
          </cell>
        </row>
        <row r="8487">
          <cell r="B8487" t="str">
            <v>MA3DBTYOS</v>
          </cell>
          <cell r="J8487">
            <v>189</v>
          </cell>
        </row>
        <row r="8488">
          <cell r="B8488" t="str">
            <v>R-PHEKE2HOCOS-BC</v>
          </cell>
          <cell r="J8488">
            <v>0</v>
          </cell>
        </row>
        <row r="8489">
          <cell r="B8489" t="str">
            <v>MOSAWCPLG\\t813116029861 MOSAWCPXL</v>
          </cell>
          <cell r="J8489">
            <v>0</v>
          </cell>
        </row>
        <row r="8490">
          <cell r="B8490" t="str">
            <v>ME-POPSOCKET-BLK</v>
          </cell>
          <cell r="J8490">
            <v>0</v>
          </cell>
        </row>
        <row r="8491">
          <cell r="B8491" t="str">
            <v>MABRBFUMD-ME</v>
          </cell>
          <cell r="J8491">
            <v>0</v>
          </cell>
        </row>
        <row r="8492">
          <cell r="B8492" t="str">
            <v>ME-CBK-CVR</v>
          </cell>
          <cell r="J8492">
            <v>0</v>
          </cell>
        </row>
        <row r="8493">
          <cell r="B8493" t="str">
            <v>TEST-CLSS-1</v>
          </cell>
          <cell r="J8493">
            <v>0</v>
          </cell>
        </row>
        <row r="8494">
          <cell r="B8494" t="str">
            <v>TEST-CLSS-2</v>
          </cell>
          <cell r="J8494">
            <v>0</v>
          </cell>
        </row>
        <row r="8495">
          <cell r="B8495" t="str">
            <v>TEST-CLSS-3</v>
          </cell>
          <cell r="J8495">
            <v>0</v>
          </cell>
        </row>
        <row r="8496">
          <cell r="B8496" t="str">
            <v>TEST-CLSS-4</v>
          </cell>
          <cell r="J8496">
            <v>0</v>
          </cell>
        </row>
        <row r="8497">
          <cell r="B8497" t="str">
            <v>TEST-CLSS-5</v>
          </cell>
          <cell r="J8497">
            <v>0</v>
          </cell>
        </row>
        <row r="8498">
          <cell r="B8498" t="str">
            <v>TEST-CLSS-6</v>
          </cell>
          <cell r="J8498">
            <v>0</v>
          </cell>
        </row>
        <row r="8499">
          <cell r="B8499">
            <v>814076028604</v>
          </cell>
          <cell r="J8499">
            <v>0</v>
          </cell>
        </row>
        <row r="8500">
          <cell r="B8500">
            <v>814076028437</v>
          </cell>
          <cell r="J8500">
            <v>0</v>
          </cell>
        </row>
        <row r="8501">
          <cell r="B8501">
            <v>814076028482</v>
          </cell>
          <cell r="J8501">
            <v>0</v>
          </cell>
        </row>
        <row r="8502">
          <cell r="B8502">
            <v>814076028550</v>
          </cell>
          <cell r="J8502">
            <v>0</v>
          </cell>
        </row>
        <row r="8503">
          <cell r="B8503">
            <v>814076028529</v>
          </cell>
          <cell r="J8503">
            <v>0</v>
          </cell>
        </row>
        <row r="8504">
          <cell r="B8504">
            <v>814076028512</v>
          </cell>
          <cell r="J8504">
            <v>0</v>
          </cell>
        </row>
        <row r="8505">
          <cell r="B8505">
            <v>814076028505</v>
          </cell>
          <cell r="J8505">
            <v>0</v>
          </cell>
        </row>
        <row r="8506">
          <cell r="B8506">
            <v>814076028444</v>
          </cell>
          <cell r="J8506">
            <v>0</v>
          </cell>
        </row>
        <row r="8507">
          <cell r="B8507">
            <v>814076028475</v>
          </cell>
          <cell r="J8507">
            <v>0</v>
          </cell>
        </row>
        <row r="8508">
          <cell r="B8508">
            <v>814076028499</v>
          </cell>
          <cell r="J8508">
            <v>0</v>
          </cell>
        </row>
        <row r="8509">
          <cell r="B8509">
            <v>814076028468</v>
          </cell>
          <cell r="J8509">
            <v>0</v>
          </cell>
        </row>
        <row r="8510">
          <cell r="B8510" t="str">
            <v>CVR-CKBK</v>
          </cell>
          <cell r="J8510">
            <v>0</v>
          </cell>
        </row>
        <row r="8511">
          <cell r="B8511" t="str">
            <v>SZN-MixMatch</v>
          </cell>
          <cell r="J8511">
            <v>0</v>
          </cell>
        </row>
        <row r="8512">
          <cell r="B8512" t="str">
            <v>SZN-MixMatch-1</v>
          </cell>
          <cell r="J8512">
            <v>0</v>
          </cell>
        </row>
        <row r="8513">
          <cell r="B8513" t="str">
            <v>AUCTION-DEFAULT</v>
          </cell>
          <cell r="J8513">
            <v>0</v>
          </cell>
        </row>
        <row r="8514">
          <cell r="B8514" t="str">
            <v>AUCTION-BOAT</v>
          </cell>
          <cell r="J8514">
            <v>0</v>
          </cell>
        </row>
        <row r="8515">
          <cell r="B8515" t="str">
            <v>AUCTION-FISH</v>
          </cell>
          <cell r="J8515">
            <v>0</v>
          </cell>
        </row>
        <row r="8516">
          <cell r="B8516" t="str">
            <v>AUCTION-STEVE</v>
          </cell>
          <cell r="J8516">
            <v>0</v>
          </cell>
        </row>
        <row r="8517">
          <cell r="B8517" t="str">
            <v>AUCTION-JANIS</v>
          </cell>
          <cell r="J8517">
            <v>0</v>
          </cell>
        </row>
        <row r="8518">
          <cell r="B8518" t="str">
            <v>AUCTION-CAL</v>
          </cell>
          <cell r="J8518">
            <v>0</v>
          </cell>
        </row>
        <row r="8519">
          <cell r="B8519" t="str">
            <v>DAS-BOAT</v>
          </cell>
          <cell r="J8519">
            <v>0</v>
          </cell>
        </row>
        <row r="8520">
          <cell r="B8520" t="str">
            <v>CAL-PACKAGE</v>
          </cell>
          <cell r="J8520">
            <v>0</v>
          </cell>
        </row>
        <row r="8521">
          <cell r="B8521" t="str">
            <v>FISH-PACKAGE</v>
          </cell>
          <cell r="J8521">
            <v>0</v>
          </cell>
        </row>
        <row r="8522">
          <cell r="B8522" t="str">
            <v>JANIS-PACKAGE</v>
          </cell>
          <cell r="J8522">
            <v>0</v>
          </cell>
        </row>
        <row r="8523">
          <cell r="B8523" t="str">
            <v>ME-SURVIVAL-UNSGN</v>
          </cell>
          <cell r="J8523">
            <v>0</v>
          </cell>
        </row>
        <row r="8524">
          <cell r="B8524" t="str">
            <v>STEVE-PACKAGE</v>
          </cell>
          <cell r="J8524">
            <v>0</v>
          </cell>
        </row>
        <row r="8525">
          <cell r="B8525" t="str">
            <v>WTHRBY-VANGRD</v>
          </cell>
          <cell r="J8525">
            <v>0</v>
          </cell>
        </row>
        <row r="8526">
          <cell r="B8526" t="str">
            <v>ARG-GMBG-HC</v>
          </cell>
          <cell r="J8526">
            <v>20</v>
          </cell>
        </row>
        <row r="8527">
          <cell r="B8527" t="str">
            <v>ME-YT20-STLS</v>
          </cell>
          <cell r="J8527">
            <v>0</v>
          </cell>
        </row>
        <row r="8528">
          <cell r="B8528" t="str">
            <v>ME-GC-10</v>
          </cell>
          <cell r="J8528">
            <v>0</v>
          </cell>
        </row>
        <row r="8529">
          <cell r="B8529" t="str">
            <v>ME-GC-25</v>
          </cell>
          <cell r="J8529">
            <v>0</v>
          </cell>
        </row>
        <row r="8530">
          <cell r="B8530" t="str">
            <v>ME-GC-50</v>
          </cell>
          <cell r="J8530">
            <v>0</v>
          </cell>
        </row>
        <row r="8531">
          <cell r="B8531" t="str">
            <v>ME-GC-100</v>
          </cell>
          <cell r="J8531">
            <v>0</v>
          </cell>
        </row>
        <row r="8532">
          <cell r="B8532" t="str">
            <v>16RIFLECOVERXL</v>
          </cell>
          <cell r="J8532">
            <v>0</v>
          </cell>
        </row>
        <row r="8533">
          <cell r="B8533">
            <v>813116000000</v>
          </cell>
          <cell r="J8533">
            <v>0</v>
          </cell>
        </row>
        <row r="8534">
          <cell r="B8534">
            <v>813000000000</v>
          </cell>
          <cell r="J8534">
            <v>0</v>
          </cell>
        </row>
        <row r="8535">
          <cell r="B8535" t="str">
            <v>DM1190L-DH-LG</v>
          </cell>
          <cell r="J8535">
            <v>0</v>
          </cell>
        </row>
        <row r="8536">
          <cell r="B8536" t="str">
            <v>H-LOGOZIP-BLK-1-bad</v>
          </cell>
          <cell r="J8536">
            <v>0</v>
          </cell>
        </row>
        <row r="8537">
          <cell r="B8537" t="str">
            <v>H-LOGOZIP-BLK-2-bad</v>
          </cell>
          <cell r="J8537">
            <v>0</v>
          </cell>
        </row>
        <row r="8538">
          <cell r="B8538" t="str">
            <v>H-LOGOZIP-BLK-3-bad</v>
          </cell>
          <cell r="J8538">
            <v>0</v>
          </cell>
        </row>
        <row r="8539">
          <cell r="B8539" t="str">
            <v>H-LOGOZIP-BLK-4-bad</v>
          </cell>
          <cell r="J8539">
            <v>0</v>
          </cell>
        </row>
        <row r="8540">
          <cell r="B8540" t="str">
            <v>H-LOGOZIP-BLK-6-bad</v>
          </cell>
          <cell r="J8540">
            <v>0</v>
          </cell>
        </row>
        <row r="8541">
          <cell r="B8541" t="str">
            <v>MABRBCPLG-ME</v>
          </cell>
          <cell r="J8541">
            <v>0</v>
          </cell>
        </row>
        <row r="8542">
          <cell r="B8542" t="str">
            <v>MABRBCPMD-ME</v>
          </cell>
          <cell r="J8542">
            <v>0</v>
          </cell>
        </row>
        <row r="8543">
          <cell r="B8543" t="str">
            <v>MABRBDELG-ME</v>
          </cell>
          <cell r="J8543">
            <v>0</v>
          </cell>
        </row>
        <row r="8544">
          <cell r="B8544" t="str">
            <v>MABRBDEMD-Duplicate</v>
          </cell>
          <cell r="J8544">
            <v>0</v>
          </cell>
        </row>
        <row r="8545">
          <cell r="B8545" t="str">
            <v>MABRBFULG-ME</v>
          </cell>
          <cell r="J8545">
            <v>0</v>
          </cell>
        </row>
        <row r="8546">
          <cell r="B8546" t="str">
            <v>MABRBFUMD-Duplicate</v>
          </cell>
          <cell r="J8546">
            <v>0</v>
          </cell>
        </row>
        <row r="8547">
          <cell r="B8547" t="str">
            <v>MALNRCPSM-ME</v>
          </cell>
          <cell r="J8547">
            <v>0</v>
          </cell>
        </row>
        <row r="8548">
          <cell r="B8548" t="str">
            <v>MALPHCPOS-ME</v>
          </cell>
          <cell r="J8548">
            <v>0</v>
          </cell>
        </row>
        <row r="8549">
          <cell r="B8549" t="str">
            <v>MALPHFUOS-ME</v>
          </cell>
          <cell r="J8549">
            <v>0</v>
          </cell>
        </row>
        <row r="8550">
          <cell r="B8550" t="str">
            <v>MASHADESM-ME</v>
          </cell>
          <cell r="J8550">
            <v>0</v>
          </cell>
        </row>
        <row r="8551">
          <cell r="B8551" t="str">
            <v>MASHADEXL-ME</v>
          </cell>
          <cell r="J8551">
            <v>0</v>
          </cell>
        </row>
        <row r="8552">
          <cell r="B8552" t="str">
            <v>MATAGCPOS-ME</v>
          </cell>
          <cell r="J8552">
            <v>0</v>
          </cell>
        </row>
        <row r="8553">
          <cell r="B8553" t="str">
            <v>MATAGFUOS-Duplicate</v>
          </cell>
          <cell r="J8553">
            <v>0</v>
          </cell>
        </row>
        <row r="8554">
          <cell r="B8554" t="str">
            <v>MATAGHOOS-ME</v>
          </cell>
          <cell r="J8554">
            <v>0</v>
          </cell>
        </row>
        <row r="8555">
          <cell r="B8555" t="str">
            <v>MBFLJCN2X-ME</v>
          </cell>
          <cell r="J8555">
            <v>0</v>
          </cell>
        </row>
        <row r="8556">
          <cell r="B8556" t="str">
            <v>MBFLJFULG-ME</v>
          </cell>
          <cell r="J8556">
            <v>0</v>
          </cell>
        </row>
        <row r="8557">
          <cell r="B8557" t="str">
            <v>MBFLJFUMD-ME</v>
          </cell>
          <cell r="J8557">
            <v>0</v>
          </cell>
        </row>
        <row r="8558">
          <cell r="B8558" t="str">
            <v>MBFLJFUXL-ME</v>
          </cell>
          <cell r="J8558">
            <v>0</v>
          </cell>
        </row>
        <row r="8559">
          <cell r="B8559" t="str">
            <v>MBOBSCPLG-ME</v>
          </cell>
          <cell r="J8559">
            <v>0</v>
          </cell>
        </row>
        <row r="8560">
          <cell r="B8560" t="str">
            <v>MBOBSCPLT-ME</v>
          </cell>
          <cell r="J8560">
            <v>0</v>
          </cell>
        </row>
        <row r="8561">
          <cell r="B8561" t="str">
            <v>MBOBSCPMD-ME</v>
          </cell>
          <cell r="J8561">
            <v>0</v>
          </cell>
        </row>
        <row r="8562">
          <cell r="B8562" t="str">
            <v>MBOBSCPXL-ME</v>
          </cell>
          <cell r="J8562">
            <v>0</v>
          </cell>
        </row>
        <row r="8563">
          <cell r="B8563" t="str">
            <v>MBOBSCPXT-ME</v>
          </cell>
          <cell r="J8563">
            <v>0</v>
          </cell>
        </row>
        <row r="8564">
          <cell r="B8564" t="str">
            <v>MBOBSDE2X-ME</v>
          </cell>
          <cell r="J8564">
            <v>0</v>
          </cell>
        </row>
        <row r="8565">
          <cell r="B8565" t="str">
            <v>MBOBSDELT-ME</v>
          </cell>
          <cell r="J8565">
            <v>0</v>
          </cell>
        </row>
        <row r="8566">
          <cell r="B8566" t="str">
            <v>MBOBSDEMD-ME</v>
          </cell>
          <cell r="J8566">
            <v>0</v>
          </cell>
        </row>
        <row r="8567">
          <cell r="B8567" t="str">
            <v>MBOBSDEMT-ME</v>
          </cell>
          <cell r="J8567">
            <v>0</v>
          </cell>
        </row>
        <row r="8568">
          <cell r="B8568" t="str">
            <v>MBOBSDEXL-ME</v>
          </cell>
          <cell r="J8568">
            <v>0</v>
          </cell>
        </row>
        <row r="8569">
          <cell r="B8569" t="str">
            <v>MBOBSDEXT-ME</v>
          </cell>
          <cell r="J8569">
            <v>0</v>
          </cell>
        </row>
        <row r="8570">
          <cell r="B8570" t="str">
            <v>MBOBSFULG-ME</v>
          </cell>
          <cell r="J8570">
            <v>0</v>
          </cell>
        </row>
        <row r="8571">
          <cell r="B8571" t="str">
            <v>MBOBSFUMD-ME</v>
          </cell>
          <cell r="J8571">
            <v>0</v>
          </cell>
        </row>
        <row r="8572">
          <cell r="B8572" t="str">
            <v>MBOBSFUXL-ME</v>
          </cell>
          <cell r="J8572">
            <v>0</v>
          </cell>
        </row>
        <row r="8573">
          <cell r="B8573" t="str">
            <v>MOCAJCN2X-ME</v>
          </cell>
          <cell r="J8573">
            <v>0</v>
          </cell>
        </row>
        <row r="8574">
          <cell r="B8574" t="str">
            <v>MOCAJCNLG-ME</v>
          </cell>
          <cell r="J8574">
            <v>0</v>
          </cell>
        </row>
        <row r="8575">
          <cell r="B8575" t="str">
            <v>MOCAJCNMD-ME</v>
          </cell>
          <cell r="J8575">
            <v>0</v>
          </cell>
        </row>
        <row r="8576">
          <cell r="B8576" t="str">
            <v>MOCAJCNXL-ME</v>
          </cell>
          <cell r="J8576">
            <v>0</v>
          </cell>
        </row>
        <row r="8577">
          <cell r="B8577" t="str">
            <v>MOCAJCPLG-ME</v>
          </cell>
          <cell r="J8577">
            <v>0</v>
          </cell>
        </row>
        <row r="8578">
          <cell r="B8578" t="str">
            <v>MOCAJCPMD-ME</v>
          </cell>
          <cell r="J8578">
            <v>0</v>
          </cell>
        </row>
        <row r="8579">
          <cell r="B8579" t="str">
            <v>MOCAJCPXL-ME</v>
          </cell>
          <cell r="J8579">
            <v>0</v>
          </cell>
        </row>
        <row r="8580">
          <cell r="B8580" t="str">
            <v>MOCAJFU2X-ME</v>
          </cell>
          <cell r="J8580">
            <v>0</v>
          </cell>
        </row>
        <row r="8581">
          <cell r="B8581" t="str">
            <v>MOCAJFULG-ME</v>
          </cell>
          <cell r="J8581">
            <v>0</v>
          </cell>
        </row>
        <row r="8582">
          <cell r="B8582" t="str">
            <v>MOCAJFUMD-ME</v>
          </cell>
          <cell r="J8582">
            <v>0</v>
          </cell>
        </row>
        <row r="8583">
          <cell r="B8583" t="str">
            <v>MOCAJFUXL-ME</v>
          </cell>
          <cell r="J8583">
            <v>0</v>
          </cell>
        </row>
        <row r="8584">
          <cell r="B8584" t="str">
            <v>MOCGJCN2X-ME</v>
          </cell>
          <cell r="J8584">
            <v>0</v>
          </cell>
        </row>
        <row r="8585">
          <cell r="B8585" t="str">
            <v>MOCGJCNLG-ME</v>
          </cell>
          <cell r="J8585">
            <v>0</v>
          </cell>
        </row>
        <row r="8586">
          <cell r="B8586" t="str">
            <v>MOCGJCNMD-ME</v>
          </cell>
          <cell r="J8586">
            <v>0</v>
          </cell>
        </row>
        <row r="8587">
          <cell r="B8587" t="str">
            <v>MOCGJCNXL-ME</v>
          </cell>
          <cell r="J8587">
            <v>0</v>
          </cell>
        </row>
        <row r="8588">
          <cell r="B8588" t="str">
            <v>MOCGJCP2X-ME</v>
          </cell>
          <cell r="J8588">
            <v>0</v>
          </cell>
        </row>
        <row r="8589">
          <cell r="B8589" t="str">
            <v>MOCGJCPLG-ME</v>
          </cell>
          <cell r="J8589">
            <v>0</v>
          </cell>
        </row>
        <row r="8590">
          <cell r="B8590" t="str">
            <v>MOCGJCPMD-ME</v>
          </cell>
          <cell r="J8590">
            <v>0</v>
          </cell>
        </row>
        <row r="8591">
          <cell r="B8591" t="str">
            <v>MOCGJCPXL-ME</v>
          </cell>
          <cell r="J8591">
            <v>0</v>
          </cell>
        </row>
        <row r="8592">
          <cell r="B8592" t="str">
            <v>MOCGJFU2X-ME</v>
          </cell>
          <cell r="J8592">
            <v>0</v>
          </cell>
        </row>
        <row r="8593">
          <cell r="B8593" t="str">
            <v>MOCGJFULG-ME</v>
          </cell>
          <cell r="J8593">
            <v>0</v>
          </cell>
        </row>
        <row r="8594">
          <cell r="B8594" t="str">
            <v>MOCGJFUMD-ME</v>
          </cell>
          <cell r="J8594">
            <v>0</v>
          </cell>
        </row>
        <row r="8595">
          <cell r="B8595" t="str">
            <v>MOCGJFUXL-ME</v>
          </cell>
          <cell r="J8595">
            <v>0</v>
          </cell>
        </row>
        <row r="8596">
          <cell r="B8596" t="str">
            <v>MOSAPFU3X-ME</v>
          </cell>
          <cell r="J8596">
            <v>0</v>
          </cell>
        </row>
        <row r="8597">
          <cell r="B8597" t="str">
            <v>MOSAPFUXL-ME</v>
          </cell>
          <cell r="J8597">
            <v>0</v>
          </cell>
        </row>
        <row r="8598">
          <cell r="B8598" t="str">
            <v>MOSAWCPLG-ME</v>
          </cell>
          <cell r="J8598">
            <v>0</v>
          </cell>
        </row>
        <row r="8599">
          <cell r="B8599" t="str">
            <v>MOSAWCPSM-ME</v>
          </cell>
          <cell r="J8599">
            <v>0</v>
          </cell>
        </row>
        <row r="8600">
          <cell r="B8600" t="str">
            <v>MOSAWFU2X-Duplicate</v>
          </cell>
          <cell r="J8600">
            <v>0</v>
          </cell>
        </row>
        <row r="8601">
          <cell r="B8601" t="str">
            <v>MOSAWFULG-ME</v>
          </cell>
          <cell r="J8601">
            <v>0</v>
          </cell>
        </row>
        <row r="8602">
          <cell r="B8602" t="str">
            <v>MOSAWFUMD-ME</v>
          </cell>
          <cell r="J8602">
            <v>0</v>
          </cell>
        </row>
        <row r="8603">
          <cell r="B8603" t="str">
            <v>MOSAWFUXL-ME</v>
          </cell>
          <cell r="J8603">
            <v>0</v>
          </cell>
        </row>
        <row r="8604">
          <cell r="B8604" t="str">
            <v>MOSOJFU2X-ME</v>
          </cell>
          <cell r="J8604">
            <v>0</v>
          </cell>
        </row>
        <row r="8605">
          <cell r="B8605" t="str">
            <v>MOSOJFULG-ME</v>
          </cell>
          <cell r="J8605">
            <v>0</v>
          </cell>
        </row>
        <row r="8606">
          <cell r="B8606" t="str">
            <v>MOSOJFUMD-ME</v>
          </cell>
          <cell r="J8606">
            <v>0</v>
          </cell>
        </row>
        <row r="8607">
          <cell r="B8607" t="str">
            <v>MOSOJFUXL-ME</v>
          </cell>
          <cell r="J8607">
            <v>0</v>
          </cell>
        </row>
        <row r="8608">
          <cell r="B8608" t="str">
            <v>MOSOPFULG-ME</v>
          </cell>
          <cell r="J8608">
            <v>0</v>
          </cell>
        </row>
        <row r="8609">
          <cell r="B8609" t="str">
            <v>MOSOPFUMD-ME</v>
          </cell>
          <cell r="J8609">
            <v>0</v>
          </cell>
        </row>
        <row r="8610">
          <cell r="B8610" t="str">
            <v>MOSOPFUXL-ME</v>
          </cell>
          <cell r="J8610">
            <v>0</v>
          </cell>
        </row>
        <row r="8611">
          <cell r="B8611" t="str">
            <v>MOUNPCPLG-ME</v>
          </cell>
          <cell r="J8611">
            <v>0</v>
          </cell>
        </row>
        <row r="8612">
          <cell r="B8612" t="str">
            <v>MOUNPCPMD-ME</v>
          </cell>
          <cell r="J8612">
            <v>0</v>
          </cell>
        </row>
        <row r="8613">
          <cell r="B8613" t="str">
            <v>MOUNPCPXL-ME</v>
          </cell>
          <cell r="J8613">
            <v>0</v>
          </cell>
        </row>
        <row r="8614">
          <cell r="B8614" t="str">
            <v>MOUNPDE2X-ME</v>
          </cell>
          <cell r="J8614">
            <v>0</v>
          </cell>
        </row>
        <row r="8615">
          <cell r="B8615" t="str">
            <v>MOUNPDELG-ME</v>
          </cell>
          <cell r="J8615">
            <v>0</v>
          </cell>
        </row>
        <row r="8616">
          <cell r="B8616" t="str">
            <v>MOUNPDEXL-ME</v>
          </cell>
          <cell r="J8616">
            <v>0</v>
          </cell>
        </row>
        <row r="8617">
          <cell r="B8617" t="str">
            <v>MOUNVBL2X-ME</v>
          </cell>
          <cell r="J8617">
            <v>0</v>
          </cell>
        </row>
        <row r="8618">
          <cell r="B8618" t="str">
            <v>MOUNVBLLG-ME</v>
          </cell>
          <cell r="J8618">
            <v>0</v>
          </cell>
        </row>
        <row r="8619">
          <cell r="B8619" t="str">
            <v>MOUNVBLMD-ME</v>
          </cell>
          <cell r="J8619">
            <v>0</v>
          </cell>
        </row>
        <row r="8620">
          <cell r="B8620" t="str">
            <v>MOUNVBLXL-ME</v>
          </cell>
          <cell r="J8620">
            <v>0</v>
          </cell>
        </row>
        <row r="8621">
          <cell r="B8621" t="str">
            <v>MOUNVCP2X-ME</v>
          </cell>
          <cell r="J8621">
            <v>0</v>
          </cell>
        </row>
        <row r="8622">
          <cell r="B8622" t="str">
            <v>MOUNVCPLG-ME</v>
          </cell>
          <cell r="J8622">
            <v>0</v>
          </cell>
        </row>
        <row r="8623">
          <cell r="B8623" t="str">
            <v>MOUNVCPMD-ME</v>
          </cell>
          <cell r="J8623">
            <v>0</v>
          </cell>
        </row>
        <row r="8624">
          <cell r="B8624" t="str">
            <v>MOUNVCPXL-ME</v>
          </cell>
          <cell r="J8624">
            <v>0</v>
          </cell>
        </row>
        <row r="8625">
          <cell r="B8625" t="str">
            <v>MOUNVFU2X-ME</v>
          </cell>
          <cell r="J8625">
            <v>0</v>
          </cell>
        </row>
        <row r="8626">
          <cell r="B8626" t="str">
            <v>MOUNVFULG-ME</v>
          </cell>
          <cell r="J8626">
            <v>0</v>
          </cell>
        </row>
        <row r="8627">
          <cell r="B8627" t="str">
            <v>MOUNVFUXL-ME</v>
          </cell>
          <cell r="J8627">
            <v>0</v>
          </cell>
        </row>
        <row r="8628">
          <cell r="B8628" t="str">
            <v>MOWOOFU3X-ME</v>
          </cell>
          <cell r="J8628">
            <v>0</v>
          </cell>
        </row>
        <row r="8629">
          <cell r="B8629" t="str">
            <v>MOWOOFUXL-ME</v>
          </cell>
          <cell r="J8629">
            <v>0</v>
          </cell>
        </row>
        <row r="8630">
          <cell r="B8630" t="str">
            <v>MTEQZCP2X-ME</v>
          </cell>
          <cell r="J8630">
            <v>0</v>
          </cell>
        </row>
        <row r="8631">
          <cell r="B8631" t="str">
            <v>MTEQZCPLG-ME</v>
          </cell>
          <cell r="J8631">
            <v>0</v>
          </cell>
        </row>
        <row r="8632">
          <cell r="B8632" t="str">
            <v>MTEQZCPMD-ME</v>
          </cell>
          <cell r="J8632">
            <v>0</v>
          </cell>
        </row>
        <row r="8633">
          <cell r="B8633" t="str">
            <v>MTEQZCPXL-ME</v>
          </cell>
          <cell r="J8633">
            <v>0</v>
          </cell>
        </row>
        <row r="8634">
          <cell r="B8634" t="str">
            <v>MTEQZFU2X-ME</v>
          </cell>
          <cell r="J8634">
            <v>0</v>
          </cell>
        </row>
        <row r="8635">
          <cell r="B8635" t="str">
            <v>MTEQZFULG-ME</v>
          </cell>
          <cell r="J8635">
            <v>0</v>
          </cell>
        </row>
        <row r="8636">
          <cell r="B8636" t="str">
            <v>MTEQZFUMD-ME</v>
          </cell>
          <cell r="J8636">
            <v>0</v>
          </cell>
        </row>
        <row r="8637">
          <cell r="B8637" t="str">
            <v>MTEQZFUXL-ME</v>
          </cell>
          <cell r="J8637">
            <v>0</v>
          </cell>
        </row>
        <row r="8638">
          <cell r="B8638" t="str">
            <v>MTFQZCNLG-ME</v>
          </cell>
          <cell r="J8638">
            <v>0</v>
          </cell>
        </row>
        <row r="8639">
          <cell r="B8639" t="str">
            <v>MTFQZCNMD-ME</v>
          </cell>
          <cell r="J8639">
            <v>0</v>
          </cell>
        </row>
        <row r="8640">
          <cell r="B8640" t="str">
            <v>MTFQZCNXL-ME</v>
          </cell>
          <cell r="J8640">
            <v>0</v>
          </cell>
        </row>
        <row r="8641">
          <cell r="B8641" t="str">
            <v>MTFQZCPLG-ME</v>
          </cell>
          <cell r="J8641">
            <v>0</v>
          </cell>
        </row>
        <row r="8642">
          <cell r="B8642" t="str">
            <v>MTFQZCPXL-ME</v>
          </cell>
          <cell r="J8642">
            <v>0</v>
          </cell>
        </row>
        <row r="8643">
          <cell r="B8643" t="str">
            <v>MTFQZFU2X-ME</v>
          </cell>
          <cell r="J8643">
            <v>0</v>
          </cell>
        </row>
        <row r="8644">
          <cell r="B8644" t="str">
            <v>MTFQZFULG-ME</v>
          </cell>
          <cell r="J8644">
            <v>0</v>
          </cell>
        </row>
        <row r="8645">
          <cell r="B8645" t="str">
            <v>MTFQZFUMD-ME</v>
          </cell>
          <cell r="J8645">
            <v>0</v>
          </cell>
        </row>
        <row r="8646">
          <cell r="B8646" t="str">
            <v>MTFQZFUXL-ME</v>
          </cell>
          <cell r="J8646">
            <v>0</v>
          </cell>
        </row>
        <row r="8647">
          <cell r="B8647" t="str">
            <v>MTKGHCP2X-ME</v>
          </cell>
          <cell r="J8647">
            <v>0</v>
          </cell>
        </row>
        <row r="8648">
          <cell r="B8648" t="str">
            <v>MTKGHCPLG-ME</v>
          </cell>
          <cell r="J8648">
            <v>0</v>
          </cell>
        </row>
        <row r="8649">
          <cell r="B8649" t="str">
            <v>MTKGHCPMD-ME</v>
          </cell>
          <cell r="J8649">
            <v>0</v>
          </cell>
        </row>
        <row r="8650">
          <cell r="B8650" t="str">
            <v>MTKGHCPXL-ME</v>
          </cell>
          <cell r="J8650">
            <v>0</v>
          </cell>
        </row>
        <row r="8651">
          <cell r="B8651" t="str">
            <v>MTKGHDELG-ME</v>
          </cell>
          <cell r="J8651">
            <v>0</v>
          </cell>
        </row>
        <row r="8652">
          <cell r="B8652" t="str">
            <v>MTKGHDEMD-ME</v>
          </cell>
          <cell r="J8652">
            <v>0</v>
          </cell>
        </row>
        <row r="8653">
          <cell r="B8653" t="str">
            <v>MTKGHDEXL-ME</v>
          </cell>
          <cell r="J8653">
            <v>0</v>
          </cell>
        </row>
        <row r="8654">
          <cell r="B8654" t="str">
            <v>MTKGHFU2X-ME</v>
          </cell>
          <cell r="J8654">
            <v>0</v>
          </cell>
        </row>
        <row r="8655">
          <cell r="B8655" t="str">
            <v>MTKGHFULG-ME</v>
          </cell>
          <cell r="J8655">
            <v>0</v>
          </cell>
        </row>
        <row r="8656">
          <cell r="B8656" t="str">
            <v>MTKGHFUMD-ME</v>
          </cell>
          <cell r="J8656">
            <v>0</v>
          </cell>
        </row>
        <row r="8657">
          <cell r="B8657" t="str">
            <v>MTKGHFUXL-ME</v>
          </cell>
          <cell r="J8657">
            <v>0</v>
          </cell>
        </row>
        <row r="8658">
          <cell r="B8658" t="str">
            <v>MTKHDCP2X-ME</v>
          </cell>
          <cell r="J8658">
            <v>0</v>
          </cell>
        </row>
        <row r="8659">
          <cell r="B8659" t="str">
            <v>MTKHDCPLG-Duplicate</v>
          </cell>
          <cell r="J8659">
            <v>0</v>
          </cell>
        </row>
        <row r="8660">
          <cell r="B8660" t="str">
            <v>MTKHDCPMD-ME</v>
          </cell>
          <cell r="J8660">
            <v>0</v>
          </cell>
        </row>
        <row r="8661">
          <cell r="B8661" t="str">
            <v>MTKHDCPXL-ME</v>
          </cell>
          <cell r="J8661">
            <v>0</v>
          </cell>
        </row>
        <row r="8662">
          <cell r="B8662" t="str">
            <v>MTKHDFU2X-ME</v>
          </cell>
          <cell r="J8662">
            <v>0</v>
          </cell>
        </row>
        <row r="8663">
          <cell r="B8663" t="str">
            <v>MTKHDFULG-ME</v>
          </cell>
          <cell r="J8663">
            <v>0</v>
          </cell>
        </row>
        <row r="8664">
          <cell r="B8664" t="str">
            <v>MTKHDFUMD-ME</v>
          </cell>
          <cell r="J8664">
            <v>0</v>
          </cell>
        </row>
        <row r="8665">
          <cell r="B8665" t="str">
            <v>MTKHDFUXL-ME</v>
          </cell>
          <cell r="J8665">
            <v>0</v>
          </cell>
        </row>
        <row r="8666">
          <cell r="B8666" t="str">
            <v>MTWLCCP2X-ME</v>
          </cell>
          <cell r="J8666">
            <v>0</v>
          </cell>
        </row>
        <row r="8667">
          <cell r="B8667" t="str">
            <v>MTWLCCPLG-ME</v>
          </cell>
          <cell r="J8667">
            <v>0</v>
          </cell>
        </row>
        <row r="8668">
          <cell r="B8668" t="str">
            <v>MTWLCCPMD-ME</v>
          </cell>
          <cell r="J8668">
            <v>0</v>
          </cell>
        </row>
        <row r="8669">
          <cell r="B8669" t="str">
            <v>MTWLCCPXL-ME</v>
          </cell>
          <cell r="J8669">
            <v>0</v>
          </cell>
        </row>
        <row r="8670">
          <cell r="B8670" t="str">
            <v>MTWLCDE2X-ME</v>
          </cell>
          <cell r="J8670">
            <v>0</v>
          </cell>
        </row>
        <row r="8671">
          <cell r="B8671" t="str">
            <v>MTWLCDELG-ME</v>
          </cell>
          <cell r="J8671">
            <v>0</v>
          </cell>
        </row>
        <row r="8672">
          <cell r="B8672" t="str">
            <v>MTWLCDEMD-ME</v>
          </cell>
          <cell r="J8672">
            <v>0</v>
          </cell>
        </row>
        <row r="8673">
          <cell r="B8673" t="str">
            <v>MTWLCDEXL-ME</v>
          </cell>
          <cell r="J8673">
            <v>0</v>
          </cell>
        </row>
        <row r="8674">
          <cell r="B8674" t="str">
            <v>MTWLCFU2X-ME</v>
          </cell>
          <cell r="J8674">
            <v>0</v>
          </cell>
        </row>
        <row r="8675">
          <cell r="B8675" t="str">
            <v>MTWLCFUXL-ME</v>
          </cell>
          <cell r="J8675">
            <v>0</v>
          </cell>
        </row>
        <row r="8676">
          <cell r="B8676" t="str">
            <v>MTWSCCN2X-ME</v>
          </cell>
          <cell r="J8676">
            <v>0</v>
          </cell>
        </row>
        <row r="8677">
          <cell r="B8677" t="str">
            <v>MTWSCCNLG-ME</v>
          </cell>
          <cell r="J8677">
            <v>0</v>
          </cell>
        </row>
        <row r="8678">
          <cell r="B8678" t="str">
            <v>MTWSCCNMD-ME</v>
          </cell>
          <cell r="J8678">
            <v>0</v>
          </cell>
        </row>
        <row r="8679">
          <cell r="B8679" t="str">
            <v>MTWSCDELG-ME</v>
          </cell>
          <cell r="J8679">
            <v>0</v>
          </cell>
        </row>
        <row r="8680">
          <cell r="B8680" t="str">
            <v>MTWSCDEMD-ME</v>
          </cell>
          <cell r="J8680">
            <v>0</v>
          </cell>
        </row>
        <row r="8681">
          <cell r="B8681" t="str">
            <v>MTWSCDEXL-ME</v>
          </cell>
          <cell r="J8681">
            <v>0</v>
          </cell>
        </row>
        <row r="8682">
          <cell r="B8682" t="str">
            <v>MTWSCFUMD-ME</v>
          </cell>
          <cell r="J8682">
            <v>0</v>
          </cell>
        </row>
        <row r="8683">
          <cell r="B8683" t="str">
            <v>MTWSCFUXL-ME</v>
          </cell>
          <cell r="J8683">
            <v>0</v>
          </cell>
        </row>
        <row r="8684">
          <cell r="B8684" t="str">
            <v>STKR-1-6IN-WHT</v>
          </cell>
          <cell r="J8684">
            <v>0</v>
          </cell>
        </row>
        <row r="8685">
          <cell r="B8685" t="str">
            <v>ZPZ-MEFLBBF79</v>
          </cell>
          <cell r="J8685">
            <v>0</v>
          </cell>
        </row>
        <row r="8686">
          <cell r="B8686" t="str">
            <v>ZPZ-MEFLLBLG4</v>
          </cell>
          <cell r="J8686">
            <v>0</v>
          </cell>
        </row>
        <row r="8687">
          <cell r="B8687" t="str">
            <v>ZPZ-MEFLLBXS2</v>
          </cell>
          <cell r="J8687">
            <v>0</v>
          </cell>
        </row>
        <row r="8688">
          <cell r="B8688" t="str">
            <v>ZPZ-MEFLLFMD5</v>
          </cell>
          <cell r="J8688">
            <v>0</v>
          </cell>
        </row>
        <row r="8689">
          <cell r="B8689" t="str">
            <v>ZPZ-MEFLLFSM4</v>
          </cell>
          <cell r="J8689">
            <v>0</v>
          </cell>
        </row>
        <row r="8690">
          <cell r="B8690" t="str">
            <v>ZPZ-MEFLLFXS2</v>
          </cell>
          <cell r="J8690">
            <v>0</v>
          </cell>
        </row>
        <row r="8691">
          <cell r="B8691" t="str">
            <v>ZPZ-MESOLFUS</v>
          </cell>
          <cell r="J8691">
            <v>0</v>
          </cell>
        </row>
        <row r="8692">
          <cell r="B8692" t="str">
            <v>R112-5P-OLV</v>
          </cell>
          <cell r="J8692">
            <v>0</v>
          </cell>
        </row>
        <row r="8693">
          <cell r="B8693" t="str">
            <v>ME-OLD-MALNRCPXL</v>
          </cell>
          <cell r="J8693">
            <v>0</v>
          </cell>
        </row>
        <row r="8694">
          <cell r="B8694" t="str">
            <v>ME-SURVIVAL-UNSGN-AMZ</v>
          </cell>
          <cell r="J8694">
            <v>0</v>
          </cell>
        </row>
        <row r="8695">
          <cell r="B8695" t="str">
            <v>ME-SURV-KIT</v>
          </cell>
          <cell r="J8695">
            <v>0</v>
          </cell>
        </row>
        <row r="8696">
          <cell r="B8696" t="str">
            <v>GNM-BNDL-1</v>
          </cell>
          <cell r="J8696">
            <v>0</v>
          </cell>
        </row>
        <row r="8697">
          <cell r="B8697" t="str">
            <v>ME-BNDL-1</v>
          </cell>
          <cell r="J8697">
            <v>0</v>
          </cell>
        </row>
        <row r="8698">
          <cell r="B8698" t="str">
            <v>61-0901-W</v>
          </cell>
          <cell r="J8698">
            <v>0</v>
          </cell>
        </row>
        <row r="8699">
          <cell r="B8699">
            <v>21070140004</v>
          </cell>
          <cell r="J8699">
            <v>0</v>
          </cell>
        </row>
        <row r="8700">
          <cell r="B8700" t="str">
            <v>TESTAUCTIONITEMONE</v>
          </cell>
          <cell r="J8700">
            <v>0</v>
          </cell>
        </row>
        <row r="8701">
          <cell r="B8701" t="str">
            <v>TESTAUCTIONITEMTWO</v>
          </cell>
          <cell r="J8701">
            <v>0</v>
          </cell>
        </row>
        <row r="8702">
          <cell r="B8702" t="str">
            <v>MEBOCMEOS</v>
          </cell>
          <cell r="J8702">
            <v>0</v>
          </cell>
        </row>
        <row r="8703">
          <cell r="B8703" t="str">
            <v>MEMCCV1OS</v>
          </cell>
          <cell r="J8703">
            <v>0</v>
          </cell>
        </row>
        <row r="8704">
          <cell r="B8704" t="str">
            <v>MEMCCV2OS</v>
          </cell>
          <cell r="J8704">
            <v>0</v>
          </cell>
        </row>
        <row r="8705">
          <cell r="B8705" t="str">
            <v>R-PHMELNO004</v>
          </cell>
          <cell r="J8705">
            <v>0</v>
          </cell>
        </row>
        <row r="8706">
          <cell r="B8706" t="str">
            <v>R-PHMELSF003</v>
          </cell>
          <cell r="J8706">
            <v>0</v>
          </cell>
        </row>
        <row r="8707">
          <cell r="B8707" t="str">
            <v>R-PHTPMNOOSZ</v>
          </cell>
          <cell r="J8707">
            <v>0</v>
          </cell>
        </row>
        <row r="8708">
          <cell r="B8708" t="str">
            <v>A-PHTKCRCBKOS</v>
          </cell>
          <cell r="J8708">
            <v>0</v>
          </cell>
        </row>
        <row r="8709">
          <cell r="B8709" t="str">
            <v>R-PHINSBXV45</v>
          </cell>
          <cell r="J8709">
            <v>0</v>
          </cell>
        </row>
        <row r="8710">
          <cell r="B8710" t="str">
            <v>R-PHINSCSV63</v>
          </cell>
          <cell r="J8710">
            <v>0</v>
          </cell>
        </row>
        <row r="8711">
          <cell r="B8711" t="str">
            <v>R-PHINSSGV63</v>
          </cell>
          <cell r="J8711">
            <v>0</v>
          </cell>
        </row>
        <row r="8712">
          <cell r="B8712" t="str">
            <v>R-PHCLMECV26</v>
          </cell>
          <cell r="J8712">
            <v>0</v>
          </cell>
        </row>
        <row r="8713">
          <cell r="B8713" t="str">
            <v>R-PHCLMPTV63</v>
          </cell>
          <cell r="J8713">
            <v>0</v>
          </cell>
        </row>
        <row r="8714">
          <cell r="B8714" t="str">
            <v>R-PHEBMNCOSZ</v>
          </cell>
          <cell r="J8714">
            <v>0</v>
          </cell>
        </row>
        <row r="8715">
          <cell r="B8715" t="str">
            <v>R-PHCHKNCOSZ</v>
          </cell>
          <cell r="J8715">
            <v>0</v>
          </cell>
        </row>
        <row r="8716">
          <cell r="B8716" t="str">
            <v>R-PHFLMNCOSZ</v>
          </cell>
          <cell r="J8716">
            <v>0</v>
          </cell>
        </row>
        <row r="8717">
          <cell r="B8717" t="str">
            <v>SOK10K11</v>
          </cell>
          <cell r="J8717">
            <v>0</v>
          </cell>
        </row>
        <row r="8718">
          <cell r="B8718" t="str">
            <v>SOK31001</v>
          </cell>
          <cell r="J8718">
            <v>0</v>
          </cell>
        </row>
        <row r="8719">
          <cell r="B8719" t="str">
            <v>SOK8K701</v>
          </cell>
          <cell r="J8719">
            <v>7</v>
          </cell>
        </row>
        <row r="8720">
          <cell r="B8720" t="str">
            <v>SOZ71001</v>
          </cell>
          <cell r="J8720">
            <v>10</v>
          </cell>
        </row>
        <row r="8721">
          <cell r="B8721" t="str">
            <v>A-PHACDCPDCOS</v>
          </cell>
          <cell r="J8721">
            <v>0</v>
          </cell>
        </row>
        <row r="8722">
          <cell r="B8722" t="str">
            <v>PHACBTCBDLG</v>
          </cell>
          <cell r="J8722">
            <v>0</v>
          </cell>
        </row>
        <row r="8723">
          <cell r="B8723" t="str">
            <v>PHEKCSTOR1R</v>
          </cell>
          <cell r="J8723">
            <v>0</v>
          </cell>
        </row>
        <row r="8724">
          <cell r="B8724" t="str">
            <v>PHEKCSTRD1R</v>
          </cell>
          <cell r="J8724">
            <v>0</v>
          </cell>
        </row>
        <row r="8725">
          <cell r="B8725" t="str">
            <v>PHEKCSTWH2R</v>
          </cell>
          <cell r="J8725">
            <v>0</v>
          </cell>
        </row>
        <row r="8726">
          <cell r="B8726" t="str">
            <v>PHEKEKAMCOS</v>
          </cell>
          <cell r="J8726">
            <v>0</v>
          </cell>
        </row>
        <row r="8727">
          <cell r="B8727" t="str">
            <v>PHACBTCBFLG</v>
          </cell>
          <cell r="J8727">
            <v>0</v>
          </cell>
        </row>
        <row r="8728">
          <cell r="B8728" t="str">
            <v>PHACBTCBKLG</v>
          </cell>
          <cell r="J8728">
            <v>0</v>
          </cell>
        </row>
        <row r="8729">
          <cell r="B8729" t="str">
            <v>PHACBTCBMLG</v>
          </cell>
          <cell r="J8729">
            <v>0</v>
          </cell>
        </row>
        <row r="8730">
          <cell r="B8730" t="str">
            <v>PHACBTCCPRG</v>
          </cell>
          <cell r="J8730">
            <v>0</v>
          </cell>
        </row>
        <row r="8731">
          <cell r="B8731" t="str">
            <v>PHACBTCFURG</v>
          </cell>
          <cell r="J8731">
            <v>0</v>
          </cell>
        </row>
        <row r="8732">
          <cell r="B8732" t="str">
            <v>PHACBTCGNRG</v>
          </cell>
          <cell r="J8732">
            <v>0</v>
          </cell>
        </row>
        <row r="8733">
          <cell r="B8733" t="str">
            <v>PHACBTCGNSM</v>
          </cell>
          <cell r="J8733">
            <v>0</v>
          </cell>
        </row>
        <row r="8734">
          <cell r="B8734" t="str">
            <v>PHACBTCGYLG</v>
          </cell>
          <cell r="J8734">
            <v>0</v>
          </cell>
        </row>
        <row r="8735">
          <cell r="B8735" t="str">
            <v>PHACBTCMCSM</v>
          </cell>
          <cell r="J8735">
            <v>0</v>
          </cell>
        </row>
        <row r="8736">
          <cell r="B8736" t="str">
            <v>PHACBTCNCOS</v>
          </cell>
          <cell r="J8736">
            <v>0</v>
          </cell>
        </row>
        <row r="8737">
          <cell r="B8737" t="str">
            <v>PHACBTCS6LG</v>
          </cell>
          <cell r="J8737">
            <v>0</v>
          </cell>
        </row>
        <row r="8738">
          <cell r="B8738" t="str">
            <v>PHAPLPCCPOS</v>
          </cell>
          <cell r="J8738">
            <v>0</v>
          </cell>
        </row>
        <row r="8739">
          <cell r="B8739" t="str">
            <v>PHEKAMPBLCU</v>
          </cell>
          <cell r="J8739">
            <v>0</v>
          </cell>
        </row>
        <row r="8740">
          <cell r="B8740" t="str">
            <v>PHEKAMPHBCU</v>
          </cell>
          <cell r="J8740">
            <v>0</v>
          </cell>
        </row>
        <row r="8741">
          <cell r="B8741" t="str">
            <v>PHEKAMPHOCU</v>
          </cell>
          <cell r="J8741">
            <v>0</v>
          </cell>
        </row>
        <row r="8742">
          <cell r="B8742" t="str">
            <v>PHEKEZEBOCU</v>
          </cell>
          <cell r="J8742">
            <v>0</v>
          </cell>
        </row>
        <row r="8743">
          <cell r="B8743" t="str">
            <v>PHEKEZEHBCU</v>
          </cell>
          <cell r="J8743">
            <v>0</v>
          </cell>
        </row>
        <row r="8744">
          <cell r="B8744" t="str">
            <v>PHEKEZSOCOS</v>
          </cell>
          <cell r="J8744">
            <v>0</v>
          </cell>
        </row>
        <row r="8745">
          <cell r="B8745" t="str">
            <v>PHAPFFHBCLX</v>
          </cell>
          <cell r="J8745">
            <v>0</v>
          </cell>
        </row>
        <row r="8746">
          <cell r="B8746" t="str">
            <v>PHAPFFHLLLX</v>
          </cell>
          <cell r="J8746">
            <v>0</v>
          </cell>
        </row>
        <row r="8747">
          <cell r="B8747" t="str">
            <v>PHAPFFHMLLX</v>
          </cell>
          <cell r="J8747">
            <v>0</v>
          </cell>
        </row>
        <row r="8748">
          <cell r="B8748" t="str">
            <v>R-PHAMPNCOSZ</v>
          </cell>
          <cell r="J8748">
            <v>0</v>
          </cell>
        </row>
        <row r="8749">
          <cell r="B8749" t="str">
            <v>R-PHBKCMABOS</v>
          </cell>
          <cell r="J8749">
            <v>0</v>
          </cell>
        </row>
        <row r="8750">
          <cell r="B8750" t="str">
            <v>R-PHKPRBKLRG</v>
          </cell>
          <cell r="J8750">
            <v>0</v>
          </cell>
        </row>
        <row r="8751">
          <cell r="B8751" t="str">
            <v>R-PHMTHBKLRG</v>
          </cell>
          <cell r="J8751">
            <v>0</v>
          </cell>
        </row>
        <row r="8752">
          <cell r="B8752" t="str">
            <v>PHEKRGDUCOS</v>
          </cell>
          <cell r="J8752">
            <v>0</v>
          </cell>
        </row>
        <row r="8753">
          <cell r="B8753" t="str">
            <v>PHEKST6MCOS</v>
          </cell>
          <cell r="J8753">
            <v>0</v>
          </cell>
        </row>
        <row r="8754">
          <cell r="B8754" t="str">
            <v>PHEKMTACNOS</v>
          </cell>
          <cell r="J8754">
            <v>0</v>
          </cell>
        </row>
        <row r="8755">
          <cell r="B8755" t="str">
            <v>PHEKMTAMCOS</v>
          </cell>
          <cell r="J8755">
            <v>0</v>
          </cell>
        </row>
        <row r="8756">
          <cell r="B8756" t="str">
            <v>PHEKUNLGYOS</v>
          </cell>
          <cell r="J8756">
            <v>0</v>
          </cell>
        </row>
        <row r="8757">
          <cell r="B8757" t="str">
            <v>PHEKUNLUCOS</v>
          </cell>
          <cell r="J8757">
            <v>0</v>
          </cell>
        </row>
        <row r="8758">
          <cell r="B8758" t="str">
            <v>PHEKUNRUCOS</v>
          </cell>
          <cell r="J8758">
            <v>0</v>
          </cell>
        </row>
        <row r="8759">
          <cell r="B8759" t="str">
            <v>PHEKALUCNEX</v>
          </cell>
          <cell r="J8759">
            <v>1302</v>
          </cell>
        </row>
        <row r="8760">
          <cell r="B8760" t="str">
            <v>PHEKALUCNFL</v>
          </cell>
          <cell r="J8760">
            <v>0</v>
          </cell>
        </row>
        <row r="8761">
          <cell r="B8761" t="str">
            <v>PHACBTCCNAL</v>
          </cell>
          <cell r="J8761">
            <v>0</v>
          </cell>
        </row>
        <row r="8762">
          <cell r="B8762" t="str">
            <v>PHACBTCMCRG</v>
          </cell>
          <cell r="J8762">
            <v>0</v>
          </cell>
        </row>
        <row r="8763">
          <cell r="B8763" t="str">
            <v>PHEKUNLGNOS</v>
          </cell>
          <cell r="J8763">
            <v>0</v>
          </cell>
        </row>
        <row r="8764">
          <cell r="B8764" t="str">
            <v>PHEKESKBGOS</v>
          </cell>
          <cell r="J8764">
            <v>13425</v>
          </cell>
        </row>
        <row r="8765">
          <cell r="B8765" t="str">
            <v>R-PHEKE2DOCOS-BC</v>
          </cell>
          <cell r="J8765">
            <v>0</v>
          </cell>
        </row>
        <row r="8766">
          <cell r="B8766" t="str">
            <v>R-PHEKEZ3OCOS-BC</v>
          </cell>
          <cell r="J8766">
            <v>0</v>
          </cell>
        </row>
        <row r="8767">
          <cell r="B8767" t="str">
            <v>R-PHLYSBK550</v>
          </cell>
          <cell r="J8767">
            <v>0</v>
          </cell>
        </row>
        <row r="8768">
          <cell r="B8768" t="str">
            <v>MECMPBLLG</v>
          </cell>
          <cell r="J8768">
            <v>0</v>
          </cell>
        </row>
        <row r="8769">
          <cell r="B8769" t="str">
            <v>MECMPBLMD</v>
          </cell>
          <cell r="J8769">
            <v>0</v>
          </cell>
        </row>
        <row r="8770">
          <cell r="B8770" t="str">
            <v>MECMPBLSM</v>
          </cell>
          <cell r="J8770">
            <v>0</v>
          </cell>
        </row>
        <row r="8771">
          <cell r="B8771" t="str">
            <v>MECMPNHMD</v>
          </cell>
          <cell r="J8771">
            <v>0</v>
          </cell>
        </row>
        <row r="8772">
          <cell r="B8772" t="str">
            <v>MEFCHGNLG</v>
          </cell>
          <cell r="J8772">
            <v>0</v>
          </cell>
        </row>
        <row r="8773">
          <cell r="B8773" t="str">
            <v>MEFCHGNMD</v>
          </cell>
          <cell r="J8773">
            <v>0</v>
          </cell>
        </row>
        <row r="8774">
          <cell r="B8774" t="str">
            <v>MEFCHGNXL</v>
          </cell>
          <cell r="J8774">
            <v>0</v>
          </cell>
        </row>
        <row r="8775">
          <cell r="B8775" t="str">
            <v>MEFCNGHMD</v>
          </cell>
          <cell r="J8775">
            <v>0</v>
          </cell>
        </row>
        <row r="8776">
          <cell r="B8776" t="str">
            <v>MEFCNGHSM</v>
          </cell>
          <cell r="J8776">
            <v>0</v>
          </cell>
        </row>
        <row r="8777">
          <cell r="B8777" t="str">
            <v>MEFCNGHXL</v>
          </cell>
          <cell r="J8777">
            <v>0</v>
          </cell>
        </row>
        <row r="8778">
          <cell r="B8778" t="str">
            <v>MELBDBHLG</v>
          </cell>
          <cell r="J8778">
            <v>0</v>
          </cell>
        </row>
        <row r="8779">
          <cell r="B8779" t="str">
            <v>MELBDBHXL</v>
          </cell>
          <cell r="J8779">
            <v>0</v>
          </cell>
        </row>
        <row r="8780">
          <cell r="B8780" t="str">
            <v>MELBDGH2X</v>
          </cell>
          <cell r="J8780">
            <v>1</v>
          </cell>
        </row>
        <row r="8781">
          <cell r="B8781" t="str">
            <v>MELBDGHLG</v>
          </cell>
          <cell r="J8781">
            <v>2</v>
          </cell>
        </row>
        <row r="8782">
          <cell r="B8782" t="str">
            <v>MELBDGHSM</v>
          </cell>
          <cell r="J8782">
            <v>1</v>
          </cell>
        </row>
        <row r="8783">
          <cell r="B8783" t="str">
            <v>MELNSBHLG</v>
          </cell>
          <cell r="J8783">
            <v>0</v>
          </cell>
        </row>
        <row r="8784">
          <cell r="B8784" t="str">
            <v>MELNSBHSM</v>
          </cell>
          <cell r="J8784">
            <v>0</v>
          </cell>
        </row>
        <row r="8785">
          <cell r="B8785" t="str">
            <v>MELNSBHXL</v>
          </cell>
          <cell r="J8785">
            <v>0</v>
          </cell>
        </row>
        <row r="8786">
          <cell r="B8786" t="str">
            <v>MELNSGH2X</v>
          </cell>
          <cell r="J8786">
            <v>0</v>
          </cell>
        </row>
        <row r="8787">
          <cell r="B8787" t="str">
            <v>MELNSGHLG</v>
          </cell>
          <cell r="J8787">
            <v>0</v>
          </cell>
        </row>
        <row r="8788">
          <cell r="B8788" t="str">
            <v>MELNSGHMD</v>
          </cell>
          <cell r="J8788">
            <v>0</v>
          </cell>
        </row>
        <row r="8789">
          <cell r="B8789" t="str">
            <v>MELNSGHXL</v>
          </cell>
          <cell r="J8789">
            <v>0</v>
          </cell>
        </row>
        <row r="8790">
          <cell r="B8790" t="str">
            <v>MELGTSNSM</v>
          </cell>
          <cell r="J8790">
            <v>0</v>
          </cell>
        </row>
        <row r="8791">
          <cell r="B8791" t="str">
            <v>METPOMHSM</v>
          </cell>
          <cell r="J8791">
            <v>0</v>
          </cell>
        </row>
        <row r="8792">
          <cell r="B8792" t="str">
            <v>METPOMHXL</v>
          </cell>
          <cell r="J8792">
            <v>0</v>
          </cell>
        </row>
        <row r="8793">
          <cell r="B8793" t="str">
            <v>FH5RRCBOS</v>
          </cell>
          <cell r="J8793">
            <v>269</v>
          </cell>
        </row>
        <row r="8794">
          <cell r="B8794" t="str">
            <v>FHDIACBOS</v>
          </cell>
          <cell r="J8794">
            <v>229</v>
          </cell>
        </row>
        <row r="8795">
          <cell r="B8795" t="str">
            <v>FHDPICBOS</v>
          </cell>
          <cell r="J8795">
            <v>159</v>
          </cell>
        </row>
        <row r="8796">
          <cell r="B8796" t="str">
            <v>METKLCH2X</v>
          </cell>
          <cell r="J8796">
            <v>0</v>
          </cell>
        </row>
        <row r="8797">
          <cell r="B8797" t="str">
            <v>METKLCHLG</v>
          </cell>
          <cell r="J8797">
            <v>0</v>
          </cell>
        </row>
        <row r="8798">
          <cell r="B8798" t="str">
            <v>METKLCHSM</v>
          </cell>
          <cell r="J8798">
            <v>0</v>
          </cell>
        </row>
        <row r="8799">
          <cell r="B8799" t="str">
            <v>METKLCHXL</v>
          </cell>
          <cell r="J8799">
            <v>0</v>
          </cell>
        </row>
        <row r="8800">
          <cell r="B8800" t="str">
            <v>MAANGASOS</v>
          </cell>
          <cell r="J8800">
            <v>0</v>
          </cell>
        </row>
        <row r="8801">
          <cell r="B8801" t="str">
            <v>T-HUNT-ALDO-LTOL-1-DNU</v>
          </cell>
          <cell r="J8801">
            <v>0</v>
          </cell>
        </row>
        <row r="8802">
          <cell r="B8802" t="str">
            <v>A-PHPDHRRPBOS</v>
          </cell>
          <cell r="J8802">
            <v>0</v>
          </cell>
        </row>
        <row r="8803">
          <cell r="B8803" t="str">
            <v>A-PHTKSPVYWOS</v>
          </cell>
          <cell r="J8803">
            <v>0</v>
          </cell>
        </row>
        <row r="8804">
          <cell r="B8804" t="str">
            <v>A-PHTKVPRGNOS</v>
          </cell>
          <cell r="J8804">
            <v>0</v>
          </cell>
        </row>
        <row r="8805">
          <cell r="B8805" t="str">
            <v>A-PHEKALUCNEX</v>
          </cell>
          <cell r="J8805">
            <v>0</v>
          </cell>
        </row>
        <row r="8806">
          <cell r="B8806" t="str">
            <v>A-PHEKAMPMVOS</v>
          </cell>
          <cell r="J8806">
            <v>0</v>
          </cell>
        </row>
        <row r="8807">
          <cell r="B8807" t="str">
            <v>A-PHEKAMPPAOS</v>
          </cell>
          <cell r="J8807">
            <v>0</v>
          </cell>
        </row>
        <row r="8808">
          <cell r="B8808" t="str">
            <v>A-PHEKAMPWHOS</v>
          </cell>
          <cell r="J8808">
            <v>0</v>
          </cell>
        </row>
        <row r="8809">
          <cell r="B8809" t="str">
            <v>PHACBRRNCSM</v>
          </cell>
          <cell r="J8809">
            <v>0</v>
          </cell>
        </row>
        <row r="8810">
          <cell r="B8810" t="str">
            <v>MACAGTYLG</v>
          </cell>
          <cell r="J8810">
            <v>0</v>
          </cell>
        </row>
        <row r="8811">
          <cell r="B8811" t="str">
            <v>MACAGTYMD</v>
          </cell>
          <cell r="J8811">
            <v>0</v>
          </cell>
        </row>
        <row r="8812">
          <cell r="B8812" t="str">
            <v>MACAGTYSM</v>
          </cell>
          <cell r="J8812">
            <v>0</v>
          </cell>
        </row>
        <row r="8813">
          <cell r="B8813" t="str">
            <v>MACAGTYXL</v>
          </cell>
          <cell r="J8813">
            <v>0</v>
          </cell>
        </row>
        <row r="8814">
          <cell r="B8814" t="str">
            <v>PHACCOZNCOS</v>
          </cell>
          <cell r="J8814">
            <v>0</v>
          </cell>
        </row>
        <row r="8815">
          <cell r="B8815" t="str">
            <v>custom10</v>
          </cell>
          <cell r="J8815">
            <v>0</v>
          </cell>
        </row>
        <row r="8816">
          <cell r="B8816" t="str">
            <v>custom20</v>
          </cell>
          <cell r="J8816">
            <v>0</v>
          </cell>
        </row>
        <row r="8817">
          <cell r="B8817" t="str">
            <v>custom22</v>
          </cell>
          <cell r="J8817">
            <v>0</v>
          </cell>
        </row>
        <row r="8818">
          <cell r="B8818" t="str">
            <v>custom23</v>
          </cell>
          <cell r="J8818">
            <v>0</v>
          </cell>
        </row>
        <row r="8819">
          <cell r="B8819" t="str">
            <v>custom24</v>
          </cell>
          <cell r="J8819">
            <v>0</v>
          </cell>
        </row>
        <row r="8820">
          <cell r="B8820" t="str">
            <v>custom26</v>
          </cell>
          <cell r="J8820">
            <v>0</v>
          </cell>
        </row>
        <row r="8821">
          <cell r="B8821" t="str">
            <v>custom27</v>
          </cell>
          <cell r="J8821">
            <v>0</v>
          </cell>
        </row>
        <row r="8822">
          <cell r="B8822" t="str">
            <v>custom28</v>
          </cell>
          <cell r="J8822">
            <v>0</v>
          </cell>
        </row>
        <row r="8823">
          <cell r="B8823" t="str">
            <v>custom29</v>
          </cell>
          <cell r="J8823">
            <v>0</v>
          </cell>
        </row>
        <row r="8824">
          <cell r="B8824" t="str">
            <v>custom33</v>
          </cell>
          <cell r="J8824">
            <v>0</v>
          </cell>
        </row>
        <row r="8825">
          <cell r="B8825" t="str">
            <v>custom35</v>
          </cell>
          <cell r="J8825">
            <v>0</v>
          </cell>
        </row>
        <row r="8826">
          <cell r="B8826" t="str">
            <v>custom40</v>
          </cell>
          <cell r="J8826">
            <v>0</v>
          </cell>
        </row>
        <row r="8827">
          <cell r="B8827" t="str">
            <v>custom41</v>
          </cell>
          <cell r="J8827">
            <v>0</v>
          </cell>
        </row>
        <row r="8828">
          <cell r="B8828" t="str">
            <v>custom42</v>
          </cell>
          <cell r="J8828">
            <v>0</v>
          </cell>
        </row>
        <row r="8829">
          <cell r="B8829" t="str">
            <v>custom44</v>
          </cell>
          <cell r="J8829">
            <v>0</v>
          </cell>
        </row>
        <row r="8830">
          <cell r="B8830" t="str">
            <v>custom46</v>
          </cell>
          <cell r="J8830">
            <v>0</v>
          </cell>
        </row>
        <row r="8831">
          <cell r="B8831" t="str">
            <v>custom48</v>
          </cell>
          <cell r="J8831">
            <v>0</v>
          </cell>
        </row>
        <row r="8832">
          <cell r="B8832" t="str">
            <v>DUMMYCELIGO</v>
          </cell>
          <cell r="J8832">
            <v>0</v>
          </cell>
        </row>
        <row r="8833">
          <cell r="B8833" t="str">
            <v>MABLTBLLG</v>
          </cell>
          <cell r="J8833">
            <v>0</v>
          </cell>
        </row>
        <row r="8834">
          <cell r="B8834" t="str">
            <v>MABLTOLLG</v>
          </cell>
          <cell r="J8834">
            <v>0</v>
          </cell>
        </row>
        <row r="8835">
          <cell r="B8835" t="str">
            <v>MAFLBTBOS</v>
          </cell>
          <cell r="J8835">
            <v>300</v>
          </cell>
        </row>
        <row r="8836">
          <cell r="B8836" t="str">
            <v>MASP1537</v>
          </cell>
          <cell r="J8836">
            <v>0</v>
          </cell>
        </row>
        <row r="8837">
          <cell r="B8837" t="str">
            <v>A-PHEKFLTBSOS</v>
          </cell>
          <cell r="J8837">
            <v>0</v>
          </cell>
        </row>
        <row r="8838">
          <cell r="B8838" t="str">
            <v>A-PHEKFLTDSOS</v>
          </cell>
          <cell r="J8838">
            <v>0</v>
          </cell>
        </row>
        <row r="8839">
          <cell r="B8839" t="str">
            <v>A-PHEKFLTEKOS</v>
          </cell>
          <cell r="J8839">
            <v>0</v>
          </cell>
        </row>
        <row r="8840">
          <cell r="B8840" t="str">
            <v>A-PHEKFLTHOOS</v>
          </cell>
          <cell r="J8840">
            <v>0</v>
          </cell>
        </row>
        <row r="8841">
          <cell r="B8841" t="str">
            <v>A-PHEKFLTHWOS</v>
          </cell>
          <cell r="J8841">
            <v>0</v>
          </cell>
        </row>
        <row r="8842">
          <cell r="B8842" t="str">
            <v>A-PHEKFLTMROS</v>
          </cell>
          <cell r="J8842">
            <v>0</v>
          </cell>
        </row>
        <row r="8843">
          <cell r="B8843" t="str">
            <v>MAGRZCNLG</v>
          </cell>
          <cell r="J8843">
            <v>0</v>
          </cell>
        </row>
        <row r="8844">
          <cell r="B8844" t="str">
            <v>MAGRZCNMD</v>
          </cell>
          <cell r="J8844">
            <v>0</v>
          </cell>
        </row>
        <row r="8845">
          <cell r="B8845" t="str">
            <v>MAGRZCNXL</v>
          </cell>
          <cell r="J8845">
            <v>0</v>
          </cell>
        </row>
        <row r="8846">
          <cell r="B8846" t="str">
            <v>MAGRZPILG</v>
          </cell>
          <cell r="J8846">
            <v>0</v>
          </cell>
        </row>
        <row r="8847">
          <cell r="B8847" t="str">
            <v>MAGRZPIMD</v>
          </cell>
          <cell r="J8847">
            <v>0</v>
          </cell>
        </row>
        <row r="8848">
          <cell r="B8848" t="str">
            <v>MAGRZPIXL</v>
          </cell>
          <cell r="J8848">
            <v>0</v>
          </cell>
        </row>
        <row r="8849">
          <cell r="B8849" t="str">
            <v>FF322TYYD</v>
          </cell>
          <cell r="J8849">
            <v>0</v>
          </cell>
        </row>
        <row r="8850">
          <cell r="B8850" t="str">
            <v>KD080FU12</v>
          </cell>
          <cell r="J8850">
            <v>0</v>
          </cell>
        </row>
        <row r="8851">
          <cell r="B8851" t="str">
            <v>MALPHTYOS</v>
          </cell>
          <cell r="J8851">
            <v>496</v>
          </cell>
        </row>
        <row r="8852">
          <cell r="B8852" t="str">
            <v>MECMPBLXL</v>
          </cell>
          <cell r="J8852">
            <v>0</v>
          </cell>
        </row>
        <row r="8853">
          <cell r="B8853" t="str">
            <v>MECMPNH2X</v>
          </cell>
          <cell r="J8853">
            <v>0</v>
          </cell>
        </row>
        <row r="8854">
          <cell r="B8854" t="str">
            <v>MECMPNHSM</v>
          </cell>
          <cell r="J8854">
            <v>0</v>
          </cell>
        </row>
        <row r="8855">
          <cell r="B8855" t="str">
            <v>MECMPNHXL</v>
          </cell>
          <cell r="J8855">
            <v>0</v>
          </cell>
        </row>
        <row r="8856">
          <cell r="B8856" t="str">
            <v>MEFCHGN2X</v>
          </cell>
          <cell r="J8856">
            <v>0</v>
          </cell>
        </row>
        <row r="8857">
          <cell r="B8857" t="str">
            <v>MEFCHGNSM</v>
          </cell>
          <cell r="J8857">
            <v>0</v>
          </cell>
        </row>
        <row r="8858">
          <cell r="B8858" t="str">
            <v>MELBDBHMD</v>
          </cell>
          <cell r="J8858">
            <v>0</v>
          </cell>
        </row>
        <row r="8859">
          <cell r="B8859" t="str">
            <v>MELNSBHMD</v>
          </cell>
          <cell r="J8859">
            <v>0</v>
          </cell>
        </row>
        <row r="8860">
          <cell r="B8860" t="str">
            <v>MELGTSN2X</v>
          </cell>
          <cell r="J8860">
            <v>0</v>
          </cell>
        </row>
        <row r="8861">
          <cell r="B8861" t="str">
            <v>MELGTSNXL</v>
          </cell>
          <cell r="J8861">
            <v>0</v>
          </cell>
        </row>
        <row r="8862">
          <cell r="B8862" t="str">
            <v>METPOMHMD</v>
          </cell>
          <cell r="J8862">
            <v>0</v>
          </cell>
        </row>
        <row r="8863">
          <cell r="B8863" t="str">
            <v>ME-PORTER-SAUS</v>
          </cell>
          <cell r="J8863">
            <v>0</v>
          </cell>
        </row>
        <row r="8864">
          <cell r="B8864" t="str">
            <v>MOBSPCN2X</v>
          </cell>
          <cell r="J8864">
            <v>0</v>
          </cell>
        </row>
        <row r="8865">
          <cell r="B8865" t="str">
            <v>MOBSPCNLG</v>
          </cell>
          <cell r="J8865">
            <v>0</v>
          </cell>
        </row>
        <row r="8866">
          <cell r="B8866" t="str">
            <v>MOBSPCNMD</v>
          </cell>
          <cell r="J8866">
            <v>0</v>
          </cell>
        </row>
        <row r="8867">
          <cell r="B8867" t="str">
            <v>MOBSPCNSM</v>
          </cell>
          <cell r="J8867">
            <v>0</v>
          </cell>
        </row>
        <row r="8868">
          <cell r="B8868" t="str">
            <v>MOBSPCNXL</v>
          </cell>
          <cell r="J8868">
            <v>0</v>
          </cell>
        </row>
        <row r="8869">
          <cell r="B8869" t="str">
            <v>MOCAPTY2X</v>
          </cell>
          <cell r="J8869">
            <v>0</v>
          </cell>
        </row>
        <row r="8870">
          <cell r="B8870" t="str">
            <v>MOCAPTYLG</v>
          </cell>
          <cell r="J8870">
            <v>0</v>
          </cell>
        </row>
        <row r="8871">
          <cell r="B8871" t="str">
            <v>MOCAPTYMD</v>
          </cell>
          <cell r="J8871">
            <v>0</v>
          </cell>
        </row>
        <row r="8872">
          <cell r="B8872" t="str">
            <v>MOCAPTYSM</v>
          </cell>
          <cell r="J8872">
            <v>0</v>
          </cell>
        </row>
        <row r="8873">
          <cell r="B8873" t="str">
            <v>MOCAPTYXL</v>
          </cell>
          <cell r="J8873">
            <v>0</v>
          </cell>
        </row>
        <row r="8874">
          <cell r="B8874" t="str">
            <v>MBKA2CP2X</v>
          </cell>
          <cell r="J8874">
            <v>0</v>
          </cell>
        </row>
        <row r="8875">
          <cell r="B8875" t="str">
            <v>MBKA2CPLG</v>
          </cell>
          <cell r="J8875">
            <v>0</v>
          </cell>
        </row>
        <row r="8876">
          <cell r="B8876" t="str">
            <v>MBKA2CPLT</v>
          </cell>
          <cell r="J8876">
            <v>0</v>
          </cell>
        </row>
        <row r="8877">
          <cell r="B8877" t="str">
            <v>MBKA2CPMD</v>
          </cell>
          <cell r="J8877">
            <v>0</v>
          </cell>
        </row>
        <row r="8878">
          <cell r="B8878" t="str">
            <v>MBKA2CPMT</v>
          </cell>
          <cell r="J8878">
            <v>0</v>
          </cell>
        </row>
        <row r="8879">
          <cell r="B8879" t="str">
            <v>MBKA2CPSM</v>
          </cell>
          <cell r="J8879">
            <v>0</v>
          </cell>
        </row>
        <row r="8880">
          <cell r="B8880" t="str">
            <v>MBKA2CPXL</v>
          </cell>
          <cell r="J8880">
            <v>0</v>
          </cell>
        </row>
        <row r="8881">
          <cell r="B8881" t="str">
            <v>MBKA2CPXT</v>
          </cell>
          <cell r="J8881">
            <v>0</v>
          </cell>
        </row>
        <row r="8882">
          <cell r="B8882" t="str">
            <v>MTLABCN2X</v>
          </cell>
          <cell r="J8882">
            <v>0</v>
          </cell>
        </row>
        <row r="8883">
          <cell r="B8883" t="str">
            <v>MTLABCNLG</v>
          </cell>
          <cell r="J8883">
            <v>0</v>
          </cell>
        </row>
        <row r="8884">
          <cell r="B8884" t="str">
            <v>MTLABCNMD</v>
          </cell>
          <cell r="J8884">
            <v>0</v>
          </cell>
        </row>
        <row r="8885">
          <cell r="B8885" t="str">
            <v>MTLABCNSM</v>
          </cell>
          <cell r="J8885">
            <v>0</v>
          </cell>
        </row>
        <row r="8886">
          <cell r="B8886" t="str">
            <v>MTLABCNXL</v>
          </cell>
          <cell r="J8886">
            <v>0</v>
          </cell>
        </row>
        <row r="8887">
          <cell r="B8887" t="str">
            <v>MTLABCP2X</v>
          </cell>
          <cell r="J8887">
            <v>0</v>
          </cell>
        </row>
        <row r="8888">
          <cell r="B8888" t="str">
            <v>MTLABCPLG</v>
          </cell>
          <cell r="J8888">
            <v>0</v>
          </cell>
        </row>
        <row r="8889">
          <cell r="B8889" t="str">
            <v>MTLABCPMD</v>
          </cell>
          <cell r="J8889">
            <v>0</v>
          </cell>
        </row>
        <row r="8890">
          <cell r="B8890" t="str">
            <v>MTLABCPSM</v>
          </cell>
          <cell r="J8890">
            <v>0</v>
          </cell>
        </row>
        <row r="8891">
          <cell r="B8891" t="str">
            <v>MTLABCPXL</v>
          </cell>
          <cell r="J8891">
            <v>0</v>
          </cell>
        </row>
        <row r="8892">
          <cell r="B8892" t="str">
            <v>MONBJCN2X</v>
          </cell>
          <cell r="J8892">
            <v>0</v>
          </cell>
        </row>
        <row r="8893">
          <cell r="B8893" t="str">
            <v>MONBJCNLG</v>
          </cell>
          <cell r="J8893">
            <v>0</v>
          </cell>
        </row>
        <row r="8894">
          <cell r="B8894" t="str">
            <v>MONBJCNMD</v>
          </cell>
          <cell r="J8894">
            <v>0</v>
          </cell>
        </row>
        <row r="8895">
          <cell r="B8895" t="str">
            <v>MONBJCNSM</v>
          </cell>
          <cell r="J8895">
            <v>0</v>
          </cell>
        </row>
        <row r="8896">
          <cell r="B8896" t="str">
            <v>MONBJCNXL</v>
          </cell>
          <cell r="J8896">
            <v>0</v>
          </cell>
        </row>
        <row r="8897">
          <cell r="B8897" t="str">
            <v>MONBPAS2X</v>
          </cell>
          <cell r="J8897">
            <v>0</v>
          </cell>
        </row>
        <row r="8898">
          <cell r="B8898" t="str">
            <v>MONBPASLG</v>
          </cell>
          <cell r="J8898">
            <v>0</v>
          </cell>
        </row>
        <row r="8899">
          <cell r="B8899" t="str">
            <v>MONBPASMD</v>
          </cell>
          <cell r="J8899">
            <v>0</v>
          </cell>
        </row>
        <row r="8900">
          <cell r="B8900" t="str">
            <v>MONBPASSM</v>
          </cell>
          <cell r="J8900">
            <v>0</v>
          </cell>
        </row>
        <row r="8901">
          <cell r="B8901" t="str">
            <v>MONBPASXL</v>
          </cell>
          <cell r="J8901">
            <v>0</v>
          </cell>
        </row>
        <row r="8902">
          <cell r="B8902" t="str">
            <v>MONBPCN2X</v>
          </cell>
          <cell r="J8902">
            <v>0</v>
          </cell>
        </row>
        <row r="8903">
          <cell r="B8903" t="str">
            <v>MONBPCNLG</v>
          </cell>
          <cell r="J8903">
            <v>0</v>
          </cell>
        </row>
        <row r="8904">
          <cell r="B8904" t="str">
            <v>MONBPCNMD</v>
          </cell>
          <cell r="J8904">
            <v>0</v>
          </cell>
        </row>
        <row r="8905">
          <cell r="B8905" t="str">
            <v>MONBPCNSM</v>
          </cell>
          <cell r="J8905">
            <v>0</v>
          </cell>
        </row>
        <row r="8906">
          <cell r="B8906" t="str">
            <v>MONBPCNXL</v>
          </cell>
          <cell r="J8906">
            <v>0</v>
          </cell>
        </row>
        <row r="8907">
          <cell r="B8907" t="str">
            <v>MONBPPI2X</v>
          </cell>
          <cell r="J8907">
            <v>0</v>
          </cell>
        </row>
        <row r="8908">
          <cell r="B8908" t="str">
            <v>MONBPPILG</v>
          </cell>
          <cell r="J8908">
            <v>0</v>
          </cell>
        </row>
        <row r="8909">
          <cell r="B8909" t="str">
            <v>MONBPPIMD</v>
          </cell>
          <cell r="J8909">
            <v>0</v>
          </cell>
        </row>
        <row r="8910">
          <cell r="B8910" t="str">
            <v>MONBPPISM</v>
          </cell>
          <cell r="J8910">
            <v>0</v>
          </cell>
        </row>
        <row r="8911">
          <cell r="B8911" t="str">
            <v>MONBPPIXL</v>
          </cell>
          <cell r="J8911">
            <v>0</v>
          </cell>
        </row>
        <row r="8912">
          <cell r="B8912" t="str">
            <v>MOSEACN2X</v>
          </cell>
          <cell r="J8912">
            <v>0</v>
          </cell>
        </row>
        <row r="8913">
          <cell r="B8913" t="str">
            <v>MOSEACNLG</v>
          </cell>
          <cell r="J8913">
            <v>0</v>
          </cell>
        </row>
        <row r="8914">
          <cell r="B8914" t="str">
            <v>MOSEACNMD</v>
          </cell>
          <cell r="J8914">
            <v>0</v>
          </cell>
        </row>
        <row r="8915">
          <cell r="B8915" t="str">
            <v>MOSEACNSM</v>
          </cell>
          <cell r="J8915">
            <v>0</v>
          </cell>
        </row>
        <row r="8916">
          <cell r="B8916" t="str">
            <v>MOSEACNXL</v>
          </cell>
          <cell r="J8916">
            <v>0</v>
          </cell>
        </row>
        <row r="8917">
          <cell r="B8917" t="str">
            <v>MBUNPAS2X</v>
          </cell>
          <cell r="J8917">
            <v>0</v>
          </cell>
        </row>
        <row r="8918">
          <cell r="B8918" t="str">
            <v>MBUNPASLG</v>
          </cell>
          <cell r="J8918">
            <v>0</v>
          </cell>
        </row>
        <row r="8919">
          <cell r="B8919" t="str">
            <v>MBUNPASMD</v>
          </cell>
          <cell r="J8919">
            <v>0</v>
          </cell>
        </row>
        <row r="8920">
          <cell r="B8920" t="str">
            <v>MBUNPASSM</v>
          </cell>
          <cell r="J8920">
            <v>0</v>
          </cell>
        </row>
        <row r="8921">
          <cell r="B8921" t="str">
            <v>MBUNPASXL</v>
          </cell>
          <cell r="J8921">
            <v>0</v>
          </cell>
        </row>
        <row r="8922">
          <cell r="B8922" t="str">
            <v>MBUNPCN2X</v>
          </cell>
          <cell r="J8922">
            <v>0</v>
          </cell>
        </row>
        <row r="8923">
          <cell r="B8923" t="str">
            <v>MBUNPCNLG</v>
          </cell>
          <cell r="J8923">
            <v>0</v>
          </cell>
        </row>
        <row r="8924">
          <cell r="B8924" t="str">
            <v>MBUNPCNMD</v>
          </cell>
          <cell r="J8924">
            <v>0</v>
          </cell>
        </row>
        <row r="8925">
          <cell r="B8925" t="str">
            <v>MBUNPCNSM</v>
          </cell>
          <cell r="J8925">
            <v>0</v>
          </cell>
        </row>
        <row r="8926">
          <cell r="B8926" t="str">
            <v>MBUNPCNXL</v>
          </cell>
          <cell r="J8926">
            <v>0</v>
          </cell>
        </row>
        <row r="8927">
          <cell r="B8927" t="str">
            <v>MOUNVCN2X</v>
          </cell>
          <cell r="J8927">
            <v>0</v>
          </cell>
        </row>
        <row r="8928">
          <cell r="B8928" t="str">
            <v>MOUNVCNLG</v>
          </cell>
          <cell r="J8928">
            <v>0</v>
          </cell>
        </row>
        <row r="8929">
          <cell r="B8929" t="str">
            <v>MOUNVCNMD</v>
          </cell>
          <cell r="J8929">
            <v>0</v>
          </cell>
        </row>
        <row r="8930">
          <cell r="B8930" t="str">
            <v>MOUNVCNSM</v>
          </cell>
          <cell r="J8930">
            <v>0</v>
          </cell>
        </row>
        <row r="8931">
          <cell r="B8931" t="str">
            <v>MOUNVCNXL</v>
          </cell>
          <cell r="J8931">
            <v>0</v>
          </cell>
        </row>
        <row r="8932">
          <cell r="B8932" t="str">
            <v>MOVAPCN2X</v>
          </cell>
          <cell r="J8932">
            <v>0</v>
          </cell>
        </row>
        <row r="8933">
          <cell r="B8933" t="str">
            <v>MOVAPCNLG</v>
          </cell>
          <cell r="J8933">
            <v>0</v>
          </cell>
        </row>
        <row r="8934">
          <cell r="B8934" t="str">
            <v>MOVAPCNMD</v>
          </cell>
          <cell r="J8934">
            <v>0</v>
          </cell>
        </row>
        <row r="8935">
          <cell r="B8935" t="str">
            <v>MOVAPCNSM</v>
          </cell>
          <cell r="J8935">
            <v>0</v>
          </cell>
        </row>
        <row r="8936">
          <cell r="B8936" t="str">
            <v>MOVAPCNXL</v>
          </cell>
          <cell r="J8936">
            <v>0</v>
          </cell>
        </row>
        <row r="8937">
          <cell r="B8937" t="str">
            <v>MOVAPPI2X</v>
          </cell>
          <cell r="J8937">
            <v>0</v>
          </cell>
        </row>
        <row r="8938">
          <cell r="B8938" t="str">
            <v>MOVAPPILG</v>
          </cell>
          <cell r="J8938">
            <v>0</v>
          </cell>
        </row>
        <row r="8939">
          <cell r="B8939" t="str">
            <v>MOVAPPIMD</v>
          </cell>
          <cell r="J8939">
            <v>0</v>
          </cell>
        </row>
        <row r="8940">
          <cell r="B8940" t="str">
            <v>MOVAPPISM</v>
          </cell>
          <cell r="J8940">
            <v>0</v>
          </cell>
        </row>
        <row r="8941">
          <cell r="B8941" t="str">
            <v>MOVAPPIXL</v>
          </cell>
          <cell r="J8941">
            <v>0</v>
          </cell>
        </row>
        <row r="8942">
          <cell r="B8942" t="str">
            <v>MANKGASOS</v>
          </cell>
          <cell r="J8942">
            <v>0</v>
          </cell>
        </row>
        <row r="8943">
          <cell r="B8943" t="str">
            <v>MANKGPIOS</v>
          </cell>
          <cell r="J8943">
            <v>0</v>
          </cell>
        </row>
        <row r="8944">
          <cell r="B8944" t="str">
            <v>FHMTPFUOS</v>
          </cell>
          <cell r="J8944">
            <v>0</v>
          </cell>
        </row>
        <row r="8945">
          <cell r="B8945" t="str">
            <v>FLMRMCPOS</v>
          </cell>
          <cell r="J8945">
            <v>0</v>
          </cell>
        </row>
        <row r="8946">
          <cell r="B8946" t="str">
            <v>R-PHDRGTBOGOS-BC</v>
          </cell>
          <cell r="J8946">
            <v>0</v>
          </cell>
        </row>
        <row r="8947">
          <cell r="B8947" t="str">
            <v>R-PHDRGTWOGOS-BK</v>
          </cell>
          <cell r="J8947">
            <v>0</v>
          </cell>
        </row>
        <row r="8948">
          <cell r="B8948" t="str">
            <v>R-PHDRSNWOGOS-BC</v>
          </cell>
          <cell r="J8948">
            <v>0</v>
          </cell>
        </row>
        <row r="8949">
          <cell r="B8949" t="str">
            <v>R-PHPDCMHOCOS-BC</v>
          </cell>
          <cell r="J8949">
            <v>0</v>
          </cell>
        </row>
        <row r="8950">
          <cell r="B8950" t="str">
            <v>R-PHPDCTNOCOS-BC</v>
          </cell>
          <cell r="J8950">
            <v>0</v>
          </cell>
        </row>
        <row r="8951">
          <cell r="B8951" t="str">
            <v>R-PHEKRGDCPOS-TP</v>
          </cell>
          <cell r="J8951">
            <v>0</v>
          </cell>
        </row>
        <row r="8952">
          <cell r="B8952" t="str">
            <v>R-PHEKUNLBKOS-TP</v>
          </cell>
          <cell r="J8952">
            <v>0</v>
          </cell>
        </row>
        <row r="8953">
          <cell r="B8953" t="str">
            <v>R-PHEKUNLDEOS-TP</v>
          </cell>
          <cell r="J8953">
            <v>0</v>
          </cell>
        </row>
        <row r="8954">
          <cell r="B8954" t="str">
            <v>R-PHEKUNRBKOS-TP</v>
          </cell>
          <cell r="J8954">
            <v>0</v>
          </cell>
        </row>
        <row r="8955">
          <cell r="B8955" t="str">
            <v>R-PHEKUNRCPOS-TP</v>
          </cell>
          <cell r="J8955">
            <v>0</v>
          </cell>
        </row>
        <row r="8956">
          <cell r="B8956" t="str">
            <v>R-PHPDWHTCNOS-TP</v>
          </cell>
          <cell r="J8956">
            <v>0</v>
          </cell>
        </row>
        <row r="8957">
          <cell r="B8957" t="str">
            <v>PHACPDOBKOS</v>
          </cell>
          <cell r="J8957">
            <v>0</v>
          </cell>
        </row>
        <row r="8958">
          <cell r="B8958" t="str">
            <v>PHACSTKEZHR</v>
          </cell>
          <cell r="J8958">
            <v>0</v>
          </cell>
        </row>
        <row r="8959">
          <cell r="B8959" t="str">
            <v>PHACSTKGRMD</v>
          </cell>
          <cell r="J8959">
            <v>0</v>
          </cell>
        </row>
        <row r="8960">
          <cell r="B8960" t="str">
            <v>PHACSTKRSOS</v>
          </cell>
          <cell r="J8960">
            <v>0</v>
          </cell>
        </row>
        <row r="8961">
          <cell r="B8961" t="str">
            <v>R-PHACDCPDCOS</v>
          </cell>
          <cell r="J8961">
            <v>0</v>
          </cell>
        </row>
        <row r="8962">
          <cell r="B8962" t="str">
            <v>R-PHACSTK3X3</v>
          </cell>
          <cell r="J8962">
            <v>0</v>
          </cell>
        </row>
        <row r="8963">
          <cell r="B8963" t="str">
            <v>R-PHACSTKBKSM</v>
          </cell>
          <cell r="J8963">
            <v>0</v>
          </cell>
        </row>
        <row r="8964">
          <cell r="B8964" t="str">
            <v>R-PHBARAJSML</v>
          </cell>
          <cell r="J8964">
            <v>0</v>
          </cell>
        </row>
        <row r="8965">
          <cell r="B8965" t="str">
            <v>R-PHBARGHOSZ</v>
          </cell>
          <cell r="J8965">
            <v>0</v>
          </cell>
        </row>
        <row r="8966">
          <cell r="B8966" t="str">
            <v>R-PHBARGMOSZ</v>
          </cell>
          <cell r="J8966">
            <v>0</v>
          </cell>
        </row>
        <row r="8967">
          <cell r="B8967" t="str">
            <v>R-PHBARLLOSZ</v>
          </cell>
          <cell r="J8967">
            <v>0</v>
          </cell>
        </row>
        <row r="8968">
          <cell r="B8968" t="str">
            <v>R-PHBARMXSML</v>
          </cell>
          <cell r="J8968">
            <v>0</v>
          </cell>
        </row>
        <row r="8969">
          <cell r="B8969" t="str">
            <v>R-PHBARWFOSZ</v>
          </cell>
          <cell r="J8969">
            <v>0</v>
          </cell>
        </row>
        <row r="8970">
          <cell r="B8970" t="str">
            <v>R-PHBCBCPOSZ</v>
          </cell>
          <cell r="J8970">
            <v>0</v>
          </cell>
        </row>
        <row r="8971">
          <cell r="B8971" t="str">
            <v>R-PHBKCRGDCP</v>
          </cell>
          <cell r="J8971">
            <v>0</v>
          </cell>
        </row>
        <row r="8972">
          <cell r="B8972" t="str">
            <v>R-PHBKCRGDFU</v>
          </cell>
          <cell r="J8972">
            <v>0</v>
          </cell>
        </row>
        <row r="8973">
          <cell r="B8973" t="str">
            <v>R-PHBKCUNLBK</v>
          </cell>
          <cell r="J8973">
            <v>0</v>
          </cell>
        </row>
        <row r="8974">
          <cell r="B8974" t="str">
            <v>R-PHBKCUNRFU</v>
          </cell>
          <cell r="J8974">
            <v>0</v>
          </cell>
        </row>
        <row r="8975">
          <cell r="B8975" t="str">
            <v>R-PHBKCWFOSZ</v>
          </cell>
          <cell r="J8975">
            <v>0</v>
          </cell>
        </row>
        <row r="8976">
          <cell r="B8976" t="str">
            <v>R-PHEK3CCOCOS-BC</v>
          </cell>
          <cell r="J8976">
            <v>0</v>
          </cell>
        </row>
        <row r="8977">
          <cell r="B8977" t="str">
            <v>R-PHEK3MNOCOS</v>
          </cell>
          <cell r="J8977">
            <v>0</v>
          </cell>
        </row>
        <row r="8978">
          <cell r="B8978" t="str">
            <v>R-PHEK3SSOCOS-BC</v>
          </cell>
          <cell r="J8978">
            <v>0</v>
          </cell>
        </row>
        <row r="8979">
          <cell r="B8979" t="str">
            <v>R-PHMPBKPOR1</v>
          </cell>
          <cell r="J8979">
            <v>0</v>
          </cell>
        </row>
        <row r="8980">
          <cell r="B8980" t="str">
            <v>R-PHMPBKPOR3</v>
          </cell>
          <cell r="J8980">
            <v>0</v>
          </cell>
        </row>
        <row r="8981">
          <cell r="B8981" t="str">
            <v>R-PHPDWHCCNOS-TM</v>
          </cell>
          <cell r="J8981">
            <v>0</v>
          </cell>
        </row>
        <row r="8982">
          <cell r="B8982" t="str">
            <v>R-PHPDWHCFUOS-TM</v>
          </cell>
          <cell r="J8982">
            <v>0</v>
          </cell>
        </row>
        <row r="8983">
          <cell r="B8983" t="str">
            <v>R-PHUPCBSOSZ</v>
          </cell>
          <cell r="J8983">
            <v>0</v>
          </cell>
        </row>
        <row r="8984">
          <cell r="B8984" t="str">
            <v>R-PHUPCDLOSZ</v>
          </cell>
          <cell r="J8984">
            <v>0</v>
          </cell>
        </row>
        <row r="8985">
          <cell r="B8985" t="str">
            <v>R-PHUPCEKOSZ</v>
          </cell>
          <cell r="J8985">
            <v>0</v>
          </cell>
        </row>
        <row r="8986">
          <cell r="B8986" t="str">
            <v>R-PHUPCFJOSZ</v>
          </cell>
          <cell r="J8986">
            <v>0</v>
          </cell>
        </row>
        <row r="8987">
          <cell r="B8987" t="str">
            <v>R-PHUPCHWOSZ</v>
          </cell>
          <cell r="J8987">
            <v>0</v>
          </cell>
        </row>
        <row r="8988">
          <cell r="B8988" t="str">
            <v>R-PHUPCSBOSZ</v>
          </cell>
          <cell r="J8988">
            <v>0</v>
          </cell>
        </row>
        <row r="8989">
          <cell r="B8989" t="str">
            <v>R-PHDRGTWOGOS-RD</v>
          </cell>
          <cell r="J8989">
            <v>0</v>
          </cell>
        </row>
        <row r="8990">
          <cell r="B8990" t="str">
            <v>R-PHPLXRD003</v>
          </cell>
          <cell r="J8990">
            <v>0</v>
          </cell>
        </row>
        <row r="8991">
          <cell r="B8991" t="str">
            <v>R-PHTKLN1BWCS-TN</v>
          </cell>
          <cell r="J8991">
            <v>0</v>
          </cell>
        </row>
        <row r="8992">
          <cell r="B8992" t="str">
            <v>R-PHTKLN1BWCS-NC</v>
          </cell>
          <cell r="J8992">
            <v>0</v>
          </cell>
        </row>
        <row r="8993">
          <cell r="B8993" t="str">
            <v>R-PHPDCTNOCOS-CV</v>
          </cell>
          <cell r="J8993">
            <v>0</v>
          </cell>
        </row>
        <row r="8994">
          <cell r="B8994" t="str">
            <v>R-PHPDCFJOCOS-TP</v>
          </cell>
          <cell r="J8994">
            <v>0</v>
          </cell>
        </row>
        <row r="8995">
          <cell r="B8995" t="str">
            <v>R-PHACRCLHLF</v>
          </cell>
          <cell r="J8995">
            <v>0</v>
          </cell>
        </row>
        <row r="8996">
          <cell r="B8996" t="str">
            <v>R-PHDLRBKOSZ</v>
          </cell>
          <cell r="J8996">
            <v>0</v>
          </cell>
        </row>
        <row r="8997">
          <cell r="B8997" t="str">
            <v>R-PHBKCBZOSZ</v>
          </cell>
          <cell r="J8997">
            <v>0</v>
          </cell>
        </row>
        <row r="8998">
          <cell r="B8998" t="str">
            <v>R-PHBKCESOSZ</v>
          </cell>
          <cell r="J8998">
            <v>0</v>
          </cell>
        </row>
        <row r="8999">
          <cell r="B8999" t="str">
            <v>R-PHBKCETOSZ</v>
          </cell>
          <cell r="J8999">
            <v>0</v>
          </cell>
        </row>
        <row r="9000">
          <cell r="B9000" t="str">
            <v>R-PHBKCGROSZ</v>
          </cell>
          <cell r="J9000">
            <v>0</v>
          </cell>
        </row>
        <row r="9001">
          <cell r="B9001" t="str">
            <v>R-PHBKCP2OSZ</v>
          </cell>
          <cell r="J9001">
            <v>0</v>
          </cell>
        </row>
        <row r="9002">
          <cell r="B9002" t="str">
            <v>R-PHBKCPHOSZ</v>
          </cell>
          <cell r="J9002">
            <v>0</v>
          </cell>
        </row>
        <row r="9003">
          <cell r="B9003" t="str">
            <v>R-PHBKCRDOSZ</v>
          </cell>
          <cell r="J9003">
            <v>0</v>
          </cell>
        </row>
        <row r="9004">
          <cell r="B9004" t="str">
            <v>R-PHBKCSMOSZ</v>
          </cell>
          <cell r="J9004">
            <v>0</v>
          </cell>
        </row>
        <row r="9005">
          <cell r="B9005" t="str">
            <v>R-PHBKCT6OSZ</v>
          </cell>
          <cell r="J9005">
            <v>0</v>
          </cell>
        </row>
        <row r="9006">
          <cell r="B9006" t="str">
            <v>R-PHBKCTHOSZ</v>
          </cell>
          <cell r="J9006">
            <v>0</v>
          </cell>
        </row>
        <row r="9007">
          <cell r="B9007" t="str">
            <v>R-PHBKCUFOSZ</v>
          </cell>
          <cell r="J9007">
            <v>0</v>
          </cell>
        </row>
        <row r="9008">
          <cell r="B9008" t="str">
            <v>R-PHBKCVPOSZ</v>
          </cell>
          <cell r="J9008">
            <v>0</v>
          </cell>
        </row>
        <row r="9009">
          <cell r="B9009" t="str">
            <v>R-PHTUBBKPD1</v>
          </cell>
          <cell r="J9009">
            <v>0</v>
          </cell>
        </row>
        <row r="9010">
          <cell r="B9010" t="str">
            <v>R-PHFLTNCLRG</v>
          </cell>
          <cell r="J9010">
            <v>0</v>
          </cell>
        </row>
        <row r="9011">
          <cell r="B9011" t="str">
            <v>R-PHFLTNCSML</v>
          </cell>
          <cell r="J9011">
            <v>0</v>
          </cell>
        </row>
        <row r="9012">
          <cell r="B9012" t="str">
            <v>R-PHKPRBKSML</v>
          </cell>
          <cell r="J9012">
            <v>0</v>
          </cell>
        </row>
        <row r="9013">
          <cell r="B9013" t="str">
            <v>R-PHLAMGHOSZ</v>
          </cell>
          <cell r="J9013">
            <v>0</v>
          </cell>
        </row>
        <row r="9014">
          <cell r="B9014" t="str">
            <v>R-PHLTXBD004</v>
          </cell>
          <cell r="J9014">
            <v>0</v>
          </cell>
        </row>
        <row r="9015">
          <cell r="B9015" t="str">
            <v>R-PHLTXDB425</v>
          </cell>
          <cell r="J9015">
            <v>0</v>
          </cell>
        </row>
        <row r="9016">
          <cell r="B9016" t="str">
            <v>R-PHLTXJD005</v>
          </cell>
          <cell r="J9016">
            <v>0</v>
          </cell>
        </row>
        <row r="9017">
          <cell r="B9017" t="str">
            <v>R-PHLTXNG035</v>
          </cell>
          <cell r="J9017">
            <v>0</v>
          </cell>
        </row>
        <row r="9018">
          <cell r="B9018" t="str">
            <v>R-PHLTXNT005</v>
          </cell>
          <cell r="J9018">
            <v>0</v>
          </cell>
        </row>
        <row r="9019">
          <cell r="B9019" t="str">
            <v>R-PHLTXNT006</v>
          </cell>
          <cell r="J9019">
            <v>0</v>
          </cell>
        </row>
        <row r="9020">
          <cell r="B9020" t="str">
            <v>R-PHLTXPP004</v>
          </cell>
          <cell r="J9020">
            <v>0</v>
          </cell>
        </row>
        <row r="9021">
          <cell r="B9021" t="str">
            <v>R-PHLTXPP0055</v>
          </cell>
          <cell r="J9021">
            <v>0</v>
          </cell>
        </row>
        <row r="9022">
          <cell r="B9022" t="str">
            <v>R-PHLTXPP035</v>
          </cell>
          <cell r="J9022">
            <v>0</v>
          </cell>
        </row>
        <row r="9023">
          <cell r="B9023" t="str">
            <v>R-PHLTXRD375</v>
          </cell>
          <cell r="J9023">
            <v>0</v>
          </cell>
        </row>
        <row r="9024">
          <cell r="B9024" t="str">
            <v>R-PHMINNCOSZ</v>
          </cell>
          <cell r="J9024">
            <v>0</v>
          </cell>
        </row>
        <row r="9025">
          <cell r="B9025" t="str">
            <v>R-FFVNYCNYD</v>
          </cell>
          <cell r="J9025">
            <v>0</v>
          </cell>
        </row>
        <row r="9026">
          <cell r="B9026" t="str">
            <v>R-FFVNYCPYD</v>
          </cell>
          <cell r="J9026">
            <v>0</v>
          </cell>
        </row>
        <row r="9027">
          <cell r="B9027" t="str">
            <v>R-FFVNYFUYD</v>
          </cell>
          <cell r="J9027">
            <v>505</v>
          </cell>
        </row>
        <row r="9028">
          <cell r="B9028" t="str">
            <v>R-RFFABBKYD</v>
          </cell>
          <cell r="J9028">
            <v>0</v>
          </cell>
        </row>
        <row r="9029">
          <cell r="B9029" t="str">
            <v>R-RFFABSCYD</v>
          </cell>
          <cell r="J9029">
            <v>0</v>
          </cell>
        </row>
        <row r="9030">
          <cell r="B9030" t="str">
            <v>R-PHFABGYOSZ</v>
          </cell>
          <cell r="J9030">
            <v>0</v>
          </cell>
        </row>
        <row r="9031">
          <cell r="B9031" t="str">
            <v>R-PHFABMCOSZ</v>
          </cell>
          <cell r="J9031">
            <v>0</v>
          </cell>
        </row>
        <row r="9032">
          <cell r="B9032" t="str">
            <v>R-PHPBCBKOSZ</v>
          </cell>
          <cell r="J9032">
            <v>0</v>
          </cell>
        </row>
        <row r="9033">
          <cell r="B9033" t="str">
            <v>R-PHPOBNCOSZ</v>
          </cell>
          <cell r="J9033">
            <v>0</v>
          </cell>
        </row>
        <row r="9034">
          <cell r="B9034" t="str">
            <v>R-PHPOCNCOSZ</v>
          </cell>
          <cell r="J9034">
            <v>0</v>
          </cell>
        </row>
        <row r="9035">
          <cell r="B9035" t="str">
            <v>R-PHPOEBROSZ</v>
          </cell>
          <cell r="J9035">
            <v>0</v>
          </cell>
        </row>
        <row r="9036">
          <cell r="B9036" t="str">
            <v>R-PHPROPHOSZ</v>
          </cell>
          <cell r="J9036">
            <v>0</v>
          </cell>
        </row>
        <row r="9037">
          <cell r="B9037" t="str">
            <v>R-PHREEBKEZ700</v>
          </cell>
          <cell r="J9037">
            <v>0</v>
          </cell>
        </row>
        <row r="9038">
          <cell r="B9038" t="str">
            <v>R-PHREECLEZ700</v>
          </cell>
          <cell r="J9038">
            <v>0</v>
          </cell>
        </row>
        <row r="9039">
          <cell r="B9039" t="str">
            <v>R-PHREECLEZ800</v>
          </cell>
          <cell r="J9039">
            <v>0</v>
          </cell>
        </row>
        <row r="9040">
          <cell r="B9040" t="str">
            <v>R-PHREEGNEZ700</v>
          </cell>
          <cell r="J9040">
            <v>0</v>
          </cell>
        </row>
        <row r="9041">
          <cell r="B9041" t="str">
            <v>R-PHREEGNEZ800</v>
          </cell>
          <cell r="J9041">
            <v>0</v>
          </cell>
        </row>
        <row r="9042">
          <cell r="B9042" t="str">
            <v>R-PHREEGNMXT65</v>
          </cell>
          <cell r="J9042">
            <v>0</v>
          </cell>
        </row>
        <row r="9043">
          <cell r="B9043" t="str">
            <v>R-PHRGDBKOSZ</v>
          </cell>
          <cell r="J9043">
            <v>0</v>
          </cell>
        </row>
        <row r="9044">
          <cell r="B9044" t="str">
            <v>R-PHSPRNCOSZ</v>
          </cell>
          <cell r="J9044">
            <v>0</v>
          </cell>
        </row>
        <row r="9045">
          <cell r="B9045" t="str">
            <v>R-PHTPAGNOSZ</v>
          </cell>
          <cell r="J9045">
            <v>0</v>
          </cell>
        </row>
        <row r="9046">
          <cell r="B9046" t="str">
            <v>R-PHTPAPAOSZ</v>
          </cell>
          <cell r="J9046">
            <v>0</v>
          </cell>
        </row>
        <row r="9047">
          <cell r="B9047" t="str">
            <v>R-PHTPAPLOSZ</v>
          </cell>
          <cell r="J9047">
            <v>0</v>
          </cell>
        </row>
        <row r="9048">
          <cell r="B9048" t="str">
            <v>R-PHTPBBKOSZ</v>
          </cell>
          <cell r="J9048">
            <v>0</v>
          </cell>
        </row>
        <row r="9049">
          <cell r="B9049" t="str">
            <v>R-PHTPERDOSZ</v>
          </cell>
          <cell r="J9049">
            <v>0</v>
          </cell>
        </row>
        <row r="9050">
          <cell r="B9050" t="str">
            <v>R-PHTPMNPOSZ</v>
          </cell>
          <cell r="J9050">
            <v>0</v>
          </cell>
        </row>
        <row r="9051">
          <cell r="B9051" t="str">
            <v>R-PHTPMNYOSZ</v>
          </cell>
          <cell r="J9051">
            <v>0</v>
          </cell>
        </row>
        <row r="9052">
          <cell r="B9052" t="str">
            <v>R-PHTPPBKOSZ</v>
          </cell>
          <cell r="J9052">
            <v>0</v>
          </cell>
        </row>
        <row r="9053">
          <cell r="B9053" t="str">
            <v>R-PHTPPLIOSZ</v>
          </cell>
          <cell r="J9053">
            <v>0</v>
          </cell>
        </row>
        <row r="9054">
          <cell r="B9054" t="str">
            <v>R-PHTPPNVOSZ</v>
          </cell>
          <cell r="J9054">
            <v>0</v>
          </cell>
        </row>
        <row r="9055">
          <cell r="B9055" t="str">
            <v>R-PHTPPWBOSZ</v>
          </cell>
          <cell r="J9055">
            <v>0</v>
          </cell>
        </row>
        <row r="9056">
          <cell r="B9056" t="str">
            <v>R-PHTPPWGOSZ</v>
          </cell>
          <cell r="J9056">
            <v>0</v>
          </cell>
        </row>
        <row r="9057">
          <cell r="B9057" t="str">
            <v>R-PHTPRRDOSZ</v>
          </cell>
          <cell r="J9057">
            <v>0</v>
          </cell>
        </row>
        <row r="9058">
          <cell r="B9058" t="str">
            <v>R-PHUNLBKOSZ</v>
          </cell>
          <cell r="J9058">
            <v>0</v>
          </cell>
        </row>
        <row r="9059">
          <cell r="B9059" t="str">
            <v>R-PHSLTPSOSZ</v>
          </cell>
          <cell r="J9059">
            <v>0</v>
          </cell>
        </row>
        <row r="9060">
          <cell r="B9060" t="str">
            <v>R-PHWODMPOSZ</v>
          </cell>
          <cell r="J9060">
            <v>0</v>
          </cell>
        </row>
        <row r="9061">
          <cell r="B9061" t="str">
            <v>MASCRCNLG</v>
          </cell>
          <cell r="J9061">
            <v>0</v>
          </cell>
        </row>
        <row r="9062">
          <cell r="B9062" t="str">
            <v>MASCRCNMD</v>
          </cell>
          <cell r="J9062">
            <v>0</v>
          </cell>
        </row>
        <row r="9063">
          <cell r="B9063" t="str">
            <v>MASCRCNXL</v>
          </cell>
          <cell r="J9063">
            <v>0</v>
          </cell>
        </row>
        <row r="9064">
          <cell r="B9064" t="str">
            <v>MASHACNLG</v>
          </cell>
          <cell r="J9064">
            <v>0</v>
          </cell>
        </row>
        <row r="9065">
          <cell r="B9065" t="str">
            <v>MASHACNMD</v>
          </cell>
          <cell r="J9065">
            <v>0</v>
          </cell>
        </row>
        <row r="9066">
          <cell r="B9066" t="str">
            <v>MASHACNXL</v>
          </cell>
          <cell r="J9066">
            <v>0</v>
          </cell>
        </row>
        <row r="9067">
          <cell r="B9067" t="str">
            <v>MASS2CNLG</v>
          </cell>
          <cell r="J9067">
            <v>0</v>
          </cell>
        </row>
        <row r="9068">
          <cell r="B9068" t="str">
            <v>MASS2CNMD</v>
          </cell>
          <cell r="J9068">
            <v>0</v>
          </cell>
        </row>
        <row r="9069">
          <cell r="B9069" t="str">
            <v>MASS2CNXL</v>
          </cell>
          <cell r="J9069">
            <v>0</v>
          </cell>
        </row>
        <row r="9070">
          <cell r="B9070" t="str">
            <v>MATALPILG</v>
          </cell>
          <cell r="J9070">
            <v>0</v>
          </cell>
        </row>
        <row r="9071">
          <cell r="B9071" t="str">
            <v>MATALPIMD</v>
          </cell>
          <cell r="J9071">
            <v>0</v>
          </cell>
        </row>
        <row r="9072">
          <cell r="B9072" t="str">
            <v>MATALPIXL</v>
          </cell>
          <cell r="J9072">
            <v>0</v>
          </cell>
        </row>
        <row r="9073">
          <cell r="B9073" t="str">
            <v>MATRKPIOS</v>
          </cell>
          <cell r="J9073">
            <v>0</v>
          </cell>
        </row>
        <row r="9074">
          <cell r="B9074" t="str">
            <v>MATRKTYOS</v>
          </cell>
          <cell r="J9074">
            <v>99</v>
          </cell>
        </row>
        <row r="9075">
          <cell r="B9075" t="str">
            <v>WBALTPILG</v>
          </cell>
          <cell r="J9075">
            <v>0</v>
          </cell>
        </row>
        <row r="9076">
          <cell r="B9076" t="str">
            <v>WBALTPIMD</v>
          </cell>
          <cell r="J9076">
            <v>0</v>
          </cell>
        </row>
        <row r="9077">
          <cell r="B9077" t="str">
            <v>WBALTPISM</v>
          </cell>
          <cell r="J9077">
            <v>0</v>
          </cell>
        </row>
        <row r="9078">
          <cell r="B9078" t="str">
            <v>WBALTPIXL</v>
          </cell>
          <cell r="J9078">
            <v>0</v>
          </cell>
        </row>
        <row r="9079">
          <cell r="B9079" t="str">
            <v>WBALTPIXS</v>
          </cell>
          <cell r="J9079">
            <v>0</v>
          </cell>
        </row>
        <row r="9080">
          <cell r="B9080" t="str">
            <v>FFWBPTYOS</v>
          </cell>
          <cell r="J9080">
            <v>0</v>
          </cell>
        </row>
        <row r="9081">
          <cell r="B9081" t="str">
            <v>MABALASOS</v>
          </cell>
          <cell r="J9081">
            <v>0</v>
          </cell>
        </row>
        <row r="9082">
          <cell r="B9082" t="str">
            <v>MABALPIOS</v>
          </cell>
          <cell r="J9082">
            <v>0</v>
          </cell>
        </row>
        <row r="9083">
          <cell r="B9083" t="str">
            <v>WTAURASLG</v>
          </cell>
          <cell r="J9083">
            <v>0</v>
          </cell>
        </row>
        <row r="9084">
          <cell r="B9084" t="str">
            <v>WTAURASMD</v>
          </cell>
          <cell r="J9084">
            <v>0</v>
          </cell>
        </row>
        <row r="9085">
          <cell r="B9085" t="str">
            <v>WTAURASSM</v>
          </cell>
          <cell r="J9085">
            <v>0</v>
          </cell>
        </row>
        <row r="9086">
          <cell r="B9086" t="str">
            <v>WTAURASXL</v>
          </cell>
          <cell r="J9086">
            <v>0</v>
          </cell>
        </row>
        <row r="9087">
          <cell r="B9087" t="str">
            <v>WTAURASXS</v>
          </cell>
          <cell r="J9087">
            <v>0</v>
          </cell>
        </row>
        <row r="9088">
          <cell r="B9088" t="str">
            <v>WTAURDELG</v>
          </cell>
          <cell r="J9088">
            <v>0</v>
          </cell>
        </row>
        <row r="9089">
          <cell r="B9089" t="str">
            <v>WTAURDEMD</v>
          </cell>
          <cell r="J9089">
            <v>0</v>
          </cell>
        </row>
        <row r="9090">
          <cell r="B9090" t="str">
            <v>WTAURDESM</v>
          </cell>
          <cell r="J9090">
            <v>0</v>
          </cell>
        </row>
        <row r="9091">
          <cell r="B9091" t="str">
            <v>WTAURDEXL</v>
          </cell>
          <cell r="J9091">
            <v>0</v>
          </cell>
        </row>
        <row r="9092">
          <cell r="B9092" t="str">
            <v>WTAURDEXS</v>
          </cell>
          <cell r="J9092">
            <v>0</v>
          </cell>
        </row>
        <row r="9093">
          <cell r="B9093" t="str">
            <v>WTCSCASLG</v>
          </cell>
          <cell r="J9093">
            <v>0</v>
          </cell>
        </row>
        <row r="9094">
          <cell r="B9094" t="str">
            <v>WTCSCASMD</v>
          </cell>
          <cell r="J9094">
            <v>0</v>
          </cell>
        </row>
        <row r="9095">
          <cell r="B9095" t="str">
            <v>WTCSCASSM</v>
          </cell>
          <cell r="J9095">
            <v>0</v>
          </cell>
        </row>
        <row r="9096">
          <cell r="B9096" t="str">
            <v>WTCSCASXL</v>
          </cell>
          <cell r="J9096">
            <v>0</v>
          </cell>
        </row>
        <row r="9097">
          <cell r="B9097" t="str">
            <v>WTCSCASXS</v>
          </cell>
          <cell r="J9097">
            <v>0</v>
          </cell>
        </row>
        <row r="9098">
          <cell r="B9098" t="str">
            <v>WTCSCDELG</v>
          </cell>
          <cell r="J9098">
            <v>0</v>
          </cell>
        </row>
        <row r="9099">
          <cell r="B9099" t="str">
            <v>WTCSCDEMD</v>
          </cell>
          <cell r="J9099">
            <v>0</v>
          </cell>
        </row>
        <row r="9100">
          <cell r="B9100" t="str">
            <v>WTCSCDESM</v>
          </cell>
          <cell r="J9100">
            <v>0</v>
          </cell>
        </row>
        <row r="9101">
          <cell r="B9101" t="str">
            <v>WTCSCDEXL</v>
          </cell>
          <cell r="J9101">
            <v>0</v>
          </cell>
        </row>
        <row r="9102">
          <cell r="B9102" t="str">
            <v>WTCSCDEXS</v>
          </cell>
          <cell r="J9102">
            <v>0</v>
          </cell>
        </row>
        <row r="9103">
          <cell r="B9103">
            <v>21070140001</v>
          </cell>
          <cell r="J9103">
            <v>0</v>
          </cell>
        </row>
        <row r="9104">
          <cell r="B9104" t="str">
            <v>METKLCHMD</v>
          </cell>
          <cell r="J9104">
            <v>0</v>
          </cell>
        </row>
        <row r="9105">
          <cell r="B9105" t="str">
            <v>FHRLCRGLG</v>
          </cell>
          <cell r="J9105">
            <v>25</v>
          </cell>
        </row>
        <row r="9106">
          <cell r="B9106" t="str">
            <v>FHSPCCB06</v>
          </cell>
          <cell r="J9106">
            <v>2</v>
          </cell>
        </row>
        <row r="9107">
          <cell r="B9107" t="str">
            <v>FHSPCCB07</v>
          </cell>
          <cell r="J9107">
            <v>9</v>
          </cell>
        </row>
        <row r="9108">
          <cell r="B9108" t="str">
            <v>FHSPCFU06</v>
          </cell>
          <cell r="J9108">
            <v>23</v>
          </cell>
        </row>
        <row r="9109">
          <cell r="B9109" t="str">
            <v>FHSPCFU07</v>
          </cell>
          <cell r="J9109">
            <v>77</v>
          </cell>
        </row>
        <row r="9110">
          <cell r="B9110" t="str">
            <v>FHSPCRG06</v>
          </cell>
          <cell r="J9110">
            <v>2</v>
          </cell>
        </row>
        <row r="9111">
          <cell r="B9111" t="str">
            <v>FHSPCRG07</v>
          </cell>
          <cell r="J9111">
            <v>17</v>
          </cell>
        </row>
        <row r="9112">
          <cell r="B9112" t="str">
            <v>MECMPBL2X</v>
          </cell>
          <cell r="J9112">
            <v>0</v>
          </cell>
        </row>
        <row r="9113">
          <cell r="B9113" t="str">
            <v>MECMPNHLG</v>
          </cell>
          <cell r="J9113">
            <v>0</v>
          </cell>
        </row>
        <row r="9114">
          <cell r="B9114" t="str">
            <v>MEFCNGH2X</v>
          </cell>
          <cell r="J9114">
            <v>0</v>
          </cell>
        </row>
        <row r="9115">
          <cell r="B9115" t="str">
            <v>MEFCNGHLG</v>
          </cell>
          <cell r="J9115">
            <v>0</v>
          </cell>
        </row>
        <row r="9116">
          <cell r="B9116" t="str">
            <v>MELBDBH2X</v>
          </cell>
          <cell r="J9116">
            <v>0</v>
          </cell>
        </row>
        <row r="9117">
          <cell r="B9117" t="str">
            <v>MELBDBHSM</v>
          </cell>
          <cell r="J9117">
            <v>0</v>
          </cell>
        </row>
        <row r="9118">
          <cell r="B9118" t="str">
            <v>MELBDGHMD</v>
          </cell>
          <cell r="J9118">
            <v>1</v>
          </cell>
        </row>
        <row r="9119">
          <cell r="B9119" t="str">
            <v>MELBDGHXL</v>
          </cell>
          <cell r="J9119">
            <v>1</v>
          </cell>
        </row>
        <row r="9120">
          <cell r="B9120" t="str">
            <v>MELNSBH2X</v>
          </cell>
          <cell r="J9120">
            <v>0</v>
          </cell>
        </row>
        <row r="9121">
          <cell r="B9121" t="str">
            <v>MELNSGHSM</v>
          </cell>
          <cell r="J9121">
            <v>0</v>
          </cell>
        </row>
        <row r="9122">
          <cell r="B9122" t="str">
            <v>MELGTSNLG</v>
          </cell>
          <cell r="J9122">
            <v>0</v>
          </cell>
        </row>
        <row r="9123">
          <cell r="B9123" t="str">
            <v>MELGTSNMD</v>
          </cell>
          <cell r="J9123">
            <v>0</v>
          </cell>
        </row>
        <row r="9124">
          <cell r="B9124" t="str">
            <v>METPOMH2X</v>
          </cell>
          <cell r="J9124">
            <v>0</v>
          </cell>
        </row>
        <row r="9125">
          <cell r="B9125" t="str">
            <v>METPOMHLG</v>
          </cell>
          <cell r="J9125">
            <v>0</v>
          </cell>
        </row>
        <row r="9126">
          <cell r="B9126" t="str">
            <v>METXC23OS</v>
          </cell>
          <cell r="J9126">
            <v>0</v>
          </cell>
        </row>
        <row r="9127">
          <cell r="B9127" t="str">
            <v>A-PHTKHKBRDOS</v>
          </cell>
          <cell r="J9127">
            <v>0</v>
          </cell>
        </row>
        <row r="9128">
          <cell r="B9128" t="str">
            <v>A-PHTKKLZBLOS</v>
          </cell>
          <cell r="J9128">
            <v>0</v>
          </cell>
        </row>
        <row r="9129">
          <cell r="B9129" t="str">
            <v>A-PHTKSTDWHOS</v>
          </cell>
          <cell r="J9129">
            <v>0</v>
          </cell>
        </row>
        <row r="9130">
          <cell r="B9130" t="str">
            <v>A-PHTKTPHBLOS</v>
          </cell>
          <cell r="J9130">
            <v>0</v>
          </cell>
        </row>
        <row r="9131">
          <cell r="B9131" t="str">
            <v>A-PHEKALUCNFL</v>
          </cell>
          <cell r="J9131">
            <v>0</v>
          </cell>
        </row>
        <row r="9132">
          <cell r="B9132" t="str">
            <v>A-PHEKAMPBKOS</v>
          </cell>
          <cell r="J9132">
            <v>0</v>
          </cell>
        </row>
        <row r="9133">
          <cell r="B9133" t="str">
            <v>A-PHEKAMPGROS</v>
          </cell>
          <cell r="J9133">
            <v>0</v>
          </cell>
        </row>
        <row r="9134">
          <cell r="B9134" t="str">
            <v>A-PHEKAMPGYOS</v>
          </cell>
          <cell r="J9134">
            <v>0</v>
          </cell>
        </row>
        <row r="9135">
          <cell r="B9135" t="str">
            <v>A-PHEKAMPPHOS</v>
          </cell>
          <cell r="J9135">
            <v>0</v>
          </cell>
        </row>
        <row r="9136">
          <cell r="B9136" t="str">
            <v>A-PHEKAMPSMOS</v>
          </cell>
          <cell r="J9136">
            <v>0</v>
          </cell>
        </row>
        <row r="9137">
          <cell r="B9137" t="str">
            <v>CUSTOM 10</v>
          </cell>
          <cell r="J9137">
            <v>0</v>
          </cell>
        </row>
        <row r="9138">
          <cell r="B9138" t="str">
            <v>custom25</v>
          </cell>
          <cell r="J9138">
            <v>0</v>
          </cell>
        </row>
        <row r="9139">
          <cell r="B9139" t="str">
            <v>custom31</v>
          </cell>
          <cell r="J9139">
            <v>0</v>
          </cell>
        </row>
        <row r="9140">
          <cell r="B9140" t="str">
            <v>custom34</v>
          </cell>
          <cell r="J9140">
            <v>0</v>
          </cell>
        </row>
        <row r="9141">
          <cell r="B9141" t="str">
            <v>custom37</v>
          </cell>
          <cell r="J9141">
            <v>0</v>
          </cell>
        </row>
        <row r="9142">
          <cell r="B9142" t="str">
            <v>custom43</v>
          </cell>
          <cell r="J9142">
            <v>0</v>
          </cell>
        </row>
        <row r="9143">
          <cell r="B9143" t="str">
            <v>custom45</v>
          </cell>
          <cell r="J9143">
            <v>0</v>
          </cell>
        </row>
        <row r="9144">
          <cell r="B9144" t="str">
            <v>custom49</v>
          </cell>
          <cell r="J9144">
            <v>0</v>
          </cell>
        </row>
        <row r="9145">
          <cell r="B9145" t="str">
            <v>custom50</v>
          </cell>
          <cell r="J9145">
            <v>0</v>
          </cell>
        </row>
        <row r="9146">
          <cell r="B9146" t="str">
            <v>DUMMYCELIGO2</v>
          </cell>
          <cell r="J9146">
            <v>0</v>
          </cell>
        </row>
        <row r="9147">
          <cell r="B9147" t="str">
            <v>A-PHEKEZERWOS</v>
          </cell>
          <cell r="J9147">
            <v>0</v>
          </cell>
        </row>
        <row r="9148">
          <cell r="B9148" t="str">
            <v>A-PHEKFLTSBOS</v>
          </cell>
          <cell r="J9148">
            <v>0</v>
          </cell>
        </row>
        <row r="9149">
          <cell r="B9149" t="str">
            <v>A-PHEKFLTTNOS</v>
          </cell>
          <cell r="J9149">
            <v>0</v>
          </cell>
        </row>
        <row r="9150">
          <cell r="B9150" t="str">
            <v>ME-PORTER-LARD</v>
          </cell>
          <cell r="J9150">
            <v>0</v>
          </cell>
        </row>
        <row r="9151">
          <cell r="B9151" t="str">
            <v>PHACECBBKOS - DNU</v>
          </cell>
          <cell r="J9151">
            <v>0</v>
          </cell>
        </row>
        <row r="9152">
          <cell r="B9152" t="str">
            <v>PHACSTKGRLG</v>
          </cell>
          <cell r="J9152">
            <v>0</v>
          </cell>
        </row>
        <row r="9153">
          <cell r="B9153" t="str">
            <v>PHACSTKGRSM</v>
          </cell>
          <cell r="J9153">
            <v>0</v>
          </cell>
        </row>
        <row r="9154">
          <cell r="B9154" t="str">
            <v>PHPDHRRPBOS</v>
          </cell>
          <cell r="J9154">
            <v>300</v>
          </cell>
        </row>
        <row r="9155">
          <cell r="B9155" t="str">
            <v>R-PHBARBKOSZ</v>
          </cell>
          <cell r="J9155">
            <v>0</v>
          </cell>
        </row>
        <row r="9156">
          <cell r="B9156" t="str">
            <v>R-PHBARCMOSZ</v>
          </cell>
          <cell r="J9156">
            <v>0</v>
          </cell>
        </row>
        <row r="9157">
          <cell r="B9157" t="str">
            <v>R-PHBARLBOSZ</v>
          </cell>
          <cell r="J9157">
            <v>0</v>
          </cell>
        </row>
        <row r="9158">
          <cell r="B9158" t="str">
            <v>R-PHBKCCBOSZ</v>
          </cell>
          <cell r="J9158">
            <v>0</v>
          </cell>
        </row>
        <row r="9159">
          <cell r="B9159" t="str">
            <v>R-PHBKCCDSOS</v>
          </cell>
          <cell r="J9159">
            <v>0</v>
          </cell>
        </row>
        <row r="9160">
          <cell r="B9160" t="str">
            <v>R-PHBKCCHOSZ</v>
          </cell>
          <cell r="J9160">
            <v>0</v>
          </cell>
        </row>
        <row r="9161">
          <cell r="B9161" t="str">
            <v>R-PHBKCCOOSZ</v>
          </cell>
          <cell r="J9161">
            <v>0</v>
          </cell>
        </row>
        <row r="9162">
          <cell r="B9162" t="str">
            <v>R-PHBKCFJOSZ</v>
          </cell>
          <cell r="J9162">
            <v>0</v>
          </cell>
        </row>
        <row r="9163">
          <cell r="B9163" t="str">
            <v>R-PHBKCRGDMC</v>
          </cell>
          <cell r="J9163">
            <v>0</v>
          </cell>
        </row>
        <row r="9164">
          <cell r="B9164" t="str">
            <v>R-PHBKCRWBOS</v>
          </cell>
          <cell r="J9164">
            <v>0</v>
          </cell>
        </row>
        <row r="9165">
          <cell r="B9165" t="str">
            <v>R-PHBKCUNRCP</v>
          </cell>
          <cell r="J9165">
            <v>0</v>
          </cell>
        </row>
        <row r="9166">
          <cell r="B9166" t="str">
            <v>R-PHBKCUNRMC</v>
          </cell>
          <cell r="J9166">
            <v>0</v>
          </cell>
        </row>
        <row r="9167">
          <cell r="B9167" t="str">
            <v>R-PHKPBKPOR1</v>
          </cell>
          <cell r="J9167">
            <v>0</v>
          </cell>
        </row>
        <row r="9168">
          <cell r="B9168" t="str">
            <v>R-PHKPBKPOR2</v>
          </cell>
          <cell r="J9168">
            <v>0</v>
          </cell>
        </row>
        <row r="9169">
          <cell r="B9169" t="str">
            <v>R-PHMPBKPOR2</v>
          </cell>
          <cell r="J9169">
            <v>0</v>
          </cell>
        </row>
        <row r="9170">
          <cell r="B9170" t="str">
            <v>R-PHPKBLISUNI</v>
          </cell>
          <cell r="J9170">
            <v>0</v>
          </cell>
        </row>
        <row r="9171">
          <cell r="B9171" t="str">
            <v>R-PHTMABDOSZ</v>
          </cell>
          <cell r="J9171">
            <v>0</v>
          </cell>
        </row>
        <row r="9172">
          <cell r="B9172" t="str">
            <v>R-PHTMAWHOSZ</v>
          </cell>
          <cell r="J9172">
            <v>0</v>
          </cell>
        </row>
        <row r="9173">
          <cell r="B9173" t="str">
            <v>R-PHTPHBKOSZ</v>
          </cell>
          <cell r="J9173">
            <v>0</v>
          </cell>
        </row>
        <row r="9174">
          <cell r="B9174" t="str">
            <v>R-PHUPCCBOSZ</v>
          </cell>
          <cell r="J9174">
            <v>0</v>
          </cell>
        </row>
        <row r="9175">
          <cell r="B9175" t="str">
            <v>R-PHUPCDSOSZ</v>
          </cell>
          <cell r="J9175">
            <v>0</v>
          </cell>
        </row>
        <row r="9176">
          <cell r="B9176" t="str">
            <v>R-PHUPCMROSZ</v>
          </cell>
          <cell r="J9176">
            <v>0</v>
          </cell>
        </row>
        <row r="9177">
          <cell r="B9177" t="str">
            <v>R-PHUPCSCOSZ</v>
          </cell>
          <cell r="J9177">
            <v>0</v>
          </cell>
        </row>
        <row r="9178">
          <cell r="B9178" t="str">
            <v>R-PHUPCTNOSZ</v>
          </cell>
          <cell r="J9178">
            <v>0</v>
          </cell>
        </row>
        <row r="9179">
          <cell r="B9179" t="str">
            <v>R-PHACRSWOSZ</v>
          </cell>
          <cell r="J9179">
            <v>0</v>
          </cell>
        </row>
        <row r="9180">
          <cell r="B9180" t="str">
            <v>R-PHBKCBKOSZ</v>
          </cell>
          <cell r="J9180">
            <v>0</v>
          </cell>
        </row>
        <row r="9181">
          <cell r="B9181" t="str">
            <v>R-PHBKCCPOSZ</v>
          </cell>
          <cell r="J9181">
            <v>0</v>
          </cell>
        </row>
        <row r="9182">
          <cell r="B9182" t="str">
            <v>R-PHBKCCSOSZ</v>
          </cell>
          <cell r="J9182">
            <v>0</v>
          </cell>
        </row>
        <row r="9183">
          <cell r="B9183" t="str">
            <v>R-PHBKCGHOSZ</v>
          </cell>
          <cell r="J9183">
            <v>0</v>
          </cell>
        </row>
        <row r="9184">
          <cell r="B9184" t="str">
            <v>R-PHBKCGMOSZ</v>
          </cell>
          <cell r="J9184">
            <v>0</v>
          </cell>
        </row>
        <row r="9185">
          <cell r="B9185" t="str">
            <v>R-PHBKCGYOSZ</v>
          </cell>
          <cell r="J9185">
            <v>0</v>
          </cell>
        </row>
        <row r="9186">
          <cell r="B9186" t="str">
            <v>R-PHBKCLLOSZ</v>
          </cell>
          <cell r="J9186">
            <v>0</v>
          </cell>
        </row>
        <row r="9187">
          <cell r="B9187" t="str">
            <v>R-PHBKCMVOSZ</v>
          </cell>
          <cell r="J9187">
            <v>0</v>
          </cell>
        </row>
        <row r="9188">
          <cell r="B9188" t="str">
            <v>R-PHBKCMXOSZ</v>
          </cell>
          <cell r="J9188">
            <v>0</v>
          </cell>
        </row>
        <row r="9189">
          <cell r="B9189" t="str">
            <v>R-PHBKCP1OSZ</v>
          </cell>
          <cell r="J9189">
            <v>0</v>
          </cell>
        </row>
        <row r="9190">
          <cell r="B9190" t="str">
            <v>R-PHBKCP3OSZ</v>
          </cell>
          <cell r="J9190">
            <v>0</v>
          </cell>
        </row>
        <row r="9191">
          <cell r="B9191" t="str">
            <v>R-PHBKCPBOSZ</v>
          </cell>
          <cell r="J9191">
            <v>0</v>
          </cell>
        </row>
        <row r="9192">
          <cell r="B9192" t="str">
            <v>R-PHBKCSUOSZ</v>
          </cell>
          <cell r="J9192">
            <v>0</v>
          </cell>
        </row>
        <row r="9193">
          <cell r="B9193" t="str">
            <v>R-PHBKCUCOSZ</v>
          </cell>
          <cell r="J9193">
            <v>0</v>
          </cell>
        </row>
        <row r="9194">
          <cell r="B9194" t="str">
            <v>R-PHBKCUROSZ</v>
          </cell>
          <cell r="J9194">
            <v>0</v>
          </cell>
        </row>
        <row r="9195">
          <cell r="B9195" t="str">
            <v>R-PHBKCWHOSZ</v>
          </cell>
          <cell r="J9195">
            <v>0</v>
          </cell>
        </row>
        <row r="9196">
          <cell r="B9196" t="str">
            <v>R-PHBAGRBOSZ</v>
          </cell>
          <cell r="J9196">
            <v>0</v>
          </cell>
        </row>
        <row r="9197">
          <cell r="B9197" t="str">
            <v>R-PHKPRGRSML</v>
          </cell>
          <cell r="J9197">
            <v>0</v>
          </cell>
        </row>
        <row r="9198">
          <cell r="B9198" t="str">
            <v>R-PHLAMCHOSZ</v>
          </cell>
          <cell r="J9198">
            <v>0</v>
          </cell>
        </row>
        <row r="9199">
          <cell r="B9199" t="str">
            <v>R-PHLAMCMOSZ</v>
          </cell>
          <cell r="J9199">
            <v>0</v>
          </cell>
        </row>
        <row r="9200">
          <cell r="B9200" t="str">
            <v>R-PHLAMWFOSZ</v>
          </cell>
          <cell r="J9200">
            <v>0</v>
          </cell>
        </row>
        <row r="9201">
          <cell r="B9201" t="str">
            <v>R-PHLYSRBOSZ</v>
          </cell>
          <cell r="J9201">
            <v>0</v>
          </cell>
        </row>
        <row r="9202">
          <cell r="B9202" t="str">
            <v>R-PHLTXDB035</v>
          </cell>
          <cell r="J9202">
            <v>0</v>
          </cell>
        </row>
        <row r="9203">
          <cell r="B9203" t="str">
            <v>R-PHLTXHP004</v>
          </cell>
          <cell r="J9203">
            <v>0</v>
          </cell>
        </row>
        <row r="9204">
          <cell r="B9204" t="str">
            <v>R-PHLTXKG035</v>
          </cell>
          <cell r="J9204">
            <v>0</v>
          </cell>
        </row>
        <row r="9205">
          <cell r="B9205" t="str">
            <v>R-PHLTXNT004</v>
          </cell>
          <cell r="J9205">
            <v>0</v>
          </cell>
        </row>
        <row r="9206">
          <cell r="B9206" t="str">
            <v>R-PHLTXOR035</v>
          </cell>
          <cell r="J9206">
            <v>0</v>
          </cell>
        </row>
        <row r="9207">
          <cell r="B9207" t="str">
            <v>R-PHLTXPP003</v>
          </cell>
          <cell r="J9207">
            <v>0</v>
          </cell>
        </row>
        <row r="9208">
          <cell r="B9208" t="str">
            <v>R-PHLTXPP005</v>
          </cell>
          <cell r="J9208">
            <v>0</v>
          </cell>
        </row>
        <row r="9209">
          <cell r="B9209" t="str">
            <v>R-PHMELRD004</v>
          </cell>
          <cell r="J9209">
            <v>0</v>
          </cell>
        </row>
        <row r="9210">
          <cell r="B9210" t="str">
            <v>R-PHMEPBLOSZ</v>
          </cell>
          <cell r="J9210">
            <v>0</v>
          </cell>
        </row>
        <row r="9211">
          <cell r="B9211" t="str">
            <v>R-PHMTHBKSML</v>
          </cell>
          <cell r="J9211">
            <v>0</v>
          </cell>
        </row>
        <row r="9212">
          <cell r="B9212" t="str">
            <v>R-PHMTHGRLRG</v>
          </cell>
          <cell r="J9212">
            <v>0</v>
          </cell>
        </row>
        <row r="9213">
          <cell r="B9213" t="str">
            <v>R-PHPOMBROSZ</v>
          </cell>
          <cell r="J9213">
            <v>0</v>
          </cell>
        </row>
        <row r="9214">
          <cell r="B9214" t="str">
            <v>R-PHMEPLBOSZ</v>
          </cell>
          <cell r="J9214">
            <v>0</v>
          </cell>
        </row>
        <row r="9215">
          <cell r="B9215" t="str">
            <v>R-PHREEBKEZ800</v>
          </cell>
          <cell r="J9215">
            <v>0</v>
          </cell>
        </row>
        <row r="9216">
          <cell r="B9216" t="str">
            <v>R-PHREECLEZ655</v>
          </cell>
          <cell r="J9216">
            <v>0</v>
          </cell>
        </row>
        <row r="9217">
          <cell r="B9217" t="str">
            <v>R-PHREECLMXS65</v>
          </cell>
          <cell r="J9217">
            <v>0</v>
          </cell>
        </row>
        <row r="9218">
          <cell r="B9218" t="str">
            <v>R-PHREEGNMXS65</v>
          </cell>
          <cell r="J9218">
            <v>0</v>
          </cell>
        </row>
        <row r="9219">
          <cell r="B9219" t="str">
            <v>R-PHTPAMVOSZ</v>
          </cell>
          <cell r="J9219">
            <v>0</v>
          </cell>
        </row>
        <row r="9220">
          <cell r="B9220" t="str">
            <v>R-PHTPAOROSZ</v>
          </cell>
          <cell r="J9220">
            <v>0</v>
          </cell>
        </row>
        <row r="9221">
          <cell r="B9221" t="str">
            <v>R-PHTPBBLOSZ</v>
          </cell>
          <cell r="J9221">
            <v>0</v>
          </cell>
        </row>
        <row r="9222">
          <cell r="B9222" t="str">
            <v>R-PHTPEOROSZ</v>
          </cell>
          <cell r="J9222">
            <v>0</v>
          </cell>
        </row>
        <row r="9223">
          <cell r="B9223" t="str">
            <v>R-PHTPPGYOSZ</v>
          </cell>
          <cell r="J9223">
            <v>0</v>
          </cell>
        </row>
        <row r="9224">
          <cell r="B9224" t="str">
            <v>R-PHTPPMROSZ</v>
          </cell>
          <cell r="J9224">
            <v>0</v>
          </cell>
        </row>
        <row r="9225">
          <cell r="B9225" t="str">
            <v>R-PHTPPOROSZ</v>
          </cell>
          <cell r="J9225">
            <v>0</v>
          </cell>
        </row>
        <row r="9226">
          <cell r="B9226" t="str">
            <v>R-PHTPPPKOSZ</v>
          </cell>
          <cell r="J9226">
            <v>0</v>
          </cell>
        </row>
        <row r="9227">
          <cell r="B9227" t="str">
            <v>R-PHTPRGYOSZ</v>
          </cell>
          <cell r="J9227">
            <v>0</v>
          </cell>
        </row>
        <row r="9228">
          <cell r="B9228" t="str">
            <v>R-PHTPROROSZ</v>
          </cell>
          <cell r="J9228">
            <v>0</v>
          </cell>
        </row>
        <row r="9229">
          <cell r="B9229" t="str">
            <v>R-PHTPRWHOSZ</v>
          </cell>
          <cell r="J9229">
            <v>0</v>
          </cell>
        </row>
        <row r="9230">
          <cell r="B9230" t="str">
            <v>R-PHWODHKOSZ</v>
          </cell>
          <cell r="J9230">
            <v>0</v>
          </cell>
        </row>
        <row r="9231">
          <cell r="B9231" t="str">
            <v>PHACBRHNCSM</v>
          </cell>
          <cell r="J9231">
            <v>0</v>
          </cell>
        </row>
        <row r="9232">
          <cell r="B9232" t="str">
            <v>A-PHTKPOTPKAG</v>
          </cell>
          <cell r="J9232">
            <v>0</v>
          </cell>
        </row>
        <row r="9233">
          <cell r="B9233" t="str">
            <v>FHRLCCBLG</v>
          </cell>
          <cell r="J9233">
            <v>131</v>
          </cell>
        </row>
        <row r="9234">
          <cell r="B9234" t="str">
            <v>FHRLCCBMD</v>
          </cell>
          <cell r="J9234">
            <v>43</v>
          </cell>
        </row>
        <row r="9235">
          <cell r="B9235" t="str">
            <v>FHRLCCBSM</v>
          </cell>
          <cell r="J9235">
            <v>16</v>
          </cell>
        </row>
        <row r="9236">
          <cell r="B9236" t="str">
            <v>FHRLCRGMD</v>
          </cell>
          <cell r="J9236">
            <v>61</v>
          </cell>
        </row>
        <row r="9237">
          <cell r="B9237" t="str">
            <v>FHRLCRGSM</v>
          </cell>
          <cell r="J9237">
            <v>15</v>
          </cell>
        </row>
        <row r="9238">
          <cell r="B9238" t="str">
            <v>OGLDS69M</v>
          </cell>
          <cell r="J9238">
            <v>0</v>
          </cell>
        </row>
        <row r="9239">
          <cell r="B9239" t="str">
            <v>OGLDS76ML</v>
          </cell>
          <cell r="J9239">
            <v>0</v>
          </cell>
        </row>
        <row r="9240">
          <cell r="B9240" t="str">
            <v>A-PHEKEZSOCOS</v>
          </cell>
          <cell r="J9240">
            <v>0</v>
          </cell>
        </row>
        <row r="9241">
          <cell r="B9241" t="str">
            <v>A-PHTK6PKNCOS</v>
          </cell>
          <cell r="J9241">
            <v>0</v>
          </cell>
        </row>
        <row r="9242">
          <cell r="B9242" t="str">
            <v>A-PHTKBLBBKOS</v>
          </cell>
          <cell r="J9242">
            <v>0</v>
          </cell>
        </row>
        <row r="9243">
          <cell r="B9243" t="str">
            <v>A-PHTKCSPPROS</v>
          </cell>
          <cell r="J9243">
            <v>0</v>
          </cell>
        </row>
        <row r="9244">
          <cell r="B9244" t="str">
            <v>A-PHTKMNPRDOS</v>
          </cell>
          <cell r="J9244">
            <v>0</v>
          </cell>
        </row>
        <row r="9245">
          <cell r="B9245" t="str">
            <v>A-PHTKRPNRDOS</v>
          </cell>
          <cell r="J9245">
            <v>0</v>
          </cell>
        </row>
        <row r="9246">
          <cell r="B9246" t="str">
            <v>A-PHTKSTCUOS</v>
          </cell>
          <cell r="J9246">
            <v>0</v>
          </cell>
        </row>
        <row r="9247">
          <cell r="B9247" t="str">
            <v>A-PHEKAMPOROS</v>
          </cell>
          <cell r="J9247">
            <v>0</v>
          </cell>
        </row>
        <row r="9248">
          <cell r="B9248" t="str">
            <v>A-PHEKAMPPKOS</v>
          </cell>
          <cell r="J9248">
            <v>0</v>
          </cell>
        </row>
        <row r="9249">
          <cell r="B9249" t="str">
            <v>A-PHEKAMPPLOS</v>
          </cell>
          <cell r="J9249">
            <v>0</v>
          </cell>
        </row>
        <row r="9250">
          <cell r="B9250" t="str">
            <v>PHEKAMPPKOS-DNU</v>
          </cell>
          <cell r="J9250">
            <v>0</v>
          </cell>
        </row>
        <row r="9251">
          <cell r="B9251" t="str">
            <v>PHACBRRNCLG</v>
          </cell>
          <cell r="J9251">
            <v>0</v>
          </cell>
        </row>
        <row r="9252">
          <cell r="B9252" t="str">
            <v>custom15</v>
          </cell>
          <cell r="J9252">
            <v>0</v>
          </cell>
        </row>
        <row r="9253">
          <cell r="B9253" t="str">
            <v>custom21</v>
          </cell>
          <cell r="J9253">
            <v>0</v>
          </cell>
        </row>
        <row r="9254">
          <cell r="B9254" t="str">
            <v>custom30</v>
          </cell>
          <cell r="J9254">
            <v>0</v>
          </cell>
        </row>
        <row r="9255">
          <cell r="B9255" t="str">
            <v>custom32</v>
          </cell>
          <cell r="J9255">
            <v>0</v>
          </cell>
        </row>
        <row r="9256">
          <cell r="B9256" t="str">
            <v>custom36</v>
          </cell>
          <cell r="J9256">
            <v>0</v>
          </cell>
        </row>
        <row r="9257">
          <cell r="B9257" t="str">
            <v>custom38</v>
          </cell>
          <cell r="J9257">
            <v>0</v>
          </cell>
        </row>
        <row r="9258">
          <cell r="B9258" t="str">
            <v>custom39</v>
          </cell>
          <cell r="J9258">
            <v>0</v>
          </cell>
        </row>
        <row r="9259">
          <cell r="B9259" t="str">
            <v>custom47</v>
          </cell>
          <cell r="J9259">
            <v>0</v>
          </cell>
        </row>
        <row r="9260">
          <cell r="B9260" t="str">
            <v>A-PHEKFLTSCOS</v>
          </cell>
          <cell r="J9260">
            <v>0</v>
          </cell>
        </row>
        <row r="9261">
          <cell r="B9261" t="str">
            <v>R-PHDRDBLOGOS-BC</v>
          </cell>
          <cell r="J9261">
            <v>0</v>
          </cell>
        </row>
        <row r="9262">
          <cell r="B9262" t="str">
            <v>R-PHDRFWNOGOS-BC</v>
          </cell>
          <cell r="J9262">
            <v>0</v>
          </cell>
        </row>
        <row r="9263">
          <cell r="B9263" t="str">
            <v>R-PHPDCFJOCOS-BC</v>
          </cell>
          <cell r="J9263">
            <v>0</v>
          </cell>
        </row>
        <row r="9264">
          <cell r="B9264" t="str">
            <v>R-PHPDBRCOCOS-BC</v>
          </cell>
          <cell r="J9264">
            <v>0</v>
          </cell>
        </row>
        <row r="9265">
          <cell r="B9265" t="str">
            <v>R-PHTKLN1BWCS-FM</v>
          </cell>
          <cell r="J9265">
            <v>0</v>
          </cell>
        </row>
        <row r="9266">
          <cell r="B9266" t="str">
            <v>R-PHEKRGDFUOS-TP</v>
          </cell>
          <cell r="J9266">
            <v>0</v>
          </cell>
        </row>
        <row r="9267">
          <cell r="B9267" t="str">
            <v>R-PHEKRGDMCOS-TP</v>
          </cell>
          <cell r="J9267">
            <v>0</v>
          </cell>
        </row>
        <row r="9268">
          <cell r="B9268" t="str">
            <v>R-PHEKUNRDEOS-TP</v>
          </cell>
          <cell r="J9268">
            <v>0</v>
          </cell>
        </row>
        <row r="9269">
          <cell r="B9269" t="str">
            <v>R-PHEKUNRFUOS-TP</v>
          </cell>
          <cell r="J9269">
            <v>0</v>
          </cell>
        </row>
        <row r="9270">
          <cell r="B9270" t="str">
            <v>R-PHEKUNRMCOS-TP</v>
          </cell>
          <cell r="J9270">
            <v>0</v>
          </cell>
        </row>
        <row r="9271">
          <cell r="B9271" t="str">
            <v>R-PHPDWHTFUOS-TP</v>
          </cell>
          <cell r="J9271">
            <v>0</v>
          </cell>
        </row>
        <row r="9272">
          <cell r="B9272" t="str">
            <v>PHACSTKBKOS</v>
          </cell>
          <cell r="J9272">
            <v>0</v>
          </cell>
        </row>
        <row r="9273">
          <cell r="B9273" t="str">
            <v>PHACSTKOROS</v>
          </cell>
          <cell r="J9273">
            <v>0</v>
          </cell>
        </row>
        <row r="9274">
          <cell r="B9274" t="str">
            <v>PHACSTKRGOS</v>
          </cell>
          <cell r="J9274">
            <v>0</v>
          </cell>
        </row>
        <row r="9275">
          <cell r="B9275" t="str">
            <v>PHEK3CCOCOS-BC</v>
          </cell>
          <cell r="J9275">
            <v>0</v>
          </cell>
        </row>
        <row r="9276">
          <cell r="B9276" t="str">
            <v>PHEK3SSOCOS-BC</v>
          </cell>
          <cell r="J9276">
            <v>0</v>
          </cell>
        </row>
        <row r="9277">
          <cell r="B9277" t="str">
            <v>R-PHBARBKSML</v>
          </cell>
          <cell r="J9277">
            <v>0</v>
          </cell>
        </row>
        <row r="9278">
          <cell r="B9278" t="str">
            <v>R-PHBKCECBOS</v>
          </cell>
          <cell r="J9278">
            <v>0</v>
          </cell>
        </row>
        <row r="9279">
          <cell r="B9279" t="str">
            <v>R-PHBKCUNLDE</v>
          </cell>
          <cell r="J9279">
            <v>0</v>
          </cell>
        </row>
        <row r="9280">
          <cell r="B9280" t="str">
            <v>R-PHKPBKPOR3</v>
          </cell>
          <cell r="J9280">
            <v>0</v>
          </cell>
        </row>
        <row r="9281">
          <cell r="B9281" t="str">
            <v>R-PHLYSDCOSZ</v>
          </cell>
          <cell r="J9281">
            <v>0</v>
          </cell>
        </row>
        <row r="9282">
          <cell r="B9282" t="str">
            <v>R-PHPLXBK003</v>
          </cell>
          <cell r="J9282">
            <v>0</v>
          </cell>
        </row>
        <row r="9283">
          <cell r="B9283" t="str">
            <v>R-PHTMANOOSZ</v>
          </cell>
          <cell r="J9283">
            <v>0</v>
          </cell>
        </row>
        <row r="9284">
          <cell r="B9284" t="str">
            <v>R-PHTPHNOOSZ</v>
          </cell>
          <cell r="J9284">
            <v>0</v>
          </cell>
        </row>
        <row r="9285">
          <cell r="B9285" t="str">
            <v>R-PHUPCHOOSZ</v>
          </cell>
          <cell r="J9285">
            <v>0</v>
          </cell>
        </row>
        <row r="9286">
          <cell r="B9286" t="str">
            <v>R-PHDRGTBOGOS-BR</v>
          </cell>
          <cell r="J9286">
            <v>0</v>
          </cell>
        </row>
        <row r="9287">
          <cell r="B9287" t="str">
            <v>R-PHDRDBLOGOS-BR</v>
          </cell>
          <cell r="J9287">
            <v>0</v>
          </cell>
        </row>
        <row r="9288">
          <cell r="B9288" t="str">
            <v>R-PHDRGTWOGOS-BR</v>
          </cell>
          <cell r="J9288">
            <v>0</v>
          </cell>
        </row>
        <row r="9289">
          <cell r="B9289" t="str">
            <v>R-PHDRDBLOGOS-KP</v>
          </cell>
          <cell r="J9289">
            <v>0</v>
          </cell>
        </row>
        <row r="9290">
          <cell r="B9290" t="str">
            <v>R-PHDRDBLOGOS-MP</v>
          </cell>
          <cell r="J9290">
            <v>0</v>
          </cell>
        </row>
        <row r="9291">
          <cell r="B9291" t="str">
            <v>R-PHDRGTBOGOS-KP</v>
          </cell>
          <cell r="J9291">
            <v>0</v>
          </cell>
        </row>
        <row r="9292">
          <cell r="B9292" t="str">
            <v>R-PHDRGTBOGOS-MP</v>
          </cell>
          <cell r="J9292">
            <v>0</v>
          </cell>
        </row>
        <row r="9293">
          <cell r="B9293" t="str">
            <v>R-PHDRGTWOGOS-KP</v>
          </cell>
          <cell r="J9293">
            <v>0</v>
          </cell>
        </row>
        <row r="9294">
          <cell r="B9294" t="str">
            <v>R-PHDRGTWOGOS-MP</v>
          </cell>
          <cell r="J9294">
            <v>0</v>
          </cell>
        </row>
        <row r="9295">
          <cell r="B9295" t="str">
            <v>R-PHDRDBLOGOS-OR</v>
          </cell>
          <cell r="J9295">
            <v>0</v>
          </cell>
        </row>
        <row r="9296">
          <cell r="B9296" t="str">
            <v>R-PHDRGTWOGOS-OR</v>
          </cell>
          <cell r="J9296">
            <v>0</v>
          </cell>
        </row>
        <row r="9297">
          <cell r="B9297" t="str">
            <v>R-PHDRGTBOGOS-OR</v>
          </cell>
          <cell r="J9297">
            <v>0</v>
          </cell>
        </row>
        <row r="9298">
          <cell r="B9298" t="str">
            <v>R-PHDRGTBOGOS-RB</v>
          </cell>
          <cell r="J9298">
            <v>0</v>
          </cell>
        </row>
        <row r="9299">
          <cell r="B9299" t="str">
            <v>R-PHDRDBLOGOS-RB</v>
          </cell>
          <cell r="J9299">
            <v>0</v>
          </cell>
        </row>
        <row r="9300">
          <cell r="B9300" t="str">
            <v>R-PHDRGTWOGOS-RB</v>
          </cell>
          <cell r="J9300">
            <v>0</v>
          </cell>
        </row>
        <row r="9301">
          <cell r="B9301" t="str">
            <v>R-PHPDWHTFUOS-MP</v>
          </cell>
          <cell r="J9301">
            <v>0</v>
          </cell>
        </row>
        <row r="9302">
          <cell r="B9302" t="str">
            <v>R-PHPDBRCOCOS-CV</v>
          </cell>
          <cell r="J9302">
            <v>0</v>
          </cell>
        </row>
        <row r="9303">
          <cell r="B9303" t="str">
            <v>R-PHPDCMHOCOS-TP</v>
          </cell>
          <cell r="J9303">
            <v>0</v>
          </cell>
        </row>
        <row r="9304">
          <cell r="B9304" t="str">
            <v>R-PHPDWHTFUOS-TB</v>
          </cell>
          <cell r="J9304">
            <v>0</v>
          </cell>
        </row>
        <row r="9305">
          <cell r="B9305" t="str">
            <v>R-PHACRBKOSZ</v>
          </cell>
          <cell r="J9305">
            <v>0</v>
          </cell>
        </row>
        <row r="9306">
          <cell r="B9306" t="str">
            <v>R-PHACRGNOSZ</v>
          </cell>
          <cell r="J9306">
            <v>0</v>
          </cell>
        </row>
        <row r="9307">
          <cell r="B9307" t="str">
            <v>R-PHBKC1LOSZ</v>
          </cell>
          <cell r="J9307">
            <v>0</v>
          </cell>
        </row>
        <row r="9308">
          <cell r="B9308" t="str">
            <v>R-PHBKC2LOSZ</v>
          </cell>
          <cell r="J9308">
            <v>0</v>
          </cell>
        </row>
        <row r="9309">
          <cell r="B9309" t="str">
            <v>R-PHBKCBBOSZ</v>
          </cell>
          <cell r="J9309">
            <v>0</v>
          </cell>
        </row>
        <row r="9310">
          <cell r="B9310" t="str">
            <v>R-PHBKCDDOSZ</v>
          </cell>
          <cell r="J9310">
            <v>0</v>
          </cell>
        </row>
        <row r="9311">
          <cell r="B9311" t="str">
            <v>R-PHBKCLBOSZ</v>
          </cell>
          <cell r="J9311">
            <v>0</v>
          </cell>
        </row>
        <row r="9312">
          <cell r="B9312" t="str">
            <v>R-PHBKCOROSZ</v>
          </cell>
          <cell r="J9312">
            <v>0</v>
          </cell>
        </row>
        <row r="9313">
          <cell r="B9313" t="str">
            <v>R-PHBKCR1OSZ</v>
          </cell>
          <cell r="J9313">
            <v>0</v>
          </cell>
        </row>
        <row r="9314">
          <cell r="B9314" t="str">
            <v>R-PHBKCR2OSZ</v>
          </cell>
          <cell r="J9314">
            <v>0</v>
          </cell>
        </row>
        <row r="9315">
          <cell r="B9315" t="str">
            <v>R-PHBKCRNOSZ</v>
          </cell>
          <cell r="J9315">
            <v>0</v>
          </cell>
        </row>
        <row r="9316">
          <cell r="B9316" t="str">
            <v>R-PHBKCRROSZ</v>
          </cell>
          <cell r="J9316">
            <v>0</v>
          </cell>
        </row>
        <row r="9317">
          <cell r="B9317" t="str">
            <v>R-PHBKCSDOSZ</v>
          </cell>
          <cell r="J9317">
            <v>0</v>
          </cell>
        </row>
        <row r="9318">
          <cell r="B9318" t="str">
            <v>R-PHBKCSVOSZ</v>
          </cell>
          <cell r="J9318">
            <v>0</v>
          </cell>
        </row>
        <row r="9319">
          <cell r="B9319" t="str">
            <v>R-PHBKCUMOSZ</v>
          </cell>
          <cell r="J9319">
            <v>0</v>
          </cell>
        </row>
        <row r="9320">
          <cell r="B9320" t="str">
            <v>R-PHBWSNCOSZ</v>
          </cell>
          <cell r="J9320">
            <v>0</v>
          </cell>
        </row>
        <row r="9321">
          <cell r="B9321" t="str">
            <v>R-PHBTCNCOSZ</v>
          </cell>
          <cell r="J9321">
            <v>0</v>
          </cell>
        </row>
        <row r="9322">
          <cell r="B9322" t="str">
            <v>R-PHHSBTCOSZ</v>
          </cell>
          <cell r="J9322">
            <v>0</v>
          </cell>
        </row>
        <row r="9323">
          <cell r="B9323" t="str">
            <v>R-PHBTENCOSZ</v>
          </cell>
          <cell r="J9323">
            <v>0</v>
          </cell>
        </row>
        <row r="9324">
          <cell r="B9324" t="str">
            <v>R-PHCSBNCOSZ</v>
          </cell>
          <cell r="J9324">
            <v>0</v>
          </cell>
        </row>
        <row r="9325">
          <cell r="B9325" t="str">
            <v>R-PHTUBBKPD2</v>
          </cell>
          <cell r="J9325">
            <v>0</v>
          </cell>
        </row>
        <row r="9326">
          <cell r="B9326" t="str">
            <v>R-PHGLSNCOSZ</v>
          </cell>
          <cell r="J9326">
            <v>0</v>
          </cell>
        </row>
        <row r="9327">
          <cell r="B9327" t="str">
            <v>R-PHKPRGRLRG</v>
          </cell>
          <cell r="J9327">
            <v>0</v>
          </cell>
        </row>
        <row r="9328">
          <cell r="B9328" t="str">
            <v>R-PHLAMAJOSZ</v>
          </cell>
          <cell r="J9328">
            <v>0</v>
          </cell>
        </row>
        <row r="9329">
          <cell r="B9329" t="str">
            <v>R-PHLAMGMOSZ</v>
          </cell>
          <cell r="J9329">
            <v>0</v>
          </cell>
        </row>
        <row r="9330">
          <cell r="B9330" t="str">
            <v>R-PHLYSBKOSZ</v>
          </cell>
          <cell r="J9330">
            <v>0</v>
          </cell>
        </row>
        <row r="9331">
          <cell r="B9331" t="str">
            <v>R-PHLTXGY425</v>
          </cell>
          <cell r="J9331">
            <v>0</v>
          </cell>
        </row>
        <row r="9332">
          <cell r="B9332" t="str">
            <v>R-PHLTXKG045</v>
          </cell>
          <cell r="J9332">
            <v>0</v>
          </cell>
        </row>
        <row r="9333">
          <cell r="B9333" t="str">
            <v>R-PHLTXNT325</v>
          </cell>
          <cell r="J9333">
            <v>0</v>
          </cell>
        </row>
        <row r="9334">
          <cell r="B9334" t="str">
            <v>R-PHLTXYL035</v>
          </cell>
          <cell r="J9334">
            <v>0</v>
          </cell>
        </row>
        <row r="9335">
          <cell r="B9335" t="str">
            <v>R-PHMELLB003</v>
          </cell>
          <cell r="J9335">
            <v>0</v>
          </cell>
        </row>
        <row r="9336">
          <cell r="B9336" t="str">
            <v>R-PHMTHGRSML</v>
          </cell>
          <cell r="J9336">
            <v>0</v>
          </cell>
        </row>
        <row r="9337">
          <cell r="B9337" t="str">
            <v>R-FFVNYDEYD</v>
          </cell>
          <cell r="J9337">
            <v>0</v>
          </cell>
        </row>
        <row r="9338">
          <cell r="B9338" t="str">
            <v>R-FFVNYRGYD</v>
          </cell>
          <cell r="J9338">
            <v>0</v>
          </cell>
        </row>
        <row r="9339">
          <cell r="B9339" t="str">
            <v>R-PHFABBKOSZ</v>
          </cell>
          <cell r="J9339">
            <v>0</v>
          </cell>
        </row>
        <row r="9340">
          <cell r="B9340" t="str">
            <v>R-PHPOEBKOSZ</v>
          </cell>
          <cell r="J9340">
            <v>0</v>
          </cell>
        </row>
        <row r="9341">
          <cell r="B9341" t="str">
            <v>R-PHPOMBKOSZ</v>
          </cell>
          <cell r="J9341">
            <v>0</v>
          </cell>
        </row>
        <row r="9342">
          <cell r="B9342" t="str">
            <v>R-PHPCCNCOSZ</v>
          </cell>
          <cell r="J9342">
            <v>0</v>
          </cell>
        </row>
        <row r="9343">
          <cell r="B9343" t="str">
            <v>R-PHPCVNCOSZ</v>
          </cell>
          <cell r="J9343">
            <v>0</v>
          </cell>
        </row>
        <row r="9344">
          <cell r="B9344" t="str">
            <v>R-PHMEPCLOSZ</v>
          </cell>
          <cell r="J9344">
            <v>0</v>
          </cell>
        </row>
        <row r="9345">
          <cell r="B9345" t="str">
            <v>R-PHREEBKEZ655</v>
          </cell>
          <cell r="J9345">
            <v>0</v>
          </cell>
        </row>
        <row r="9346">
          <cell r="B9346" t="str">
            <v>R-PHREEBKMXS65</v>
          </cell>
          <cell r="J9346">
            <v>0</v>
          </cell>
        </row>
        <row r="9347">
          <cell r="B9347" t="str">
            <v>R-PHREEBKMXT65</v>
          </cell>
          <cell r="J9347">
            <v>0</v>
          </cell>
        </row>
        <row r="9348">
          <cell r="B9348" t="str">
            <v>R-PHREECLMXT65</v>
          </cell>
          <cell r="J9348">
            <v>0</v>
          </cell>
        </row>
        <row r="9349">
          <cell r="B9349" t="str">
            <v>R-PHREEGNEZ655</v>
          </cell>
          <cell r="J9349">
            <v>0</v>
          </cell>
        </row>
        <row r="9350">
          <cell r="B9350" t="str">
            <v>R-PHREERDMXS65</v>
          </cell>
          <cell r="J9350">
            <v>0</v>
          </cell>
        </row>
        <row r="9351">
          <cell r="B9351" t="str">
            <v>R-PHSLTNCOSZ</v>
          </cell>
          <cell r="J9351">
            <v>0</v>
          </cell>
        </row>
        <row r="9352">
          <cell r="B9352" t="str">
            <v>R-PHTPABKOSZ</v>
          </cell>
          <cell r="J9352">
            <v>0</v>
          </cell>
        </row>
        <row r="9353">
          <cell r="B9353" t="str">
            <v>R-PHTPAGYOSZ</v>
          </cell>
          <cell r="J9353">
            <v>0</v>
          </cell>
        </row>
        <row r="9354">
          <cell r="B9354" t="str">
            <v>R-PHTPAPKOSZ</v>
          </cell>
          <cell r="J9354">
            <v>0</v>
          </cell>
        </row>
        <row r="9355">
          <cell r="B9355" t="str">
            <v>R-PHTPAPNOSZ</v>
          </cell>
          <cell r="J9355">
            <v>0</v>
          </cell>
        </row>
        <row r="9356">
          <cell r="B9356" t="str">
            <v>R-PHTPARDOSZ</v>
          </cell>
          <cell r="J9356">
            <v>0</v>
          </cell>
        </row>
        <row r="9357">
          <cell r="B9357" t="str">
            <v>R-PHTPASMOSZ</v>
          </cell>
          <cell r="J9357">
            <v>0</v>
          </cell>
        </row>
        <row r="9358">
          <cell r="B9358" t="str">
            <v>R-PHTPAWHOSZ</v>
          </cell>
          <cell r="J9358">
            <v>0</v>
          </cell>
        </row>
        <row r="9359">
          <cell r="B9359" t="str">
            <v>R-PHTPBYWOSZ</v>
          </cell>
          <cell r="J9359">
            <v>0</v>
          </cell>
        </row>
        <row r="9360">
          <cell r="B9360" t="str">
            <v>R-PHTPEWHOSZ</v>
          </cell>
          <cell r="J9360">
            <v>0</v>
          </cell>
        </row>
        <row r="9361">
          <cell r="B9361" t="str">
            <v>R-PHTPMBLOSZ</v>
          </cell>
          <cell r="J9361">
            <v>0</v>
          </cell>
        </row>
        <row r="9362">
          <cell r="B9362" t="str">
            <v>R-PHUNRBKOSZ</v>
          </cell>
          <cell r="J9362">
            <v>0</v>
          </cell>
        </row>
        <row r="9363">
          <cell r="B9363" t="str">
            <v>R-PHGLSPSOSZ</v>
          </cell>
          <cell r="J9363">
            <v>0</v>
          </cell>
        </row>
        <row r="9364">
          <cell r="B9364" t="str">
            <v>R-PHWODBWOSZ</v>
          </cell>
          <cell r="J9364">
            <v>0</v>
          </cell>
        </row>
        <row r="9365">
          <cell r="B9365" t="str">
            <v>R-PHWODBWPOT</v>
          </cell>
          <cell r="J9365">
            <v>0</v>
          </cell>
        </row>
        <row r="9366">
          <cell r="B9366" t="str">
            <v>R-PHWODPHOSZ</v>
          </cell>
          <cell r="J9366">
            <v>0</v>
          </cell>
        </row>
        <row r="9367">
          <cell r="B9367" t="str">
            <v>PHACBRHNCLG</v>
          </cell>
          <cell r="J9367">
            <v>0</v>
          </cell>
        </row>
        <row r="9368">
          <cell r="B9368" t="str">
            <v>A-PHTKBOXPPPD</v>
          </cell>
          <cell r="J9368">
            <v>0</v>
          </cell>
        </row>
        <row r="9369">
          <cell r="B9369" t="str">
            <v>A-PHTKPOTPKCP</v>
          </cell>
          <cell r="J9369">
            <v>0</v>
          </cell>
        </row>
        <row r="9370">
          <cell r="B9370" t="str">
            <v>PHEKUNLFUOS-DNU</v>
          </cell>
          <cell r="J9370">
            <v>0</v>
          </cell>
        </row>
        <row r="9371">
          <cell r="B9371" t="str">
            <v>PHACSTKBNOS</v>
          </cell>
          <cell r="J9371">
            <v>0</v>
          </cell>
        </row>
        <row r="9372">
          <cell r="B9372" t="str">
            <v>PHACSTKFGOS</v>
          </cell>
          <cell r="J9372">
            <v>0</v>
          </cell>
        </row>
        <row r="9373">
          <cell r="B9373" t="str">
            <v>PHACSTKSKOS</v>
          </cell>
          <cell r="J9373">
            <v>0</v>
          </cell>
        </row>
        <row r="9374">
          <cell r="B9374" t="str">
            <v>R-PHTOPMCNEX</v>
          </cell>
          <cell r="J9374">
            <v>0</v>
          </cell>
        </row>
        <row r="9375">
          <cell r="B9375" t="str">
            <v>R-PHTOPMCNFL</v>
          </cell>
          <cell r="J9375">
            <v>0</v>
          </cell>
        </row>
        <row r="9376">
          <cell r="B9376" t="str">
            <v>R-PHPKBLISAMP</v>
          </cell>
          <cell r="J9376">
            <v>0</v>
          </cell>
        </row>
        <row r="9377">
          <cell r="B9377" t="str">
            <v>R-PHDRRB001OS</v>
          </cell>
          <cell r="J9377">
            <v>0</v>
          </cell>
        </row>
        <row r="9378">
          <cell r="B9378" t="str">
            <v>Elk Addicts Custom Call</v>
          </cell>
          <cell r="J9378">
            <v>0</v>
          </cell>
        </row>
        <row r="9379">
          <cell r="B9379" t="str">
            <v>R-PHPDHRRPBOS</v>
          </cell>
          <cell r="J9379">
            <v>0</v>
          </cell>
        </row>
        <row r="9380">
          <cell r="B9380" t="str">
            <v>R-PHBKCMMNDLSZ</v>
          </cell>
          <cell r="J9380">
            <v>0</v>
          </cell>
        </row>
        <row r="9381">
          <cell r="B9381" t="str">
            <v>ME-FISHDEPT-SS-1-DNU</v>
          </cell>
          <cell r="J9381">
            <v>0</v>
          </cell>
        </row>
        <row r="9382">
          <cell r="B9382" t="str">
            <v>ME-PORTER-SCAV</v>
          </cell>
          <cell r="J9382">
            <v>0</v>
          </cell>
        </row>
        <row r="9383">
          <cell r="B9383" t="str">
            <v>WTHRBY-VANGRD_</v>
          </cell>
          <cell r="J9383">
            <v>0</v>
          </cell>
        </row>
        <row r="9384">
          <cell r="B9384" t="str">
            <v>MESUNOCOS</v>
          </cell>
          <cell r="J9384">
            <v>0</v>
          </cell>
        </row>
        <row r="9385">
          <cell r="B9385" t="str">
            <v>HS2-MV-A-BK</v>
          </cell>
          <cell r="J9385">
            <v>0</v>
          </cell>
        </row>
        <row r="9386">
          <cell r="B9386" t="str">
            <v>CPN1</v>
          </cell>
          <cell r="J9386">
            <v>0</v>
          </cell>
        </row>
        <row r="9387">
          <cell r="B9387" t="str">
            <v>CLO1</v>
          </cell>
          <cell r="J9387">
            <v>0</v>
          </cell>
        </row>
        <row r="9388">
          <cell r="B9388" t="str">
            <v>MECTBBROS</v>
          </cell>
          <cell r="J9388">
            <v>0</v>
          </cell>
        </row>
        <row r="9389">
          <cell r="B9389" t="str">
            <v>CLP-2-1</v>
          </cell>
          <cell r="J9389">
            <v>0</v>
          </cell>
        </row>
        <row r="9390">
          <cell r="B9390" t="str">
            <v>CLP-4-1</v>
          </cell>
          <cell r="J9390">
            <v>0</v>
          </cell>
        </row>
        <row r="9391">
          <cell r="B9391" t="str">
            <v>CO-4-1</v>
          </cell>
          <cell r="J9391">
            <v>0</v>
          </cell>
        </row>
        <row r="9392">
          <cell r="B9392" t="str">
            <v>D100</v>
          </cell>
          <cell r="J9392">
            <v>0</v>
          </cell>
        </row>
        <row r="9393">
          <cell r="B9393" t="str">
            <v>DV600</v>
          </cell>
          <cell r="J9393">
            <v>0</v>
          </cell>
        </row>
        <row r="9394">
          <cell r="B9394" t="str">
            <v>F100</v>
          </cell>
          <cell r="J9394">
            <v>0</v>
          </cell>
        </row>
        <row r="9395">
          <cell r="B9395" t="str">
            <v>LP-4-1</v>
          </cell>
          <cell r="J9395">
            <v>0</v>
          </cell>
        </row>
        <row r="9396">
          <cell r="B9396" t="str">
            <v>PB-12-1</v>
          </cell>
          <cell r="J9396">
            <v>0</v>
          </cell>
        </row>
        <row r="9397">
          <cell r="B9397" t="str">
            <v>RCX200</v>
          </cell>
          <cell r="J9397">
            <v>0</v>
          </cell>
        </row>
        <row r="9398">
          <cell r="B9398" t="str">
            <v>RLX100</v>
          </cell>
          <cell r="J9398">
            <v>0</v>
          </cell>
        </row>
        <row r="9399">
          <cell r="B9399" t="str">
            <v>RAWHYDRO</v>
          </cell>
          <cell r="J9399">
            <v>0</v>
          </cell>
        </row>
        <row r="9400">
          <cell r="B9400" t="str">
            <v>R-PHTKCRCBKOS-BR</v>
          </cell>
          <cell r="J9400">
            <v>0</v>
          </cell>
        </row>
        <row r="9401">
          <cell r="B9401" t="str">
            <v>R-PHTKCRCBKOS-GF</v>
          </cell>
          <cell r="J9401">
            <v>0</v>
          </cell>
        </row>
        <row r="9402">
          <cell r="B9402" t="str">
            <v>R-PHTKCRCBKOS-GM</v>
          </cell>
          <cell r="J9402">
            <v>0</v>
          </cell>
        </row>
        <row r="9403">
          <cell r="B9403" t="str">
            <v>R-PHCLMGTV32</v>
          </cell>
          <cell r="J9403">
            <v>0</v>
          </cell>
        </row>
        <row r="9404">
          <cell r="B9404" t="str">
            <v>R-PHCLMGTV45</v>
          </cell>
          <cell r="J9404">
            <v>0</v>
          </cell>
        </row>
        <row r="9405">
          <cell r="B9405" t="str">
            <v>SRW4CBK3I</v>
          </cell>
          <cell r="J9405">
            <v>16377</v>
          </cell>
        </row>
        <row r="9406">
          <cell r="B9406" t="str">
            <v>MELANCB32</v>
          </cell>
          <cell r="J9406">
            <v>220</v>
          </cell>
        </row>
        <row r="9407">
          <cell r="B9407">
            <v>11572</v>
          </cell>
          <cell r="J9407">
            <v>0</v>
          </cell>
        </row>
        <row r="9408">
          <cell r="B9408" t="str">
            <v>MEWMBOCOS</v>
          </cell>
          <cell r="J9408">
            <v>0</v>
          </cell>
        </row>
        <row r="9409">
          <cell r="B9409">
            <v>880506</v>
          </cell>
          <cell r="J9409">
            <v>0</v>
          </cell>
        </row>
        <row r="9410">
          <cell r="B9410">
            <v>880556</v>
          </cell>
          <cell r="J9410">
            <v>0</v>
          </cell>
        </row>
        <row r="9411">
          <cell r="B9411" t="str">
            <v>A-PHTKME3OCOS-DNU</v>
          </cell>
          <cell r="J9411">
            <v>0</v>
          </cell>
        </row>
        <row r="9412">
          <cell r="B9412" t="str">
            <v>PHTKPOTWNCS-DNU</v>
          </cell>
          <cell r="J9412">
            <v>0</v>
          </cell>
        </row>
        <row r="9413">
          <cell r="B9413" t="str">
            <v>FHSNGOLOS</v>
          </cell>
          <cell r="J9413">
            <v>0</v>
          </cell>
        </row>
        <row r="9414">
          <cell r="B9414" t="str">
            <v>FLLIGHTER</v>
          </cell>
          <cell r="J9414">
            <v>0</v>
          </cell>
        </row>
        <row r="9415">
          <cell r="B9415" t="str">
            <v>FLYTF18CH</v>
          </cell>
          <cell r="J9415">
            <v>0</v>
          </cell>
        </row>
        <row r="9416">
          <cell r="B9416" t="str">
            <v>FLYTF18NV</v>
          </cell>
          <cell r="J9416">
            <v>0</v>
          </cell>
        </row>
        <row r="9417">
          <cell r="B9417" t="str">
            <v>FLYTM30CH</v>
          </cell>
          <cell r="J9417">
            <v>0</v>
          </cell>
        </row>
        <row r="9418">
          <cell r="B9418" t="str">
            <v>FLYTM30NV</v>
          </cell>
          <cell r="J9418">
            <v>0</v>
          </cell>
        </row>
        <row r="9419">
          <cell r="B9419" t="str">
            <v>FLYT14BK</v>
          </cell>
          <cell r="J9419">
            <v>0</v>
          </cell>
        </row>
        <row r="9420">
          <cell r="B9420" t="str">
            <v>FLYT14NP</v>
          </cell>
          <cell r="J9420">
            <v>0</v>
          </cell>
        </row>
        <row r="9421">
          <cell r="B9421" t="str">
            <v>FLYT14NV</v>
          </cell>
          <cell r="J9421">
            <v>0</v>
          </cell>
        </row>
        <row r="9422">
          <cell r="B9422" t="str">
            <v>FLYT14PK</v>
          </cell>
          <cell r="J9422">
            <v>0</v>
          </cell>
        </row>
        <row r="9423">
          <cell r="B9423" t="str">
            <v>FLYT18NB</v>
          </cell>
          <cell r="J9423">
            <v>0</v>
          </cell>
        </row>
        <row r="9424">
          <cell r="B9424" t="str">
            <v>FLYT20NB</v>
          </cell>
          <cell r="J9424">
            <v>0</v>
          </cell>
        </row>
        <row r="9425">
          <cell r="B9425" t="str">
            <v>FLYT20WH</v>
          </cell>
          <cell r="J9425">
            <v>0</v>
          </cell>
        </row>
        <row r="9426">
          <cell r="B9426" t="str">
            <v>FLYT24BK</v>
          </cell>
          <cell r="J9426">
            <v>0</v>
          </cell>
        </row>
        <row r="9427">
          <cell r="B9427" t="str">
            <v>FLYT24NV</v>
          </cell>
          <cell r="J9427">
            <v>0</v>
          </cell>
        </row>
        <row r="9428">
          <cell r="B9428" t="str">
            <v>FLYT24SF</v>
          </cell>
          <cell r="J9428">
            <v>0</v>
          </cell>
        </row>
        <row r="9429">
          <cell r="B9429" t="str">
            <v>FLYT36NB</v>
          </cell>
          <cell r="J9429">
            <v>0</v>
          </cell>
        </row>
        <row r="9430">
          <cell r="B9430" t="str">
            <v>FLYT36WH</v>
          </cell>
          <cell r="J9430">
            <v>0</v>
          </cell>
        </row>
        <row r="9431">
          <cell r="B9431" t="str">
            <v>FLYT20BK</v>
          </cell>
          <cell r="J9431">
            <v>0</v>
          </cell>
        </row>
        <row r="9432">
          <cell r="B9432" t="str">
            <v>FLYT20NP</v>
          </cell>
          <cell r="J9432">
            <v>0</v>
          </cell>
        </row>
        <row r="9433">
          <cell r="B9433" t="str">
            <v>FLYT20NV</v>
          </cell>
          <cell r="J9433">
            <v>0</v>
          </cell>
        </row>
        <row r="9434">
          <cell r="B9434" t="str">
            <v>FLYT20SF</v>
          </cell>
          <cell r="J9434">
            <v>0</v>
          </cell>
        </row>
        <row r="9435">
          <cell r="B9435" t="str">
            <v>FLYT30BK</v>
          </cell>
          <cell r="J9435">
            <v>0</v>
          </cell>
        </row>
        <row r="9436">
          <cell r="B9436" t="str">
            <v>FLYT30NV</v>
          </cell>
          <cell r="J9436">
            <v>0</v>
          </cell>
        </row>
        <row r="9437">
          <cell r="B9437" t="str">
            <v>SAM-FHFOBBOLG</v>
          </cell>
          <cell r="J9437">
            <v>0</v>
          </cell>
        </row>
        <row r="9438">
          <cell r="B9438" t="str">
            <v>SAM-FHFOBBORG</v>
          </cell>
          <cell r="J9438">
            <v>0</v>
          </cell>
        </row>
        <row r="9439">
          <cell r="B9439" t="str">
            <v>SAM-FHFOBCBLG</v>
          </cell>
          <cell r="J9439">
            <v>0</v>
          </cell>
        </row>
        <row r="9440">
          <cell r="B9440" t="str">
            <v>SAM-FHFOBCBRG</v>
          </cell>
          <cell r="J9440">
            <v>0</v>
          </cell>
        </row>
        <row r="9441">
          <cell r="B9441" t="str">
            <v>SAM-FHFOBFULG</v>
          </cell>
          <cell r="J9441">
            <v>0</v>
          </cell>
        </row>
        <row r="9442">
          <cell r="B9442" t="str">
            <v>SAM-FHFOBFURG</v>
          </cell>
          <cell r="J9442">
            <v>0</v>
          </cell>
        </row>
        <row r="9443">
          <cell r="B9443" t="str">
            <v>SAM-FHFOBRGLG</v>
          </cell>
          <cell r="J9443">
            <v>0</v>
          </cell>
        </row>
        <row r="9444">
          <cell r="B9444" t="str">
            <v>SAM-FHFOBRGRG</v>
          </cell>
          <cell r="J9444">
            <v>0</v>
          </cell>
        </row>
        <row r="9445">
          <cell r="B9445" t="str">
            <v>SAM-FHFOBSPLG</v>
          </cell>
          <cell r="J9445">
            <v>0</v>
          </cell>
        </row>
        <row r="9446">
          <cell r="B9446" t="str">
            <v>SAM-FHFOBSPRG</v>
          </cell>
          <cell r="J9446">
            <v>0</v>
          </cell>
        </row>
        <row r="9447">
          <cell r="B9447" t="str">
            <v>SAM-FHRGBBOLG</v>
          </cell>
          <cell r="J9447">
            <v>0</v>
          </cell>
        </row>
        <row r="9448">
          <cell r="B9448" t="str">
            <v>SAM-FHRGBBORG</v>
          </cell>
          <cell r="J9448">
            <v>0</v>
          </cell>
        </row>
        <row r="9449">
          <cell r="B9449" t="str">
            <v>SAM-FHRGBCBLG</v>
          </cell>
          <cell r="J9449">
            <v>0</v>
          </cell>
        </row>
        <row r="9450">
          <cell r="B9450" t="str">
            <v>SAM-FHRGBCBRG</v>
          </cell>
          <cell r="J9450">
            <v>0</v>
          </cell>
        </row>
        <row r="9451">
          <cell r="B9451" t="str">
            <v>SAM-FHRGBFULG</v>
          </cell>
          <cell r="J9451">
            <v>0</v>
          </cell>
        </row>
        <row r="9452">
          <cell r="B9452" t="str">
            <v>SAM-FHRGBFURG</v>
          </cell>
          <cell r="J9452">
            <v>0</v>
          </cell>
        </row>
        <row r="9453">
          <cell r="B9453" t="str">
            <v>SAM-FHRGBRGLG</v>
          </cell>
          <cell r="J9453">
            <v>0</v>
          </cell>
        </row>
        <row r="9454">
          <cell r="B9454" t="str">
            <v>SAM-FHRGBRGRG</v>
          </cell>
          <cell r="J9454">
            <v>0</v>
          </cell>
        </row>
        <row r="9455">
          <cell r="B9455" t="str">
            <v>SAM-FHRGBSPLG</v>
          </cell>
          <cell r="J9455">
            <v>0</v>
          </cell>
        </row>
        <row r="9456">
          <cell r="B9456" t="str">
            <v>SAM-FHRGBSPRG</v>
          </cell>
          <cell r="J9456">
            <v>0</v>
          </cell>
        </row>
        <row r="9457">
          <cell r="B9457" t="str">
            <v>SAM-FHWINCBOS</v>
          </cell>
          <cell r="J9457">
            <v>0</v>
          </cell>
        </row>
        <row r="9458">
          <cell r="B9458" t="str">
            <v>SAM-FHWCPCBOS</v>
          </cell>
          <cell r="J9458">
            <v>0</v>
          </cell>
        </row>
        <row r="9459">
          <cell r="B9459" t="str">
            <v>FHVAKCBOS</v>
          </cell>
          <cell r="J9459">
            <v>44</v>
          </cell>
        </row>
        <row r="9460">
          <cell r="B9460" t="str">
            <v>MAFLBXBOS</v>
          </cell>
          <cell r="J9460">
            <v>0</v>
          </cell>
        </row>
        <row r="9461">
          <cell r="B9461" t="str">
            <v>MATRKXBOS</v>
          </cell>
          <cell r="J9461">
            <v>913</v>
          </cell>
        </row>
        <row r="9462">
          <cell r="B9462" t="str">
            <v>MALPHCAOS</v>
          </cell>
          <cell r="J9462">
            <v>0</v>
          </cell>
        </row>
        <row r="9463">
          <cell r="B9463" t="str">
            <v>MATRKCAOS</v>
          </cell>
          <cell r="J9463">
            <v>450</v>
          </cell>
        </row>
        <row r="9464">
          <cell r="B9464" t="str">
            <v>A-PHPDRREWD2R</v>
          </cell>
          <cell r="J9464">
            <v>0</v>
          </cell>
        </row>
        <row r="9465">
          <cell r="B9465" t="str">
            <v>PHPDFJOCOS</v>
          </cell>
          <cell r="J9465">
            <v>1071</v>
          </cell>
        </row>
        <row r="9466">
          <cell r="B9466" t="str">
            <v>A-PHPDFJOCOS</v>
          </cell>
          <cell r="J9466">
            <v>0</v>
          </cell>
        </row>
        <row r="9467">
          <cell r="B9467" t="str">
            <v>A-PHPDRLRWD1R</v>
          </cell>
          <cell r="J9467">
            <v>0</v>
          </cell>
        </row>
        <row r="9468">
          <cell r="B9468" t="str">
            <v>A-PHPDSDSWD1R</v>
          </cell>
          <cell r="J9468">
            <v>0</v>
          </cell>
        </row>
        <row r="9469">
          <cell r="B9469" t="str">
            <v>R-PHEPDM70016</v>
          </cell>
          <cell r="J9469">
            <v>0</v>
          </cell>
        </row>
        <row r="9470">
          <cell r="B9470" t="str">
            <v>R-PHDRGTOGOS-BC</v>
          </cell>
          <cell r="J9470">
            <v>0</v>
          </cell>
        </row>
        <row r="9471">
          <cell r="B9471" t="str">
            <v>R-PHDRRB100OS</v>
          </cell>
          <cell r="J9471">
            <v>0</v>
          </cell>
        </row>
        <row r="9472">
          <cell r="B9472" t="str">
            <v>R-PHDRGTPOGOS-BR</v>
          </cell>
          <cell r="J9472">
            <v>0</v>
          </cell>
        </row>
        <row r="9473">
          <cell r="B9473" t="str">
            <v>A-PHTKBOXWPOS</v>
          </cell>
          <cell r="J9473">
            <v>0</v>
          </cell>
        </row>
        <row r="9474">
          <cell r="B9474" t="str">
            <v>A-PHTKPOTCHGG</v>
          </cell>
          <cell r="J9474">
            <v>0</v>
          </cell>
        </row>
        <row r="9475">
          <cell r="B9475" t="str">
            <v>A-PHTKPOTCHSG</v>
          </cell>
          <cell r="J9475">
            <v>0</v>
          </cell>
        </row>
        <row r="9476">
          <cell r="B9476" t="str">
            <v>PHTKBOXWPOS</v>
          </cell>
          <cell r="J9476">
            <v>218</v>
          </cell>
        </row>
        <row r="9477">
          <cell r="B9477" t="str">
            <v>PHTKPOTCHGG</v>
          </cell>
          <cell r="J9477">
            <v>-344</v>
          </cell>
        </row>
        <row r="9478">
          <cell r="B9478" t="str">
            <v>R-PHDRGTWBKOS-BR</v>
          </cell>
          <cell r="J9478">
            <v>0</v>
          </cell>
        </row>
        <row r="9479">
          <cell r="B9479" t="str">
            <v>R-PHTKBOXWPOS-BC</v>
          </cell>
          <cell r="J9479">
            <v>0</v>
          </cell>
        </row>
        <row r="9480">
          <cell r="B9480" t="str">
            <v>R-PHTKPOTCHGG-BC</v>
          </cell>
          <cell r="J9480">
            <v>0</v>
          </cell>
        </row>
        <row r="9481">
          <cell r="B9481" t="str">
            <v>R-PHTKPOTCHSG-BC</v>
          </cell>
          <cell r="J9481">
            <v>0</v>
          </cell>
        </row>
        <row r="9482">
          <cell r="B9482" t="str">
            <v>R-PHCLMV3365</v>
          </cell>
          <cell r="J9482">
            <v>0</v>
          </cell>
        </row>
        <row r="9483">
          <cell r="B9483" t="str">
            <v>A-PHTKOWLHAJ</v>
          </cell>
          <cell r="J9483">
            <v>0</v>
          </cell>
        </row>
        <row r="9484">
          <cell r="B9484" t="str">
            <v>A-PHTKOWLHOS</v>
          </cell>
          <cell r="J9484">
            <v>0</v>
          </cell>
        </row>
        <row r="9485">
          <cell r="B9485" t="str">
            <v>PHTKOWLHAJ</v>
          </cell>
          <cell r="J9485">
            <v>0</v>
          </cell>
        </row>
        <row r="9486">
          <cell r="B9486" t="str">
            <v>PHTKOWLHOS</v>
          </cell>
          <cell r="J9486">
            <v>-400</v>
          </cell>
        </row>
        <row r="9487">
          <cell r="B9487" t="str">
            <v>R-PHPDFJOCOS-BC</v>
          </cell>
          <cell r="J9487">
            <v>0</v>
          </cell>
        </row>
        <row r="9488">
          <cell r="B9488" t="str">
            <v>R-PHPDRLRWD1R-BC</v>
          </cell>
          <cell r="J9488">
            <v>0</v>
          </cell>
        </row>
        <row r="9489">
          <cell r="B9489" t="str">
            <v>R-PHPDRREWD2R-BC</v>
          </cell>
          <cell r="J9489">
            <v>0</v>
          </cell>
        </row>
        <row r="9490">
          <cell r="B9490" t="str">
            <v>R-PHPDSDSWD1R-BC</v>
          </cell>
          <cell r="J9490">
            <v>0</v>
          </cell>
        </row>
        <row r="9491">
          <cell r="B9491" t="str">
            <v>R-PHBUNA02270</v>
          </cell>
          <cell r="J9491">
            <v>0</v>
          </cell>
        </row>
        <row r="9492">
          <cell r="B9492" t="str">
            <v>R-PHBUNA11770</v>
          </cell>
          <cell r="J9492">
            <v>0</v>
          </cell>
        </row>
        <row r="9493">
          <cell r="B9493" t="str">
            <v>R-PHOWLADJEC</v>
          </cell>
          <cell r="J9493">
            <v>0</v>
          </cell>
        </row>
        <row r="9494">
          <cell r="B9494" t="str">
            <v>R-PHOWLEXCL</v>
          </cell>
          <cell r="J9494">
            <v>0</v>
          </cell>
        </row>
        <row r="9495">
          <cell r="B9495" t="str">
            <v>R-PHOWLINSAS</v>
          </cell>
          <cell r="J9495">
            <v>0</v>
          </cell>
        </row>
        <row r="9496">
          <cell r="B9496" t="str">
            <v>R-PHOWLRDOS</v>
          </cell>
          <cell r="J9496">
            <v>0</v>
          </cell>
        </row>
        <row r="9497">
          <cell r="B9497" t="str">
            <v>R-PHTKOWLHAJ-BC</v>
          </cell>
          <cell r="J9497">
            <v>0</v>
          </cell>
        </row>
        <row r="9498">
          <cell r="B9498" t="str">
            <v>R-PHTKOWLHOS-BC</v>
          </cell>
          <cell r="J9498">
            <v>0</v>
          </cell>
        </row>
        <row r="9499">
          <cell r="B9499" t="str">
            <v>MOCOVHO2X</v>
          </cell>
          <cell r="J9499">
            <v>70</v>
          </cell>
        </row>
        <row r="9500">
          <cell r="B9500" t="str">
            <v>MOCOVHO3X</v>
          </cell>
          <cell r="J9500">
            <v>9</v>
          </cell>
        </row>
        <row r="9501">
          <cell r="B9501" t="str">
            <v>MOCOVHOLG</v>
          </cell>
          <cell r="J9501">
            <v>226</v>
          </cell>
        </row>
        <row r="9502">
          <cell r="B9502" t="str">
            <v>MOCOVHOMD</v>
          </cell>
          <cell r="J9502">
            <v>125</v>
          </cell>
        </row>
        <row r="9503">
          <cell r="B9503" t="str">
            <v>MOCOVHOSM</v>
          </cell>
          <cell r="J9503">
            <v>0</v>
          </cell>
        </row>
        <row r="9504">
          <cell r="B9504" t="str">
            <v>MOCOVHOXL</v>
          </cell>
          <cell r="J9504">
            <v>203</v>
          </cell>
        </row>
        <row r="9505">
          <cell r="B9505" t="str">
            <v>MOCPKAG2X</v>
          </cell>
          <cell r="J9505">
            <v>4</v>
          </cell>
        </row>
        <row r="9506">
          <cell r="B9506" t="str">
            <v>MOCPKAGLG</v>
          </cell>
          <cell r="J9506">
            <v>8</v>
          </cell>
        </row>
        <row r="9507">
          <cell r="B9507" t="str">
            <v>MOCPKAGMD</v>
          </cell>
          <cell r="J9507">
            <v>3</v>
          </cell>
        </row>
        <row r="9508">
          <cell r="B9508" t="str">
            <v>MOCPKAGSM</v>
          </cell>
          <cell r="J9508">
            <v>4</v>
          </cell>
        </row>
        <row r="9509">
          <cell r="B9509" t="str">
            <v>MOCPKAGXL</v>
          </cell>
          <cell r="J9509">
            <v>2</v>
          </cell>
        </row>
        <row r="9510">
          <cell r="B9510" t="str">
            <v>MOCPKCP2X</v>
          </cell>
          <cell r="J9510">
            <v>0</v>
          </cell>
        </row>
        <row r="9511">
          <cell r="B9511" t="str">
            <v>MOCPKCPLG</v>
          </cell>
          <cell r="J9511">
            <v>0</v>
          </cell>
        </row>
        <row r="9512">
          <cell r="B9512" t="str">
            <v>MOCPKCPMD</v>
          </cell>
          <cell r="J9512">
            <v>0</v>
          </cell>
        </row>
        <row r="9513">
          <cell r="B9513" t="str">
            <v>MOCPKCPSM</v>
          </cell>
          <cell r="J9513">
            <v>0</v>
          </cell>
        </row>
        <row r="9514">
          <cell r="B9514" t="str">
            <v>MOCPKCPXL</v>
          </cell>
          <cell r="J9514">
            <v>0</v>
          </cell>
        </row>
        <row r="9515">
          <cell r="B9515" t="str">
            <v>MOCPKDE2X</v>
          </cell>
          <cell r="J9515">
            <v>6</v>
          </cell>
        </row>
        <row r="9516">
          <cell r="B9516" t="str">
            <v>MOCPKDELG</v>
          </cell>
          <cell r="J9516">
            <v>45</v>
          </cell>
        </row>
        <row r="9517">
          <cell r="B9517" t="str">
            <v>MOCPKDEMD</v>
          </cell>
          <cell r="J9517">
            <v>9</v>
          </cell>
        </row>
        <row r="9518">
          <cell r="B9518" t="str">
            <v>MOCPKDESM</v>
          </cell>
          <cell r="J9518">
            <v>21</v>
          </cell>
        </row>
        <row r="9519">
          <cell r="B9519" t="str">
            <v>MOCPKDEXL</v>
          </cell>
          <cell r="J9519">
            <v>28</v>
          </cell>
        </row>
        <row r="9520">
          <cell r="B9520" t="str">
            <v>MOCPKFU2X</v>
          </cell>
          <cell r="J9520">
            <v>9</v>
          </cell>
        </row>
        <row r="9521">
          <cell r="B9521" t="str">
            <v>MOCPKFULG</v>
          </cell>
          <cell r="J9521">
            <v>6</v>
          </cell>
        </row>
        <row r="9522">
          <cell r="B9522" t="str">
            <v>MOCPKFUMD</v>
          </cell>
          <cell r="J9522">
            <v>8</v>
          </cell>
        </row>
        <row r="9523">
          <cell r="B9523" t="str">
            <v>MOCPKFUSM</v>
          </cell>
          <cell r="J9523">
            <v>5</v>
          </cell>
        </row>
        <row r="9524">
          <cell r="B9524" t="str">
            <v>MOCPKFUXL</v>
          </cell>
          <cell r="J9524">
            <v>4</v>
          </cell>
        </row>
        <row r="9525">
          <cell r="B9525" t="str">
            <v>MTFNHCA2X</v>
          </cell>
          <cell r="J9525">
            <v>54</v>
          </cell>
        </row>
        <row r="9526">
          <cell r="B9526" t="str">
            <v>MTFNHCA3X</v>
          </cell>
          <cell r="J9526">
            <v>3</v>
          </cell>
        </row>
        <row r="9527">
          <cell r="B9527" t="str">
            <v>MTFNHCALG</v>
          </cell>
          <cell r="J9527">
            <v>175</v>
          </cell>
        </row>
        <row r="9528">
          <cell r="B9528" t="str">
            <v>MTFNHCAMD</v>
          </cell>
          <cell r="J9528">
            <v>74</v>
          </cell>
        </row>
        <row r="9529">
          <cell r="B9529" t="str">
            <v>MTFNHCASM</v>
          </cell>
          <cell r="J9529">
            <v>16</v>
          </cell>
        </row>
        <row r="9530">
          <cell r="B9530" t="str">
            <v>MTFNHCAXL</v>
          </cell>
          <cell r="J9530">
            <v>140</v>
          </cell>
        </row>
        <row r="9531">
          <cell r="B9531" t="str">
            <v>MTFNHCP2X</v>
          </cell>
          <cell r="J9531">
            <v>3</v>
          </cell>
        </row>
        <row r="9532">
          <cell r="B9532" t="str">
            <v>MTFNHCPLG</v>
          </cell>
          <cell r="J9532">
            <v>5</v>
          </cell>
        </row>
        <row r="9533">
          <cell r="B9533" t="str">
            <v>MTFNHCPMD</v>
          </cell>
          <cell r="J9533">
            <v>3</v>
          </cell>
        </row>
        <row r="9534">
          <cell r="B9534" t="str">
            <v>MTFNHCPSM</v>
          </cell>
          <cell r="J9534">
            <v>0</v>
          </cell>
        </row>
        <row r="9535">
          <cell r="B9535" t="str">
            <v>MTFNHCPXL</v>
          </cell>
          <cell r="J9535">
            <v>1</v>
          </cell>
        </row>
        <row r="9536">
          <cell r="B9536" t="str">
            <v>MTFNHCN2X</v>
          </cell>
          <cell r="J9536">
            <v>326</v>
          </cell>
        </row>
        <row r="9537">
          <cell r="B9537" t="str">
            <v>MTFNHCNLG</v>
          </cell>
          <cell r="J9537">
            <v>1064</v>
          </cell>
        </row>
        <row r="9538">
          <cell r="B9538" t="str">
            <v>MTFNHCNMD</v>
          </cell>
          <cell r="J9538">
            <v>371</v>
          </cell>
        </row>
        <row r="9539">
          <cell r="B9539" t="str">
            <v>MTFNHCNSM</v>
          </cell>
          <cell r="J9539">
            <v>68</v>
          </cell>
        </row>
        <row r="9540">
          <cell r="B9540" t="str">
            <v>MTFNHCNXL</v>
          </cell>
          <cell r="J9540">
            <v>851</v>
          </cell>
        </row>
        <row r="9541">
          <cell r="B9541" t="str">
            <v>MTFNHDE2X</v>
          </cell>
          <cell r="J9541">
            <v>173</v>
          </cell>
        </row>
        <row r="9542">
          <cell r="B9542" t="str">
            <v>MTFNHDELG</v>
          </cell>
          <cell r="J9542">
            <v>525</v>
          </cell>
        </row>
        <row r="9543">
          <cell r="B9543" t="str">
            <v>MTFNHDEMD</v>
          </cell>
          <cell r="J9543">
            <v>242</v>
          </cell>
        </row>
        <row r="9544">
          <cell r="B9544" t="str">
            <v>MTFNHDESM</v>
          </cell>
          <cell r="J9544">
            <v>43</v>
          </cell>
        </row>
        <row r="9545">
          <cell r="B9545" t="str">
            <v>MTFNHDEXL</v>
          </cell>
          <cell r="J9545">
            <v>437</v>
          </cell>
        </row>
        <row r="9546">
          <cell r="B9546" t="str">
            <v>MTFNHFU2X</v>
          </cell>
          <cell r="J9546">
            <v>112</v>
          </cell>
        </row>
        <row r="9547">
          <cell r="B9547" t="str">
            <v>MTFNHFULG</v>
          </cell>
          <cell r="J9547">
            <v>272</v>
          </cell>
        </row>
        <row r="9548">
          <cell r="B9548" t="str">
            <v>MTFNHFUMD</v>
          </cell>
          <cell r="J9548">
            <v>119</v>
          </cell>
        </row>
        <row r="9549">
          <cell r="B9549" t="str">
            <v>MTFNHFUSM</v>
          </cell>
          <cell r="J9549">
            <v>32</v>
          </cell>
        </row>
        <row r="9550">
          <cell r="B9550" t="str">
            <v>MTFNHFUXL</v>
          </cell>
          <cell r="J9550">
            <v>259</v>
          </cell>
        </row>
        <row r="9551">
          <cell r="B9551" t="str">
            <v>MTFNHSP2X</v>
          </cell>
          <cell r="J9551">
            <v>294</v>
          </cell>
        </row>
        <row r="9552">
          <cell r="B9552" t="str">
            <v>MTFNHSP3X</v>
          </cell>
          <cell r="J9552">
            <v>24</v>
          </cell>
        </row>
        <row r="9553">
          <cell r="B9553" t="str">
            <v>MTFNHSPLG</v>
          </cell>
          <cell r="J9553">
            <v>840</v>
          </cell>
        </row>
        <row r="9554">
          <cell r="B9554" t="str">
            <v>MTFNHSPMD</v>
          </cell>
          <cell r="J9554">
            <v>363</v>
          </cell>
        </row>
        <row r="9555">
          <cell r="B9555" t="str">
            <v>MTFNHSPSM</v>
          </cell>
          <cell r="J9555">
            <v>54</v>
          </cell>
        </row>
        <row r="9556">
          <cell r="B9556" t="str">
            <v>MTFNHSPXL</v>
          </cell>
          <cell r="J9556">
            <v>777</v>
          </cell>
        </row>
        <row r="9557">
          <cell r="B9557" t="str">
            <v>MTFNHTR2X</v>
          </cell>
          <cell r="J9557">
            <v>411</v>
          </cell>
        </row>
        <row r="9558">
          <cell r="B9558" t="str">
            <v>MTFNHTRLG</v>
          </cell>
          <cell r="J9558">
            <v>1211</v>
          </cell>
        </row>
        <row r="9559">
          <cell r="B9559" t="str">
            <v>MTFNHTRMD</v>
          </cell>
          <cell r="J9559">
            <v>546</v>
          </cell>
        </row>
        <row r="9560">
          <cell r="B9560" t="str">
            <v>MTFNHTRSM</v>
          </cell>
          <cell r="J9560">
            <v>60</v>
          </cell>
        </row>
        <row r="9561">
          <cell r="B9561" t="str">
            <v>MTFNHTRXL</v>
          </cell>
          <cell r="J9561">
            <v>1047</v>
          </cell>
        </row>
        <row r="9562">
          <cell r="B9562" t="str">
            <v>MTFNHTY2X</v>
          </cell>
          <cell r="J9562">
            <v>0</v>
          </cell>
        </row>
        <row r="9563">
          <cell r="B9563" t="str">
            <v>MTFNHTY3X</v>
          </cell>
          <cell r="J9563">
            <v>0</v>
          </cell>
        </row>
        <row r="9564">
          <cell r="B9564" t="str">
            <v>MTFNHTYLG</v>
          </cell>
          <cell r="J9564">
            <v>109</v>
          </cell>
        </row>
        <row r="9565">
          <cell r="B9565" t="str">
            <v>MTFNHTYMD</v>
          </cell>
          <cell r="J9565">
            <v>60</v>
          </cell>
        </row>
        <row r="9566">
          <cell r="B9566" t="str">
            <v>MTFNHTYSM</v>
          </cell>
          <cell r="J9566">
            <v>35</v>
          </cell>
        </row>
        <row r="9567">
          <cell r="B9567" t="str">
            <v>MTFNHTYXL</v>
          </cell>
          <cell r="J9567">
            <v>2</v>
          </cell>
        </row>
        <row r="9568">
          <cell r="B9568" t="str">
            <v>MTORPSP2X</v>
          </cell>
          <cell r="J9568">
            <v>2</v>
          </cell>
        </row>
        <row r="9569">
          <cell r="B9569" t="str">
            <v>MTORPSP3X</v>
          </cell>
          <cell r="J9569">
            <v>2</v>
          </cell>
        </row>
        <row r="9570">
          <cell r="B9570" t="str">
            <v>MTORPSPLG</v>
          </cell>
          <cell r="J9570">
            <v>0</v>
          </cell>
        </row>
        <row r="9571">
          <cell r="B9571" t="str">
            <v>MTORPSPMD</v>
          </cell>
          <cell r="J9571">
            <v>0</v>
          </cell>
        </row>
        <row r="9572">
          <cell r="B9572" t="str">
            <v>MTORPSPSM</v>
          </cell>
          <cell r="J9572">
            <v>0</v>
          </cell>
        </row>
        <row r="9573">
          <cell r="B9573" t="str">
            <v>MTORPSPXL</v>
          </cell>
          <cell r="J9573">
            <v>1</v>
          </cell>
        </row>
        <row r="9574">
          <cell r="B9574" t="str">
            <v>MTRWJCA2X</v>
          </cell>
          <cell r="J9574">
            <v>9</v>
          </cell>
        </row>
        <row r="9575">
          <cell r="B9575" t="str">
            <v>MTRWJCA3X</v>
          </cell>
          <cell r="J9575">
            <v>4</v>
          </cell>
        </row>
        <row r="9576">
          <cell r="B9576" t="str">
            <v>MTRWJCALG</v>
          </cell>
          <cell r="J9576">
            <v>23</v>
          </cell>
        </row>
        <row r="9577">
          <cell r="B9577" t="str">
            <v>MTRWJCAMD</v>
          </cell>
          <cell r="J9577">
            <v>34</v>
          </cell>
        </row>
        <row r="9578">
          <cell r="B9578" t="str">
            <v>MTRWJCASM</v>
          </cell>
          <cell r="J9578">
            <v>10</v>
          </cell>
        </row>
        <row r="9579">
          <cell r="B9579" t="str">
            <v>MTRWJCAXL</v>
          </cell>
          <cell r="J9579">
            <v>20</v>
          </cell>
        </row>
        <row r="9580">
          <cell r="B9580" t="str">
            <v>MTRWJTR2X</v>
          </cell>
          <cell r="J9580">
            <v>55</v>
          </cell>
        </row>
        <row r="9581">
          <cell r="B9581" t="str">
            <v>MTRWJTR3X</v>
          </cell>
          <cell r="J9581">
            <v>9</v>
          </cell>
        </row>
        <row r="9582">
          <cell r="B9582" t="str">
            <v>MTRWJTRLG</v>
          </cell>
          <cell r="J9582">
            <v>275</v>
          </cell>
        </row>
        <row r="9583">
          <cell r="B9583" t="str">
            <v>MTRWJTRMD</v>
          </cell>
          <cell r="J9583">
            <v>110</v>
          </cell>
        </row>
        <row r="9584">
          <cell r="B9584" t="str">
            <v>MTRWJTRSM</v>
          </cell>
          <cell r="J9584">
            <v>18</v>
          </cell>
        </row>
        <row r="9585">
          <cell r="B9585" t="str">
            <v>MTRWJTRXL</v>
          </cell>
          <cell r="J9585">
            <v>178</v>
          </cell>
        </row>
        <row r="9586">
          <cell r="B9586" t="str">
            <v>MTRWJTY2X</v>
          </cell>
          <cell r="J9586">
            <v>102</v>
          </cell>
        </row>
        <row r="9587">
          <cell r="B9587" t="str">
            <v>MTRWJTY3X</v>
          </cell>
          <cell r="J9587">
            <v>23</v>
          </cell>
        </row>
        <row r="9588">
          <cell r="B9588" t="str">
            <v>MTRWJTYLG</v>
          </cell>
          <cell r="J9588">
            <v>462</v>
          </cell>
        </row>
        <row r="9589">
          <cell r="B9589" t="str">
            <v>MTRWJTYMD</v>
          </cell>
          <cell r="J9589">
            <v>216</v>
          </cell>
        </row>
        <row r="9590">
          <cell r="B9590" t="str">
            <v>MTRWJTYSM</v>
          </cell>
          <cell r="J9590">
            <v>41</v>
          </cell>
        </row>
        <row r="9591">
          <cell r="B9591" t="str">
            <v>MTRWJTYXL</v>
          </cell>
          <cell r="J9591">
            <v>255</v>
          </cell>
        </row>
        <row r="9592">
          <cell r="B9592" t="str">
            <v>MTRWPTR2X</v>
          </cell>
          <cell r="J9592">
            <v>1</v>
          </cell>
        </row>
        <row r="9593">
          <cell r="B9593" t="str">
            <v>MTRWPTR3X</v>
          </cell>
          <cell r="J9593">
            <v>0</v>
          </cell>
        </row>
        <row r="9594">
          <cell r="B9594" t="str">
            <v>MTRWPTRLG</v>
          </cell>
          <cell r="J9594">
            <v>89</v>
          </cell>
        </row>
        <row r="9595">
          <cell r="B9595" t="str">
            <v>MTRWPTRMD</v>
          </cell>
          <cell r="J9595">
            <v>116</v>
          </cell>
        </row>
        <row r="9596">
          <cell r="B9596" t="str">
            <v>MTRWPTRSM</v>
          </cell>
          <cell r="J9596">
            <v>42</v>
          </cell>
        </row>
        <row r="9597">
          <cell r="B9597" t="str">
            <v>MTRWPTRXL</v>
          </cell>
          <cell r="J9597">
            <v>32</v>
          </cell>
        </row>
        <row r="9598">
          <cell r="B9598" t="str">
            <v>MOSCVSP2X</v>
          </cell>
          <cell r="J9598">
            <v>0</v>
          </cell>
        </row>
        <row r="9599">
          <cell r="B9599" t="str">
            <v>MOSCVSP3X</v>
          </cell>
          <cell r="J9599">
            <v>0</v>
          </cell>
        </row>
        <row r="9600">
          <cell r="B9600" t="str">
            <v>MOSCVSPLG</v>
          </cell>
          <cell r="J9600">
            <v>1</v>
          </cell>
        </row>
        <row r="9601">
          <cell r="B9601" t="str">
            <v>MOSCVSPMD</v>
          </cell>
          <cell r="J9601">
            <v>2</v>
          </cell>
        </row>
        <row r="9602">
          <cell r="B9602" t="str">
            <v>MOSCVSPSM</v>
          </cell>
          <cell r="J9602">
            <v>3</v>
          </cell>
        </row>
        <row r="9603">
          <cell r="B9603" t="str">
            <v>MOSCVSPXL</v>
          </cell>
          <cell r="J9603">
            <v>0</v>
          </cell>
        </row>
        <row r="9604">
          <cell r="B9604" t="str">
            <v>MOSFJCA2X</v>
          </cell>
          <cell r="J9604">
            <v>4</v>
          </cell>
        </row>
        <row r="9605">
          <cell r="B9605" t="str">
            <v>MOSFJCA3X</v>
          </cell>
          <cell r="J9605">
            <v>4</v>
          </cell>
        </row>
        <row r="9606">
          <cell r="B9606" t="str">
            <v>MOSFJCALG</v>
          </cell>
          <cell r="J9606">
            <v>18</v>
          </cell>
        </row>
        <row r="9607">
          <cell r="B9607" t="str">
            <v>MOSFJCAMD</v>
          </cell>
          <cell r="J9607">
            <v>46</v>
          </cell>
        </row>
        <row r="9608">
          <cell r="B9608" t="str">
            <v>MOSFJCASM</v>
          </cell>
          <cell r="J9608">
            <v>11</v>
          </cell>
        </row>
        <row r="9609">
          <cell r="B9609" t="str">
            <v>MOSFJCAXL</v>
          </cell>
          <cell r="J9609">
            <v>3</v>
          </cell>
        </row>
        <row r="9610">
          <cell r="B9610" t="str">
            <v>MOSFJDE2X</v>
          </cell>
          <cell r="J9610">
            <v>0</v>
          </cell>
        </row>
        <row r="9611">
          <cell r="B9611" t="str">
            <v>MOSFJDE3X</v>
          </cell>
          <cell r="J9611">
            <v>0</v>
          </cell>
        </row>
        <row r="9612">
          <cell r="B9612" t="str">
            <v>MOSFJDELG</v>
          </cell>
          <cell r="J9612">
            <v>0</v>
          </cell>
        </row>
        <row r="9613">
          <cell r="B9613" t="str">
            <v>MOSFJDEMD</v>
          </cell>
          <cell r="J9613">
            <v>72</v>
          </cell>
        </row>
        <row r="9614">
          <cell r="B9614" t="str">
            <v>MOSFJDESM</v>
          </cell>
          <cell r="J9614">
            <v>1</v>
          </cell>
        </row>
        <row r="9615">
          <cell r="B9615" t="str">
            <v>MOSFJDEXL</v>
          </cell>
          <cell r="J9615">
            <v>0</v>
          </cell>
        </row>
        <row r="9616">
          <cell r="B9616" t="str">
            <v>MOSFJTY2X</v>
          </cell>
          <cell r="J9616">
            <v>54</v>
          </cell>
        </row>
        <row r="9617">
          <cell r="B9617" t="str">
            <v>MOSFJTY3X</v>
          </cell>
          <cell r="J9617">
            <v>11</v>
          </cell>
        </row>
        <row r="9618">
          <cell r="B9618" t="str">
            <v>MOSFJTYLG</v>
          </cell>
          <cell r="J9618">
            <v>220</v>
          </cell>
        </row>
        <row r="9619">
          <cell r="B9619" t="str">
            <v>MOSFJTYMD</v>
          </cell>
          <cell r="J9619">
            <v>167</v>
          </cell>
        </row>
        <row r="9620">
          <cell r="B9620" t="str">
            <v>MOSFJTYSM</v>
          </cell>
          <cell r="J9620">
            <v>22</v>
          </cell>
        </row>
        <row r="9621">
          <cell r="B9621" t="str">
            <v>MOSFJTyXL</v>
          </cell>
          <cell r="J9621">
            <v>128</v>
          </cell>
        </row>
        <row r="9622">
          <cell r="B9622" t="str">
            <v>MOSFVCA2X</v>
          </cell>
          <cell r="J9622">
            <v>1</v>
          </cell>
        </row>
        <row r="9623">
          <cell r="B9623" t="str">
            <v>MOSFVCA3X</v>
          </cell>
          <cell r="J9623">
            <v>2</v>
          </cell>
        </row>
        <row r="9624">
          <cell r="B9624" t="str">
            <v>MOSFVCALG</v>
          </cell>
          <cell r="J9624">
            <v>4</v>
          </cell>
        </row>
        <row r="9625">
          <cell r="B9625" t="str">
            <v>MOSFVCAMD</v>
          </cell>
          <cell r="J9625">
            <v>10</v>
          </cell>
        </row>
        <row r="9626">
          <cell r="B9626" t="str">
            <v>MOSFVCASM</v>
          </cell>
          <cell r="J9626">
            <v>8</v>
          </cell>
        </row>
        <row r="9627">
          <cell r="B9627" t="str">
            <v>MOSFVCAXL</v>
          </cell>
          <cell r="J9627">
            <v>1</v>
          </cell>
        </row>
        <row r="9628">
          <cell r="B9628" t="str">
            <v>MOSFVDE2X</v>
          </cell>
          <cell r="J9628">
            <v>37</v>
          </cell>
        </row>
        <row r="9629">
          <cell r="B9629" t="str">
            <v>MOSFVDE3X</v>
          </cell>
          <cell r="J9629">
            <v>1</v>
          </cell>
        </row>
        <row r="9630">
          <cell r="B9630" t="str">
            <v>MOSFVDELG</v>
          </cell>
          <cell r="J9630">
            <v>257</v>
          </cell>
        </row>
        <row r="9631">
          <cell r="B9631" t="str">
            <v>MOSFVDEMD</v>
          </cell>
          <cell r="J9631">
            <v>129</v>
          </cell>
        </row>
        <row r="9632">
          <cell r="B9632" t="str">
            <v>MOSFVDESM</v>
          </cell>
          <cell r="J9632">
            <v>22</v>
          </cell>
        </row>
        <row r="9633">
          <cell r="B9633" t="str">
            <v>MOSFVDEXL</v>
          </cell>
          <cell r="J9633">
            <v>164</v>
          </cell>
        </row>
        <row r="9634">
          <cell r="B9634" t="str">
            <v>MOSFVTY2X</v>
          </cell>
          <cell r="J9634">
            <v>43</v>
          </cell>
        </row>
        <row r="9635">
          <cell r="B9635" t="str">
            <v>MOSFVTY3X</v>
          </cell>
          <cell r="J9635">
            <v>9</v>
          </cell>
        </row>
        <row r="9636">
          <cell r="B9636" t="str">
            <v>MOSFVTYLG</v>
          </cell>
          <cell r="J9636">
            <v>149</v>
          </cell>
        </row>
        <row r="9637">
          <cell r="B9637" t="str">
            <v>MOSFVTYMD</v>
          </cell>
          <cell r="J9637">
            <v>117</v>
          </cell>
        </row>
        <row r="9638">
          <cell r="B9638" t="str">
            <v>MOSFVTYSM</v>
          </cell>
          <cell r="J9638">
            <v>21</v>
          </cell>
        </row>
        <row r="9639">
          <cell r="B9639" t="str">
            <v>MOSFVTYXL</v>
          </cell>
          <cell r="J9639">
            <v>91</v>
          </cell>
        </row>
        <row r="9640">
          <cell r="B9640" t="str">
            <v>MOTPVAG2X</v>
          </cell>
          <cell r="J9640">
            <v>0</v>
          </cell>
        </row>
        <row r="9641">
          <cell r="B9641" t="str">
            <v>MOTPVAGLG</v>
          </cell>
          <cell r="J9641">
            <v>0</v>
          </cell>
        </row>
        <row r="9642">
          <cell r="B9642" t="str">
            <v>MOTPVAGMD</v>
          </cell>
          <cell r="J9642">
            <v>0</v>
          </cell>
        </row>
        <row r="9643">
          <cell r="B9643" t="str">
            <v>MOTPVAGSM</v>
          </cell>
          <cell r="J9643">
            <v>0</v>
          </cell>
        </row>
        <row r="9644">
          <cell r="B9644" t="str">
            <v>MOTPVAGXL</v>
          </cell>
          <cell r="J9644">
            <v>0</v>
          </cell>
        </row>
        <row r="9645">
          <cell r="B9645" t="str">
            <v>MOTPVCP2X</v>
          </cell>
          <cell r="J9645">
            <v>0</v>
          </cell>
        </row>
        <row r="9646">
          <cell r="B9646" t="str">
            <v>MOTPVCPLG</v>
          </cell>
          <cell r="J9646">
            <v>0</v>
          </cell>
        </row>
        <row r="9647">
          <cell r="B9647" t="str">
            <v>MOTPVCPMD</v>
          </cell>
          <cell r="J9647">
            <v>0</v>
          </cell>
        </row>
        <row r="9648">
          <cell r="B9648" t="str">
            <v>MOTPVCPSM</v>
          </cell>
          <cell r="J9648">
            <v>0</v>
          </cell>
        </row>
        <row r="9649">
          <cell r="B9649" t="str">
            <v>MOTPVCPXL</v>
          </cell>
          <cell r="J9649">
            <v>0</v>
          </cell>
        </row>
        <row r="9650">
          <cell r="B9650" t="str">
            <v>MOTPVDE2X</v>
          </cell>
          <cell r="J9650">
            <v>0</v>
          </cell>
        </row>
        <row r="9651">
          <cell r="B9651" t="str">
            <v>MOTPVDELG</v>
          </cell>
          <cell r="J9651">
            <v>0</v>
          </cell>
        </row>
        <row r="9652">
          <cell r="B9652" t="str">
            <v>MOTPVDEMD</v>
          </cell>
          <cell r="J9652">
            <v>0</v>
          </cell>
        </row>
        <row r="9653">
          <cell r="B9653" t="str">
            <v>MOTPVDESM</v>
          </cell>
          <cell r="J9653">
            <v>0</v>
          </cell>
        </row>
        <row r="9654">
          <cell r="B9654" t="str">
            <v>MOTPVDEXL</v>
          </cell>
          <cell r="J9654">
            <v>0</v>
          </cell>
        </row>
        <row r="9655">
          <cell r="B9655" t="str">
            <v>MOTPVFU2X</v>
          </cell>
          <cell r="J9655">
            <v>1</v>
          </cell>
        </row>
        <row r="9656">
          <cell r="B9656" t="str">
            <v>MOTPVFULG</v>
          </cell>
          <cell r="J9656">
            <v>0</v>
          </cell>
        </row>
        <row r="9657">
          <cell r="B9657" t="str">
            <v>MOTPVFUMD</v>
          </cell>
          <cell r="J9657">
            <v>0</v>
          </cell>
        </row>
        <row r="9658">
          <cell r="B9658" t="str">
            <v>MOTPVFUSM</v>
          </cell>
          <cell r="J9658">
            <v>3</v>
          </cell>
        </row>
        <row r="9659">
          <cell r="B9659" t="str">
            <v>MOTPVFUXL</v>
          </cell>
          <cell r="J9659">
            <v>0</v>
          </cell>
        </row>
        <row r="9660">
          <cell r="B9660" t="str">
            <v>MOTPVHO2X</v>
          </cell>
          <cell r="J9660">
            <v>3</v>
          </cell>
        </row>
        <row r="9661">
          <cell r="B9661" t="str">
            <v>MOTPVHOLG</v>
          </cell>
          <cell r="J9661">
            <v>78</v>
          </cell>
        </row>
        <row r="9662">
          <cell r="B9662" t="str">
            <v>MOTPVHOMD</v>
          </cell>
          <cell r="J9662">
            <v>40</v>
          </cell>
        </row>
        <row r="9663">
          <cell r="B9663" t="str">
            <v>MOTPVHOSM</v>
          </cell>
          <cell r="J9663">
            <v>12</v>
          </cell>
        </row>
        <row r="9664">
          <cell r="B9664" t="str">
            <v>MOTPVHOXL</v>
          </cell>
          <cell r="J9664">
            <v>22</v>
          </cell>
        </row>
        <row r="9665">
          <cell r="B9665" t="str">
            <v>MBTRPCP3030</v>
          </cell>
          <cell r="J9665">
            <v>0</v>
          </cell>
        </row>
        <row r="9666">
          <cell r="B9666" t="str">
            <v>MBTRPCP3232</v>
          </cell>
          <cell r="J9666">
            <v>-5</v>
          </cell>
        </row>
        <row r="9667">
          <cell r="B9667" t="str">
            <v>MBTRPCP3235</v>
          </cell>
          <cell r="J9667">
            <v>3</v>
          </cell>
        </row>
        <row r="9668">
          <cell r="B9668" t="str">
            <v>MBTRPCP3432</v>
          </cell>
          <cell r="J9668">
            <v>15</v>
          </cell>
        </row>
        <row r="9669">
          <cell r="B9669" t="str">
            <v>MBTRPCP3435</v>
          </cell>
          <cell r="J9669">
            <v>3</v>
          </cell>
        </row>
        <row r="9670">
          <cell r="B9670" t="str">
            <v>MBTRPCP3632</v>
          </cell>
          <cell r="J9670">
            <v>1</v>
          </cell>
        </row>
        <row r="9671">
          <cell r="B9671" t="str">
            <v>MBTRPCP3635</v>
          </cell>
          <cell r="J9671">
            <v>3</v>
          </cell>
        </row>
        <row r="9672">
          <cell r="B9672" t="str">
            <v>MBTRPCP3833</v>
          </cell>
          <cell r="J9672">
            <v>3</v>
          </cell>
        </row>
        <row r="9673">
          <cell r="B9673" t="str">
            <v>MBTRPCP3835</v>
          </cell>
          <cell r="J9673">
            <v>3</v>
          </cell>
        </row>
        <row r="9674">
          <cell r="B9674" t="str">
            <v>MBTRPCP4033</v>
          </cell>
          <cell r="J9674">
            <v>3</v>
          </cell>
        </row>
        <row r="9675">
          <cell r="B9675" t="str">
            <v>MBTRPCP4233</v>
          </cell>
          <cell r="J9675">
            <v>0</v>
          </cell>
        </row>
        <row r="9676">
          <cell r="B9676" t="str">
            <v>MBTRPCP4433</v>
          </cell>
          <cell r="J9676">
            <v>0</v>
          </cell>
        </row>
        <row r="9677">
          <cell r="B9677" t="str">
            <v>MBTRPCN3030</v>
          </cell>
          <cell r="J9677">
            <v>0</v>
          </cell>
        </row>
        <row r="9678">
          <cell r="B9678" t="str">
            <v>MBTRPCN3232</v>
          </cell>
          <cell r="J9678">
            <v>1</v>
          </cell>
        </row>
        <row r="9679">
          <cell r="B9679" t="str">
            <v>MBTRPCN3235</v>
          </cell>
          <cell r="J9679">
            <v>5</v>
          </cell>
        </row>
        <row r="9680">
          <cell r="B9680" t="str">
            <v>MBTRPCN3432</v>
          </cell>
          <cell r="J9680">
            <v>18</v>
          </cell>
        </row>
        <row r="9681">
          <cell r="B9681" t="str">
            <v>MBTRPCN3435</v>
          </cell>
          <cell r="J9681">
            <v>25</v>
          </cell>
        </row>
        <row r="9682">
          <cell r="B9682" t="str">
            <v>MBTRPCN3632</v>
          </cell>
          <cell r="J9682">
            <v>2</v>
          </cell>
        </row>
        <row r="9683">
          <cell r="B9683" t="str">
            <v>MBTRPCN3635</v>
          </cell>
          <cell r="J9683">
            <v>6</v>
          </cell>
        </row>
        <row r="9684">
          <cell r="B9684" t="str">
            <v>MBTRPCN3833</v>
          </cell>
          <cell r="J9684">
            <v>1</v>
          </cell>
        </row>
        <row r="9685">
          <cell r="B9685" t="str">
            <v>MBTRPCN3835</v>
          </cell>
          <cell r="J9685">
            <v>8</v>
          </cell>
        </row>
        <row r="9686">
          <cell r="B9686" t="str">
            <v>MBTRPCN4033</v>
          </cell>
          <cell r="J9686">
            <v>4</v>
          </cell>
        </row>
        <row r="9687">
          <cell r="B9687" t="str">
            <v>MBTRPCN4233</v>
          </cell>
          <cell r="J9687">
            <v>2</v>
          </cell>
        </row>
        <row r="9688">
          <cell r="B9688" t="str">
            <v>MBTRPCN4433</v>
          </cell>
          <cell r="J9688">
            <v>3</v>
          </cell>
        </row>
        <row r="9689">
          <cell r="B9689" t="str">
            <v>MBTRPDE3030</v>
          </cell>
          <cell r="J9689">
            <v>0</v>
          </cell>
        </row>
        <row r="9690">
          <cell r="B9690" t="str">
            <v>MBTRPDE3232</v>
          </cell>
          <cell r="J9690">
            <v>0</v>
          </cell>
        </row>
        <row r="9691">
          <cell r="B9691" t="str">
            <v>MBTRPDE3235</v>
          </cell>
          <cell r="J9691">
            <v>5</v>
          </cell>
        </row>
        <row r="9692">
          <cell r="B9692" t="str">
            <v>MBTRPDE3432</v>
          </cell>
          <cell r="J9692">
            <v>65</v>
          </cell>
        </row>
        <row r="9693">
          <cell r="B9693" t="str">
            <v>MBTRPDE3435</v>
          </cell>
          <cell r="J9693">
            <v>3</v>
          </cell>
        </row>
        <row r="9694">
          <cell r="B9694" t="str">
            <v>MBTRPDE3632</v>
          </cell>
          <cell r="J9694">
            <v>47</v>
          </cell>
        </row>
        <row r="9695">
          <cell r="B9695" t="str">
            <v>MBTRPDE3635</v>
          </cell>
          <cell r="J9695">
            <v>5</v>
          </cell>
        </row>
        <row r="9696">
          <cell r="B9696" t="str">
            <v>MBTRPDE3833</v>
          </cell>
          <cell r="J9696">
            <v>1</v>
          </cell>
        </row>
        <row r="9697">
          <cell r="B9697" t="str">
            <v>MBTRPDE3835</v>
          </cell>
          <cell r="J9697">
            <v>3</v>
          </cell>
        </row>
        <row r="9698">
          <cell r="B9698" t="str">
            <v>MBTRPDE4033</v>
          </cell>
          <cell r="J9698">
            <v>3</v>
          </cell>
        </row>
        <row r="9699">
          <cell r="B9699" t="str">
            <v>MAMOCDELG</v>
          </cell>
          <cell r="J9699">
            <v>414</v>
          </cell>
        </row>
        <row r="9700">
          <cell r="B9700" t="str">
            <v>MAMOCDEMD</v>
          </cell>
          <cell r="J9700">
            <v>94</v>
          </cell>
        </row>
        <row r="9701">
          <cell r="B9701" t="str">
            <v>MAMOCDESM</v>
          </cell>
          <cell r="J9701">
            <v>0</v>
          </cell>
        </row>
        <row r="9702">
          <cell r="B9702" t="str">
            <v>MAMOCDEXL</v>
          </cell>
          <cell r="J9702">
            <v>161</v>
          </cell>
        </row>
        <row r="9703">
          <cell r="B9703" t="str">
            <v>MAMOCHOLG</v>
          </cell>
          <cell r="J9703">
            <v>358</v>
          </cell>
        </row>
        <row r="9704">
          <cell r="B9704" t="str">
            <v>MAMOCHOMD</v>
          </cell>
          <cell r="J9704">
            <v>2</v>
          </cell>
        </row>
        <row r="9705">
          <cell r="B9705" t="str">
            <v>MAMOCHOSM</v>
          </cell>
          <cell r="J9705">
            <v>144</v>
          </cell>
        </row>
        <row r="9706">
          <cell r="B9706" t="str">
            <v>MAMOCHOXL</v>
          </cell>
          <cell r="J9706">
            <v>170</v>
          </cell>
        </row>
        <row r="9707">
          <cell r="B9707" t="str">
            <v>MOFWRCA2X10</v>
          </cell>
          <cell r="J9707">
            <v>0</v>
          </cell>
        </row>
        <row r="9708">
          <cell r="B9708" t="str">
            <v>MOFWRCA2X11</v>
          </cell>
          <cell r="J9708">
            <v>0</v>
          </cell>
        </row>
        <row r="9709">
          <cell r="B9709" t="str">
            <v>MOFWRCA2X12</v>
          </cell>
          <cell r="J9709">
            <v>0</v>
          </cell>
        </row>
        <row r="9710">
          <cell r="B9710" t="str">
            <v>MOFWRCA3X10</v>
          </cell>
          <cell r="J9710">
            <v>0</v>
          </cell>
        </row>
        <row r="9711">
          <cell r="B9711" t="str">
            <v>MOFWRCA3X11</v>
          </cell>
          <cell r="J9711">
            <v>0</v>
          </cell>
        </row>
        <row r="9712">
          <cell r="B9712" t="str">
            <v>MOFWRCA3X12</v>
          </cell>
          <cell r="J9712">
            <v>0</v>
          </cell>
        </row>
        <row r="9713">
          <cell r="B9713" t="str">
            <v>MOFWRCALG09</v>
          </cell>
          <cell r="J9713">
            <v>0</v>
          </cell>
        </row>
        <row r="9714">
          <cell r="B9714" t="str">
            <v>MOFWRCALG10</v>
          </cell>
          <cell r="J9714">
            <v>0</v>
          </cell>
        </row>
        <row r="9715">
          <cell r="B9715" t="str">
            <v>MOFWRCALG11</v>
          </cell>
          <cell r="J9715">
            <v>0</v>
          </cell>
        </row>
        <row r="9716">
          <cell r="B9716" t="str">
            <v>MOFWRCALG12</v>
          </cell>
          <cell r="J9716">
            <v>0</v>
          </cell>
        </row>
        <row r="9717">
          <cell r="B9717" t="str">
            <v>MOFWRCALS09</v>
          </cell>
          <cell r="J9717">
            <v>0</v>
          </cell>
        </row>
        <row r="9718">
          <cell r="B9718" t="str">
            <v>MOFWRCALS10</v>
          </cell>
          <cell r="J9718">
            <v>0</v>
          </cell>
        </row>
        <row r="9719">
          <cell r="B9719" t="str">
            <v>MOFWRCALT10</v>
          </cell>
          <cell r="J9719">
            <v>0</v>
          </cell>
        </row>
        <row r="9720">
          <cell r="B9720" t="str">
            <v>MOFWRCALT11</v>
          </cell>
          <cell r="J9720">
            <v>0</v>
          </cell>
        </row>
        <row r="9721">
          <cell r="B9721" t="str">
            <v>MOFWRCALT12</v>
          </cell>
          <cell r="J9721">
            <v>0</v>
          </cell>
        </row>
        <row r="9722">
          <cell r="B9722" t="str">
            <v>MOFWRCALT13</v>
          </cell>
          <cell r="J9722">
            <v>0</v>
          </cell>
        </row>
        <row r="9723">
          <cell r="B9723" t="str">
            <v>MOFWRCAMD09</v>
          </cell>
          <cell r="J9723">
            <v>0</v>
          </cell>
        </row>
        <row r="9724">
          <cell r="B9724" t="str">
            <v>MOFWRCAMD10</v>
          </cell>
          <cell r="J9724">
            <v>0</v>
          </cell>
        </row>
        <row r="9725">
          <cell r="B9725" t="str">
            <v>MOFWRCAMD11</v>
          </cell>
          <cell r="J9725">
            <v>0</v>
          </cell>
        </row>
        <row r="9726">
          <cell r="B9726" t="str">
            <v>MOFWRCAMS08</v>
          </cell>
          <cell r="J9726">
            <v>0</v>
          </cell>
        </row>
        <row r="9727">
          <cell r="B9727" t="str">
            <v>MOFWRCAMS09</v>
          </cell>
          <cell r="J9727">
            <v>0</v>
          </cell>
        </row>
        <row r="9728">
          <cell r="B9728" t="str">
            <v>MOFWRCAMT10</v>
          </cell>
          <cell r="J9728">
            <v>0</v>
          </cell>
        </row>
        <row r="9729">
          <cell r="B9729" t="str">
            <v>MOFWRCAMT11</v>
          </cell>
          <cell r="J9729">
            <v>0</v>
          </cell>
        </row>
        <row r="9730">
          <cell r="B9730" t="str">
            <v>MOFWRCAMT12</v>
          </cell>
          <cell r="J9730">
            <v>0</v>
          </cell>
        </row>
        <row r="9731">
          <cell r="B9731" t="str">
            <v>MOFWRCASM08</v>
          </cell>
          <cell r="J9731">
            <v>0</v>
          </cell>
        </row>
        <row r="9732">
          <cell r="B9732" t="str">
            <v>MOFWRCASM09</v>
          </cell>
          <cell r="J9732">
            <v>0</v>
          </cell>
        </row>
        <row r="9733">
          <cell r="B9733" t="str">
            <v>MOFWRCAXL09</v>
          </cell>
          <cell r="J9733">
            <v>0</v>
          </cell>
        </row>
        <row r="9734">
          <cell r="B9734" t="str">
            <v>MOFWRCAXL10</v>
          </cell>
          <cell r="J9734">
            <v>0</v>
          </cell>
        </row>
        <row r="9735">
          <cell r="B9735" t="str">
            <v>MOFWRCAXL11</v>
          </cell>
          <cell r="J9735">
            <v>0</v>
          </cell>
        </row>
        <row r="9736">
          <cell r="B9736" t="str">
            <v>MOFWRCAXL12</v>
          </cell>
          <cell r="J9736">
            <v>0</v>
          </cell>
        </row>
        <row r="9737">
          <cell r="B9737" t="str">
            <v>MOFWRCAXS09</v>
          </cell>
          <cell r="J9737">
            <v>0</v>
          </cell>
        </row>
        <row r="9738">
          <cell r="B9738" t="str">
            <v>MOFWRCAXS10</v>
          </cell>
          <cell r="J9738">
            <v>0</v>
          </cell>
        </row>
        <row r="9739">
          <cell r="B9739" t="str">
            <v>MOFWRCAXT11</v>
          </cell>
          <cell r="J9739">
            <v>0</v>
          </cell>
        </row>
        <row r="9740">
          <cell r="B9740" t="str">
            <v>MOFWRCAXT12</v>
          </cell>
          <cell r="J9740">
            <v>0</v>
          </cell>
        </row>
        <row r="9741">
          <cell r="B9741" t="str">
            <v>MOFWRCAXT13</v>
          </cell>
          <cell r="J9741">
            <v>0</v>
          </cell>
        </row>
        <row r="9742">
          <cell r="B9742" t="str">
            <v>MOFWRTY2X10</v>
          </cell>
          <cell r="J9742">
            <v>0</v>
          </cell>
        </row>
        <row r="9743">
          <cell r="B9743" t="str">
            <v>MOFWRTY2X11</v>
          </cell>
          <cell r="J9743">
            <v>0</v>
          </cell>
        </row>
        <row r="9744">
          <cell r="B9744" t="str">
            <v>MOFWRTY2X12</v>
          </cell>
          <cell r="J9744">
            <v>0</v>
          </cell>
        </row>
        <row r="9745">
          <cell r="B9745" t="str">
            <v>MOFWRTY3X10</v>
          </cell>
          <cell r="J9745">
            <v>0</v>
          </cell>
        </row>
        <row r="9746">
          <cell r="B9746" t="str">
            <v>MOFWRTY3X11</v>
          </cell>
          <cell r="J9746">
            <v>0</v>
          </cell>
        </row>
        <row r="9747">
          <cell r="B9747" t="str">
            <v>MOFWRTY3X12</v>
          </cell>
          <cell r="J9747">
            <v>0</v>
          </cell>
        </row>
        <row r="9748">
          <cell r="B9748" t="str">
            <v>MOFWRTYLG09</v>
          </cell>
          <cell r="J9748">
            <v>0</v>
          </cell>
        </row>
        <row r="9749">
          <cell r="B9749" t="str">
            <v>MOFWRTYLG10</v>
          </cell>
          <cell r="J9749">
            <v>0</v>
          </cell>
        </row>
        <row r="9750">
          <cell r="B9750" t="str">
            <v>MOFWRTYLG11</v>
          </cell>
          <cell r="J9750">
            <v>0</v>
          </cell>
        </row>
        <row r="9751">
          <cell r="B9751" t="str">
            <v>MOFWRTYLG12</v>
          </cell>
          <cell r="J9751">
            <v>0</v>
          </cell>
        </row>
        <row r="9752">
          <cell r="B9752" t="str">
            <v>MOFWRTYLS09</v>
          </cell>
          <cell r="J9752">
            <v>0</v>
          </cell>
        </row>
        <row r="9753">
          <cell r="B9753" t="str">
            <v>MOFWRTYLS10</v>
          </cell>
          <cell r="J9753">
            <v>0</v>
          </cell>
        </row>
        <row r="9754">
          <cell r="B9754" t="str">
            <v>MOFWRTYLT10</v>
          </cell>
          <cell r="J9754">
            <v>0</v>
          </cell>
        </row>
        <row r="9755">
          <cell r="B9755" t="str">
            <v>MOFWRTYLT11</v>
          </cell>
          <cell r="J9755">
            <v>0</v>
          </cell>
        </row>
        <row r="9756">
          <cell r="B9756" t="str">
            <v>MOFWRTYLT12</v>
          </cell>
          <cell r="J9756">
            <v>0</v>
          </cell>
        </row>
        <row r="9757">
          <cell r="B9757" t="str">
            <v>MOFWRTYLT13</v>
          </cell>
          <cell r="J9757">
            <v>0</v>
          </cell>
        </row>
        <row r="9758">
          <cell r="B9758" t="str">
            <v>MOFWRTYMD09</v>
          </cell>
          <cell r="J9758">
            <v>0</v>
          </cell>
        </row>
        <row r="9759">
          <cell r="B9759" t="str">
            <v>MOFWRTYMD10</v>
          </cell>
          <cell r="J9759">
            <v>0</v>
          </cell>
        </row>
        <row r="9760">
          <cell r="B9760" t="str">
            <v>MOFWRTYMD11</v>
          </cell>
          <cell r="J9760">
            <v>0</v>
          </cell>
        </row>
        <row r="9761">
          <cell r="B9761" t="str">
            <v>MOFWRTYMS08</v>
          </cell>
          <cell r="J9761">
            <v>0</v>
          </cell>
        </row>
        <row r="9762">
          <cell r="B9762" t="str">
            <v>MOFWRTYMS09</v>
          </cell>
          <cell r="J9762">
            <v>0</v>
          </cell>
        </row>
        <row r="9763">
          <cell r="B9763" t="str">
            <v>MOFWRTYMT10</v>
          </cell>
          <cell r="J9763">
            <v>0</v>
          </cell>
        </row>
        <row r="9764">
          <cell r="B9764" t="str">
            <v>MOFWRTYMT11</v>
          </cell>
          <cell r="J9764">
            <v>0</v>
          </cell>
        </row>
        <row r="9765">
          <cell r="B9765" t="str">
            <v>MOFWRTYMT12</v>
          </cell>
          <cell r="J9765">
            <v>0</v>
          </cell>
        </row>
        <row r="9766">
          <cell r="B9766" t="str">
            <v>MOFWRTYSM08</v>
          </cell>
          <cell r="J9766">
            <v>0</v>
          </cell>
        </row>
        <row r="9767">
          <cell r="B9767" t="str">
            <v>MOFWRTYSM09</v>
          </cell>
          <cell r="J9767">
            <v>0</v>
          </cell>
        </row>
        <row r="9768">
          <cell r="B9768" t="str">
            <v>MOFWRTYXL09</v>
          </cell>
          <cell r="J9768">
            <v>0</v>
          </cell>
        </row>
        <row r="9769">
          <cell r="B9769" t="str">
            <v>MOFWRTYXL10</v>
          </cell>
          <cell r="J9769">
            <v>0</v>
          </cell>
        </row>
        <row r="9770">
          <cell r="B9770" t="str">
            <v>MOFWRTYXL11</v>
          </cell>
          <cell r="J9770">
            <v>0</v>
          </cell>
        </row>
        <row r="9771">
          <cell r="B9771" t="str">
            <v>MOFWRTYXL12</v>
          </cell>
          <cell r="J9771">
            <v>0</v>
          </cell>
        </row>
        <row r="9772">
          <cell r="B9772" t="str">
            <v>MOFWRTYXS09</v>
          </cell>
          <cell r="J9772">
            <v>0</v>
          </cell>
        </row>
        <row r="9773">
          <cell r="B9773" t="str">
            <v>MOFWRTYXS10</v>
          </cell>
          <cell r="J9773">
            <v>0</v>
          </cell>
        </row>
        <row r="9774">
          <cell r="B9774" t="str">
            <v>MOFWRTYXT11</v>
          </cell>
          <cell r="J9774">
            <v>0</v>
          </cell>
        </row>
        <row r="9775">
          <cell r="B9775" t="str">
            <v>MOFWRTYXT12</v>
          </cell>
          <cell r="J9775">
            <v>0</v>
          </cell>
        </row>
        <row r="9776">
          <cell r="B9776" t="str">
            <v>MOFWRTYXT13</v>
          </cell>
          <cell r="J9776">
            <v>0</v>
          </cell>
        </row>
        <row r="9777">
          <cell r="B9777" t="str">
            <v>MOFWBTR2X</v>
          </cell>
          <cell r="J9777">
            <v>5</v>
          </cell>
        </row>
        <row r="9778">
          <cell r="B9778" t="str">
            <v>MOFWBTRLG</v>
          </cell>
          <cell r="J9778">
            <v>65</v>
          </cell>
        </row>
        <row r="9779">
          <cell r="B9779" t="str">
            <v>MOFWBTRSM</v>
          </cell>
          <cell r="J9779">
            <v>15</v>
          </cell>
        </row>
        <row r="9780">
          <cell r="B9780" t="str">
            <v>MBTRPDE4233</v>
          </cell>
          <cell r="J9780">
            <v>3</v>
          </cell>
        </row>
        <row r="9781">
          <cell r="B9781" t="str">
            <v>MBTRPDE4433</v>
          </cell>
          <cell r="J9781">
            <v>1</v>
          </cell>
        </row>
        <row r="9782">
          <cell r="B9782" t="str">
            <v>MBTRPFU3030</v>
          </cell>
          <cell r="J9782">
            <v>85</v>
          </cell>
        </row>
        <row r="9783">
          <cell r="B9783" t="str">
            <v>MBTRPFU3232</v>
          </cell>
          <cell r="J9783">
            <v>1</v>
          </cell>
        </row>
        <row r="9784">
          <cell r="B9784" t="str">
            <v>MBTRPFU3235</v>
          </cell>
          <cell r="J9784">
            <v>15</v>
          </cell>
        </row>
        <row r="9785">
          <cell r="B9785" t="str">
            <v>MBTRPFU3432</v>
          </cell>
          <cell r="J9785">
            <v>37</v>
          </cell>
        </row>
        <row r="9786">
          <cell r="B9786" t="str">
            <v>MBTRPFU3435</v>
          </cell>
          <cell r="J9786">
            <v>11</v>
          </cell>
        </row>
        <row r="9787">
          <cell r="B9787" t="str">
            <v>MBTRPFU3632</v>
          </cell>
          <cell r="J9787">
            <v>24</v>
          </cell>
        </row>
        <row r="9788">
          <cell r="B9788" t="str">
            <v>MBTRPFU3635</v>
          </cell>
          <cell r="J9788">
            <v>9</v>
          </cell>
        </row>
        <row r="9789">
          <cell r="B9789" t="str">
            <v>MBTRPFU3833</v>
          </cell>
          <cell r="J9789">
            <v>31</v>
          </cell>
        </row>
        <row r="9790">
          <cell r="B9790" t="str">
            <v>MBTRPFU3835</v>
          </cell>
          <cell r="J9790">
            <v>11</v>
          </cell>
        </row>
        <row r="9791">
          <cell r="B9791" t="str">
            <v>MBTRPFU4033</v>
          </cell>
          <cell r="J9791">
            <v>1</v>
          </cell>
        </row>
        <row r="9792">
          <cell r="B9792" t="str">
            <v>MBTRPFU4233</v>
          </cell>
          <cell r="J9792">
            <v>5</v>
          </cell>
        </row>
        <row r="9793">
          <cell r="B9793" t="str">
            <v>MBTRPFU4433</v>
          </cell>
          <cell r="J9793">
            <v>3</v>
          </cell>
        </row>
        <row r="9794">
          <cell r="B9794" t="str">
            <v>MBTRPSP3030</v>
          </cell>
          <cell r="J9794">
            <v>76</v>
          </cell>
        </row>
        <row r="9795">
          <cell r="B9795" t="str">
            <v>MBTRPSP3232</v>
          </cell>
          <cell r="J9795">
            <v>184</v>
          </cell>
        </row>
        <row r="9796">
          <cell r="B9796" t="str">
            <v>MBTRPSP3235</v>
          </cell>
          <cell r="J9796">
            <v>29</v>
          </cell>
        </row>
        <row r="9797">
          <cell r="B9797" t="str">
            <v>MBTRPSP3432</v>
          </cell>
          <cell r="J9797">
            <v>249</v>
          </cell>
        </row>
        <row r="9798">
          <cell r="B9798" t="str">
            <v>MBTRPSP3435</v>
          </cell>
          <cell r="J9798">
            <v>49</v>
          </cell>
        </row>
        <row r="9799">
          <cell r="B9799" t="str">
            <v>MBTRPSP3632</v>
          </cell>
          <cell r="J9799">
            <v>160</v>
          </cell>
        </row>
        <row r="9800">
          <cell r="B9800" t="str">
            <v>MBTRPSP3635</v>
          </cell>
          <cell r="J9800">
            <v>98</v>
          </cell>
        </row>
        <row r="9801">
          <cell r="B9801" t="str">
            <v>MBTRPSP3833</v>
          </cell>
          <cell r="J9801">
            <v>53</v>
          </cell>
        </row>
        <row r="9802">
          <cell r="B9802" t="str">
            <v>MBTRPSP3835</v>
          </cell>
          <cell r="J9802">
            <v>3</v>
          </cell>
        </row>
        <row r="9803">
          <cell r="B9803" t="str">
            <v>MBTRPSP4033</v>
          </cell>
          <cell r="J9803">
            <v>0</v>
          </cell>
        </row>
        <row r="9804">
          <cell r="B9804" t="str">
            <v>MBTRPSP4233</v>
          </cell>
          <cell r="J9804">
            <v>3</v>
          </cell>
        </row>
        <row r="9805">
          <cell r="B9805" t="str">
            <v>MBTRPSP4433</v>
          </cell>
          <cell r="J9805">
            <v>9</v>
          </cell>
        </row>
        <row r="9806">
          <cell r="B9806" t="str">
            <v>MBTRPTR3030</v>
          </cell>
          <cell r="J9806">
            <v>19</v>
          </cell>
        </row>
        <row r="9807">
          <cell r="B9807" t="str">
            <v>MBTRPTR3232</v>
          </cell>
          <cell r="J9807">
            <v>45</v>
          </cell>
        </row>
        <row r="9808">
          <cell r="B9808" t="str">
            <v>MBTRPTR3235</v>
          </cell>
          <cell r="J9808">
            <v>18</v>
          </cell>
        </row>
        <row r="9809">
          <cell r="B9809" t="str">
            <v>MBTRPTR3432</v>
          </cell>
          <cell r="J9809">
            <v>72</v>
          </cell>
        </row>
        <row r="9810">
          <cell r="B9810" t="str">
            <v>MBTRPTR3435</v>
          </cell>
          <cell r="J9810">
            <v>14</v>
          </cell>
        </row>
        <row r="9811">
          <cell r="B9811" t="str">
            <v>MBTRPTR3632</v>
          </cell>
          <cell r="J9811">
            <v>46</v>
          </cell>
        </row>
        <row r="9812">
          <cell r="B9812" t="str">
            <v>MBTRPTR3635</v>
          </cell>
          <cell r="J9812">
            <v>23</v>
          </cell>
        </row>
        <row r="9813">
          <cell r="B9813" t="str">
            <v>MBTRPTR3833</v>
          </cell>
          <cell r="J9813">
            <v>22</v>
          </cell>
        </row>
        <row r="9814">
          <cell r="B9814" t="str">
            <v>MBTRPTR3835</v>
          </cell>
          <cell r="J9814">
            <v>5</v>
          </cell>
        </row>
        <row r="9815">
          <cell r="B9815" t="str">
            <v>MBTRPTR4033</v>
          </cell>
          <cell r="J9815">
            <v>12</v>
          </cell>
        </row>
        <row r="9816">
          <cell r="B9816" t="str">
            <v>MBTRPTR4233</v>
          </cell>
          <cell r="J9816">
            <v>9</v>
          </cell>
        </row>
        <row r="9817">
          <cell r="B9817" t="str">
            <v>MBTRPTR4433</v>
          </cell>
          <cell r="J9817">
            <v>9</v>
          </cell>
        </row>
        <row r="9818">
          <cell r="B9818" t="str">
            <v>MTTRQCA2X</v>
          </cell>
          <cell r="J9818">
            <v>30</v>
          </cell>
        </row>
        <row r="9819">
          <cell r="B9819" t="str">
            <v>MTTRQCA3X</v>
          </cell>
          <cell r="J9819">
            <v>2</v>
          </cell>
        </row>
        <row r="9820">
          <cell r="B9820" t="str">
            <v>MTTRQCALG</v>
          </cell>
          <cell r="J9820">
            <v>79</v>
          </cell>
        </row>
        <row r="9821">
          <cell r="B9821" t="str">
            <v>MTTRQCAMD</v>
          </cell>
          <cell r="J9821">
            <v>42</v>
          </cell>
        </row>
        <row r="9822">
          <cell r="B9822" t="str">
            <v>MTTRQCASM</v>
          </cell>
          <cell r="J9822">
            <v>9</v>
          </cell>
        </row>
        <row r="9823">
          <cell r="B9823" t="str">
            <v>MTTRQCAXL</v>
          </cell>
          <cell r="J9823">
            <v>31</v>
          </cell>
        </row>
        <row r="9824">
          <cell r="B9824" t="str">
            <v>MTTRQCP2X</v>
          </cell>
          <cell r="J9824">
            <v>0</v>
          </cell>
        </row>
        <row r="9825">
          <cell r="B9825" t="str">
            <v>MTTRQCPLG</v>
          </cell>
          <cell r="J9825">
            <v>0</v>
          </cell>
        </row>
        <row r="9826">
          <cell r="B9826" t="str">
            <v>MTTRQCPMD</v>
          </cell>
          <cell r="J9826">
            <v>0</v>
          </cell>
        </row>
        <row r="9827">
          <cell r="B9827" t="str">
            <v>MTTRQCPSM</v>
          </cell>
          <cell r="J9827">
            <v>0</v>
          </cell>
        </row>
        <row r="9828">
          <cell r="B9828" t="str">
            <v>MTTRQCPXL</v>
          </cell>
          <cell r="J9828">
            <v>0</v>
          </cell>
        </row>
        <row r="9829">
          <cell r="B9829" t="str">
            <v>MTTRQCN2X</v>
          </cell>
          <cell r="J9829">
            <v>23</v>
          </cell>
        </row>
        <row r="9830">
          <cell r="B9830" t="str">
            <v>MTTRQCNLG</v>
          </cell>
          <cell r="J9830">
            <v>3</v>
          </cell>
        </row>
        <row r="9831">
          <cell r="B9831" t="str">
            <v>MTTRQCNMD</v>
          </cell>
          <cell r="J9831">
            <v>4</v>
          </cell>
        </row>
        <row r="9832">
          <cell r="B9832" t="str">
            <v>MTTRQCNSM</v>
          </cell>
          <cell r="J9832">
            <v>5</v>
          </cell>
        </row>
        <row r="9833">
          <cell r="B9833" t="str">
            <v>MTTRQCNXL</v>
          </cell>
          <cell r="J9833">
            <v>3</v>
          </cell>
        </row>
        <row r="9834">
          <cell r="B9834" t="str">
            <v>MTTRQDE2X</v>
          </cell>
          <cell r="J9834">
            <v>57</v>
          </cell>
        </row>
        <row r="9835">
          <cell r="B9835" t="str">
            <v>MTTRQDELG</v>
          </cell>
          <cell r="J9835">
            <v>5</v>
          </cell>
        </row>
        <row r="9836">
          <cell r="B9836" t="str">
            <v>MTTRQDEMD</v>
          </cell>
          <cell r="J9836">
            <v>4</v>
          </cell>
        </row>
        <row r="9837">
          <cell r="B9837" t="str">
            <v>MTTRQDESM</v>
          </cell>
          <cell r="J9837">
            <v>14</v>
          </cell>
        </row>
        <row r="9838">
          <cell r="B9838" t="str">
            <v>MTTRQDEXL</v>
          </cell>
          <cell r="J9838">
            <v>5</v>
          </cell>
        </row>
        <row r="9839">
          <cell r="B9839" t="str">
            <v>MTTRQFU2X</v>
          </cell>
          <cell r="J9839">
            <v>5</v>
          </cell>
        </row>
        <row r="9840">
          <cell r="B9840" t="str">
            <v>MTTRQFULG</v>
          </cell>
          <cell r="J9840">
            <v>50</v>
          </cell>
        </row>
        <row r="9841">
          <cell r="B9841" t="str">
            <v>MTTRQFUMD</v>
          </cell>
          <cell r="J9841">
            <v>52</v>
          </cell>
        </row>
        <row r="9842">
          <cell r="B9842" t="str">
            <v>MTTRQFUSM</v>
          </cell>
          <cell r="J9842">
            <v>3</v>
          </cell>
        </row>
        <row r="9843">
          <cell r="B9843" t="str">
            <v>MTTRQFUXL</v>
          </cell>
          <cell r="J9843">
            <v>39</v>
          </cell>
        </row>
        <row r="9844">
          <cell r="B9844" t="str">
            <v>MTTRQSP2X</v>
          </cell>
          <cell r="J9844">
            <v>35</v>
          </cell>
        </row>
        <row r="9845">
          <cell r="B9845" t="str">
            <v>MTTRQSP3X</v>
          </cell>
          <cell r="J9845">
            <v>0</v>
          </cell>
        </row>
        <row r="9846">
          <cell r="B9846" t="str">
            <v>MTTRQSPLG</v>
          </cell>
          <cell r="J9846">
            <v>198</v>
          </cell>
        </row>
        <row r="9847">
          <cell r="B9847" t="str">
            <v>MTTRQSPMD</v>
          </cell>
          <cell r="J9847">
            <v>73</v>
          </cell>
        </row>
        <row r="9848">
          <cell r="B9848" t="str">
            <v>MTTRQSPSM</v>
          </cell>
          <cell r="J9848">
            <v>3</v>
          </cell>
        </row>
        <row r="9849">
          <cell r="B9849" t="str">
            <v>MTTRQSPXL</v>
          </cell>
          <cell r="J9849">
            <v>75</v>
          </cell>
        </row>
        <row r="9850">
          <cell r="B9850" t="str">
            <v>MTTRQTY2X</v>
          </cell>
          <cell r="J9850">
            <v>177</v>
          </cell>
        </row>
        <row r="9851">
          <cell r="B9851" t="str">
            <v>MTTRQTY3X</v>
          </cell>
          <cell r="J9851">
            <v>34</v>
          </cell>
        </row>
        <row r="9852">
          <cell r="B9852" t="str">
            <v>MTTRQTYLG</v>
          </cell>
          <cell r="J9852">
            <v>391</v>
          </cell>
        </row>
        <row r="9853">
          <cell r="B9853" t="str">
            <v>MTTRQTYMD</v>
          </cell>
          <cell r="J9853">
            <v>196</v>
          </cell>
        </row>
        <row r="9854">
          <cell r="B9854" t="str">
            <v>MTTRQTYSM</v>
          </cell>
          <cell r="J9854">
            <v>29</v>
          </cell>
        </row>
        <row r="9855">
          <cell r="B9855" t="str">
            <v>MTTRQTYXL</v>
          </cell>
          <cell r="J9855">
            <v>332</v>
          </cell>
        </row>
        <row r="9856">
          <cell r="B9856" t="str">
            <v>MBTCSCN30</v>
          </cell>
          <cell r="J9856">
            <v>41</v>
          </cell>
        </row>
        <row r="9857">
          <cell r="B9857" t="str">
            <v>MBTCSCN32</v>
          </cell>
          <cell r="J9857">
            <v>175</v>
          </cell>
        </row>
        <row r="9858">
          <cell r="B9858" t="str">
            <v>MBTCSCN34</v>
          </cell>
          <cell r="J9858">
            <v>357</v>
          </cell>
        </row>
        <row r="9859">
          <cell r="B9859" t="str">
            <v>MBTCSCN36</v>
          </cell>
          <cell r="J9859">
            <v>370</v>
          </cell>
        </row>
        <row r="9860">
          <cell r="B9860" t="str">
            <v>MBTCSCN38</v>
          </cell>
          <cell r="J9860">
            <v>170</v>
          </cell>
        </row>
        <row r="9861">
          <cell r="B9861" t="str">
            <v>MBTCSCN40</v>
          </cell>
          <cell r="J9861">
            <v>106</v>
          </cell>
        </row>
        <row r="9862">
          <cell r="B9862" t="str">
            <v>MBTCSCN42</v>
          </cell>
          <cell r="J9862">
            <v>37</v>
          </cell>
        </row>
        <row r="9863">
          <cell r="B9863" t="str">
            <v>MBTCSCN44</v>
          </cell>
          <cell r="J9863">
            <v>26</v>
          </cell>
        </row>
        <row r="9864">
          <cell r="B9864" t="str">
            <v>MBTCSDE30</v>
          </cell>
          <cell r="J9864">
            <v>14</v>
          </cell>
        </row>
        <row r="9865">
          <cell r="B9865" t="str">
            <v>MBTCSDE32</v>
          </cell>
          <cell r="J9865">
            <v>72</v>
          </cell>
        </row>
        <row r="9866">
          <cell r="B9866" t="str">
            <v>MBTCSDE34</v>
          </cell>
          <cell r="J9866">
            <v>128</v>
          </cell>
        </row>
        <row r="9867">
          <cell r="B9867" t="str">
            <v>MBTCSDE36</v>
          </cell>
          <cell r="J9867">
            <v>138</v>
          </cell>
        </row>
        <row r="9868">
          <cell r="B9868" t="str">
            <v>MBTCSDE38</v>
          </cell>
          <cell r="J9868">
            <v>72</v>
          </cell>
        </row>
        <row r="9869">
          <cell r="B9869" t="str">
            <v>MBTCSDE40</v>
          </cell>
          <cell r="J9869">
            <v>59</v>
          </cell>
        </row>
        <row r="9870">
          <cell r="B9870" t="str">
            <v>MBTCSDE42</v>
          </cell>
          <cell r="J9870">
            <v>14</v>
          </cell>
        </row>
        <row r="9871">
          <cell r="B9871" t="str">
            <v>MBTCSDE44</v>
          </cell>
          <cell r="J9871">
            <v>11</v>
          </cell>
        </row>
        <row r="9872">
          <cell r="B9872" t="str">
            <v>MOUFDAG2X</v>
          </cell>
          <cell r="J9872">
            <v>0</v>
          </cell>
        </row>
        <row r="9873">
          <cell r="B9873" t="str">
            <v>MOUFDAGLG</v>
          </cell>
          <cell r="J9873">
            <v>0</v>
          </cell>
        </row>
        <row r="9874">
          <cell r="B9874" t="str">
            <v>MOUFDAGMD</v>
          </cell>
          <cell r="J9874">
            <v>0</v>
          </cell>
        </row>
        <row r="9875">
          <cell r="B9875" t="str">
            <v>MOUFDAGSM</v>
          </cell>
          <cell r="J9875">
            <v>0</v>
          </cell>
        </row>
        <row r="9876">
          <cell r="B9876" t="str">
            <v>MOUFDAGXL</v>
          </cell>
          <cell r="J9876">
            <v>0</v>
          </cell>
        </row>
        <row r="9877">
          <cell r="B9877" t="str">
            <v>MOUFDCP2X</v>
          </cell>
          <cell r="J9877">
            <v>0</v>
          </cell>
        </row>
        <row r="9878">
          <cell r="B9878" t="str">
            <v>MOUFDCPLG</v>
          </cell>
          <cell r="J9878">
            <v>0</v>
          </cell>
        </row>
        <row r="9879">
          <cell r="B9879" t="str">
            <v>MOUFDCPMD</v>
          </cell>
          <cell r="J9879">
            <v>0</v>
          </cell>
        </row>
        <row r="9880">
          <cell r="B9880" t="str">
            <v>MOUFDCPSM</v>
          </cell>
          <cell r="J9880">
            <v>0</v>
          </cell>
        </row>
        <row r="9881">
          <cell r="B9881" t="str">
            <v>MOUFDCPXL</v>
          </cell>
          <cell r="J9881">
            <v>0</v>
          </cell>
        </row>
        <row r="9882">
          <cell r="B9882" t="str">
            <v>MOUFDCN2X</v>
          </cell>
          <cell r="J9882">
            <v>51</v>
          </cell>
        </row>
        <row r="9883">
          <cell r="B9883" t="str">
            <v>MOUFDCNLG</v>
          </cell>
          <cell r="J9883">
            <v>212</v>
          </cell>
        </row>
        <row r="9884">
          <cell r="B9884" t="str">
            <v>MOUFDCNMD</v>
          </cell>
          <cell r="J9884">
            <v>100</v>
          </cell>
        </row>
        <row r="9885">
          <cell r="B9885" t="str">
            <v>MOUFDCNSM</v>
          </cell>
          <cell r="J9885">
            <v>15</v>
          </cell>
        </row>
        <row r="9886">
          <cell r="B9886" t="str">
            <v>MOUFDCNXL</v>
          </cell>
          <cell r="J9886">
            <v>115</v>
          </cell>
        </row>
        <row r="9887">
          <cell r="B9887" t="str">
            <v>MOUFDDE2X</v>
          </cell>
          <cell r="J9887">
            <v>16</v>
          </cell>
        </row>
        <row r="9888">
          <cell r="B9888" t="str">
            <v>MOUFDDELG</v>
          </cell>
          <cell r="J9888">
            <v>49</v>
          </cell>
        </row>
        <row r="9889">
          <cell r="B9889" t="str">
            <v>MOUFDDEMD</v>
          </cell>
          <cell r="J9889">
            <v>29</v>
          </cell>
        </row>
        <row r="9890">
          <cell r="B9890" t="str">
            <v>MOUFDDESM</v>
          </cell>
          <cell r="J9890">
            <v>12</v>
          </cell>
        </row>
        <row r="9891">
          <cell r="B9891" t="str">
            <v>MOUFDDEXL</v>
          </cell>
          <cell r="J9891">
            <v>25</v>
          </cell>
        </row>
        <row r="9892">
          <cell r="B9892" t="str">
            <v>MOUFDFU2X</v>
          </cell>
          <cell r="J9892">
            <v>137</v>
          </cell>
        </row>
        <row r="9893">
          <cell r="B9893" t="str">
            <v>MOUFDFULG</v>
          </cell>
          <cell r="J9893">
            <v>359</v>
          </cell>
        </row>
        <row r="9894">
          <cell r="B9894" t="str">
            <v>MOUFDFUMD</v>
          </cell>
          <cell r="J9894">
            <v>173</v>
          </cell>
        </row>
        <row r="9895">
          <cell r="B9895" t="str">
            <v>MOUFDFUSM</v>
          </cell>
          <cell r="J9895">
            <v>31</v>
          </cell>
        </row>
        <row r="9896">
          <cell r="B9896" t="str">
            <v>MOUFDFUXL</v>
          </cell>
          <cell r="J9896">
            <v>257</v>
          </cell>
        </row>
        <row r="9897">
          <cell r="B9897" t="str">
            <v>MARFMCAOS</v>
          </cell>
          <cell r="J9897">
            <v>0</v>
          </cell>
        </row>
        <row r="9898">
          <cell r="B9898" t="str">
            <v>MATRMCALG</v>
          </cell>
          <cell r="J9898">
            <v>0</v>
          </cell>
        </row>
        <row r="9899">
          <cell r="B9899" t="str">
            <v>MATRMCAMD</v>
          </cell>
          <cell r="J9899">
            <v>0</v>
          </cell>
        </row>
        <row r="9900">
          <cell r="B9900" t="str">
            <v>MATRMCASM</v>
          </cell>
          <cell r="J9900">
            <v>0</v>
          </cell>
        </row>
        <row r="9901">
          <cell r="B9901" t="str">
            <v>MATRMCAXL</v>
          </cell>
          <cell r="J9901">
            <v>0</v>
          </cell>
        </row>
        <row r="9902">
          <cell r="B9902" t="str">
            <v>MATRMSPLG</v>
          </cell>
          <cell r="J9902">
            <v>168</v>
          </cell>
        </row>
        <row r="9903">
          <cell r="B9903" t="str">
            <v>MATRMSPMD</v>
          </cell>
          <cell r="J9903">
            <v>159</v>
          </cell>
        </row>
        <row r="9904">
          <cell r="B9904" t="str">
            <v>MATRMSPSM</v>
          </cell>
          <cell r="J9904">
            <v>85</v>
          </cell>
        </row>
        <row r="9905">
          <cell r="B9905" t="str">
            <v>MATRMSPXL</v>
          </cell>
          <cell r="J9905">
            <v>138</v>
          </cell>
        </row>
        <row r="9906">
          <cell r="B9906" t="str">
            <v>MATRMTYLG</v>
          </cell>
          <cell r="J9906">
            <v>0</v>
          </cell>
        </row>
        <row r="9907">
          <cell r="B9907" t="str">
            <v>MATRMTYMD</v>
          </cell>
          <cell r="J9907">
            <v>15</v>
          </cell>
        </row>
        <row r="9908">
          <cell r="B9908" t="str">
            <v>MATRMTYSM</v>
          </cell>
          <cell r="J9908">
            <v>62</v>
          </cell>
        </row>
        <row r="9909">
          <cell r="B9909" t="str">
            <v>MATRMTYXL</v>
          </cell>
          <cell r="J9909">
            <v>0</v>
          </cell>
        </row>
        <row r="9910">
          <cell r="B9910" t="str">
            <v>WTFNHCPLG</v>
          </cell>
          <cell r="J9910">
            <v>0</v>
          </cell>
        </row>
        <row r="9911">
          <cell r="B9911" t="str">
            <v>WTFNHCPMD</v>
          </cell>
          <cell r="J9911">
            <v>0</v>
          </cell>
        </row>
        <row r="9912">
          <cell r="B9912" t="str">
            <v>WTFNHCPSM</v>
          </cell>
          <cell r="J9912">
            <v>0</v>
          </cell>
        </row>
        <row r="9913">
          <cell r="B9913" t="str">
            <v>WTFNHCPXL</v>
          </cell>
          <cell r="J9913">
            <v>0</v>
          </cell>
        </row>
        <row r="9914">
          <cell r="B9914" t="str">
            <v>WTFNHCPXS</v>
          </cell>
          <cell r="J9914">
            <v>0</v>
          </cell>
        </row>
        <row r="9915">
          <cell r="B9915" t="str">
            <v>WTFNHCNLG</v>
          </cell>
          <cell r="J9915">
            <v>307</v>
          </cell>
        </row>
        <row r="9916">
          <cell r="B9916" t="str">
            <v>WTFNHCNMD</v>
          </cell>
          <cell r="J9916">
            <v>465</v>
          </cell>
        </row>
        <row r="9917">
          <cell r="B9917" t="str">
            <v>WTFNHCNSM</v>
          </cell>
          <cell r="J9917">
            <v>287</v>
          </cell>
        </row>
        <row r="9918">
          <cell r="B9918" t="str">
            <v>WTFNHCNXL</v>
          </cell>
          <cell r="J9918">
            <v>124</v>
          </cell>
        </row>
        <row r="9919">
          <cell r="B9919" t="str">
            <v>WTFNHCNXS</v>
          </cell>
          <cell r="J9919">
            <v>47</v>
          </cell>
        </row>
        <row r="9920">
          <cell r="B9920" t="str">
            <v>WTFNHFULG</v>
          </cell>
          <cell r="J9920">
            <v>209</v>
          </cell>
        </row>
        <row r="9921">
          <cell r="B9921" t="str">
            <v>WTFNHFUMD</v>
          </cell>
          <cell r="J9921">
            <v>298</v>
          </cell>
        </row>
        <row r="9922">
          <cell r="B9922" t="str">
            <v>WTFNHFUSM</v>
          </cell>
          <cell r="J9922">
            <v>208</v>
          </cell>
        </row>
        <row r="9923">
          <cell r="B9923" t="str">
            <v>WTFNHFUXL</v>
          </cell>
          <cell r="J9923">
            <v>116</v>
          </cell>
        </row>
        <row r="9924">
          <cell r="B9924" t="str">
            <v>WTFNHFUXS</v>
          </cell>
          <cell r="J9924">
            <v>18</v>
          </cell>
        </row>
        <row r="9925">
          <cell r="B9925" t="str">
            <v>WTFNHTRLG</v>
          </cell>
          <cell r="J9925">
            <v>431</v>
          </cell>
        </row>
        <row r="9926">
          <cell r="B9926" t="str">
            <v>WTFNHTRMD</v>
          </cell>
          <cell r="J9926">
            <v>546</v>
          </cell>
        </row>
        <row r="9927">
          <cell r="B9927" t="str">
            <v>WTFNHTRSM</v>
          </cell>
          <cell r="J9927">
            <v>334</v>
          </cell>
        </row>
        <row r="9928">
          <cell r="B9928" t="str">
            <v>WTFNHTRXL</v>
          </cell>
          <cell r="J9928">
            <v>223</v>
          </cell>
        </row>
        <row r="9929">
          <cell r="B9929" t="str">
            <v>WTFNHTRXS</v>
          </cell>
          <cell r="J9929">
            <v>30</v>
          </cell>
        </row>
        <row r="9930">
          <cell r="B9930" t="str">
            <v>WTUFDCNLG</v>
          </cell>
          <cell r="J9930">
            <v>0</v>
          </cell>
        </row>
        <row r="9931">
          <cell r="B9931" t="str">
            <v>WTUFDCNMD</v>
          </cell>
          <cell r="J9931">
            <v>0</v>
          </cell>
        </row>
        <row r="9932">
          <cell r="B9932" t="str">
            <v>WTUFDCNSM</v>
          </cell>
          <cell r="J9932">
            <v>0</v>
          </cell>
        </row>
        <row r="9933">
          <cell r="B9933" t="str">
            <v>WTUFDCNXL</v>
          </cell>
          <cell r="J9933">
            <v>0</v>
          </cell>
        </row>
        <row r="9934">
          <cell r="B9934" t="str">
            <v>WTUFDCNXS</v>
          </cell>
          <cell r="J9934">
            <v>0</v>
          </cell>
        </row>
        <row r="9935">
          <cell r="B9935" t="str">
            <v>WTUFDDELG</v>
          </cell>
          <cell r="J9935">
            <v>47</v>
          </cell>
        </row>
        <row r="9936">
          <cell r="B9936" t="str">
            <v>WTUFDDEMD</v>
          </cell>
          <cell r="J9936">
            <v>142</v>
          </cell>
        </row>
        <row r="9937">
          <cell r="B9937" t="str">
            <v>WTUFDDESM</v>
          </cell>
          <cell r="J9937">
            <v>82</v>
          </cell>
        </row>
        <row r="9938">
          <cell r="B9938" t="str">
            <v>WTUFDDEXL</v>
          </cell>
          <cell r="J9938">
            <v>3</v>
          </cell>
        </row>
        <row r="9939">
          <cell r="B9939" t="str">
            <v>WTUFDDEXS</v>
          </cell>
          <cell r="J9939">
            <v>2</v>
          </cell>
        </row>
        <row r="9940">
          <cell r="B9940" t="str">
            <v>WTUFDFULG</v>
          </cell>
          <cell r="J9940">
            <v>12</v>
          </cell>
        </row>
        <row r="9941">
          <cell r="B9941" t="str">
            <v>WTUFDFUMD</v>
          </cell>
          <cell r="J9941">
            <v>71</v>
          </cell>
        </row>
        <row r="9942">
          <cell r="B9942" t="str">
            <v>WTUFDFUSM</v>
          </cell>
          <cell r="J9942">
            <v>69</v>
          </cell>
        </row>
        <row r="9943">
          <cell r="B9943" t="str">
            <v>WTUFDFUXL</v>
          </cell>
          <cell r="J9943">
            <v>2</v>
          </cell>
        </row>
        <row r="9944">
          <cell r="B9944" t="str">
            <v>WTUFDFUXS</v>
          </cell>
          <cell r="J9944">
            <v>0</v>
          </cell>
        </row>
        <row r="9945">
          <cell r="B9945" t="str">
            <v>MABRBCALG</v>
          </cell>
          <cell r="J9945">
            <v>2</v>
          </cell>
        </row>
        <row r="9946">
          <cell r="B9946" t="str">
            <v>MABRBCAMD</v>
          </cell>
          <cell r="J9946">
            <v>3</v>
          </cell>
        </row>
        <row r="9947">
          <cell r="B9947" t="str">
            <v>MACBBCALG</v>
          </cell>
          <cell r="J9947">
            <v>1</v>
          </cell>
        </row>
        <row r="9948">
          <cell r="B9948" t="str">
            <v>MACBBCAMD</v>
          </cell>
          <cell r="J9948">
            <v>62</v>
          </cell>
        </row>
        <row r="9949">
          <cell r="B9949" t="str">
            <v>MAFBNCAOS</v>
          </cell>
          <cell r="J9949">
            <v>106</v>
          </cell>
        </row>
        <row r="9950">
          <cell r="B9950" t="str">
            <v>FTGCPCAOS</v>
          </cell>
          <cell r="J9950">
            <v>217</v>
          </cell>
        </row>
        <row r="9951">
          <cell r="B9951" t="str">
            <v>MAKBNCAOS</v>
          </cell>
          <cell r="J9951">
            <v>0</v>
          </cell>
        </row>
        <row r="9952">
          <cell r="B9952" t="str">
            <v>MOCAJCA2X</v>
          </cell>
          <cell r="J9952">
            <v>0</v>
          </cell>
        </row>
        <row r="9953">
          <cell r="B9953" t="str">
            <v>MOCAJCALG</v>
          </cell>
          <cell r="J9953">
            <v>1</v>
          </cell>
        </row>
        <row r="9954">
          <cell r="B9954" t="str">
            <v>MOCAJCAMD</v>
          </cell>
          <cell r="J9954">
            <v>3</v>
          </cell>
        </row>
        <row r="9955">
          <cell r="B9955" t="str">
            <v>MOCAJCASM</v>
          </cell>
          <cell r="J9955">
            <v>2</v>
          </cell>
        </row>
        <row r="9956">
          <cell r="B9956" t="str">
            <v>MOCAJCAXL</v>
          </cell>
          <cell r="J9956">
            <v>0</v>
          </cell>
        </row>
        <row r="9957">
          <cell r="B9957" t="str">
            <v>MBCGPTR2X</v>
          </cell>
          <cell r="J9957">
            <v>186</v>
          </cell>
        </row>
        <row r="9958">
          <cell r="B9958" t="str">
            <v>MBCGPTRLG</v>
          </cell>
          <cell r="J9958">
            <v>0</v>
          </cell>
        </row>
        <row r="9959">
          <cell r="B9959" t="str">
            <v>MBCGPTRLT</v>
          </cell>
          <cell r="J9959">
            <v>41</v>
          </cell>
        </row>
        <row r="9960">
          <cell r="B9960" t="str">
            <v>MBCGPTRMD</v>
          </cell>
          <cell r="J9960">
            <v>0</v>
          </cell>
        </row>
        <row r="9961">
          <cell r="B9961" t="str">
            <v>MBCGPTRMT</v>
          </cell>
          <cell r="J9961">
            <v>0</v>
          </cell>
        </row>
        <row r="9962">
          <cell r="B9962" t="str">
            <v>MBCGPTRSM</v>
          </cell>
          <cell r="J9962">
            <v>1</v>
          </cell>
        </row>
        <row r="9963">
          <cell r="B9963" t="str">
            <v>MBCGPTRXL</v>
          </cell>
          <cell r="J9963">
            <v>0</v>
          </cell>
        </row>
        <row r="9964">
          <cell r="B9964" t="str">
            <v>MBCGPTRXT</v>
          </cell>
          <cell r="J9964">
            <v>0</v>
          </cell>
        </row>
        <row r="9965">
          <cell r="B9965" t="str">
            <v>MBELJDE3X</v>
          </cell>
          <cell r="J9965">
            <v>0</v>
          </cell>
        </row>
        <row r="9966">
          <cell r="B9966" t="str">
            <v>MBELJTR2X</v>
          </cell>
          <cell r="J9966">
            <v>266</v>
          </cell>
        </row>
        <row r="9967">
          <cell r="B9967" t="str">
            <v>MBELJTRLG</v>
          </cell>
          <cell r="J9967">
            <v>1323</v>
          </cell>
        </row>
        <row r="9968">
          <cell r="B9968" t="str">
            <v>MBELJTRMD</v>
          </cell>
          <cell r="J9968">
            <v>936</v>
          </cell>
        </row>
        <row r="9969">
          <cell r="B9969" t="str">
            <v>MBELJTRSM</v>
          </cell>
          <cell r="J9969">
            <v>187</v>
          </cell>
        </row>
        <row r="9970">
          <cell r="B9970" t="str">
            <v>MBELJTRXL</v>
          </cell>
          <cell r="J9970">
            <v>833</v>
          </cell>
        </row>
        <row r="9971">
          <cell r="B9971" t="str">
            <v>MTKHDCA2X</v>
          </cell>
          <cell r="J9971">
            <v>18</v>
          </cell>
        </row>
        <row r="9972">
          <cell r="B9972" t="str">
            <v>MTKHDCA3X</v>
          </cell>
          <cell r="J9972">
            <v>1</v>
          </cell>
        </row>
        <row r="9973">
          <cell r="B9973" t="str">
            <v>MTKHDCALG</v>
          </cell>
          <cell r="J9973">
            <v>65</v>
          </cell>
        </row>
        <row r="9974">
          <cell r="B9974" t="str">
            <v>MTKHDCAMD</v>
          </cell>
          <cell r="J9974">
            <v>44</v>
          </cell>
        </row>
        <row r="9975">
          <cell r="B9975" t="str">
            <v>MTKHDCASM</v>
          </cell>
          <cell r="J9975">
            <v>7</v>
          </cell>
        </row>
        <row r="9976">
          <cell r="B9976" t="str">
            <v>MTKHDCAXL</v>
          </cell>
          <cell r="J9976">
            <v>50</v>
          </cell>
        </row>
        <row r="9977">
          <cell r="B9977" t="str">
            <v>MTKHDSP3X</v>
          </cell>
          <cell r="J9977">
            <v>3</v>
          </cell>
        </row>
        <row r="9978">
          <cell r="B9978" t="str">
            <v>MTKHDTR2X</v>
          </cell>
          <cell r="J9978">
            <v>162</v>
          </cell>
        </row>
        <row r="9979">
          <cell r="B9979" t="str">
            <v>MTKHDTRLG</v>
          </cell>
          <cell r="J9979">
            <v>233</v>
          </cell>
        </row>
        <row r="9980">
          <cell r="B9980" t="str">
            <v>MTKHDTRMD</v>
          </cell>
          <cell r="J9980">
            <v>141</v>
          </cell>
        </row>
        <row r="9981">
          <cell r="B9981" t="str">
            <v>MTKHDTRSM</v>
          </cell>
          <cell r="J9981">
            <v>22</v>
          </cell>
        </row>
        <row r="9982">
          <cell r="B9982" t="str">
            <v>MTKHDTRXL</v>
          </cell>
          <cell r="J9982">
            <v>292</v>
          </cell>
        </row>
        <row r="9983">
          <cell r="B9983" t="str">
            <v>MTKHDTY3X</v>
          </cell>
          <cell r="J9983">
            <v>1</v>
          </cell>
        </row>
        <row r="9984">
          <cell r="B9984" t="str">
            <v>MTWHDCA2X</v>
          </cell>
          <cell r="J9984">
            <v>3</v>
          </cell>
        </row>
        <row r="9985">
          <cell r="B9985" t="str">
            <v>MTWHDCA3X</v>
          </cell>
          <cell r="J9985">
            <v>2</v>
          </cell>
        </row>
        <row r="9986">
          <cell r="B9986" t="str">
            <v>MTWHDCALG</v>
          </cell>
          <cell r="J9986">
            <v>36</v>
          </cell>
        </row>
        <row r="9987">
          <cell r="B9987" t="str">
            <v>MTWHDCAMD</v>
          </cell>
          <cell r="J9987">
            <v>20</v>
          </cell>
        </row>
        <row r="9988">
          <cell r="B9988" t="str">
            <v>MTWHDCASM</v>
          </cell>
          <cell r="J9988">
            <v>5</v>
          </cell>
        </row>
        <row r="9989">
          <cell r="B9989" t="str">
            <v>MTWHDCAXL</v>
          </cell>
          <cell r="J9989">
            <v>25</v>
          </cell>
        </row>
        <row r="9990">
          <cell r="B9990" t="str">
            <v>MTWHDSP3X</v>
          </cell>
          <cell r="J9990">
            <v>1</v>
          </cell>
        </row>
        <row r="9991">
          <cell r="B9991" t="str">
            <v>MTWHDTR2X</v>
          </cell>
          <cell r="J9991">
            <v>6</v>
          </cell>
        </row>
        <row r="9992">
          <cell r="B9992" t="str">
            <v>MTWHDTRLG</v>
          </cell>
          <cell r="J9992">
            <v>75</v>
          </cell>
        </row>
        <row r="9993">
          <cell r="B9993" t="str">
            <v>MTWHDTRMD</v>
          </cell>
          <cell r="J9993">
            <v>39</v>
          </cell>
        </row>
        <row r="9994">
          <cell r="B9994" t="str">
            <v>MTWHDTRSM</v>
          </cell>
          <cell r="J9994">
            <v>5</v>
          </cell>
        </row>
        <row r="9995">
          <cell r="B9995" t="str">
            <v>MTWHDTRXL</v>
          </cell>
          <cell r="J9995">
            <v>48</v>
          </cell>
        </row>
        <row r="9996">
          <cell r="B9996" t="str">
            <v>MTWHDTY3X</v>
          </cell>
          <cell r="J9996">
            <v>0</v>
          </cell>
        </row>
        <row r="9997">
          <cell r="B9997" t="str">
            <v>MBWLBDE3X</v>
          </cell>
          <cell r="J9997">
            <v>23</v>
          </cell>
        </row>
        <row r="9998">
          <cell r="B9998" t="str">
            <v>MTWLCTR2X</v>
          </cell>
          <cell r="J9998">
            <v>79</v>
          </cell>
        </row>
        <row r="9999">
          <cell r="B9999" t="str">
            <v>MTWLCTRLG</v>
          </cell>
          <cell r="J9999">
            <v>360</v>
          </cell>
        </row>
        <row r="10000">
          <cell r="B10000" t="str">
            <v>MTWLCTRMD</v>
          </cell>
          <cell r="J10000">
            <v>117</v>
          </cell>
        </row>
        <row r="10001">
          <cell r="B10001" t="str">
            <v>MTWLCTRSM</v>
          </cell>
          <cell r="J10001">
            <v>33</v>
          </cell>
        </row>
        <row r="10002">
          <cell r="B10002" t="str">
            <v>MTWLCTRXL</v>
          </cell>
          <cell r="J10002">
            <v>145</v>
          </cell>
        </row>
        <row r="10003">
          <cell r="B10003" t="str">
            <v>MOCAVCA2X</v>
          </cell>
          <cell r="J10003">
            <v>4</v>
          </cell>
        </row>
        <row r="10004">
          <cell r="B10004" t="str">
            <v>MOCAVCALG</v>
          </cell>
          <cell r="J10004">
            <v>4</v>
          </cell>
        </row>
        <row r="10005">
          <cell r="B10005" t="str">
            <v>MOCAVCAMD</v>
          </cell>
          <cell r="J10005">
            <v>4</v>
          </cell>
        </row>
        <row r="10006">
          <cell r="B10006" t="str">
            <v>MOCAVCASM</v>
          </cell>
          <cell r="J10006">
            <v>4</v>
          </cell>
        </row>
        <row r="10007">
          <cell r="B10007" t="str">
            <v>MOCAVCAXL</v>
          </cell>
          <cell r="J10007">
            <v>4</v>
          </cell>
        </row>
        <row r="10008">
          <cell r="B10008" t="str">
            <v>MBCGFTR3030</v>
          </cell>
          <cell r="J10008">
            <v>58</v>
          </cell>
        </row>
        <row r="10009">
          <cell r="B10009" t="str">
            <v>MBCGFTR3232</v>
          </cell>
          <cell r="J10009">
            <v>246</v>
          </cell>
        </row>
        <row r="10010">
          <cell r="B10010" t="str">
            <v>MBCGFTR3235</v>
          </cell>
          <cell r="J10010">
            <v>54</v>
          </cell>
        </row>
        <row r="10011">
          <cell r="B10011" t="str">
            <v>MBCGFTR3432</v>
          </cell>
          <cell r="J10011">
            <v>341</v>
          </cell>
        </row>
        <row r="10012">
          <cell r="B10012" t="str">
            <v>MBCGFTR3435</v>
          </cell>
          <cell r="J10012">
            <v>128</v>
          </cell>
        </row>
        <row r="10013">
          <cell r="B10013" t="str">
            <v>MBCGFTR3632</v>
          </cell>
          <cell r="J10013">
            <v>245</v>
          </cell>
        </row>
        <row r="10014">
          <cell r="B10014" t="str">
            <v>MBCGFTR3635</v>
          </cell>
          <cell r="J10014">
            <v>75</v>
          </cell>
        </row>
        <row r="10015">
          <cell r="B10015" t="str">
            <v>MBCGFTR3833</v>
          </cell>
          <cell r="J10015">
            <v>141</v>
          </cell>
        </row>
        <row r="10016">
          <cell r="B10016" t="str">
            <v>MBCGFTR3835</v>
          </cell>
          <cell r="J10016">
            <v>29</v>
          </cell>
        </row>
        <row r="10017">
          <cell r="B10017" t="str">
            <v>MBCGFTR4033</v>
          </cell>
          <cell r="J10017">
            <v>70</v>
          </cell>
        </row>
        <row r="10018">
          <cell r="B10018" t="str">
            <v>MBCGFTR4233</v>
          </cell>
          <cell r="J10018">
            <v>42</v>
          </cell>
        </row>
        <row r="10019">
          <cell r="B10019" t="str">
            <v>MBCGFTR4433</v>
          </cell>
          <cell r="J10019">
            <v>26</v>
          </cell>
        </row>
        <row r="10020">
          <cell r="B10020" t="str">
            <v>MTEQZCA2X</v>
          </cell>
          <cell r="J10020">
            <v>24</v>
          </cell>
        </row>
        <row r="10021">
          <cell r="B10021" t="str">
            <v>MTEQZCA3X</v>
          </cell>
          <cell r="J10021">
            <v>4</v>
          </cell>
        </row>
        <row r="10022">
          <cell r="B10022" t="str">
            <v>MTEQZCALG</v>
          </cell>
          <cell r="J10022">
            <v>127</v>
          </cell>
        </row>
        <row r="10023">
          <cell r="B10023" t="str">
            <v>MTEQZCAMD</v>
          </cell>
          <cell r="J10023">
            <v>58</v>
          </cell>
        </row>
        <row r="10024">
          <cell r="B10024" t="str">
            <v>MTEQZCASM</v>
          </cell>
          <cell r="J10024">
            <v>7</v>
          </cell>
        </row>
        <row r="10025">
          <cell r="B10025" t="str">
            <v>MTEQZCAXL</v>
          </cell>
          <cell r="J10025">
            <v>77</v>
          </cell>
        </row>
        <row r="10026">
          <cell r="B10026" t="str">
            <v>MTEQZSP3X</v>
          </cell>
          <cell r="J10026">
            <v>17</v>
          </cell>
        </row>
        <row r="10027">
          <cell r="B10027" t="str">
            <v>MTEQZTR2X</v>
          </cell>
          <cell r="J10027">
            <v>140</v>
          </cell>
        </row>
        <row r="10028">
          <cell r="B10028" t="str">
            <v>MTEQZTRLG</v>
          </cell>
          <cell r="J10028">
            <v>466</v>
          </cell>
        </row>
        <row r="10029">
          <cell r="B10029" t="str">
            <v>MTEQZTRMD</v>
          </cell>
          <cell r="J10029">
            <v>192</v>
          </cell>
        </row>
        <row r="10030">
          <cell r="B10030" t="str">
            <v>MTEQZTRSM</v>
          </cell>
          <cell r="J10030">
            <v>21</v>
          </cell>
        </row>
        <row r="10031">
          <cell r="B10031" t="str">
            <v>MTEQZTRXL</v>
          </cell>
          <cell r="J10031">
            <v>355</v>
          </cell>
        </row>
        <row r="10032">
          <cell r="B10032" t="str">
            <v>MTEQZTY3X</v>
          </cell>
          <cell r="J10032">
            <v>3</v>
          </cell>
        </row>
        <row r="10033">
          <cell r="B10033" t="str">
            <v>MBKLJDE3X</v>
          </cell>
          <cell r="J10033">
            <v>19</v>
          </cell>
        </row>
        <row r="10034">
          <cell r="B10034" t="str">
            <v>MBKLJTR2X</v>
          </cell>
          <cell r="J10034">
            <v>97</v>
          </cell>
        </row>
        <row r="10035">
          <cell r="B10035" t="str">
            <v>MBKLJTRLG</v>
          </cell>
          <cell r="J10035">
            <v>362</v>
          </cell>
        </row>
        <row r="10036">
          <cell r="B10036" t="str">
            <v>MBKLJTRMD</v>
          </cell>
          <cell r="J10036">
            <v>279</v>
          </cell>
        </row>
        <row r="10037">
          <cell r="B10037" t="str">
            <v>MBKLJTRSM</v>
          </cell>
          <cell r="J10037">
            <v>141</v>
          </cell>
        </row>
        <row r="10038">
          <cell r="B10038" t="str">
            <v>MBKLJTRXL</v>
          </cell>
          <cell r="J10038">
            <v>378</v>
          </cell>
        </row>
        <row r="10039">
          <cell r="B10039" t="str">
            <v>MTKLCCA2X</v>
          </cell>
          <cell r="J10039">
            <v>3</v>
          </cell>
        </row>
        <row r="10040">
          <cell r="B10040" t="str">
            <v>MTKLCCA3X</v>
          </cell>
          <cell r="J10040">
            <v>3</v>
          </cell>
        </row>
        <row r="10041">
          <cell r="B10041" t="str">
            <v>MTKLCCALG</v>
          </cell>
          <cell r="J10041">
            <v>50</v>
          </cell>
        </row>
        <row r="10042">
          <cell r="B10042" t="str">
            <v>MTKLCCAMD</v>
          </cell>
          <cell r="J10042">
            <v>21</v>
          </cell>
        </row>
        <row r="10043">
          <cell r="B10043" t="str">
            <v>MTKLCCASM</v>
          </cell>
          <cell r="J10043">
            <v>7</v>
          </cell>
        </row>
        <row r="10044">
          <cell r="B10044" t="str">
            <v>MTKLCCAXL</v>
          </cell>
          <cell r="J10044">
            <v>24</v>
          </cell>
        </row>
        <row r="10045">
          <cell r="B10045" t="str">
            <v>MTKLCSP3X</v>
          </cell>
          <cell r="J10045">
            <v>1</v>
          </cell>
        </row>
        <row r="10046">
          <cell r="B10046" t="str">
            <v>MTKLCTR2X</v>
          </cell>
          <cell r="J10046">
            <v>50</v>
          </cell>
        </row>
        <row r="10047">
          <cell r="B10047" t="str">
            <v>MTKLCTRLG</v>
          </cell>
          <cell r="J10047">
            <v>215</v>
          </cell>
        </row>
        <row r="10048">
          <cell r="B10048" t="str">
            <v>MTKLCTRMD</v>
          </cell>
          <cell r="J10048">
            <v>93</v>
          </cell>
        </row>
        <row r="10049">
          <cell r="B10049" t="str">
            <v>MTKLCTRSM</v>
          </cell>
          <cell r="J10049">
            <v>18</v>
          </cell>
        </row>
        <row r="10050">
          <cell r="B10050" t="str">
            <v>MTKLCTRXL</v>
          </cell>
          <cell r="J10050">
            <v>168</v>
          </cell>
        </row>
        <row r="10051">
          <cell r="B10051" t="str">
            <v>MTKLCTY3X</v>
          </cell>
          <cell r="J10051">
            <v>3</v>
          </cell>
        </row>
        <row r="10052">
          <cell r="B10052" t="str">
            <v>MTKQZCA2X</v>
          </cell>
          <cell r="J10052">
            <v>3</v>
          </cell>
        </row>
        <row r="10053">
          <cell r="B10053" t="str">
            <v>MTKQZCALG</v>
          </cell>
          <cell r="J10053">
            <v>2</v>
          </cell>
        </row>
        <row r="10054">
          <cell r="B10054" t="str">
            <v>MTKQZCAMD</v>
          </cell>
          <cell r="J10054">
            <v>2</v>
          </cell>
        </row>
        <row r="10055">
          <cell r="B10055" t="str">
            <v>MTKQZCASM</v>
          </cell>
          <cell r="J10055">
            <v>4</v>
          </cell>
        </row>
        <row r="10056">
          <cell r="B10056" t="str">
            <v>MTKQZCAXL</v>
          </cell>
          <cell r="J10056">
            <v>0</v>
          </cell>
        </row>
        <row r="10057">
          <cell r="B10057" t="str">
            <v>MTKQZTR2X</v>
          </cell>
          <cell r="J10057">
            <v>113</v>
          </cell>
        </row>
        <row r="10058">
          <cell r="B10058" t="str">
            <v>MTKQZTRLG</v>
          </cell>
          <cell r="J10058">
            <v>306</v>
          </cell>
        </row>
        <row r="10059">
          <cell r="B10059" t="str">
            <v>MTKQZTRMD</v>
          </cell>
          <cell r="J10059">
            <v>140</v>
          </cell>
        </row>
        <row r="10060">
          <cell r="B10060" t="str">
            <v>MTKQZTRSM</v>
          </cell>
          <cell r="J10060">
            <v>10</v>
          </cell>
        </row>
        <row r="10061">
          <cell r="B10061" t="str">
            <v>MTKQZTRXL</v>
          </cell>
          <cell r="J10061">
            <v>244</v>
          </cell>
        </row>
        <row r="10062">
          <cell r="B10062" t="str">
            <v>MOLZJCA2X</v>
          </cell>
          <cell r="J10062">
            <v>70</v>
          </cell>
        </row>
        <row r="10063">
          <cell r="B10063" t="str">
            <v>MOLZJCA3X</v>
          </cell>
          <cell r="J10063">
            <v>10</v>
          </cell>
        </row>
        <row r="10064">
          <cell r="B10064" t="str">
            <v>MOLZJCALG</v>
          </cell>
          <cell r="J10064">
            <v>213</v>
          </cell>
        </row>
        <row r="10065">
          <cell r="B10065" t="str">
            <v>MOLZJCAMD</v>
          </cell>
          <cell r="J10065">
            <v>161</v>
          </cell>
        </row>
        <row r="10066">
          <cell r="B10066" t="str">
            <v>MOLZJCASM</v>
          </cell>
          <cell r="J10066">
            <v>31</v>
          </cell>
        </row>
        <row r="10067">
          <cell r="B10067" t="str">
            <v>MOLZJCAXL</v>
          </cell>
          <cell r="J10067">
            <v>165</v>
          </cell>
        </row>
        <row r="10068">
          <cell r="B10068" t="str">
            <v>MBOBFTR3030</v>
          </cell>
          <cell r="J10068">
            <v>0</v>
          </cell>
        </row>
        <row r="10069">
          <cell r="B10069" t="str">
            <v>MBOBFTR3232</v>
          </cell>
          <cell r="J10069">
            <v>2</v>
          </cell>
        </row>
        <row r="10070">
          <cell r="B10070" t="str">
            <v>MBOBFTR3235</v>
          </cell>
          <cell r="J10070">
            <v>0</v>
          </cell>
        </row>
        <row r="10071">
          <cell r="B10071" t="str">
            <v>MBOBFTR3432</v>
          </cell>
          <cell r="J10071">
            <v>1</v>
          </cell>
        </row>
        <row r="10072">
          <cell r="B10072" t="str">
            <v>MBOBFTR3435</v>
          </cell>
          <cell r="J10072">
            <v>3</v>
          </cell>
        </row>
        <row r="10073">
          <cell r="B10073" t="str">
            <v>MBOBFTR3632</v>
          </cell>
          <cell r="J10073">
            <v>0</v>
          </cell>
        </row>
        <row r="10074">
          <cell r="B10074" t="str">
            <v>MBOBFTR3635</v>
          </cell>
          <cell r="J10074">
            <v>0</v>
          </cell>
        </row>
        <row r="10075">
          <cell r="B10075" t="str">
            <v>MBOBFTR3833</v>
          </cell>
          <cell r="J10075">
            <v>0</v>
          </cell>
        </row>
        <row r="10076">
          <cell r="B10076" t="str">
            <v>MBOBFTR3835</v>
          </cell>
          <cell r="J10076">
            <v>2</v>
          </cell>
        </row>
        <row r="10077">
          <cell r="B10077" t="str">
            <v>MBOBFTR4033</v>
          </cell>
          <cell r="J10077">
            <v>3</v>
          </cell>
        </row>
        <row r="10078">
          <cell r="B10078" t="str">
            <v>MBOBFTR4233</v>
          </cell>
          <cell r="J10078">
            <v>3</v>
          </cell>
        </row>
        <row r="10079">
          <cell r="B10079" t="str">
            <v>MBOBFTR4433</v>
          </cell>
          <cell r="J10079">
            <v>3</v>
          </cell>
        </row>
        <row r="10080">
          <cell r="B10080" t="str">
            <v>MTORHCA2X</v>
          </cell>
          <cell r="J10080">
            <v>0</v>
          </cell>
        </row>
        <row r="10081">
          <cell r="B10081" t="str">
            <v>MTORHCA3X</v>
          </cell>
          <cell r="J10081">
            <v>0</v>
          </cell>
        </row>
        <row r="10082">
          <cell r="B10082" t="str">
            <v>MTORHCALG</v>
          </cell>
          <cell r="J10082">
            <v>0</v>
          </cell>
        </row>
        <row r="10083">
          <cell r="B10083" t="str">
            <v>MTORHCAMD</v>
          </cell>
          <cell r="J10083">
            <v>0</v>
          </cell>
        </row>
        <row r="10084">
          <cell r="B10084" t="str">
            <v>MTORHCASM</v>
          </cell>
          <cell r="J10084">
            <v>2</v>
          </cell>
        </row>
        <row r="10085">
          <cell r="B10085" t="str">
            <v>MTORHCAXL</v>
          </cell>
          <cell r="J10085">
            <v>0</v>
          </cell>
        </row>
        <row r="10086">
          <cell r="B10086" t="str">
            <v>MORFPCA2X</v>
          </cell>
          <cell r="J10086">
            <v>14</v>
          </cell>
        </row>
        <row r="10087">
          <cell r="B10087" t="str">
            <v>MORFPCA3X</v>
          </cell>
          <cell r="J10087">
            <v>5</v>
          </cell>
        </row>
        <row r="10088">
          <cell r="B10088" t="str">
            <v>MORFPCALG</v>
          </cell>
          <cell r="J10088">
            <v>27</v>
          </cell>
        </row>
        <row r="10089">
          <cell r="B10089" t="str">
            <v>MORFPCAMD</v>
          </cell>
          <cell r="J10089">
            <v>23</v>
          </cell>
        </row>
        <row r="10090">
          <cell r="B10090" t="str">
            <v>MORFPCASM</v>
          </cell>
          <cell r="J10090">
            <v>7</v>
          </cell>
        </row>
        <row r="10091">
          <cell r="B10091" t="str">
            <v>MORFPCAXL</v>
          </cell>
          <cell r="J10091">
            <v>20</v>
          </cell>
        </row>
        <row r="10092">
          <cell r="B10092" t="str">
            <v>MTWQZCA2X</v>
          </cell>
          <cell r="J10092">
            <v>1</v>
          </cell>
        </row>
        <row r="10093">
          <cell r="B10093" t="str">
            <v>MTWQZCA3X</v>
          </cell>
          <cell r="J10093">
            <v>3</v>
          </cell>
        </row>
        <row r="10094">
          <cell r="B10094" t="str">
            <v>MTWQZCALG</v>
          </cell>
          <cell r="J10094">
            <v>0</v>
          </cell>
        </row>
        <row r="10095">
          <cell r="B10095" t="str">
            <v>MTWQZCAMD</v>
          </cell>
          <cell r="J10095">
            <v>2</v>
          </cell>
        </row>
        <row r="10096">
          <cell r="B10096" t="str">
            <v>MTWQZCASM</v>
          </cell>
          <cell r="J10096">
            <v>17</v>
          </cell>
        </row>
        <row r="10097">
          <cell r="B10097" t="str">
            <v>MTWQZCAXL</v>
          </cell>
          <cell r="J10097">
            <v>0</v>
          </cell>
        </row>
        <row r="10098">
          <cell r="B10098" t="str">
            <v>MTWQZSP3X</v>
          </cell>
          <cell r="J10098">
            <v>0</v>
          </cell>
        </row>
        <row r="10099">
          <cell r="B10099" t="str">
            <v>MTWQZTR2X</v>
          </cell>
          <cell r="J10099">
            <v>0</v>
          </cell>
        </row>
        <row r="10100">
          <cell r="B10100" t="str">
            <v>MTWQZTRLG</v>
          </cell>
          <cell r="J10100">
            <v>0</v>
          </cell>
        </row>
        <row r="10101">
          <cell r="B10101" t="str">
            <v>MTWQZTRMD</v>
          </cell>
          <cell r="J10101">
            <v>0</v>
          </cell>
        </row>
        <row r="10102">
          <cell r="B10102" t="str">
            <v>MTWQZTRSM</v>
          </cell>
          <cell r="J10102">
            <v>14</v>
          </cell>
        </row>
        <row r="10103">
          <cell r="B10103" t="str">
            <v>MTWQZTRXL</v>
          </cell>
          <cell r="J10103">
            <v>0</v>
          </cell>
        </row>
        <row r="10104">
          <cell r="B10104" t="str">
            <v>MTWQZTY3X</v>
          </cell>
          <cell r="J10104">
            <v>4</v>
          </cell>
        </row>
        <row r="10105">
          <cell r="B10105" t="str">
            <v>MTWSCTR2X</v>
          </cell>
          <cell r="J10105">
            <v>182</v>
          </cell>
        </row>
        <row r="10106">
          <cell r="B10106" t="str">
            <v>MTWSCTRLG</v>
          </cell>
          <cell r="J10106">
            <v>638</v>
          </cell>
        </row>
        <row r="10107">
          <cell r="B10107" t="str">
            <v>MTWSCTRMD</v>
          </cell>
          <cell r="J10107">
            <v>338</v>
          </cell>
        </row>
        <row r="10108">
          <cell r="B10108" t="str">
            <v>MTWSCTRSM</v>
          </cell>
          <cell r="J10108">
            <v>45</v>
          </cell>
        </row>
        <row r="10109">
          <cell r="B10109" t="str">
            <v>MTWSCTRXL</v>
          </cell>
          <cell r="J10109">
            <v>459</v>
          </cell>
        </row>
        <row r="10110">
          <cell r="B10110" t="str">
            <v>MANKGCAOS</v>
          </cell>
          <cell r="J10110">
            <v>62</v>
          </cell>
        </row>
        <row r="10111">
          <cell r="B10111" t="str">
            <v>MAOGBCALG</v>
          </cell>
          <cell r="J10111">
            <v>8</v>
          </cell>
        </row>
        <row r="10112">
          <cell r="B10112" t="str">
            <v>MAOGBCAMD</v>
          </cell>
          <cell r="J10112">
            <v>67</v>
          </cell>
        </row>
        <row r="10113">
          <cell r="B10113" t="str">
            <v>MASHTCALG</v>
          </cell>
          <cell r="J10113">
            <v>0</v>
          </cell>
        </row>
        <row r="10114">
          <cell r="B10114" t="str">
            <v>MASHTCAMD</v>
          </cell>
          <cell r="J10114">
            <v>0</v>
          </cell>
        </row>
        <row r="10115">
          <cell r="B10115" t="str">
            <v>MASHTCASM</v>
          </cell>
          <cell r="J10115">
            <v>9</v>
          </cell>
        </row>
        <row r="10116">
          <cell r="B10116" t="str">
            <v>MASHTCAXL</v>
          </cell>
          <cell r="J10116">
            <v>0</v>
          </cell>
        </row>
        <row r="10117">
          <cell r="B10117" t="str">
            <v>MATAGCAOS</v>
          </cell>
          <cell r="J10117">
            <v>479</v>
          </cell>
        </row>
        <row r="10118">
          <cell r="B10118" t="str">
            <v>MATRADELG</v>
          </cell>
          <cell r="J10118">
            <v>371</v>
          </cell>
        </row>
        <row r="10119">
          <cell r="B10119" t="str">
            <v>MATRADEMD</v>
          </cell>
          <cell r="J10119">
            <v>615</v>
          </cell>
        </row>
        <row r="10120">
          <cell r="B10120" t="str">
            <v>MATRADESM</v>
          </cell>
          <cell r="J10120">
            <v>69</v>
          </cell>
        </row>
        <row r="10121">
          <cell r="B10121" t="str">
            <v>MATRADEXL</v>
          </cell>
          <cell r="J10121">
            <v>99</v>
          </cell>
        </row>
        <row r="10122">
          <cell r="B10122" t="str">
            <v>MATRAFULG</v>
          </cell>
          <cell r="J10122">
            <v>124</v>
          </cell>
        </row>
        <row r="10123">
          <cell r="B10123" t="str">
            <v>MATRAFUMD</v>
          </cell>
          <cell r="J10123">
            <v>638</v>
          </cell>
        </row>
        <row r="10124">
          <cell r="B10124" t="str">
            <v>MATRAFUSM</v>
          </cell>
          <cell r="J10124">
            <v>21</v>
          </cell>
        </row>
        <row r="10125">
          <cell r="B10125" t="str">
            <v>MATRAFUXL</v>
          </cell>
          <cell r="J10125">
            <v>3</v>
          </cell>
        </row>
        <row r="10126">
          <cell r="B10126" t="str">
            <v>MATRASPLG</v>
          </cell>
          <cell r="J10126">
            <v>0</v>
          </cell>
        </row>
        <row r="10127">
          <cell r="B10127" t="str">
            <v>MATRASPMD</v>
          </cell>
          <cell r="J10127">
            <v>405</v>
          </cell>
        </row>
        <row r="10128">
          <cell r="B10128" t="str">
            <v>MATRASPSM</v>
          </cell>
          <cell r="J10128">
            <v>0</v>
          </cell>
        </row>
        <row r="10129">
          <cell r="B10129" t="str">
            <v>MATRASPXL</v>
          </cell>
          <cell r="J10129">
            <v>0</v>
          </cell>
        </row>
        <row r="10130">
          <cell r="B10130" t="str">
            <v>MATRHCNOS</v>
          </cell>
          <cell r="J10130">
            <v>341</v>
          </cell>
        </row>
        <row r="10131">
          <cell r="B10131" t="str">
            <v>MATRHDEOS</v>
          </cell>
          <cell r="J10131">
            <v>1320</v>
          </cell>
        </row>
        <row r="10132">
          <cell r="B10132" t="str">
            <v>MATRHFUOS</v>
          </cell>
          <cell r="J10132">
            <v>724</v>
          </cell>
        </row>
        <row r="10133">
          <cell r="B10133" t="str">
            <v>MATRHSPOS</v>
          </cell>
          <cell r="J10133">
            <v>639</v>
          </cell>
        </row>
        <row r="10134">
          <cell r="B10134" t="str">
            <v>MATBBCALG</v>
          </cell>
          <cell r="J10134">
            <v>168</v>
          </cell>
        </row>
        <row r="10135">
          <cell r="B10135" t="str">
            <v>MATBBCAMD</v>
          </cell>
          <cell r="J10135">
            <v>67</v>
          </cell>
        </row>
        <row r="10136">
          <cell r="B10136" t="str">
            <v>MATUNCAOS</v>
          </cell>
          <cell r="J10136">
            <v>433</v>
          </cell>
        </row>
        <row r="10137">
          <cell r="B10137" t="str">
            <v>MATNGCAOS</v>
          </cell>
          <cell r="J10137">
            <v>245</v>
          </cell>
        </row>
        <row r="10138">
          <cell r="B10138" t="str">
            <v>WTKHDTRLG</v>
          </cell>
          <cell r="J10138">
            <v>0</v>
          </cell>
        </row>
        <row r="10139">
          <cell r="B10139" t="str">
            <v>WTKHDTRMD</v>
          </cell>
          <cell r="J10139">
            <v>0</v>
          </cell>
        </row>
        <row r="10140">
          <cell r="B10140" t="str">
            <v>WTKHDTRSM</v>
          </cell>
          <cell r="J10140">
            <v>12</v>
          </cell>
        </row>
        <row r="10141">
          <cell r="B10141" t="str">
            <v>WTKHDTRXL</v>
          </cell>
          <cell r="J10141">
            <v>0</v>
          </cell>
        </row>
        <row r="10142">
          <cell r="B10142" t="str">
            <v>WTKHDTRXS</v>
          </cell>
          <cell r="J10142">
            <v>0</v>
          </cell>
        </row>
        <row r="10143">
          <cell r="B10143" t="str">
            <v>WBKLJTRLG</v>
          </cell>
          <cell r="J10143">
            <v>0</v>
          </cell>
        </row>
        <row r="10144">
          <cell r="B10144" t="str">
            <v>WBKLJTRMD</v>
          </cell>
          <cell r="J10144">
            <v>0</v>
          </cell>
        </row>
        <row r="10145">
          <cell r="B10145" t="str">
            <v>WBKLJTRSM</v>
          </cell>
          <cell r="J10145">
            <v>0</v>
          </cell>
        </row>
        <row r="10146">
          <cell r="B10146" t="str">
            <v>WBKLJTRXL</v>
          </cell>
          <cell r="J10146">
            <v>0</v>
          </cell>
        </row>
        <row r="10147">
          <cell r="B10147" t="str">
            <v>WBKLJTRXS</v>
          </cell>
          <cell r="J10147">
            <v>0</v>
          </cell>
        </row>
        <row r="10148">
          <cell r="B10148" t="str">
            <v>WTWSSTRLG</v>
          </cell>
          <cell r="J10148">
            <v>0</v>
          </cell>
        </row>
        <row r="10149">
          <cell r="B10149" t="str">
            <v>WTWSSTRMD</v>
          </cell>
          <cell r="J10149">
            <v>109</v>
          </cell>
        </row>
        <row r="10150">
          <cell r="B10150" t="str">
            <v>WTWSSTRSM</v>
          </cell>
          <cell r="J10150">
            <v>67</v>
          </cell>
        </row>
        <row r="10151">
          <cell r="B10151" t="str">
            <v>WTWSSTRXL</v>
          </cell>
          <cell r="J10151">
            <v>0</v>
          </cell>
        </row>
        <row r="10152">
          <cell r="B10152" t="str">
            <v>WTWSSTRXS</v>
          </cell>
          <cell r="J10152">
            <v>0</v>
          </cell>
        </row>
        <row r="10153">
          <cell r="B10153" t="str">
            <v>RNT 91108</v>
          </cell>
          <cell r="J10153">
            <v>0</v>
          </cell>
        </row>
        <row r="10154">
          <cell r="B10154" t="str">
            <v>FLYT18CR</v>
          </cell>
          <cell r="J10154">
            <v>0</v>
          </cell>
        </row>
        <row r="10155">
          <cell r="B10155" t="str">
            <v>FLYT20TMAL</v>
          </cell>
          <cell r="J10155">
            <v>0</v>
          </cell>
        </row>
        <row r="10156">
          <cell r="B10156" t="str">
            <v>FLYT20TMNB</v>
          </cell>
          <cell r="J10156">
            <v>0</v>
          </cell>
        </row>
        <row r="10157">
          <cell r="B10157" t="str">
            <v>FLYT20TMSF</v>
          </cell>
          <cell r="J10157">
            <v>0</v>
          </cell>
        </row>
        <row r="10158">
          <cell r="B10158" t="str">
            <v>FLYT20AL</v>
          </cell>
          <cell r="J10158">
            <v>0</v>
          </cell>
        </row>
        <row r="10159">
          <cell r="B10159" t="str">
            <v>FLYT26NP</v>
          </cell>
          <cell r="J10159">
            <v>0</v>
          </cell>
        </row>
        <row r="10160">
          <cell r="B10160" t="str">
            <v>FLYT26SB</v>
          </cell>
          <cell r="J10160">
            <v>0</v>
          </cell>
        </row>
        <row r="10161">
          <cell r="B10161" t="str">
            <v>FLYT26SF</v>
          </cell>
          <cell r="J10161">
            <v>0</v>
          </cell>
        </row>
        <row r="10162">
          <cell r="B10162" t="str">
            <v>FLYT26BP</v>
          </cell>
          <cell r="J10162">
            <v>0</v>
          </cell>
        </row>
        <row r="10163">
          <cell r="B10163" t="str">
            <v>30-172-12G</v>
          </cell>
          <cell r="J10163">
            <v>0</v>
          </cell>
        </row>
        <row r="10164">
          <cell r="B10164" t="str">
            <v>PREMIUM-HUNT-V3</v>
          </cell>
          <cell r="J10164">
            <v>39</v>
          </cell>
        </row>
        <row r="10165">
          <cell r="B10165" t="str">
            <v>GRF145-100</v>
          </cell>
          <cell r="J10165">
            <v>93</v>
          </cell>
        </row>
        <row r="10166">
          <cell r="B10166" t="str">
            <v>GRF203-100</v>
          </cell>
          <cell r="J10166">
            <v>0</v>
          </cell>
        </row>
        <row r="10167">
          <cell r="B10167" t="str">
            <v>R-PHDSPBXACAD-ABC</v>
          </cell>
          <cell r="J10167">
            <v>0</v>
          </cell>
        </row>
        <row r="10168">
          <cell r="B10168" t="str">
            <v>R-PHDSPBXACAD-D</v>
          </cell>
          <cell r="J10168">
            <v>0</v>
          </cell>
        </row>
        <row r="10169">
          <cell r="B10169" t="str">
            <v>R-PHDSPPEG4IN</v>
          </cell>
          <cell r="J10169">
            <v>0</v>
          </cell>
        </row>
        <row r="10170">
          <cell r="B10170" t="str">
            <v>FHSPHCBOS</v>
          </cell>
          <cell r="J10170">
            <v>0</v>
          </cell>
        </row>
        <row r="10171">
          <cell r="B10171" t="str">
            <v>FHSPHLBOS</v>
          </cell>
          <cell r="J10171">
            <v>6</v>
          </cell>
        </row>
        <row r="10172">
          <cell r="B10172" t="str">
            <v>FHAFHCBOS</v>
          </cell>
          <cell r="J10172">
            <v>1832</v>
          </cell>
        </row>
        <row r="10173">
          <cell r="B10173" t="str">
            <v>FHBHACBOS</v>
          </cell>
          <cell r="J10173">
            <v>128</v>
          </cell>
        </row>
        <row r="10174">
          <cell r="B10174" t="str">
            <v>FHPONCBOS</v>
          </cell>
          <cell r="J10174">
            <v>391</v>
          </cell>
        </row>
        <row r="10175">
          <cell r="B10175" t="str">
            <v>FHCH2BOOS</v>
          </cell>
          <cell r="J10175">
            <v>110</v>
          </cell>
        </row>
        <row r="10176">
          <cell r="B10176" t="str">
            <v>FHCH2CBOS</v>
          </cell>
          <cell r="J10176">
            <v>912</v>
          </cell>
        </row>
        <row r="10177">
          <cell r="B10177" t="str">
            <v>FHCH2FUOS</v>
          </cell>
          <cell r="J10177">
            <v>1255</v>
          </cell>
        </row>
        <row r="10178">
          <cell r="B10178" t="str">
            <v>FHCH2MCOS</v>
          </cell>
          <cell r="J10178">
            <v>891</v>
          </cell>
        </row>
        <row r="10179">
          <cell r="B10179" t="str">
            <v>FHCH2RGOS</v>
          </cell>
          <cell r="J10179">
            <v>1212</v>
          </cell>
        </row>
        <row r="10180">
          <cell r="B10180" t="str">
            <v>FHFRBOCOS</v>
          </cell>
          <cell r="J10180">
            <v>210</v>
          </cell>
        </row>
        <row r="10181">
          <cell r="B10181" t="str">
            <v>FHFOBBOLG</v>
          </cell>
          <cell r="J10181">
            <v>0</v>
          </cell>
        </row>
        <row r="10182">
          <cell r="B10182" t="str">
            <v>FHFOBBOST</v>
          </cell>
          <cell r="J10182">
            <v>0</v>
          </cell>
        </row>
        <row r="10183">
          <cell r="B10183" t="str">
            <v>FHFOBCBLG</v>
          </cell>
          <cell r="J10183">
            <v>0</v>
          </cell>
        </row>
        <row r="10184">
          <cell r="B10184" t="str">
            <v>FHFOBCBST</v>
          </cell>
          <cell r="J10184">
            <v>-1</v>
          </cell>
        </row>
        <row r="10185">
          <cell r="B10185" t="str">
            <v>FHFOBFULG</v>
          </cell>
          <cell r="J10185">
            <v>0</v>
          </cell>
        </row>
        <row r="10186">
          <cell r="B10186" t="str">
            <v>FHFOBFUST</v>
          </cell>
          <cell r="J10186">
            <v>0</v>
          </cell>
        </row>
        <row r="10187">
          <cell r="B10187" t="str">
            <v>FHFOBODLG</v>
          </cell>
          <cell r="J10187">
            <v>1</v>
          </cell>
        </row>
        <row r="10188">
          <cell r="B10188" t="str">
            <v>FHFOBODST</v>
          </cell>
          <cell r="J10188">
            <v>5</v>
          </cell>
        </row>
        <row r="10189">
          <cell r="B10189" t="str">
            <v>FHFOBSPLG</v>
          </cell>
          <cell r="J10189">
            <v>0</v>
          </cell>
        </row>
        <row r="10190">
          <cell r="B10190" t="str">
            <v>FHFOBSPST</v>
          </cell>
          <cell r="J10190">
            <v>0</v>
          </cell>
        </row>
        <row r="10191">
          <cell r="B10191" t="str">
            <v>FHFOPBOLG</v>
          </cell>
          <cell r="J10191">
            <v>106</v>
          </cell>
        </row>
        <row r="10192">
          <cell r="B10192" t="str">
            <v>FHFOPBOST</v>
          </cell>
          <cell r="J10192">
            <v>99</v>
          </cell>
        </row>
        <row r="10193">
          <cell r="B10193" t="str">
            <v>FHFOPCBLG</v>
          </cell>
          <cell r="J10193">
            <v>407</v>
          </cell>
        </row>
        <row r="10194">
          <cell r="B10194" t="str">
            <v>FHFOPCBST</v>
          </cell>
          <cell r="J10194">
            <v>283</v>
          </cell>
        </row>
        <row r="10195">
          <cell r="B10195" t="str">
            <v>FHFOPFULG</v>
          </cell>
          <cell r="J10195">
            <v>247</v>
          </cell>
        </row>
        <row r="10196">
          <cell r="B10196" t="str">
            <v>FHFOPFUST</v>
          </cell>
          <cell r="J10196">
            <v>119</v>
          </cell>
        </row>
        <row r="10197">
          <cell r="B10197" t="str">
            <v>FHFOPODLG</v>
          </cell>
          <cell r="J10197">
            <v>190</v>
          </cell>
        </row>
        <row r="10198">
          <cell r="B10198" t="str">
            <v>FHFOPODST</v>
          </cell>
          <cell r="J10198">
            <v>0</v>
          </cell>
        </row>
        <row r="10199">
          <cell r="B10199" t="str">
            <v>FHFOPSPLG</v>
          </cell>
          <cell r="J10199">
            <v>516</v>
          </cell>
        </row>
        <row r="10200">
          <cell r="B10200" t="str">
            <v>FHFOPSPST</v>
          </cell>
          <cell r="J10200">
            <v>243</v>
          </cell>
        </row>
        <row r="10201">
          <cell r="B10201" t="str">
            <v>FHWINCBOS</v>
          </cell>
          <cell r="J10201">
            <v>766</v>
          </cell>
        </row>
        <row r="10202">
          <cell r="B10202" t="str">
            <v>FHMLACBSM</v>
          </cell>
          <cell r="J10202">
            <v>1113</v>
          </cell>
        </row>
        <row r="10203">
          <cell r="B10203" t="str">
            <v>FHUSBCCLG</v>
          </cell>
          <cell r="J10203">
            <v>1438</v>
          </cell>
        </row>
        <row r="10204">
          <cell r="B10204" t="str">
            <v>FHWCPCBOS</v>
          </cell>
          <cell r="J10204">
            <v>222</v>
          </cell>
        </row>
        <row r="10205">
          <cell r="B10205" t="str">
            <v>FHSECOSBK</v>
          </cell>
          <cell r="J10205">
            <v>2</v>
          </cell>
        </row>
        <row r="10206">
          <cell r="B10206" t="str">
            <v>FHSPSBO06</v>
          </cell>
          <cell r="J10206">
            <v>46</v>
          </cell>
        </row>
        <row r="10207">
          <cell r="B10207" t="str">
            <v>FHSPSBO07</v>
          </cell>
          <cell r="J10207">
            <v>48</v>
          </cell>
        </row>
        <row r="10208">
          <cell r="B10208" t="str">
            <v>R-PHDSPBXACAD</v>
          </cell>
          <cell r="J10208">
            <v>0</v>
          </cell>
        </row>
        <row r="10209">
          <cell r="B10209" t="str">
            <v>R-PHDSPSLWLBK</v>
          </cell>
          <cell r="J10209">
            <v>0</v>
          </cell>
        </row>
        <row r="10210">
          <cell r="B10210" t="str">
            <v>MESENOCOS</v>
          </cell>
          <cell r="J10210">
            <v>0</v>
          </cell>
        </row>
        <row r="10211">
          <cell r="B10211">
            <v>21071300100</v>
          </cell>
          <cell r="J10211">
            <v>0</v>
          </cell>
        </row>
        <row r="10212">
          <cell r="B10212" t="str">
            <v>MEGOSGH2X</v>
          </cell>
          <cell r="J10212">
            <v>41</v>
          </cell>
        </row>
        <row r="10213">
          <cell r="B10213" t="str">
            <v>MEGOSGHLG</v>
          </cell>
          <cell r="J10213">
            <v>285</v>
          </cell>
        </row>
        <row r="10214">
          <cell r="B10214" t="str">
            <v>MEGOSGHMD</v>
          </cell>
          <cell r="J10214">
            <v>66</v>
          </cell>
        </row>
        <row r="10215">
          <cell r="B10215" t="str">
            <v>MEGOSGHSM</v>
          </cell>
          <cell r="J10215">
            <v>8</v>
          </cell>
        </row>
        <row r="10216">
          <cell r="B10216" t="str">
            <v>MEGOSGHXL</v>
          </cell>
          <cell r="J10216">
            <v>162</v>
          </cell>
        </row>
        <row r="10217">
          <cell r="B10217" t="str">
            <v>A-PHDSPBXACAD-ABC</v>
          </cell>
          <cell r="J10217">
            <v>0</v>
          </cell>
        </row>
        <row r="10218">
          <cell r="B10218" t="str">
            <v>A-PHDSPBXACAD-D</v>
          </cell>
          <cell r="J10218">
            <v>0</v>
          </cell>
        </row>
        <row r="10219">
          <cell r="B10219" t="str">
            <v>SAM - FACALBOOS</v>
          </cell>
          <cell r="J10219">
            <v>0</v>
          </cell>
        </row>
        <row r="10220">
          <cell r="B10220" t="str">
            <v>SAM - FACALCOOS</v>
          </cell>
          <cell r="J10220">
            <v>0</v>
          </cell>
        </row>
        <row r="10221">
          <cell r="B10221" t="str">
            <v>SAM - FACALRGOS</v>
          </cell>
          <cell r="J10221">
            <v>0</v>
          </cell>
        </row>
        <row r="10222">
          <cell r="B10222" t="str">
            <v>SAM - FACALTYOS</v>
          </cell>
          <cell r="J10222">
            <v>0</v>
          </cell>
        </row>
        <row r="10223">
          <cell r="B10223" t="str">
            <v>SAM - FHCALCAOS</v>
          </cell>
          <cell r="J10223">
            <v>0</v>
          </cell>
        </row>
        <row r="10224">
          <cell r="B10224" t="str">
            <v>SAM - FHCH2BOOS</v>
          </cell>
          <cell r="J10224">
            <v>0</v>
          </cell>
        </row>
        <row r="10225">
          <cell r="B10225" t="str">
            <v>SAM - FHCH2CAOS</v>
          </cell>
          <cell r="J10225">
            <v>0</v>
          </cell>
        </row>
        <row r="10226">
          <cell r="B10226" t="str">
            <v>SAM - FHCH2CBOS</v>
          </cell>
          <cell r="J10226">
            <v>0</v>
          </cell>
        </row>
        <row r="10227">
          <cell r="B10227" t="str">
            <v>SAM - FHCH2CXOS</v>
          </cell>
          <cell r="J10227">
            <v>0</v>
          </cell>
        </row>
        <row r="10228">
          <cell r="B10228" t="str">
            <v>SAM - FHCH2FUOS</v>
          </cell>
          <cell r="J10228">
            <v>0</v>
          </cell>
        </row>
        <row r="10229">
          <cell r="B10229" t="str">
            <v>SAM - FHCH2MUOS</v>
          </cell>
          <cell r="J10229">
            <v>0</v>
          </cell>
        </row>
        <row r="10230">
          <cell r="B10230" t="str">
            <v>SAM - FHCH2RGOS</v>
          </cell>
          <cell r="J10230">
            <v>0</v>
          </cell>
        </row>
        <row r="10231">
          <cell r="B10231" t="str">
            <v>SAM - FHCH2TYOS</v>
          </cell>
          <cell r="J10231">
            <v>0</v>
          </cell>
        </row>
        <row r="10232">
          <cell r="B10232" t="str">
            <v>SAM - FHE4PCAOS</v>
          </cell>
          <cell r="J10232">
            <v>0</v>
          </cell>
        </row>
        <row r="10233">
          <cell r="B10233" t="str">
            <v>SAM - FHE4PCXOS</v>
          </cell>
          <cell r="J10233">
            <v>0</v>
          </cell>
        </row>
        <row r="10234">
          <cell r="B10234" t="str">
            <v>SAM - FHEP4TYOS</v>
          </cell>
          <cell r="J10234">
            <v>0</v>
          </cell>
        </row>
        <row r="10235">
          <cell r="B10235" t="str">
            <v>SAM - FHABPCAOS</v>
          </cell>
          <cell r="J10235">
            <v>0</v>
          </cell>
        </row>
        <row r="10236">
          <cell r="B10236" t="str">
            <v>SAM - FHABPCXOS</v>
          </cell>
          <cell r="J10236">
            <v>0</v>
          </cell>
        </row>
        <row r="10237">
          <cell r="B10237" t="str">
            <v>SAM - FHABPTYOS</v>
          </cell>
          <cell r="J10237">
            <v>0</v>
          </cell>
        </row>
        <row r="10238">
          <cell r="B10238" t="str">
            <v>FLTFPCP1P</v>
          </cell>
          <cell r="J10238">
            <v>108</v>
          </cell>
        </row>
        <row r="10239">
          <cell r="B10239" t="str">
            <v>FLTFPCP2P</v>
          </cell>
          <cell r="J10239">
            <v>0</v>
          </cell>
        </row>
        <row r="10240">
          <cell r="B10240" t="str">
            <v>FLOSMCP1P</v>
          </cell>
          <cell r="J10240">
            <v>121</v>
          </cell>
        </row>
        <row r="10241">
          <cell r="B10241" t="str">
            <v>FLOSMCP2P</v>
          </cell>
          <cell r="J10241">
            <v>318</v>
          </cell>
        </row>
        <row r="10242">
          <cell r="B10242" t="str">
            <v>R-PHTKECKPKOS-BC</v>
          </cell>
          <cell r="J10242">
            <v>0</v>
          </cell>
        </row>
        <row r="10243">
          <cell r="B10243" t="str">
            <v>R-PHTKME3OCOS-BC</v>
          </cell>
          <cell r="J10243">
            <v>0</v>
          </cell>
        </row>
        <row r="10244">
          <cell r="B10244" t="str">
            <v>RNT91108</v>
          </cell>
          <cell r="J10244">
            <v>0</v>
          </cell>
        </row>
        <row r="10245">
          <cell r="B10245">
            <v>21071060027</v>
          </cell>
          <cell r="J10245">
            <v>0</v>
          </cell>
        </row>
        <row r="10246">
          <cell r="B10246">
            <v>21070070041</v>
          </cell>
          <cell r="J10246">
            <v>0</v>
          </cell>
        </row>
        <row r="10247">
          <cell r="B10247" t="str">
            <v>R-PHEKMBTBKOS</v>
          </cell>
          <cell r="J10247">
            <v>0</v>
          </cell>
        </row>
        <row r="10248">
          <cell r="B10248">
            <v>15226</v>
          </cell>
          <cell r="J10248">
            <v>482</v>
          </cell>
        </row>
        <row r="10249">
          <cell r="B10249" t="str">
            <v>SAMFHCALBKOS</v>
          </cell>
          <cell r="J10249">
            <v>0</v>
          </cell>
        </row>
        <row r="10250">
          <cell r="B10250" t="str">
            <v>SAMFHCALBOOS</v>
          </cell>
          <cell r="J10250">
            <v>0</v>
          </cell>
        </row>
        <row r="10251">
          <cell r="B10251" t="str">
            <v>SAMFHCALRGOS</v>
          </cell>
          <cell r="J10251">
            <v>0</v>
          </cell>
        </row>
        <row r="10252">
          <cell r="B10252" t="str">
            <v>SAMFHDCSCBOS</v>
          </cell>
          <cell r="J10252">
            <v>0</v>
          </cell>
        </row>
        <row r="10253">
          <cell r="B10253" t="str">
            <v>SAMFHTAKCBOS</v>
          </cell>
          <cell r="J10253">
            <v>0</v>
          </cell>
        </row>
        <row r="10254">
          <cell r="B10254" t="str">
            <v>R-PHKEGGROSZ</v>
          </cell>
          <cell r="J10254">
            <v>0</v>
          </cell>
        </row>
        <row r="10255">
          <cell r="B10255" t="str">
            <v>R-PHTUBGRPD1</v>
          </cell>
          <cell r="J10255">
            <v>0</v>
          </cell>
        </row>
        <row r="10256">
          <cell r="B10256" t="str">
            <v>R-PHCLMOHV32</v>
          </cell>
          <cell r="J10256">
            <v>0</v>
          </cell>
        </row>
        <row r="10257">
          <cell r="B10257" t="str">
            <v>537-2301</v>
          </cell>
          <cell r="J10257">
            <v>0</v>
          </cell>
        </row>
        <row r="10258">
          <cell r="B10258" t="str">
            <v>AC212FLC</v>
          </cell>
          <cell r="J10258">
            <v>100</v>
          </cell>
        </row>
        <row r="10259">
          <cell r="B10259" t="str">
            <v>B8027FLC</v>
          </cell>
          <cell r="J10259">
            <v>30</v>
          </cell>
        </row>
        <row r="10260">
          <cell r="B10260" t="str">
            <v>AC707FLCL</v>
          </cell>
          <cell r="J10260">
            <v>80</v>
          </cell>
        </row>
        <row r="10261">
          <cell r="B10261" t="str">
            <v>AC707FLCM</v>
          </cell>
          <cell r="J10261">
            <v>35</v>
          </cell>
        </row>
        <row r="10262">
          <cell r="B10262" t="str">
            <v>AC707FLCXL</v>
          </cell>
          <cell r="J10262">
            <v>77</v>
          </cell>
        </row>
        <row r="10263">
          <cell r="B10263" t="str">
            <v>AC707FLCXXL</v>
          </cell>
          <cell r="J10263">
            <v>22</v>
          </cell>
        </row>
        <row r="10264">
          <cell r="B10264" t="str">
            <v>AC707FLCXXXL</v>
          </cell>
          <cell r="J10264">
            <v>27</v>
          </cell>
        </row>
        <row r="10265">
          <cell r="B10265" t="str">
            <v>B8014FLC</v>
          </cell>
          <cell r="J10265">
            <v>140</v>
          </cell>
        </row>
        <row r="10266">
          <cell r="B10266" t="str">
            <v>AC214FLC</v>
          </cell>
          <cell r="J10266">
            <v>102</v>
          </cell>
        </row>
        <row r="10267">
          <cell r="B10267" t="str">
            <v>B7009FLC</v>
          </cell>
          <cell r="J10267">
            <v>56</v>
          </cell>
        </row>
        <row r="10268">
          <cell r="B10268" t="str">
            <v>AC210FLC</v>
          </cell>
          <cell r="J10268">
            <v>261</v>
          </cell>
        </row>
        <row r="10269">
          <cell r="B10269" t="str">
            <v>B6001FLC</v>
          </cell>
          <cell r="J10269">
            <v>64</v>
          </cell>
        </row>
        <row r="10270">
          <cell r="B10270" t="str">
            <v>B6666FLC</v>
          </cell>
          <cell r="J10270">
            <v>19</v>
          </cell>
        </row>
        <row r="10271">
          <cell r="B10271" t="str">
            <v>B8001FLT</v>
          </cell>
          <cell r="J10271">
            <v>120</v>
          </cell>
        </row>
        <row r="10272">
          <cell r="B10272" t="str">
            <v>AC290FLC</v>
          </cell>
          <cell r="J10272">
            <v>32</v>
          </cell>
        </row>
        <row r="10273">
          <cell r="B10273" t="str">
            <v>B2230FLT</v>
          </cell>
          <cell r="J10273">
            <v>76</v>
          </cell>
        </row>
        <row r="10274">
          <cell r="B10274" t="str">
            <v>B6222FLT</v>
          </cell>
          <cell r="J10274">
            <v>57</v>
          </cell>
        </row>
        <row r="10275">
          <cell r="B10275" t="str">
            <v>FLYT14SF</v>
          </cell>
          <cell r="J10275">
            <v>0</v>
          </cell>
        </row>
        <row r="10276">
          <cell r="B10276" t="str">
            <v>FLYT18CH</v>
          </cell>
          <cell r="J10276">
            <v>0</v>
          </cell>
        </row>
        <row r="10277">
          <cell r="B10277" t="str">
            <v>FLYT20CR</v>
          </cell>
          <cell r="J10277">
            <v>0</v>
          </cell>
        </row>
        <row r="10278">
          <cell r="B10278" t="str">
            <v>FLYT26NV</v>
          </cell>
          <cell r="J10278">
            <v>0</v>
          </cell>
        </row>
        <row r="10279">
          <cell r="B10279" t="str">
            <v>FLYT36BK</v>
          </cell>
          <cell r="J10279">
            <v>0</v>
          </cell>
        </row>
        <row r="10280">
          <cell r="B10280" t="str">
            <v>FLYT36NV</v>
          </cell>
          <cell r="J10280">
            <v>0</v>
          </cell>
        </row>
        <row r="10281">
          <cell r="B10281" t="str">
            <v>PHDSPBXACAD-ABC</v>
          </cell>
          <cell r="J10281">
            <v>0</v>
          </cell>
        </row>
        <row r="10282">
          <cell r="B10282" t="str">
            <v>PHDSPBXACAD-D</v>
          </cell>
          <cell r="J10282">
            <v>0</v>
          </cell>
        </row>
        <row r="10283">
          <cell r="B10283" t="str">
            <v>PHDKPD1GR1R</v>
          </cell>
          <cell r="J10283">
            <v>0</v>
          </cell>
        </row>
        <row r="10284">
          <cell r="B10284" t="str">
            <v>FFTPUCAYD</v>
          </cell>
          <cell r="J10284">
            <v>0</v>
          </cell>
        </row>
        <row r="10285">
          <cell r="B10285" t="str">
            <v>FFTPUTYYD</v>
          </cell>
          <cell r="J10285">
            <v>0</v>
          </cell>
        </row>
        <row r="10286">
          <cell r="B10286" t="str">
            <v>ASKBWWPLG</v>
          </cell>
          <cell r="J10286">
            <v>0</v>
          </cell>
        </row>
        <row r="10287">
          <cell r="B10287" t="str">
            <v>ASKBWWPSM</v>
          </cell>
          <cell r="J10287">
            <v>0</v>
          </cell>
        </row>
        <row r="10288">
          <cell r="B10288" t="str">
            <v>ASTUVFULG/XL</v>
          </cell>
          <cell r="J10288">
            <v>0</v>
          </cell>
        </row>
        <row r="10289">
          <cell r="B10289" t="str">
            <v>ASTUVFUMD/LG</v>
          </cell>
          <cell r="J10289">
            <v>0</v>
          </cell>
        </row>
        <row r="10290">
          <cell r="B10290" t="str">
            <v>ASWLMSPOS</v>
          </cell>
          <cell r="J10290">
            <v>0</v>
          </cell>
        </row>
        <row r="10291">
          <cell r="B10291" t="str">
            <v>ASWSBSPLG</v>
          </cell>
          <cell r="J10291">
            <v>0</v>
          </cell>
        </row>
        <row r="10292">
          <cell r="B10292" t="str">
            <v>ASWSBSPMD</v>
          </cell>
          <cell r="J10292">
            <v>0</v>
          </cell>
        </row>
        <row r="10293">
          <cell r="B10293" t="str">
            <v>ASWSBSPSM</v>
          </cell>
          <cell r="J10293">
            <v>0</v>
          </cell>
        </row>
        <row r="10294">
          <cell r="B10294" t="str">
            <v>ASWSGNTLG</v>
          </cell>
          <cell r="J10294">
            <v>0</v>
          </cell>
        </row>
        <row r="10295">
          <cell r="B10295" t="str">
            <v>ASWSGNTMD</v>
          </cell>
          <cell r="J10295">
            <v>0</v>
          </cell>
        </row>
        <row r="10296">
          <cell r="B10296" t="str">
            <v>ASWSGNTXL</v>
          </cell>
          <cell r="J10296">
            <v>0</v>
          </cell>
        </row>
        <row r="10297">
          <cell r="B10297" t="str">
            <v>ASWSJSPLG</v>
          </cell>
          <cell r="J10297">
            <v>0</v>
          </cell>
        </row>
        <row r="10298">
          <cell r="B10298" t="str">
            <v>ASWSJSPMD</v>
          </cell>
          <cell r="J10298">
            <v>0</v>
          </cell>
        </row>
        <row r="10299">
          <cell r="B10299" t="str">
            <v>ASWSJSPSM</v>
          </cell>
          <cell r="J10299">
            <v>0</v>
          </cell>
        </row>
        <row r="10300">
          <cell r="B10300" t="str">
            <v>MSBDSWPLG</v>
          </cell>
          <cell r="J10300">
            <v>0</v>
          </cell>
        </row>
        <row r="10301">
          <cell r="B10301" t="str">
            <v>MSBDSWPMD</v>
          </cell>
          <cell r="J10301">
            <v>0</v>
          </cell>
        </row>
        <row r="10302">
          <cell r="B10302" t="str">
            <v>MSBDSWPSM</v>
          </cell>
          <cell r="J10302">
            <v>0</v>
          </cell>
        </row>
        <row r="10303">
          <cell r="B10303" t="str">
            <v>MSDWBDEOS</v>
          </cell>
          <cell r="J10303">
            <v>0</v>
          </cell>
        </row>
        <row r="10304">
          <cell r="B10304" t="str">
            <v>MSFLSWNLG</v>
          </cell>
          <cell r="J10304">
            <v>0</v>
          </cell>
        </row>
        <row r="10305">
          <cell r="B10305" t="str">
            <v>MSFLSWNMD</v>
          </cell>
          <cell r="J10305">
            <v>0</v>
          </cell>
        </row>
        <row r="10306">
          <cell r="B10306" t="str">
            <v>MSFLSWNSM</v>
          </cell>
          <cell r="J10306">
            <v>0</v>
          </cell>
        </row>
        <row r="10307">
          <cell r="B10307" t="str">
            <v>MSFLSWNXL</v>
          </cell>
          <cell r="J10307">
            <v>0</v>
          </cell>
        </row>
        <row r="10308">
          <cell r="B10308" t="str">
            <v>MSINJTY2X</v>
          </cell>
          <cell r="J10308">
            <v>0</v>
          </cell>
        </row>
        <row r="10309">
          <cell r="B10309" t="str">
            <v>MSINJTYLG</v>
          </cell>
          <cell r="J10309">
            <v>0</v>
          </cell>
        </row>
        <row r="10310">
          <cell r="B10310" t="str">
            <v>MSINJTYMD</v>
          </cell>
          <cell r="J10310">
            <v>0</v>
          </cell>
        </row>
        <row r="10311">
          <cell r="B10311" t="str">
            <v>MSINJTYXL</v>
          </cell>
          <cell r="J10311">
            <v>0</v>
          </cell>
        </row>
        <row r="10312">
          <cell r="B10312" t="str">
            <v>MSINJWN2X</v>
          </cell>
          <cell r="J10312">
            <v>0</v>
          </cell>
        </row>
        <row r="10313">
          <cell r="B10313" t="str">
            <v>MSINJWNLG</v>
          </cell>
          <cell r="J10313">
            <v>0</v>
          </cell>
        </row>
        <row r="10314">
          <cell r="B10314" t="str">
            <v>MSINJWNMD</v>
          </cell>
          <cell r="J10314">
            <v>0</v>
          </cell>
        </row>
        <row r="10315">
          <cell r="B10315" t="str">
            <v>MSINJWNXL</v>
          </cell>
          <cell r="J10315">
            <v>0</v>
          </cell>
        </row>
        <row r="10316">
          <cell r="B10316" t="str">
            <v>MSINVCA2X</v>
          </cell>
          <cell r="J10316">
            <v>0</v>
          </cell>
        </row>
        <row r="10317">
          <cell r="B10317" t="str">
            <v>MSINVCALG</v>
          </cell>
          <cell r="J10317">
            <v>1</v>
          </cell>
        </row>
        <row r="10318">
          <cell r="B10318" t="str">
            <v>MSINVCAMD</v>
          </cell>
          <cell r="J10318">
            <v>0</v>
          </cell>
        </row>
        <row r="10319">
          <cell r="B10319" t="str">
            <v>MSINVCAXL</v>
          </cell>
          <cell r="J10319">
            <v>0</v>
          </cell>
        </row>
        <row r="10320">
          <cell r="B10320" t="str">
            <v>MSINVWN2X</v>
          </cell>
          <cell r="J10320">
            <v>0</v>
          </cell>
        </row>
        <row r="10321">
          <cell r="B10321" t="str">
            <v>MSINVWNLG</v>
          </cell>
          <cell r="J10321">
            <v>0</v>
          </cell>
        </row>
        <row r="10322">
          <cell r="B10322" t="str">
            <v>MSINVWNMD</v>
          </cell>
          <cell r="J10322">
            <v>0</v>
          </cell>
        </row>
        <row r="10323">
          <cell r="B10323" t="str">
            <v>MSINVWNXL</v>
          </cell>
          <cell r="J10323">
            <v>0</v>
          </cell>
        </row>
        <row r="10324">
          <cell r="B10324" t="str">
            <v>MSLZBTY2X</v>
          </cell>
          <cell r="J10324">
            <v>0</v>
          </cell>
        </row>
        <row r="10325">
          <cell r="B10325" t="str">
            <v>MSLZBTYLG</v>
          </cell>
          <cell r="J10325">
            <v>0</v>
          </cell>
        </row>
        <row r="10326">
          <cell r="B10326" t="str">
            <v>MSLZBTYMD</v>
          </cell>
          <cell r="J10326">
            <v>0</v>
          </cell>
        </row>
        <row r="10327">
          <cell r="B10327" t="str">
            <v>MSLZBTYXL</v>
          </cell>
          <cell r="J10327">
            <v>0</v>
          </cell>
        </row>
        <row r="10328">
          <cell r="B10328" t="str">
            <v>MSLZGCALG</v>
          </cell>
          <cell r="J10328">
            <v>0</v>
          </cell>
        </row>
        <row r="10329">
          <cell r="B10329" t="str">
            <v>MSLZGCAXL</v>
          </cell>
          <cell r="J10329">
            <v>0</v>
          </cell>
        </row>
        <row r="10330">
          <cell r="B10330" t="str">
            <v>MSLZGTYLG</v>
          </cell>
          <cell r="J10330">
            <v>0</v>
          </cell>
        </row>
        <row r="10331">
          <cell r="B10331" t="str">
            <v>MSLZGTYXL</v>
          </cell>
          <cell r="J10331">
            <v>0</v>
          </cell>
        </row>
        <row r="10332">
          <cell r="B10332" t="str">
            <v>MSMAWWPLG</v>
          </cell>
          <cell r="J10332">
            <v>0</v>
          </cell>
        </row>
        <row r="10333">
          <cell r="B10333" t="str">
            <v>MSMAWWPMD</v>
          </cell>
          <cell r="J10333">
            <v>1</v>
          </cell>
        </row>
        <row r="10334">
          <cell r="B10334" t="str">
            <v>MSMAWWPXL</v>
          </cell>
          <cell r="J10334">
            <v>1</v>
          </cell>
        </row>
        <row r="10335">
          <cell r="B10335" t="str">
            <v>MSMKWWPLG</v>
          </cell>
          <cell r="J10335">
            <v>0</v>
          </cell>
        </row>
        <row r="10336">
          <cell r="B10336" t="str">
            <v>MSMKWWPMD</v>
          </cell>
          <cell r="J10336">
            <v>0</v>
          </cell>
        </row>
        <row r="10337">
          <cell r="B10337" t="str">
            <v>MSMKWWPXL</v>
          </cell>
          <cell r="J10337">
            <v>0</v>
          </cell>
        </row>
        <row r="10338">
          <cell r="B10338" t="str">
            <v>MSMPBWNLG</v>
          </cell>
          <cell r="J10338">
            <v>1</v>
          </cell>
        </row>
        <row r="10339">
          <cell r="B10339" t="str">
            <v>MSMPBWNMD</v>
          </cell>
          <cell r="J10339">
            <v>0</v>
          </cell>
        </row>
        <row r="10340">
          <cell r="B10340" t="str">
            <v>MSMPBWNXL</v>
          </cell>
          <cell r="J10340">
            <v>0</v>
          </cell>
        </row>
        <row r="10341">
          <cell r="B10341" t="str">
            <v>MSMPHSPLG</v>
          </cell>
          <cell r="J10341">
            <v>0</v>
          </cell>
        </row>
        <row r="10342">
          <cell r="B10342" t="str">
            <v>MSMPHSPMD</v>
          </cell>
          <cell r="J10342">
            <v>0</v>
          </cell>
        </row>
        <row r="10343">
          <cell r="B10343" t="str">
            <v>MSMPHSPXL</v>
          </cell>
          <cell r="J10343">
            <v>0</v>
          </cell>
        </row>
        <row r="10344">
          <cell r="B10344" t="str">
            <v>MSMPHWNLG</v>
          </cell>
          <cell r="J10344">
            <v>1</v>
          </cell>
        </row>
        <row r="10345">
          <cell r="B10345" t="str">
            <v>MSMPHWNMD</v>
          </cell>
          <cell r="J10345">
            <v>0</v>
          </cell>
        </row>
        <row r="10346">
          <cell r="B10346" t="str">
            <v>MSMPHWNXL</v>
          </cell>
          <cell r="J10346">
            <v>0</v>
          </cell>
        </row>
        <row r="10347">
          <cell r="B10347" t="str">
            <v>MSMPLSPLG</v>
          </cell>
          <cell r="J10347">
            <v>0</v>
          </cell>
        </row>
        <row r="10348">
          <cell r="B10348" t="str">
            <v>MSMPLSPMD</v>
          </cell>
          <cell r="J10348">
            <v>0</v>
          </cell>
        </row>
        <row r="10349">
          <cell r="B10349" t="str">
            <v>MSMPLSPXL</v>
          </cell>
          <cell r="J10349">
            <v>0</v>
          </cell>
        </row>
        <row r="10350">
          <cell r="B10350" t="str">
            <v>MSMPLWNLG</v>
          </cell>
          <cell r="J10350">
            <v>0</v>
          </cell>
        </row>
        <row r="10351">
          <cell r="B10351" t="str">
            <v>MSMPLWNMD</v>
          </cell>
          <cell r="J10351">
            <v>1</v>
          </cell>
        </row>
        <row r="10352">
          <cell r="B10352" t="str">
            <v>MSMPLWNXL</v>
          </cell>
          <cell r="J10352">
            <v>0</v>
          </cell>
        </row>
        <row r="10353">
          <cell r="B10353" t="str">
            <v>MSMPSSPLG</v>
          </cell>
          <cell r="J10353">
            <v>0</v>
          </cell>
        </row>
        <row r="10354">
          <cell r="B10354" t="str">
            <v>MSMPSSPMD</v>
          </cell>
          <cell r="J10354">
            <v>0</v>
          </cell>
        </row>
        <row r="10355">
          <cell r="B10355" t="str">
            <v>MSMPSSPXL</v>
          </cell>
          <cell r="J10355">
            <v>0</v>
          </cell>
        </row>
        <row r="10356">
          <cell r="B10356" t="str">
            <v>MSMPSWNLG</v>
          </cell>
          <cell r="J10356">
            <v>0</v>
          </cell>
        </row>
        <row r="10357">
          <cell r="B10357" t="str">
            <v>MSMPSWNMD</v>
          </cell>
          <cell r="J10357">
            <v>0</v>
          </cell>
        </row>
        <row r="10358">
          <cell r="B10358" t="str">
            <v>MSMPSWNXL</v>
          </cell>
          <cell r="J10358">
            <v>0</v>
          </cell>
        </row>
        <row r="10359">
          <cell r="B10359" t="str">
            <v>MSMUWWPLG</v>
          </cell>
          <cell r="J10359">
            <v>0</v>
          </cell>
        </row>
        <row r="10360">
          <cell r="B10360" t="str">
            <v>MSMUWWPMD</v>
          </cell>
          <cell r="J10360">
            <v>0</v>
          </cell>
        </row>
        <row r="10361">
          <cell r="B10361" t="str">
            <v>MSMUWWPXL</v>
          </cell>
          <cell r="J10361">
            <v>0</v>
          </cell>
        </row>
        <row r="10362">
          <cell r="B10362" t="str">
            <v>MSMWBWNLG</v>
          </cell>
          <cell r="J10362">
            <v>0</v>
          </cell>
        </row>
        <row r="10363">
          <cell r="B10363" t="str">
            <v>MSMWBWNMD</v>
          </cell>
          <cell r="J10363">
            <v>0</v>
          </cell>
        </row>
        <row r="10364">
          <cell r="B10364" t="str">
            <v>MSMWBWNXL</v>
          </cell>
          <cell r="J10364">
            <v>0</v>
          </cell>
        </row>
        <row r="10365">
          <cell r="B10365" t="str">
            <v>MSMWJWNLG</v>
          </cell>
          <cell r="J10365">
            <v>0</v>
          </cell>
        </row>
        <row r="10366">
          <cell r="B10366" t="str">
            <v>MSMWJWNMD</v>
          </cell>
          <cell r="J10366">
            <v>0</v>
          </cell>
        </row>
        <row r="10367">
          <cell r="B10367" t="str">
            <v>MSMWJWNXL</v>
          </cell>
          <cell r="J10367">
            <v>0</v>
          </cell>
        </row>
        <row r="10368">
          <cell r="B10368" t="str">
            <v>MSRFSWN2X</v>
          </cell>
          <cell r="J10368">
            <v>0</v>
          </cell>
        </row>
        <row r="10369">
          <cell r="B10369" t="str">
            <v>MSRFSWNLG</v>
          </cell>
          <cell r="J10369">
            <v>0</v>
          </cell>
        </row>
        <row r="10370">
          <cell r="B10370" t="str">
            <v>MSRFSWNMD</v>
          </cell>
          <cell r="J10370">
            <v>0</v>
          </cell>
        </row>
        <row r="10371">
          <cell r="B10371" t="str">
            <v>MSRFSWNXL</v>
          </cell>
          <cell r="J10371">
            <v>0</v>
          </cell>
        </row>
        <row r="10372">
          <cell r="B10372" t="str">
            <v>MSRLGCALG</v>
          </cell>
          <cell r="J10372">
            <v>0</v>
          </cell>
        </row>
        <row r="10373">
          <cell r="B10373" t="str">
            <v>MSRLGCAXL</v>
          </cell>
          <cell r="J10373">
            <v>0</v>
          </cell>
        </row>
        <row r="10374">
          <cell r="B10374" t="str">
            <v>MSRLGTYLG</v>
          </cell>
          <cell r="J10374">
            <v>0</v>
          </cell>
        </row>
        <row r="10375">
          <cell r="B10375" t="str">
            <v>MSRLGTYXL</v>
          </cell>
          <cell r="J10375">
            <v>0</v>
          </cell>
        </row>
        <row r="10376">
          <cell r="B10376" t="str">
            <v>MSRLJCA2X</v>
          </cell>
          <cell r="J10376">
            <v>0</v>
          </cell>
        </row>
        <row r="10377">
          <cell r="B10377" t="str">
            <v>MSRLJCALG</v>
          </cell>
          <cell r="J10377">
            <v>0</v>
          </cell>
        </row>
        <row r="10378">
          <cell r="B10378" t="str">
            <v>MSRLJCAMD</v>
          </cell>
          <cell r="J10378">
            <v>0</v>
          </cell>
        </row>
        <row r="10379">
          <cell r="B10379" t="str">
            <v>MSRLJCAXL</v>
          </cell>
          <cell r="J10379">
            <v>0</v>
          </cell>
        </row>
        <row r="10380">
          <cell r="B10380" t="str">
            <v>MSRLJTY2X</v>
          </cell>
          <cell r="J10380">
            <v>0</v>
          </cell>
        </row>
        <row r="10381">
          <cell r="B10381" t="str">
            <v>MSRLJTYLG</v>
          </cell>
          <cell r="J10381">
            <v>0</v>
          </cell>
        </row>
        <row r="10382">
          <cell r="B10382" t="str">
            <v>MSRLJTYMD</v>
          </cell>
          <cell r="J10382">
            <v>0</v>
          </cell>
        </row>
        <row r="10383">
          <cell r="B10383" t="str">
            <v>MSRLJTYXL</v>
          </cell>
          <cell r="J10383">
            <v>0</v>
          </cell>
        </row>
        <row r="10384">
          <cell r="B10384" t="str">
            <v>MSRQZTR2X</v>
          </cell>
          <cell r="J10384">
            <v>1</v>
          </cell>
        </row>
        <row r="10385">
          <cell r="B10385" t="str">
            <v>MSRQZTRLG</v>
          </cell>
          <cell r="J10385">
            <v>0</v>
          </cell>
        </row>
        <row r="10386">
          <cell r="B10386" t="str">
            <v>MSRQZTRMD</v>
          </cell>
          <cell r="J10386">
            <v>0</v>
          </cell>
        </row>
        <row r="10387">
          <cell r="B10387" t="str">
            <v>MSRQZTRXL</v>
          </cell>
          <cell r="J10387">
            <v>0</v>
          </cell>
        </row>
        <row r="10388">
          <cell r="B10388" t="str">
            <v>MSSLLDE3232</v>
          </cell>
          <cell r="J10388">
            <v>0</v>
          </cell>
        </row>
        <row r="10389">
          <cell r="B10389" t="str">
            <v>MSSLLDE3235</v>
          </cell>
          <cell r="J10389">
            <v>0</v>
          </cell>
        </row>
        <row r="10390">
          <cell r="B10390" t="str">
            <v>MSSLLDE3432</v>
          </cell>
          <cell r="J10390">
            <v>0</v>
          </cell>
        </row>
        <row r="10391">
          <cell r="B10391" t="str">
            <v>MSSLLDE3435</v>
          </cell>
          <cell r="J10391">
            <v>0</v>
          </cell>
        </row>
        <row r="10392">
          <cell r="B10392" t="str">
            <v>MSSLLDE3632</v>
          </cell>
          <cell r="J10392">
            <v>0</v>
          </cell>
        </row>
        <row r="10393">
          <cell r="B10393" t="str">
            <v>MSSLLDE3635</v>
          </cell>
          <cell r="J10393">
            <v>0</v>
          </cell>
        </row>
        <row r="10394">
          <cell r="B10394" t="str">
            <v>MSSLPWN3232</v>
          </cell>
          <cell r="J10394">
            <v>0</v>
          </cell>
        </row>
        <row r="10395">
          <cell r="B10395" t="str">
            <v>MSSLPWN3235</v>
          </cell>
          <cell r="J10395">
            <v>0</v>
          </cell>
        </row>
        <row r="10396">
          <cell r="B10396" t="str">
            <v>MSSLPWN3432</v>
          </cell>
          <cell r="J10396">
            <v>0</v>
          </cell>
        </row>
        <row r="10397">
          <cell r="B10397" t="str">
            <v>MSSLPWN3435</v>
          </cell>
          <cell r="J10397">
            <v>0</v>
          </cell>
        </row>
        <row r="10398">
          <cell r="B10398" t="str">
            <v>MSSLPWN3632</v>
          </cell>
          <cell r="J10398">
            <v>0</v>
          </cell>
        </row>
        <row r="10399">
          <cell r="B10399" t="str">
            <v>MSSLPWN3635</v>
          </cell>
          <cell r="J10399">
            <v>0</v>
          </cell>
        </row>
        <row r="10400">
          <cell r="B10400" t="str">
            <v>MSSLPWP3232</v>
          </cell>
          <cell r="J10400">
            <v>0</v>
          </cell>
        </row>
        <row r="10401">
          <cell r="B10401" t="str">
            <v>MSSLPWP3235</v>
          </cell>
          <cell r="J10401">
            <v>0</v>
          </cell>
        </row>
        <row r="10402">
          <cell r="B10402" t="str">
            <v>MSSLPWP3432</v>
          </cell>
          <cell r="J10402">
            <v>0</v>
          </cell>
        </row>
        <row r="10403">
          <cell r="B10403" t="str">
            <v>MSSLPWP3435</v>
          </cell>
          <cell r="J10403">
            <v>0</v>
          </cell>
        </row>
        <row r="10404">
          <cell r="B10404" t="str">
            <v>MSSLPWP3632</v>
          </cell>
          <cell r="J10404">
            <v>0</v>
          </cell>
        </row>
        <row r="10405">
          <cell r="B10405" t="str">
            <v>MSSLPWP3635</v>
          </cell>
          <cell r="J10405">
            <v>0</v>
          </cell>
        </row>
        <row r="10406">
          <cell r="B10406" t="str">
            <v>MST5PDE3232</v>
          </cell>
          <cell r="J10406">
            <v>0</v>
          </cell>
        </row>
        <row r="10407">
          <cell r="B10407" t="str">
            <v>MST5PDE3235</v>
          </cell>
          <cell r="J10407">
            <v>0</v>
          </cell>
        </row>
        <row r="10408">
          <cell r="B10408" t="str">
            <v>MST5PDE3432</v>
          </cell>
          <cell r="J10408">
            <v>0</v>
          </cell>
        </row>
        <row r="10409">
          <cell r="B10409" t="str">
            <v>MST5PDE3435</v>
          </cell>
          <cell r="J10409">
            <v>0</v>
          </cell>
        </row>
        <row r="10410">
          <cell r="B10410" t="str">
            <v>MST5PDE3632</v>
          </cell>
          <cell r="J10410">
            <v>0</v>
          </cell>
        </row>
        <row r="10411">
          <cell r="B10411" t="str">
            <v>MST5PDE3635</v>
          </cell>
          <cell r="J10411">
            <v>0</v>
          </cell>
        </row>
        <row r="10412">
          <cell r="B10412" t="str">
            <v>MSTBBTYSM</v>
          </cell>
          <cell r="J10412">
            <v>0</v>
          </cell>
        </row>
        <row r="10413">
          <cell r="B10413" t="str">
            <v>MSTMPWPLG</v>
          </cell>
          <cell r="J10413">
            <v>0</v>
          </cell>
        </row>
        <row r="10414">
          <cell r="B10414" t="str">
            <v>MSTMPWPMD</v>
          </cell>
          <cell r="J10414">
            <v>0</v>
          </cell>
        </row>
        <row r="10415">
          <cell r="B10415" t="str">
            <v>MSTMPWPXL</v>
          </cell>
          <cell r="J10415">
            <v>0</v>
          </cell>
        </row>
        <row r="10416">
          <cell r="B10416" t="str">
            <v>MSTQWWPLG</v>
          </cell>
          <cell r="J10416">
            <v>0</v>
          </cell>
        </row>
        <row r="10417">
          <cell r="B10417" t="str">
            <v>MSTQWWPMD</v>
          </cell>
          <cell r="J10417">
            <v>0</v>
          </cell>
        </row>
        <row r="10418">
          <cell r="B10418" t="str">
            <v>MSTQWWPSM</v>
          </cell>
          <cell r="J10418">
            <v>1</v>
          </cell>
        </row>
        <row r="10419">
          <cell r="B10419" t="str">
            <v>MSTQWWPXL</v>
          </cell>
          <cell r="J10419">
            <v>0</v>
          </cell>
        </row>
        <row r="10420">
          <cell r="B10420" t="str">
            <v>MSTSTDE32</v>
          </cell>
          <cell r="J10420">
            <v>0</v>
          </cell>
        </row>
        <row r="10421">
          <cell r="B10421" t="str">
            <v>MSTSTDE34</v>
          </cell>
          <cell r="J10421">
            <v>0</v>
          </cell>
        </row>
        <row r="10422">
          <cell r="B10422" t="str">
            <v>MSTSTDE36</v>
          </cell>
          <cell r="J10422">
            <v>0</v>
          </cell>
        </row>
        <row r="10423">
          <cell r="B10423" t="str">
            <v>MSWFJTRLG</v>
          </cell>
          <cell r="J10423">
            <v>0</v>
          </cell>
        </row>
        <row r="10424">
          <cell r="B10424" t="str">
            <v>MSWFJTRMD</v>
          </cell>
          <cell r="J10424">
            <v>0</v>
          </cell>
        </row>
        <row r="10425">
          <cell r="B10425" t="str">
            <v>MSWFJTRXL</v>
          </cell>
          <cell r="J10425">
            <v>0</v>
          </cell>
        </row>
        <row r="10426">
          <cell r="B10426" t="str">
            <v>MSWLBSPLG</v>
          </cell>
          <cell r="J10426">
            <v>0</v>
          </cell>
        </row>
        <row r="10427">
          <cell r="B10427" t="str">
            <v>MSWLBSPMD</v>
          </cell>
          <cell r="J10427">
            <v>0</v>
          </cell>
        </row>
        <row r="10428">
          <cell r="B10428" t="str">
            <v>MSWLBSPSM</v>
          </cell>
          <cell r="J10428">
            <v>0</v>
          </cell>
        </row>
        <row r="10429">
          <cell r="B10429" t="str">
            <v>MSWLBSPXL</v>
          </cell>
          <cell r="J10429">
            <v>0</v>
          </cell>
        </row>
        <row r="10430">
          <cell r="B10430" t="str">
            <v>MSWLJSPLG</v>
          </cell>
          <cell r="J10430">
            <v>0</v>
          </cell>
        </row>
        <row r="10431">
          <cell r="B10431" t="str">
            <v>MSWLJSPMD</v>
          </cell>
          <cell r="J10431">
            <v>0</v>
          </cell>
        </row>
        <row r="10432">
          <cell r="B10432" t="str">
            <v>MSWLJSPSM</v>
          </cell>
          <cell r="J10432">
            <v>0</v>
          </cell>
        </row>
        <row r="10433">
          <cell r="B10433" t="str">
            <v>MSWLJSPXL</v>
          </cell>
          <cell r="J10433">
            <v>0</v>
          </cell>
        </row>
        <row r="10434">
          <cell r="B10434" t="str">
            <v>MSWMBSPLG</v>
          </cell>
          <cell r="J10434">
            <v>0</v>
          </cell>
        </row>
        <row r="10435">
          <cell r="B10435" t="str">
            <v>MSWMBSPMD</v>
          </cell>
          <cell r="J10435">
            <v>0</v>
          </cell>
        </row>
        <row r="10436">
          <cell r="B10436" t="str">
            <v>MSWMBSPSM</v>
          </cell>
          <cell r="J10436">
            <v>0</v>
          </cell>
        </row>
        <row r="10437">
          <cell r="B10437" t="str">
            <v>MSWMBSPXL</v>
          </cell>
          <cell r="J10437">
            <v>1</v>
          </cell>
        </row>
        <row r="10438">
          <cell r="B10438" t="str">
            <v>MSWMJSPLG</v>
          </cell>
          <cell r="J10438">
            <v>0</v>
          </cell>
        </row>
        <row r="10439">
          <cell r="B10439" t="str">
            <v>MSWMJSPMD</v>
          </cell>
          <cell r="J10439">
            <v>0</v>
          </cell>
        </row>
        <row r="10440">
          <cell r="B10440" t="str">
            <v>MSWMJSPSM</v>
          </cell>
          <cell r="J10440">
            <v>0</v>
          </cell>
        </row>
        <row r="10441">
          <cell r="B10441" t="str">
            <v>MSWMJSPXL</v>
          </cell>
          <cell r="J10441">
            <v>0</v>
          </cell>
        </row>
        <row r="10442">
          <cell r="B10442" t="str">
            <v>MSWMVSPLG</v>
          </cell>
          <cell r="J10442">
            <v>0</v>
          </cell>
        </row>
        <row r="10443">
          <cell r="B10443" t="str">
            <v>MSWMVSPMD</v>
          </cell>
          <cell r="J10443">
            <v>0</v>
          </cell>
        </row>
        <row r="10444">
          <cell r="B10444" t="str">
            <v>MSWMVSPSM</v>
          </cell>
          <cell r="J10444">
            <v>0</v>
          </cell>
        </row>
        <row r="10445">
          <cell r="B10445" t="str">
            <v>MSWMVSPXL</v>
          </cell>
          <cell r="J10445">
            <v>0</v>
          </cell>
        </row>
        <row r="10446">
          <cell r="B10446" t="str">
            <v>MSWSBSPLG</v>
          </cell>
          <cell r="J10446">
            <v>0</v>
          </cell>
        </row>
        <row r="10447">
          <cell r="B10447" t="str">
            <v>MSWSBSPMD</v>
          </cell>
          <cell r="J10447">
            <v>0</v>
          </cell>
        </row>
        <row r="10448">
          <cell r="B10448" t="str">
            <v>MSWSBSPSM</v>
          </cell>
          <cell r="J10448">
            <v>0</v>
          </cell>
        </row>
        <row r="10449">
          <cell r="B10449" t="str">
            <v>MSWSBSPXL</v>
          </cell>
          <cell r="J10449">
            <v>0</v>
          </cell>
        </row>
        <row r="10450">
          <cell r="B10450" t="str">
            <v>MSWSJSPLG</v>
          </cell>
          <cell r="J10450">
            <v>0</v>
          </cell>
        </row>
        <row r="10451">
          <cell r="B10451" t="str">
            <v>MSWSJSPMD</v>
          </cell>
          <cell r="J10451">
            <v>0</v>
          </cell>
        </row>
        <row r="10452">
          <cell r="B10452" t="str">
            <v>MSWSJSPSM</v>
          </cell>
          <cell r="J10452">
            <v>0</v>
          </cell>
        </row>
        <row r="10453">
          <cell r="B10453" t="str">
            <v>MSWSJSPXL</v>
          </cell>
          <cell r="J10453">
            <v>0</v>
          </cell>
        </row>
        <row r="10454">
          <cell r="B10454" t="str">
            <v>MSWSPSP3232</v>
          </cell>
          <cell r="J10454">
            <v>0</v>
          </cell>
        </row>
        <row r="10455">
          <cell r="B10455" t="str">
            <v>MSWSPSP3235</v>
          </cell>
          <cell r="J10455">
            <v>0</v>
          </cell>
        </row>
        <row r="10456">
          <cell r="B10456" t="str">
            <v>MSWSPSP3432</v>
          </cell>
          <cell r="J10456">
            <v>0</v>
          </cell>
        </row>
        <row r="10457">
          <cell r="B10457" t="str">
            <v>MSWSPSP3435</v>
          </cell>
          <cell r="J10457">
            <v>0</v>
          </cell>
        </row>
        <row r="10458">
          <cell r="B10458" t="str">
            <v>MSWSPSP3632</v>
          </cell>
          <cell r="J10458">
            <v>0</v>
          </cell>
        </row>
        <row r="10459">
          <cell r="B10459" t="str">
            <v>MSWSPSP3635</v>
          </cell>
          <cell r="J10459">
            <v>0</v>
          </cell>
        </row>
        <row r="10460">
          <cell r="B10460" t="str">
            <v>WSSLLDE25</v>
          </cell>
          <cell r="J10460">
            <v>0</v>
          </cell>
        </row>
        <row r="10461">
          <cell r="B10461" t="str">
            <v>WSSLLDE28</v>
          </cell>
          <cell r="J10461">
            <v>0</v>
          </cell>
        </row>
        <row r="10462">
          <cell r="B10462" t="str">
            <v>WSSLLDE29</v>
          </cell>
          <cell r="J10462">
            <v>0</v>
          </cell>
        </row>
        <row r="10463">
          <cell r="B10463" t="str">
            <v>WSSLLDE30</v>
          </cell>
          <cell r="J10463">
            <v>0</v>
          </cell>
        </row>
        <row r="10464">
          <cell r="B10464" t="str">
            <v>WSSLLDE31</v>
          </cell>
          <cell r="J10464">
            <v>0</v>
          </cell>
        </row>
        <row r="10465">
          <cell r="B10465" t="str">
            <v>WSSLPWN25</v>
          </cell>
          <cell r="J10465">
            <v>0</v>
          </cell>
        </row>
        <row r="10466">
          <cell r="B10466" t="str">
            <v>WSSLPWN28</v>
          </cell>
          <cell r="J10466">
            <v>0</v>
          </cell>
        </row>
        <row r="10467">
          <cell r="B10467" t="str">
            <v>WSSLPWN29</v>
          </cell>
          <cell r="J10467">
            <v>0</v>
          </cell>
        </row>
        <row r="10468">
          <cell r="B10468" t="str">
            <v>WSSLPWN30</v>
          </cell>
          <cell r="J10468">
            <v>0</v>
          </cell>
        </row>
        <row r="10469">
          <cell r="B10469" t="str">
            <v>WSSLPWN31</v>
          </cell>
          <cell r="J10469">
            <v>0</v>
          </cell>
        </row>
        <row r="10470">
          <cell r="B10470" t="str">
            <v>WSWAWWPLG</v>
          </cell>
          <cell r="J10470">
            <v>0</v>
          </cell>
        </row>
        <row r="10471">
          <cell r="B10471" t="str">
            <v>WSWAWWPMD</v>
          </cell>
          <cell r="J10471">
            <v>1</v>
          </cell>
        </row>
        <row r="10472">
          <cell r="B10472" t="str">
            <v>WSWAWWPSM</v>
          </cell>
          <cell r="J10472">
            <v>0</v>
          </cell>
        </row>
        <row r="10473">
          <cell r="B10473" t="str">
            <v>WSWMBSPLG</v>
          </cell>
          <cell r="J10473">
            <v>0</v>
          </cell>
        </row>
        <row r="10474">
          <cell r="B10474" t="str">
            <v>WSWMBSPMD</v>
          </cell>
          <cell r="J10474">
            <v>0</v>
          </cell>
        </row>
        <row r="10475">
          <cell r="B10475" t="str">
            <v>WSWMBSPSM</v>
          </cell>
          <cell r="J10475">
            <v>0</v>
          </cell>
        </row>
        <row r="10476">
          <cell r="B10476" t="str">
            <v>WSWMJSPLG</v>
          </cell>
          <cell r="J10476">
            <v>0</v>
          </cell>
        </row>
        <row r="10477">
          <cell r="B10477" t="str">
            <v>WSWMJSPMD</v>
          </cell>
          <cell r="J10477">
            <v>0</v>
          </cell>
        </row>
        <row r="10478">
          <cell r="B10478" t="str">
            <v>WSWMJSPSM</v>
          </cell>
          <cell r="J10478">
            <v>0</v>
          </cell>
        </row>
        <row r="10479">
          <cell r="B10479" t="str">
            <v>WSWPHSPLG</v>
          </cell>
          <cell r="J10479">
            <v>0</v>
          </cell>
        </row>
        <row r="10480">
          <cell r="B10480" t="str">
            <v>WSWPHSPMD</v>
          </cell>
          <cell r="J10480">
            <v>0</v>
          </cell>
        </row>
        <row r="10481">
          <cell r="B10481" t="str">
            <v>WSWPHSPXL</v>
          </cell>
          <cell r="J10481">
            <v>0</v>
          </cell>
        </row>
        <row r="10482">
          <cell r="B10482" t="str">
            <v>WSWPHWNLG</v>
          </cell>
          <cell r="J10482">
            <v>0</v>
          </cell>
        </row>
        <row r="10483">
          <cell r="B10483" t="str">
            <v>WSWPHWNMD</v>
          </cell>
          <cell r="J10483">
            <v>0</v>
          </cell>
        </row>
        <row r="10484">
          <cell r="B10484" t="str">
            <v>WSWPHWNXL</v>
          </cell>
          <cell r="J10484">
            <v>0</v>
          </cell>
        </row>
        <row r="10485">
          <cell r="B10485" t="str">
            <v>WSWPSSPLG</v>
          </cell>
          <cell r="J10485">
            <v>0</v>
          </cell>
        </row>
        <row r="10486">
          <cell r="B10486" t="str">
            <v>WSWPSSPMD</v>
          </cell>
          <cell r="J10486">
            <v>0</v>
          </cell>
        </row>
        <row r="10487">
          <cell r="B10487" t="str">
            <v>WSWPSSPXL</v>
          </cell>
          <cell r="J10487">
            <v>0</v>
          </cell>
        </row>
        <row r="10488">
          <cell r="B10488" t="str">
            <v>WSWPSWNLG</v>
          </cell>
          <cell r="J10488">
            <v>0</v>
          </cell>
        </row>
        <row r="10489">
          <cell r="B10489" t="str">
            <v>WSWPSWNMD</v>
          </cell>
          <cell r="J10489">
            <v>0</v>
          </cell>
        </row>
        <row r="10490">
          <cell r="B10490" t="str">
            <v>WSWPSWNXL</v>
          </cell>
          <cell r="J10490">
            <v>0</v>
          </cell>
        </row>
        <row r="10491">
          <cell r="B10491" t="str">
            <v>WSWSPSP25</v>
          </cell>
          <cell r="J10491">
            <v>0</v>
          </cell>
        </row>
        <row r="10492">
          <cell r="B10492" t="str">
            <v>WSWSPSP28</v>
          </cell>
          <cell r="J10492">
            <v>0</v>
          </cell>
        </row>
        <row r="10493">
          <cell r="B10493" t="str">
            <v>WSWSPSP29</v>
          </cell>
          <cell r="J10493">
            <v>0</v>
          </cell>
        </row>
        <row r="10494">
          <cell r="B10494" t="str">
            <v>WSWSPSP30</v>
          </cell>
          <cell r="J10494">
            <v>0</v>
          </cell>
        </row>
        <row r="10495">
          <cell r="B10495" t="str">
            <v>WSWSPSP31</v>
          </cell>
          <cell r="J10495">
            <v>0</v>
          </cell>
        </row>
        <row r="10496">
          <cell r="B10496" t="str">
            <v>WSWUWWPLG</v>
          </cell>
          <cell r="J10496">
            <v>0</v>
          </cell>
        </row>
        <row r="10497">
          <cell r="B10497" t="str">
            <v>WSWUWWPMD</v>
          </cell>
          <cell r="J10497">
            <v>0</v>
          </cell>
        </row>
        <row r="10498">
          <cell r="B10498" t="str">
            <v>WSWUWWPSM</v>
          </cell>
          <cell r="J10498">
            <v>0</v>
          </cell>
        </row>
        <row r="10499">
          <cell r="B10499" t="str">
            <v>MSTBBTYLG</v>
          </cell>
          <cell r="J10499">
            <v>0</v>
          </cell>
        </row>
        <row r="10500">
          <cell r="B10500" t="str">
            <v>RT1-MT-MB01</v>
          </cell>
          <cell r="J10500">
            <v>0</v>
          </cell>
        </row>
        <row r="10501">
          <cell r="B10501" t="str">
            <v>R-PHDKPD1GY1R-BC</v>
          </cell>
          <cell r="J10501">
            <v>0</v>
          </cell>
        </row>
        <row r="10502">
          <cell r="B10502" t="str">
            <v>R-PHDKPD2BB2R-BC</v>
          </cell>
          <cell r="J10502">
            <v>0</v>
          </cell>
        </row>
        <row r="10503">
          <cell r="B10503" t="str">
            <v>PHDKPD1GY1R</v>
          </cell>
          <cell r="J10503">
            <v>76</v>
          </cell>
        </row>
        <row r="10504">
          <cell r="B10504">
            <v>811666032195</v>
          </cell>
          <cell r="J10504">
            <v>2</v>
          </cell>
        </row>
        <row r="10505">
          <cell r="B10505">
            <v>811666031297</v>
          </cell>
          <cell r="J10505">
            <v>0</v>
          </cell>
        </row>
        <row r="10506">
          <cell r="B10506">
            <v>811666032812</v>
          </cell>
          <cell r="J10506">
            <v>1</v>
          </cell>
        </row>
        <row r="10507">
          <cell r="B10507">
            <v>811666035318</v>
          </cell>
          <cell r="J10507">
            <v>0</v>
          </cell>
        </row>
        <row r="10508">
          <cell r="B10508">
            <v>811666030917</v>
          </cell>
          <cell r="J10508">
            <v>0</v>
          </cell>
        </row>
        <row r="10509">
          <cell r="B10509">
            <v>811666030924</v>
          </cell>
          <cell r="J10509">
            <v>0</v>
          </cell>
        </row>
        <row r="10510">
          <cell r="B10510">
            <v>811666030931</v>
          </cell>
          <cell r="J10510">
            <v>0</v>
          </cell>
        </row>
        <row r="10511">
          <cell r="B10511">
            <v>811666030948</v>
          </cell>
          <cell r="J10511">
            <v>0</v>
          </cell>
        </row>
        <row r="10512">
          <cell r="B10512">
            <v>811666030955</v>
          </cell>
          <cell r="J10512">
            <v>0</v>
          </cell>
        </row>
        <row r="10513">
          <cell r="B10513">
            <v>811666030962</v>
          </cell>
          <cell r="J10513">
            <v>0</v>
          </cell>
        </row>
        <row r="10514">
          <cell r="B10514">
            <v>811666030979</v>
          </cell>
          <cell r="J10514">
            <v>0</v>
          </cell>
        </row>
        <row r="10515">
          <cell r="B10515">
            <v>811666030986</v>
          </cell>
          <cell r="J10515">
            <v>0</v>
          </cell>
        </row>
        <row r="10516">
          <cell r="B10516">
            <v>811666034717</v>
          </cell>
          <cell r="J10516">
            <v>1</v>
          </cell>
        </row>
        <row r="10517">
          <cell r="B10517">
            <v>811666034724</v>
          </cell>
          <cell r="J10517">
            <v>0</v>
          </cell>
        </row>
        <row r="10518">
          <cell r="B10518">
            <v>5040</v>
          </cell>
          <cell r="J10518">
            <v>0</v>
          </cell>
        </row>
        <row r="10519">
          <cell r="B10519">
            <v>6873</v>
          </cell>
          <cell r="J10519">
            <v>0</v>
          </cell>
        </row>
        <row r="10520">
          <cell r="B10520">
            <v>1390</v>
          </cell>
          <cell r="J10520">
            <v>0</v>
          </cell>
        </row>
        <row r="10521">
          <cell r="B10521">
            <v>4413</v>
          </cell>
          <cell r="J10521">
            <v>0</v>
          </cell>
        </row>
        <row r="10522">
          <cell r="B10522">
            <v>6524</v>
          </cell>
          <cell r="J10522">
            <v>0</v>
          </cell>
        </row>
        <row r="10523">
          <cell r="B10523">
            <v>3333</v>
          </cell>
          <cell r="J10523">
            <v>0</v>
          </cell>
        </row>
        <row r="10524">
          <cell r="B10524">
            <v>5403</v>
          </cell>
          <cell r="J10524">
            <v>0</v>
          </cell>
        </row>
        <row r="10525">
          <cell r="B10525">
            <v>6449</v>
          </cell>
          <cell r="J10525">
            <v>0</v>
          </cell>
        </row>
        <row r="10526">
          <cell r="B10526">
            <v>6294</v>
          </cell>
          <cell r="J10526">
            <v>0</v>
          </cell>
        </row>
        <row r="10527">
          <cell r="B10527">
            <v>3601</v>
          </cell>
          <cell r="J10527">
            <v>0</v>
          </cell>
        </row>
        <row r="10528">
          <cell r="B10528">
            <v>6970</v>
          </cell>
          <cell r="J10528">
            <v>0</v>
          </cell>
        </row>
        <row r="10529">
          <cell r="B10529">
            <v>3886</v>
          </cell>
          <cell r="J10529">
            <v>0</v>
          </cell>
        </row>
        <row r="10530">
          <cell r="B10530">
            <v>7062</v>
          </cell>
          <cell r="J10530">
            <v>0</v>
          </cell>
        </row>
        <row r="10531">
          <cell r="B10531">
            <v>3237</v>
          </cell>
          <cell r="J10531">
            <v>0</v>
          </cell>
        </row>
        <row r="10532">
          <cell r="B10532">
            <v>3416</v>
          </cell>
          <cell r="J10532">
            <v>0</v>
          </cell>
        </row>
        <row r="10533">
          <cell r="B10533" t="str">
            <v>PASS8bundlebr</v>
          </cell>
          <cell r="J10533">
            <v>0</v>
          </cell>
        </row>
        <row r="10534">
          <cell r="B10534" t="str">
            <v>LRF301</v>
          </cell>
          <cell r="J10534">
            <v>0</v>
          </cell>
        </row>
        <row r="10535">
          <cell r="B10535" t="str">
            <v>FLIGHTER2</v>
          </cell>
          <cell r="J10535">
            <v>0</v>
          </cell>
        </row>
        <row r="10536">
          <cell r="B10536" t="str">
            <v>SOK6K105</v>
          </cell>
          <cell r="J10536">
            <v>0</v>
          </cell>
        </row>
        <row r="10537">
          <cell r="B10537">
            <v>72010</v>
          </cell>
          <cell r="J10537">
            <v>0</v>
          </cell>
        </row>
        <row r="10538">
          <cell r="B10538">
            <v>48900</v>
          </cell>
          <cell r="J10538">
            <v>0</v>
          </cell>
        </row>
        <row r="10539">
          <cell r="B10539">
            <v>48902</v>
          </cell>
          <cell r="J10539">
            <v>0</v>
          </cell>
        </row>
        <row r="10540">
          <cell r="B10540">
            <v>59761</v>
          </cell>
          <cell r="J10540">
            <v>0</v>
          </cell>
        </row>
        <row r="10541">
          <cell r="B10541" t="str">
            <v>R-PHREEDCROW</v>
          </cell>
          <cell r="J10541">
            <v>0</v>
          </cell>
        </row>
        <row r="10542">
          <cell r="B10542" t="str">
            <v>FHGLHBKOS</v>
          </cell>
          <cell r="J10542">
            <v>204</v>
          </cell>
        </row>
        <row r="10543">
          <cell r="B10543" t="str">
            <v>FHGLHKHOS</v>
          </cell>
          <cell r="J10543">
            <v>189</v>
          </cell>
        </row>
        <row r="10544">
          <cell r="B10544" t="str">
            <v>FHRSSBKOS</v>
          </cell>
          <cell r="J10544">
            <v>86</v>
          </cell>
        </row>
        <row r="10545">
          <cell r="B10545" t="str">
            <v>FHRSSOGOS</v>
          </cell>
          <cell r="J10545">
            <v>86</v>
          </cell>
        </row>
        <row r="10546">
          <cell r="B10546" t="str">
            <v>FHWMHBKOS</v>
          </cell>
          <cell r="J10546">
            <v>60</v>
          </cell>
        </row>
        <row r="10547">
          <cell r="B10547" t="str">
            <v>FHWMHOGOS</v>
          </cell>
          <cell r="J10547">
            <v>64</v>
          </cell>
        </row>
        <row r="10548">
          <cell r="B10548" t="str">
            <v>FLARHKHOS</v>
          </cell>
          <cell r="J10548">
            <v>0</v>
          </cell>
        </row>
        <row r="10549">
          <cell r="B10549" t="str">
            <v>FLARHNVOS</v>
          </cell>
          <cell r="J10549">
            <v>0</v>
          </cell>
        </row>
        <row r="10550">
          <cell r="B10550" t="str">
            <v>FLDBHBKOS</v>
          </cell>
          <cell r="J10550">
            <v>0</v>
          </cell>
        </row>
        <row r="10551">
          <cell r="B10551" t="str">
            <v>FLDBHOLOS</v>
          </cell>
          <cell r="J10551">
            <v>0</v>
          </cell>
        </row>
        <row r="10552">
          <cell r="B10552" t="str">
            <v>MEATHBKOS</v>
          </cell>
          <cell r="J10552">
            <v>0</v>
          </cell>
        </row>
        <row r="10553">
          <cell r="B10553" t="str">
            <v>MEATHOLOS</v>
          </cell>
          <cell r="J10553">
            <v>0</v>
          </cell>
        </row>
        <row r="10554">
          <cell r="B10554" t="str">
            <v>MEBMHKHOS</v>
          </cell>
          <cell r="J10554">
            <v>0</v>
          </cell>
        </row>
        <row r="10555">
          <cell r="B10555" t="str">
            <v>MEBMHOLOS</v>
          </cell>
          <cell r="J10555">
            <v>0</v>
          </cell>
        </row>
        <row r="10556">
          <cell r="B10556" t="str">
            <v>MEBTHBKOS</v>
          </cell>
          <cell r="J10556">
            <v>0</v>
          </cell>
        </row>
        <row r="10557">
          <cell r="B10557" t="str">
            <v>MEBTHBROS</v>
          </cell>
          <cell r="J10557">
            <v>0</v>
          </cell>
        </row>
        <row r="10558">
          <cell r="B10558" t="str">
            <v>MEBSHBKOS</v>
          </cell>
          <cell r="J10558">
            <v>0</v>
          </cell>
        </row>
        <row r="10559">
          <cell r="B10559" t="str">
            <v>MEBSHOLOS</v>
          </cell>
          <cell r="J10559">
            <v>0</v>
          </cell>
        </row>
        <row r="10560">
          <cell r="B10560" t="str">
            <v>MEBNHBKOS</v>
          </cell>
          <cell r="J10560">
            <v>0</v>
          </cell>
        </row>
        <row r="10561">
          <cell r="B10561" t="str">
            <v>MEBNHOLOS</v>
          </cell>
          <cell r="J10561">
            <v>0</v>
          </cell>
        </row>
        <row r="10562">
          <cell r="B10562" t="str">
            <v>MEEGHKHOS</v>
          </cell>
          <cell r="J10562">
            <v>0</v>
          </cell>
        </row>
        <row r="10563">
          <cell r="B10563" t="str">
            <v>MEEGHRTOS</v>
          </cell>
          <cell r="J10563">
            <v>0</v>
          </cell>
        </row>
        <row r="10564">
          <cell r="B10564" t="str">
            <v>MEEKHBKOS</v>
          </cell>
          <cell r="J10564">
            <v>0</v>
          </cell>
        </row>
        <row r="10565">
          <cell r="B10565" t="str">
            <v>MEEKHOLOS</v>
          </cell>
          <cell r="J10565">
            <v>0</v>
          </cell>
        </row>
        <row r="10566">
          <cell r="B10566" t="str">
            <v>MESTHBKOS</v>
          </cell>
          <cell r="J10566">
            <v>0</v>
          </cell>
        </row>
        <row r="10567">
          <cell r="B10567" t="str">
            <v>MESTHOLOS</v>
          </cell>
          <cell r="J10567">
            <v>0</v>
          </cell>
        </row>
        <row r="10568">
          <cell r="B10568" t="str">
            <v>MEFTHBKOS</v>
          </cell>
          <cell r="J10568">
            <v>0</v>
          </cell>
        </row>
        <row r="10569">
          <cell r="B10569" t="str">
            <v>MEFTHKHOS</v>
          </cell>
          <cell r="J10569">
            <v>0</v>
          </cell>
        </row>
        <row r="10570">
          <cell r="B10570" t="str">
            <v>MEPTHBKOS</v>
          </cell>
          <cell r="J10570">
            <v>0</v>
          </cell>
        </row>
        <row r="10571">
          <cell r="B10571" t="str">
            <v>MEPTHBLOS</v>
          </cell>
          <cell r="J10571">
            <v>0</v>
          </cell>
        </row>
        <row r="10572">
          <cell r="B10572" t="str">
            <v>MESDHBKOS</v>
          </cell>
          <cell r="J10572">
            <v>0</v>
          </cell>
        </row>
        <row r="10573">
          <cell r="B10573" t="str">
            <v>MESDHNVOS</v>
          </cell>
          <cell r="J10573">
            <v>135</v>
          </cell>
        </row>
        <row r="10574">
          <cell r="B10574" t="str">
            <v>MEWTHBKOS</v>
          </cell>
          <cell r="J10574">
            <v>0</v>
          </cell>
        </row>
        <row r="10575">
          <cell r="B10575" t="str">
            <v>MEWTHOLOS</v>
          </cell>
          <cell r="J10575">
            <v>0</v>
          </cell>
        </row>
        <row r="10576">
          <cell r="B10576" t="str">
            <v>PHCPTBKOS</v>
          </cell>
          <cell r="J10576">
            <v>0</v>
          </cell>
        </row>
        <row r="10577">
          <cell r="B10577" t="str">
            <v>PHCPTOLOS</v>
          </cell>
          <cell r="J10577">
            <v>0</v>
          </cell>
        </row>
        <row r="10578">
          <cell r="B10578" t="str">
            <v>PHGECKHOS</v>
          </cell>
          <cell r="J10578">
            <v>0</v>
          </cell>
        </row>
        <row r="10579">
          <cell r="B10579" t="str">
            <v>PHGECOLOS</v>
          </cell>
          <cell r="J10579">
            <v>0</v>
          </cell>
        </row>
        <row r="10580">
          <cell r="B10580" t="str">
            <v>PHSDCBKOS</v>
          </cell>
          <cell r="J10580">
            <v>0</v>
          </cell>
        </row>
        <row r="10581">
          <cell r="B10581" t="str">
            <v>PHSDCKHOS</v>
          </cell>
          <cell r="J10581">
            <v>0</v>
          </cell>
        </row>
        <row r="10582">
          <cell r="B10582">
            <v>181177</v>
          </cell>
          <cell r="J10582">
            <v>18</v>
          </cell>
        </row>
        <row r="10583">
          <cell r="B10583">
            <v>172666</v>
          </cell>
          <cell r="J10583">
            <v>2</v>
          </cell>
        </row>
        <row r="10584">
          <cell r="B10584">
            <v>183727</v>
          </cell>
          <cell r="J10584">
            <v>0</v>
          </cell>
        </row>
        <row r="10585">
          <cell r="B10585">
            <v>180619</v>
          </cell>
          <cell r="J10585">
            <v>0</v>
          </cell>
        </row>
        <row r="10586">
          <cell r="B10586">
            <v>181307</v>
          </cell>
          <cell r="J10586">
            <v>0</v>
          </cell>
        </row>
        <row r="10587">
          <cell r="B10587">
            <v>180144</v>
          </cell>
          <cell r="J10587">
            <v>1</v>
          </cell>
        </row>
        <row r="10588">
          <cell r="B10588">
            <v>180601</v>
          </cell>
          <cell r="J10588">
            <v>0</v>
          </cell>
        </row>
        <row r="10589">
          <cell r="B10589" t="str">
            <v>MEARTRKOS</v>
          </cell>
          <cell r="J10589">
            <v>2</v>
          </cell>
        </row>
        <row r="10590">
          <cell r="B10590" t="str">
            <v>MEARRIN2P</v>
          </cell>
          <cell r="J10590">
            <v>20</v>
          </cell>
        </row>
        <row r="10591">
          <cell r="B10591" t="str">
            <v>MEARRINIS</v>
          </cell>
          <cell r="J10591">
            <v>3</v>
          </cell>
        </row>
        <row r="10592">
          <cell r="B10592" t="str">
            <v>MEARRINTP</v>
          </cell>
          <cell r="J10592">
            <v>6</v>
          </cell>
        </row>
        <row r="10593">
          <cell r="B10593" t="str">
            <v>MEFHDST2X</v>
          </cell>
          <cell r="J10593">
            <v>0</v>
          </cell>
        </row>
        <row r="10594">
          <cell r="B10594" t="str">
            <v>MEFHDSTLG</v>
          </cell>
          <cell r="J10594">
            <v>0</v>
          </cell>
        </row>
        <row r="10595">
          <cell r="B10595" t="str">
            <v>MEFHDSTMD</v>
          </cell>
          <cell r="J10595">
            <v>0</v>
          </cell>
        </row>
        <row r="10596">
          <cell r="B10596" t="str">
            <v>MEFHDSTSM</v>
          </cell>
          <cell r="J10596">
            <v>0</v>
          </cell>
        </row>
        <row r="10597">
          <cell r="B10597" t="str">
            <v>MEFHDSTXL</v>
          </cell>
          <cell r="J10597">
            <v>0</v>
          </cell>
        </row>
        <row r="10598">
          <cell r="B10598" t="str">
            <v>SKEL</v>
          </cell>
          <cell r="J10598">
            <v>0</v>
          </cell>
        </row>
        <row r="10599">
          <cell r="B10599" t="str">
            <v>TIMLNNC8M</v>
          </cell>
          <cell r="J10599">
            <v>98</v>
          </cell>
        </row>
        <row r="10600">
          <cell r="B10600" t="str">
            <v>BKBELNARG</v>
          </cell>
          <cell r="J10600">
            <v>259</v>
          </cell>
        </row>
        <row r="10601">
          <cell r="B10601" t="str">
            <v>BKBELNAXL</v>
          </cell>
          <cell r="J10601">
            <v>29</v>
          </cell>
        </row>
        <row r="10602">
          <cell r="B10602" t="str">
            <v>BKBELUKRG</v>
          </cell>
          <cell r="J10602">
            <v>0</v>
          </cell>
        </row>
        <row r="10603">
          <cell r="B10603" t="str">
            <v>BKBELUKXL</v>
          </cell>
          <cell r="J10603">
            <v>0</v>
          </cell>
        </row>
        <row r="10604">
          <cell r="B10604" t="str">
            <v>MAALTNHLG</v>
          </cell>
          <cell r="J10604">
            <v>3</v>
          </cell>
        </row>
        <row r="10605">
          <cell r="B10605" t="str">
            <v>MAALTNHMD</v>
          </cell>
          <cell r="J10605">
            <v>2</v>
          </cell>
        </row>
        <row r="10606">
          <cell r="B10606" t="str">
            <v>MAALTNHSM</v>
          </cell>
          <cell r="J10606">
            <v>1</v>
          </cell>
        </row>
        <row r="10607">
          <cell r="B10607" t="str">
            <v>MAALTNHXL</v>
          </cell>
          <cell r="J10607">
            <v>0</v>
          </cell>
        </row>
        <row r="10608">
          <cell r="B10608" t="str">
            <v>MAALTRH2X</v>
          </cell>
          <cell r="J10608">
            <v>0</v>
          </cell>
        </row>
        <row r="10609">
          <cell r="B10609" t="str">
            <v>MAALTRHLG</v>
          </cell>
          <cell r="J10609">
            <v>0</v>
          </cell>
        </row>
        <row r="10610">
          <cell r="B10610" t="str">
            <v>MAALTRHMD</v>
          </cell>
          <cell r="J10610">
            <v>0</v>
          </cell>
        </row>
        <row r="10611">
          <cell r="B10611" t="str">
            <v>MAALTRHSM</v>
          </cell>
          <cell r="J10611">
            <v>0</v>
          </cell>
        </row>
        <row r="10612">
          <cell r="B10612" t="str">
            <v>MAALTRHXL</v>
          </cell>
          <cell r="J10612">
            <v>0</v>
          </cell>
        </row>
        <row r="10613">
          <cell r="B10613" t="str">
            <v>MAARTBH2X</v>
          </cell>
          <cell r="J10613">
            <v>0</v>
          </cell>
        </row>
        <row r="10614">
          <cell r="B10614" t="str">
            <v>MAARTBHLG</v>
          </cell>
          <cell r="J10614">
            <v>0</v>
          </cell>
        </row>
        <row r="10615">
          <cell r="B10615" t="str">
            <v>MAALHCH2X</v>
          </cell>
          <cell r="J10615">
            <v>1</v>
          </cell>
        </row>
        <row r="10616">
          <cell r="B10616" t="str">
            <v>MAALHCHLG</v>
          </cell>
          <cell r="J10616">
            <v>5</v>
          </cell>
        </row>
        <row r="10617">
          <cell r="B10617" t="str">
            <v>MAALHCHMD</v>
          </cell>
          <cell r="J10617">
            <v>2</v>
          </cell>
        </row>
        <row r="10618">
          <cell r="B10618" t="str">
            <v>MAALHCHSM</v>
          </cell>
          <cell r="J10618">
            <v>0</v>
          </cell>
        </row>
        <row r="10619">
          <cell r="B10619" t="str">
            <v>MAALHCHXL</v>
          </cell>
          <cell r="J10619">
            <v>0</v>
          </cell>
        </row>
        <row r="10620">
          <cell r="B10620" t="str">
            <v>MAALHCN2X</v>
          </cell>
          <cell r="J10620">
            <v>0</v>
          </cell>
        </row>
        <row r="10621">
          <cell r="B10621" t="str">
            <v>MAALHCNLG</v>
          </cell>
          <cell r="J10621">
            <v>0</v>
          </cell>
        </row>
        <row r="10622">
          <cell r="B10622" t="str">
            <v>MAALHCNMD</v>
          </cell>
          <cell r="J10622">
            <v>0</v>
          </cell>
        </row>
        <row r="10623">
          <cell r="B10623" t="str">
            <v>MAALHCNSM</v>
          </cell>
          <cell r="J10623">
            <v>0</v>
          </cell>
        </row>
        <row r="10624">
          <cell r="B10624" t="str">
            <v>MAALHCNXL</v>
          </cell>
          <cell r="J10624">
            <v>0</v>
          </cell>
        </row>
        <row r="10625">
          <cell r="B10625" t="str">
            <v>MAALTNH2X</v>
          </cell>
          <cell r="J10625">
            <v>0</v>
          </cell>
        </row>
        <row r="10626">
          <cell r="B10626" t="str">
            <v>MAARTBHMD</v>
          </cell>
          <cell r="J10626">
            <v>0</v>
          </cell>
        </row>
        <row r="10627">
          <cell r="B10627" t="str">
            <v>MAARTBHSM</v>
          </cell>
          <cell r="J10627">
            <v>0</v>
          </cell>
        </row>
        <row r="10628">
          <cell r="B10628" t="str">
            <v>MAARTBHXL</v>
          </cell>
          <cell r="J10628">
            <v>0</v>
          </cell>
        </row>
        <row r="10629">
          <cell r="B10629" t="str">
            <v>MAARTCH2X</v>
          </cell>
          <cell r="J10629">
            <v>2</v>
          </cell>
        </row>
        <row r="10630">
          <cell r="B10630" t="str">
            <v>MAARTCHLG</v>
          </cell>
          <cell r="J10630">
            <v>2</v>
          </cell>
        </row>
        <row r="10631">
          <cell r="B10631" t="str">
            <v>MAARTCHMD</v>
          </cell>
          <cell r="J10631">
            <v>0</v>
          </cell>
        </row>
        <row r="10632">
          <cell r="B10632" t="str">
            <v>MAARTCHSM</v>
          </cell>
          <cell r="J10632">
            <v>1</v>
          </cell>
        </row>
        <row r="10633">
          <cell r="B10633" t="str">
            <v>MAARTCHXL</v>
          </cell>
          <cell r="J10633">
            <v>1</v>
          </cell>
        </row>
        <row r="10634">
          <cell r="B10634" t="str">
            <v>MABBTCH2X</v>
          </cell>
          <cell r="J10634">
            <v>0</v>
          </cell>
        </row>
        <row r="10635">
          <cell r="B10635" t="str">
            <v>MABBTCHLG</v>
          </cell>
          <cell r="J10635">
            <v>0</v>
          </cell>
        </row>
        <row r="10636">
          <cell r="B10636" t="str">
            <v>MABBTCHMD</v>
          </cell>
          <cell r="J10636">
            <v>0</v>
          </cell>
        </row>
        <row r="10637">
          <cell r="B10637" t="str">
            <v>MABBTCHSM</v>
          </cell>
          <cell r="J10637">
            <v>0</v>
          </cell>
        </row>
        <row r="10638">
          <cell r="B10638" t="str">
            <v>MABBTCHXL</v>
          </cell>
          <cell r="J10638">
            <v>0</v>
          </cell>
        </row>
        <row r="10639">
          <cell r="B10639" t="str">
            <v>MABBTMH2X</v>
          </cell>
          <cell r="J10639">
            <v>0</v>
          </cell>
        </row>
        <row r="10640">
          <cell r="B10640" t="str">
            <v>MABBTMHLG</v>
          </cell>
          <cell r="J10640">
            <v>0</v>
          </cell>
        </row>
        <row r="10641">
          <cell r="B10641" t="str">
            <v>MABBTMHMD</v>
          </cell>
          <cell r="J10641">
            <v>0</v>
          </cell>
        </row>
        <row r="10642">
          <cell r="B10642" t="str">
            <v>MABBTMHSM</v>
          </cell>
          <cell r="J10642">
            <v>0</v>
          </cell>
        </row>
        <row r="10643">
          <cell r="B10643" t="str">
            <v>MABBTMHXL</v>
          </cell>
          <cell r="J10643">
            <v>0</v>
          </cell>
        </row>
        <row r="10644">
          <cell r="B10644" t="str">
            <v>MACUTGH2X</v>
          </cell>
          <cell r="J10644">
            <v>0</v>
          </cell>
        </row>
        <row r="10645">
          <cell r="B10645" t="str">
            <v>MACUTGHLG</v>
          </cell>
          <cell r="J10645">
            <v>0</v>
          </cell>
        </row>
        <row r="10646">
          <cell r="B10646" t="str">
            <v>MACUTGHMD</v>
          </cell>
          <cell r="J10646">
            <v>0</v>
          </cell>
        </row>
        <row r="10647">
          <cell r="B10647" t="str">
            <v>MACUTGHSM</v>
          </cell>
          <cell r="J10647">
            <v>0</v>
          </cell>
        </row>
        <row r="10648">
          <cell r="B10648" t="str">
            <v>MACUTGHXL</v>
          </cell>
          <cell r="J10648">
            <v>0</v>
          </cell>
        </row>
        <row r="10649">
          <cell r="B10649" t="str">
            <v>MADBTGM2X</v>
          </cell>
          <cell r="J10649">
            <v>0</v>
          </cell>
        </row>
        <row r="10650">
          <cell r="B10650" t="str">
            <v>MADBTGMLG</v>
          </cell>
          <cell r="J10650">
            <v>0</v>
          </cell>
        </row>
        <row r="10651">
          <cell r="B10651" t="str">
            <v>MADBTGMMD</v>
          </cell>
          <cell r="J10651">
            <v>0</v>
          </cell>
        </row>
        <row r="10652">
          <cell r="B10652" t="str">
            <v>MADBTGMSM</v>
          </cell>
          <cell r="J10652">
            <v>0</v>
          </cell>
        </row>
        <row r="10653">
          <cell r="B10653" t="str">
            <v>MADBTGMXL</v>
          </cell>
          <cell r="J10653">
            <v>0</v>
          </cell>
        </row>
        <row r="10654">
          <cell r="B10654" t="str">
            <v>MADBTSB2X</v>
          </cell>
          <cell r="J10654">
            <v>0</v>
          </cell>
        </row>
        <row r="10655">
          <cell r="B10655" t="str">
            <v>MADBTSBLG</v>
          </cell>
          <cell r="J10655">
            <v>0</v>
          </cell>
        </row>
        <row r="10656">
          <cell r="B10656" t="str">
            <v>MADBTSBMD</v>
          </cell>
          <cell r="J10656">
            <v>0</v>
          </cell>
        </row>
        <row r="10657">
          <cell r="B10657" t="str">
            <v>MADBTSBSM</v>
          </cell>
          <cell r="J10657">
            <v>0</v>
          </cell>
        </row>
        <row r="10658">
          <cell r="B10658" t="str">
            <v>MADBTSBXL</v>
          </cell>
          <cell r="J10658">
            <v>0</v>
          </cell>
        </row>
        <row r="10659">
          <cell r="B10659" t="str">
            <v>MADBTCH2X</v>
          </cell>
          <cell r="J10659">
            <v>0</v>
          </cell>
        </row>
        <row r="10660">
          <cell r="B10660" t="str">
            <v>MADBTCHLG</v>
          </cell>
          <cell r="J10660">
            <v>0</v>
          </cell>
        </row>
        <row r="10661">
          <cell r="B10661" t="str">
            <v>MADBTCHMD</v>
          </cell>
          <cell r="J10661">
            <v>0</v>
          </cell>
        </row>
        <row r="10662">
          <cell r="B10662" t="str">
            <v>MADBTCHSM</v>
          </cell>
          <cell r="J10662">
            <v>0</v>
          </cell>
        </row>
        <row r="10663">
          <cell r="B10663" t="str">
            <v>MADBTCHXL</v>
          </cell>
          <cell r="J10663">
            <v>0</v>
          </cell>
        </row>
        <row r="10664">
          <cell r="B10664" t="str">
            <v>MAGRTMH2X</v>
          </cell>
          <cell r="J10664">
            <v>0</v>
          </cell>
        </row>
        <row r="10665">
          <cell r="B10665" t="str">
            <v>MAGRTMHLG</v>
          </cell>
          <cell r="J10665">
            <v>0</v>
          </cell>
        </row>
        <row r="10666">
          <cell r="B10666" t="str">
            <v>MAGRTMHMD</v>
          </cell>
          <cell r="J10666">
            <v>0</v>
          </cell>
        </row>
        <row r="10667">
          <cell r="B10667" t="str">
            <v>MAGRTMHSM</v>
          </cell>
          <cell r="J10667">
            <v>0</v>
          </cell>
        </row>
        <row r="10668">
          <cell r="B10668" t="str">
            <v>MAGRTMHXL</v>
          </cell>
          <cell r="J10668">
            <v>0</v>
          </cell>
        </row>
        <row r="10669">
          <cell r="B10669" t="str">
            <v>MAHLHBK2X</v>
          </cell>
          <cell r="J10669">
            <v>0</v>
          </cell>
        </row>
        <row r="10670">
          <cell r="B10670" t="str">
            <v>MAHLHBKLG</v>
          </cell>
          <cell r="J10670">
            <v>0</v>
          </cell>
        </row>
        <row r="10671">
          <cell r="B10671" t="str">
            <v>MAHLHBKMD</v>
          </cell>
          <cell r="J10671">
            <v>0</v>
          </cell>
        </row>
        <row r="10672">
          <cell r="B10672" t="str">
            <v>MAHLHBKSM</v>
          </cell>
          <cell r="J10672">
            <v>0</v>
          </cell>
        </row>
        <row r="10673">
          <cell r="B10673" t="str">
            <v>MAHLHBKXL</v>
          </cell>
          <cell r="J10673">
            <v>2</v>
          </cell>
        </row>
        <row r="10674">
          <cell r="B10674" t="str">
            <v>MAHLTGH2X</v>
          </cell>
          <cell r="J10674">
            <v>0</v>
          </cell>
        </row>
        <row r="10675">
          <cell r="B10675" t="str">
            <v>MAHLTGHLG</v>
          </cell>
          <cell r="J10675">
            <v>1</v>
          </cell>
        </row>
        <row r="10676">
          <cell r="B10676" t="str">
            <v>MAHLTGHMD</v>
          </cell>
          <cell r="J10676">
            <v>1</v>
          </cell>
        </row>
        <row r="10677">
          <cell r="B10677" t="str">
            <v>MAHLTGHSM</v>
          </cell>
          <cell r="J10677">
            <v>0</v>
          </cell>
        </row>
        <row r="10678">
          <cell r="B10678" t="str">
            <v>MAHLTGHXL</v>
          </cell>
          <cell r="J10678">
            <v>1</v>
          </cell>
        </row>
        <row r="10679">
          <cell r="B10679" t="str">
            <v>MAHLTMH2X</v>
          </cell>
          <cell r="J10679">
            <v>0</v>
          </cell>
        </row>
        <row r="10680">
          <cell r="B10680" t="str">
            <v>MAHLTMHLG</v>
          </cell>
          <cell r="J10680">
            <v>0</v>
          </cell>
        </row>
        <row r="10681">
          <cell r="B10681" t="str">
            <v>MAHLTMHMD</v>
          </cell>
          <cell r="J10681">
            <v>0</v>
          </cell>
        </row>
        <row r="10682">
          <cell r="B10682" t="str">
            <v>MAHLTMHSM</v>
          </cell>
          <cell r="J10682">
            <v>0</v>
          </cell>
        </row>
        <row r="10683">
          <cell r="B10683" t="str">
            <v>MAHLTMHXL</v>
          </cell>
          <cell r="J10683">
            <v>0</v>
          </cell>
        </row>
        <row r="10684">
          <cell r="B10684" t="str">
            <v>MAHLTNH2X</v>
          </cell>
          <cell r="J10684">
            <v>0</v>
          </cell>
        </row>
        <row r="10685">
          <cell r="B10685" t="str">
            <v>MAHLTNHLG</v>
          </cell>
          <cell r="J10685">
            <v>0</v>
          </cell>
        </row>
        <row r="10686">
          <cell r="B10686" t="str">
            <v>MAHLTNHMD</v>
          </cell>
          <cell r="J10686">
            <v>0</v>
          </cell>
        </row>
        <row r="10687">
          <cell r="B10687" t="str">
            <v>MAHLTNHSM</v>
          </cell>
          <cell r="J10687">
            <v>0</v>
          </cell>
        </row>
        <row r="10688">
          <cell r="B10688" t="str">
            <v>MAHLTNHXL</v>
          </cell>
          <cell r="J10688">
            <v>0</v>
          </cell>
        </row>
        <row r="10689">
          <cell r="B10689" t="str">
            <v>MAMTTCH2X</v>
          </cell>
          <cell r="J10689">
            <v>0</v>
          </cell>
        </row>
        <row r="10690">
          <cell r="B10690" t="str">
            <v>MAMTTCHLG</v>
          </cell>
          <cell r="J10690">
            <v>0</v>
          </cell>
        </row>
        <row r="10691">
          <cell r="B10691" t="str">
            <v>MAMTTCHMD</v>
          </cell>
          <cell r="J10691">
            <v>0</v>
          </cell>
        </row>
        <row r="10692">
          <cell r="B10692" t="str">
            <v>MAMTTCHSM</v>
          </cell>
          <cell r="J10692">
            <v>0</v>
          </cell>
        </row>
        <row r="10693">
          <cell r="B10693" t="str">
            <v>MAMTTCHXL</v>
          </cell>
          <cell r="J10693">
            <v>0</v>
          </cell>
        </row>
        <row r="10694">
          <cell r="B10694" t="str">
            <v>WAWLTMHLG</v>
          </cell>
          <cell r="J10694">
            <v>108</v>
          </cell>
        </row>
        <row r="10695">
          <cell r="B10695" t="str">
            <v>WAWLTMHMD</v>
          </cell>
          <cell r="J10695">
            <v>162</v>
          </cell>
        </row>
        <row r="10696">
          <cell r="B10696" t="str">
            <v>WAWLTMHSM</v>
          </cell>
          <cell r="J10696">
            <v>113</v>
          </cell>
        </row>
        <row r="10697">
          <cell r="B10697" t="str">
            <v>MEBFTNH2X</v>
          </cell>
          <cell r="J10697">
            <v>0</v>
          </cell>
        </row>
        <row r="10698">
          <cell r="B10698" t="str">
            <v>MEBFTNHLG</v>
          </cell>
          <cell r="J10698">
            <v>0</v>
          </cell>
        </row>
        <row r="10699">
          <cell r="B10699" t="str">
            <v>MEBFTNHMD</v>
          </cell>
          <cell r="J10699">
            <v>0</v>
          </cell>
        </row>
        <row r="10700">
          <cell r="B10700" t="str">
            <v>MEBFTNHSM</v>
          </cell>
          <cell r="J10700">
            <v>0</v>
          </cell>
        </row>
        <row r="10701">
          <cell r="B10701" t="str">
            <v>MEBFTNHXL</v>
          </cell>
          <cell r="J10701">
            <v>0</v>
          </cell>
        </row>
        <row r="10702">
          <cell r="B10702" t="str">
            <v>MEBGTCH2X</v>
          </cell>
          <cell r="J10702">
            <v>0</v>
          </cell>
        </row>
        <row r="10703">
          <cell r="B10703" t="str">
            <v>MEBGTCHLG</v>
          </cell>
          <cell r="J10703">
            <v>44</v>
          </cell>
        </row>
        <row r="10704">
          <cell r="B10704" t="str">
            <v>MEBGTCHMD</v>
          </cell>
          <cell r="J10704">
            <v>40</v>
          </cell>
        </row>
        <row r="10705">
          <cell r="B10705" t="str">
            <v>MEBGTCHSM</v>
          </cell>
          <cell r="J10705">
            <v>3</v>
          </cell>
        </row>
        <row r="10706">
          <cell r="B10706" t="str">
            <v>MEBGTCHXL</v>
          </cell>
          <cell r="J10706">
            <v>0</v>
          </cell>
        </row>
        <row r="10707">
          <cell r="B10707" t="str">
            <v>MEBBTCH2X</v>
          </cell>
          <cell r="J10707">
            <v>0</v>
          </cell>
        </row>
        <row r="10708">
          <cell r="B10708" t="str">
            <v>MEBBTCHLG</v>
          </cell>
          <cell r="J10708">
            <v>0</v>
          </cell>
        </row>
        <row r="10709">
          <cell r="B10709" t="str">
            <v>MEBBTCHMD</v>
          </cell>
          <cell r="J10709">
            <v>0</v>
          </cell>
        </row>
        <row r="10710">
          <cell r="B10710" t="str">
            <v>MEBBTCHSM</v>
          </cell>
          <cell r="J10710">
            <v>0</v>
          </cell>
        </row>
        <row r="10711">
          <cell r="B10711" t="str">
            <v>MEBBTCHXL</v>
          </cell>
          <cell r="J10711">
            <v>0</v>
          </cell>
        </row>
        <row r="10712">
          <cell r="B10712" t="str">
            <v>MEDCTBH2X</v>
          </cell>
          <cell r="J10712">
            <v>0</v>
          </cell>
        </row>
        <row r="10713">
          <cell r="B10713" t="str">
            <v>MEDCTBHLG</v>
          </cell>
          <cell r="J10713">
            <v>0</v>
          </cell>
        </row>
        <row r="10714">
          <cell r="B10714" t="str">
            <v>MEDCTBHMD</v>
          </cell>
          <cell r="J10714">
            <v>0</v>
          </cell>
        </row>
        <row r="10715">
          <cell r="B10715" t="str">
            <v>MEDCTBHSM</v>
          </cell>
          <cell r="J10715">
            <v>0</v>
          </cell>
        </row>
        <row r="10716">
          <cell r="B10716" t="str">
            <v>MEDCTBHXL</v>
          </cell>
          <cell r="J10716">
            <v>0</v>
          </cell>
        </row>
        <row r="10717">
          <cell r="B10717" t="str">
            <v>MEDCTCH2X</v>
          </cell>
          <cell r="J10717">
            <v>0</v>
          </cell>
        </row>
        <row r="10718">
          <cell r="B10718" t="str">
            <v>MEDCTCHLG</v>
          </cell>
          <cell r="J10718">
            <v>0</v>
          </cell>
        </row>
        <row r="10719">
          <cell r="B10719" t="str">
            <v>MEDCTCHMD</v>
          </cell>
          <cell r="J10719">
            <v>0</v>
          </cell>
        </row>
        <row r="10720">
          <cell r="B10720" t="str">
            <v>MEDCTCHSM</v>
          </cell>
          <cell r="J10720">
            <v>0</v>
          </cell>
        </row>
        <row r="10721">
          <cell r="B10721" t="str">
            <v>MEDCTCHXL</v>
          </cell>
          <cell r="J10721">
            <v>0</v>
          </cell>
        </row>
        <row r="10722">
          <cell r="B10722" t="str">
            <v>MEL2TCH2X</v>
          </cell>
          <cell r="J10722">
            <v>3</v>
          </cell>
        </row>
        <row r="10723">
          <cell r="B10723" t="str">
            <v>MEL2TCHLG</v>
          </cell>
          <cell r="J10723">
            <v>77</v>
          </cell>
        </row>
        <row r="10724">
          <cell r="B10724" t="str">
            <v>MEL2TCHMD</v>
          </cell>
          <cell r="J10724">
            <v>28</v>
          </cell>
        </row>
        <row r="10725">
          <cell r="B10725" t="str">
            <v>MEL2TCHSM</v>
          </cell>
          <cell r="J10725">
            <v>0</v>
          </cell>
        </row>
        <row r="10726">
          <cell r="B10726" t="str">
            <v>MEL2TCHXL</v>
          </cell>
          <cell r="J10726">
            <v>5</v>
          </cell>
        </row>
        <row r="10727">
          <cell r="B10727" t="str">
            <v>MEL2TSN2X</v>
          </cell>
          <cell r="J10727">
            <v>17</v>
          </cell>
        </row>
        <row r="10728">
          <cell r="B10728" t="str">
            <v>MEL2TSNLG</v>
          </cell>
          <cell r="J10728">
            <v>151</v>
          </cell>
        </row>
        <row r="10729">
          <cell r="B10729" t="str">
            <v>MEL2TSNMD</v>
          </cell>
          <cell r="J10729">
            <v>17</v>
          </cell>
        </row>
        <row r="10730">
          <cell r="B10730" t="str">
            <v>MEL2TSNSM</v>
          </cell>
          <cell r="J10730">
            <v>9</v>
          </cell>
        </row>
        <row r="10731">
          <cell r="B10731" t="str">
            <v>MEL2TSNXL</v>
          </cell>
          <cell r="J10731">
            <v>46</v>
          </cell>
        </row>
        <row r="10732">
          <cell r="B10732" t="str">
            <v>MEMSHAH2X</v>
          </cell>
          <cell r="J10732">
            <v>0</v>
          </cell>
        </row>
        <row r="10733">
          <cell r="B10733" t="str">
            <v>MEMSHAHLG</v>
          </cell>
          <cell r="J10733">
            <v>0</v>
          </cell>
        </row>
        <row r="10734">
          <cell r="B10734" t="str">
            <v>MEMSHAHMD</v>
          </cell>
          <cell r="J10734">
            <v>0</v>
          </cell>
        </row>
        <row r="10735">
          <cell r="B10735" t="str">
            <v>MEMSHAHSM</v>
          </cell>
          <cell r="J10735">
            <v>0</v>
          </cell>
        </row>
        <row r="10736">
          <cell r="B10736" t="str">
            <v>MEMSHAHXL</v>
          </cell>
          <cell r="J10736">
            <v>0</v>
          </cell>
        </row>
        <row r="10737">
          <cell r="B10737" t="str">
            <v>MEMSHCH2X</v>
          </cell>
          <cell r="J10737">
            <v>0</v>
          </cell>
        </row>
        <row r="10738">
          <cell r="B10738" t="str">
            <v>MEMSHCHLG</v>
          </cell>
          <cell r="J10738">
            <v>0</v>
          </cell>
        </row>
        <row r="10739">
          <cell r="B10739" t="str">
            <v>MEMSHCHMD</v>
          </cell>
          <cell r="J10739">
            <v>0</v>
          </cell>
        </row>
        <row r="10740">
          <cell r="B10740" t="str">
            <v>MEMSHCHSM</v>
          </cell>
          <cell r="J10740">
            <v>0</v>
          </cell>
        </row>
        <row r="10741">
          <cell r="B10741" t="str">
            <v>MEMSHCHXL</v>
          </cell>
          <cell r="J10741">
            <v>0</v>
          </cell>
        </row>
        <row r="10742">
          <cell r="B10742" t="str">
            <v>MEMSTMH2X</v>
          </cell>
          <cell r="J10742">
            <v>0</v>
          </cell>
        </row>
        <row r="10743">
          <cell r="B10743" t="str">
            <v>MEMSTMHLG</v>
          </cell>
          <cell r="J10743">
            <v>1</v>
          </cell>
        </row>
        <row r="10744">
          <cell r="B10744" t="str">
            <v>MEMSTMHMD</v>
          </cell>
          <cell r="J10744">
            <v>0</v>
          </cell>
        </row>
        <row r="10745">
          <cell r="B10745" t="str">
            <v>MEMSTMHSM</v>
          </cell>
          <cell r="J10745">
            <v>0</v>
          </cell>
        </row>
        <row r="10746">
          <cell r="B10746" t="str">
            <v>MEMSTMHXL</v>
          </cell>
          <cell r="J10746">
            <v>0</v>
          </cell>
        </row>
        <row r="10747">
          <cell r="B10747" t="str">
            <v>MENSTBH2X</v>
          </cell>
          <cell r="J10747">
            <v>0</v>
          </cell>
        </row>
        <row r="10748">
          <cell r="B10748" t="str">
            <v>MENSTBHLG</v>
          </cell>
          <cell r="J10748">
            <v>0</v>
          </cell>
        </row>
        <row r="10749">
          <cell r="B10749" t="str">
            <v>MENSTBHMD</v>
          </cell>
          <cell r="J10749">
            <v>0</v>
          </cell>
        </row>
        <row r="10750">
          <cell r="B10750" t="str">
            <v>MENSTBHSM</v>
          </cell>
          <cell r="J10750">
            <v>0</v>
          </cell>
        </row>
        <row r="10751">
          <cell r="B10751" t="str">
            <v>MENSTBHXL</v>
          </cell>
          <cell r="J10751">
            <v>0</v>
          </cell>
        </row>
        <row r="10752">
          <cell r="B10752" t="str">
            <v>MEFBNBK2X</v>
          </cell>
          <cell r="J10752">
            <v>0</v>
          </cell>
        </row>
        <row r="10753">
          <cell r="B10753" t="str">
            <v>MEFBNBKLG</v>
          </cell>
          <cell r="J10753">
            <v>0</v>
          </cell>
        </row>
        <row r="10754">
          <cell r="B10754" t="str">
            <v>MEFBNBKMD</v>
          </cell>
          <cell r="J10754">
            <v>0</v>
          </cell>
        </row>
        <row r="10755">
          <cell r="B10755" t="str">
            <v>MEFBNBKSM</v>
          </cell>
          <cell r="J10755">
            <v>0</v>
          </cell>
        </row>
        <row r="10756">
          <cell r="B10756" t="str">
            <v>MEFBNBKXL</v>
          </cell>
          <cell r="J10756">
            <v>1</v>
          </cell>
        </row>
        <row r="10757">
          <cell r="B10757" t="str">
            <v>MEFBNMH2X</v>
          </cell>
          <cell r="J10757">
            <v>0</v>
          </cell>
        </row>
        <row r="10758">
          <cell r="B10758" t="str">
            <v>MEFBNMHLG</v>
          </cell>
          <cell r="J10758">
            <v>0</v>
          </cell>
        </row>
        <row r="10759">
          <cell r="B10759" t="str">
            <v>MEFBNMHMD</v>
          </cell>
          <cell r="J10759">
            <v>0</v>
          </cell>
        </row>
        <row r="10760">
          <cell r="B10760" t="str">
            <v>MEFBNMHSM</v>
          </cell>
          <cell r="J10760">
            <v>0</v>
          </cell>
        </row>
        <row r="10761">
          <cell r="B10761" t="str">
            <v>MEFBNMHXL</v>
          </cell>
          <cell r="J10761">
            <v>0</v>
          </cell>
        </row>
        <row r="10762">
          <cell r="B10762" t="str">
            <v>MEFBNNH2X</v>
          </cell>
          <cell r="J10762">
            <v>0</v>
          </cell>
        </row>
        <row r="10763">
          <cell r="B10763" t="str">
            <v>MEFBNNHLG</v>
          </cell>
          <cell r="J10763">
            <v>0</v>
          </cell>
        </row>
        <row r="10764">
          <cell r="B10764" t="str">
            <v>MEFBNNHMD</v>
          </cell>
          <cell r="J10764">
            <v>0</v>
          </cell>
        </row>
        <row r="10765">
          <cell r="B10765" t="str">
            <v>MEFBNNHSM</v>
          </cell>
          <cell r="J10765">
            <v>0</v>
          </cell>
        </row>
        <row r="10766">
          <cell r="B10766" t="str">
            <v>MEFBNNHXL</v>
          </cell>
          <cell r="J10766">
            <v>0</v>
          </cell>
        </row>
        <row r="10767">
          <cell r="B10767" t="str">
            <v>MERMTMHLG</v>
          </cell>
          <cell r="J10767">
            <v>0</v>
          </cell>
        </row>
        <row r="10768">
          <cell r="B10768" t="str">
            <v>MERMTMHMD</v>
          </cell>
          <cell r="J10768">
            <v>0</v>
          </cell>
        </row>
        <row r="10769">
          <cell r="B10769" t="str">
            <v>MERMTMHSM</v>
          </cell>
          <cell r="J10769">
            <v>0</v>
          </cell>
        </row>
        <row r="10770">
          <cell r="B10770" t="str">
            <v>MERMTNH2X</v>
          </cell>
          <cell r="J10770">
            <v>0</v>
          </cell>
        </row>
        <row r="10771">
          <cell r="B10771" t="str">
            <v>MERMTNHLG</v>
          </cell>
          <cell r="J10771">
            <v>0</v>
          </cell>
        </row>
        <row r="10772">
          <cell r="B10772" t="str">
            <v>MERMTNHMD</v>
          </cell>
          <cell r="J10772">
            <v>0</v>
          </cell>
        </row>
        <row r="10773">
          <cell r="B10773" t="str">
            <v>MERMTNHSM</v>
          </cell>
          <cell r="J10773">
            <v>0</v>
          </cell>
        </row>
        <row r="10774">
          <cell r="B10774" t="str">
            <v>MERMTNHXL</v>
          </cell>
          <cell r="J10774">
            <v>0</v>
          </cell>
        </row>
        <row r="10775">
          <cell r="B10775" t="str">
            <v>MERMTSH2X</v>
          </cell>
          <cell r="J10775">
            <v>0</v>
          </cell>
        </row>
        <row r="10776">
          <cell r="B10776" t="str">
            <v>MERMTSHLG</v>
          </cell>
          <cell r="J10776">
            <v>0</v>
          </cell>
        </row>
        <row r="10777">
          <cell r="B10777" t="str">
            <v>MERMTSHMD</v>
          </cell>
          <cell r="J10777">
            <v>0</v>
          </cell>
        </row>
        <row r="10778">
          <cell r="B10778" t="str">
            <v>MERMTSHSM</v>
          </cell>
          <cell r="J10778">
            <v>0</v>
          </cell>
        </row>
        <row r="10779">
          <cell r="B10779" t="str">
            <v>MERMTSHXL</v>
          </cell>
          <cell r="J10779">
            <v>0</v>
          </cell>
        </row>
        <row r="10780">
          <cell r="B10780" t="str">
            <v>MEWSTMH2X</v>
          </cell>
          <cell r="J10780">
            <v>0</v>
          </cell>
        </row>
        <row r="10781">
          <cell r="B10781" t="str">
            <v>MEWSTMHLG</v>
          </cell>
          <cell r="J10781">
            <v>1</v>
          </cell>
        </row>
        <row r="10782">
          <cell r="B10782" t="str">
            <v>MEWSTMHMD</v>
          </cell>
          <cell r="J10782">
            <v>0</v>
          </cell>
        </row>
        <row r="10783">
          <cell r="B10783" t="str">
            <v>MEWSTMHSM</v>
          </cell>
          <cell r="J10783">
            <v>0</v>
          </cell>
        </row>
        <row r="10784">
          <cell r="B10784" t="str">
            <v>MEWSTMHXL</v>
          </cell>
          <cell r="J10784">
            <v>0</v>
          </cell>
        </row>
        <row r="10785">
          <cell r="B10785" t="str">
            <v>010-02602-00</v>
          </cell>
          <cell r="J10785">
            <v>0</v>
          </cell>
        </row>
        <row r="10786">
          <cell r="B10786" t="str">
            <v>010-12897-01</v>
          </cell>
          <cell r="J10786">
            <v>0</v>
          </cell>
        </row>
        <row r="10787">
          <cell r="B10787" t="str">
            <v>010-01202-50</v>
          </cell>
          <cell r="J10787">
            <v>3</v>
          </cell>
        </row>
        <row r="10788">
          <cell r="B10788" t="str">
            <v>010-01209-00</v>
          </cell>
          <cell r="J10788">
            <v>0</v>
          </cell>
        </row>
        <row r="10789">
          <cell r="B10789">
            <v>32012</v>
          </cell>
          <cell r="J10789">
            <v>0</v>
          </cell>
        </row>
        <row r="10790">
          <cell r="B10790">
            <v>11910</v>
          </cell>
          <cell r="J10790">
            <v>0</v>
          </cell>
        </row>
        <row r="10791">
          <cell r="B10791">
            <v>22100</v>
          </cell>
          <cell r="J10791">
            <v>0</v>
          </cell>
        </row>
        <row r="10792">
          <cell r="B10792" t="str">
            <v>B1-002-OS</v>
          </cell>
          <cell r="J10792">
            <v>0</v>
          </cell>
        </row>
        <row r="10793">
          <cell r="B10793" t="str">
            <v>B1-005-OS</v>
          </cell>
          <cell r="J10793">
            <v>0</v>
          </cell>
        </row>
        <row r="10794">
          <cell r="B10794" t="str">
            <v>WLT1-101</v>
          </cell>
          <cell r="J10794">
            <v>0</v>
          </cell>
        </row>
        <row r="10795">
          <cell r="B10795" t="str">
            <v>R7-003-09</v>
          </cell>
          <cell r="J10795">
            <v>0</v>
          </cell>
        </row>
        <row r="10796">
          <cell r="B10796" t="str">
            <v>R7-003-10</v>
          </cell>
          <cell r="J10796">
            <v>0</v>
          </cell>
        </row>
        <row r="10797">
          <cell r="B10797" t="str">
            <v>R7-003-11</v>
          </cell>
          <cell r="J10797">
            <v>0</v>
          </cell>
        </row>
        <row r="10798">
          <cell r="B10798" t="str">
            <v>R7-003-12</v>
          </cell>
          <cell r="J10798">
            <v>3</v>
          </cell>
        </row>
        <row r="10799">
          <cell r="B10799" t="str">
            <v>R7-003-13</v>
          </cell>
          <cell r="J10799">
            <v>2</v>
          </cell>
        </row>
        <row r="10800">
          <cell r="B10800" t="str">
            <v>R10-007-09</v>
          </cell>
          <cell r="J10800">
            <v>3</v>
          </cell>
        </row>
        <row r="10801">
          <cell r="B10801" t="str">
            <v>R10-007-10</v>
          </cell>
          <cell r="J10801">
            <v>2</v>
          </cell>
        </row>
        <row r="10802">
          <cell r="B10802" t="str">
            <v>R10-007-11</v>
          </cell>
          <cell r="J10802">
            <v>3</v>
          </cell>
        </row>
        <row r="10803">
          <cell r="B10803" t="str">
            <v>R10-007-12</v>
          </cell>
          <cell r="J10803">
            <v>5</v>
          </cell>
        </row>
        <row r="10804">
          <cell r="B10804" t="str">
            <v>R10-007-13</v>
          </cell>
          <cell r="J10804">
            <v>3</v>
          </cell>
        </row>
        <row r="10805">
          <cell r="B10805" t="str">
            <v>WLT1-301</v>
          </cell>
          <cell r="J10805">
            <v>0</v>
          </cell>
        </row>
        <row r="10806">
          <cell r="B10806" t="str">
            <v>STASH</v>
          </cell>
          <cell r="J10806">
            <v>0</v>
          </cell>
        </row>
        <row r="10807">
          <cell r="B10807" t="str">
            <v>SUMOCB</v>
          </cell>
          <cell r="J10807">
            <v>0</v>
          </cell>
        </row>
        <row r="10808">
          <cell r="B10808" t="str">
            <v>106557-BLK</v>
          </cell>
          <cell r="J10808">
            <v>0</v>
          </cell>
        </row>
        <row r="10809">
          <cell r="B10809" t="str">
            <v>106294-BLK</v>
          </cell>
          <cell r="J10809">
            <v>6</v>
          </cell>
        </row>
        <row r="10810">
          <cell r="B10810" t="str">
            <v>105560-GRN</v>
          </cell>
          <cell r="J10810">
            <v>8</v>
          </cell>
        </row>
        <row r="10811">
          <cell r="B10811" t="str">
            <v>106345-BLK</v>
          </cell>
          <cell r="J10811">
            <v>6</v>
          </cell>
        </row>
        <row r="10812">
          <cell r="B10812" t="str">
            <v>106129-BCF</v>
          </cell>
          <cell r="J10812">
            <v>4</v>
          </cell>
        </row>
        <row r="10813">
          <cell r="B10813" t="str">
            <v>106137-BCF</v>
          </cell>
          <cell r="J10813">
            <v>3</v>
          </cell>
        </row>
        <row r="10814">
          <cell r="B10814" t="str">
            <v>105089-BLK</v>
          </cell>
          <cell r="J10814">
            <v>0</v>
          </cell>
        </row>
        <row r="10815">
          <cell r="B10815" t="str">
            <v>105026-BLK</v>
          </cell>
          <cell r="J10815">
            <v>0</v>
          </cell>
        </row>
        <row r="10816">
          <cell r="B10816" t="str">
            <v>102187-BLK</v>
          </cell>
          <cell r="J10816">
            <v>9</v>
          </cell>
        </row>
        <row r="10817">
          <cell r="B10817" t="str">
            <v>102190-BLK</v>
          </cell>
          <cell r="J10817">
            <v>0</v>
          </cell>
        </row>
        <row r="10818">
          <cell r="B10818" t="str">
            <v>103342-BLK</v>
          </cell>
          <cell r="J10818">
            <v>0</v>
          </cell>
        </row>
        <row r="10819">
          <cell r="B10819" t="str">
            <v>103343-BLK</v>
          </cell>
          <cell r="J10819">
            <v>0</v>
          </cell>
        </row>
        <row r="10820">
          <cell r="B10820" t="str">
            <v>103344-BLK</v>
          </cell>
          <cell r="J10820">
            <v>0</v>
          </cell>
        </row>
        <row r="10821">
          <cell r="B10821" t="str">
            <v>103346-BLK</v>
          </cell>
          <cell r="J10821">
            <v>0</v>
          </cell>
        </row>
        <row r="10822">
          <cell r="B10822" t="str">
            <v>103347-BLK</v>
          </cell>
          <cell r="J10822">
            <v>0</v>
          </cell>
        </row>
        <row r="10823">
          <cell r="B10823" t="str">
            <v>103348-BLK</v>
          </cell>
          <cell r="J10823">
            <v>0</v>
          </cell>
        </row>
        <row r="10824">
          <cell r="B10824" t="str">
            <v>104691-FDE</v>
          </cell>
          <cell r="J10824">
            <v>3</v>
          </cell>
        </row>
        <row r="10825">
          <cell r="B10825" t="str">
            <v>104689-FDE</v>
          </cell>
          <cell r="J10825">
            <v>0</v>
          </cell>
        </row>
        <row r="10826">
          <cell r="B10826">
            <v>10955</v>
          </cell>
          <cell r="J10826">
            <v>0</v>
          </cell>
        </row>
        <row r="10827">
          <cell r="B10827">
            <v>11205</v>
          </cell>
          <cell r="J10827">
            <v>0</v>
          </cell>
        </row>
        <row r="10828">
          <cell r="B10828">
            <v>9948</v>
          </cell>
          <cell r="J10828">
            <v>0</v>
          </cell>
        </row>
        <row r="10829">
          <cell r="B10829" t="str">
            <v>OSC-MT-MB01</v>
          </cell>
          <cell r="J10829">
            <v>0</v>
          </cell>
        </row>
        <row r="10830">
          <cell r="B10830" t="str">
            <v>RT1-MT-MP01</v>
          </cell>
          <cell r="J10830">
            <v>680</v>
          </cell>
        </row>
        <row r="10831">
          <cell r="B10831" t="str">
            <v>FHRLCMCLG</v>
          </cell>
          <cell r="J10831">
            <v>3</v>
          </cell>
        </row>
        <row r="10832">
          <cell r="B10832" t="str">
            <v>FHRLCMCMD</v>
          </cell>
          <cell r="J10832">
            <v>17</v>
          </cell>
        </row>
        <row r="10833">
          <cell r="B10833" t="str">
            <v>FHRLCMDSM</v>
          </cell>
          <cell r="J10833">
            <v>20</v>
          </cell>
        </row>
        <row r="10834">
          <cell r="B10834" t="str">
            <v>FHCALBKOS</v>
          </cell>
          <cell r="J10834">
            <v>112</v>
          </cell>
        </row>
        <row r="10835">
          <cell r="B10835" t="str">
            <v>FHCALBOOS</v>
          </cell>
          <cell r="J10835">
            <v>114</v>
          </cell>
        </row>
        <row r="10836">
          <cell r="B10836" t="str">
            <v>FHCALRGOS</v>
          </cell>
          <cell r="J10836">
            <v>235</v>
          </cell>
        </row>
        <row r="10837">
          <cell r="B10837" t="str">
            <v>FHCALTYOS</v>
          </cell>
          <cell r="J10837">
            <v>0</v>
          </cell>
        </row>
        <row r="10838">
          <cell r="B10838" t="str">
            <v>FHCHXCAOS</v>
          </cell>
          <cell r="J10838">
            <v>1</v>
          </cell>
        </row>
        <row r="10839">
          <cell r="B10839" t="str">
            <v>FHCHXCBOS</v>
          </cell>
          <cell r="J10839">
            <v>-1</v>
          </cell>
        </row>
        <row r="10840">
          <cell r="B10840" t="str">
            <v>FHCHXTYOS</v>
          </cell>
          <cell r="J10840">
            <v>51</v>
          </cell>
        </row>
        <row r="10841">
          <cell r="B10841" t="str">
            <v>FHDCSCBOS</v>
          </cell>
          <cell r="J10841">
            <v>40</v>
          </cell>
        </row>
        <row r="10842">
          <cell r="B10842" t="str">
            <v>FHE4XCBOS</v>
          </cell>
          <cell r="J10842">
            <v>0</v>
          </cell>
        </row>
        <row r="10843">
          <cell r="B10843" t="str">
            <v>FHFK2CBOS</v>
          </cell>
          <cell r="J10843">
            <v>683</v>
          </cell>
        </row>
        <row r="10844">
          <cell r="B10844" t="str">
            <v>FHKX3CBG2</v>
          </cell>
          <cell r="J10844">
            <v>1</v>
          </cell>
        </row>
        <row r="10845">
          <cell r="B10845" t="str">
            <v>FHKX3CBG3</v>
          </cell>
          <cell r="J10845">
            <v>27</v>
          </cell>
        </row>
        <row r="10846">
          <cell r="B10846" t="str">
            <v>FHKX3CBGL</v>
          </cell>
          <cell r="J10846">
            <v>1</v>
          </cell>
        </row>
        <row r="10847">
          <cell r="B10847" t="str">
            <v>FHKX3CBSP</v>
          </cell>
          <cell r="J10847">
            <v>0</v>
          </cell>
        </row>
        <row r="10848">
          <cell r="B10848" t="str">
            <v>FHKX3CBSX</v>
          </cell>
          <cell r="J10848">
            <v>0</v>
          </cell>
        </row>
        <row r="10849">
          <cell r="B10849" t="str">
            <v>FHKX3RGG2</v>
          </cell>
          <cell r="J10849">
            <v>0</v>
          </cell>
        </row>
        <row r="10850">
          <cell r="B10850" t="str">
            <v>FHKX3RGG3</v>
          </cell>
          <cell r="J10850">
            <v>0</v>
          </cell>
        </row>
        <row r="10851">
          <cell r="B10851" t="str">
            <v>FHKX3RGGL</v>
          </cell>
          <cell r="J10851">
            <v>0</v>
          </cell>
        </row>
        <row r="10852">
          <cell r="B10852" t="str">
            <v>FHKX3RGSP</v>
          </cell>
          <cell r="J10852">
            <v>0</v>
          </cell>
        </row>
        <row r="10853">
          <cell r="B10853" t="str">
            <v>FHKX3RGSX</v>
          </cell>
          <cell r="J10853">
            <v>9</v>
          </cell>
        </row>
        <row r="10854">
          <cell r="B10854" t="str">
            <v>FHMUPCAOS</v>
          </cell>
          <cell r="J10854">
            <v>3</v>
          </cell>
        </row>
        <row r="10855">
          <cell r="B10855" t="str">
            <v>FHMUPTYOS</v>
          </cell>
          <cell r="J10855">
            <v>3</v>
          </cell>
        </row>
        <row r="10856">
          <cell r="B10856" t="str">
            <v>FHHS2CBOS</v>
          </cell>
          <cell r="J10856">
            <v>300</v>
          </cell>
        </row>
        <row r="10857">
          <cell r="B10857" t="str">
            <v>FHTAKCBOS</v>
          </cell>
          <cell r="J10857">
            <v>4</v>
          </cell>
        </row>
        <row r="10858">
          <cell r="B10858" t="str">
            <v>FHKX3BAOS</v>
          </cell>
          <cell r="J10858">
            <v>5</v>
          </cell>
        </row>
        <row r="10859">
          <cell r="B10859" t="str">
            <v>PHASTNH2X</v>
          </cell>
          <cell r="J10859">
            <v>0</v>
          </cell>
        </row>
        <row r="10860">
          <cell r="B10860" t="str">
            <v>PHASTNHLG</v>
          </cell>
          <cell r="J10860">
            <v>77</v>
          </cell>
        </row>
        <row r="10861">
          <cell r="B10861" t="str">
            <v>PHASTNHMD</v>
          </cell>
          <cell r="J10861">
            <v>14</v>
          </cell>
        </row>
        <row r="10862">
          <cell r="B10862" t="str">
            <v>PHASTNHSM</v>
          </cell>
          <cell r="J10862">
            <v>0</v>
          </cell>
        </row>
        <row r="10863">
          <cell r="B10863" t="str">
            <v>PHASTNHXL</v>
          </cell>
          <cell r="J10863">
            <v>15</v>
          </cell>
        </row>
        <row r="10864">
          <cell r="B10864" t="str">
            <v>PHASTSH2X</v>
          </cell>
          <cell r="J10864">
            <v>0</v>
          </cell>
        </row>
        <row r="10865">
          <cell r="B10865" t="str">
            <v>PHASTSHLG</v>
          </cell>
          <cell r="J10865">
            <v>81</v>
          </cell>
        </row>
        <row r="10866">
          <cell r="B10866" t="str">
            <v>PHASTSHMD</v>
          </cell>
          <cell r="J10866">
            <v>18</v>
          </cell>
        </row>
        <row r="10867">
          <cell r="B10867" t="str">
            <v>PHASTSHSM</v>
          </cell>
          <cell r="J10867">
            <v>0</v>
          </cell>
        </row>
        <row r="10868">
          <cell r="B10868" t="str">
            <v>PHASTSHXL</v>
          </cell>
          <cell r="J10868">
            <v>0</v>
          </cell>
        </row>
        <row r="10869">
          <cell r="B10869" t="str">
            <v>PHBXTBK2X</v>
          </cell>
          <cell r="J10869">
            <v>0</v>
          </cell>
        </row>
        <row r="10870">
          <cell r="B10870" t="str">
            <v>PHBXTBKLG</v>
          </cell>
          <cell r="J10870">
            <v>80</v>
          </cell>
        </row>
        <row r="10871">
          <cell r="B10871" t="str">
            <v>PHBXTBKMD</v>
          </cell>
          <cell r="J10871">
            <v>18</v>
          </cell>
        </row>
        <row r="10872">
          <cell r="B10872" t="str">
            <v>PHBXTBKSM</v>
          </cell>
          <cell r="J10872">
            <v>0</v>
          </cell>
        </row>
        <row r="10873">
          <cell r="B10873" t="str">
            <v>PHBXTBKXL</v>
          </cell>
          <cell r="J10873">
            <v>7</v>
          </cell>
        </row>
        <row r="10874">
          <cell r="B10874" t="str">
            <v>PHBXTCH2X</v>
          </cell>
          <cell r="J10874">
            <v>20</v>
          </cell>
        </row>
        <row r="10875">
          <cell r="B10875" t="str">
            <v>PHBXTCHLG</v>
          </cell>
          <cell r="J10875">
            <v>166</v>
          </cell>
        </row>
        <row r="10876">
          <cell r="B10876" t="str">
            <v>PHBXTCHMD</v>
          </cell>
          <cell r="J10876">
            <v>84</v>
          </cell>
        </row>
        <row r="10877">
          <cell r="B10877" t="str">
            <v>PHBXTCHSM</v>
          </cell>
          <cell r="J10877">
            <v>8</v>
          </cell>
        </row>
        <row r="10878">
          <cell r="B10878" t="str">
            <v>PHBXTCHXL</v>
          </cell>
          <cell r="J10878">
            <v>71</v>
          </cell>
        </row>
        <row r="10879">
          <cell r="B10879" t="str">
            <v>PHPLHBK2X</v>
          </cell>
          <cell r="J10879">
            <v>18</v>
          </cell>
        </row>
        <row r="10880">
          <cell r="B10880" t="str">
            <v>PHPLHBKLG</v>
          </cell>
          <cell r="J10880">
            <v>123</v>
          </cell>
        </row>
        <row r="10881">
          <cell r="B10881" t="str">
            <v>PHPLHBKMD</v>
          </cell>
          <cell r="J10881">
            <v>37</v>
          </cell>
        </row>
        <row r="10882">
          <cell r="B10882" t="str">
            <v>PHPLHBKSM</v>
          </cell>
          <cell r="J10882">
            <v>3</v>
          </cell>
        </row>
        <row r="10883">
          <cell r="B10883" t="str">
            <v>PHPLHBKXL</v>
          </cell>
          <cell r="J10883">
            <v>47</v>
          </cell>
        </row>
        <row r="10884">
          <cell r="B10884" t="str">
            <v>PHPLTBK2X</v>
          </cell>
          <cell r="J10884">
            <v>9</v>
          </cell>
        </row>
        <row r="10885">
          <cell r="B10885" t="str">
            <v>PHPLTBKLG</v>
          </cell>
          <cell r="J10885">
            <v>107</v>
          </cell>
        </row>
        <row r="10886">
          <cell r="B10886" t="str">
            <v>PHPLTBKMD</v>
          </cell>
          <cell r="J10886">
            <v>37</v>
          </cell>
        </row>
        <row r="10887">
          <cell r="B10887" t="str">
            <v>PHPLTBKSM</v>
          </cell>
          <cell r="J10887">
            <v>0</v>
          </cell>
        </row>
        <row r="10888">
          <cell r="B10888" t="str">
            <v>PHPLTBKXL</v>
          </cell>
          <cell r="J10888">
            <v>33</v>
          </cell>
        </row>
        <row r="10889">
          <cell r="B10889" t="str">
            <v>PHPLTMH2X</v>
          </cell>
          <cell r="J10889">
            <v>0</v>
          </cell>
        </row>
        <row r="10890">
          <cell r="B10890" t="str">
            <v>PHPLTMHLG</v>
          </cell>
          <cell r="J10890">
            <v>40</v>
          </cell>
        </row>
        <row r="10891">
          <cell r="B10891" t="str">
            <v>PHPLTMHMD</v>
          </cell>
          <cell r="J10891">
            <v>1</v>
          </cell>
        </row>
        <row r="10892">
          <cell r="B10892" t="str">
            <v>PHPLTMHSM</v>
          </cell>
          <cell r="J10892">
            <v>0</v>
          </cell>
        </row>
        <row r="10893">
          <cell r="B10893" t="str">
            <v>PHPLTMHXL</v>
          </cell>
          <cell r="J10893">
            <v>0</v>
          </cell>
        </row>
        <row r="10894">
          <cell r="B10894" t="str">
            <v>FHICTMH2X</v>
          </cell>
          <cell r="J10894">
            <v>0</v>
          </cell>
        </row>
        <row r="10895">
          <cell r="B10895" t="str">
            <v>FHICTMHLG</v>
          </cell>
          <cell r="J10895">
            <v>0</v>
          </cell>
        </row>
        <row r="10896">
          <cell r="B10896" t="str">
            <v>FHICTMHMD</v>
          </cell>
          <cell r="J10896">
            <v>0</v>
          </cell>
        </row>
        <row r="10897">
          <cell r="B10897" t="str">
            <v>FHICTMHSM</v>
          </cell>
          <cell r="J10897">
            <v>0</v>
          </cell>
        </row>
        <row r="10898">
          <cell r="B10898" t="str">
            <v>FHICTMHXL</v>
          </cell>
          <cell r="J10898">
            <v>0</v>
          </cell>
        </row>
        <row r="10899">
          <cell r="B10899" t="str">
            <v>FHICTSH2X</v>
          </cell>
          <cell r="J10899">
            <v>0</v>
          </cell>
        </row>
        <row r="10900">
          <cell r="B10900" t="str">
            <v>FHICTSHLG</v>
          </cell>
          <cell r="J10900">
            <v>8</v>
          </cell>
        </row>
        <row r="10901">
          <cell r="B10901" t="str">
            <v>FHICTSHMD</v>
          </cell>
          <cell r="J10901">
            <v>29</v>
          </cell>
        </row>
        <row r="10902">
          <cell r="B10902" t="str">
            <v>FHICTSHSM</v>
          </cell>
          <cell r="J10902">
            <v>3</v>
          </cell>
        </row>
        <row r="10903">
          <cell r="B10903" t="str">
            <v>FHICTSHXL</v>
          </cell>
          <cell r="J10903">
            <v>0</v>
          </cell>
        </row>
        <row r="10904">
          <cell r="B10904" t="str">
            <v>FHLTSBK2X</v>
          </cell>
          <cell r="J10904">
            <v>18</v>
          </cell>
        </row>
        <row r="10905">
          <cell r="B10905" t="str">
            <v>FHLTSBKLG</v>
          </cell>
          <cell r="J10905">
            <v>138</v>
          </cell>
        </row>
        <row r="10906">
          <cell r="B10906" t="str">
            <v>FHLTSBKMD</v>
          </cell>
          <cell r="J10906">
            <v>77</v>
          </cell>
        </row>
        <row r="10907">
          <cell r="B10907" t="str">
            <v>FHLTSBKSM</v>
          </cell>
          <cell r="J10907">
            <v>11</v>
          </cell>
        </row>
        <row r="10908">
          <cell r="B10908" t="str">
            <v>FHLTSBKXL</v>
          </cell>
          <cell r="J10908">
            <v>51</v>
          </cell>
        </row>
        <row r="10909">
          <cell r="B10909" t="str">
            <v>FHLTSNH2X</v>
          </cell>
          <cell r="J10909">
            <v>55</v>
          </cell>
        </row>
        <row r="10910">
          <cell r="B10910" t="str">
            <v>FHLTSNHLG</v>
          </cell>
          <cell r="J10910">
            <v>180</v>
          </cell>
        </row>
        <row r="10911">
          <cell r="B10911" t="str">
            <v>FHLTSNHMD</v>
          </cell>
          <cell r="J10911">
            <v>87</v>
          </cell>
        </row>
        <row r="10912">
          <cell r="B10912" t="str">
            <v>FHLTSNHSM</v>
          </cell>
          <cell r="J10912">
            <v>12</v>
          </cell>
        </row>
        <row r="10913">
          <cell r="B10913" t="str">
            <v>FHLTSNHXL</v>
          </cell>
          <cell r="J10913">
            <v>97</v>
          </cell>
        </row>
        <row r="10914">
          <cell r="B10914" t="str">
            <v>FHGICCH2X</v>
          </cell>
          <cell r="J10914">
            <v>0</v>
          </cell>
        </row>
        <row r="10915">
          <cell r="B10915" t="str">
            <v>FHGICCHLG</v>
          </cell>
          <cell r="J10915">
            <v>69</v>
          </cell>
        </row>
        <row r="10916">
          <cell r="B10916" t="str">
            <v>FHGICCHMD</v>
          </cell>
          <cell r="J10916">
            <v>40</v>
          </cell>
        </row>
        <row r="10917">
          <cell r="B10917" t="str">
            <v>FHGICCHSM</v>
          </cell>
          <cell r="J10917">
            <v>9</v>
          </cell>
        </row>
        <row r="10918">
          <cell r="B10918" t="str">
            <v>FHGICCHXL</v>
          </cell>
          <cell r="J10918">
            <v>11</v>
          </cell>
        </row>
        <row r="10919">
          <cell r="B10919" t="str">
            <v>FHGICSB2X</v>
          </cell>
          <cell r="J10919">
            <v>25</v>
          </cell>
        </row>
        <row r="10920">
          <cell r="B10920" t="str">
            <v>FHGICSBLG</v>
          </cell>
          <cell r="J10920">
            <v>106</v>
          </cell>
        </row>
        <row r="10921">
          <cell r="B10921" t="str">
            <v>FHGICSBMD</v>
          </cell>
          <cell r="J10921">
            <v>51</v>
          </cell>
        </row>
        <row r="10922">
          <cell r="B10922" t="str">
            <v>FHGICSBSM</v>
          </cell>
          <cell r="J10922">
            <v>7</v>
          </cell>
        </row>
        <row r="10923">
          <cell r="B10923" t="str">
            <v>FHGICSBXL</v>
          </cell>
          <cell r="J10923">
            <v>32</v>
          </cell>
        </row>
        <row r="10924">
          <cell r="B10924" t="str">
            <v>FHGLGBK2X</v>
          </cell>
          <cell r="J10924">
            <v>12</v>
          </cell>
        </row>
        <row r="10925">
          <cell r="B10925" t="str">
            <v>FHGLGBKLG</v>
          </cell>
          <cell r="J10925">
            <v>132</v>
          </cell>
        </row>
        <row r="10926">
          <cell r="B10926" t="str">
            <v>FHGLGBKMD</v>
          </cell>
          <cell r="J10926">
            <v>69</v>
          </cell>
        </row>
        <row r="10927">
          <cell r="B10927" t="str">
            <v>FHGLGBKSM</v>
          </cell>
          <cell r="J10927">
            <v>10</v>
          </cell>
        </row>
        <row r="10928">
          <cell r="B10928" t="str">
            <v>FHGLGBKXL</v>
          </cell>
          <cell r="J10928">
            <v>39</v>
          </cell>
        </row>
        <row r="10929">
          <cell r="B10929" t="str">
            <v>FHGLGKH2X</v>
          </cell>
          <cell r="J10929">
            <v>53</v>
          </cell>
        </row>
        <row r="10930">
          <cell r="B10930" t="str">
            <v>FHGLGKHLG</v>
          </cell>
          <cell r="J10930">
            <v>112</v>
          </cell>
        </row>
        <row r="10931">
          <cell r="B10931" t="str">
            <v>FHGLGKHMD</v>
          </cell>
          <cell r="J10931">
            <v>68</v>
          </cell>
        </row>
        <row r="10932">
          <cell r="B10932" t="str">
            <v>FHGLGKHSM</v>
          </cell>
          <cell r="J10932">
            <v>10</v>
          </cell>
        </row>
        <row r="10933">
          <cell r="B10933" t="str">
            <v>FHGLGKHXL</v>
          </cell>
          <cell r="J10933">
            <v>62</v>
          </cell>
        </row>
        <row r="10934">
          <cell r="B10934" t="str">
            <v>FHICHSD2X</v>
          </cell>
          <cell r="J10934">
            <v>0</v>
          </cell>
        </row>
        <row r="10935">
          <cell r="B10935" t="str">
            <v>FHICHSDLG</v>
          </cell>
          <cell r="J10935">
            <v>0</v>
          </cell>
        </row>
        <row r="10936">
          <cell r="B10936" t="str">
            <v>FHICHSDMD</v>
          </cell>
          <cell r="J10936">
            <v>8</v>
          </cell>
        </row>
        <row r="10937">
          <cell r="B10937" t="str">
            <v>FHICHSDSM</v>
          </cell>
          <cell r="J10937">
            <v>0</v>
          </cell>
        </row>
        <row r="10938">
          <cell r="B10938" t="str">
            <v>FHICHSDXL</v>
          </cell>
          <cell r="J10938">
            <v>0</v>
          </cell>
        </row>
        <row r="10939">
          <cell r="B10939" t="str">
            <v>AC707FLTL</v>
          </cell>
          <cell r="J10939">
            <v>43</v>
          </cell>
        </row>
        <row r="10940">
          <cell r="B10940" t="str">
            <v>AC707FLTM</v>
          </cell>
          <cell r="J10940">
            <v>30</v>
          </cell>
        </row>
        <row r="10941">
          <cell r="B10941" t="str">
            <v>AC707FLTXL</v>
          </cell>
          <cell r="J10941">
            <v>61</v>
          </cell>
        </row>
        <row r="10942">
          <cell r="B10942" t="str">
            <v>AC707FLTXXL</v>
          </cell>
          <cell r="J10942">
            <v>21</v>
          </cell>
        </row>
        <row r="10943">
          <cell r="B10943" t="str">
            <v>AC707FLTXXXL</v>
          </cell>
          <cell r="J10943">
            <v>3</v>
          </cell>
        </row>
        <row r="10944">
          <cell r="B10944" t="str">
            <v>MEMLNOR32</v>
          </cell>
          <cell r="J10944">
            <v>123</v>
          </cell>
        </row>
        <row r="10945">
          <cell r="B10945" t="str">
            <v>MEMLNWD32</v>
          </cell>
          <cell r="J10945">
            <v>420</v>
          </cell>
        </row>
        <row r="10946">
          <cell r="B10946" t="str">
            <v>MAALTBK2X</v>
          </cell>
          <cell r="J10946">
            <v>0</v>
          </cell>
        </row>
        <row r="10947">
          <cell r="B10947" t="str">
            <v>MAALTBKLG</v>
          </cell>
          <cell r="J10947">
            <v>0</v>
          </cell>
        </row>
        <row r="10948">
          <cell r="B10948" t="str">
            <v>MAALTBKMD</v>
          </cell>
          <cell r="J10948">
            <v>0</v>
          </cell>
        </row>
        <row r="10949">
          <cell r="B10949" t="str">
            <v>MAALTBKSM</v>
          </cell>
          <cell r="J10949">
            <v>0</v>
          </cell>
        </row>
        <row r="10950">
          <cell r="B10950" t="str">
            <v>MAALTBKXL</v>
          </cell>
          <cell r="J10950">
            <v>0</v>
          </cell>
        </row>
        <row r="10951">
          <cell r="B10951" t="str">
            <v>MACUBRH2X</v>
          </cell>
          <cell r="J10951">
            <v>0</v>
          </cell>
        </row>
        <row r="10952">
          <cell r="B10952" t="str">
            <v>MACUBRHLG</v>
          </cell>
          <cell r="J10952">
            <v>0</v>
          </cell>
        </row>
        <row r="10953">
          <cell r="B10953" t="str">
            <v>MACUBRHMD</v>
          </cell>
          <cell r="J10953">
            <v>18</v>
          </cell>
        </row>
        <row r="10954">
          <cell r="B10954" t="str">
            <v>MACUBRHSM</v>
          </cell>
          <cell r="J10954">
            <v>0</v>
          </cell>
        </row>
        <row r="10955">
          <cell r="B10955" t="str">
            <v>MACUBRHXL</v>
          </cell>
          <cell r="J10955">
            <v>0</v>
          </cell>
        </row>
        <row r="10956">
          <cell r="B10956" t="str">
            <v>MACUBSH2X</v>
          </cell>
          <cell r="J10956">
            <v>0</v>
          </cell>
        </row>
        <row r="10957">
          <cell r="B10957" t="str">
            <v>MACUBSHLG</v>
          </cell>
          <cell r="J10957">
            <v>0</v>
          </cell>
        </row>
        <row r="10958">
          <cell r="B10958" t="str">
            <v>MACUBSHMD</v>
          </cell>
          <cell r="J10958">
            <v>6</v>
          </cell>
        </row>
        <row r="10959">
          <cell r="B10959" t="str">
            <v>MACUBSHSM</v>
          </cell>
          <cell r="J10959">
            <v>0</v>
          </cell>
        </row>
        <row r="10960">
          <cell r="B10960" t="str">
            <v>MACUBSHXL</v>
          </cell>
          <cell r="J10960">
            <v>0</v>
          </cell>
        </row>
        <row r="10961">
          <cell r="B10961" t="str">
            <v>MACUTSB2X</v>
          </cell>
          <cell r="J10961">
            <v>0</v>
          </cell>
        </row>
        <row r="10962">
          <cell r="B10962" t="str">
            <v>MACUTSBLG</v>
          </cell>
          <cell r="J10962">
            <v>0</v>
          </cell>
        </row>
        <row r="10963">
          <cell r="B10963" t="str">
            <v>MACUTSBMD</v>
          </cell>
          <cell r="J10963">
            <v>0</v>
          </cell>
        </row>
        <row r="10964">
          <cell r="B10964" t="str">
            <v>MACUTSBSM</v>
          </cell>
          <cell r="J10964">
            <v>0</v>
          </cell>
        </row>
        <row r="10965">
          <cell r="B10965" t="str">
            <v>MACUTSBXL</v>
          </cell>
          <cell r="J10965">
            <v>0</v>
          </cell>
        </row>
        <row r="10966">
          <cell r="B10966" t="str">
            <v>MADBTBK2X</v>
          </cell>
          <cell r="J10966">
            <v>72</v>
          </cell>
        </row>
        <row r="10967">
          <cell r="B10967" t="str">
            <v>MADBTBKLG</v>
          </cell>
          <cell r="J10967">
            <v>0</v>
          </cell>
        </row>
        <row r="10968">
          <cell r="B10968" t="str">
            <v>MADBTBKMD</v>
          </cell>
          <cell r="J10968">
            <v>109</v>
          </cell>
        </row>
        <row r="10969">
          <cell r="B10969" t="str">
            <v>MADBTBKSM</v>
          </cell>
          <cell r="J10969">
            <v>0</v>
          </cell>
        </row>
        <row r="10970">
          <cell r="B10970" t="str">
            <v>MADBTBKXL</v>
          </cell>
          <cell r="J10970">
            <v>0</v>
          </cell>
        </row>
        <row r="10971">
          <cell r="B10971" t="str">
            <v>MAGRTBK2X</v>
          </cell>
          <cell r="J10971">
            <v>0</v>
          </cell>
        </row>
        <row r="10972">
          <cell r="B10972" t="str">
            <v>MAGRTBKLG</v>
          </cell>
          <cell r="J10972">
            <v>0</v>
          </cell>
        </row>
        <row r="10973">
          <cell r="B10973" t="str">
            <v>MAGRTBKMD</v>
          </cell>
          <cell r="J10973">
            <v>0</v>
          </cell>
        </row>
        <row r="10974">
          <cell r="B10974" t="str">
            <v>MAGRTBKSM</v>
          </cell>
          <cell r="J10974">
            <v>0</v>
          </cell>
        </row>
        <row r="10975">
          <cell r="B10975" t="str">
            <v>MAGRTBKXL</v>
          </cell>
          <cell r="J10975">
            <v>0</v>
          </cell>
        </row>
        <row r="10976">
          <cell r="B10976" t="str">
            <v>MAHLTBK2X</v>
          </cell>
          <cell r="J10976">
            <v>3</v>
          </cell>
        </row>
        <row r="10977">
          <cell r="B10977" t="str">
            <v>MAHLTBKLG</v>
          </cell>
          <cell r="J10977">
            <v>68</v>
          </cell>
        </row>
        <row r="10978">
          <cell r="B10978" t="str">
            <v>MAHLTBKMD</v>
          </cell>
          <cell r="J10978">
            <v>40</v>
          </cell>
        </row>
        <row r="10979">
          <cell r="B10979" t="str">
            <v>MAHLTBKSM</v>
          </cell>
          <cell r="J10979">
            <v>0</v>
          </cell>
        </row>
        <row r="10980">
          <cell r="B10980" t="str">
            <v>MAHLTBKXL</v>
          </cell>
          <cell r="J10980">
            <v>14</v>
          </cell>
        </row>
        <row r="10981">
          <cell r="B10981" t="str">
            <v>MAMTTSB2X</v>
          </cell>
          <cell r="J10981">
            <v>0</v>
          </cell>
        </row>
        <row r="10982">
          <cell r="B10982" t="str">
            <v>MAMTTSBLG</v>
          </cell>
          <cell r="J10982">
            <v>0</v>
          </cell>
        </row>
        <row r="10983">
          <cell r="B10983" t="str">
            <v>MAMTTSBMD</v>
          </cell>
          <cell r="J10983">
            <v>0</v>
          </cell>
        </row>
        <row r="10984">
          <cell r="B10984" t="str">
            <v>MAMTTSBSM</v>
          </cell>
          <cell r="J10984">
            <v>0</v>
          </cell>
        </row>
        <row r="10985">
          <cell r="B10985" t="str">
            <v>MAMTTSBXL</v>
          </cell>
          <cell r="J10985">
            <v>0</v>
          </cell>
        </row>
        <row r="10986">
          <cell r="B10986" t="str">
            <v>MATLUCH2X</v>
          </cell>
          <cell r="J10986">
            <v>0</v>
          </cell>
        </row>
        <row r="10987">
          <cell r="B10987" t="str">
            <v>MATLUCHLG</v>
          </cell>
          <cell r="J10987">
            <v>0</v>
          </cell>
        </row>
        <row r="10988">
          <cell r="B10988" t="str">
            <v>MATLUCHMD</v>
          </cell>
          <cell r="J10988">
            <v>57</v>
          </cell>
        </row>
        <row r="10989">
          <cell r="B10989" t="str">
            <v>MATLUCHSM</v>
          </cell>
          <cell r="J10989">
            <v>3</v>
          </cell>
        </row>
        <row r="10990">
          <cell r="B10990" t="str">
            <v>MATLUCHXL</v>
          </cell>
          <cell r="J10990">
            <v>0</v>
          </cell>
        </row>
        <row r="10991">
          <cell r="B10991" t="str">
            <v>MATLUMH2X</v>
          </cell>
          <cell r="J10991">
            <v>0</v>
          </cell>
        </row>
        <row r="10992">
          <cell r="B10992" t="str">
            <v>MATLUMHLG</v>
          </cell>
          <cell r="J10992">
            <v>37</v>
          </cell>
        </row>
        <row r="10993">
          <cell r="B10993" t="str">
            <v>MATLUMHMD</v>
          </cell>
          <cell r="J10993">
            <v>37</v>
          </cell>
        </row>
        <row r="10994">
          <cell r="B10994" t="str">
            <v>MATLUMHSM</v>
          </cell>
          <cell r="J10994">
            <v>3</v>
          </cell>
        </row>
        <row r="10995">
          <cell r="B10995" t="str">
            <v>MATLUMHXL</v>
          </cell>
          <cell r="J10995">
            <v>0</v>
          </cell>
        </row>
        <row r="10996">
          <cell r="B10996" t="str">
            <v>WAWLTBK2X</v>
          </cell>
          <cell r="J10996">
            <v>0</v>
          </cell>
        </row>
        <row r="10997">
          <cell r="B10997" t="str">
            <v>WAWLTBKLG</v>
          </cell>
          <cell r="J10997">
            <v>19</v>
          </cell>
        </row>
        <row r="10998">
          <cell r="B10998" t="str">
            <v>WAWLTBKMD</v>
          </cell>
          <cell r="J10998">
            <v>36</v>
          </cell>
        </row>
        <row r="10999">
          <cell r="B10999" t="str">
            <v>WAWLTBKSM</v>
          </cell>
          <cell r="J10999">
            <v>29</v>
          </cell>
        </row>
        <row r="11000">
          <cell r="B11000" t="str">
            <v>WAWLTBKXL</v>
          </cell>
          <cell r="J11000">
            <v>0</v>
          </cell>
        </row>
        <row r="11001">
          <cell r="B11001" t="str">
            <v>WATLTKH2X</v>
          </cell>
          <cell r="J11001">
            <v>0</v>
          </cell>
        </row>
        <row r="11002">
          <cell r="B11002" t="str">
            <v>WATLTKHLG</v>
          </cell>
          <cell r="J11002">
            <v>161</v>
          </cell>
        </row>
        <row r="11003">
          <cell r="B11003" t="str">
            <v>WATLTKHMD</v>
          </cell>
          <cell r="J11003">
            <v>207</v>
          </cell>
        </row>
        <row r="11004">
          <cell r="B11004" t="str">
            <v>WATLTKHSM</v>
          </cell>
          <cell r="J11004">
            <v>127</v>
          </cell>
        </row>
        <row r="11005">
          <cell r="B11005" t="str">
            <v>WATLTKHXL</v>
          </cell>
          <cell r="J11005">
            <v>0</v>
          </cell>
        </row>
        <row r="11006">
          <cell r="B11006" t="str">
            <v>WATLTRH2X</v>
          </cell>
          <cell r="J11006">
            <v>0</v>
          </cell>
        </row>
        <row r="11007">
          <cell r="B11007" t="str">
            <v>WATLTRHLG</v>
          </cell>
          <cell r="J11007">
            <v>0</v>
          </cell>
        </row>
        <row r="11008">
          <cell r="B11008" t="str">
            <v>WATLTRHMD</v>
          </cell>
          <cell r="J11008">
            <v>0</v>
          </cell>
        </row>
        <row r="11009">
          <cell r="B11009" t="str">
            <v>WATLTRHSM</v>
          </cell>
          <cell r="J11009">
            <v>0</v>
          </cell>
        </row>
        <row r="11010">
          <cell r="B11010" t="str">
            <v>WATLTRHXL</v>
          </cell>
          <cell r="J11010">
            <v>0</v>
          </cell>
        </row>
        <row r="11011">
          <cell r="B11011" t="str">
            <v>MEBFTBK2X</v>
          </cell>
          <cell r="J11011">
            <v>0</v>
          </cell>
        </row>
        <row r="11012">
          <cell r="B11012" t="str">
            <v>MEBFTBKLG</v>
          </cell>
          <cell r="J11012">
            <v>0</v>
          </cell>
        </row>
        <row r="11013">
          <cell r="B11013" t="str">
            <v>MEBFTBKMD</v>
          </cell>
          <cell r="J11013">
            <v>0</v>
          </cell>
        </row>
        <row r="11014">
          <cell r="B11014" t="str">
            <v>MEBFTBKSM</v>
          </cell>
          <cell r="J11014">
            <v>0</v>
          </cell>
        </row>
        <row r="11015">
          <cell r="B11015" t="str">
            <v>MEBFTBKXL</v>
          </cell>
          <cell r="J11015">
            <v>0</v>
          </cell>
        </row>
        <row r="11016">
          <cell r="B11016" t="str">
            <v>MEBGTKH2X</v>
          </cell>
          <cell r="J11016">
            <v>46</v>
          </cell>
        </row>
        <row r="11017">
          <cell r="B11017" t="str">
            <v>MEBGTKHLG</v>
          </cell>
          <cell r="J11017">
            <v>173</v>
          </cell>
        </row>
        <row r="11018">
          <cell r="B11018" t="str">
            <v>MEBGTKHMD</v>
          </cell>
          <cell r="J11018">
            <v>67</v>
          </cell>
        </row>
        <row r="11019">
          <cell r="B11019" t="str">
            <v>MEBGTKHSM</v>
          </cell>
          <cell r="J11019">
            <v>19</v>
          </cell>
        </row>
        <row r="11020">
          <cell r="B11020" t="str">
            <v>MEBGTKHXL</v>
          </cell>
          <cell r="J11020">
            <v>83</v>
          </cell>
        </row>
        <row r="11021">
          <cell r="B11021" t="str">
            <v>MEBBTSB2X</v>
          </cell>
          <cell r="J11021">
            <v>0</v>
          </cell>
        </row>
        <row r="11022">
          <cell r="B11022" t="str">
            <v>MEBBTSBLG</v>
          </cell>
          <cell r="J11022">
            <v>0</v>
          </cell>
        </row>
        <row r="11023">
          <cell r="B11023" t="str">
            <v>MEBBTSBMD</v>
          </cell>
          <cell r="J11023">
            <v>0</v>
          </cell>
        </row>
        <row r="11024">
          <cell r="B11024" t="str">
            <v>MEBBTSBSM</v>
          </cell>
          <cell r="J11024">
            <v>0</v>
          </cell>
        </row>
        <row r="11025">
          <cell r="B11025" t="str">
            <v>MEBBTSBXL</v>
          </cell>
          <cell r="J11025">
            <v>0</v>
          </cell>
        </row>
        <row r="11026">
          <cell r="B11026" t="str">
            <v>MEMSTBK2X</v>
          </cell>
          <cell r="J11026">
            <v>0</v>
          </cell>
        </row>
        <row r="11027">
          <cell r="B11027" t="str">
            <v>MEMSTBKLG</v>
          </cell>
          <cell r="J11027">
            <v>0</v>
          </cell>
        </row>
        <row r="11028">
          <cell r="B11028" t="str">
            <v>MEMSTBKMD</v>
          </cell>
          <cell r="J11028">
            <v>0</v>
          </cell>
        </row>
        <row r="11029">
          <cell r="B11029" t="str">
            <v>MEMSTBKSM</v>
          </cell>
          <cell r="J11029">
            <v>0</v>
          </cell>
        </row>
        <row r="11030">
          <cell r="B11030" t="str">
            <v>MEMSTBKXL</v>
          </cell>
          <cell r="J11030">
            <v>0</v>
          </cell>
        </row>
        <row r="11031">
          <cell r="B11031" t="str">
            <v>MENSTBK2X</v>
          </cell>
          <cell r="J11031">
            <v>0</v>
          </cell>
        </row>
        <row r="11032">
          <cell r="B11032" t="str">
            <v>MENSTBKLG</v>
          </cell>
          <cell r="J11032">
            <v>0</v>
          </cell>
        </row>
        <row r="11033">
          <cell r="B11033" t="str">
            <v>MENSTBKMD</v>
          </cell>
          <cell r="J11033">
            <v>0</v>
          </cell>
        </row>
        <row r="11034">
          <cell r="B11034" t="str">
            <v>MENSTBKSM</v>
          </cell>
          <cell r="J11034">
            <v>0</v>
          </cell>
        </row>
        <row r="11035">
          <cell r="B11035" t="str">
            <v>MENSTBKXL</v>
          </cell>
          <cell r="J11035">
            <v>0</v>
          </cell>
        </row>
        <row r="11036">
          <cell r="B11036" t="str">
            <v>MERMTKHLG</v>
          </cell>
          <cell r="J11036">
            <v>0</v>
          </cell>
        </row>
        <row r="11037">
          <cell r="B11037" t="str">
            <v>MERMTKHMD</v>
          </cell>
          <cell r="J11037">
            <v>0</v>
          </cell>
        </row>
        <row r="11038">
          <cell r="B11038" t="str">
            <v>MERMTKHSM</v>
          </cell>
          <cell r="J11038">
            <v>0</v>
          </cell>
        </row>
        <row r="11039">
          <cell r="B11039" t="str">
            <v>MEWSTSB2X</v>
          </cell>
          <cell r="J11039">
            <v>0</v>
          </cell>
        </row>
        <row r="11040">
          <cell r="B11040" t="str">
            <v>MEWSTSBLG</v>
          </cell>
          <cell r="J11040">
            <v>0</v>
          </cell>
        </row>
        <row r="11041">
          <cell r="B11041" t="str">
            <v>MEWSTSBMD</v>
          </cell>
          <cell r="J11041">
            <v>0</v>
          </cell>
        </row>
        <row r="11042">
          <cell r="B11042" t="str">
            <v>MEWSTSBSM</v>
          </cell>
          <cell r="J11042">
            <v>0</v>
          </cell>
        </row>
        <row r="11043">
          <cell r="B11043" t="str">
            <v>MEWSTSBXL</v>
          </cell>
          <cell r="J11043">
            <v>0</v>
          </cell>
        </row>
        <row r="11044">
          <cell r="B11044" t="str">
            <v>PHACBTCCNU2</v>
          </cell>
          <cell r="J11044">
            <v>0</v>
          </cell>
        </row>
        <row r="11045">
          <cell r="B11045" t="str">
            <v>PHACBTCFUU2</v>
          </cell>
          <cell r="J11045">
            <v>0</v>
          </cell>
        </row>
        <row r="11046">
          <cell r="B11046" t="str">
            <v>PHACBTCMCU2</v>
          </cell>
          <cell r="J11046">
            <v>0</v>
          </cell>
        </row>
        <row r="11047">
          <cell r="B11047" t="str">
            <v>R-PHDKPD1WW1R-BC</v>
          </cell>
          <cell r="J11047">
            <v>0</v>
          </cell>
        </row>
        <row r="11048">
          <cell r="B11048" t="str">
            <v>R-PHDRESKBGOS-BC</v>
          </cell>
          <cell r="J11048">
            <v>0</v>
          </cell>
        </row>
        <row r="11049">
          <cell r="B11049" t="str">
            <v>R-PHDRRTLBGSP-BAG</v>
          </cell>
          <cell r="J11049">
            <v>0</v>
          </cell>
        </row>
        <row r="11050">
          <cell r="B11050" t="str">
            <v>R-PHDRRTLBGSP-TP</v>
          </cell>
          <cell r="J11050">
            <v>0</v>
          </cell>
        </row>
        <row r="11051">
          <cell r="B11051" t="str">
            <v>R-PHDRRTLBGSP-WD</v>
          </cell>
          <cell r="J11051">
            <v>0</v>
          </cell>
        </row>
        <row r="11052">
          <cell r="B11052" t="str">
            <v>R-PHEKUNL2CNEX-TP</v>
          </cell>
          <cell r="J11052">
            <v>0</v>
          </cell>
        </row>
        <row r="11053">
          <cell r="B11053" t="str">
            <v>R-PHEKUNL2CNFL-TP</v>
          </cell>
          <cell r="J11053">
            <v>0</v>
          </cell>
        </row>
        <row r="11054">
          <cell r="B11054" t="str">
            <v>R-PHEKUNL2FUEX-TP</v>
          </cell>
          <cell r="J11054">
            <v>0</v>
          </cell>
        </row>
        <row r="11055">
          <cell r="B11055" t="str">
            <v>R-PHEKUNL2FUFL-TP</v>
          </cell>
          <cell r="J11055">
            <v>0</v>
          </cell>
        </row>
        <row r="11056">
          <cell r="B11056" t="str">
            <v>R-PHEKUNL2MCEX-TP</v>
          </cell>
          <cell r="J11056">
            <v>0</v>
          </cell>
        </row>
        <row r="11057">
          <cell r="B11057" t="str">
            <v>R-PHEKUNL2MCFL-TP</v>
          </cell>
          <cell r="J11057">
            <v>0</v>
          </cell>
        </row>
        <row r="11058">
          <cell r="B11058" t="str">
            <v>R-PHGOOSEWHOS-BC</v>
          </cell>
          <cell r="J11058">
            <v>0</v>
          </cell>
        </row>
        <row r="11059">
          <cell r="B11059" t="str">
            <v>R-PHPDCY3OCOS-BC</v>
          </cell>
          <cell r="J11059">
            <v>0</v>
          </cell>
        </row>
        <row r="11060">
          <cell r="B11060" t="str">
            <v>R-PHPDCYHRDOS-BC</v>
          </cell>
          <cell r="J11060">
            <v>0</v>
          </cell>
        </row>
        <row r="11061">
          <cell r="B11061" t="str">
            <v>R-PHTUBWHPD1</v>
          </cell>
          <cell r="J11061">
            <v>0</v>
          </cell>
        </row>
        <row r="11062">
          <cell r="B11062" t="str">
            <v>A-PHGOOSEWHOS</v>
          </cell>
          <cell r="J11062">
            <v>0</v>
          </cell>
        </row>
        <row r="11063">
          <cell r="B11063" t="str">
            <v>A-PHPDCYHRDOS</v>
          </cell>
          <cell r="J11063">
            <v>0</v>
          </cell>
        </row>
        <row r="11064">
          <cell r="B11064" t="str">
            <v>PHDKPD1WW1R</v>
          </cell>
          <cell r="J11064">
            <v>388</v>
          </cell>
        </row>
        <row r="11065">
          <cell r="B11065" t="str">
            <v>PHDRESKBGOS</v>
          </cell>
          <cell r="J11065">
            <v>2936</v>
          </cell>
        </row>
        <row r="11066">
          <cell r="B11066" t="str">
            <v>PHDRRTLBGSP</v>
          </cell>
          <cell r="J11066">
            <v>1643</v>
          </cell>
        </row>
        <row r="11067">
          <cell r="B11067" t="str">
            <v>PHEKUNL2CNEX</v>
          </cell>
          <cell r="J11067">
            <v>1360</v>
          </cell>
        </row>
        <row r="11068">
          <cell r="B11068" t="str">
            <v>PHEKUNL2CNFL</v>
          </cell>
          <cell r="J11068">
            <v>0</v>
          </cell>
        </row>
        <row r="11069">
          <cell r="B11069" t="str">
            <v>PHEKUNL2FUEX</v>
          </cell>
          <cell r="J11069">
            <v>876</v>
          </cell>
        </row>
        <row r="11070">
          <cell r="B11070" t="str">
            <v>PHEKUNL2FUFL</v>
          </cell>
          <cell r="J11070">
            <v>0</v>
          </cell>
        </row>
        <row r="11071">
          <cell r="B11071" t="str">
            <v>PHEKUNL2MCEX</v>
          </cell>
          <cell r="J11071">
            <v>1483</v>
          </cell>
        </row>
        <row r="11072">
          <cell r="B11072" t="str">
            <v>PHEKUNL2MCFL</v>
          </cell>
          <cell r="J11072">
            <v>0</v>
          </cell>
        </row>
        <row r="11073">
          <cell r="B11073" t="str">
            <v>PHGOOSEWHOS</v>
          </cell>
          <cell r="J11073">
            <v>18</v>
          </cell>
        </row>
        <row r="11074">
          <cell r="B11074" t="str">
            <v>PHPDCY3OCOS</v>
          </cell>
          <cell r="J11074">
            <v>780</v>
          </cell>
        </row>
        <row r="11075">
          <cell r="B11075" t="str">
            <v>PHPDCYHRDOS</v>
          </cell>
          <cell r="J11075">
            <v>0</v>
          </cell>
        </row>
        <row r="11076">
          <cell r="B11076" t="str">
            <v>R-PHKEGWHOSZ</v>
          </cell>
          <cell r="J11076">
            <v>0</v>
          </cell>
        </row>
        <row r="11077">
          <cell r="B11077" t="str">
            <v>R-PHBUNA21050</v>
          </cell>
          <cell r="J11077">
            <v>0</v>
          </cell>
        </row>
        <row r="11078">
          <cell r="B11078" t="str">
            <v>FLLTHBROS</v>
          </cell>
          <cell r="J11078">
            <v>0</v>
          </cell>
        </row>
        <row r="11079">
          <cell r="B11079" t="str">
            <v>FLGRHBKOS</v>
          </cell>
          <cell r="J11079">
            <v>1</v>
          </cell>
        </row>
        <row r="11080">
          <cell r="B11080" t="str">
            <v>FLGRHKHOS</v>
          </cell>
          <cell r="J11080">
            <v>0</v>
          </cell>
        </row>
        <row r="11081">
          <cell r="B11081" t="str">
            <v>MEMEIGH2X</v>
          </cell>
          <cell r="J11081">
            <v>0</v>
          </cell>
        </row>
        <row r="11082">
          <cell r="B11082" t="str">
            <v>MEMEIGHLG</v>
          </cell>
          <cell r="J11082">
            <v>15</v>
          </cell>
        </row>
        <row r="11083">
          <cell r="B11083" t="str">
            <v>MEMEIGHMD</v>
          </cell>
          <cell r="J11083">
            <v>0</v>
          </cell>
        </row>
        <row r="11084">
          <cell r="B11084" t="str">
            <v>MEMEIGHSM</v>
          </cell>
          <cell r="J11084">
            <v>0</v>
          </cell>
        </row>
        <row r="11085">
          <cell r="B11085" t="str">
            <v>MEMEIGHXL</v>
          </cell>
          <cell r="J11085">
            <v>0</v>
          </cell>
        </row>
        <row r="11086">
          <cell r="B11086" t="str">
            <v>MEMEIMH2X</v>
          </cell>
          <cell r="J11086">
            <v>0</v>
          </cell>
        </row>
        <row r="11087">
          <cell r="B11087" t="str">
            <v>MEMEIMHLG</v>
          </cell>
          <cell r="J11087">
            <v>0</v>
          </cell>
        </row>
        <row r="11088">
          <cell r="B11088" t="str">
            <v>MEMEIMHMD</v>
          </cell>
          <cell r="J11088">
            <v>0</v>
          </cell>
        </row>
        <row r="11089">
          <cell r="B11089" t="str">
            <v>MEMEIMHSM</v>
          </cell>
          <cell r="J11089">
            <v>0</v>
          </cell>
        </row>
        <row r="11090">
          <cell r="B11090" t="str">
            <v>MEMEIMHXL</v>
          </cell>
          <cell r="J11090">
            <v>0</v>
          </cell>
        </row>
        <row r="11091">
          <cell r="B11091" t="str">
            <v>MEMEINH2X</v>
          </cell>
          <cell r="J11091">
            <v>0</v>
          </cell>
        </row>
        <row r="11092">
          <cell r="B11092" t="str">
            <v>MEMEINHLG</v>
          </cell>
          <cell r="J11092">
            <v>0</v>
          </cell>
        </row>
        <row r="11093">
          <cell r="B11093" t="str">
            <v>MEMEINHMD</v>
          </cell>
          <cell r="J11093">
            <v>0</v>
          </cell>
        </row>
        <row r="11094">
          <cell r="B11094" t="str">
            <v>MEMEINHSM</v>
          </cell>
          <cell r="J11094">
            <v>0</v>
          </cell>
        </row>
        <row r="11095">
          <cell r="B11095" t="str">
            <v>MEMEINHXL</v>
          </cell>
          <cell r="J11095">
            <v>0</v>
          </cell>
        </row>
        <row r="11096">
          <cell r="B11096">
            <v>58273</v>
          </cell>
          <cell r="J11096">
            <v>-3</v>
          </cell>
        </row>
        <row r="11097">
          <cell r="B11097">
            <v>58871</v>
          </cell>
          <cell r="J11097">
            <v>0</v>
          </cell>
        </row>
        <row r="11098">
          <cell r="B11098">
            <v>58877</v>
          </cell>
          <cell r="J11098">
            <v>0</v>
          </cell>
        </row>
        <row r="11099">
          <cell r="B11099" t="str">
            <v>HCAPBOCOS</v>
          </cell>
          <cell r="J11099">
            <v>0</v>
          </cell>
        </row>
        <row r="11100">
          <cell r="B11100" t="str">
            <v>HCBSPOCOS</v>
          </cell>
          <cell r="J11100">
            <v>0</v>
          </cell>
        </row>
        <row r="11101">
          <cell r="B11101" t="str">
            <v>HCGFBOCOS</v>
          </cell>
          <cell r="J11101">
            <v>0</v>
          </cell>
        </row>
        <row r="11102">
          <cell r="B11102" t="str">
            <v>HCMGOOCOS</v>
          </cell>
          <cell r="J11102">
            <v>0</v>
          </cell>
        </row>
        <row r="11103">
          <cell r="B11103" t="str">
            <v>HCBAPOCOS</v>
          </cell>
          <cell r="J11103">
            <v>0</v>
          </cell>
        </row>
        <row r="11104">
          <cell r="B11104" t="str">
            <v>HCLLPOCOS</v>
          </cell>
          <cell r="J11104">
            <v>0</v>
          </cell>
        </row>
        <row r="11105">
          <cell r="B11105" t="str">
            <v>CHSSSOCOS</v>
          </cell>
          <cell r="J11105">
            <v>0</v>
          </cell>
        </row>
        <row r="11106">
          <cell r="B11106" t="str">
            <v>MASMUCAOS</v>
          </cell>
          <cell r="J11106">
            <v>186</v>
          </cell>
        </row>
        <row r="11107">
          <cell r="B11107" t="str">
            <v>ASTUVFULX</v>
          </cell>
          <cell r="J11107">
            <v>0</v>
          </cell>
        </row>
        <row r="11108">
          <cell r="B11108" t="str">
            <v>ASTUVFUML</v>
          </cell>
          <cell r="J11108">
            <v>0</v>
          </cell>
        </row>
        <row r="11109">
          <cell r="B11109" t="str">
            <v>R-PHEKUNL2CNEX-BX</v>
          </cell>
          <cell r="J11109">
            <v>0</v>
          </cell>
        </row>
        <row r="11110">
          <cell r="B11110" t="str">
            <v>R-PHEKUNL2FUEX-BX</v>
          </cell>
          <cell r="J11110">
            <v>0</v>
          </cell>
        </row>
        <row r="11111">
          <cell r="B11111" t="str">
            <v>R-PHEKUNL2MCEX-BX</v>
          </cell>
          <cell r="J11111">
            <v>0</v>
          </cell>
        </row>
        <row r="11112">
          <cell r="B11112" t="str">
            <v>R-PHEKUNL2OCOS-IN</v>
          </cell>
          <cell r="J11112">
            <v>0</v>
          </cell>
        </row>
        <row r="11113">
          <cell r="B11113" t="str">
            <v>FHCBGCBOS</v>
          </cell>
          <cell r="J11113">
            <v>0</v>
          </cell>
        </row>
        <row r="11114">
          <cell r="B11114" t="str">
            <v>FHCBGRGOS</v>
          </cell>
          <cell r="J11114">
            <v>0</v>
          </cell>
        </row>
        <row r="11115">
          <cell r="B11115" t="str">
            <v>ASTUVFUOSFA</v>
          </cell>
          <cell r="J11115">
            <v>0</v>
          </cell>
        </row>
        <row r="11116">
          <cell r="B11116" t="str">
            <v>FFKX3BAOS</v>
          </cell>
          <cell r="J11116">
            <v>0</v>
          </cell>
        </row>
        <row r="11117">
          <cell r="B11117" t="str">
            <v>FHSBPRGOS</v>
          </cell>
          <cell r="J11117">
            <v>260</v>
          </cell>
        </row>
        <row r="11118">
          <cell r="B11118" t="str">
            <v>FHBELCB2X</v>
          </cell>
          <cell r="J11118">
            <v>63</v>
          </cell>
        </row>
        <row r="11119">
          <cell r="B11119" t="str">
            <v>FHBELCBLG</v>
          </cell>
          <cell r="J11119">
            <v>57</v>
          </cell>
        </row>
        <row r="11120">
          <cell r="B11120" t="str">
            <v>FHBELCBMD</v>
          </cell>
          <cell r="J11120">
            <v>64</v>
          </cell>
        </row>
        <row r="11121">
          <cell r="B11121" t="str">
            <v>FHBELCBSM</v>
          </cell>
          <cell r="J11121">
            <v>58</v>
          </cell>
        </row>
        <row r="11122">
          <cell r="B11122" t="str">
            <v>FHBELCBXL</v>
          </cell>
          <cell r="J11122">
            <v>73</v>
          </cell>
        </row>
        <row r="11123">
          <cell r="B11123" t="str">
            <v>METBGOCOS</v>
          </cell>
          <cell r="J11123">
            <v>16015</v>
          </cell>
        </row>
        <row r="11124">
          <cell r="B11124" t="str">
            <v>VHS-4305-MEAT</v>
          </cell>
          <cell r="J11124">
            <v>42</v>
          </cell>
        </row>
        <row r="11125">
          <cell r="B11125" t="str">
            <v>FLPENCIL</v>
          </cell>
          <cell r="J11125">
            <v>0</v>
          </cell>
        </row>
        <row r="11126">
          <cell r="B11126" t="str">
            <v>MEBRGSTMC</v>
          </cell>
          <cell r="J11126">
            <v>0</v>
          </cell>
        </row>
        <row r="11127">
          <cell r="B11127" t="str">
            <v>MEMEFSTOR</v>
          </cell>
          <cell r="J11127">
            <v>0</v>
          </cell>
        </row>
        <row r="11128">
          <cell r="B11128" t="str">
            <v>MELGLSTOR</v>
          </cell>
          <cell r="J11128">
            <v>0</v>
          </cell>
        </row>
        <row r="11129">
          <cell r="B11129" t="str">
            <v>FLIDTSTWH</v>
          </cell>
          <cell r="J11129">
            <v>312</v>
          </cell>
        </row>
        <row r="11130">
          <cell r="B11130" t="str">
            <v>FLYTM14AY</v>
          </cell>
          <cell r="J11130">
            <v>0</v>
          </cell>
        </row>
        <row r="11131">
          <cell r="B11131" t="str">
            <v>FLYTM14CG</v>
          </cell>
          <cell r="J11131">
            <v>0</v>
          </cell>
        </row>
        <row r="11132">
          <cell r="B11132" t="str">
            <v>FLYTM14WT</v>
          </cell>
          <cell r="J11132">
            <v>0</v>
          </cell>
        </row>
        <row r="11133">
          <cell r="B11133" t="str">
            <v>FLYTB18WT</v>
          </cell>
          <cell r="J11133">
            <v>0</v>
          </cell>
        </row>
        <row r="11134">
          <cell r="B11134" t="str">
            <v>FLYTM20CG</v>
          </cell>
          <cell r="J11134">
            <v>0</v>
          </cell>
        </row>
        <row r="11135">
          <cell r="B11135" t="str">
            <v>FLYTM20CH</v>
          </cell>
          <cell r="J11135">
            <v>0</v>
          </cell>
        </row>
        <row r="11136">
          <cell r="B11136" t="str">
            <v>FLYTM20WT</v>
          </cell>
          <cell r="J11136">
            <v>0</v>
          </cell>
        </row>
        <row r="11137">
          <cell r="B11137" t="str">
            <v>FLYTR20CG</v>
          </cell>
          <cell r="J11137">
            <v>0</v>
          </cell>
        </row>
        <row r="11138">
          <cell r="B11138" t="str">
            <v>FLYTR20DC</v>
          </cell>
          <cell r="J11138">
            <v>0</v>
          </cell>
        </row>
        <row r="11139">
          <cell r="B11139" t="str">
            <v>FLYTM24WT</v>
          </cell>
          <cell r="J11139">
            <v>0</v>
          </cell>
        </row>
        <row r="11140">
          <cell r="B11140" t="str">
            <v>FLYTR26CG</v>
          </cell>
          <cell r="J11140">
            <v>0</v>
          </cell>
        </row>
        <row r="11141">
          <cell r="B11141" t="str">
            <v>FLYTR26CH</v>
          </cell>
          <cell r="J11141">
            <v>0</v>
          </cell>
        </row>
        <row r="11142">
          <cell r="B11142" t="str">
            <v>FLYTR36AY</v>
          </cell>
          <cell r="J11142">
            <v>0</v>
          </cell>
        </row>
        <row r="11143">
          <cell r="B11143" t="str">
            <v>A-PHDKPD1WW1R</v>
          </cell>
          <cell r="J11143">
            <v>0</v>
          </cell>
        </row>
        <row r="11144">
          <cell r="B11144" t="str">
            <v>A-PHDRAGTOKOS</v>
          </cell>
          <cell r="J11144">
            <v>0</v>
          </cell>
        </row>
        <row r="11145">
          <cell r="B11145" t="str">
            <v>PHDRAGTOKOS</v>
          </cell>
          <cell r="J11145">
            <v>405</v>
          </cell>
        </row>
        <row r="11146">
          <cell r="B11146" t="str">
            <v>R-PHDRAGTOKOS-BC</v>
          </cell>
          <cell r="J11146">
            <v>0</v>
          </cell>
        </row>
        <row r="11147">
          <cell r="B11147" t="str">
            <v>R-PHLTXBK475</v>
          </cell>
          <cell r="J11147">
            <v>0</v>
          </cell>
        </row>
        <row r="11148">
          <cell r="B11148" t="str">
            <v>R-PHLTXBK500</v>
          </cell>
          <cell r="J11148">
            <v>0</v>
          </cell>
        </row>
        <row r="11149">
          <cell r="B11149" t="str">
            <v>R-PHLTXBL475</v>
          </cell>
          <cell r="J11149">
            <v>0</v>
          </cell>
        </row>
        <row r="11150">
          <cell r="B11150" t="str">
            <v>R-PHLTXBL500</v>
          </cell>
          <cell r="J11150">
            <v>0</v>
          </cell>
        </row>
        <row r="11151">
          <cell r="B11151" t="str">
            <v>MEDGMEDOR</v>
          </cell>
          <cell r="J11151">
            <v>0</v>
          </cell>
        </row>
        <row r="11152">
          <cell r="B11152">
            <v>56738</v>
          </cell>
          <cell r="J11152">
            <v>49</v>
          </cell>
        </row>
        <row r="11153">
          <cell r="B11153">
            <v>55228</v>
          </cell>
          <cell r="J11153">
            <v>120</v>
          </cell>
        </row>
        <row r="11154">
          <cell r="B11154">
            <v>57192</v>
          </cell>
          <cell r="J11154">
            <v>0</v>
          </cell>
        </row>
        <row r="11155">
          <cell r="B11155">
            <v>56744</v>
          </cell>
          <cell r="J11155">
            <v>0</v>
          </cell>
        </row>
        <row r="11156">
          <cell r="B11156">
            <v>56741</v>
          </cell>
          <cell r="J11156">
            <v>123</v>
          </cell>
        </row>
        <row r="11157">
          <cell r="B11157">
            <v>56736</v>
          </cell>
          <cell r="J11157">
            <v>0</v>
          </cell>
        </row>
        <row r="11158">
          <cell r="B11158">
            <v>55234</v>
          </cell>
          <cell r="J11158">
            <v>124</v>
          </cell>
        </row>
        <row r="11159">
          <cell r="B11159">
            <v>57065</v>
          </cell>
          <cell r="J11159">
            <v>154</v>
          </cell>
        </row>
        <row r="11160">
          <cell r="B11160" t="str">
            <v>MEBGTCMOS</v>
          </cell>
          <cell r="J11160">
            <v>0</v>
          </cell>
        </row>
        <row r="11161">
          <cell r="B11161" t="str">
            <v>MECRAYFISH</v>
          </cell>
          <cell r="J11161">
            <v>714</v>
          </cell>
        </row>
        <row r="11162">
          <cell r="B11162" t="str">
            <v>SRDIEOR3I</v>
          </cell>
          <cell r="J11162">
            <v>0</v>
          </cell>
        </row>
        <row r="11163">
          <cell r="B11163" t="str">
            <v>MADBTKH2X</v>
          </cell>
          <cell r="J11163">
            <v>0</v>
          </cell>
        </row>
        <row r="11164">
          <cell r="B11164" t="str">
            <v>MADBTKHLG</v>
          </cell>
          <cell r="J11164">
            <v>0</v>
          </cell>
        </row>
        <row r="11165">
          <cell r="B11165" t="str">
            <v>MADBTKHMD</v>
          </cell>
          <cell r="J11165">
            <v>0</v>
          </cell>
        </row>
        <row r="11166">
          <cell r="B11166" t="str">
            <v>MADBTKHSM</v>
          </cell>
          <cell r="J11166">
            <v>0</v>
          </cell>
        </row>
        <row r="11167">
          <cell r="B11167" t="str">
            <v>MADBTKHXL</v>
          </cell>
          <cell r="J11167">
            <v>0</v>
          </cell>
        </row>
        <row r="11168">
          <cell r="B11168" t="str">
            <v>MAGRTKH2X</v>
          </cell>
          <cell r="J11168">
            <v>12</v>
          </cell>
        </row>
        <row r="11169">
          <cell r="B11169" t="str">
            <v>MAGRTKHLG</v>
          </cell>
          <cell r="J11169">
            <v>102</v>
          </cell>
        </row>
        <row r="11170">
          <cell r="B11170" t="str">
            <v>MAGRTKHMD</v>
          </cell>
          <cell r="J11170">
            <v>61</v>
          </cell>
        </row>
        <row r="11171">
          <cell r="B11171" t="str">
            <v>MAGRTKHSM</v>
          </cell>
          <cell r="J11171">
            <v>0</v>
          </cell>
        </row>
        <row r="11172">
          <cell r="B11172" t="str">
            <v>MAGRTKHXL</v>
          </cell>
          <cell r="J11172">
            <v>14</v>
          </cell>
        </row>
        <row r="11173">
          <cell r="B11173" t="str">
            <v>MASKMOL712</v>
          </cell>
          <cell r="J11173">
            <v>0</v>
          </cell>
        </row>
        <row r="11174">
          <cell r="B11174" t="str">
            <v>MASKMOL714</v>
          </cell>
          <cell r="J11174">
            <v>0</v>
          </cell>
        </row>
        <row r="11175">
          <cell r="B11175" t="str">
            <v>MASKMOL718</v>
          </cell>
          <cell r="J11175">
            <v>0</v>
          </cell>
        </row>
        <row r="11176">
          <cell r="B11176" t="str">
            <v>MASKMOL734</v>
          </cell>
          <cell r="J11176">
            <v>0</v>
          </cell>
        </row>
        <row r="11177">
          <cell r="B11177" t="str">
            <v>MASKMOL738</v>
          </cell>
          <cell r="J11177">
            <v>0</v>
          </cell>
        </row>
        <row r="11178">
          <cell r="B11178" t="str">
            <v>MASKMOL758</v>
          </cell>
          <cell r="J11178">
            <v>0</v>
          </cell>
        </row>
        <row r="11179">
          <cell r="B11179" t="str">
            <v>MASKCCH712</v>
          </cell>
          <cell r="J11179">
            <v>0</v>
          </cell>
        </row>
        <row r="11180">
          <cell r="B11180" t="str">
            <v>MASKCCH714</v>
          </cell>
          <cell r="J11180">
            <v>0</v>
          </cell>
        </row>
        <row r="11181">
          <cell r="B11181" t="str">
            <v>MASKCCH718</v>
          </cell>
          <cell r="J11181">
            <v>0</v>
          </cell>
        </row>
        <row r="11182">
          <cell r="B11182" t="str">
            <v>MASKCCH734</v>
          </cell>
          <cell r="J11182">
            <v>1</v>
          </cell>
        </row>
        <row r="11183">
          <cell r="B11183" t="str">
            <v>MASKCCH738</v>
          </cell>
          <cell r="J11183">
            <v>0</v>
          </cell>
        </row>
        <row r="11184">
          <cell r="B11184" t="str">
            <v>MASKCCH758</v>
          </cell>
          <cell r="J11184">
            <v>3</v>
          </cell>
        </row>
        <row r="11185">
          <cell r="B11185" t="str">
            <v>MASKWDO712</v>
          </cell>
          <cell r="J11185">
            <v>0</v>
          </cell>
        </row>
        <row r="11186">
          <cell r="B11186" t="str">
            <v>MASKWDO714</v>
          </cell>
          <cell r="J11186">
            <v>0</v>
          </cell>
        </row>
        <row r="11187">
          <cell r="B11187" t="str">
            <v>MASKWDO718</v>
          </cell>
          <cell r="J11187">
            <v>0</v>
          </cell>
        </row>
        <row r="11188">
          <cell r="B11188" t="str">
            <v>MASKWDO734</v>
          </cell>
          <cell r="J11188">
            <v>0</v>
          </cell>
        </row>
        <row r="11189">
          <cell r="B11189" t="str">
            <v>MASKWDO738</v>
          </cell>
          <cell r="J11189">
            <v>0</v>
          </cell>
        </row>
        <row r="11190">
          <cell r="B11190" t="str">
            <v>MASKWDO758</v>
          </cell>
          <cell r="J11190">
            <v>0</v>
          </cell>
        </row>
        <row r="11191">
          <cell r="B11191" t="str">
            <v>MASKRSD712</v>
          </cell>
          <cell r="J11191">
            <v>0</v>
          </cell>
        </row>
        <row r="11192">
          <cell r="B11192" t="str">
            <v>MASKRSD714</v>
          </cell>
          <cell r="J11192">
            <v>0</v>
          </cell>
        </row>
        <row r="11193">
          <cell r="B11193" t="str">
            <v>MASKRSD718</v>
          </cell>
          <cell r="J11193">
            <v>0</v>
          </cell>
        </row>
        <row r="11194">
          <cell r="B11194" t="str">
            <v>MASKRSD734</v>
          </cell>
          <cell r="J11194">
            <v>0</v>
          </cell>
        </row>
        <row r="11195">
          <cell r="B11195" t="str">
            <v>MASKRSD738</v>
          </cell>
          <cell r="J11195">
            <v>0</v>
          </cell>
        </row>
        <row r="11196">
          <cell r="B11196" t="str">
            <v>MASKRSD758</v>
          </cell>
          <cell r="J11196">
            <v>0</v>
          </cell>
        </row>
        <row r="11197">
          <cell r="B11197" t="str">
            <v>SSC60ADZ</v>
          </cell>
          <cell r="J11197">
            <v>0</v>
          </cell>
        </row>
        <row r="11198">
          <cell r="B11198" t="str">
            <v>XTC-60AEDGE</v>
          </cell>
          <cell r="J11198">
            <v>0</v>
          </cell>
        </row>
        <row r="11199">
          <cell r="B11199" t="str">
            <v>XTC-TF</v>
          </cell>
          <cell r="J11199">
            <v>0</v>
          </cell>
        </row>
        <row r="11200">
          <cell r="B11200" t="str">
            <v>XTC-TH</v>
          </cell>
          <cell r="J11200">
            <v>0</v>
          </cell>
        </row>
        <row r="11201">
          <cell r="B11201" t="str">
            <v>1425-4300105D</v>
          </cell>
          <cell r="J11201">
            <v>13</v>
          </cell>
        </row>
        <row r="11202">
          <cell r="B11202" t="str">
            <v>1425-430010D</v>
          </cell>
          <cell r="J11202">
            <v>10</v>
          </cell>
        </row>
        <row r="11203">
          <cell r="B11203" t="str">
            <v>1425-4300115D</v>
          </cell>
          <cell r="J11203">
            <v>9</v>
          </cell>
        </row>
        <row r="11204">
          <cell r="B11204" t="str">
            <v>1425-430011D</v>
          </cell>
          <cell r="J11204">
            <v>11</v>
          </cell>
        </row>
        <row r="11205">
          <cell r="B11205" t="str">
            <v>1425-4300125D</v>
          </cell>
          <cell r="J11205">
            <v>5</v>
          </cell>
        </row>
        <row r="11206">
          <cell r="B11206" t="str">
            <v>1425-430012D</v>
          </cell>
          <cell r="J11206">
            <v>6</v>
          </cell>
        </row>
        <row r="11207">
          <cell r="B11207" t="str">
            <v>1425-430013D</v>
          </cell>
          <cell r="J11207">
            <v>4</v>
          </cell>
        </row>
        <row r="11208">
          <cell r="B11208" t="str">
            <v>1425-430014D</v>
          </cell>
          <cell r="J11208">
            <v>5</v>
          </cell>
        </row>
        <row r="11209">
          <cell r="B11209" t="str">
            <v>1425-430085D</v>
          </cell>
          <cell r="J11209">
            <v>9</v>
          </cell>
        </row>
        <row r="11210">
          <cell r="B11210" t="str">
            <v>1425-43008D</v>
          </cell>
          <cell r="J11210">
            <v>3</v>
          </cell>
        </row>
        <row r="11211">
          <cell r="B11211" t="str">
            <v>1425-430095D</v>
          </cell>
          <cell r="J11211">
            <v>7</v>
          </cell>
        </row>
        <row r="11212">
          <cell r="B11212" t="str">
            <v>1425-43009D</v>
          </cell>
          <cell r="J11212">
            <v>5</v>
          </cell>
        </row>
        <row r="11213">
          <cell r="B11213" t="str">
            <v>1425-660010D</v>
          </cell>
          <cell r="J11213">
            <v>0</v>
          </cell>
        </row>
        <row r="11214">
          <cell r="B11214" t="str">
            <v>1425-660065D</v>
          </cell>
          <cell r="J11214">
            <v>0</v>
          </cell>
        </row>
        <row r="11215">
          <cell r="B11215" t="str">
            <v>1425-66006D</v>
          </cell>
          <cell r="J11215">
            <v>0</v>
          </cell>
        </row>
        <row r="11216">
          <cell r="B11216" t="str">
            <v>1425-660075D</v>
          </cell>
          <cell r="J11216">
            <v>0</v>
          </cell>
        </row>
        <row r="11217">
          <cell r="B11217" t="str">
            <v>1425-66007D</v>
          </cell>
          <cell r="J11217">
            <v>0</v>
          </cell>
        </row>
        <row r="11218">
          <cell r="B11218" t="str">
            <v>1425-660085D</v>
          </cell>
          <cell r="J11218">
            <v>0</v>
          </cell>
        </row>
        <row r="11219">
          <cell r="B11219" t="str">
            <v>1425-66008D</v>
          </cell>
          <cell r="J11219">
            <v>8</v>
          </cell>
        </row>
        <row r="11220">
          <cell r="B11220" t="str">
            <v>1425-660095D</v>
          </cell>
          <cell r="J11220">
            <v>0</v>
          </cell>
        </row>
        <row r="11221">
          <cell r="B11221" t="str">
            <v>1425-66009D</v>
          </cell>
          <cell r="J11221">
            <v>3</v>
          </cell>
        </row>
        <row r="11222">
          <cell r="B11222" t="str">
            <v>2284-6007105D</v>
          </cell>
          <cell r="J11222">
            <v>8</v>
          </cell>
        </row>
        <row r="11223">
          <cell r="B11223" t="str">
            <v>2284-6007105EE</v>
          </cell>
          <cell r="J11223">
            <v>0</v>
          </cell>
        </row>
        <row r="11224">
          <cell r="B11224" t="str">
            <v>2284-600710D</v>
          </cell>
          <cell r="J11224">
            <v>8</v>
          </cell>
        </row>
        <row r="11225">
          <cell r="B11225" t="str">
            <v>2284-600710EE</v>
          </cell>
          <cell r="J11225">
            <v>0</v>
          </cell>
        </row>
        <row r="11226">
          <cell r="B11226" t="str">
            <v>2284-6007115D</v>
          </cell>
          <cell r="J11226">
            <v>6</v>
          </cell>
        </row>
        <row r="11227">
          <cell r="B11227" t="str">
            <v>2284-6007115EE</v>
          </cell>
          <cell r="J11227">
            <v>0</v>
          </cell>
        </row>
        <row r="11228">
          <cell r="B11228" t="str">
            <v>2284-600711D</v>
          </cell>
          <cell r="J11228">
            <v>5</v>
          </cell>
        </row>
        <row r="11229">
          <cell r="B11229" t="str">
            <v>2284-600711EE</v>
          </cell>
          <cell r="J11229">
            <v>0</v>
          </cell>
        </row>
        <row r="11230">
          <cell r="B11230" t="str">
            <v>2284-6007125D</v>
          </cell>
          <cell r="J11230">
            <v>8</v>
          </cell>
        </row>
        <row r="11231">
          <cell r="B11231" t="str">
            <v>2284-6007125EE</v>
          </cell>
          <cell r="J11231">
            <v>0</v>
          </cell>
        </row>
        <row r="11232">
          <cell r="B11232" t="str">
            <v>2284-600712D</v>
          </cell>
          <cell r="J11232">
            <v>6</v>
          </cell>
        </row>
        <row r="11233">
          <cell r="B11233" t="str">
            <v>2284-600712EE</v>
          </cell>
          <cell r="J11233">
            <v>0</v>
          </cell>
        </row>
        <row r="11234">
          <cell r="B11234" t="str">
            <v>2284-600713D</v>
          </cell>
          <cell r="J11234">
            <v>2</v>
          </cell>
        </row>
        <row r="11235">
          <cell r="B11235" t="str">
            <v>2284-600713EE</v>
          </cell>
          <cell r="J11235">
            <v>0</v>
          </cell>
        </row>
        <row r="11236">
          <cell r="B11236" t="str">
            <v>2284-600714D</v>
          </cell>
          <cell r="J11236">
            <v>2</v>
          </cell>
        </row>
        <row r="11237">
          <cell r="B11237" t="str">
            <v>2284-600714EE</v>
          </cell>
          <cell r="J11237">
            <v>0</v>
          </cell>
        </row>
        <row r="11238">
          <cell r="B11238" t="str">
            <v>2284-600785D</v>
          </cell>
          <cell r="J11238">
            <v>4</v>
          </cell>
        </row>
        <row r="11239">
          <cell r="B11239" t="str">
            <v>2284-600785EE</v>
          </cell>
          <cell r="J11239">
            <v>0</v>
          </cell>
        </row>
        <row r="11240">
          <cell r="B11240" t="str">
            <v>2284-60078D</v>
          </cell>
          <cell r="J11240">
            <v>3</v>
          </cell>
        </row>
        <row r="11241">
          <cell r="B11241" t="str">
            <v>2284-60078EE</v>
          </cell>
          <cell r="J11241">
            <v>0</v>
          </cell>
        </row>
        <row r="11242">
          <cell r="B11242" t="str">
            <v>2284-600795D</v>
          </cell>
          <cell r="J11242">
            <v>8</v>
          </cell>
        </row>
        <row r="11243">
          <cell r="B11243" t="str">
            <v>2284-600795EE</v>
          </cell>
          <cell r="J11243">
            <v>0</v>
          </cell>
        </row>
        <row r="11244">
          <cell r="B11244" t="str">
            <v>2284-60079D</v>
          </cell>
          <cell r="J11244">
            <v>4</v>
          </cell>
        </row>
        <row r="11245">
          <cell r="B11245" t="str">
            <v>2284-60079EE</v>
          </cell>
          <cell r="J11245">
            <v>0</v>
          </cell>
        </row>
        <row r="11246">
          <cell r="B11246" t="str">
            <v>4200-4203105D</v>
          </cell>
          <cell r="J11246">
            <v>8</v>
          </cell>
        </row>
        <row r="11247">
          <cell r="B11247" t="str">
            <v>4200-4203105EE</v>
          </cell>
          <cell r="J11247">
            <v>3</v>
          </cell>
        </row>
        <row r="11248">
          <cell r="B11248" t="str">
            <v>4200-420310D</v>
          </cell>
          <cell r="J11248">
            <v>5</v>
          </cell>
        </row>
        <row r="11249">
          <cell r="B11249" t="str">
            <v>4200-420310EE</v>
          </cell>
          <cell r="J11249">
            <v>7</v>
          </cell>
        </row>
        <row r="11250">
          <cell r="B11250" t="str">
            <v>4200-4203115D</v>
          </cell>
          <cell r="J11250">
            <v>3</v>
          </cell>
        </row>
        <row r="11251">
          <cell r="B11251" t="str">
            <v>4200-4203115EE</v>
          </cell>
          <cell r="J11251">
            <v>2</v>
          </cell>
        </row>
        <row r="11252">
          <cell r="B11252" t="str">
            <v>4200-420311D</v>
          </cell>
          <cell r="J11252">
            <v>10</v>
          </cell>
        </row>
        <row r="11253">
          <cell r="B11253" t="str">
            <v>4200-420311EE</v>
          </cell>
          <cell r="J11253">
            <v>3</v>
          </cell>
        </row>
        <row r="11254">
          <cell r="B11254" t="str">
            <v>4200-4203125D</v>
          </cell>
          <cell r="J11254">
            <v>4</v>
          </cell>
        </row>
        <row r="11255">
          <cell r="B11255" t="str">
            <v>4200-4203125EE</v>
          </cell>
          <cell r="J11255">
            <v>2</v>
          </cell>
        </row>
        <row r="11256">
          <cell r="B11256" t="str">
            <v>4200-420312D</v>
          </cell>
          <cell r="J11256">
            <v>9</v>
          </cell>
        </row>
        <row r="11257">
          <cell r="B11257" t="str">
            <v>4200-420312EE</v>
          </cell>
          <cell r="J11257">
            <v>1</v>
          </cell>
        </row>
        <row r="11258">
          <cell r="B11258" t="str">
            <v>4200-420313D</v>
          </cell>
          <cell r="J11258">
            <v>5</v>
          </cell>
        </row>
        <row r="11259">
          <cell r="B11259" t="str">
            <v>4200-420313EE</v>
          </cell>
          <cell r="J11259">
            <v>2</v>
          </cell>
        </row>
        <row r="11260">
          <cell r="B11260" t="str">
            <v>4200-420314D</v>
          </cell>
          <cell r="J11260">
            <v>1</v>
          </cell>
        </row>
        <row r="11261">
          <cell r="B11261" t="str">
            <v>4200-420385D</v>
          </cell>
          <cell r="J11261">
            <v>3</v>
          </cell>
        </row>
        <row r="11262">
          <cell r="B11262" t="str">
            <v>4200-420385EE</v>
          </cell>
          <cell r="J11262">
            <v>2</v>
          </cell>
        </row>
        <row r="11263">
          <cell r="B11263" t="str">
            <v>4200-42038D</v>
          </cell>
          <cell r="J11263">
            <v>2</v>
          </cell>
        </row>
        <row r="11264">
          <cell r="B11264" t="str">
            <v>4200-42038EE</v>
          </cell>
          <cell r="J11264">
            <v>2</v>
          </cell>
        </row>
        <row r="11265">
          <cell r="B11265" t="str">
            <v>4200-420395D</v>
          </cell>
          <cell r="J11265">
            <v>7</v>
          </cell>
        </row>
        <row r="11266">
          <cell r="B11266" t="str">
            <v>4200-420395EE</v>
          </cell>
          <cell r="J11266">
            <v>4</v>
          </cell>
        </row>
        <row r="11267">
          <cell r="B11267" t="str">
            <v>4200-42039D</v>
          </cell>
          <cell r="J11267">
            <v>5</v>
          </cell>
        </row>
        <row r="11268">
          <cell r="B11268" t="str">
            <v>4200-42039EE</v>
          </cell>
          <cell r="J11268">
            <v>2</v>
          </cell>
        </row>
        <row r="11269">
          <cell r="B11269" t="str">
            <v>4955-6000105D</v>
          </cell>
          <cell r="J11269">
            <v>0</v>
          </cell>
        </row>
        <row r="11270">
          <cell r="B11270" t="str">
            <v>4955-6000105EE</v>
          </cell>
          <cell r="J11270">
            <v>0</v>
          </cell>
        </row>
        <row r="11271">
          <cell r="B11271" t="str">
            <v>4955-600010D</v>
          </cell>
          <cell r="J11271">
            <v>0</v>
          </cell>
        </row>
        <row r="11272">
          <cell r="B11272" t="str">
            <v>4955-600010EE</v>
          </cell>
          <cell r="J11272">
            <v>0</v>
          </cell>
        </row>
        <row r="11273">
          <cell r="B11273" t="str">
            <v>4955-6000115D</v>
          </cell>
          <cell r="J11273">
            <v>0</v>
          </cell>
        </row>
        <row r="11274">
          <cell r="B11274" t="str">
            <v>4955-6000115EE</v>
          </cell>
          <cell r="J11274">
            <v>0</v>
          </cell>
        </row>
        <row r="11275">
          <cell r="B11275" t="str">
            <v>4955-600011D</v>
          </cell>
          <cell r="J11275">
            <v>0</v>
          </cell>
        </row>
        <row r="11276">
          <cell r="B11276" t="str">
            <v>4955-600011EE</v>
          </cell>
          <cell r="J11276">
            <v>0</v>
          </cell>
        </row>
        <row r="11277">
          <cell r="B11277" t="str">
            <v>4955-6000125D</v>
          </cell>
          <cell r="J11277">
            <v>1</v>
          </cell>
        </row>
        <row r="11278">
          <cell r="B11278" t="str">
            <v>4955-6000125EE</v>
          </cell>
          <cell r="J11278">
            <v>0</v>
          </cell>
        </row>
        <row r="11279">
          <cell r="B11279" t="str">
            <v>4955-600012D</v>
          </cell>
          <cell r="J11279">
            <v>0</v>
          </cell>
        </row>
        <row r="11280">
          <cell r="B11280" t="str">
            <v>4955-600012EE</v>
          </cell>
          <cell r="J11280">
            <v>0</v>
          </cell>
        </row>
        <row r="11281">
          <cell r="B11281" t="str">
            <v>4955-600013D</v>
          </cell>
          <cell r="J11281">
            <v>0</v>
          </cell>
        </row>
        <row r="11282">
          <cell r="B11282" t="str">
            <v>4955-600013EE</v>
          </cell>
          <cell r="J11282">
            <v>0</v>
          </cell>
        </row>
        <row r="11283">
          <cell r="B11283" t="str">
            <v>4955-600014D</v>
          </cell>
          <cell r="J11283">
            <v>0</v>
          </cell>
        </row>
        <row r="11284">
          <cell r="B11284" t="str">
            <v>4955-600085D</v>
          </cell>
          <cell r="J11284">
            <v>0</v>
          </cell>
        </row>
        <row r="11285">
          <cell r="B11285" t="str">
            <v>4955-600085EE</v>
          </cell>
          <cell r="J11285">
            <v>0</v>
          </cell>
        </row>
        <row r="11286">
          <cell r="B11286" t="str">
            <v>4955-60008D</v>
          </cell>
          <cell r="J11286">
            <v>0</v>
          </cell>
        </row>
        <row r="11287">
          <cell r="B11287" t="str">
            <v>4955-60008EE</v>
          </cell>
          <cell r="J11287">
            <v>0</v>
          </cell>
        </row>
        <row r="11288">
          <cell r="B11288" t="str">
            <v>4955-600095D</v>
          </cell>
          <cell r="J11288">
            <v>0</v>
          </cell>
        </row>
        <row r="11289">
          <cell r="B11289" t="str">
            <v>4955-600095EE</v>
          </cell>
          <cell r="J11289">
            <v>0</v>
          </cell>
        </row>
        <row r="11290">
          <cell r="B11290" t="str">
            <v>4955-60009D</v>
          </cell>
          <cell r="J11290">
            <v>0</v>
          </cell>
        </row>
        <row r="11291">
          <cell r="B11291" t="str">
            <v>4955-60009EE</v>
          </cell>
          <cell r="J11291">
            <v>0</v>
          </cell>
        </row>
        <row r="11292">
          <cell r="B11292" t="str">
            <v>5860-4203105D</v>
          </cell>
          <cell r="J11292">
            <v>13</v>
          </cell>
        </row>
        <row r="11293">
          <cell r="B11293" t="str">
            <v>5860-4203105EE</v>
          </cell>
          <cell r="J11293">
            <v>5</v>
          </cell>
        </row>
        <row r="11294">
          <cell r="B11294" t="str">
            <v>5860-420310D</v>
          </cell>
          <cell r="J11294">
            <v>11</v>
          </cell>
        </row>
        <row r="11295">
          <cell r="B11295" t="str">
            <v>5860-420310EE</v>
          </cell>
          <cell r="J11295">
            <v>4</v>
          </cell>
        </row>
        <row r="11296">
          <cell r="B11296" t="str">
            <v>5860-4203115D</v>
          </cell>
          <cell r="J11296">
            <v>8</v>
          </cell>
        </row>
        <row r="11297">
          <cell r="B11297" t="str">
            <v>5860-4203115EE</v>
          </cell>
          <cell r="J11297">
            <v>4</v>
          </cell>
        </row>
        <row r="11298">
          <cell r="B11298" t="str">
            <v>5860-420311D</v>
          </cell>
          <cell r="J11298">
            <v>11</v>
          </cell>
        </row>
        <row r="11299">
          <cell r="B11299" t="str">
            <v>5860-420311EE</v>
          </cell>
          <cell r="J11299">
            <v>4</v>
          </cell>
        </row>
        <row r="11300">
          <cell r="B11300" t="str">
            <v>5860-4203125D</v>
          </cell>
          <cell r="J11300">
            <v>8</v>
          </cell>
        </row>
        <row r="11301">
          <cell r="B11301" t="str">
            <v>5860-4203125EE</v>
          </cell>
          <cell r="J11301">
            <v>0</v>
          </cell>
        </row>
        <row r="11302">
          <cell r="B11302" t="str">
            <v>5860-420312D</v>
          </cell>
          <cell r="J11302">
            <v>10</v>
          </cell>
        </row>
        <row r="11303">
          <cell r="B11303" t="str">
            <v>5860-420312EE</v>
          </cell>
          <cell r="J11303">
            <v>4</v>
          </cell>
        </row>
        <row r="11304">
          <cell r="B11304" t="str">
            <v>5860-420313D</v>
          </cell>
          <cell r="J11304">
            <v>6</v>
          </cell>
        </row>
        <row r="11305">
          <cell r="B11305" t="str">
            <v>5860-420313EE</v>
          </cell>
          <cell r="J11305">
            <v>0</v>
          </cell>
        </row>
        <row r="11306">
          <cell r="B11306" t="str">
            <v>5860-420314D</v>
          </cell>
          <cell r="J11306">
            <v>3</v>
          </cell>
        </row>
        <row r="11307">
          <cell r="B11307" t="str">
            <v>5860-420385D</v>
          </cell>
          <cell r="J11307">
            <v>5</v>
          </cell>
        </row>
        <row r="11308">
          <cell r="B11308" t="str">
            <v>5860-420385EE</v>
          </cell>
          <cell r="J11308">
            <v>0</v>
          </cell>
        </row>
        <row r="11309">
          <cell r="B11309" t="str">
            <v>5860-42038D</v>
          </cell>
          <cell r="J11309">
            <v>3</v>
          </cell>
        </row>
        <row r="11310">
          <cell r="B11310" t="str">
            <v>5860-42038EE</v>
          </cell>
          <cell r="J11310">
            <v>0</v>
          </cell>
        </row>
        <row r="11311">
          <cell r="B11311" t="str">
            <v>5860-420395D</v>
          </cell>
          <cell r="J11311">
            <v>12</v>
          </cell>
        </row>
        <row r="11312">
          <cell r="B11312" t="str">
            <v>5860-420395EE</v>
          </cell>
          <cell r="J11312">
            <v>2</v>
          </cell>
        </row>
        <row r="11313">
          <cell r="B11313" t="str">
            <v>5860-42039D</v>
          </cell>
          <cell r="J11313">
            <v>8</v>
          </cell>
        </row>
        <row r="11314">
          <cell r="B11314" t="str">
            <v>5860-42039EE</v>
          </cell>
          <cell r="J11314">
            <v>0</v>
          </cell>
        </row>
        <row r="11315">
          <cell r="B11315" t="str">
            <v>4300-7280105D</v>
          </cell>
          <cell r="J11315">
            <v>6</v>
          </cell>
        </row>
        <row r="11316">
          <cell r="B11316" t="str">
            <v>4300-7280105EE</v>
          </cell>
          <cell r="J11316">
            <v>0</v>
          </cell>
        </row>
        <row r="11317">
          <cell r="B11317" t="str">
            <v>4300-728010D</v>
          </cell>
          <cell r="J11317">
            <v>4</v>
          </cell>
        </row>
        <row r="11318">
          <cell r="B11318" t="str">
            <v>4300-728010EE</v>
          </cell>
          <cell r="J11318">
            <v>0</v>
          </cell>
        </row>
        <row r="11319">
          <cell r="B11319" t="str">
            <v>4300-7280115D</v>
          </cell>
          <cell r="J11319">
            <v>3</v>
          </cell>
        </row>
        <row r="11320">
          <cell r="B11320" t="str">
            <v>4300-7280115EE</v>
          </cell>
          <cell r="J11320">
            <v>0</v>
          </cell>
        </row>
        <row r="11321">
          <cell r="B11321" t="str">
            <v>4300-728011D</v>
          </cell>
          <cell r="J11321">
            <v>3</v>
          </cell>
        </row>
        <row r="11322">
          <cell r="B11322" t="str">
            <v>4300-728011EE</v>
          </cell>
          <cell r="J11322">
            <v>0</v>
          </cell>
        </row>
        <row r="11323">
          <cell r="B11323" t="str">
            <v>4300-7280125D</v>
          </cell>
          <cell r="J11323">
            <v>2</v>
          </cell>
        </row>
        <row r="11324">
          <cell r="B11324" t="str">
            <v>4300-7280125EE</v>
          </cell>
          <cell r="J11324">
            <v>0</v>
          </cell>
        </row>
        <row r="11325">
          <cell r="B11325" t="str">
            <v>4300-728012D</v>
          </cell>
          <cell r="J11325">
            <v>4</v>
          </cell>
        </row>
        <row r="11326">
          <cell r="B11326" t="str">
            <v>4300-728012EE</v>
          </cell>
          <cell r="J11326">
            <v>0</v>
          </cell>
        </row>
        <row r="11327">
          <cell r="B11327" t="str">
            <v>4300-728013D</v>
          </cell>
          <cell r="J11327">
            <v>2</v>
          </cell>
        </row>
        <row r="11328">
          <cell r="B11328" t="str">
            <v>4300-728013EE</v>
          </cell>
          <cell r="J11328">
            <v>0</v>
          </cell>
        </row>
        <row r="11329">
          <cell r="B11329" t="str">
            <v>4300-728014D</v>
          </cell>
          <cell r="J11329">
            <v>1</v>
          </cell>
        </row>
        <row r="11330">
          <cell r="B11330" t="str">
            <v>4300-728014EE</v>
          </cell>
          <cell r="J11330">
            <v>0</v>
          </cell>
        </row>
        <row r="11331">
          <cell r="B11331" t="str">
            <v>4300-728085D</v>
          </cell>
          <cell r="J11331">
            <v>1</v>
          </cell>
        </row>
        <row r="11332">
          <cell r="B11332" t="str">
            <v>4300-728085EE</v>
          </cell>
          <cell r="J11332">
            <v>0</v>
          </cell>
        </row>
        <row r="11333">
          <cell r="B11333" t="str">
            <v>4300-72808D</v>
          </cell>
          <cell r="J11333">
            <v>0</v>
          </cell>
        </row>
        <row r="11334">
          <cell r="B11334" t="str">
            <v>4300-72808EE</v>
          </cell>
          <cell r="J11334">
            <v>0</v>
          </cell>
        </row>
        <row r="11335">
          <cell r="B11335" t="str">
            <v>4300-728095D</v>
          </cell>
          <cell r="J11335">
            <v>4</v>
          </cell>
        </row>
        <row r="11336">
          <cell r="B11336" t="str">
            <v>4300-728095EE</v>
          </cell>
          <cell r="J11336">
            <v>0</v>
          </cell>
        </row>
        <row r="11337">
          <cell r="B11337" t="str">
            <v>4300-72809D</v>
          </cell>
          <cell r="J11337">
            <v>3</v>
          </cell>
        </row>
        <row r="11338">
          <cell r="B11338" t="str">
            <v>4300-72809EE</v>
          </cell>
          <cell r="J11338">
            <v>0</v>
          </cell>
        </row>
        <row r="11339">
          <cell r="B11339" t="str">
            <v>4301-0000</v>
          </cell>
          <cell r="J11339">
            <v>192</v>
          </cell>
        </row>
        <row r="11340">
          <cell r="B11340" t="str">
            <v>4299-0000</v>
          </cell>
          <cell r="J11340">
            <v>74</v>
          </cell>
        </row>
        <row r="11341">
          <cell r="B11341" t="str">
            <v>9410-4000105D</v>
          </cell>
          <cell r="J11341">
            <v>0</v>
          </cell>
        </row>
        <row r="11342">
          <cell r="B11342" t="str">
            <v>9410-4000105EE</v>
          </cell>
          <cell r="J11342">
            <v>0</v>
          </cell>
        </row>
        <row r="11343">
          <cell r="B11343" t="str">
            <v>9410-400010D</v>
          </cell>
          <cell r="J11343">
            <v>0</v>
          </cell>
        </row>
        <row r="11344">
          <cell r="B11344" t="str">
            <v>9410-400010EE</v>
          </cell>
          <cell r="J11344">
            <v>0</v>
          </cell>
        </row>
        <row r="11345">
          <cell r="B11345" t="str">
            <v>9410-4000115D</v>
          </cell>
          <cell r="J11345">
            <v>0</v>
          </cell>
        </row>
        <row r="11346">
          <cell r="B11346" t="str">
            <v>9410-4000115EE</v>
          </cell>
          <cell r="J11346">
            <v>0</v>
          </cell>
        </row>
        <row r="11347">
          <cell r="B11347" t="str">
            <v>9410-400011D</v>
          </cell>
          <cell r="J11347">
            <v>0</v>
          </cell>
        </row>
        <row r="11348">
          <cell r="B11348" t="str">
            <v>9410-400011EE</v>
          </cell>
          <cell r="J11348">
            <v>0</v>
          </cell>
        </row>
        <row r="11349">
          <cell r="B11349" t="str">
            <v>9410-4000125D</v>
          </cell>
          <cell r="J11349">
            <v>0</v>
          </cell>
        </row>
        <row r="11350">
          <cell r="B11350" t="str">
            <v>9410-4000125EE</v>
          </cell>
          <cell r="J11350">
            <v>0</v>
          </cell>
        </row>
        <row r="11351">
          <cell r="B11351" t="str">
            <v>9410-400012D</v>
          </cell>
          <cell r="J11351">
            <v>0</v>
          </cell>
        </row>
        <row r="11352">
          <cell r="B11352" t="str">
            <v>9410-400012EE</v>
          </cell>
          <cell r="J11352">
            <v>0</v>
          </cell>
        </row>
        <row r="11353">
          <cell r="B11353" t="str">
            <v>9410-400013D</v>
          </cell>
          <cell r="J11353">
            <v>0</v>
          </cell>
        </row>
        <row r="11354">
          <cell r="B11354" t="str">
            <v>9410-400013EE</v>
          </cell>
          <cell r="J11354">
            <v>0</v>
          </cell>
        </row>
        <row r="11355">
          <cell r="B11355" t="str">
            <v>9410-400014D</v>
          </cell>
          <cell r="J11355">
            <v>1</v>
          </cell>
        </row>
        <row r="11356">
          <cell r="B11356" t="str">
            <v>9410-400085D</v>
          </cell>
          <cell r="J11356">
            <v>0</v>
          </cell>
        </row>
        <row r="11357">
          <cell r="B11357" t="str">
            <v>9410-400085EE</v>
          </cell>
          <cell r="J11357">
            <v>0</v>
          </cell>
        </row>
        <row r="11358">
          <cell r="B11358" t="str">
            <v>9410-40008D</v>
          </cell>
          <cell r="J11358">
            <v>0</v>
          </cell>
        </row>
        <row r="11359">
          <cell r="B11359" t="str">
            <v>9410-40008EE</v>
          </cell>
          <cell r="J11359">
            <v>2</v>
          </cell>
        </row>
        <row r="11360">
          <cell r="B11360" t="str">
            <v>9410-400095D</v>
          </cell>
          <cell r="J11360">
            <v>0</v>
          </cell>
        </row>
        <row r="11361">
          <cell r="B11361" t="str">
            <v>9410-400095EE</v>
          </cell>
          <cell r="J11361">
            <v>2</v>
          </cell>
        </row>
        <row r="11362">
          <cell r="B11362" t="str">
            <v>9410-40009D</v>
          </cell>
          <cell r="J11362">
            <v>0</v>
          </cell>
        </row>
        <row r="11363">
          <cell r="B11363" t="str">
            <v>9410-40009EE</v>
          </cell>
          <cell r="J11363">
            <v>0</v>
          </cell>
        </row>
        <row r="11364">
          <cell r="B11364" t="str">
            <v>R-PHTPAMBOSZ</v>
          </cell>
          <cell r="J11364">
            <v>0</v>
          </cell>
        </row>
        <row r="11365">
          <cell r="B11365" t="str">
            <v>R-PHTPAMGOSZ</v>
          </cell>
          <cell r="J11365">
            <v>0</v>
          </cell>
        </row>
        <row r="11366">
          <cell r="B11366" t="str">
            <v>R-PHTPAMHOSZ</v>
          </cell>
          <cell r="J11366">
            <v>0</v>
          </cell>
        </row>
        <row r="11367">
          <cell r="B11367">
            <v>8020859</v>
          </cell>
          <cell r="J11367">
            <v>0</v>
          </cell>
        </row>
        <row r="11368">
          <cell r="B11368">
            <v>8020426</v>
          </cell>
          <cell r="J11368">
            <v>0</v>
          </cell>
        </row>
        <row r="11369">
          <cell r="B11369" t="str">
            <v>ULL-MP-EFG</v>
          </cell>
          <cell r="J11369">
            <v>0</v>
          </cell>
        </row>
        <row r="11370">
          <cell r="B11370" t="str">
            <v>PPARC2</v>
          </cell>
          <cell r="J11370">
            <v>0</v>
          </cell>
        </row>
        <row r="11371">
          <cell r="B11371" t="str">
            <v>PPSU20W</v>
          </cell>
          <cell r="J11371">
            <v>0</v>
          </cell>
        </row>
        <row r="11372">
          <cell r="B11372" t="str">
            <v>PP4OZUL</v>
          </cell>
          <cell r="J11372">
            <v>0</v>
          </cell>
        </row>
        <row r="11373">
          <cell r="B11373" t="str">
            <v>PP4OZW</v>
          </cell>
          <cell r="J11373">
            <v>0</v>
          </cell>
        </row>
        <row r="11374">
          <cell r="B11374" t="str">
            <v>SU-R2P-U-OL</v>
          </cell>
          <cell r="J11374">
            <v>0</v>
          </cell>
        </row>
        <row r="11375">
          <cell r="B11375" t="str">
            <v>SU-A5H-U-BK</v>
          </cell>
          <cell r="J11375">
            <v>0</v>
          </cell>
        </row>
        <row r="11376">
          <cell r="B11376" t="str">
            <v>SU-Z6U-U-RD</v>
          </cell>
          <cell r="J11376">
            <v>0</v>
          </cell>
        </row>
        <row r="11377">
          <cell r="B11377" t="str">
            <v>MEGRDH2X</v>
          </cell>
          <cell r="J11377">
            <v>0</v>
          </cell>
        </row>
        <row r="11378">
          <cell r="B11378" t="str">
            <v>MEGRDHLG</v>
          </cell>
          <cell r="J11378">
            <v>0</v>
          </cell>
        </row>
        <row r="11379">
          <cell r="B11379" t="str">
            <v>MEGRDHMD</v>
          </cell>
          <cell r="J11379">
            <v>0</v>
          </cell>
        </row>
        <row r="11380">
          <cell r="B11380" t="str">
            <v>MEGRDHSM</v>
          </cell>
          <cell r="J11380">
            <v>0</v>
          </cell>
        </row>
        <row r="11381">
          <cell r="B11381" t="str">
            <v>MEGRDHXL</v>
          </cell>
          <cell r="J11381">
            <v>0</v>
          </cell>
        </row>
        <row r="11382">
          <cell r="B11382" t="str">
            <v>ASKBWWPOS</v>
          </cell>
          <cell r="J11382">
            <v>0</v>
          </cell>
        </row>
        <row r="11383">
          <cell r="B11383" t="str">
            <v>FHKX3CBG5</v>
          </cell>
          <cell r="J11383">
            <v>9</v>
          </cell>
        </row>
        <row r="11384">
          <cell r="B11384" t="str">
            <v>FHKX3RGG5</v>
          </cell>
          <cell r="J11384">
            <v>2</v>
          </cell>
        </row>
        <row r="11385">
          <cell r="B11385">
            <v>4862</v>
          </cell>
          <cell r="J11385">
            <v>0</v>
          </cell>
        </row>
        <row r="11386">
          <cell r="B11386" t="str">
            <v>SUM-KO-LR</v>
          </cell>
          <cell r="J11386">
            <v>0</v>
          </cell>
        </row>
        <row r="11387">
          <cell r="B11387" t="str">
            <v>SUM-KO-MR</v>
          </cell>
          <cell r="J11387">
            <v>0</v>
          </cell>
        </row>
        <row r="11388">
          <cell r="B11388" t="str">
            <v>SUM-KO-SR</v>
          </cell>
          <cell r="J11388">
            <v>0</v>
          </cell>
        </row>
        <row r="11389">
          <cell r="B11389">
            <v>6293</v>
          </cell>
          <cell r="J11389">
            <v>0</v>
          </cell>
        </row>
        <row r="11390">
          <cell r="B11390">
            <v>6295</v>
          </cell>
          <cell r="J11390">
            <v>0</v>
          </cell>
        </row>
        <row r="11391">
          <cell r="B11391">
            <v>3600</v>
          </cell>
          <cell r="J11391">
            <v>0</v>
          </cell>
        </row>
        <row r="11392">
          <cell r="B11392">
            <v>3602</v>
          </cell>
          <cell r="J11392">
            <v>0</v>
          </cell>
        </row>
        <row r="11393">
          <cell r="B11393" t="str">
            <v>A copy of 37607507</v>
          </cell>
          <cell r="J11393">
            <v>0</v>
          </cell>
        </row>
        <row r="11394">
          <cell r="B11394" t="str">
            <v>A-PHEKAMPMER-BERG</v>
          </cell>
          <cell r="J11394">
            <v>0</v>
          </cell>
        </row>
        <row r="11395">
          <cell r="B11395" t="str">
            <v>A-PHEKAMPMER-GILB</v>
          </cell>
          <cell r="J11395">
            <v>0</v>
          </cell>
        </row>
        <row r="11396">
          <cell r="B11396" t="str">
            <v>A-PHEKAMPMER-HODG</v>
          </cell>
          <cell r="J11396">
            <v>0</v>
          </cell>
        </row>
        <row r="11397">
          <cell r="B11397" t="str">
            <v>PHEK3MEOCOS</v>
          </cell>
          <cell r="J11397">
            <v>7048</v>
          </cell>
        </row>
        <row r="11398">
          <cell r="B11398" t="str">
            <v>R-PHEK3MEOCOS-BC</v>
          </cell>
          <cell r="J11398">
            <v>0</v>
          </cell>
        </row>
        <row r="11399">
          <cell r="B11399" t="str">
            <v>R-PHTPGRCYHRD</v>
          </cell>
          <cell r="J11399">
            <v>0</v>
          </cell>
        </row>
        <row r="11400">
          <cell r="B11400" t="str">
            <v>FHCH2MAOS</v>
          </cell>
          <cell r="J11400">
            <v>0</v>
          </cell>
        </row>
        <row r="11401">
          <cell r="B11401" t="str">
            <v>FHCH2MBOS</v>
          </cell>
          <cell r="J11401">
            <v>0</v>
          </cell>
        </row>
        <row r="11402">
          <cell r="B11402" t="str">
            <v>FHE4PMAOS</v>
          </cell>
          <cell r="J11402">
            <v>0</v>
          </cell>
        </row>
        <row r="11403">
          <cell r="B11403" t="str">
            <v>FHE4PMBOS</v>
          </cell>
          <cell r="J11403">
            <v>0</v>
          </cell>
        </row>
        <row r="11404">
          <cell r="B11404" t="str">
            <v>FHFOBMCLG</v>
          </cell>
          <cell r="J11404">
            <v>0</v>
          </cell>
        </row>
        <row r="11405">
          <cell r="B11405" t="str">
            <v>FHFOBMCST</v>
          </cell>
          <cell r="J11405">
            <v>0</v>
          </cell>
        </row>
        <row r="11406">
          <cell r="B11406" t="str">
            <v>FHFOPMCLG</v>
          </cell>
          <cell r="J11406">
            <v>2</v>
          </cell>
        </row>
        <row r="11407">
          <cell r="B11407" t="str">
            <v>FHFOPMCST</v>
          </cell>
          <cell r="J11407">
            <v>19</v>
          </cell>
        </row>
        <row r="11408">
          <cell r="B11408" t="str">
            <v>FHSOBMBMD</v>
          </cell>
          <cell r="J11408">
            <v>0</v>
          </cell>
        </row>
        <row r="11409">
          <cell r="B11409" t="str">
            <v>FHSOBMBSM</v>
          </cell>
          <cell r="J11409">
            <v>0</v>
          </cell>
        </row>
        <row r="11410">
          <cell r="B11410" t="str">
            <v>FHSOBMCMD</v>
          </cell>
          <cell r="J11410">
            <v>0</v>
          </cell>
        </row>
        <row r="11411">
          <cell r="B11411" t="str">
            <v>FHSOBMCSM</v>
          </cell>
          <cell r="J11411">
            <v>0</v>
          </cell>
        </row>
        <row r="11412">
          <cell r="B11412" t="str">
            <v>MOFWRCA2XR10</v>
          </cell>
          <cell r="J11412">
            <v>17</v>
          </cell>
        </row>
        <row r="11413">
          <cell r="B11413" t="str">
            <v>MOFWRCA2XR11</v>
          </cell>
          <cell r="J11413">
            <v>15</v>
          </cell>
        </row>
        <row r="11414">
          <cell r="B11414" t="str">
            <v>MOFWRCA2XR12</v>
          </cell>
          <cell r="J11414">
            <v>15</v>
          </cell>
        </row>
        <row r="11415">
          <cell r="B11415" t="str">
            <v>MOFWRCA3XR10</v>
          </cell>
          <cell r="J11415">
            <v>0</v>
          </cell>
        </row>
        <row r="11416">
          <cell r="B11416" t="str">
            <v>MOFWRCA3XR11</v>
          </cell>
          <cell r="J11416">
            <v>2</v>
          </cell>
        </row>
        <row r="11417">
          <cell r="B11417" t="str">
            <v>MOFWRCA3XR12</v>
          </cell>
          <cell r="J11417">
            <v>0</v>
          </cell>
        </row>
        <row r="11418">
          <cell r="B11418" t="str">
            <v>MOFWRCALGR09</v>
          </cell>
          <cell r="J11418">
            <v>30</v>
          </cell>
        </row>
        <row r="11419">
          <cell r="B11419" t="str">
            <v>MOFWRCALGR10</v>
          </cell>
          <cell r="J11419">
            <v>41</v>
          </cell>
        </row>
        <row r="11420">
          <cell r="B11420" t="str">
            <v>MOFWRCALGR11</v>
          </cell>
          <cell r="J11420">
            <v>53</v>
          </cell>
        </row>
        <row r="11421">
          <cell r="B11421" t="str">
            <v>MOFWRCALGR12</v>
          </cell>
          <cell r="J11421">
            <v>40</v>
          </cell>
        </row>
        <row r="11422">
          <cell r="B11422" t="str">
            <v>MOFWRCALGS09</v>
          </cell>
          <cell r="J11422">
            <v>0</v>
          </cell>
        </row>
        <row r="11423">
          <cell r="B11423" t="str">
            <v>MOFWRCALGS10</v>
          </cell>
          <cell r="J11423">
            <v>4</v>
          </cell>
        </row>
        <row r="11424">
          <cell r="B11424" t="str">
            <v>MOFWRCALGT10</v>
          </cell>
          <cell r="J11424">
            <v>0</v>
          </cell>
        </row>
        <row r="11425">
          <cell r="B11425" t="str">
            <v>MOFWRCALGT11</v>
          </cell>
          <cell r="J11425">
            <v>12</v>
          </cell>
        </row>
        <row r="11426">
          <cell r="B11426" t="str">
            <v>MOFWRCALGT12</v>
          </cell>
          <cell r="J11426">
            <v>6</v>
          </cell>
        </row>
        <row r="11427">
          <cell r="B11427" t="str">
            <v>MOFWRCALGT13</v>
          </cell>
          <cell r="J11427">
            <v>0</v>
          </cell>
        </row>
        <row r="11428">
          <cell r="B11428" t="str">
            <v>MOFWRCAMDR09</v>
          </cell>
          <cell r="J11428">
            <v>0</v>
          </cell>
        </row>
        <row r="11429">
          <cell r="B11429" t="str">
            <v>MOFWRCAMDR10</v>
          </cell>
          <cell r="J11429">
            <v>13</v>
          </cell>
        </row>
        <row r="11430">
          <cell r="B11430" t="str">
            <v>MOFWRCAMDR11</v>
          </cell>
          <cell r="J11430">
            <v>0</v>
          </cell>
        </row>
        <row r="11431">
          <cell r="B11431" t="str">
            <v>MOFWRCAMDS08</v>
          </cell>
          <cell r="J11431">
            <v>0</v>
          </cell>
        </row>
        <row r="11432">
          <cell r="B11432" t="str">
            <v>MOFWRCAMDS09</v>
          </cell>
          <cell r="J11432">
            <v>0</v>
          </cell>
        </row>
        <row r="11433">
          <cell r="B11433" t="str">
            <v>MOFWRCAMDT10</v>
          </cell>
          <cell r="J11433">
            <v>0</v>
          </cell>
        </row>
        <row r="11434">
          <cell r="B11434" t="str">
            <v>MOFWRCAMDT11</v>
          </cell>
          <cell r="J11434">
            <v>0</v>
          </cell>
        </row>
        <row r="11435">
          <cell r="B11435" t="str">
            <v>MOFWRCAMDT12</v>
          </cell>
          <cell r="J11435">
            <v>0</v>
          </cell>
        </row>
        <row r="11436">
          <cell r="B11436" t="str">
            <v>MOFWRCASMR08</v>
          </cell>
          <cell r="J11436">
            <v>0</v>
          </cell>
        </row>
        <row r="11437">
          <cell r="B11437" t="str">
            <v>MOFWRCASMR09</v>
          </cell>
          <cell r="J11437">
            <v>0</v>
          </cell>
        </row>
        <row r="11438">
          <cell r="B11438" t="str">
            <v>MOFWRCAXLR09</v>
          </cell>
          <cell r="J11438">
            <v>19</v>
          </cell>
        </row>
        <row r="11439">
          <cell r="B11439" t="str">
            <v>MOFWRCAXLR10</v>
          </cell>
          <cell r="J11439">
            <v>32</v>
          </cell>
        </row>
        <row r="11440">
          <cell r="B11440" t="str">
            <v>MOFWRCAXLR11</v>
          </cell>
          <cell r="J11440">
            <v>28</v>
          </cell>
        </row>
        <row r="11441">
          <cell r="B11441" t="str">
            <v>MOFWRCAXLR12</v>
          </cell>
          <cell r="J11441">
            <v>24</v>
          </cell>
        </row>
        <row r="11442">
          <cell r="B11442" t="str">
            <v>MOFWRCAXLS09</v>
          </cell>
          <cell r="J11442">
            <v>0</v>
          </cell>
        </row>
        <row r="11443">
          <cell r="B11443" t="str">
            <v>MOFWRCAXLS10</v>
          </cell>
          <cell r="J11443">
            <v>6</v>
          </cell>
        </row>
        <row r="11444">
          <cell r="B11444" t="str">
            <v>MOFWRCAXLT11</v>
          </cell>
          <cell r="J11444">
            <v>0</v>
          </cell>
        </row>
        <row r="11445">
          <cell r="B11445" t="str">
            <v>MOFWRCAXLT12</v>
          </cell>
          <cell r="J11445">
            <v>0</v>
          </cell>
        </row>
        <row r="11446">
          <cell r="B11446" t="str">
            <v>MOFWRCAXLT13</v>
          </cell>
          <cell r="J11446">
            <v>0</v>
          </cell>
        </row>
        <row r="11447">
          <cell r="B11447" t="str">
            <v>MOFWRTY2XR10</v>
          </cell>
          <cell r="J11447">
            <v>22</v>
          </cell>
        </row>
        <row r="11448">
          <cell r="B11448" t="str">
            <v>MOFWRTY2XR11</v>
          </cell>
          <cell r="J11448">
            <v>15</v>
          </cell>
        </row>
        <row r="11449">
          <cell r="B11449" t="str">
            <v>MOFWRTY2XR12</v>
          </cell>
          <cell r="J11449">
            <v>14</v>
          </cell>
        </row>
        <row r="11450">
          <cell r="B11450" t="str">
            <v>MOFWRTY3XR10</v>
          </cell>
          <cell r="J11450">
            <v>0</v>
          </cell>
        </row>
        <row r="11451">
          <cell r="B11451" t="str">
            <v>MOFWRTY3XR11</v>
          </cell>
          <cell r="J11451">
            <v>6</v>
          </cell>
        </row>
        <row r="11452">
          <cell r="B11452" t="str">
            <v>MOFWRTY3XR12</v>
          </cell>
          <cell r="J11452">
            <v>2</v>
          </cell>
        </row>
        <row r="11453">
          <cell r="B11453" t="str">
            <v>MOFWRTYLGR09</v>
          </cell>
          <cell r="J11453">
            <v>35</v>
          </cell>
        </row>
        <row r="11454">
          <cell r="B11454" t="str">
            <v>MOFWRTYLGR10</v>
          </cell>
          <cell r="J11454">
            <v>52</v>
          </cell>
        </row>
        <row r="11455">
          <cell r="B11455" t="str">
            <v>MOFWRTYLGR11</v>
          </cell>
          <cell r="J11455">
            <v>55</v>
          </cell>
        </row>
        <row r="11456">
          <cell r="B11456" t="str">
            <v>MOFWRTYLGR12</v>
          </cell>
          <cell r="J11456">
            <v>58</v>
          </cell>
        </row>
        <row r="11457">
          <cell r="B11457" t="str">
            <v>MOFWRTYLGS09</v>
          </cell>
          <cell r="J11457">
            <v>0</v>
          </cell>
        </row>
        <row r="11458">
          <cell r="B11458" t="str">
            <v>MOFWRTYLGS10</v>
          </cell>
          <cell r="J11458">
            <v>0</v>
          </cell>
        </row>
        <row r="11459">
          <cell r="B11459" t="str">
            <v>MOFWRTYLGT10</v>
          </cell>
          <cell r="J11459">
            <v>0</v>
          </cell>
        </row>
        <row r="11460">
          <cell r="B11460" t="str">
            <v>MOFWRTYLGT11</v>
          </cell>
          <cell r="J11460">
            <v>7</v>
          </cell>
        </row>
        <row r="11461">
          <cell r="B11461" t="str">
            <v>MOFWRTYLGT12</v>
          </cell>
          <cell r="J11461">
            <v>5</v>
          </cell>
        </row>
        <row r="11462">
          <cell r="B11462" t="str">
            <v>MOFWRTYLGT13</v>
          </cell>
          <cell r="J11462">
            <v>0</v>
          </cell>
        </row>
        <row r="11463">
          <cell r="B11463" t="str">
            <v>MOFWRTYMDR09</v>
          </cell>
          <cell r="J11463">
            <v>0</v>
          </cell>
        </row>
        <row r="11464">
          <cell r="B11464" t="str">
            <v>MOFWRTYMDR10</v>
          </cell>
          <cell r="J11464">
            <v>17</v>
          </cell>
        </row>
        <row r="11465">
          <cell r="B11465" t="str">
            <v>MOFWRTYMDR11</v>
          </cell>
          <cell r="J11465">
            <v>34</v>
          </cell>
        </row>
        <row r="11466">
          <cell r="B11466" t="str">
            <v>MOFWRTYMDS08</v>
          </cell>
          <cell r="J11466">
            <v>0</v>
          </cell>
        </row>
        <row r="11467">
          <cell r="B11467" t="str">
            <v>MOFWRTYMDS09</v>
          </cell>
          <cell r="J11467">
            <v>0</v>
          </cell>
        </row>
        <row r="11468">
          <cell r="B11468" t="str">
            <v>MOFWRTYMDT10</v>
          </cell>
          <cell r="J11468">
            <v>0</v>
          </cell>
        </row>
        <row r="11469">
          <cell r="B11469" t="str">
            <v>MOFWRTYMDT11</v>
          </cell>
          <cell r="J11469">
            <v>5</v>
          </cell>
        </row>
        <row r="11470">
          <cell r="B11470" t="str">
            <v>MOFWRTYMDT12</v>
          </cell>
          <cell r="J11470">
            <v>1</v>
          </cell>
        </row>
        <row r="11471">
          <cell r="B11471" t="str">
            <v>MOFWRTYSMR08</v>
          </cell>
          <cell r="J11471">
            <v>0</v>
          </cell>
        </row>
        <row r="11472">
          <cell r="B11472" t="str">
            <v>MOFWRTYSMR09</v>
          </cell>
          <cell r="J11472">
            <v>0</v>
          </cell>
        </row>
        <row r="11473">
          <cell r="B11473" t="str">
            <v>MOFWRTYXLR09</v>
          </cell>
          <cell r="J11473">
            <v>31</v>
          </cell>
        </row>
        <row r="11474">
          <cell r="B11474" t="str">
            <v>MOFWRTYXLR10</v>
          </cell>
          <cell r="J11474">
            <v>41</v>
          </cell>
        </row>
        <row r="11475">
          <cell r="B11475" t="str">
            <v>MOFWRTYXLR11</v>
          </cell>
          <cell r="J11475">
            <v>41</v>
          </cell>
        </row>
        <row r="11476">
          <cell r="B11476" t="str">
            <v>MOFWRTYXLR12</v>
          </cell>
          <cell r="J11476">
            <v>22</v>
          </cell>
        </row>
        <row r="11477">
          <cell r="B11477" t="str">
            <v>MOFWRTYXLS09</v>
          </cell>
          <cell r="J11477">
            <v>0</v>
          </cell>
        </row>
        <row r="11478">
          <cell r="B11478" t="str">
            <v>MOFWRTYXLS10</v>
          </cell>
          <cell r="J11478">
            <v>0</v>
          </cell>
        </row>
        <row r="11479">
          <cell r="B11479" t="str">
            <v>MOFWRTYXLT11</v>
          </cell>
          <cell r="J11479">
            <v>0</v>
          </cell>
        </row>
        <row r="11480">
          <cell r="B11480" t="str">
            <v>MOFWRTYXLT12</v>
          </cell>
          <cell r="J11480">
            <v>0</v>
          </cell>
        </row>
        <row r="11481">
          <cell r="B11481" t="str">
            <v>MOFWRTYXLT13</v>
          </cell>
          <cell r="J11481">
            <v>0</v>
          </cell>
        </row>
        <row r="11482">
          <cell r="B11482" t="str">
            <v>R-PHDRBREGS33</v>
          </cell>
          <cell r="J11482">
            <v>0</v>
          </cell>
        </row>
        <row r="11483">
          <cell r="B11483" t="str">
            <v>SQ1869140</v>
          </cell>
          <cell r="J11483">
            <v>25</v>
          </cell>
        </row>
        <row r="11484">
          <cell r="B11484" t="str">
            <v>SQ5078271</v>
          </cell>
          <cell r="J11484">
            <v>18</v>
          </cell>
        </row>
        <row r="11485">
          <cell r="B11485" t="str">
            <v>SQ7166948</v>
          </cell>
          <cell r="J11485">
            <v>21</v>
          </cell>
        </row>
        <row r="11486">
          <cell r="B11486" t="str">
            <v>SQ9952428</v>
          </cell>
          <cell r="J11486">
            <v>22</v>
          </cell>
        </row>
        <row r="11487">
          <cell r="B11487" t="str">
            <v>SQ8225816</v>
          </cell>
          <cell r="J11487">
            <v>5</v>
          </cell>
        </row>
        <row r="11488">
          <cell r="B11488" t="str">
            <v>SQ7129520</v>
          </cell>
          <cell r="J11488">
            <v>23</v>
          </cell>
        </row>
        <row r="11489">
          <cell r="B11489" t="str">
            <v>SQ7651382</v>
          </cell>
          <cell r="J11489">
            <v>20</v>
          </cell>
        </row>
        <row r="11490">
          <cell r="B11490" t="str">
            <v>SQ8206565</v>
          </cell>
          <cell r="J11490">
            <v>25</v>
          </cell>
        </row>
        <row r="11491">
          <cell r="B11491" t="str">
            <v>SQ1000026</v>
          </cell>
          <cell r="J11491">
            <v>26</v>
          </cell>
        </row>
        <row r="11492">
          <cell r="B11492" t="str">
            <v>MEGLBBKOS</v>
          </cell>
          <cell r="J11492">
            <v>0</v>
          </cell>
        </row>
        <row r="11493">
          <cell r="B11493" t="str">
            <v>MEGLBGMOS</v>
          </cell>
          <cell r="J11493">
            <v>0</v>
          </cell>
        </row>
        <row r="11494">
          <cell r="B11494" t="str">
            <v>MEGLCMBOS</v>
          </cell>
          <cell r="J11494">
            <v>0</v>
          </cell>
        </row>
        <row r="11495">
          <cell r="B11495" t="str">
            <v>MEGLWBKOS</v>
          </cell>
          <cell r="J11495">
            <v>0</v>
          </cell>
        </row>
        <row r="11496">
          <cell r="B11496" t="str">
            <v>FLWFLZSTSS</v>
          </cell>
          <cell r="J11496">
            <v>0</v>
          </cell>
        </row>
        <row r="11497">
          <cell r="B11497" t="str">
            <v>MELIGHTER</v>
          </cell>
          <cell r="J11497">
            <v>0</v>
          </cell>
        </row>
        <row r="11498">
          <cell r="B11498" t="str">
            <v>PHLIGHTER</v>
          </cell>
          <cell r="J11498">
            <v>0</v>
          </cell>
        </row>
        <row r="11499">
          <cell r="B11499" t="str">
            <v>FLBRBDSTOR</v>
          </cell>
          <cell r="J11499">
            <v>0</v>
          </cell>
        </row>
        <row r="11500">
          <cell r="B11500" t="str">
            <v>FLBRUNSTCN</v>
          </cell>
          <cell r="J11500">
            <v>0</v>
          </cell>
        </row>
        <row r="11501">
          <cell r="B11501" t="str">
            <v>FLBTBKSTBL</v>
          </cell>
          <cell r="J11501">
            <v>0</v>
          </cell>
        </row>
        <row r="11502">
          <cell r="B11502" t="str">
            <v>FLGMSTSTGR</v>
          </cell>
          <cell r="J11502">
            <v>0</v>
          </cell>
        </row>
        <row r="11503">
          <cell r="B11503" t="str">
            <v>FLHTSRSTWH</v>
          </cell>
          <cell r="J11503">
            <v>0</v>
          </cell>
        </row>
        <row r="11504">
          <cell r="B11504" t="str">
            <v>FLLOPRSTTR</v>
          </cell>
          <cell r="J11504">
            <v>0</v>
          </cell>
        </row>
        <row r="11505">
          <cell r="B11505" t="str">
            <v>FLNSKYSTBK</v>
          </cell>
          <cell r="J11505">
            <v>0</v>
          </cell>
        </row>
        <row r="11506">
          <cell r="B11506" t="str">
            <v>FLROBESTSK</v>
          </cell>
          <cell r="J11506">
            <v>0</v>
          </cell>
        </row>
        <row r="11507">
          <cell r="B11507" t="str">
            <v>FLROGRSTSK</v>
          </cell>
          <cell r="J11507">
            <v>0</v>
          </cell>
        </row>
        <row r="11508">
          <cell r="B11508" t="str">
            <v>FLSPUDSTSK</v>
          </cell>
          <cell r="J11508">
            <v>0</v>
          </cell>
        </row>
        <row r="11509">
          <cell r="B11509" t="str">
            <v>FLWFPCSTSS</v>
          </cell>
          <cell r="J11509">
            <v>0</v>
          </cell>
        </row>
        <row r="11510">
          <cell r="B11510" t="str">
            <v>PHBULLSTIN</v>
          </cell>
          <cell r="J11510">
            <v>0</v>
          </cell>
        </row>
        <row r="11511">
          <cell r="B11511" t="str">
            <v>MEBGB2X30</v>
          </cell>
          <cell r="J11511">
            <v>0</v>
          </cell>
        </row>
        <row r="11512">
          <cell r="B11512" t="str">
            <v>MEBGB2X32</v>
          </cell>
          <cell r="J11512">
            <v>0</v>
          </cell>
        </row>
        <row r="11513">
          <cell r="B11513" t="str">
            <v>MEBGB3X30</v>
          </cell>
          <cell r="J11513">
            <v>0</v>
          </cell>
        </row>
        <row r="11514">
          <cell r="B11514" t="str">
            <v>MEBGB3X32</v>
          </cell>
          <cell r="J11514">
            <v>0</v>
          </cell>
        </row>
        <row r="11515">
          <cell r="B11515" t="str">
            <v>MEBGBLG30</v>
          </cell>
          <cell r="J11515">
            <v>0</v>
          </cell>
        </row>
        <row r="11516">
          <cell r="B11516" t="str">
            <v>MEBGBLG32</v>
          </cell>
          <cell r="J11516">
            <v>0</v>
          </cell>
        </row>
        <row r="11517">
          <cell r="B11517" t="str">
            <v>MEBGBMD30</v>
          </cell>
          <cell r="J11517">
            <v>0</v>
          </cell>
        </row>
        <row r="11518">
          <cell r="B11518" t="str">
            <v>MEBGBMD32</v>
          </cell>
          <cell r="J11518">
            <v>0</v>
          </cell>
        </row>
        <row r="11519">
          <cell r="B11519" t="str">
            <v>MEBGBSM30</v>
          </cell>
          <cell r="J11519">
            <v>0</v>
          </cell>
        </row>
        <row r="11520">
          <cell r="B11520" t="str">
            <v>MEBGBXL30</v>
          </cell>
          <cell r="J11520">
            <v>0</v>
          </cell>
        </row>
        <row r="11521">
          <cell r="B11521" t="str">
            <v>MEBGBXL32</v>
          </cell>
          <cell r="J11521">
            <v>0</v>
          </cell>
        </row>
        <row r="11522">
          <cell r="B11522" t="str">
            <v>FLLRHCHOS</v>
          </cell>
          <cell r="J11522">
            <v>0</v>
          </cell>
        </row>
        <row r="11523">
          <cell r="B11523" t="str">
            <v>FLLRHOLOS</v>
          </cell>
          <cell r="J11523">
            <v>0</v>
          </cell>
        </row>
        <row r="11524">
          <cell r="B11524" t="str">
            <v>FLTLHBKOS</v>
          </cell>
          <cell r="J11524">
            <v>116</v>
          </cell>
        </row>
        <row r="11525">
          <cell r="B11525" t="str">
            <v>FLTLHBROS</v>
          </cell>
          <cell r="J11525">
            <v>130</v>
          </cell>
        </row>
        <row r="11526">
          <cell r="B11526" t="str">
            <v>FLWLHOLOS</v>
          </cell>
          <cell r="J11526">
            <v>0</v>
          </cell>
        </row>
        <row r="11527">
          <cell r="B11527" t="str">
            <v>FLWLHSTOS</v>
          </cell>
          <cell r="J11527">
            <v>0</v>
          </cell>
        </row>
        <row r="11528">
          <cell r="B11528" t="str">
            <v>MEEKHBROS</v>
          </cell>
          <cell r="J11528">
            <v>0</v>
          </cell>
        </row>
        <row r="11529">
          <cell r="B11529" t="str">
            <v>MEEKHCHOS</v>
          </cell>
          <cell r="J11529">
            <v>140</v>
          </cell>
        </row>
        <row r="11530">
          <cell r="B11530" t="str">
            <v>MELGHBKOS</v>
          </cell>
          <cell r="J11530">
            <v>99</v>
          </cell>
        </row>
        <row r="11531">
          <cell r="B11531" t="str">
            <v>MELGHKHOS</v>
          </cell>
          <cell r="J11531">
            <v>36</v>
          </cell>
        </row>
        <row r="11532">
          <cell r="B11532" t="str">
            <v>MEWHTCHOS</v>
          </cell>
          <cell r="J11532">
            <v>0</v>
          </cell>
        </row>
        <row r="11533">
          <cell r="B11533" t="str">
            <v>MEWHTKHOS</v>
          </cell>
          <cell r="J11533">
            <v>0</v>
          </cell>
        </row>
        <row r="11534">
          <cell r="B11534" t="str">
            <v>MEBBHBKOS</v>
          </cell>
          <cell r="J11534">
            <v>0</v>
          </cell>
        </row>
        <row r="11535">
          <cell r="B11535" t="str">
            <v>MEBBHDEOS</v>
          </cell>
          <cell r="J11535">
            <v>0</v>
          </cell>
        </row>
        <row r="11536">
          <cell r="B11536" t="str">
            <v>MEFLTCMOS</v>
          </cell>
          <cell r="J11536">
            <v>0</v>
          </cell>
        </row>
        <row r="11537">
          <cell r="B11537" t="str">
            <v>MEFBHOLOS</v>
          </cell>
          <cell r="J11537">
            <v>147</v>
          </cell>
        </row>
        <row r="11538">
          <cell r="B11538" t="str">
            <v>MEFNHBKOS</v>
          </cell>
          <cell r="J11538">
            <v>171</v>
          </cell>
        </row>
        <row r="11539">
          <cell r="B11539" t="str">
            <v>MEPLHBKOS</v>
          </cell>
          <cell r="J11539">
            <v>0</v>
          </cell>
        </row>
        <row r="11540">
          <cell r="B11540" t="str">
            <v>MEPLHCHOS</v>
          </cell>
          <cell r="J11540">
            <v>0</v>
          </cell>
        </row>
        <row r="11541">
          <cell r="B11541" t="str">
            <v>MERMHBROS</v>
          </cell>
          <cell r="J11541">
            <v>1</v>
          </cell>
        </row>
        <row r="11542">
          <cell r="B11542" t="str">
            <v>MERMHCNOS</v>
          </cell>
          <cell r="J11542">
            <v>0</v>
          </cell>
        </row>
        <row r="11543">
          <cell r="B11543" t="str">
            <v>PHTK3PROCOS</v>
          </cell>
          <cell r="J11543">
            <v>2247</v>
          </cell>
        </row>
        <row r="11544">
          <cell r="B11544" t="str">
            <v>PHTKMGBBRSX</v>
          </cell>
          <cell r="J11544">
            <v>126</v>
          </cell>
        </row>
        <row r="11545">
          <cell r="B11545" t="str">
            <v>PHTKMGTWGSX</v>
          </cell>
          <cell r="J11545">
            <v>0</v>
          </cell>
        </row>
        <row r="11546">
          <cell r="B11546" t="str">
            <v>PHTKOWSWPOS</v>
          </cell>
          <cell r="J11546">
            <v>1139</v>
          </cell>
        </row>
        <row r="11547">
          <cell r="B11547" t="str">
            <v>FLALHBK2X</v>
          </cell>
          <cell r="J11547">
            <v>0</v>
          </cell>
        </row>
        <row r="11548">
          <cell r="B11548" t="str">
            <v>FLALHBKLG</v>
          </cell>
          <cell r="J11548">
            <v>0</v>
          </cell>
        </row>
        <row r="11549">
          <cell r="B11549" t="str">
            <v>FLALHBKMD</v>
          </cell>
          <cell r="J11549">
            <v>0</v>
          </cell>
        </row>
        <row r="11550">
          <cell r="B11550" t="str">
            <v>FLALHBKSM</v>
          </cell>
          <cell r="J11550">
            <v>0</v>
          </cell>
        </row>
        <row r="11551">
          <cell r="B11551" t="str">
            <v>FLALHBKXL</v>
          </cell>
          <cell r="J11551">
            <v>0</v>
          </cell>
        </row>
        <row r="11552">
          <cell r="B11552" t="str">
            <v>FLALTBH2X</v>
          </cell>
          <cell r="J11552">
            <v>0</v>
          </cell>
        </row>
        <row r="11553">
          <cell r="B11553" t="str">
            <v>FLALTBHLG</v>
          </cell>
          <cell r="J11553">
            <v>0</v>
          </cell>
        </row>
        <row r="11554">
          <cell r="B11554" t="str">
            <v>FLALTBHMD</v>
          </cell>
          <cell r="J11554">
            <v>0</v>
          </cell>
        </row>
        <row r="11555">
          <cell r="B11555" t="str">
            <v>FLALTBHSM</v>
          </cell>
          <cell r="J11555">
            <v>0</v>
          </cell>
        </row>
        <row r="11556">
          <cell r="B11556" t="str">
            <v>FLALTBHXL</v>
          </cell>
          <cell r="J11556">
            <v>0</v>
          </cell>
        </row>
        <row r="11557">
          <cell r="B11557" t="str">
            <v>FLALTKH2X</v>
          </cell>
          <cell r="J11557">
            <v>0</v>
          </cell>
        </row>
        <row r="11558">
          <cell r="B11558" t="str">
            <v>FLALTKHLG</v>
          </cell>
          <cell r="J11558">
            <v>0</v>
          </cell>
        </row>
        <row r="11559">
          <cell r="B11559" t="str">
            <v>FLALTKHMD</v>
          </cell>
          <cell r="J11559">
            <v>0</v>
          </cell>
        </row>
        <row r="11560">
          <cell r="B11560" t="str">
            <v>FLALTKHSM</v>
          </cell>
          <cell r="J11560">
            <v>0</v>
          </cell>
        </row>
        <row r="11561">
          <cell r="B11561" t="str">
            <v>FLALTKHXL</v>
          </cell>
          <cell r="J11561">
            <v>0</v>
          </cell>
        </row>
        <row r="11562">
          <cell r="B11562" t="str">
            <v>FLCLHCH2X</v>
          </cell>
          <cell r="J11562">
            <v>0</v>
          </cell>
        </row>
        <row r="11563">
          <cell r="B11563" t="str">
            <v>FLCLHCHLG</v>
          </cell>
          <cell r="J11563">
            <v>0</v>
          </cell>
        </row>
        <row r="11564">
          <cell r="B11564" t="str">
            <v>FLCLHCHMD</v>
          </cell>
          <cell r="J11564">
            <v>0</v>
          </cell>
        </row>
        <row r="11565">
          <cell r="B11565" t="str">
            <v>FLCLHCHSM</v>
          </cell>
          <cell r="J11565">
            <v>0</v>
          </cell>
        </row>
        <row r="11566">
          <cell r="B11566" t="str">
            <v>FLCLHCHXL</v>
          </cell>
          <cell r="J11566">
            <v>0</v>
          </cell>
        </row>
        <row r="11567">
          <cell r="B11567" t="str">
            <v>FLCLHST2X</v>
          </cell>
          <cell r="J11567">
            <v>0</v>
          </cell>
        </row>
        <row r="11568">
          <cell r="B11568" t="str">
            <v>FLCLHSTLG</v>
          </cell>
          <cell r="J11568">
            <v>0</v>
          </cell>
        </row>
        <row r="11569">
          <cell r="B11569" t="str">
            <v>FLCLHSTMD</v>
          </cell>
          <cell r="J11569">
            <v>0</v>
          </cell>
        </row>
        <row r="11570">
          <cell r="B11570" t="str">
            <v>FLCLHSTSM</v>
          </cell>
          <cell r="J11570">
            <v>0</v>
          </cell>
        </row>
        <row r="11571">
          <cell r="B11571" t="str">
            <v>FLCLHSTXL</v>
          </cell>
          <cell r="J11571">
            <v>0</v>
          </cell>
        </row>
        <row r="11572">
          <cell r="B11572" t="str">
            <v>FLCLTBKLG</v>
          </cell>
          <cell r="J11572">
            <v>0</v>
          </cell>
        </row>
        <row r="11573">
          <cell r="B11573" t="str">
            <v>FLCLTBKMD</v>
          </cell>
          <cell r="J11573">
            <v>0</v>
          </cell>
        </row>
        <row r="11574">
          <cell r="B11574" t="str">
            <v>FLCLTBKS2X</v>
          </cell>
          <cell r="J11574">
            <v>0</v>
          </cell>
        </row>
        <row r="11575">
          <cell r="B11575" t="str">
            <v>FLCLTBKSM</v>
          </cell>
          <cell r="J11575">
            <v>0</v>
          </cell>
        </row>
        <row r="11576">
          <cell r="B11576" t="str">
            <v>FLCLTBKXL</v>
          </cell>
          <cell r="J11576">
            <v>0</v>
          </cell>
        </row>
        <row r="11577">
          <cell r="B11577" t="str">
            <v>FLCLTCH2X</v>
          </cell>
          <cell r="J11577">
            <v>0</v>
          </cell>
        </row>
        <row r="11578">
          <cell r="B11578" t="str">
            <v>FLCLTCHLG</v>
          </cell>
          <cell r="J11578">
            <v>0</v>
          </cell>
        </row>
        <row r="11579">
          <cell r="B11579" t="str">
            <v>FLCLTCHMD</v>
          </cell>
          <cell r="J11579">
            <v>0</v>
          </cell>
        </row>
        <row r="11580">
          <cell r="B11580" t="str">
            <v>FLCLTCHSM</v>
          </cell>
          <cell r="J11580">
            <v>0</v>
          </cell>
        </row>
        <row r="11581">
          <cell r="B11581" t="str">
            <v>FLCLTCHXL</v>
          </cell>
          <cell r="J11581">
            <v>0</v>
          </cell>
        </row>
        <row r="11582">
          <cell r="B11582" t="str">
            <v>FLCLTMH2X</v>
          </cell>
          <cell r="J11582">
            <v>0</v>
          </cell>
        </row>
        <row r="11583">
          <cell r="B11583" t="str">
            <v>FLCLTMHLG</v>
          </cell>
          <cell r="J11583">
            <v>0</v>
          </cell>
        </row>
        <row r="11584">
          <cell r="B11584" t="str">
            <v>FLCLTMHMD</v>
          </cell>
          <cell r="J11584">
            <v>0</v>
          </cell>
        </row>
        <row r="11585">
          <cell r="B11585" t="str">
            <v>FLCLTMHSM</v>
          </cell>
          <cell r="J11585">
            <v>0</v>
          </cell>
        </row>
        <row r="11586">
          <cell r="B11586" t="str">
            <v>FLCLTMHXL</v>
          </cell>
          <cell r="J11586">
            <v>0</v>
          </cell>
        </row>
        <row r="11587">
          <cell r="B11587" t="str">
            <v>FLDLHAH2X</v>
          </cell>
          <cell r="J11587">
            <v>0</v>
          </cell>
        </row>
        <row r="11588">
          <cell r="B11588" t="str">
            <v>FLDLHAHLG</v>
          </cell>
          <cell r="J11588">
            <v>0</v>
          </cell>
        </row>
        <row r="11589">
          <cell r="B11589" t="str">
            <v>FLDLHAHMD</v>
          </cell>
          <cell r="J11589">
            <v>0</v>
          </cell>
        </row>
        <row r="11590">
          <cell r="B11590" t="str">
            <v>FLDLHAHSM</v>
          </cell>
          <cell r="J11590">
            <v>0</v>
          </cell>
        </row>
        <row r="11591">
          <cell r="B11591" t="str">
            <v>FLDLHAHXL</v>
          </cell>
          <cell r="J11591">
            <v>0</v>
          </cell>
        </row>
        <row r="11592">
          <cell r="B11592" t="str">
            <v>FLDLHGN2X</v>
          </cell>
          <cell r="J11592">
            <v>0</v>
          </cell>
        </row>
        <row r="11593">
          <cell r="B11593" t="str">
            <v>FLDLHGNLG</v>
          </cell>
          <cell r="J11593">
            <v>0</v>
          </cell>
        </row>
        <row r="11594">
          <cell r="B11594" t="str">
            <v>FLDLHGNMD</v>
          </cell>
          <cell r="J11594">
            <v>0</v>
          </cell>
        </row>
        <row r="11595">
          <cell r="B11595" t="str">
            <v>FLDLHGNSM</v>
          </cell>
          <cell r="J11595">
            <v>0</v>
          </cell>
        </row>
        <row r="11596">
          <cell r="B11596" t="str">
            <v>FLDLHGNXL</v>
          </cell>
          <cell r="J11596">
            <v>0</v>
          </cell>
        </row>
        <row r="11597">
          <cell r="B11597" t="str">
            <v>FLDLTBK2X</v>
          </cell>
          <cell r="J11597">
            <v>0</v>
          </cell>
        </row>
        <row r="11598">
          <cell r="B11598" t="str">
            <v>FLDLTBKLG</v>
          </cell>
          <cell r="J11598">
            <v>0</v>
          </cell>
        </row>
        <row r="11599">
          <cell r="B11599" t="str">
            <v>FLDLTBKMD</v>
          </cell>
          <cell r="J11599">
            <v>0</v>
          </cell>
        </row>
        <row r="11600">
          <cell r="B11600" t="str">
            <v>FLDLTBKSM</v>
          </cell>
          <cell r="J11600">
            <v>0</v>
          </cell>
        </row>
        <row r="11601">
          <cell r="B11601" t="str">
            <v>FLDLTBKXL</v>
          </cell>
          <cell r="J11601">
            <v>0</v>
          </cell>
        </row>
        <row r="11602">
          <cell r="B11602" t="str">
            <v>FLDLTSB2X</v>
          </cell>
          <cell r="J11602">
            <v>0</v>
          </cell>
        </row>
        <row r="11603">
          <cell r="B11603" t="str">
            <v>FLDLTSBLG</v>
          </cell>
          <cell r="J11603">
            <v>0</v>
          </cell>
        </row>
        <row r="11604">
          <cell r="B11604" t="str">
            <v>FLDLTSBMD</v>
          </cell>
          <cell r="J11604">
            <v>0</v>
          </cell>
        </row>
        <row r="11605">
          <cell r="B11605" t="str">
            <v>FLDLTSBSM</v>
          </cell>
          <cell r="J11605">
            <v>0</v>
          </cell>
        </row>
        <row r="11606">
          <cell r="B11606" t="str">
            <v>FLDLTSBXL</v>
          </cell>
          <cell r="J11606">
            <v>0</v>
          </cell>
        </row>
        <row r="11607">
          <cell r="B11607" t="str">
            <v>FLDLTSH2X</v>
          </cell>
          <cell r="J11607">
            <v>0</v>
          </cell>
        </row>
        <row r="11608">
          <cell r="B11608" t="str">
            <v>FLDLTSHLG</v>
          </cell>
          <cell r="J11608">
            <v>0</v>
          </cell>
        </row>
        <row r="11609">
          <cell r="B11609" t="str">
            <v>FLDLTSHMD</v>
          </cell>
          <cell r="J11609">
            <v>0</v>
          </cell>
        </row>
        <row r="11610">
          <cell r="B11610" t="str">
            <v>FLDLTSHSM</v>
          </cell>
          <cell r="J11610">
            <v>0</v>
          </cell>
        </row>
        <row r="11611">
          <cell r="B11611" t="str">
            <v>FLDLTSHXL</v>
          </cell>
          <cell r="J11611">
            <v>0</v>
          </cell>
        </row>
        <row r="11612">
          <cell r="B11612" t="str">
            <v>FLGFTCH2X</v>
          </cell>
          <cell r="J11612">
            <v>0</v>
          </cell>
        </row>
        <row r="11613">
          <cell r="B11613" t="str">
            <v>FLGFTCHLG</v>
          </cell>
          <cell r="J11613">
            <v>0</v>
          </cell>
        </row>
        <row r="11614">
          <cell r="B11614" t="str">
            <v>FLGFTCHMD</v>
          </cell>
          <cell r="J11614">
            <v>0</v>
          </cell>
        </row>
        <row r="11615">
          <cell r="B11615" t="str">
            <v>FLGFTCHSM</v>
          </cell>
          <cell r="J11615">
            <v>0</v>
          </cell>
        </row>
        <row r="11616">
          <cell r="B11616" t="str">
            <v>FLGFTCHXL</v>
          </cell>
          <cell r="J11616">
            <v>0</v>
          </cell>
        </row>
        <row r="11617">
          <cell r="B11617" t="str">
            <v>FLGFTRH2X</v>
          </cell>
          <cell r="J11617">
            <v>0</v>
          </cell>
        </row>
        <row r="11618">
          <cell r="B11618" t="str">
            <v>FLGFTRHLG</v>
          </cell>
          <cell r="J11618">
            <v>0</v>
          </cell>
        </row>
        <row r="11619">
          <cell r="B11619" t="str">
            <v>FLGFTRHMD</v>
          </cell>
          <cell r="J11619">
            <v>0</v>
          </cell>
        </row>
        <row r="11620">
          <cell r="B11620" t="str">
            <v>FLGFTRHSM</v>
          </cell>
          <cell r="J11620">
            <v>0</v>
          </cell>
        </row>
        <row r="11621">
          <cell r="B11621" t="str">
            <v>FLGFTRHXL</v>
          </cell>
          <cell r="J11621">
            <v>0</v>
          </cell>
        </row>
        <row r="11622">
          <cell r="B11622" t="str">
            <v>FLSITCH2X</v>
          </cell>
          <cell r="J11622">
            <v>0</v>
          </cell>
        </row>
        <row r="11623">
          <cell r="B11623" t="str">
            <v>FLSITCHLG</v>
          </cell>
          <cell r="J11623">
            <v>0</v>
          </cell>
        </row>
        <row r="11624">
          <cell r="B11624" t="str">
            <v>FLSITCHMD</v>
          </cell>
          <cell r="J11624">
            <v>0</v>
          </cell>
        </row>
        <row r="11625">
          <cell r="B11625" t="str">
            <v>FLSITCHSM</v>
          </cell>
          <cell r="J11625">
            <v>0</v>
          </cell>
        </row>
        <row r="11626">
          <cell r="B11626" t="str">
            <v>FLSITCHXL</v>
          </cell>
          <cell r="J11626">
            <v>0</v>
          </cell>
        </row>
        <row r="11627">
          <cell r="B11627" t="str">
            <v>FLSITSH2X</v>
          </cell>
          <cell r="J11627">
            <v>0</v>
          </cell>
        </row>
        <row r="11628">
          <cell r="B11628" t="str">
            <v>FLSITSHLG</v>
          </cell>
          <cell r="J11628">
            <v>0</v>
          </cell>
        </row>
        <row r="11629">
          <cell r="B11629" t="str">
            <v>FLSITSHMD</v>
          </cell>
          <cell r="J11629">
            <v>0</v>
          </cell>
        </row>
        <row r="11630">
          <cell r="B11630" t="str">
            <v>FLSITSHSM</v>
          </cell>
          <cell r="J11630">
            <v>0</v>
          </cell>
        </row>
        <row r="11631">
          <cell r="B11631" t="str">
            <v>FLSITSHXL</v>
          </cell>
          <cell r="J11631">
            <v>0</v>
          </cell>
        </row>
        <row r="11632">
          <cell r="B11632" t="str">
            <v>FLTRKBH2X</v>
          </cell>
          <cell r="J11632">
            <v>0</v>
          </cell>
        </row>
        <row r="11633">
          <cell r="B11633" t="str">
            <v>FLTRKBHLG</v>
          </cell>
          <cell r="J11633">
            <v>0</v>
          </cell>
        </row>
        <row r="11634">
          <cell r="B11634" t="str">
            <v>FLTRKBHMD</v>
          </cell>
          <cell r="J11634">
            <v>0</v>
          </cell>
        </row>
        <row r="11635">
          <cell r="B11635" t="str">
            <v>FLTRKBHSM</v>
          </cell>
          <cell r="J11635">
            <v>0</v>
          </cell>
        </row>
        <row r="11636">
          <cell r="B11636" t="str">
            <v>FLTRKBHXL</v>
          </cell>
          <cell r="J11636">
            <v>0</v>
          </cell>
        </row>
        <row r="11637">
          <cell r="B11637" t="str">
            <v>FLTRKBK2X</v>
          </cell>
          <cell r="J11637">
            <v>0</v>
          </cell>
        </row>
        <row r="11638">
          <cell r="B11638" t="str">
            <v>FLTRKBKLG</v>
          </cell>
          <cell r="J11638">
            <v>0</v>
          </cell>
        </row>
        <row r="11639">
          <cell r="B11639" t="str">
            <v>FLTRKBKMD</v>
          </cell>
          <cell r="J11639">
            <v>0</v>
          </cell>
        </row>
        <row r="11640">
          <cell r="B11640" t="str">
            <v>FLTRKBKSM</v>
          </cell>
          <cell r="J11640">
            <v>0</v>
          </cell>
        </row>
        <row r="11641">
          <cell r="B11641" t="str">
            <v>FLTRKBKXL</v>
          </cell>
          <cell r="J11641">
            <v>0</v>
          </cell>
        </row>
        <row r="11642">
          <cell r="B11642" t="str">
            <v>MEBGHBK2X</v>
          </cell>
          <cell r="J11642">
            <v>0</v>
          </cell>
        </row>
        <row r="11643">
          <cell r="B11643" t="str">
            <v>MEBGHBKLG</v>
          </cell>
          <cell r="J11643">
            <v>0</v>
          </cell>
        </row>
        <row r="11644">
          <cell r="B11644" t="str">
            <v>MEBGHBKMD</v>
          </cell>
          <cell r="J11644">
            <v>0</v>
          </cell>
        </row>
        <row r="11645">
          <cell r="B11645" t="str">
            <v>MEBGHBKSM</v>
          </cell>
          <cell r="J11645">
            <v>0</v>
          </cell>
        </row>
        <row r="11646">
          <cell r="B11646" t="str">
            <v>MEBGHBKXL</v>
          </cell>
          <cell r="J11646">
            <v>0</v>
          </cell>
        </row>
        <row r="11647">
          <cell r="B11647" t="str">
            <v>MEBGHGM2X</v>
          </cell>
          <cell r="J11647">
            <v>0</v>
          </cell>
        </row>
        <row r="11648">
          <cell r="B11648" t="str">
            <v>MEBGHGMLG</v>
          </cell>
          <cell r="J11648">
            <v>0</v>
          </cell>
        </row>
        <row r="11649">
          <cell r="B11649" t="str">
            <v>MEBGHGMMD</v>
          </cell>
          <cell r="J11649">
            <v>0</v>
          </cell>
        </row>
        <row r="11650">
          <cell r="B11650" t="str">
            <v>MEBGHGMSM</v>
          </cell>
          <cell r="J11650">
            <v>0</v>
          </cell>
        </row>
        <row r="11651">
          <cell r="B11651" t="str">
            <v>MEBGHGMXL</v>
          </cell>
          <cell r="J11651">
            <v>0</v>
          </cell>
        </row>
        <row r="11652">
          <cell r="B11652" t="str">
            <v>MEBGTBH2X</v>
          </cell>
          <cell r="J11652">
            <v>0</v>
          </cell>
        </row>
        <row r="11653">
          <cell r="B11653" t="str">
            <v>MEBGTBHLG</v>
          </cell>
          <cell r="J11653">
            <v>0</v>
          </cell>
        </row>
        <row r="11654">
          <cell r="B11654" t="str">
            <v>MEBGTBHMD</v>
          </cell>
          <cell r="J11654">
            <v>23</v>
          </cell>
        </row>
        <row r="11655">
          <cell r="B11655" t="str">
            <v>MEBGTBHSM</v>
          </cell>
          <cell r="J11655">
            <v>0</v>
          </cell>
        </row>
        <row r="11656">
          <cell r="B11656" t="str">
            <v>MEBGTBHXL</v>
          </cell>
          <cell r="J11656">
            <v>0</v>
          </cell>
        </row>
        <row r="11657">
          <cell r="B11657" t="str">
            <v>MEBGTNH2X</v>
          </cell>
          <cell r="J11657">
            <v>0</v>
          </cell>
        </row>
        <row r="11658">
          <cell r="B11658" t="str">
            <v>MEBGTNHLG</v>
          </cell>
          <cell r="J11658">
            <v>27</v>
          </cell>
        </row>
        <row r="11659">
          <cell r="B11659" t="str">
            <v>MEBGTNHMD</v>
          </cell>
          <cell r="J11659">
            <v>40</v>
          </cell>
        </row>
        <row r="11660">
          <cell r="B11660" t="str">
            <v>MEBGTNHSM</v>
          </cell>
          <cell r="J11660">
            <v>0</v>
          </cell>
        </row>
        <row r="11661">
          <cell r="B11661" t="str">
            <v>MEBGTNHXL</v>
          </cell>
          <cell r="J11661">
            <v>0</v>
          </cell>
        </row>
        <row r="11662">
          <cell r="B11662" t="str">
            <v>MEBMHGH2X</v>
          </cell>
          <cell r="J11662">
            <v>0</v>
          </cell>
        </row>
        <row r="11663">
          <cell r="B11663" t="str">
            <v>MEBMHGHLG</v>
          </cell>
          <cell r="J11663">
            <v>0</v>
          </cell>
        </row>
        <row r="11664">
          <cell r="B11664" t="str">
            <v>MEBMHGHMD</v>
          </cell>
          <cell r="J11664">
            <v>0</v>
          </cell>
        </row>
        <row r="11665">
          <cell r="B11665" t="str">
            <v>MEBMHGHSM</v>
          </cell>
          <cell r="J11665">
            <v>0</v>
          </cell>
        </row>
        <row r="11666">
          <cell r="B11666" t="str">
            <v>MEBMHGHXL</v>
          </cell>
          <cell r="J11666">
            <v>0</v>
          </cell>
        </row>
        <row r="11667">
          <cell r="B11667" t="str">
            <v>MEBMTCH2X</v>
          </cell>
          <cell r="J11667">
            <v>0</v>
          </cell>
        </row>
        <row r="11668">
          <cell r="B11668" t="str">
            <v>MEBMTCHLG</v>
          </cell>
          <cell r="J11668">
            <v>0</v>
          </cell>
        </row>
        <row r="11669">
          <cell r="B11669" t="str">
            <v>MEBMTCHMD</v>
          </cell>
          <cell r="J11669">
            <v>0</v>
          </cell>
        </row>
        <row r="11670">
          <cell r="B11670" t="str">
            <v>MEBMTCHSM</v>
          </cell>
          <cell r="J11670">
            <v>0</v>
          </cell>
        </row>
        <row r="11671">
          <cell r="B11671" t="str">
            <v>MEBMTCHXL</v>
          </cell>
          <cell r="J11671">
            <v>0</v>
          </cell>
        </row>
        <row r="11672">
          <cell r="B11672" t="str">
            <v>MEBMTMH2X</v>
          </cell>
          <cell r="J11672">
            <v>0</v>
          </cell>
        </row>
        <row r="11673">
          <cell r="B11673" t="str">
            <v>MEBMTMHLG</v>
          </cell>
          <cell r="J11673">
            <v>0</v>
          </cell>
        </row>
        <row r="11674">
          <cell r="B11674" t="str">
            <v>MEBMTMHMD</v>
          </cell>
          <cell r="J11674">
            <v>0</v>
          </cell>
        </row>
        <row r="11675">
          <cell r="B11675" t="str">
            <v>MEBMTMHSM</v>
          </cell>
          <cell r="J11675">
            <v>0</v>
          </cell>
        </row>
        <row r="11676">
          <cell r="B11676" t="str">
            <v>MEBMTMHXL</v>
          </cell>
          <cell r="J11676">
            <v>0</v>
          </cell>
        </row>
        <row r="11677">
          <cell r="B11677" t="str">
            <v>MEFIHST2X</v>
          </cell>
          <cell r="J11677">
            <v>0</v>
          </cell>
        </row>
        <row r="11678">
          <cell r="B11678" t="str">
            <v>MEFIHSTLG</v>
          </cell>
          <cell r="J11678">
            <v>0</v>
          </cell>
        </row>
        <row r="11679">
          <cell r="B11679" t="str">
            <v>MEFIHSTMD</v>
          </cell>
          <cell r="J11679">
            <v>0</v>
          </cell>
        </row>
        <row r="11680">
          <cell r="B11680" t="str">
            <v>MEFIHSTSM</v>
          </cell>
          <cell r="J11680">
            <v>0</v>
          </cell>
        </row>
        <row r="11681">
          <cell r="B11681" t="str">
            <v>MEFIHSTXL</v>
          </cell>
          <cell r="J11681">
            <v>0</v>
          </cell>
        </row>
        <row r="11682">
          <cell r="B11682" t="str">
            <v>MEFITGH2X</v>
          </cell>
          <cell r="J11682">
            <v>0</v>
          </cell>
        </row>
        <row r="11683">
          <cell r="B11683" t="str">
            <v>MEFITGHLG</v>
          </cell>
          <cell r="J11683">
            <v>0</v>
          </cell>
        </row>
        <row r="11684">
          <cell r="B11684" t="str">
            <v>MEFITGHMD</v>
          </cell>
          <cell r="J11684">
            <v>0</v>
          </cell>
        </row>
        <row r="11685">
          <cell r="B11685" t="str">
            <v>MEFITGHSM</v>
          </cell>
          <cell r="J11685">
            <v>0</v>
          </cell>
        </row>
        <row r="11686">
          <cell r="B11686" t="str">
            <v>MEFITGHXL</v>
          </cell>
          <cell r="J11686">
            <v>0</v>
          </cell>
        </row>
        <row r="11687">
          <cell r="B11687" t="str">
            <v>MEFITRH2X</v>
          </cell>
          <cell r="J11687">
            <v>0</v>
          </cell>
        </row>
        <row r="11688">
          <cell r="B11688" t="str">
            <v>MEFITRHLG</v>
          </cell>
          <cell r="J11688">
            <v>0</v>
          </cell>
        </row>
        <row r="11689">
          <cell r="B11689" t="str">
            <v>MEFITRHMD</v>
          </cell>
          <cell r="J11689">
            <v>0</v>
          </cell>
        </row>
        <row r="11690">
          <cell r="B11690" t="str">
            <v>MEFITRHSM</v>
          </cell>
          <cell r="J11690">
            <v>0</v>
          </cell>
        </row>
        <row r="11691">
          <cell r="B11691" t="str">
            <v>MEFITRHXL</v>
          </cell>
          <cell r="J11691">
            <v>0</v>
          </cell>
        </row>
        <row r="11692">
          <cell r="B11692" t="str">
            <v>MEHZHCN2X</v>
          </cell>
          <cell r="J11692">
            <v>0</v>
          </cell>
        </row>
        <row r="11693">
          <cell r="B11693" t="str">
            <v>MEHZHCNLG</v>
          </cell>
          <cell r="J11693">
            <v>0</v>
          </cell>
        </row>
        <row r="11694">
          <cell r="B11694" t="str">
            <v>MEHZHCNMD</v>
          </cell>
          <cell r="J11694">
            <v>0</v>
          </cell>
        </row>
        <row r="11695">
          <cell r="B11695" t="str">
            <v>MEHZHCNSM</v>
          </cell>
          <cell r="J11695">
            <v>0</v>
          </cell>
        </row>
        <row r="11696">
          <cell r="B11696" t="str">
            <v>MEHZHCNXL</v>
          </cell>
          <cell r="J11696">
            <v>0</v>
          </cell>
        </row>
        <row r="11697">
          <cell r="B11697" t="str">
            <v>MEHZHGM2X</v>
          </cell>
          <cell r="J11697">
            <v>0</v>
          </cell>
        </row>
        <row r="11698">
          <cell r="B11698" t="str">
            <v>MEHZHGMLG</v>
          </cell>
          <cell r="J11698">
            <v>0</v>
          </cell>
        </row>
        <row r="11699">
          <cell r="B11699" t="str">
            <v>MEHZHGMMD</v>
          </cell>
          <cell r="J11699">
            <v>0</v>
          </cell>
        </row>
        <row r="11700">
          <cell r="B11700" t="str">
            <v>MEHZHGMSM</v>
          </cell>
          <cell r="J11700">
            <v>0</v>
          </cell>
        </row>
        <row r="11701">
          <cell r="B11701" t="str">
            <v>MEHZHGMXL</v>
          </cell>
          <cell r="J11701">
            <v>0</v>
          </cell>
        </row>
        <row r="11702">
          <cell r="B11702" t="str">
            <v>MEHZTBK2X</v>
          </cell>
          <cell r="J11702">
            <v>0</v>
          </cell>
        </row>
        <row r="11703">
          <cell r="B11703" t="str">
            <v>MEHZTBKLG</v>
          </cell>
          <cell r="J11703">
            <v>0</v>
          </cell>
        </row>
        <row r="11704">
          <cell r="B11704" t="str">
            <v>MEHZTBKMD</v>
          </cell>
          <cell r="J11704">
            <v>0</v>
          </cell>
        </row>
        <row r="11705">
          <cell r="B11705" t="str">
            <v>MEHZTBKSM</v>
          </cell>
          <cell r="J11705">
            <v>0</v>
          </cell>
        </row>
        <row r="11706">
          <cell r="B11706" t="str">
            <v>MEHZTBKXL</v>
          </cell>
          <cell r="J11706">
            <v>0</v>
          </cell>
        </row>
        <row r="11707">
          <cell r="B11707" t="str">
            <v>MEHZTMH2X</v>
          </cell>
          <cell r="J11707">
            <v>0</v>
          </cell>
        </row>
        <row r="11708">
          <cell r="B11708" t="str">
            <v>MEHZTMHLG</v>
          </cell>
          <cell r="J11708">
            <v>0</v>
          </cell>
        </row>
        <row r="11709">
          <cell r="B11709" t="str">
            <v>MEHZTMHMD</v>
          </cell>
          <cell r="J11709">
            <v>0</v>
          </cell>
        </row>
        <row r="11710">
          <cell r="B11710" t="str">
            <v>MEHZTMHSM</v>
          </cell>
          <cell r="J11710">
            <v>0</v>
          </cell>
        </row>
        <row r="11711">
          <cell r="B11711" t="str">
            <v>MEHZTMHXL</v>
          </cell>
          <cell r="J11711">
            <v>0</v>
          </cell>
        </row>
        <row r="11712">
          <cell r="B11712" t="str">
            <v>MEICHAH2X</v>
          </cell>
          <cell r="J11712">
            <v>0</v>
          </cell>
        </row>
        <row r="11713">
          <cell r="B11713" t="str">
            <v>MEICHAHLG</v>
          </cell>
          <cell r="J11713">
            <v>0</v>
          </cell>
        </row>
        <row r="11714">
          <cell r="B11714" t="str">
            <v>MEICHAHMD</v>
          </cell>
          <cell r="J11714">
            <v>0</v>
          </cell>
        </row>
        <row r="11715">
          <cell r="B11715" t="str">
            <v>MEICHAHSM</v>
          </cell>
          <cell r="J11715">
            <v>0</v>
          </cell>
        </row>
        <row r="11716">
          <cell r="B11716" t="str">
            <v>MEICHAHXL</v>
          </cell>
          <cell r="J11716">
            <v>0</v>
          </cell>
        </row>
        <row r="11717">
          <cell r="B11717" t="str">
            <v>MEICHSB2X</v>
          </cell>
          <cell r="J11717">
            <v>0</v>
          </cell>
        </row>
        <row r="11718">
          <cell r="B11718" t="str">
            <v>MEICHSBLG</v>
          </cell>
          <cell r="J11718">
            <v>0</v>
          </cell>
        </row>
        <row r="11719">
          <cell r="B11719" t="str">
            <v>MEICHSBMD</v>
          </cell>
          <cell r="J11719">
            <v>0</v>
          </cell>
        </row>
        <row r="11720">
          <cell r="B11720" t="str">
            <v>MEICHSBSM</v>
          </cell>
          <cell r="J11720">
            <v>0</v>
          </cell>
        </row>
        <row r="11721">
          <cell r="B11721" t="str">
            <v>MEICHSBXL</v>
          </cell>
          <cell r="J11721">
            <v>1</v>
          </cell>
        </row>
        <row r="11722">
          <cell r="B11722" t="str">
            <v>MEJLTCH2X</v>
          </cell>
          <cell r="J11722">
            <v>0</v>
          </cell>
        </row>
        <row r="11723">
          <cell r="B11723" t="str">
            <v>MEJLTCHLG</v>
          </cell>
          <cell r="J11723">
            <v>0</v>
          </cell>
        </row>
        <row r="11724">
          <cell r="B11724" t="str">
            <v>MEJLTCHMD</v>
          </cell>
          <cell r="J11724">
            <v>0</v>
          </cell>
        </row>
        <row r="11725">
          <cell r="B11725" t="str">
            <v>MEJLTCHSM</v>
          </cell>
          <cell r="J11725">
            <v>0</v>
          </cell>
        </row>
        <row r="11726">
          <cell r="B11726" t="str">
            <v>MEJLTCHXL</v>
          </cell>
          <cell r="J11726">
            <v>0</v>
          </cell>
        </row>
        <row r="11727">
          <cell r="B11727" t="str">
            <v>MEJLTMH2X</v>
          </cell>
          <cell r="J11727">
            <v>0</v>
          </cell>
        </row>
        <row r="11728">
          <cell r="B11728" t="str">
            <v>MEJLTMHLG</v>
          </cell>
          <cell r="J11728">
            <v>0</v>
          </cell>
        </row>
        <row r="11729">
          <cell r="B11729" t="str">
            <v>MEJLTMHSM</v>
          </cell>
          <cell r="J11729">
            <v>0</v>
          </cell>
        </row>
        <row r="11730">
          <cell r="B11730" t="str">
            <v>MEJLTMHSMD</v>
          </cell>
          <cell r="J11730">
            <v>0</v>
          </cell>
        </row>
        <row r="11731">
          <cell r="B11731" t="str">
            <v>MEJLTMHXL</v>
          </cell>
          <cell r="J11731">
            <v>0</v>
          </cell>
        </row>
        <row r="11732">
          <cell r="B11732" t="str">
            <v>MEICNKHSM</v>
          </cell>
          <cell r="J11732">
            <v>21</v>
          </cell>
        </row>
        <row r="11733">
          <cell r="B11733" t="str">
            <v>MEICTBK2X</v>
          </cell>
          <cell r="J11733">
            <v>0</v>
          </cell>
        </row>
        <row r="11734">
          <cell r="B11734" t="str">
            <v>MEICTBKLG</v>
          </cell>
          <cell r="J11734">
            <v>0</v>
          </cell>
        </row>
        <row r="11735">
          <cell r="B11735" t="str">
            <v>MEICTBKMD</v>
          </cell>
          <cell r="J11735">
            <v>8</v>
          </cell>
        </row>
        <row r="11736">
          <cell r="B11736" t="str">
            <v>MEICTBKSM</v>
          </cell>
          <cell r="J11736">
            <v>0</v>
          </cell>
        </row>
        <row r="11737">
          <cell r="B11737" t="str">
            <v>MEICTBKXL</v>
          </cell>
          <cell r="J11737">
            <v>0</v>
          </cell>
        </row>
        <row r="11738">
          <cell r="B11738" t="str">
            <v>MEICTKHLG</v>
          </cell>
          <cell r="J11738">
            <v>0</v>
          </cell>
        </row>
        <row r="11739">
          <cell r="B11739" t="str">
            <v>MEICTKHMD</v>
          </cell>
          <cell r="J11739">
            <v>25</v>
          </cell>
        </row>
        <row r="11740">
          <cell r="B11740" t="str">
            <v>MEICTKHS2X</v>
          </cell>
          <cell r="J11740">
            <v>0</v>
          </cell>
        </row>
        <row r="11741">
          <cell r="B11741" t="str">
            <v>MEICTKHXL</v>
          </cell>
          <cell r="J11741">
            <v>0</v>
          </cell>
        </row>
        <row r="11742">
          <cell r="B11742" t="str">
            <v>MEICTNH2X</v>
          </cell>
          <cell r="J11742">
            <v>0</v>
          </cell>
        </row>
        <row r="11743">
          <cell r="B11743" t="str">
            <v>MEICTNHLG</v>
          </cell>
          <cell r="J11743">
            <v>94</v>
          </cell>
        </row>
        <row r="11744">
          <cell r="B11744" t="str">
            <v>MEICTNHMD</v>
          </cell>
          <cell r="J11744">
            <v>101</v>
          </cell>
        </row>
        <row r="11745">
          <cell r="B11745" t="str">
            <v>MEICTNHSM</v>
          </cell>
          <cell r="J11745">
            <v>0</v>
          </cell>
        </row>
        <row r="11746">
          <cell r="B11746" t="str">
            <v>MEICTNHXL</v>
          </cell>
          <cell r="J11746">
            <v>0</v>
          </cell>
        </row>
        <row r="11747">
          <cell r="B11747" t="str">
            <v>MEMITGH2X</v>
          </cell>
          <cell r="J11747">
            <v>0</v>
          </cell>
        </row>
        <row r="11748">
          <cell r="B11748" t="str">
            <v>MEMITGHLG</v>
          </cell>
          <cell r="J11748">
            <v>0</v>
          </cell>
        </row>
        <row r="11749">
          <cell r="B11749" t="str">
            <v>MEMITGHMD</v>
          </cell>
          <cell r="J11749">
            <v>0</v>
          </cell>
        </row>
        <row r="11750">
          <cell r="B11750" t="str">
            <v>MEMITGHSM</v>
          </cell>
          <cell r="J11750">
            <v>0</v>
          </cell>
        </row>
        <row r="11751">
          <cell r="B11751" t="str">
            <v>MEMITGHXL</v>
          </cell>
          <cell r="J11751">
            <v>0</v>
          </cell>
        </row>
        <row r="11752">
          <cell r="B11752" t="str">
            <v>MEMITMH2X</v>
          </cell>
          <cell r="J11752">
            <v>0</v>
          </cell>
        </row>
        <row r="11753">
          <cell r="B11753" t="str">
            <v>MEMITMHLG</v>
          </cell>
          <cell r="J11753">
            <v>0</v>
          </cell>
        </row>
        <row r="11754">
          <cell r="B11754" t="str">
            <v>MEMITMHMD</v>
          </cell>
          <cell r="J11754">
            <v>0</v>
          </cell>
        </row>
        <row r="11755">
          <cell r="B11755" t="str">
            <v>MEMITMHSM</v>
          </cell>
          <cell r="J11755">
            <v>0</v>
          </cell>
        </row>
        <row r="11756">
          <cell r="B11756" t="str">
            <v>MEMITMHXL</v>
          </cell>
          <cell r="J11756">
            <v>0</v>
          </cell>
        </row>
        <row r="11757">
          <cell r="B11757" t="str">
            <v>MEWMTBH2X</v>
          </cell>
          <cell r="J11757">
            <v>0</v>
          </cell>
        </row>
        <row r="11758">
          <cell r="B11758" t="str">
            <v>MEWMTBHLG</v>
          </cell>
          <cell r="J11758">
            <v>0</v>
          </cell>
        </row>
        <row r="11759">
          <cell r="B11759" t="str">
            <v>MEWMTBHMD</v>
          </cell>
          <cell r="J11759">
            <v>0</v>
          </cell>
        </row>
        <row r="11760">
          <cell r="B11760" t="str">
            <v>MEWMTBHSM</v>
          </cell>
          <cell r="J11760">
            <v>0</v>
          </cell>
        </row>
        <row r="11761">
          <cell r="B11761" t="str">
            <v>MEWMTBHXL</v>
          </cell>
          <cell r="J11761">
            <v>0</v>
          </cell>
        </row>
        <row r="11762">
          <cell r="B11762" t="str">
            <v>MEWMTBK2X</v>
          </cell>
          <cell r="J11762">
            <v>0</v>
          </cell>
        </row>
        <row r="11763">
          <cell r="B11763" t="str">
            <v>MEWMTBKLG</v>
          </cell>
          <cell r="J11763">
            <v>0</v>
          </cell>
        </row>
        <row r="11764">
          <cell r="B11764" t="str">
            <v>MEWMTBKMD</v>
          </cell>
          <cell r="J11764">
            <v>0</v>
          </cell>
        </row>
        <row r="11765">
          <cell r="B11765" t="str">
            <v>MEWMTBKSM</v>
          </cell>
          <cell r="J11765">
            <v>0</v>
          </cell>
        </row>
        <row r="11766">
          <cell r="B11766" t="str">
            <v>MEWMTBKXL</v>
          </cell>
          <cell r="J11766">
            <v>0</v>
          </cell>
        </row>
        <row r="11767">
          <cell r="B11767" t="str">
            <v>H07242</v>
          </cell>
          <cell r="J11767">
            <v>192</v>
          </cell>
        </row>
        <row r="11768">
          <cell r="B11768" t="str">
            <v>H07240</v>
          </cell>
          <cell r="J11768">
            <v>174</v>
          </cell>
        </row>
        <row r="11769">
          <cell r="B11769" t="str">
            <v>H07243</v>
          </cell>
          <cell r="J11769">
            <v>186</v>
          </cell>
        </row>
        <row r="11770">
          <cell r="B11770" t="str">
            <v>H07241</v>
          </cell>
          <cell r="J11770">
            <v>0</v>
          </cell>
        </row>
        <row r="11771">
          <cell r="B11771" t="str">
            <v>MECAL24OS</v>
          </cell>
          <cell r="J11771">
            <v>0</v>
          </cell>
        </row>
        <row r="11772">
          <cell r="B11772" t="str">
            <v>FLSITGH2X</v>
          </cell>
          <cell r="J11772">
            <v>0</v>
          </cell>
        </row>
        <row r="11773">
          <cell r="B11773" t="str">
            <v>FLSITGHLG</v>
          </cell>
          <cell r="J11773">
            <v>0</v>
          </cell>
        </row>
        <row r="11774">
          <cell r="B11774" t="str">
            <v>FLSITGHMD</v>
          </cell>
          <cell r="J11774">
            <v>0</v>
          </cell>
        </row>
        <row r="11775">
          <cell r="B11775" t="str">
            <v>FLSITGHSM</v>
          </cell>
          <cell r="J11775">
            <v>0</v>
          </cell>
        </row>
        <row r="11776">
          <cell r="B11776" t="str">
            <v>FLSITGHXL</v>
          </cell>
          <cell r="J11776">
            <v>0</v>
          </cell>
        </row>
        <row r="11777">
          <cell r="B11777" t="str">
            <v>R-PHBUNA01170</v>
          </cell>
          <cell r="J11777">
            <v>0</v>
          </cell>
        </row>
        <row r="11778">
          <cell r="B11778" t="str">
            <v>R-PHDRESKBGOS-BR</v>
          </cell>
          <cell r="J11778">
            <v>0</v>
          </cell>
        </row>
        <row r="11779">
          <cell r="B11779" t="str">
            <v>R-PHDRINHBAR</v>
          </cell>
          <cell r="J11779">
            <v>0</v>
          </cell>
        </row>
        <row r="11780">
          <cell r="B11780" t="str">
            <v>R-PHTK3PROCOS-BC</v>
          </cell>
          <cell r="J11780">
            <v>0</v>
          </cell>
        </row>
        <row r="11781">
          <cell r="B11781" t="str">
            <v>A-PHTK3PROCOS-PN</v>
          </cell>
          <cell r="J11781">
            <v>0</v>
          </cell>
        </row>
        <row r="11782">
          <cell r="B11782" t="str">
            <v>A-PHTK3PROCOS-QN</v>
          </cell>
          <cell r="J11782">
            <v>0</v>
          </cell>
        </row>
        <row r="11783">
          <cell r="B11783" t="str">
            <v>A-PHTK3PROCOS-RK</v>
          </cell>
          <cell r="J11783">
            <v>0</v>
          </cell>
        </row>
        <row r="11784">
          <cell r="B11784" t="str">
            <v>R-PHCLMV3365TSB14</v>
          </cell>
          <cell r="J11784">
            <v>0</v>
          </cell>
        </row>
        <row r="11785">
          <cell r="B11785" t="str">
            <v>MEICTKHSM</v>
          </cell>
          <cell r="J11785">
            <v>0</v>
          </cell>
        </row>
        <row r="11786">
          <cell r="B11786" t="str">
            <v>A-PHTKMGTWGSX</v>
          </cell>
          <cell r="J11786">
            <v>0</v>
          </cell>
        </row>
        <row r="11787">
          <cell r="B11787" t="str">
            <v>A-PHTKMGBBRSX</v>
          </cell>
          <cell r="J11787">
            <v>0</v>
          </cell>
        </row>
        <row r="11788">
          <cell r="B11788" t="str">
            <v>SAMFHAPXMCOS</v>
          </cell>
          <cell r="J11788">
            <v>0</v>
          </cell>
        </row>
        <row r="11789">
          <cell r="B11789" t="str">
            <v>SAMFHFFSCBOS</v>
          </cell>
          <cell r="J11789">
            <v>0</v>
          </cell>
        </row>
        <row r="11790">
          <cell r="B11790" t="str">
            <v>SAMFHHPKCBOS</v>
          </cell>
          <cell r="J11790">
            <v>0</v>
          </cell>
        </row>
        <row r="11791">
          <cell r="B11791" t="str">
            <v>SAMFHLBPCBOS</v>
          </cell>
          <cell r="J11791">
            <v>0</v>
          </cell>
        </row>
        <row r="11792">
          <cell r="B11792" t="str">
            <v>SAMFHTBDCBOS</v>
          </cell>
          <cell r="J11792">
            <v>0</v>
          </cell>
        </row>
        <row r="11793">
          <cell r="B11793" t="str">
            <v>SAMFHAPXFUOS</v>
          </cell>
          <cell r="J11793">
            <v>0</v>
          </cell>
        </row>
        <row r="11794">
          <cell r="B11794" t="str">
            <v>SAMFHCBGCROS</v>
          </cell>
          <cell r="J11794">
            <v>0</v>
          </cell>
        </row>
        <row r="11795">
          <cell r="B11795" t="str">
            <v>SAMFHFFSRGOS</v>
          </cell>
          <cell r="J11795">
            <v>0</v>
          </cell>
        </row>
        <row r="11796">
          <cell r="B11796" t="str">
            <v>SAMFHHPKRGOS</v>
          </cell>
          <cell r="J11796">
            <v>0</v>
          </cell>
        </row>
        <row r="11797">
          <cell r="B11797" t="str">
            <v>SAMFHLBPRGOS</v>
          </cell>
          <cell r="J11797">
            <v>0</v>
          </cell>
        </row>
        <row r="11798">
          <cell r="B11798" t="str">
            <v>R-PHDRAGTOKOS-RD</v>
          </cell>
          <cell r="J11798">
            <v>0</v>
          </cell>
        </row>
        <row r="11799">
          <cell r="B11799" t="str">
            <v>SAMFHAPXRGOS</v>
          </cell>
          <cell r="J11799">
            <v>0</v>
          </cell>
        </row>
        <row r="11800">
          <cell r="B11800" t="str">
            <v>SAMFHFFSFUOS</v>
          </cell>
          <cell r="J11800">
            <v>0</v>
          </cell>
        </row>
        <row r="11801">
          <cell r="B11801" t="str">
            <v>SAMFHHPKFUOS</v>
          </cell>
          <cell r="J11801">
            <v>0</v>
          </cell>
        </row>
        <row r="11802">
          <cell r="B11802" t="str">
            <v>SAMFHLBPFUOS</v>
          </cell>
          <cell r="J11802">
            <v>0</v>
          </cell>
        </row>
        <row r="11803">
          <cell r="B11803" t="str">
            <v>SAMFHTBDCMOS</v>
          </cell>
          <cell r="J11803">
            <v>0</v>
          </cell>
        </row>
        <row r="11804">
          <cell r="B11804" t="str">
            <v>SAMFHAPXCBOS</v>
          </cell>
          <cell r="J11804">
            <v>0</v>
          </cell>
        </row>
        <row r="11805">
          <cell r="B11805" t="str">
            <v>SAMFHCBGCBOS</v>
          </cell>
          <cell r="J11805">
            <v>0</v>
          </cell>
        </row>
        <row r="11806">
          <cell r="B11806" t="str">
            <v>SAMFHFFSMCOS</v>
          </cell>
          <cell r="J11806">
            <v>0</v>
          </cell>
        </row>
        <row r="11807">
          <cell r="B11807" t="str">
            <v>SAMFHHPKMCOS</v>
          </cell>
          <cell r="J11807">
            <v>0</v>
          </cell>
        </row>
        <row r="11808">
          <cell r="B11808" t="str">
            <v>SAMFHLBPMCOS</v>
          </cell>
          <cell r="J11808">
            <v>0</v>
          </cell>
        </row>
        <row r="11809">
          <cell r="B11809" t="str">
            <v>SAMFHTBDCROS</v>
          </cell>
          <cell r="J11809">
            <v>0</v>
          </cell>
        </row>
        <row r="11810">
          <cell r="B11810" t="str">
            <v>METMAOC16</v>
          </cell>
          <cell r="J11810">
            <v>0</v>
          </cell>
        </row>
        <row r="11811">
          <cell r="B11811" t="str">
            <v>MEPRSOC16</v>
          </cell>
          <cell r="J11811">
            <v>0</v>
          </cell>
        </row>
        <row r="11812">
          <cell r="B11812" t="str">
            <v>MESKSOC12</v>
          </cell>
          <cell r="J11812">
            <v>0</v>
          </cell>
        </row>
        <row r="11813">
          <cell r="B11813" t="str">
            <v>MECBROC16</v>
          </cell>
          <cell r="J11813">
            <v>0</v>
          </cell>
        </row>
        <row r="11814">
          <cell r="B11814" t="str">
            <v>MOMFSCNSM</v>
          </cell>
          <cell r="J11814">
            <v>13</v>
          </cell>
        </row>
        <row r="11815">
          <cell r="B11815" t="str">
            <v>MOMFSDEMD</v>
          </cell>
          <cell r="J11815">
            <v>25</v>
          </cell>
        </row>
        <row r="11816">
          <cell r="B11816" t="str">
            <v>MOMFSWNLG</v>
          </cell>
          <cell r="J11816">
            <v>282</v>
          </cell>
        </row>
        <row r="11817">
          <cell r="B11817" t="str">
            <v>MOMFSCN2X</v>
          </cell>
          <cell r="J11817">
            <v>37</v>
          </cell>
        </row>
        <row r="11818">
          <cell r="B11818" t="str">
            <v>MOMFSCNXL</v>
          </cell>
          <cell r="J11818">
            <v>101</v>
          </cell>
        </row>
        <row r="11819">
          <cell r="B11819" t="str">
            <v>MOMFSDESM</v>
          </cell>
          <cell r="J11819">
            <v>0</v>
          </cell>
        </row>
        <row r="11820">
          <cell r="B11820" t="str">
            <v>MOMFSWNMD</v>
          </cell>
          <cell r="J11820">
            <v>139</v>
          </cell>
        </row>
        <row r="11821">
          <cell r="B11821" t="str">
            <v>MOMFSCNMD</v>
          </cell>
          <cell r="J11821">
            <v>99</v>
          </cell>
        </row>
        <row r="11822">
          <cell r="B11822" t="str">
            <v>MOMFSDELG</v>
          </cell>
          <cell r="J11822">
            <v>99</v>
          </cell>
        </row>
        <row r="11823">
          <cell r="B11823" t="str">
            <v>MOMFSWN2X</v>
          </cell>
          <cell r="J11823">
            <v>47</v>
          </cell>
        </row>
        <row r="11824">
          <cell r="B11824" t="str">
            <v>MOMFSWNXL</v>
          </cell>
          <cell r="J11824">
            <v>278</v>
          </cell>
        </row>
        <row r="11825">
          <cell r="B11825" t="str">
            <v>MOMFSCNLG</v>
          </cell>
          <cell r="J11825">
            <v>161</v>
          </cell>
        </row>
        <row r="11826">
          <cell r="B11826" t="str">
            <v>MOMFSDE2X</v>
          </cell>
          <cell r="J11826">
            <v>7</v>
          </cell>
        </row>
        <row r="11827">
          <cell r="B11827" t="str">
            <v>MOMFSDEXL</v>
          </cell>
          <cell r="J11827">
            <v>203</v>
          </cell>
        </row>
        <row r="11828">
          <cell r="B11828" t="str">
            <v>MOMFSWNSM</v>
          </cell>
          <cell r="J11828">
            <v>40</v>
          </cell>
        </row>
        <row r="11829">
          <cell r="B11829" t="str">
            <v>SUM-KO-XL</v>
          </cell>
          <cell r="J11829">
            <v>0</v>
          </cell>
        </row>
        <row r="11830">
          <cell r="B11830" t="str">
            <v>MEOTSNHMD</v>
          </cell>
          <cell r="J11830">
            <v>0</v>
          </cell>
        </row>
        <row r="11831">
          <cell r="B11831" t="str">
            <v>MEOTSNH2X</v>
          </cell>
          <cell r="J11831">
            <v>0</v>
          </cell>
        </row>
        <row r="11832">
          <cell r="B11832" t="str">
            <v>MEOTSNHXL</v>
          </cell>
          <cell r="J11832">
            <v>0</v>
          </cell>
        </row>
        <row r="11833">
          <cell r="B11833" t="str">
            <v>MEOTSNHSM</v>
          </cell>
          <cell r="J11833">
            <v>0</v>
          </cell>
        </row>
        <row r="11834">
          <cell r="B11834" t="str">
            <v>MEOTSNHLG</v>
          </cell>
          <cell r="J11834">
            <v>0</v>
          </cell>
        </row>
        <row r="11835">
          <cell r="B11835" t="str">
            <v>RET-SD-BKK-07</v>
          </cell>
          <cell r="J11835">
            <v>0</v>
          </cell>
        </row>
        <row r="11836">
          <cell r="B11836" t="str">
            <v>RET-SD-BKK-11</v>
          </cell>
          <cell r="J11836">
            <v>0</v>
          </cell>
        </row>
        <row r="11837">
          <cell r="B11837" t="str">
            <v>RET-SD-BKK-15</v>
          </cell>
          <cell r="J11837">
            <v>0</v>
          </cell>
        </row>
        <row r="11838">
          <cell r="B11838" t="str">
            <v>RET-ZS-FST-09</v>
          </cell>
          <cell r="J11838">
            <v>0</v>
          </cell>
        </row>
        <row r="11839">
          <cell r="B11839" t="str">
            <v>RET-ZS-FST-13</v>
          </cell>
          <cell r="J11839">
            <v>0</v>
          </cell>
        </row>
        <row r="11840">
          <cell r="B11840" t="str">
            <v>RET-ZS-ORG-10</v>
          </cell>
          <cell r="J11840">
            <v>0</v>
          </cell>
        </row>
        <row r="11841">
          <cell r="B11841" t="str">
            <v>RET-ZS-ORG-14</v>
          </cell>
          <cell r="J11841">
            <v>0</v>
          </cell>
        </row>
        <row r="11842">
          <cell r="B11842" t="str">
            <v>RET-SD-BKK-10</v>
          </cell>
          <cell r="J11842">
            <v>0</v>
          </cell>
        </row>
        <row r="11843">
          <cell r="B11843" t="str">
            <v>RET-SD-BKK-14</v>
          </cell>
          <cell r="J11843">
            <v>0</v>
          </cell>
        </row>
        <row r="11844">
          <cell r="B11844" t="str">
            <v>RET-ZS-FST-08</v>
          </cell>
          <cell r="J11844">
            <v>1</v>
          </cell>
        </row>
        <row r="11845">
          <cell r="B11845" t="str">
            <v>RET-ZS-FST-12</v>
          </cell>
          <cell r="J11845">
            <v>0</v>
          </cell>
        </row>
        <row r="11846">
          <cell r="B11846" t="str">
            <v>RET-ZS-ORG-09</v>
          </cell>
          <cell r="J11846">
            <v>0</v>
          </cell>
        </row>
        <row r="11847">
          <cell r="B11847" t="str">
            <v>RET-ZS-ORG-13</v>
          </cell>
          <cell r="J11847">
            <v>0</v>
          </cell>
        </row>
        <row r="11848">
          <cell r="B11848" t="str">
            <v>RET-SD-BKK-09</v>
          </cell>
          <cell r="J11848">
            <v>0</v>
          </cell>
        </row>
        <row r="11849">
          <cell r="B11849" t="str">
            <v>RET-SD-BKK-13</v>
          </cell>
          <cell r="J11849">
            <v>0</v>
          </cell>
        </row>
        <row r="11850">
          <cell r="B11850" t="str">
            <v>BLT-ME-BKBB-OS</v>
          </cell>
          <cell r="J11850">
            <v>0</v>
          </cell>
        </row>
        <row r="11851">
          <cell r="B11851" t="str">
            <v>RET-ZS-FST-11</v>
          </cell>
          <cell r="J11851">
            <v>0</v>
          </cell>
        </row>
        <row r="11852">
          <cell r="B11852" t="str">
            <v>RET-ZS-ORG-08</v>
          </cell>
          <cell r="J11852">
            <v>0</v>
          </cell>
        </row>
        <row r="11853">
          <cell r="B11853" t="str">
            <v>RET-ZS-ORG-12</v>
          </cell>
          <cell r="J11853">
            <v>0</v>
          </cell>
        </row>
        <row r="11854">
          <cell r="B11854" t="str">
            <v>RET-SD-BKK-08</v>
          </cell>
          <cell r="J11854">
            <v>0</v>
          </cell>
        </row>
        <row r="11855">
          <cell r="B11855" t="str">
            <v>RET-SD-BKK-12</v>
          </cell>
          <cell r="J11855">
            <v>0</v>
          </cell>
        </row>
        <row r="11856">
          <cell r="B11856" t="str">
            <v>WLT-ME-BK-MCP</v>
          </cell>
          <cell r="J11856">
            <v>4</v>
          </cell>
        </row>
        <row r="11857">
          <cell r="B11857" t="str">
            <v>RET-ZS-FST-10</v>
          </cell>
          <cell r="J11857">
            <v>0</v>
          </cell>
        </row>
        <row r="11858">
          <cell r="B11858" t="str">
            <v>RET-ZS-FST-14</v>
          </cell>
          <cell r="J11858">
            <v>0</v>
          </cell>
        </row>
        <row r="11859">
          <cell r="B11859" t="str">
            <v>RET-ZS-ORG-11</v>
          </cell>
          <cell r="J11859">
            <v>0</v>
          </cell>
        </row>
        <row r="11860">
          <cell r="B11860" t="str">
            <v>BBROKLWOS</v>
          </cell>
          <cell r="J11860">
            <v>0</v>
          </cell>
        </row>
        <row r="11861">
          <cell r="B11861" t="str">
            <v>MB38LCN3230</v>
          </cell>
          <cell r="J11861">
            <v>35</v>
          </cell>
        </row>
        <row r="11862">
          <cell r="B11862" t="str">
            <v>MB38LCN3432</v>
          </cell>
          <cell r="J11862">
            <v>112</v>
          </cell>
        </row>
        <row r="11863">
          <cell r="B11863" t="str">
            <v>MB38LCN3634</v>
          </cell>
          <cell r="J11863">
            <v>33</v>
          </cell>
        </row>
        <row r="11864">
          <cell r="B11864" t="str">
            <v>MB38LCN3836</v>
          </cell>
          <cell r="J11864">
            <v>3</v>
          </cell>
        </row>
        <row r="11865">
          <cell r="B11865" t="str">
            <v>MB38LCR3030</v>
          </cell>
          <cell r="J11865">
            <v>3</v>
          </cell>
        </row>
        <row r="11866">
          <cell r="B11866" t="str">
            <v>MB38LCR3234</v>
          </cell>
          <cell r="J11866">
            <v>36</v>
          </cell>
        </row>
        <row r="11867">
          <cell r="B11867" t="str">
            <v>MB38LCR3436</v>
          </cell>
          <cell r="J11867">
            <v>35</v>
          </cell>
        </row>
        <row r="11868">
          <cell r="B11868" t="str">
            <v>MB38LCR3832</v>
          </cell>
          <cell r="J11868">
            <v>60</v>
          </cell>
        </row>
        <row r="11869">
          <cell r="B11869" t="str">
            <v>MB38LCR4232</v>
          </cell>
          <cell r="J11869">
            <v>13</v>
          </cell>
        </row>
        <row r="11870">
          <cell r="B11870" t="str">
            <v>MB38LDE3230</v>
          </cell>
          <cell r="J11870">
            <v>30</v>
          </cell>
        </row>
        <row r="11871">
          <cell r="B11871" t="str">
            <v>MB38LDE3432</v>
          </cell>
          <cell r="J11871">
            <v>315</v>
          </cell>
        </row>
        <row r="11872">
          <cell r="B11872" t="str">
            <v>MB38LCN3032</v>
          </cell>
          <cell r="J11872">
            <v>3</v>
          </cell>
        </row>
        <row r="11873">
          <cell r="B11873" t="str">
            <v>MB38LCN3430</v>
          </cell>
          <cell r="J11873">
            <v>68</v>
          </cell>
        </row>
        <row r="11874">
          <cell r="B11874" t="str">
            <v>MB38LCN3632</v>
          </cell>
          <cell r="J11874">
            <v>103</v>
          </cell>
        </row>
        <row r="11875">
          <cell r="B11875" t="str">
            <v>MB38LCN3834</v>
          </cell>
          <cell r="J11875">
            <v>16</v>
          </cell>
        </row>
        <row r="11876">
          <cell r="B11876" t="str">
            <v>MB38LCN4432</v>
          </cell>
          <cell r="J11876">
            <v>3</v>
          </cell>
        </row>
        <row r="11877">
          <cell r="B11877" t="str">
            <v>MB38LCR3232</v>
          </cell>
          <cell r="J11877">
            <v>104</v>
          </cell>
        </row>
        <row r="11878">
          <cell r="B11878" t="str">
            <v>MB38LCR3434</v>
          </cell>
          <cell r="J11878">
            <v>170</v>
          </cell>
        </row>
        <row r="11879">
          <cell r="B11879" t="str">
            <v>MB38LCR3636</v>
          </cell>
          <cell r="J11879">
            <v>18</v>
          </cell>
        </row>
        <row r="11880">
          <cell r="B11880" t="str">
            <v>MB38LCR4032</v>
          </cell>
          <cell r="J11880">
            <v>30</v>
          </cell>
        </row>
        <row r="11881">
          <cell r="B11881" t="str">
            <v>MB38LDE3032</v>
          </cell>
          <cell r="J11881">
            <v>16</v>
          </cell>
        </row>
        <row r="11882">
          <cell r="B11882" t="str">
            <v>MB38LDE3430</v>
          </cell>
          <cell r="J11882">
            <v>75</v>
          </cell>
        </row>
        <row r="11883">
          <cell r="B11883" t="str">
            <v>MB38LCN3030</v>
          </cell>
          <cell r="J11883">
            <v>3</v>
          </cell>
        </row>
        <row r="11884">
          <cell r="B11884" t="str">
            <v>MB38LCN3234</v>
          </cell>
          <cell r="J11884">
            <v>49</v>
          </cell>
        </row>
        <row r="11885">
          <cell r="B11885" t="str">
            <v>MB38LCN3436</v>
          </cell>
          <cell r="J11885">
            <v>21</v>
          </cell>
        </row>
        <row r="11886">
          <cell r="B11886" t="str">
            <v>MB38LCN3832</v>
          </cell>
          <cell r="J11886">
            <v>72</v>
          </cell>
        </row>
        <row r="11887">
          <cell r="B11887" t="str">
            <v>MB38LCN4232</v>
          </cell>
          <cell r="J11887">
            <v>3</v>
          </cell>
        </row>
        <row r="11888">
          <cell r="B11888" t="str">
            <v>MB38LCR3230</v>
          </cell>
          <cell r="J11888">
            <v>60</v>
          </cell>
        </row>
        <row r="11889">
          <cell r="B11889" t="str">
            <v>MB38LCR3432</v>
          </cell>
          <cell r="J11889">
            <v>154</v>
          </cell>
        </row>
        <row r="11890">
          <cell r="B11890" t="str">
            <v>MB38LCR3634</v>
          </cell>
          <cell r="J11890">
            <v>83</v>
          </cell>
        </row>
        <row r="11891">
          <cell r="B11891" t="str">
            <v>MB38LCR3836</v>
          </cell>
          <cell r="J11891">
            <v>22</v>
          </cell>
        </row>
        <row r="11892">
          <cell r="B11892" t="str">
            <v>MB38LDE3030</v>
          </cell>
          <cell r="J11892">
            <v>1</v>
          </cell>
        </row>
        <row r="11893">
          <cell r="B11893" t="str">
            <v>MB38LDE3234</v>
          </cell>
          <cell r="J11893">
            <v>105</v>
          </cell>
        </row>
        <row r="11894">
          <cell r="B11894" t="str">
            <v>MB38LDE3632</v>
          </cell>
          <cell r="J11894">
            <v>248</v>
          </cell>
        </row>
        <row r="11895">
          <cell r="B11895" t="str">
            <v>MB38LDE3834</v>
          </cell>
          <cell r="J11895">
            <v>20</v>
          </cell>
        </row>
        <row r="11896">
          <cell r="B11896" t="str">
            <v>MB38LDE4432</v>
          </cell>
          <cell r="J11896">
            <v>3</v>
          </cell>
        </row>
        <row r="11897">
          <cell r="B11897" t="str">
            <v>MB38LFU3232</v>
          </cell>
          <cell r="J11897">
            <v>122</v>
          </cell>
        </row>
        <row r="11898">
          <cell r="B11898" t="str">
            <v>MB38LFU3434</v>
          </cell>
          <cell r="J11898">
            <v>148</v>
          </cell>
        </row>
        <row r="11899">
          <cell r="B11899" t="str">
            <v>MB38LFU3636</v>
          </cell>
          <cell r="J11899">
            <v>4</v>
          </cell>
        </row>
        <row r="11900">
          <cell r="B11900" t="str">
            <v>MB38LFU4032</v>
          </cell>
          <cell r="J11900">
            <v>2</v>
          </cell>
        </row>
        <row r="11901">
          <cell r="B11901" t="str">
            <v>MB38LWN3032</v>
          </cell>
          <cell r="J11901">
            <v>19</v>
          </cell>
        </row>
        <row r="11902">
          <cell r="B11902" t="str">
            <v>MB38LWN3430</v>
          </cell>
          <cell r="J11902">
            <v>66</v>
          </cell>
        </row>
        <row r="11903">
          <cell r="B11903" t="str">
            <v>MB38LWN3632</v>
          </cell>
          <cell r="J11903">
            <v>55</v>
          </cell>
        </row>
        <row r="11904">
          <cell r="B11904" t="str">
            <v>MB38LWN3834</v>
          </cell>
          <cell r="J11904">
            <v>3</v>
          </cell>
        </row>
        <row r="11905">
          <cell r="B11905" t="str">
            <v>MB38LDE3436</v>
          </cell>
          <cell r="J11905">
            <v>31</v>
          </cell>
        </row>
        <row r="11906">
          <cell r="B11906" t="str">
            <v>MB38LDE3832</v>
          </cell>
          <cell r="J11906">
            <v>144</v>
          </cell>
        </row>
        <row r="11907">
          <cell r="B11907" t="str">
            <v>MB38LDE4232</v>
          </cell>
          <cell r="J11907">
            <v>3</v>
          </cell>
        </row>
        <row r="11908">
          <cell r="B11908" t="str">
            <v>MB38LFU3230</v>
          </cell>
          <cell r="J11908">
            <v>20</v>
          </cell>
        </row>
        <row r="11909">
          <cell r="B11909" t="str">
            <v>MB38LFU3432</v>
          </cell>
          <cell r="J11909">
            <v>163</v>
          </cell>
        </row>
        <row r="11910">
          <cell r="B11910" t="str">
            <v>MB38LFU3634</v>
          </cell>
          <cell r="J11910">
            <v>52</v>
          </cell>
        </row>
        <row r="11911">
          <cell r="B11911" t="str">
            <v>MB38LFU3836</v>
          </cell>
          <cell r="J11911">
            <v>9</v>
          </cell>
        </row>
        <row r="11912">
          <cell r="B11912" t="str">
            <v>MB38LWN3030</v>
          </cell>
          <cell r="J11912">
            <v>1</v>
          </cell>
        </row>
        <row r="11913">
          <cell r="B11913" t="str">
            <v>MB38LWN3234</v>
          </cell>
          <cell r="J11913">
            <v>25</v>
          </cell>
        </row>
        <row r="11914">
          <cell r="B11914" t="str">
            <v>MB38LWN3436</v>
          </cell>
          <cell r="J11914">
            <v>13</v>
          </cell>
        </row>
        <row r="11915">
          <cell r="B11915" t="str">
            <v>MB38LWN3832</v>
          </cell>
          <cell r="J11915">
            <v>14</v>
          </cell>
        </row>
        <row r="11916">
          <cell r="B11916" t="str">
            <v>MB38LDE3634</v>
          </cell>
          <cell r="J11916">
            <v>129</v>
          </cell>
        </row>
        <row r="11917">
          <cell r="B11917" t="str">
            <v>MB38LDE3836</v>
          </cell>
          <cell r="J11917">
            <v>10</v>
          </cell>
        </row>
        <row r="11918">
          <cell r="B11918" t="str">
            <v>MB38LFU3030</v>
          </cell>
          <cell r="J11918">
            <v>2</v>
          </cell>
        </row>
        <row r="11919">
          <cell r="B11919" t="str">
            <v>MB38LFU3234</v>
          </cell>
          <cell r="J11919">
            <v>61</v>
          </cell>
        </row>
        <row r="11920">
          <cell r="B11920" t="str">
            <v>MB38LFU3436</v>
          </cell>
          <cell r="J11920">
            <v>16</v>
          </cell>
        </row>
        <row r="11921">
          <cell r="B11921" t="str">
            <v>MB38LFU3832</v>
          </cell>
          <cell r="J11921">
            <v>98</v>
          </cell>
        </row>
        <row r="11922">
          <cell r="B11922" t="str">
            <v>MB38LFU4232</v>
          </cell>
          <cell r="J11922">
            <v>3</v>
          </cell>
        </row>
        <row r="11923">
          <cell r="B11923" t="str">
            <v>MB38LWN3230</v>
          </cell>
          <cell r="J11923">
            <v>6</v>
          </cell>
        </row>
        <row r="11924">
          <cell r="B11924" t="str">
            <v>MB38LWN3432</v>
          </cell>
          <cell r="J11924">
            <v>55</v>
          </cell>
        </row>
        <row r="11925">
          <cell r="B11925" t="str">
            <v>MB38LWN3634</v>
          </cell>
          <cell r="J11925">
            <v>9</v>
          </cell>
        </row>
        <row r="11926">
          <cell r="B11926" t="str">
            <v>MB38LWN3836</v>
          </cell>
          <cell r="J11926">
            <v>9</v>
          </cell>
        </row>
        <row r="11927">
          <cell r="B11927" t="str">
            <v>MB38LWN4432</v>
          </cell>
          <cell r="J11927">
            <v>3</v>
          </cell>
        </row>
        <row r="11928">
          <cell r="B11928" t="str">
            <v>MB38PCN3232</v>
          </cell>
          <cell r="J11928">
            <v>137</v>
          </cell>
        </row>
        <row r="11929">
          <cell r="B11929" t="str">
            <v>MB38PCN3434</v>
          </cell>
          <cell r="J11929">
            <v>142</v>
          </cell>
        </row>
        <row r="11930">
          <cell r="B11930" t="str">
            <v>MB38PCN3636</v>
          </cell>
          <cell r="J11930">
            <v>10</v>
          </cell>
        </row>
        <row r="11931">
          <cell r="B11931" t="str">
            <v>MB38PCN4032</v>
          </cell>
          <cell r="J11931">
            <v>14</v>
          </cell>
        </row>
        <row r="11932">
          <cell r="B11932" t="str">
            <v>MB38PCR3032</v>
          </cell>
          <cell r="J11932">
            <v>7</v>
          </cell>
        </row>
        <row r="11933">
          <cell r="B11933" t="str">
            <v>MB38PCR3430</v>
          </cell>
          <cell r="J11933">
            <v>158</v>
          </cell>
        </row>
        <row r="11934">
          <cell r="B11934" t="str">
            <v>MB38PCR3632</v>
          </cell>
          <cell r="J11934">
            <v>78</v>
          </cell>
        </row>
        <row r="11935">
          <cell r="B11935" t="str">
            <v>MB38PCR3834</v>
          </cell>
          <cell r="J11935">
            <v>48</v>
          </cell>
        </row>
        <row r="11936">
          <cell r="B11936" t="str">
            <v>MB38PCR4432</v>
          </cell>
          <cell r="J11936">
            <v>4</v>
          </cell>
        </row>
        <row r="11937">
          <cell r="B11937" t="str">
            <v>MB38PDE3232</v>
          </cell>
          <cell r="J11937">
            <v>129</v>
          </cell>
        </row>
        <row r="11938">
          <cell r="B11938" t="str">
            <v>MB38LWN4232</v>
          </cell>
          <cell r="J11938">
            <v>3</v>
          </cell>
        </row>
        <row r="11939">
          <cell r="B11939" t="str">
            <v>MB38PCN3230</v>
          </cell>
          <cell r="J11939">
            <v>21</v>
          </cell>
        </row>
        <row r="11940">
          <cell r="B11940" t="str">
            <v>MB38PCN3432</v>
          </cell>
          <cell r="J11940">
            <v>247</v>
          </cell>
        </row>
        <row r="11941">
          <cell r="B11941" t="str">
            <v>MB38PCN3634</v>
          </cell>
          <cell r="J11941">
            <v>80</v>
          </cell>
        </row>
        <row r="11942">
          <cell r="B11942" t="str">
            <v>MB38PCN3836</v>
          </cell>
          <cell r="J11942">
            <v>19</v>
          </cell>
        </row>
        <row r="11943">
          <cell r="B11943" t="str">
            <v>MB38PCR3030</v>
          </cell>
          <cell r="J11943">
            <v>3</v>
          </cell>
        </row>
        <row r="11944">
          <cell r="B11944" t="str">
            <v>MB38PCR3234</v>
          </cell>
          <cell r="J11944">
            <v>8</v>
          </cell>
        </row>
        <row r="11945">
          <cell r="B11945" t="str">
            <v>MB38PCR3436</v>
          </cell>
          <cell r="J11945">
            <v>31</v>
          </cell>
        </row>
        <row r="11946">
          <cell r="B11946" t="str">
            <v>MB38PCR3832</v>
          </cell>
          <cell r="J11946">
            <v>55</v>
          </cell>
        </row>
        <row r="11947">
          <cell r="B11947" t="str">
            <v>MB38PCR4232</v>
          </cell>
          <cell r="J11947">
            <v>5</v>
          </cell>
        </row>
        <row r="11948">
          <cell r="B11948" t="str">
            <v>MB38PDE3230</v>
          </cell>
          <cell r="J11948">
            <v>103</v>
          </cell>
        </row>
        <row r="11949">
          <cell r="B11949" t="str">
            <v>MB38LCN3232</v>
          </cell>
          <cell r="J11949">
            <v>63</v>
          </cell>
        </row>
        <row r="11950">
          <cell r="B11950" t="str">
            <v>MB38LCN3434</v>
          </cell>
          <cell r="J11950">
            <v>125</v>
          </cell>
        </row>
        <row r="11951">
          <cell r="B11951" t="str">
            <v>MB38LCN3636</v>
          </cell>
          <cell r="J11951">
            <v>9</v>
          </cell>
        </row>
        <row r="11952">
          <cell r="B11952" t="str">
            <v>MB38LCN4032</v>
          </cell>
          <cell r="J11952">
            <v>14</v>
          </cell>
        </row>
        <row r="11953">
          <cell r="B11953" t="str">
            <v>MB38LCR3032</v>
          </cell>
          <cell r="J11953">
            <v>22</v>
          </cell>
        </row>
        <row r="11954">
          <cell r="B11954" t="str">
            <v>MB38LCR3430</v>
          </cell>
          <cell r="J11954">
            <v>123</v>
          </cell>
        </row>
        <row r="11955">
          <cell r="B11955" t="str">
            <v>MB38LCR3632</v>
          </cell>
          <cell r="J11955">
            <v>102</v>
          </cell>
        </row>
        <row r="11956">
          <cell r="B11956" t="str">
            <v>MB38LCR3834</v>
          </cell>
          <cell r="J11956">
            <v>44</v>
          </cell>
        </row>
        <row r="11957">
          <cell r="B11957" t="str">
            <v>MB38LCR4432</v>
          </cell>
          <cell r="J11957">
            <v>4</v>
          </cell>
        </row>
        <row r="11958">
          <cell r="B11958" t="str">
            <v>MB38LDE3232</v>
          </cell>
          <cell r="J11958">
            <v>187</v>
          </cell>
        </row>
        <row r="11959">
          <cell r="B11959" t="str">
            <v>MB38LDE3434</v>
          </cell>
          <cell r="J11959">
            <v>196</v>
          </cell>
        </row>
        <row r="11960">
          <cell r="B11960" t="str">
            <v>MB38PCN3030</v>
          </cell>
          <cell r="J11960">
            <v>45</v>
          </cell>
        </row>
        <row r="11961">
          <cell r="B11961" t="str">
            <v>MB38PCN3234</v>
          </cell>
          <cell r="J11961">
            <v>114</v>
          </cell>
        </row>
        <row r="11962">
          <cell r="B11962" t="str">
            <v>MB38PCN3436</v>
          </cell>
          <cell r="J11962">
            <v>19</v>
          </cell>
        </row>
        <row r="11963">
          <cell r="B11963" t="str">
            <v>MB38PCN3832</v>
          </cell>
          <cell r="J11963">
            <v>91</v>
          </cell>
        </row>
        <row r="11964">
          <cell r="B11964" t="str">
            <v>MB38PCN4232</v>
          </cell>
          <cell r="J11964">
            <v>12</v>
          </cell>
        </row>
        <row r="11965">
          <cell r="B11965" t="str">
            <v>MB38PCR3230</v>
          </cell>
          <cell r="J11965">
            <v>60</v>
          </cell>
        </row>
        <row r="11966">
          <cell r="B11966" t="str">
            <v>MB38PCR3432</v>
          </cell>
          <cell r="J11966">
            <v>158</v>
          </cell>
        </row>
        <row r="11967">
          <cell r="B11967" t="str">
            <v>MB38PCR3634</v>
          </cell>
          <cell r="J11967">
            <v>111</v>
          </cell>
        </row>
        <row r="11968">
          <cell r="B11968" t="str">
            <v>MB38PCR3836</v>
          </cell>
          <cell r="J11968">
            <v>26</v>
          </cell>
        </row>
        <row r="11969">
          <cell r="B11969" t="str">
            <v>MB38PDE3030</v>
          </cell>
          <cell r="J11969">
            <v>69</v>
          </cell>
        </row>
        <row r="11970">
          <cell r="B11970" t="str">
            <v>MB38PDE3234</v>
          </cell>
          <cell r="J11970">
            <v>95</v>
          </cell>
        </row>
        <row r="11971">
          <cell r="B11971" t="str">
            <v>MB38PDE3432</v>
          </cell>
          <cell r="J11971">
            <v>157</v>
          </cell>
        </row>
        <row r="11972">
          <cell r="B11972" t="str">
            <v>MB38PDE3634</v>
          </cell>
          <cell r="J11972">
            <v>8</v>
          </cell>
        </row>
        <row r="11973">
          <cell r="B11973" t="str">
            <v>MB38PDE3836</v>
          </cell>
          <cell r="J11973">
            <v>0</v>
          </cell>
        </row>
        <row r="11974">
          <cell r="B11974" t="str">
            <v>MB38PFU3030</v>
          </cell>
          <cell r="J11974">
            <v>55</v>
          </cell>
        </row>
        <row r="11975">
          <cell r="B11975" t="str">
            <v>MB38PFU3234</v>
          </cell>
          <cell r="J11975">
            <v>63</v>
          </cell>
        </row>
        <row r="11976">
          <cell r="B11976" t="str">
            <v>MB38PFU3436</v>
          </cell>
          <cell r="J11976">
            <v>10</v>
          </cell>
        </row>
        <row r="11977">
          <cell r="B11977" t="str">
            <v>MB38PFU3832</v>
          </cell>
          <cell r="J11977">
            <v>87</v>
          </cell>
        </row>
        <row r="11978">
          <cell r="B11978" t="str">
            <v>MB38PFU4232</v>
          </cell>
          <cell r="J11978">
            <v>20</v>
          </cell>
        </row>
        <row r="11979">
          <cell r="B11979" t="str">
            <v>MB38PTR3230</v>
          </cell>
          <cell r="J11979">
            <v>0</v>
          </cell>
        </row>
        <row r="11980">
          <cell r="B11980" t="str">
            <v>MB38PTR3432</v>
          </cell>
          <cell r="J11980">
            <v>179</v>
          </cell>
        </row>
        <row r="11981">
          <cell r="B11981" t="str">
            <v>MB38PTR3634</v>
          </cell>
          <cell r="J11981">
            <v>128</v>
          </cell>
        </row>
        <row r="11982">
          <cell r="B11982" t="str">
            <v>MB38LDE3636</v>
          </cell>
          <cell r="J11982">
            <v>9</v>
          </cell>
        </row>
        <row r="11983">
          <cell r="B11983" t="str">
            <v>MB38LDE4032</v>
          </cell>
          <cell r="J11983">
            <v>23</v>
          </cell>
        </row>
        <row r="11984">
          <cell r="B11984" t="str">
            <v>MB38LFU3032</v>
          </cell>
          <cell r="J11984">
            <v>13</v>
          </cell>
        </row>
        <row r="11985">
          <cell r="B11985" t="str">
            <v>MB38LFU3430</v>
          </cell>
          <cell r="J11985">
            <v>62</v>
          </cell>
        </row>
        <row r="11986">
          <cell r="B11986" t="str">
            <v>MB38LFU3632</v>
          </cell>
          <cell r="J11986">
            <v>167</v>
          </cell>
        </row>
        <row r="11987">
          <cell r="B11987" t="str">
            <v>MB38LFU3834</v>
          </cell>
          <cell r="J11987">
            <v>26</v>
          </cell>
        </row>
        <row r="11988">
          <cell r="B11988" t="str">
            <v>MB38LFU4432</v>
          </cell>
          <cell r="J11988">
            <v>4</v>
          </cell>
        </row>
        <row r="11989">
          <cell r="B11989" t="str">
            <v>MB38LWN3232</v>
          </cell>
          <cell r="J11989">
            <v>36</v>
          </cell>
        </row>
        <row r="11990">
          <cell r="B11990" t="str">
            <v>MB38LWN3434</v>
          </cell>
          <cell r="J11990">
            <v>85</v>
          </cell>
        </row>
        <row r="11991">
          <cell r="B11991" t="str">
            <v>MB38LWN3636</v>
          </cell>
          <cell r="J11991">
            <v>9</v>
          </cell>
        </row>
        <row r="11992">
          <cell r="B11992" t="str">
            <v>MB38LWN4032</v>
          </cell>
          <cell r="J11992">
            <v>17</v>
          </cell>
        </row>
        <row r="11993">
          <cell r="B11993" t="str">
            <v>MB38PDE3436</v>
          </cell>
          <cell r="J11993">
            <v>39</v>
          </cell>
        </row>
        <row r="11994">
          <cell r="B11994" t="str">
            <v>MB38PDE3832</v>
          </cell>
          <cell r="J11994">
            <v>115</v>
          </cell>
        </row>
        <row r="11995">
          <cell r="B11995" t="str">
            <v>MB38PDE4232</v>
          </cell>
          <cell r="J11995">
            <v>30</v>
          </cell>
        </row>
        <row r="11996">
          <cell r="B11996" t="str">
            <v>MB38PFU3230</v>
          </cell>
          <cell r="J11996">
            <v>81</v>
          </cell>
        </row>
        <row r="11997">
          <cell r="B11997" t="str">
            <v>MB38PFU3432</v>
          </cell>
          <cell r="J11997">
            <v>78</v>
          </cell>
        </row>
        <row r="11998">
          <cell r="B11998" t="str">
            <v>MB38PFU3634</v>
          </cell>
          <cell r="J11998">
            <v>2</v>
          </cell>
        </row>
        <row r="11999">
          <cell r="B11999" t="str">
            <v>MB38PFU3836</v>
          </cell>
          <cell r="J11999">
            <v>6</v>
          </cell>
        </row>
        <row r="12000">
          <cell r="B12000" t="str">
            <v>MB38PTR3030</v>
          </cell>
          <cell r="J12000">
            <v>0</v>
          </cell>
        </row>
        <row r="12001">
          <cell r="B12001" t="str">
            <v>MB38PTR3234</v>
          </cell>
          <cell r="J12001">
            <v>0</v>
          </cell>
        </row>
        <row r="12002">
          <cell r="B12002" t="str">
            <v>MB38PTR3436</v>
          </cell>
          <cell r="J12002">
            <v>32</v>
          </cell>
        </row>
        <row r="12003">
          <cell r="B12003" t="str">
            <v>MB38PTR3832</v>
          </cell>
          <cell r="J12003">
            <v>54</v>
          </cell>
        </row>
        <row r="12004">
          <cell r="B12004" t="str">
            <v>MB38PDE3434</v>
          </cell>
          <cell r="J12004">
            <v>43</v>
          </cell>
        </row>
        <row r="12005">
          <cell r="B12005" t="str">
            <v>MB38PDE3636</v>
          </cell>
          <cell r="J12005">
            <v>31</v>
          </cell>
        </row>
        <row r="12006">
          <cell r="B12006" t="str">
            <v>MB38PDE4032</v>
          </cell>
          <cell r="J12006">
            <v>72</v>
          </cell>
        </row>
        <row r="12007">
          <cell r="B12007" t="str">
            <v>MB38PFU3032</v>
          </cell>
          <cell r="J12007">
            <v>34</v>
          </cell>
        </row>
        <row r="12008">
          <cell r="B12008" t="str">
            <v>MB38PFU3430</v>
          </cell>
          <cell r="J12008">
            <v>42</v>
          </cell>
        </row>
        <row r="12009">
          <cell r="B12009" t="str">
            <v>MB38PFU3632</v>
          </cell>
          <cell r="J12009">
            <v>190</v>
          </cell>
        </row>
        <row r="12010">
          <cell r="B12010" t="str">
            <v>MB38PFU3834</v>
          </cell>
          <cell r="J12010">
            <v>0</v>
          </cell>
        </row>
        <row r="12011">
          <cell r="B12011" t="str">
            <v>MB38PFU4432</v>
          </cell>
          <cell r="J12011">
            <v>10</v>
          </cell>
        </row>
        <row r="12012">
          <cell r="B12012" t="str">
            <v>MB38PTR3232</v>
          </cell>
          <cell r="J12012">
            <v>61</v>
          </cell>
        </row>
        <row r="12013">
          <cell r="B12013" t="str">
            <v>MB38PTR3434</v>
          </cell>
          <cell r="J12013">
            <v>259</v>
          </cell>
        </row>
        <row r="12014">
          <cell r="B12014" t="str">
            <v>MB38PTR3636</v>
          </cell>
          <cell r="J12014">
            <v>0</v>
          </cell>
        </row>
        <row r="12015">
          <cell r="B12015" t="str">
            <v>MB38PTR3836</v>
          </cell>
          <cell r="J12015">
            <v>29</v>
          </cell>
        </row>
        <row r="12016">
          <cell r="B12016" t="str">
            <v>MB38PWN3030</v>
          </cell>
          <cell r="J12016">
            <v>67</v>
          </cell>
        </row>
        <row r="12017">
          <cell r="B12017" t="str">
            <v>MB38PWN3234</v>
          </cell>
          <cell r="J12017">
            <v>180</v>
          </cell>
        </row>
        <row r="12018">
          <cell r="B12018" t="str">
            <v>MB38PWN3436</v>
          </cell>
          <cell r="J12018">
            <v>36</v>
          </cell>
        </row>
        <row r="12019">
          <cell r="B12019" t="str">
            <v>MB38PWN3832</v>
          </cell>
          <cell r="J12019">
            <v>211</v>
          </cell>
        </row>
        <row r="12020">
          <cell r="B12020" t="str">
            <v>MB38PWN4232</v>
          </cell>
          <cell r="J12020">
            <v>35</v>
          </cell>
        </row>
        <row r="12021">
          <cell r="B12021" t="str">
            <v>MB38PCN3032</v>
          </cell>
          <cell r="J12021">
            <v>17</v>
          </cell>
        </row>
        <row r="12022">
          <cell r="B12022" t="str">
            <v>MB38PCN3430</v>
          </cell>
          <cell r="J12022">
            <v>92</v>
          </cell>
        </row>
        <row r="12023">
          <cell r="B12023" t="str">
            <v>MB38PCN3632</v>
          </cell>
          <cell r="J12023">
            <v>232</v>
          </cell>
        </row>
        <row r="12024">
          <cell r="B12024" t="str">
            <v>MB38PCN3834</v>
          </cell>
          <cell r="J12024">
            <v>1</v>
          </cell>
        </row>
        <row r="12025">
          <cell r="B12025" t="str">
            <v>MB38PCN4432</v>
          </cell>
          <cell r="J12025">
            <v>0</v>
          </cell>
        </row>
        <row r="12026">
          <cell r="B12026" t="str">
            <v>MB38PCR3232</v>
          </cell>
          <cell r="J12026">
            <v>93</v>
          </cell>
        </row>
        <row r="12027">
          <cell r="B12027" t="str">
            <v>MB38PCR3434</v>
          </cell>
          <cell r="J12027">
            <v>191</v>
          </cell>
        </row>
        <row r="12028">
          <cell r="B12028" t="str">
            <v>MB38PCR3636</v>
          </cell>
          <cell r="J12028">
            <v>7</v>
          </cell>
        </row>
        <row r="12029">
          <cell r="B12029" t="str">
            <v>MB38PCR4032</v>
          </cell>
          <cell r="J12029">
            <v>34</v>
          </cell>
        </row>
        <row r="12030">
          <cell r="B12030" t="str">
            <v>MB38PDE3032</v>
          </cell>
          <cell r="J12030">
            <v>61</v>
          </cell>
        </row>
        <row r="12031">
          <cell r="B12031" t="str">
            <v>MB38PDE3430</v>
          </cell>
          <cell r="J12031">
            <v>45</v>
          </cell>
        </row>
        <row r="12032">
          <cell r="B12032" t="str">
            <v>MB38PTR4232</v>
          </cell>
          <cell r="J12032">
            <v>3</v>
          </cell>
        </row>
        <row r="12033">
          <cell r="B12033" t="str">
            <v>MB38PWN3230</v>
          </cell>
          <cell r="J12033">
            <v>91</v>
          </cell>
        </row>
        <row r="12034">
          <cell r="B12034" t="str">
            <v>MB38PWN3432</v>
          </cell>
          <cell r="J12034">
            <v>418</v>
          </cell>
        </row>
        <row r="12035">
          <cell r="B12035" t="str">
            <v>MB38PWN3634</v>
          </cell>
          <cell r="J12035">
            <v>137</v>
          </cell>
        </row>
        <row r="12036">
          <cell r="B12036" t="str">
            <v>MB38PWN3836</v>
          </cell>
          <cell r="J12036">
            <v>3</v>
          </cell>
        </row>
        <row r="12037">
          <cell r="B12037" t="str">
            <v>MB38WSP3030</v>
          </cell>
          <cell r="J12037">
            <v>3</v>
          </cell>
        </row>
        <row r="12038">
          <cell r="B12038" t="str">
            <v>MB38PTR4032</v>
          </cell>
          <cell r="J12038">
            <v>3</v>
          </cell>
        </row>
        <row r="12039">
          <cell r="B12039" t="str">
            <v>MB38PWN3032</v>
          </cell>
          <cell r="J12039">
            <v>43</v>
          </cell>
        </row>
        <row r="12040">
          <cell r="B12040" t="str">
            <v>MB38PWN3430</v>
          </cell>
          <cell r="J12040">
            <v>49</v>
          </cell>
        </row>
        <row r="12041">
          <cell r="B12041" t="str">
            <v>MB38PWN3632</v>
          </cell>
          <cell r="J12041">
            <v>395</v>
          </cell>
        </row>
        <row r="12042">
          <cell r="B12042" t="str">
            <v>MB38PWN3834</v>
          </cell>
          <cell r="J12042">
            <v>-3</v>
          </cell>
        </row>
        <row r="12043">
          <cell r="B12043" t="str">
            <v>MB38PWN4432</v>
          </cell>
          <cell r="J12043">
            <v>12</v>
          </cell>
        </row>
        <row r="12044">
          <cell r="B12044" t="str">
            <v>MB38PDE3632</v>
          </cell>
          <cell r="J12044">
            <v>279</v>
          </cell>
        </row>
        <row r="12045">
          <cell r="B12045" t="str">
            <v>MB38PDE3834</v>
          </cell>
          <cell r="J12045">
            <v>0</v>
          </cell>
        </row>
        <row r="12046">
          <cell r="B12046" t="str">
            <v>MB38PDE4432</v>
          </cell>
          <cell r="J12046">
            <v>14</v>
          </cell>
        </row>
        <row r="12047">
          <cell r="B12047" t="str">
            <v>MB38PFU3232</v>
          </cell>
          <cell r="J12047">
            <v>59</v>
          </cell>
        </row>
        <row r="12048">
          <cell r="B12048" t="str">
            <v>MB38PFU3434</v>
          </cell>
          <cell r="J12048">
            <v>19</v>
          </cell>
        </row>
        <row r="12049">
          <cell r="B12049" t="str">
            <v>MB38PFU3636</v>
          </cell>
          <cell r="J12049">
            <v>13</v>
          </cell>
        </row>
        <row r="12050">
          <cell r="B12050" t="str">
            <v>MB38PFU4032</v>
          </cell>
          <cell r="J12050">
            <v>23</v>
          </cell>
        </row>
        <row r="12051">
          <cell r="B12051" t="str">
            <v>MB38PTR3032</v>
          </cell>
          <cell r="J12051">
            <v>0</v>
          </cell>
        </row>
        <row r="12052">
          <cell r="B12052" t="str">
            <v>MB38PTR3430</v>
          </cell>
          <cell r="J12052">
            <v>126</v>
          </cell>
        </row>
        <row r="12053">
          <cell r="B12053" t="str">
            <v>MB38PTR3632</v>
          </cell>
          <cell r="J12053">
            <v>15</v>
          </cell>
        </row>
        <row r="12054">
          <cell r="B12054" t="str">
            <v>MB38PTR3834</v>
          </cell>
          <cell r="J12054">
            <v>55</v>
          </cell>
        </row>
        <row r="12055">
          <cell r="B12055" t="str">
            <v>MB38PTR4432</v>
          </cell>
          <cell r="J12055">
            <v>0</v>
          </cell>
        </row>
        <row r="12056">
          <cell r="B12056" t="str">
            <v>MB38PWN3232</v>
          </cell>
          <cell r="J12056">
            <v>298</v>
          </cell>
        </row>
        <row r="12057">
          <cell r="B12057" t="str">
            <v>MB38PWN3434</v>
          </cell>
          <cell r="J12057">
            <v>117</v>
          </cell>
        </row>
        <row r="12058">
          <cell r="B12058" t="str">
            <v>MB38PWN3636</v>
          </cell>
          <cell r="J12058">
            <v>27</v>
          </cell>
        </row>
        <row r="12059">
          <cell r="B12059" t="str">
            <v>MB38PWN4032</v>
          </cell>
          <cell r="J12059">
            <v>50</v>
          </cell>
        </row>
        <row r="12060">
          <cell r="B12060" t="str">
            <v>MB38WSP3032</v>
          </cell>
          <cell r="J12060">
            <v>23</v>
          </cell>
        </row>
        <row r="12061">
          <cell r="B12061" t="str">
            <v>MB38WSP3232</v>
          </cell>
          <cell r="J12061">
            <v>260</v>
          </cell>
        </row>
        <row r="12062">
          <cell r="B12062" t="str">
            <v>MB38WSP3434</v>
          </cell>
          <cell r="J12062">
            <v>252</v>
          </cell>
        </row>
        <row r="12063">
          <cell r="B12063" t="str">
            <v>MB38WSP3636</v>
          </cell>
          <cell r="J12063">
            <v>59</v>
          </cell>
        </row>
        <row r="12064">
          <cell r="B12064" t="str">
            <v>MB38WSP4032</v>
          </cell>
          <cell r="J12064">
            <v>129</v>
          </cell>
        </row>
        <row r="12065">
          <cell r="B12065" t="str">
            <v>MBMYBCNLG</v>
          </cell>
          <cell r="J12065">
            <v>427</v>
          </cell>
        </row>
        <row r="12066">
          <cell r="B12066" t="str">
            <v>MBMYBDE2X</v>
          </cell>
          <cell r="J12066">
            <v>17</v>
          </cell>
        </row>
        <row r="12067">
          <cell r="B12067" t="str">
            <v>MBMYBDEXL</v>
          </cell>
          <cell r="J12067">
            <v>174</v>
          </cell>
        </row>
        <row r="12068">
          <cell r="B12068" t="str">
            <v>MBMYBWNSM</v>
          </cell>
          <cell r="J12068">
            <v>141</v>
          </cell>
        </row>
        <row r="12069">
          <cell r="B12069" t="str">
            <v>MBMYHCALG</v>
          </cell>
          <cell r="J12069">
            <v>2</v>
          </cell>
        </row>
        <row r="12070">
          <cell r="B12070" t="str">
            <v>MBMYHCN2X</v>
          </cell>
          <cell r="J12070">
            <v>10</v>
          </cell>
        </row>
        <row r="12071">
          <cell r="B12071" t="str">
            <v>MBMYHCNXL</v>
          </cell>
          <cell r="J12071">
            <v>2</v>
          </cell>
        </row>
        <row r="12072">
          <cell r="B12072" t="str">
            <v>MB38WSP3430</v>
          </cell>
          <cell r="J12072">
            <v>264</v>
          </cell>
        </row>
        <row r="12073">
          <cell r="B12073" t="str">
            <v>MB38WSP3632</v>
          </cell>
          <cell r="J12073">
            <v>485</v>
          </cell>
        </row>
        <row r="12074">
          <cell r="B12074" t="str">
            <v>MB38WSP3834</v>
          </cell>
          <cell r="J12074">
            <v>171</v>
          </cell>
        </row>
        <row r="12075">
          <cell r="B12075" t="str">
            <v>MB38WSP4432</v>
          </cell>
          <cell r="J12075">
            <v>15</v>
          </cell>
        </row>
        <row r="12076">
          <cell r="B12076" t="str">
            <v>MBMYBCNSM</v>
          </cell>
          <cell r="J12076">
            <v>113</v>
          </cell>
        </row>
        <row r="12077">
          <cell r="B12077" t="str">
            <v>MBMYBDEMD</v>
          </cell>
          <cell r="J12077">
            <v>470</v>
          </cell>
        </row>
        <row r="12078">
          <cell r="B12078" t="str">
            <v>MBMYBWNLG</v>
          </cell>
          <cell r="J12078">
            <v>553</v>
          </cell>
        </row>
        <row r="12079">
          <cell r="B12079" t="str">
            <v>MBMYHCA2X</v>
          </cell>
          <cell r="J12079">
            <v>2</v>
          </cell>
        </row>
        <row r="12080">
          <cell r="B12080" t="str">
            <v>MBMYHCASM</v>
          </cell>
          <cell r="J12080">
            <v>3</v>
          </cell>
        </row>
        <row r="12081">
          <cell r="B12081" t="str">
            <v>MBMYHCNMD</v>
          </cell>
          <cell r="J12081">
            <v>46</v>
          </cell>
        </row>
        <row r="12082">
          <cell r="B12082" t="str">
            <v>MBMYHCRLG</v>
          </cell>
          <cell r="J12082">
            <v>233</v>
          </cell>
        </row>
        <row r="12083">
          <cell r="B12083" t="str">
            <v>MBMYHDE2X</v>
          </cell>
          <cell r="J12083">
            <v>0</v>
          </cell>
        </row>
        <row r="12084">
          <cell r="B12084" t="str">
            <v>MBMYHDEXL</v>
          </cell>
          <cell r="J12084">
            <v>0</v>
          </cell>
        </row>
        <row r="12085">
          <cell r="B12085" t="str">
            <v>MBMYHFUSM</v>
          </cell>
          <cell r="J12085">
            <v>24</v>
          </cell>
        </row>
        <row r="12086">
          <cell r="B12086" t="str">
            <v>MBMYHSPLG</v>
          </cell>
          <cell r="J12086">
            <v>90</v>
          </cell>
        </row>
        <row r="12087">
          <cell r="B12087" t="str">
            <v>MBMYHTY2X</v>
          </cell>
          <cell r="J12087">
            <v>1</v>
          </cell>
        </row>
        <row r="12088">
          <cell r="B12088" t="str">
            <v>MBMYHTYSM</v>
          </cell>
          <cell r="J12088">
            <v>4</v>
          </cell>
        </row>
        <row r="12089">
          <cell r="B12089" t="str">
            <v>MBMYHWNMD</v>
          </cell>
          <cell r="J12089">
            <v>59</v>
          </cell>
        </row>
        <row r="12090">
          <cell r="B12090" t="str">
            <v>MBMYLCNLG</v>
          </cell>
          <cell r="J12090">
            <v>72</v>
          </cell>
        </row>
        <row r="12091">
          <cell r="B12091" t="str">
            <v>MBMYLCR2X</v>
          </cell>
          <cell r="J12091">
            <v>62</v>
          </cell>
        </row>
        <row r="12092">
          <cell r="B12092" t="str">
            <v>MBMYLCRXL</v>
          </cell>
          <cell r="J12092">
            <v>143</v>
          </cell>
        </row>
        <row r="12093">
          <cell r="B12093" t="str">
            <v>MBMYHCRSM</v>
          </cell>
          <cell r="J12093">
            <v>29</v>
          </cell>
        </row>
        <row r="12094">
          <cell r="B12094" t="str">
            <v>MBMYHDEMD</v>
          </cell>
          <cell r="J12094">
            <v>14</v>
          </cell>
        </row>
        <row r="12095">
          <cell r="B12095" t="str">
            <v>MBMYHFULG</v>
          </cell>
          <cell r="J12095">
            <v>232</v>
          </cell>
        </row>
        <row r="12096">
          <cell r="B12096" t="str">
            <v>MBMYHSP2X</v>
          </cell>
          <cell r="J12096">
            <v>1</v>
          </cell>
        </row>
        <row r="12097">
          <cell r="B12097" t="str">
            <v>MBMYHSPSM</v>
          </cell>
          <cell r="J12097">
            <v>29</v>
          </cell>
        </row>
        <row r="12098">
          <cell r="B12098" t="str">
            <v>MBMYHTYLG</v>
          </cell>
          <cell r="J12098">
            <v>17</v>
          </cell>
        </row>
        <row r="12099">
          <cell r="B12099" t="str">
            <v>MBMYHWN2X</v>
          </cell>
          <cell r="J12099">
            <v>46</v>
          </cell>
        </row>
        <row r="12100">
          <cell r="B12100" t="str">
            <v>MBMYHWNXL</v>
          </cell>
          <cell r="J12100">
            <v>33</v>
          </cell>
        </row>
        <row r="12101">
          <cell r="B12101" t="str">
            <v>MBMYLCNSM</v>
          </cell>
          <cell r="J12101">
            <v>7</v>
          </cell>
        </row>
        <row r="12102">
          <cell r="B12102" t="str">
            <v>MBMYLCRMD</v>
          </cell>
          <cell r="J12102">
            <v>130</v>
          </cell>
        </row>
        <row r="12103">
          <cell r="B12103" t="str">
            <v>MBMYLDELG</v>
          </cell>
          <cell r="J12103">
            <v>340</v>
          </cell>
        </row>
        <row r="12104">
          <cell r="B12104" t="str">
            <v>MBMYLDESM</v>
          </cell>
          <cell r="J12104">
            <v>29</v>
          </cell>
        </row>
        <row r="12105">
          <cell r="B12105" t="str">
            <v>MBMYLFUMD</v>
          </cell>
          <cell r="J12105">
            <v>180</v>
          </cell>
        </row>
        <row r="12106">
          <cell r="B12106" t="str">
            <v>MBMYLSP3X</v>
          </cell>
          <cell r="J12106">
            <v>2</v>
          </cell>
        </row>
        <row r="12107">
          <cell r="B12107" t="str">
            <v>MBMYLSPXL</v>
          </cell>
          <cell r="J12107">
            <v>106</v>
          </cell>
        </row>
        <row r="12108">
          <cell r="B12108" t="str">
            <v>MBMYLWNSM</v>
          </cell>
          <cell r="J12108">
            <v>3</v>
          </cell>
        </row>
        <row r="12109">
          <cell r="B12109" t="str">
            <v>MBMYSCNMD</v>
          </cell>
          <cell r="J12109">
            <v>321</v>
          </cell>
        </row>
        <row r="12110">
          <cell r="B12110" t="str">
            <v>MBMYSCRLG</v>
          </cell>
          <cell r="J12110">
            <v>401</v>
          </cell>
        </row>
        <row r="12111">
          <cell r="B12111" t="str">
            <v>MBMYSDE2X</v>
          </cell>
          <cell r="J12111">
            <v>152</v>
          </cell>
        </row>
        <row r="12112">
          <cell r="B12112" t="str">
            <v>MBMYSDEXL</v>
          </cell>
          <cell r="J12112">
            <v>346</v>
          </cell>
        </row>
        <row r="12113">
          <cell r="B12113" t="str">
            <v>MBMYSFUSM</v>
          </cell>
          <cell r="J12113">
            <v>45</v>
          </cell>
        </row>
        <row r="12114">
          <cell r="B12114" t="str">
            <v>MBMYLFU2X</v>
          </cell>
          <cell r="J12114">
            <v>81</v>
          </cell>
        </row>
        <row r="12115">
          <cell r="B12115" t="str">
            <v>MBMYLFUXL</v>
          </cell>
          <cell r="J12115">
            <v>153</v>
          </cell>
        </row>
        <row r="12116">
          <cell r="B12116" t="str">
            <v>MBMYLSPMD</v>
          </cell>
          <cell r="J12116">
            <v>191</v>
          </cell>
        </row>
        <row r="12117">
          <cell r="B12117" t="str">
            <v>MBMYLWNLG</v>
          </cell>
          <cell r="J12117">
            <v>56</v>
          </cell>
        </row>
        <row r="12118">
          <cell r="B12118" t="str">
            <v>MBMYSCN2X</v>
          </cell>
          <cell r="J12118">
            <v>131</v>
          </cell>
        </row>
        <row r="12119">
          <cell r="B12119" t="str">
            <v>MBMYSCNXL</v>
          </cell>
          <cell r="J12119">
            <v>309</v>
          </cell>
        </row>
        <row r="12120">
          <cell r="B12120" t="str">
            <v>MBMYSCRSM</v>
          </cell>
          <cell r="J12120">
            <v>30</v>
          </cell>
        </row>
        <row r="12121">
          <cell r="B12121" t="str">
            <v>MBMYSDEMD</v>
          </cell>
          <cell r="J12121">
            <v>317</v>
          </cell>
        </row>
        <row r="12122">
          <cell r="B12122" t="str">
            <v>MBMYSFULG</v>
          </cell>
          <cell r="J12122">
            <v>480</v>
          </cell>
        </row>
        <row r="12123">
          <cell r="B12123" t="str">
            <v>MBMYSWN2X</v>
          </cell>
          <cell r="J12123">
            <v>102</v>
          </cell>
        </row>
        <row r="12124">
          <cell r="B12124" t="str">
            <v>MBMYSWNMD</v>
          </cell>
          <cell r="J12124">
            <v>210</v>
          </cell>
        </row>
        <row r="12125">
          <cell r="B12125" t="str">
            <v>WB38LCR26</v>
          </cell>
          <cell r="J12125">
            <v>8</v>
          </cell>
        </row>
        <row r="12126">
          <cell r="B12126" t="str">
            <v>WB38LCR30</v>
          </cell>
          <cell r="J12126">
            <v>22</v>
          </cell>
        </row>
        <row r="12127">
          <cell r="B12127" t="str">
            <v>WB38LCR34</v>
          </cell>
          <cell r="J12127">
            <v>9</v>
          </cell>
        </row>
        <row r="12128">
          <cell r="B12128" t="str">
            <v>WB38LDE28</v>
          </cell>
          <cell r="J12128">
            <v>58</v>
          </cell>
        </row>
        <row r="12129">
          <cell r="B12129" t="str">
            <v>WB38LDE32</v>
          </cell>
          <cell r="J12129">
            <v>13</v>
          </cell>
        </row>
        <row r="12130">
          <cell r="B12130" t="str">
            <v>WB38LFU26</v>
          </cell>
          <cell r="J12130">
            <v>64</v>
          </cell>
        </row>
        <row r="12131">
          <cell r="B12131" t="str">
            <v>WB38LFU30</v>
          </cell>
          <cell r="J12131">
            <v>37</v>
          </cell>
        </row>
        <row r="12132">
          <cell r="B12132" t="str">
            <v>WB38LFU34</v>
          </cell>
          <cell r="J12132">
            <v>5</v>
          </cell>
        </row>
        <row r="12133">
          <cell r="B12133" t="str">
            <v>WB38LWN28</v>
          </cell>
          <cell r="J12133">
            <v>85</v>
          </cell>
        </row>
        <row r="12134">
          <cell r="B12134" t="str">
            <v>WB38LWN32</v>
          </cell>
          <cell r="J12134">
            <v>37</v>
          </cell>
        </row>
        <row r="12135">
          <cell r="B12135" t="str">
            <v>MB38WSP3234</v>
          </cell>
          <cell r="J12135">
            <v>147</v>
          </cell>
        </row>
        <row r="12136">
          <cell r="B12136" t="str">
            <v>MB38WSP3436</v>
          </cell>
          <cell r="J12136">
            <v>48</v>
          </cell>
        </row>
        <row r="12137">
          <cell r="B12137" t="str">
            <v>MB38WSP3832</v>
          </cell>
          <cell r="J12137">
            <v>231</v>
          </cell>
        </row>
        <row r="12138">
          <cell r="B12138" t="str">
            <v>MB38WSP4232</v>
          </cell>
          <cell r="J12138">
            <v>27</v>
          </cell>
        </row>
        <row r="12139">
          <cell r="B12139" t="str">
            <v>MBMYBCNMD</v>
          </cell>
          <cell r="J12139">
            <v>405</v>
          </cell>
        </row>
        <row r="12140">
          <cell r="B12140" t="str">
            <v>MBMYBDELG</v>
          </cell>
          <cell r="J12140">
            <v>561</v>
          </cell>
        </row>
        <row r="12141">
          <cell r="B12141" t="str">
            <v>MBMYBWN2X</v>
          </cell>
          <cell r="J12141">
            <v>5</v>
          </cell>
        </row>
        <row r="12142">
          <cell r="B12142" t="str">
            <v>MBMYBWNXL</v>
          </cell>
          <cell r="J12142">
            <v>163</v>
          </cell>
        </row>
        <row r="12143">
          <cell r="B12143" t="str">
            <v>MBMYHCAMD</v>
          </cell>
          <cell r="J12143">
            <v>2</v>
          </cell>
        </row>
        <row r="12144">
          <cell r="B12144" t="str">
            <v>MBMYHCNLG</v>
          </cell>
          <cell r="J12144">
            <v>86</v>
          </cell>
        </row>
        <row r="12145">
          <cell r="B12145" t="str">
            <v>MBMYHCR2X</v>
          </cell>
          <cell r="J12145">
            <v>43</v>
          </cell>
        </row>
        <row r="12146">
          <cell r="B12146" t="str">
            <v>MB38WSP3230</v>
          </cell>
          <cell r="J12146">
            <v>115</v>
          </cell>
        </row>
        <row r="12147">
          <cell r="B12147" t="str">
            <v>MB38WSP3432</v>
          </cell>
          <cell r="J12147">
            <v>488</v>
          </cell>
        </row>
        <row r="12148">
          <cell r="B12148" t="str">
            <v>MB38WSP3634</v>
          </cell>
          <cell r="J12148">
            <v>201</v>
          </cell>
        </row>
        <row r="12149">
          <cell r="B12149" t="str">
            <v>MB38WSP3836</v>
          </cell>
          <cell r="J12149">
            <v>15</v>
          </cell>
        </row>
        <row r="12150">
          <cell r="B12150" t="str">
            <v>MBMYBCN2X</v>
          </cell>
          <cell r="J12150">
            <v>4</v>
          </cell>
        </row>
        <row r="12151">
          <cell r="B12151" t="str">
            <v>MBMYBCNXL</v>
          </cell>
          <cell r="J12151">
            <v>108</v>
          </cell>
        </row>
        <row r="12152">
          <cell r="B12152" t="str">
            <v>MBMYBDESM</v>
          </cell>
          <cell r="J12152">
            <v>122</v>
          </cell>
        </row>
        <row r="12153">
          <cell r="B12153" t="str">
            <v>MBMYBWNMD</v>
          </cell>
          <cell r="J12153">
            <v>511</v>
          </cell>
        </row>
        <row r="12154">
          <cell r="B12154" t="str">
            <v>MBMYHCA3X</v>
          </cell>
          <cell r="J12154">
            <v>3</v>
          </cell>
        </row>
        <row r="12155">
          <cell r="B12155" t="str">
            <v>MBMYHCAXL</v>
          </cell>
          <cell r="J12155">
            <v>2</v>
          </cell>
        </row>
        <row r="12156">
          <cell r="B12156" t="str">
            <v>MBMYHCNSM</v>
          </cell>
          <cell r="J12156">
            <v>15</v>
          </cell>
        </row>
        <row r="12157">
          <cell r="B12157" t="str">
            <v>MBMYSWNXL</v>
          </cell>
          <cell r="J12157">
            <v>172</v>
          </cell>
        </row>
        <row r="12158">
          <cell r="B12158" t="str">
            <v>WB38LCR28</v>
          </cell>
          <cell r="J12158">
            <v>29</v>
          </cell>
        </row>
        <row r="12159">
          <cell r="B12159" t="str">
            <v>WB38LCR32</v>
          </cell>
          <cell r="J12159">
            <v>14</v>
          </cell>
        </row>
        <row r="12160">
          <cell r="B12160" t="str">
            <v>WB38LDE26</v>
          </cell>
          <cell r="J12160">
            <v>39</v>
          </cell>
        </row>
        <row r="12161">
          <cell r="B12161" t="str">
            <v>WB38LDE30</v>
          </cell>
          <cell r="J12161">
            <v>51</v>
          </cell>
        </row>
        <row r="12162">
          <cell r="B12162" t="str">
            <v>WB38LDE34</v>
          </cell>
          <cell r="J12162">
            <v>2</v>
          </cell>
        </row>
        <row r="12163">
          <cell r="B12163" t="str">
            <v>WB38LFU28</v>
          </cell>
          <cell r="J12163">
            <v>63</v>
          </cell>
        </row>
        <row r="12164">
          <cell r="B12164" t="str">
            <v>WB38LFU32</v>
          </cell>
          <cell r="J12164">
            <v>39</v>
          </cell>
        </row>
        <row r="12165">
          <cell r="B12165" t="str">
            <v>WB38LWN26</v>
          </cell>
          <cell r="J12165">
            <v>90</v>
          </cell>
        </row>
        <row r="12166">
          <cell r="B12166" t="str">
            <v>WB38LWN30</v>
          </cell>
          <cell r="J12166">
            <v>62</v>
          </cell>
        </row>
        <row r="12167">
          <cell r="B12167" t="str">
            <v>WB38LWN34</v>
          </cell>
          <cell r="J12167">
            <v>3</v>
          </cell>
        </row>
        <row r="12168">
          <cell r="B12168" t="str">
            <v>WB38PCR26</v>
          </cell>
          <cell r="J12168">
            <v>34</v>
          </cell>
        </row>
        <row r="12169">
          <cell r="B12169" t="str">
            <v>WB38PCR30</v>
          </cell>
          <cell r="J12169">
            <v>54</v>
          </cell>
        </row>
        <row r="12170">
          <cell r="B12170" t="str">
            <v>WB38PCR34</v>
          </cell>
          <cell r="J12170">
            <v>18</v>
          </cell>
        </row>
        <row r="12171">
          <cell r="B12171" t="str">
            <v>WB38PDE28</v>
          </cell>
          <cell r="J12171">
            <v>122</v>
          </cell>
        </row>
        <row r="12172">
          <cell r="B12172" t="str">
            <v>WB38PDE32</v>
          </cell>
          <cell r="J12172">
            <v>56</v>
          </cell>
        </row>
        <row r="12173">
          <cell r="B12173" t="str">
            <v>WB38PFU26</v>
          </cell>
          <cell r="J12173">
            <v>88</v>
          </cell>
        </row>
        <row r="12174">
          <cell r="B12174" t="str">
            <v>WB38PFU30</v>
          </cell>
          <cell r="J12174">
            <v>62</v>
          </cell>
        </row>
        <row r="12175">
          <cell r="B12175" t="str">
            <v>WB38PFU34</v>
          </cell>
          <cell r="J12175">
            <v>0</v>
          </cell>
        </row>
        <row r="12176">
          <cell r="B12176" t="str">
            <v>MBMYHCRXL</v>
          </cell>
          <cell r="J12176">
            <v>97</v>
          </cell>
        </row>
        <row r="12177">
          <cell r="B12177" t="str">
            <v>MBMYHDESM</v>
          </cell>
          <cell r="J12177">
            <v>2</v>
          </cell>
        </row>
        <row r="12178">
          <cell r="B12178" t="str">
            <v>MBMYHFUMD</v>
          </cell>
          <cell r="J12178">
            <v>134</v>
          </cell>
        </row>
        <row r="12179">
          <cell r="B12179" t="str">
            <v>MBMYHSP3X</v>
          </cell>
          <cell r="J12179">
            <v>3</v>
          </cell>
        </row>
        <row r="12180">
          <cell r="B12180" t="str">
            <v>MBMYHSPXL</v>
          </cell>
          <cell r="J12180">
            <v>3</v>
          </cell>
        </row>
        <row r="12181">
          <cell r="B12181" t="str">
            <v>MBMYHTYMD</v>
          </cell>
          <cell r="J12181">
            <v>12</v>
          </cell>
        </row>
        <row r="12182">
          <cell r="B12182" t="str">
            <v>MBMYHWNLG</v>
          </cell>
          <cell r="J12182">
            <v>131</v>
          </cell>
        </row>
        <row r="12183">
          <cell r="B12183" t="str">
            <v>MBMYLCN2X</v>
          </cell>
          <cell r="J12183">
            <v>0</v>
          </cell>
        </row>
        <row r="12184">
          <cell r="B12184" t="str">
            <v>MBMYLCNXL</v>
          </cell>
          <cell r="J12184">
            <v>2</v>
          </cell>
        </row>
        <row r="12185">
          <cell r="B12185" t="str">
            <v>MBMYLCRSM</v>
          </cell>
          <cell r="J12185">
            <v>20</v>
          </cell>
        </row>
        <row r="12186">
          <cell r="B12186" t="str">
            <v>MBMYHCRMD</v>
          </cell>
          <cell r="J12186">
            <v>121</v>
          </cell>
        </row>
        <row r="12187">
          <cell r="B12187" t="str">
            <v>MBMYHDELG</v>
          </cell>
          <cell r="J12187">
            <v>3</v>
          </cell>
        </row>
        <row r="12188">
          <cell r="B12188" t="str">
            <v>MBMYHFU2X</v>
          </cell>
          <cell r="J12188">
            <v>40</v>
          </cell>
        </row>
        <row r="12189">
          <cell r="B12189" t="str">
            <v>MBMYHFUXL</v>
          </cell>
          <cell r="J12189">
            <v>76</v>
          </cell>
        </row>
        <row r="12190">
          <cell r="B12190" t="str">
            <v>MBMYHSPMD</v>
          </cell>
          <cell r="J12190">
            <v>82</v>
          </cell>
        </row>
        <row r="12191">
          <cell r="B12191" t="str">
            <v>MBMYHTY3X</v>
          </cell>
          <cell r="J12191">
            <v>2</v>
          </cell>
        </row>
        <row r="12192">
          <cell r="B12192" t="str">
            <v>MBMYHTYXL</v>
          </cell>
          <cell r="J12192">
            <v>1</v>
          </cell>
        </row>
        <row r="12193">
          <cell r="B12193" t="str">
            <v>MBMYHWNSM</v>
          </cell>
          <cell r="J12193">
            <v>17</v>
          </cell>
        </row>
        <row r="12194">
          <cell r="B12194" t="str">
            <v>MBMYLCNMD</v>
          </cell>
          <cell r="J12194">
            <v>38</v>
          </cell>
        </row>
        <row r="12195">
          <cell r="B12195" t="str">
            <v>MBMYLCRLG</v>
          </cell>
          <cell r="J12195">
            <v>304</v>
          </cell>
        </row>
        <row r="12196">
          <cell r="B12196" t="str">
            <v>MBMYLDE2X</v>
          </cell>
          <cell r="J12196">
            <v>83</v>
          </cell>
        </row>
        <row r="12197">
          <cell r="B12197" t="str">
            <v>WB38PCR28</v>
          </cell>
          <cell r="J12197">
            <v>49</v>
          </cell>
        </row>
        <row r="12198">
          <cell r="B12198" t="str">
            <v>WB38PCR32</v>
          </cell>
          <cell r="J12198">
            <v>35</v>
          </cell>
        </row>
        <row r="12199">
          <cell r="B12199" t="str">
            <v>WB38PDE26</v>
          </cell>
          <cell r="J12199">
            <v>52</v>
          </cell>
        </row>
        <row r="12200">
          <cell r="B12200" t="str">
            <v>WB38PDE30</v>
          </cell>
          <cell r="J12200">
            <v>81</v>
          </cell>
        </row>
        <row r="12201">
          <cell r="B12201" t="str">
            <v>WB38PDE34</v>
          </cell>
          <cell r="J12201">
            <v>13</v>
          </cell>
        </row>
        <row r="12202">
          <cell r="B12202" t="str">
            <v>WB38PFU28</v>
          </cell>
          <cell r="J12202">
            <v>95</v>
          </cell>
        </row>
        <row r="12203">
          <cell r="B12203" t="str">
            <v>WB38PFU32</v>
          </cell>
          <cell r="J12203">
            <v>49</v>
          </cell>
        </row>
        <row r="12204">
          <cell r="B12204" t="str">
            <v>MBMYLDEMD</v>
          </cell>
          <cell r="J12204">
            <v>155</v>
          </cell>
        </row>
        <row r="12205">
          <cell r="B12205" t="str">
            <v>MBMYLFULG</v>
          </cell>
          <cell r="J12205">
            <v>394</v>
          </cell>
        </row>
        <row r="12206">
          <cell r="B12206" t="str">
            <v>MBMYLSP2X</v>
          </cell>
          <cell r="J12206">
            <v>28</v>
          </cell>
        </row>
        <row r="12207">
          <cell r="B12207" t="str">
            <v>MBMYLSPSM</v>
          </cell>
          <cell r="J12207">
            <v>38</v>
          </cell>
        </row>
        <row r="12208">
          <cell r="B12208" t="str">
            <v>MBMYLWNMD</v>
          </cell>
          <cell r="J12208">
            <v>39</v>
          </cell>
        </row>
        <row r="12209">
          <cell r="B12209" t="str">
            <v>MBMYSCNLG</v>
          </cell>
          <cell r="J12209">
            <v>668</v>
          </cell>
        </row>
        <row r="12210">
          <cell r="B12210" t="str">
            <v>MBMYSCR2X</v>
          </cell>
          <cell r="J12210">
            <v>73</v>
          </cell>
        </row>
        <row r="12211">
          <cell r="B12211" t="str">
            <v>MBMYSCRXL</v>
          </cell>
          <cell r="J12211">
            <v>195</v>
          </cell>
        </row>
        <row r="12212">
          <cell r="B12212" t="str">
            <v>MBMYSDESM</v>
          </cell>
          <cell r="J12212">
            <v>59</v>
          </cell>
        </row>
        <row r="12213">
          <cell r="B12213" t="str">
            <v>MBMYSFUMD</v>
          </cell>
          <cell r="J12213">
            <v>225</v>
          </cell>
        </row>
        <row r="12214">
          <cell r="B12214" t="str">
            <v>MBMYLDEXL</v>
          </cell>
          <cell r="J12214">
            <v>164</v>
          </cell>
        </row>
        <row r="12215">
          <cell r="B12215" t="str">
            <v>MBMYLFUSM</v>
          </cell>
          <cell r="J12215">
            <v>32</v>
          </cell>
        </row>
        <row r="12216">
          <cell r="B12216" t="str">
            <v>MBMYLSPLG</v>
          </cell>
          <cell r="J12216">
            <v>350</v>
          </cell>
        </row>
        <row r="12217">
          <cell r="B12217" t="str">
            <v>MBMYLWN2X</v>
          </cell>
          <cell r="J12217">
            <v>16</v>
          </cell>
        </row>
        <row r="12218">
          <cell r="B12218" t="str">
            <v>MBMYLWNXL</v>
          </cell>
          <cell r="J12218">
            <v>30</v>
          </cell>
        </row>
        <row r="12219">
          <cell r="B12219" t="str">
            <v>MBMYSCNSM</v>
          </cell>
          <cell r="J12219">
            <v>64</v>
          </cell>
        </row>
        <row r="12220">
          <cell r="B12220" t="str">
            <v>MBMYSCRMD</v>
          </cell>
          <cell r="J12220">
            <v>154</v>
          </cell>
        </row>
        <row r="12221">
          <cell r="B12221" t="str">
            <v>MBMYSDELG</v>
          </cell>
          <cell r="J12221">
            <v>648</v>
          </cell>
        </row>
        <row r="12222">
          <cell r="B12222" t="str">
            <v>MBMYSFU2X</v>
          </cell>
          <cell r="J12222">
            <v>93</v>
          </cell>
        </row>
        <row r="12223">
          <cell r="B12223" t="str">
            <v>MBMYSFUXL</v>
          </cell>
          <cell r="J12223">
            <v>214</v>
          </cell>
        </row>
        <row r="12224">
          <cell r="B12224" t="str">
            <v>MBMYSWNLG</v>
          </cell>
          <cell r="J12224">
            <v>335</v>
          </cell>
        </row>
        <row r="12225">
          <cell r="B12225" t="str">
            <v>WB38LCR25</v>
          </cell>
          <cell r="J12225">
            <v>1</v>
          </cell>
        </row>
        <row r="12226">
          <cell r="B12226" t="str">
            <v>WB38LCR29</v>
          </cell>
          <cell r="J12226">
            <v>21</v>
          </cell>
        </row>
        <row r="12227">
          <cell r="B12227" t="str">
            <v>WB38LCR33</v>
          </cell>
          <cell r="J12227">
            <v>18</v>
          </cell>
        </row>
        <row r="12228">
          <cell r="B12228" t="str">
            <v>WB38LDE27</v>
          </cell>
          <cell r="J12228">
            <v>36</v>
          </cell>
        </row>
        <row r="12229">
          <cell r="B12229" t="str">
            <v>WB38LDE31</v>
          </cell>
          <cell r="J12229">
            <v>22</v>
          </cell>
        </row>
        <row r="12230">
          <cell r="B12230" t="str">
            <v>WB38LFU25</v>
          </cell>
          <cell r="J12230">
            <v>1</v>
          </cell>
        </row>
        <row r="12231">
          <cell r="B12231" t="str">
            <v>WB38LFU29</v>
          </cell>
          <cell r="J12231">
            <v>136</v>
          </cell>
        </row>
        <row r="12232">
          <cell r="B12232" t="str">
            <v>WB38LFU33</v>
          </cell>
          <cell r="J12232">
            <v>18</v>
          </cell>
        </row>
        <row r="12233">
          <cell r="B12233" t="str">
            <v>WB38LWN27</v>
          </cell>
          <cell r="J12233">
            <v>165</v>
          </cell>
        </row>
        <row r="12234">
          <cell r="B12234" t="str">
            <v>WB38LWN31</v>
          </cell>
          <cell r="J12234">
            <v>92</v>
          </cell>
        </row>
        <row r="12235">
          <cell r="B12235" t="str">
            <v>MBMYSWNSM</v>
          </cell>
          <cell r="J12235">
            <v>43</v>
          </cell>
        </row>
        <row r="12236">
          <cell r="B12236" t="str">
            <v>WB38LCR27</v>
          </cell>
          <cell r="J12236">
            <v>10</v>
          </cell>
        </row>
        <row r="12237">
          <cell r="B12237" t="str">
            <v>WB38LCR31</v>
          </cell>
          <cell r="J12237">
            <v>9</v>
          </cell>
        </row>
        <row r="12238">
          <cell r="B12238" t="str">
            <v>WB38LDE25</v>
          </cell>
          <cell r="J12238">
            <v>3</v>
          </cell>
        </row>
        <row r="12239">
          <cell r="B12239" t="str">
            <v>WB38LDE29</v>
          </cell>
          <cell r="J12239">
            <v>48</v>
          </cell>
        </row>
        <row r="12240">
          <cell r="B12240" t="str">
            <v>WB38LDE33</v>
          </cell>
          <cell r="J12240">
            <v>23</v>
          </cell>
        </row>
        <row r="12241">
          <cell r="B12241" t="str">
            <v>WB38LFU27</v>
          </cell>
          <cell r="J12241">
            <v>100</v>
          </cell>
        </row>
        <row r="12242">
          <cell r="B12242" t="str">
            <v>WB38LFU31</v>
          </cell>
          <cell r="J12242">
            <v>68</v>
          </cell>
        </row>
        <row r="12243">
          <cell r="B12243" t="str">
            <v>WB38LWN25</v>
          </cell>
          <cell r="J12243">
            <v>3</v>
          </cell>
        </row>
        <row r="12244">
          <cell r="B12244" t="str">
            <v>WB38LWN29</v>
          </cell>
          <cell r="J12244">
            <v>192</v>
          </cell>
        </row>
        <row r="12245">
          <cell r="B12245" t="str">
            <v>WB38LWN33</v>
          </cell>
          <cell r="J12245">
            <v>15</v>
          </cell>
        </row>
        <row r="12246">
          <cell r="B12246" t="str">
            <v>WB38PCR25</v>
          </cell>
          <cell r="J12246">
            <v>1</v>
          </cell>
        </row>
        <row r="12247">
          <cell r="B12247" t="str">
            <v>WB38PCR29</v>
          </cell>
          <cell r="J12247">
            <v>49</v>
          </cell>
        </row>
        <row r="12248">
          <cell r="B12248" t="str">
            <v>WB38PCR33</v>
          </cell>
          <cell r="J12248">
            <v>34</v>
          </cell>
        </row>
        <row r="12249">
          <cell r="B12249" t="str">
            <v>WB38PDE27</v>
          </cell>
          <cell r="J12249">
            <v>61</v>
          </cell>
        </row>
        <row r="12250">
          <cell r="B12250" t="str">
            <v>WB38PDE31</v>
          </cell>
          <cell r="J12250">
            <v>67</v>
          </cell>
        </row>
        <row r="12251">
          <cell r="B12251" t="str">
            <v>WB38PFU25</v>
          </cell>
          <cell r="J12251">
            <v>0</v>
          </cell>
        </row>
        <row r="12252">
          <cell r="B12252" t="str">
            <v>WB38PFU29</v>
          </cell>
          <cell r="J12252">
            <v>183</v>
          </cell>
        </row>
        <row r="12253">
          <cell r="B12253" t="str">
            <v>WB38PFU33</v>
          </cell>
          <cell r="J12253">
            <v>3</v>
          </cell>
        </row>
        <row r="12254">
          <cell r="B12254" t="str">
            <v>WB38PCR27</v>
          </cell>
          <cell r="J12254">
            <v>31</v>
          </cell>
        </row>
        <row r="12255">
          <cell r="B12255" t="str">
            <v>WB38PCR31</v>
          </cell>
          <cell r="J12255">
            <v>28</v>
          </cell>
        </row>
        <row r="12256">
          <cell r="B12256" t="str">
            <v>WB38PDE25</v>
          </cell>
          <cell r="J12256">
            <v>14</v>
          </cell>
        </row>
        <row r="12257">
          <cell r="B12257" t="str">
            <v>WB38PDE29</v>
          </cell>
          <cell r="J12257">
            <v>120</v>
          </cell>
        </row>
        <row r="12258">
          <cell r="B12258" t="str">
            <v>WB38PDE33</v>
          </cell>
          <cell r="J12258">
            <v>41</v>
          </cell>
        </row>
        <row r="12259">
          <cell r="B12259" t="str">
            <v>WB38PFU27</v>
          </cell>
          <cell r="J12259">
            <v>163</v>
          </cell>
        </row>
        <row r="12260">
          <cell r="B12260" t="str">
            <v>WB38PFU31</v>
          </cell>
          <cell r="J12260">
            <v>93</v>
          </cell>
        </row>
        <row r="12261">
          <cell r="B12261" t="str">
            <v>WB38PWN26</v>
          </cell>
          <cell r="J12261">
            <v>1</v>
          </cell>
        </row>
        <row r="12262">
          <cell r="B12262" t="str">
            <v>WB38PWN30</v>
          </cell>
          <cell r="J12262">
            <v>34</v>
          </cell>
        </row>
        <row r="12263">
          <cell r="B12263" t="str">
            <v>WB38PWN34</v>
          </cell>
          <cell r="J12263">
            <v>4</v>
          </cell>
        </row>
        <row r="12264">
          <cell r="B12264" t="str">
            <v>WTWYHCRXL</v>
          </cell>
          <cell r="J12264">
            <v>25</v>
          </cell>
        </row>
        <row r="12265">
          <cell r="B12265" t="str">
            <v>WTWYHDESM</v>
          </cell>
          <cell r="J12265">
            <v>0</v>
          </cell>
        </row>
        <row r="12266">
          <cell r="B12266" t="str">
            <v>WTWYHFUMD</v>
          </cell>
          <cell r="J12266">
            <v>78</v>
          </cell>
        </row>
        <row r="12267">
          <cell r="B12267" t="str">
            <v>WTWYHSP2X</v>
          </cell>
          <cell r="J12267">
            <v>12</v>
          </cell>
        </row>
        <row r="12268">
          <cell r="B12268" t="str">
            <v>WTWYHSPXL</v>
          </cell>
          <cell r="J12268">
            <v>43</v>
          </cell>
        </row>
        <row r="12269">
          <cell r="B12269" t="str">
            <v>WTWYSCRSM</v>
          </cell>
          <cell r="J12269">
            <v>80</v>
          </cell>
        </row>
        <row r="12270">
          <cell r="B12270" t="str">
            <v>WTWYSDEMD</v>
          </cell>
          <cell r="J12270">
            <v>22</v>
          </cell>
        </row>
        <row r="12271">
          <cell r="B12271" t="str">
            <v>WTWYSFULG</v>
          </cell>
          <cell r="J12271">
            <v>112</v>
          </cell>
        </row>
        <row r="12272">
          <cell r="B12272" t="str">
            <v>WB38PWN27</v>
          </cell>
          <cell r="J12272">
            <v>0</v>
          </cell>
        </row>
        <row r="12273">
          <cell r="B12273" t="str">
            <v>WB38PWN31</v>
          </cell>
          <cell r="J12273">
            <v>10</v>
          </cell>
        </row>
        <row r="12274">
          <cell r="B12274" t="str">
            <v>WTWYHCRLG</v>
          </cell>
          <cell r="J12274">
            <v>39</v>
          </cell>
        </row>
        <row r="12275">
          <cell r="B12275" t="str">
            <v>WTWYHCRXS</v>
          </cell>
          <cell r="J12275">
            <v>7</v>
          </cell>
        </row>
        <row r="12276">
          <cell r="B12276" t="str">
            <v>WTWYHDEXL</v>
          </cell>
          <cell r="J12276">
            <v>0</v>
          </cell>
        </row>
        <row r="12277">
          <cell r="B12277" t="str">
            <v>WTWYHFUSM</v>
          </cell>
          <cell r="J12277">
            <v>56</v>
          </cell>
        </row>
        <row r="12278">
          <cell r="B12278" t="str">
            <v>WTWYHSPLG</v>
          </cell>
          <cell r="J12278">
            <v>93</v>
          </cell>
        </row>
        <row r="12279">
          <cell r="B12279" t="str">
            <v>WTWYHSPXS</v>
          </cell>
          <cell r="J12279">
            <v>6</v>
          </cell>
        </row>
        <row r="12280">
          <cell r="B12280" t="str">
            <v>WTWYSCRXL</v>
          </cell>
          <cell r="J12280">
            <v>39</v>
          </cell>
        </row>
        <row r="12281">
          <cell r="B12281" t="str">
            <v>WTWYSDESM</v>
          </cell>
          <cell r="J12281">
            <v>1</v>
          </cell>
        </row>
        <row r="12282">
          <cell r="B12282" t="str">
            <v>WTWYSFUMD</v>
          </cell>
          <cell r="J12282">
            <v>193</v>
          </cell>
        </row>
        <row r="12283">
          <cell r="B12283" t="str">
            <v>WTWYSFUXS</v>
          </cell>
          <cell r="J12283">
            <v>14</v>
          </cell>
        </row>
        <row r="12284">
          <cell r="B12284" t="str">
            <v>WB38PWN25</v>
          </cell>
          <cell r="J12284">
            <v>0</v>
          </cell>
        </row>
        <row r="12285">
          <cell r="B12285" t="str">
            <v>WB38PWN29</v>
          </cell>
          <cell r="J12285">
            <v>10</v>
          </cell>
        </row>
        <row r="12286">
          <cell r="B12286" t="str">
            <v>WB38PWN33</v>
          </cell>
          <cell r="J12286">
            <v>34</v>
          </cell>
        </row>
        <row r="12287">
          <cell r="B12287" t="str">
            <v>WTWYHCRSM</v>
          </cell>
          <cell r="J12287">
            <v>63</v>
          </cell>
        </row>
        <row r="12288">
          <cell r="B12288" t="str">
            <v>WTWYHDEMD</v>
          </cell>
          <cell r="J12288">
            <v>0</v>
          </cell>
        </row>
        <row r="12289">
          <cell r="B12289" t="str">
            <v>WTWYHFULG</v>
          </cell>
          <cell r="J12289">
            <v>47</v>
          </cell>
        </row>
        <row r="12290">
          <cell r="B12290" t="str">
            <v>WTWYHFUXS</v>
          </cell>
          <cell r="J12290">
            <v>3</v>
          </cell>
        </row>
        <row r="12291">
          <cell r="B12291" t="str">
            <v>WTWYHSPSM</v>
          </cell>
          <cell r="J12291">
            <v>99</v>
          </cell>
        </row>
        <row r="12292">
          <cell r="B12292" t="str">
            <v>WTWYSCRMD</v>
          </cell>
          <cell r="J12292">
            <v>113</v>
          </cell>
        </row>
        <row r="12293">
          <cell r="B12293" t="str">
            <v>WTWYSDELG</v>
          </cell>
          <cell r="J12293">
            <v>7</v>
          </cell>
        </row>
        <row r="12294">
          <cell r="B12294" t="str">
            <v>WTWYSDEXS</v>
          </cell>
          <cell r="J12294">
            <v>0</v>
          </cell>
        </row>
        <row r="12295">
          <cell r="B12295" t="str">
            <v>WTWYSFUXL</v>
          </cell>
          <cell r="J12295">
            <v>57</v>
          </cell>
        </row>
        <row r="12296">
          <cell r="B12296" t="str">
            <v>TTCOCBB10</v>
          </cell>
          <cell r="J12296">
            <v>0</v>
          </cell>
        </row>
        <row r="12297">
          <cell r="B12297" t="str">
            <v>WB38PWN28</v>
          </cell>
          <cell r="J12297">
            <v>2</v>
          </cell>
        </row>
        <row r="12298">
          <cell r="B12298" t="str">
            <v>WB38PWN32</v>
          </cell>
          <cell r="J12298">
            <v>19</v>
          </cell>
        </row>
        <row r="12299">
          <cell r="B12299" t="str">
            <v>WTWYHCRMD</v>
          </cell>
          <cell r="J12299">
            <v>85</v>
          </cell>
        </row>
        <row r="12300">
          <cell r="B12300" t="str">
            <v>WTWYHDELG</v>
          </cell>
          <cell r="J12300">
            <v>0</v>
          </cell>
        </row>
        <row r="12301">
          <cell r="B12301" t="str">
            <v>WTWYHDEXS</v>
          </cell>
          <cell r="J12301">
            <v>0</v>
          </cell>
        </row>
        <row r="12302">
          <cell r="B12302" t="str">
            <v>WTWYHFUXL</v>
          </cell>
          <cell r="J12302">
            <v>20</v>
          </cell>
        </row>
        <row r="12303">
          <cell r="B12303" t="str">
            <v>WTWYHSPMD</v>
          </cell>
          <cell r="J12303">
            <v>158</v>
          </cell>
        </row>
        <row r="12304">
          <cell r="B12304" t="str">
            <v>WTWYSCRLG</v>
          </cell>
          <cell r="J12304">
            <v>64</v>
          </cell>
        </row>
        <row r="12305">
          <cell r="B12305" t="str">
            <v>WTWYSCRXS</v>
          </cell>
          <cell r="J12305">
            <v>9</v>
          </cell>
        </row>
        <row r="12306">
          <cell r="B12306" t="str">
            <v>WTWYSDEXL</v>
          </cell>
          <cell r="J12306">
            <v>3</v>
          </cell>
        </row>
        <row r="12307">
          <cell r="B12307" t="str">
            <v>WTWYSFUSM</v>
          </cell>
          <cell r="J12307">
            <v>137</v>
          </cell>
        </row>
        <row r="12308">
          <cell r="B12308" t="str">
            <v>A-PHTKOWSWPOS</v>
          </cell>
          <cell r="J12308">
            <v>0</v>
          </cell>
        </row>
        <row r="12309">
          <cell r="B12309" t="str">
            <v>R-PHTKMGBBRSX-BC</v>
          </cell>
          <cell r="J12309">
            <v>0</v>
          </cell>
        </row>
        <row r="12310">
          <cell r="B12310" t="str">
            <v>R-PHTKMGTWGSX-BC</v>
          </cell>
          <cell r="J12310">
            <v>0</v>
          </cell>
        </row>
        <row r="12311">
          <cell r="B12311" t="str">
            <v>R-PHTKOWLSWPBR</v>
          </cell>
          <cell r="J12311">
            <v>0</v>
          </cell>
        </row>
        <row r="12312">
          <cell r="B12312" t="str">
            <v>R-PHTKOWLSWPEX</v>
          </cell>
          <cell r="J12312">
            <v>0</v>
          </cell>
        </row>
        <row r="12313">
          <cell r="B12313" t="str">
            <v>R-PHTKOWLSWPRD</v>
          </cell>
          <cell r="J12313">
            <v>0</v>
          </cell>
        </row>
        <row r="12314">
          <cell r="B12314" t="str">
            <v>R-PHTKOWSWPOS-BC</v>
          </cell>
          <cell r="J12314">
            <v>0</v>
          </cell>
        </row>
        <row r="12315">
          <cell r="B12315" t="str">
            <v>R-PHTKOWSWPTB</v>
          </cell>
          <cell r="J12315">
            <v>0</v>
          </cell>
        </row>
        <row r="12316">
          <cell r="B12316" t="str">
            <v>R-PHTKOWSWPWG</v>
          </cell>
          <cell r="J12316">
            <v>0</v>
          </cell>
        </row>
        <row r="12317">
          <cell r="B12317" t="str">
            <v>SAM-FHFOBCRRG</v>
          </cell>
          <cell r="J12317">
            <v>0</v>
          </cell>
        </row>
        <row r="12318">
          <cell r="B12318" t="str">
            <v>SAM-FHFRGBCRLG</v>
          </cell>
          <cell r="J12318">
            <v>0</v>
          </cell>
        </row>
        <row r="12319">
          <cell r="B12319" t="str">
            <v>SAM-FHFRGBCRRG</v>
          </cell>
          <cell r="J12319">
            <v>0</v>
          </cell>
        </row>
        <row r="12320">
          <cell r="B12320" t="str">
            <v>R-PHPRSFGOSZ</v>
          </cell>
          <cell r="J12320">
            <v>0</v>
          </cell>
        </row>
        <row r="12321">
          <cell r="B12321" t="str">
            <v>BTM-6532</v>
          </cell>
          <cell r="J12321">
            <v>17</v>
          </cell>
        </row>
        <row r="12322">
          <cell r="B12322" t="str">
            <v>RS-56A</v>
          </cell>
          <cell r="J12322">
            <v>1</v>
          </cell>
        </row>
        <row r="12323">
          <cell r="B12323" t="str">
            <v>RS-56S</v>
          </cell>
          <cell r="J12323">
            <v>3</v>
          </cell>
        </row>
        <row r="12324">
          <cell r="B12324" t="str">
            <v>FLBENISTFL</v>
          </cell>
          <cell r="J12324">
            <v>0</v>
          </cell>
        </row>
        <row r="12325">
          <cell r="B12325" t="str">
            <v>FLDUCKSTOL</v>
          </cell>
          <cell r="J12325">
            <v>0</v>
          </cell>
        </row>
        <row r="12326">
          <cell r="B12326" t="str">
            <v>FLGOODSTSS</v>
          </cell>
          <cell r="J12326">
            <v>0</v>
          </cell>
        </row>
        <row r="12327">
          <cell r="B12327" t="str">
            <v>FLLSBHSTWG</v>
          </cell>
          <cell r="J12327">
            <v>0</v>
          </cell>
        </row>
        <row r="12328">
          <cell r="B12328" t="str">
            <v>FLLSBRSTDB</v>
          </cell>
          <cell r="J12328">
            <v>0</v>
          </cell>
        </row>
        <row r="12329">
          <cell r="B12329" t="str">
            <v>FLLSSGSTCH</v>
          </cell>
          <cell r="J12329">
            <v>0</v>
          </cell>
        </row>
        <row r="12330">
          <cell r="B12330" t="str">
            <v>MAANGCROS</v>
          </cell>
          <cell r="J12330">
            <v>0</v>
          </cell>
        </row>
        <row r="12331">
          <cell r="B12331" t="str">
            <v>MAANGWNOS</v>
          </cell>
          <cell r="J12331">
            <v>205</v>
          </cell>
        </row>
        <row r="12332">
          <cell r="B12332" t="str">
            <v>MACBBCRLG</v>
          </cell>
          <cell r="J12332">
            <v>60</v>
          </cell>
        </row>
        <row r="12333">
          <cell r="B12333" t="str">
            <v>MACBBCRMD</v>
          </cell>
          <cell r="J12333">
            <v>69</v>
          </cell>
        </row>
        <row r="12334">
          <cell r="B12334" t="str">
            <v>MACBBWNLG</v>
          </cell>
          <cell r="J12334">
            <v>3</v>
          </cell>
        </row>
        <row r="12335">
          <cell r="B12335" t="str">
            <v>MACBBWNMD</v>
          </cell>
          <cell r="J12335">
            <v>3</v>
          </cell>
        </row>
        <row r="12336">
          <cell r="B12336" t="str">
            <v>MACDYTNLG</v>
          </cell>
          <cell r="J12336">
            <v>611</v>
          </cell>
        </row>
        <row r="12337">
          <cell r="B12337" t="str">
            <v>MACDYTNMD</v>
          </cell>
          <cell r="J12337">
            <v>258</v>
          </cell>
        </row>
        <row r="12338">
          <cell r="B12338" t="str">
            <v>MACDYTNSM</v>
          </cell>
          <cell r="J12338">
            <v>34</v>
          </cell>
        </row>
        <row r="12339">
          <cell r="B12339" t="str">
            <v>MACDYTNXL</v>
          </cell>
          <cell r="J12339">
            <v>476</v>
          </cell>
        </row>
        <row r="12340">
          <cell r="B12340" t="str">
            <v>MACDYTRLG</v>
          </cell>
          <cell r="J12340">
            <v>373</v>
          </cell>
        </row>
        <row r="12341">
          <cell r="B12341" t="str">
            <v>MACDYTRMD</v>
          </cell>
          <cell r="J12341">
            <v>110</v>
          </cell>
        </row>
        <row r="12342">
          <cell r="B12342" t="str">
            <v>MACDYTRSM</v>
          </cell>
          <cell r="J12342">
            <v>63</v>
          </cell>
        </row>
        <row r="12343">
          <cell r="B12343" t="str">
            <v>MACDYTRXL</v>
          </cell>
          <cell r="J12343">
            <v>303</v>
          </cell>
        </row>
        <row r="12344">
          <cell r="B12344" t="str">
            <v>MAFBNCROS</v>
          </cell>
          <cell r="J12344">
            <v>183</v>
          </cell>
        </row>
        <row r="12345">
          <cell r="B12345" t="str">
            <v>MAFBNWNOS</v>
          </cell>
          <cell r="J12345">
            <v>439</v>
          </cell>
        </row>
        <row r="12346">
          <cell r="B12346" t="str">
            <v>MAKBNCROS</v>
          </cell>
          <cell r="J12346">
            <v>0</v>
          </cell>
        </row>
        <row r="12347">
          <cell r="B12347" t="str">
            <v>MAKBNWNOS</v>
          </cell>
          <cell r="J12347">
            <v>0</v>
          </cell>
        </row>
        <row r="12348">
          <cell r="B12348" t="str">
            <v>MALZGCALG</v>
          </cell>
          <cell r="J12348">
            <v>0</v>
          </cell>
        </row>
        <row r="12349">
          <cell r="B12349" t="str">
            <v>MALZGCAMD</v>
          </cell>
          <cell r="J12349">
            <v>0</v>
          </cell>
        </row>
        <row r="12350">
          <cell r="B12350" t="str">
            <v>MALZGCASM</v>
          </cell>
          <cell r="J12350">
            <v>0</v>
          </cell>
        </row>
        <row r="12351">
          <cell r="B12351" t="str">
            <v>MALZGCAXL</v>
          </cell>
          <cell r="J12351">
            <v>0</v>
          </cell>
        </row>
        <row r="12352">
          <cell r="B12352" t="str">
            <v>MALZGTYLG</v>
          </cell>
          <cell r="J12352">
            <v>0</v>
          </cell>
        </row>
        <row r="12353">
          <cell r="B12353" t="str">
            <v>MALZGTYMD</v>
          </cell>
          <cell r="J12353">
            <v>0</v>
          </cell>
        </row>
        <row r="12354">
          <cell r="B12354" t="str">
            <v>MALZGTYSM</v>
          </cell>
          <cell r="J12354">
            <v>0</v>
          </cell>
        </row>
        <row r="12355">
          <cell r="B12355" t="str">
            <v>MALZGTYXL</v>
          </cell>
          <cell r="J12355">
            <v>0</v>
          </cell>
        </row>
        <row r="12356">
          <cell r="B12356" t="str">
            <v>MOBRKCR2X</v>
          </cell>
          <cell r="J12356">
            <v>3</v>
          </cell>
        </row>
        <row r="12357">
          <cell r="B12357" t="str">
            <v>MOBRKCRLG</v>
          </cell>
          <cell r="J12357">
            <v>66</v>
          </cell>
        </row>
        <row r="12358">
          <cell r="B12358" t="str">
            <v>MOBRKCRMD</v>
          </cell>
          <cell r="J12358">
            <v>43</v>
          </cell>
        </row>
        <row r="12359">
          <cell r="B12359" t="str">
            <v>MOBRKCRSM</v>
          </cell>
          <cell r="J12359">
            <v>1</v>
          </cell>
        </row>
        <row r="12360">
          <cell r="B12360" t="str">
            <v>MOBRKCRXL</v>
          </cell>
          <cell r="J12360">
            <v>58</v>
          </cell>
        </row>
        <row r="12361">
          <cell r="B12361" t="str">
            <v>MOBRKWN2X</v>
          </cell>
          <cell r="J12361">
            <v>34</v>
          </cell>
        </row>
        <row r="12362">
          <cell r="B12362" t="str">
            <v>MOBRKWNLG</v>
          </cell>
          <cell r="J12362">
            <v>173</v>
          </cell>
        </row>
        <row r="12363">
          <cell r="B12363" t="str">
            <v>MOBRKWNMD</v>
          </cell>
          <cell r="J12363">
            <v>59</v>
          </cell>
        </row>
        <row r="12364">
          <cell r="B12364" t="str">
            <v>MOBRKWNSM</v>
          </cell>
          <cell r="J12364">
            <v>11</v>
          </cell>
        </row>
        <row r="12365">
          <cell r="B12365" t="str">
            <v>MOBRKWNXL</v>
          </cell>
          <cell r="J12365">
            <v>137</v>
          </cell>
        </row>
        <row r="12366">
          <cell r="B12366" t="str">
            <v>MOCHFCA2X</v>
          </cell>
          <cell r="J12366">
            <v>1</v>
          </cell>
        </row>
        <row r="12367">
          <cell r="B12367" t="str">
            <v>MOCHFCA3X</v>
          </cell>
          <cell r="J12367">
            <v>0</v>
          </cell>
        </row>
        <row r="12368">
          <cell r="B12368" t="str">
            <v>MOCHFCALG</v>
          </cell>
          <cell r="J12368">
            <v>0</v>
          </cell>
        </row>
        <row r="12369">
          <cell r="B12369" t="str">
            <v>MOCHFCAMD</v>
          </cell>
          <cell r="J12369">
            <v>0</v>
          </cell>
        </row>
        <row r="12370">
          <cell r="B12370" t="str">
            <v>MOCHFCASM</v>
          </cell>
          <cell r="J12370">
            <v>1</v>
          </cell>
        </row>
        <row r="12371">
          <cell r="B12371" t="str">
            <v>MOCHFCAXL</v>
          </cell>
          <cell r="J12371">
            <v>0</v>
          </cell>
        </row>
        <row r="12372">
          <cell r="B12372" t="str">
            <v>MOCHFCN2X</v>
          </cell>
          <cell r="J12372">
            <v>48</v>
          </cell>
        </row>
        <row r="12373">
          <cell r="B12373" t="str">
            <v>MOCHFCNLG</v>
          </cell>
          <cell r="J12373">
            <v>198</v>
          </cell>
        </row>
        <row r="12374">
          <cell r="B12374" t="str">
            <v>MOCHFCNMD</v>
          </cell>
          <cell r="J12374">
            <v>78</v>
          </cell>
        </row>
        <row r="12375">
          <cell r="B12375" t="str">
            <v>MOCHFCNSM</v>
          </cell>
          <cell r="J12375">
            <v>8</v>
          </cell>
        </row>
        <row r="12376">
          <cell r="B12376" t="str">
            <v>MOCHFCNXL</v>
          </cell>
          <cell r="J12376">
            <v>124</v>
          </cell>
        </row>
        <row r="12377">
          <cell r="B12377" t="str">
            <v>MOCHFCR2X</v>
          </cell>
          <cell r="J12377">
            <v>26</v>
          </cell>
        </row>
        <row r="12378">
          <cell r="B12378" t="str">
            <v>MOCHFCRLG</v>
          </cell>
          <cell r="J12378">
            <v>82</v>
          </cell>
        </row>
        <row r="12379">
          <cell r="B12379" t="str">
            <v>MOCHFCRMD</v>
          </cell>
          <cell r="J12379">
            <v>36</v>
          </cell>
        </row>
        <row r="12380">
          <cell r="B12380" t="str">
            <v>MOCHFCRSM</v>
          </cell>
          <cell r="J12380">
            <v>4</v>
          </cell>
        </row>
        <row r="12381">
          <cell r="B12381" t="str">
            <v>MOCHFCRXL</v>
          </cell>
          <cell r="J12381">
            <v>64</v>
          </cell>
        </row>
        <row r="12382">
          <cell r="B12382" t="str">
            <v>MOCHFDE2X</v>
          </cell>
          <cell r="J12382">
            <v>61</v>
          </cell>
        </row>
        <row r="12383">
          <cell r="B12383" t="str">
            <v>MOCHFDELG</v>
          </cell>
          <cell r="J12383">
            <v>248</v>
          </cell>
        </row>
        <row r="12384">
          <cell r="B12384" t="str">
            <v>MOCHFDEMD</v>
          </cell>
          <cell r="J12384">
            <v>119</v>
          </cell>
        </row>
        <row r="12385">
          <cell r="B12385" t="str">
            <v>MOCHFDESM</v>
          </cell>
          <cell r="J12385">
            <v>22</v>
          </cell>
        </row>
        <row r="12386">
          <cell r="B12386" t="str">
            <v>MOCHFDEXL</v>
          </cell>
          <cell r="J12386">
            <v>164</v>
          </cell>
        </row>
        <row r="12387">
          <cell r="B12387" t="str">
            <v>MOCHFFU2X</v>
          </cell>
          <cell r="J12387">
            <v>35</v>
          </cell>
        </row>
        <row r="12388">
          <cell r="B12388" t="str">
            <v>MOCHFFULG</v>
          </cell>
          <cell r="J12388">
            <v>155</v>
          </cell>
        </row>
        <row r="12389">
          <cell r="B12389" t="str">
            <v>MOCHFFUMD</v>
          </cell>
          <cell r="J12389">
            <v>54</v>
          </cell>
        </row>
        <row r="12390">
          <cell r="B12390" t="str">
            <v>MOCHFFUSM</v>
          </cell>
          <cell r="J12390">
            <v>8</v>
          </cell>
        </row>
        <row r="12391">
          <cell r="B12391" t="str">
            <v>MOCHFFUXL</v>
          </cell>
          <cell r="J12391">
            <v>100</v>
          </cell>
        </row>
        <row r="12392">
          <cell r="B12392" t="str">
            <v>MOCHFTR2X</v>
          </cell>
          <cell r="J12392">
            <v>37</v>
          </cell>
        </row>
        <row r="12393">
          <cell r="B12393" t="str">
            <v>MOCHFTRLG</v>
          </cell>
          <cell r="J12393">
            <v>147</v>
          </cell>
        </row>
        <row r="12394">
          <cell r="B12394" t="str">
            <v>MOCHFTRMD</v>
          </cell>
          <cell r="J12394">
            <v>55</v>
          </cell>
        </row>
        <row r="12395">
          <cell r="B12395" t="str">
            <v>MOCHFTRSM</v>
          </cell>
          <cell r="J12395">
            <v>12</v>
          </cell>
        </row>
        <row r="12396">
          <cell r="B12396" t="str">
            <v>MOCHFTRXL</v>
          </cell>
          <cell r="J12396">
            <v>130</v>
          </cell>
        </row>
        <row r="12397">
          <cell r="B12397" t="str">
            <v>MOCHFTY2X</v>
          </cell>
          <cell r="J12397">
            <v>4</v>
          </cell>
        </row>
        <row r="12398">
          <cell r="B12398" t="str">
            <v>MOCHFTY3X</v>
          </cell>
          <cell r="J12398">
            <v>1</v>
          </cell>
        </row>
        <row r="12399">
          <cell r="B12399" t="str">
            <v>MOCHFTYLG</v>
          </cell>
          <cell r="J12399">
            <v>32</v>
          </cell>
        </row>
        <row r="12400">
          <cell r="B12400" t="str">
            <v>MOCHFTYMD</v>
          </cell>
          <cell r="J12400">
            <v>3</v>
          </cell>
        </row>
        <row r="12401">
          <cell r="B12401" t="str">
            <v>MOCHFTYSM</v>
          </cell>
          <cell r="J12401">
            <v>0</v>
          </cell>
        </row>
        <row r="12402">
          <cell r="B12402" t="str">
            <v>MOCHFTYXL</v>
          </cell>
          <cell r="J12402">
            <v>53</v>
          </cell>
        </row>
        <row r="12403">
          <cell r="B12403" t="str">
            <v>MOCHFWN2X</v>
          </cell>
          <cell r="J12403">
            <v>61</v>
          </cell>
        </row>
        <row r="12404">
          <cell r="B12404" t="str">
            <v>MOCHFWNLG</v>
          </cell>
          <cell r="J12404">
            <v>233</v>
          </cell>
        </row>
        <row r="12405">
          <cell r="B12405" t="str">
            <v>MOCHFWNMD</v>
          </cell>
          <cell r="J12405">
            <v>103</v>
          </cell>
        </row>
        <row r="12406">
          <cell r="B12406" t="str">
            <v>MOCHFWNSM</v>
          </cell>
          <cell r="J12406">
            <v>18</v>
          </cell>
        </row>
        <row r="12407">
          <cell r="B12407" t="str">
            <v>MOCHFWNXL</v>
          </cell>
          <cell r="J12407">
            <v>222</v>
          </cell>
        </row>
        <row r="12408">
          <cell r="B12408" t="str">
            <v>MOCPKCR2X</v>
          </cell>
          <cell r="J12408">
            <v>0</v>
          </cell>
        </row>
        <row r="12409">
          <cell r="B12409" t="str">
            <v>MOCPKCRLG</v>
          </cell>
          <cell r="J12409">
            <v>0</v>
          </cell>
        </row>
        <row r="12410">
          <cell r="B12410" t="str">
            <v>MOCPKCRMD</v>
          </cell>
          <cell r="J12410">
            <v>0</v>
          </cell>
        </row>
        <row r="12411">
          <cell r="B12411" t="str">
            <v>MOCPKCRSM</v>
          </cell>
          <cell r="J12411">
            <v>0</v>
          </cell>
        </row>
        <row r="12412">
          <cell r="B12412" t="str">
            <v>MOCPKCRXL</v>
          </cell>
          <cell r="J12412">
            <v>0</v>
          </cell>
        </row>
        <row r="12413">
          <cell r="B12413" t="str">
            <v>MOCPKWN2X</v>
          </cell>
          <cell r="J12413">
            <v>0</v>
          </cell>
        </row>
        <row r="12414">
          <cell r="B12414" t="str">
            <v>MOCPKWNLG</v>
          </cell>
          <cell r="J12414">
            <v>0</v>
          </cell>
        </row>
        <row r="12415">
          <cell r="B12415" t="str">
            <v>MOCPKWNMD</v>
          </cell>
          <cell r="J12415">
            <v>0</v>
          </cell>
        </row>
        <row r="12416">
          <cell r="B12416" t="str">
            <v>MOCPKWNSM</v>
          </cell>
          <cell r="J12416">
            <v>0</v>
          </cell>
        </row>
        <row r="12417">
          <cell r="B12417" t="str">
            <v>MOCPKWNXL</v>
          </cell>
          <cell r="J12417">
            <v>0</v>
          </cell>
        </row>
        <row r="12418">
          <cell r="B12418" t="str">
            <v>MOCOBSP2X</v>
          </cell>
          <cell r="J12418">
            <v>284</v>
          </cell>
        </row>
        <row r="12419">
          <cell r="B12419" t="str">
            <v>MOCOBSP3X</v>
          </cell>
          <cell r="J12419">
            <v>95</v>
          </cell>
        </row>
        <row r="12420">
          <cell r="B12420" t="str">
            <v>MOCOBSPLG</v>
          </cell>
          <cell r="J12420">
            <v>1593</v>
          </cell>
        </row>
        <row r="12421">
          <cell r="B12421" t="str">
            <v>MOCOBSPMD</v>
          </cell>
          <cell r="J12421">
            <v>966</v>
          </cell>
        </row>
        <row r="12422">
          <cell r="B12422" t="str">
            <v>MOCOBSPSM</v>
          </cell>
          <cell r="J12422">
            <v>216</v>
          </cell>
        </row>
        <row r="12423">
          <cell r="B12423" t="str">
            <v>MOCOBSPXL</v>
          </cell>
          <cell r="J12423">
            <v>1151</v>
          </cell>
        </row>
        <row r="12424">
          <cell r="B12424" t="str">
            <v>MOCOJSP2X</v>
          </cell>
          <cell r="J12424">
            <v>465</v>
          </cell>
        </row>
        <row r="12425">
          <cell r="B12425" t="str">
            <v>MOCOJSP3X</v>
          </cell>
          <cell r="J12425">
            <v>130</v>
          </cell>
        </row>
        <row r="12426">
          <cell r="B12426" t="str">
            <v>MOCOJSPLG</v>
          </cell>
          <cell r="J12426">
            <v>1744</v>
          </cell>
        </row>
        <row r="12427">
          <cell r="B12427" t="str">
            <v>MOCOJSPMD</v>
          </cell>
          <cell r="J12427">
            <v>634</v>
          </cell>
        </row>
        <row r="12428">
          <cell r="B12428" t="str">
            <v>MOCOJSPSM</v>
          </cell>
          <cell r="J12428">
            <v>26</v>
          </cell>
        </row>
        <row r="12429">
          <cell r="B12429" t="str">
            <v>MOCOJSPXL</v>
          </cell>
          <cell r="J12429">
            <v>1304</v>
          </cell>
        </row>
        <row r="12430">
          <cell r="B12430" t="str">
            <v>MOCOVSP2X</v>
          </cell>
          <cell r="J12430">
            <v>48</v>
          </cell>
        </row>
        <row r="12431">
          <cell r="B12431" t="str">
            <v>MOCOVSP3X</v>
          </cell>
          <cell r="J12431">
            <v>3</v>
          </cell>
        </row>
        <row r="12432">
          <cell r="B12432" t="str">
            <v>MOCOVSPLG</v>
          </cell>
          <cell r="J12432">
            <v>315</v>
          </cell>
        </row>
        <row r="12433">
          <cell r="B12433" t="str">
            <v>MOCOVSPMD</v>
          </cell>
          <cell r="J12433">
            <v>162</v>
          </cell>
        </row>
        <row r="12434">
          <cell r="B12434" t="str">
            <v>MOCOVSPSM</v>
          </cell>
          <cell r="J12434">
            <v>18</v>
          </cell>
        </row>
        <row r="12435">
          <cell r="B12435" t="str">
            <v>MOCOVSPXL</v>
          </cell>
          <cell r="J12435">
            <v>175</v>
          </cell>
        </row>
        <row r="12436">
          <cell r="B12436" t="str">
            <v>MTFNHCR2X</v>
          </cell>
          <cell r="J12436">
            <v>112</v>
          </cell>
        </row>
        <row r="12437">
          <cell r="B12437" t="str">
            <v>MTFNHCRLG</v>
          </cell>
          <cell r="J12437">
            <v>296</v>
          </cell>
        </row>
        <row r="12438">
          <cell r="B12438" t="str">
            <v>MTFNHCRMD</v>
          </cell>
          <cell r="J12438">
            <v>143</v>
          </cell>
        </row>
        <row r="12439">
          <cell r="B12439" t="str">
            <v>MTFNHCRSM</v>
          </cell>
          <cell r="J12439">
            <v>18</v>
          </cell>
        </row>
        <row r="12440">
          <cell r="B12440" t="str">
            <v>MTFNHCRXL</v>
          </cell>
          <cell r="J12440">
            <v>249</v>
          </cell>
        </row>
        <row r="12441">
          <cell r="B12441" t="str">
            <v>MTFNHWN2X</v>
          </cell>
          <cell r="J12441">
            <v>337</v>
          </cell>
        </row>
        <row r="12442">
          <cell r="B12442" t="str">
            <v>MTFNHWNLG</v>
          </cell>
          <cell r="J12442">
            <v>971</v>
          </cell>
        </row>
        <row r="12443">
          <cell r="B12443" t="str">
            <v>MTFNHWNMD</v>
          </cell>
          <cell r="J12443">
            <v>435</v>
          </cell>
        </row>
        <row r="12444">
          <cell r="B12444" t="str">
            <v>MTFNHWNSM</v>
          </cell>
          <cell r="J12444">
            <v>58</v>
          </cell>
        </row>
        <row r="12445">
          <cell r="B12445" t="str">
            <v>MTFNHWNXL</v>
          </cell>
          <cell r="J12445">
            <v>864</v>
          </cell>
        </row>
        <row r="12446">
          <cell r="B12446" t="str">
            <v>MBELJWN2X</v>
          </cell>
          <cell r="J12446">
            <v>114</v>
          </cell>
        </row>
        <row r="12447">
          <cell r="B12447" t="str">
            <v>MBELJWNLG</v>
          </cell>
          <cell r="J12447">
            <v>886</v>
          </cell>
        </row>
        <row r="12448">
          <cell r="B12448" t="str">
            <v>MBELJWNMD</v>
          </cell>
          <cell r="J12448">
            <v>685</v>
          </cell>
        </row>
        <row r="12449">
          <cell r="B12449" t="str">
            <v>MBELJWNSM</v>
          </cell>
          <cell r="J12449">
            <v>171</v>
          </cell>
        </row>
        <row r="12450">
          <cell r="B12450" t="str">
            <v>MBELJWNXL</v>
          </cell>
          <cell r="J12450">
            <v>421</v>
          </cell>
        </row>
        <row r="12451">
          <cell r="B12451" t="str">
            <v>MTEQZCR2X</v>
          </cell>
          <cell r="J12451">
            <v>50</v>
          </cell>
        </row>
        <row r="12452">
          <cell r="B12452" t="str">
            <v>MTEQZCRLG</v>
          </cell>
          <cell r="J12452">
            <v>220</v>
          </cell>
        </row>
        <row r="12453">
          <cell r="B12453" t="str">
            <v>MTEQZCRMD</v>
          </cell>
          <cell r="J12453">
            <v>119</v>
          </cell>
        </row>
        <row r="12454">
          <cell r="B12454" t="str">
            <v>MTEQZCRSM</v>
          </cell>
          <cell r="J12454">
            <v>20</v>
          </cell>
        </row>
        <row r="12455">
          <cell r="B12455" t="str">
            <v>MTEQZCRXL</v>
          </cell>
          <cell r="J12455">
            <v>136</v>
          </cell>
        </row>
        <row r="12456">
          <cell r="B12456" t="str">
            <v>MTEQZWN2X</v>
          </cell>
          <cell r="J12456">
            <v>51</v>
          </cell>
        </row>
        <row r="12457">
          <cell r="B12457" t="str">
            <v>MTEQZWNLG</v>
          </cell>
          <cell r="J12457">
            <v>290</v>
          </cell>
        </row>
        <row r="12458">
          <cell r="B12458" t="str">
            <v>MTEQZWNMD</v>
          </cell>
          <cell r="J12458">
            <v>98</v>
          </cell>
        </row>
        <row r="12459">
          <cell r="B12459" t="str">
            <v>MTEQZWNSM</v>
          </cell>
          <cell r="J12459">
            <v>24</v>
          </cell>
        </row>
        <row r="12460">
          <cell r="B12460" t="str">
            <v>MTEQZWNXL</v>
          </cell>
          <cell r="J12460">
            <v>172</v>
          </cell>
        </row>
        <row r="12461">
          <cell r="B12461" t="str">
            <v>MBEZBWN2X</v>
          </cell>
          <cell r="J12461">
            <v>3</v>
          </cell>
        </row>
        <row r="12462">
          <cell r="B12462" t="str">
            <v>MBEZBWNLG</v>
          </cell>
          <cell r="J12462">
            <v>28</v>
          </cell>
        </row>
        <row r="12463">
          <cell r="B12463" t="str">
            <v>MBEZBWNMD</v>
          </cell>
          <cell r="J12463">
            <v>15</v>
          </cell>
        </row>
        <row r="12464">
          <cell r="B12464" t="str">
            <v>MBEZBWNSM</v>
          </cell>
          <cell r="J12464">
            <v>5</v>
          </cell>
        </row>
        <row r="12465">
          <cell r="B12465" t="str">
            <v>MBEZBWNXL</v>
          </cell>
          <cell r="J12465">
            <v>11</v>
          </cell>
        </row>
        <row r="12466">
          <cell r="B12466" t="str">
            <v>MBKBTWN2X</v>
          </cell>
          <cell r="J12466">
            <v>10</v>
          </cell>
        </row>
        <row r="12467">
          <cell r="B12467" t="str">
            <v>MBKBTWNLG</v>
          </cell>
          <cell r="J12467">
            <v>95</v>
          </cell>
        </row>
        <row r="12468">
          <cell r="B12468" t="str">
            <v>MBKBTWNMD</v>
          </cell>
          <cell r="J12468">
            <v>59</v>
          </cell>
        </row>
        <row r="12469">
          <cell r="B12469" t="str">
            <v>MBKBTWNSM</v>
          </cell>
          <cell r="J12469">
            <v>2</v>
          </cell>
        </row>
        <row r="12470">
          <cell r="B12470" t="str">
            <v>MBKBTWNXL</v>
          </cell>
          <cell r="J12470">
            <v>52</v>
          </cell>
        </row>
        <row r="12471">
          <cell r="B12471" t="str">
            <v>MTKHDCR2X</v>
          </cell>
          <cell r="J12471">
            <v>71</v>
          </cell>
        </row>
        <row r="12472">
          <cell r="B12472" t="str">
            <v>MTKHDCRLG</v>
          </cell>
          <cell r="J12472">
            <v>229</v>
          </cell>
        </row>
        <row r="12473">
          <cell r="B12473" t="str">
            <v>MTKHDCRMD</v>
          </cell>
          <cell r="J12473">
            <v>138</v>
          </cell>
        </row>
        <row r="12474">
          <cell r="B12474" t="str">
            <v>MTKHDCRSM</v>
          </cell>
          <cell r="J12474">
            <v>20</v>
          </cell>
        </row>
        <row r="12475">
          <cell r="B12475" t="str">
            <v>MTKHDCRXL</v>
          </cell>
          <cell r="J12475">
            <v>206</v>
          </cell>
        </row>
        <row r="12476">
          <cell r="B12476" t="str">
            <v>MTKHDWN2X</v>
          </cell>
          <cell r="J12476">
            <v>215</v>
          </cell>
        </row>
        <row r="12477">
          <cell r="B12477" t="str">
            <v>MTKHDWNLG</v>
          </cell>
          <cell r="J12477">
            <v>721</v>
          </cell>
        </row>
        <row r="12478">
          <cell r="B12478" t="str">
            <v>MTKHDWNMD</v>
          </cell>
          <cell r="J12478">
            <v>379</v>
          </cell>
        </row>
        <row r="12479">
          <cell r="B12479" t="str">
            <v>MTKHDWNSM</v>
          </cell>
          <cell r="J12479">
            <v>53</v>
          </cell>
        </row>
        <row r="12480">
          <cell r="B12480" t="str">
            <v>MTKHDWNXL</v>
          </cell>
          <cell r="J12480">
            <v>533</v>
          </cell>
        </row>
        <row r="12481">
          <cell r="B12481" t="str">
            <v>MBKLJWN2X</v>
          </cell>
          <cell r="J12481">
            <v>169</v>
          </cell>
        </row>
        <row r="12482">
          <cell r="B12482" t="str">
            <v>MBKLJWNLG</v>
          </cell>
          <cell r="J12482">
            <v>1114</v>
          </cell>
        </row>
        <row r="12483">
          <cell r="B12483" t="str">
            <v>MBKLJWNMD</v>
          </cell>
          <cell r="J12483">
            <v>820</v>
          </cell>
        </row>
        <row r="12484">
          <cell r="B12484" t="str">
            <v>MBKLJWNSM</v>
          </cell>
          <cell r="J12484">
            <v>166</v>
          </cell>
        </row>
        <row r="12485">
          <cell r="B12485" t="str">
            <v>MBKLJWNXL</v>
          </cell>
          <cell r="J12485">
            <v>602</v>
          </cell>
        </row>
        <row r="12486">
          <cell r="B12486" t="str">
            <v>MTKLCCR2X</v>
          </cell>
          <cell r="J12486">
            <v>18</v>
          </cell>
        </row>
        <row r="12487">
          <cell r="B12487" t="str">
            <v>MTKLCCRLG</v>
          </cell>
          <cell r="J12487">
            <v>186</v>
          </cell>
        </row>
        <row r="12488">
          <cell r="B12488" t="str">
            <v>MTKLCCRMD</v>
          </cell>
          <cell r="J12488">
            <v>98</v>
          </cell>
        </row>
        <row r="12489">
          <cell r="B12489" t="str">
            <v>MTKLCCRSM</v>
          </cell>
          <cell r="J12489">
            <v>22</v>
          </cell>
        </row>
        <row r="12490">
          <cell r="B12490" t="str">
            <v>MTKLCCRXL</v>
          </cell>
          <cell r="J12490">
            <v>111</v>
          </cell>
        </row>
        <row r="12491">
          <cell r="B12491" t="str">
            <v>MTKLCWN2X</v>
          </cell>
          <cell r="J12491">
            <v>80</v>
          </cell>
        </row>
        <row r="12492">
          <cell r="B12492" t="str">
            <v>MTKLCWNLG</v>
          </cell>
          <cell r="J12492">
            <v>242</v>
          </cell>
        </row>
        <row r="12493">
          <cell r="B12493" t="str">
            <v>MTKLCWNMD</v>
          </cell>
          <cell r="J12493">
            <v>236</v>
          </cell>
        </row>
        <row r="12494">
          <cell r="B12494" t="str">
            <v>MTKLCWNSM</v>
          </cell>
          <cell r="J12494">
            <v>48</v>
          </cell>
        </row>
        <row r="12495">
          <cell r="B12495" t="str">
            <v>MTKLCWNXL</v>
          </cell>
          <cell r="J12495">
            <v>236</v>
          </cell>
        </row>
        <row r="12496">
          <cell r="B12496" t="str">
            <v>MTKQZCR2X</v>
          </cell>
          <cell r="J12496">
            <v>40</v>
          </cell>
        </row>
        <row r="12497">
          <cell r="B12497" t="str">
            <v>MTKQZCRLG</v>
          </cell>
          <cell r="J12497">
            <v>114</v>
          </cell>
        </row>
        <row r="12498">
          <cell r="B12498" t="str">
            <v>MTKQZCRMD</v>
          </cell>
          <cell r="J12498">
            <v>60</v>
          </cell>
        </row>
        <row r="12499">
          <cell r="B12499" t="str">
            <v>MTKQZCRSM</v>
          </cell>
          <cell r="J12499">
            <v>9</v>
          </cell>
        </row>
        <row r="12500">
          <cell r="B12500" t="str">
            <v>MTKQZCRXL</v>
          </cell>
          <cell r="J12500">
            <v>98</v>
          </cell>
        </row>
        <row r="12501">
          <cell r="B12501" t="str">
            <v>MTKQZWN2X</v>
          </cell>
          <cell r="J12501">
            <v>97</v>
          </cell>
        </row>
        <row r="12502">
          <cell r="B12502" t="str">
            <v>MTKQZWNLG</v>
          </cell>
          <cell r="J12502">
            <v>422</v>
          </cell>
        </row>
        <row r="12503">
          <cell r="B12503" t="str">
            <v>MTKQZWNMD</v>
          </cell>
          <cell r="J12503">
            <v>175</v>
          </cell>
        </row>
        <row r="12504">
          <cell r="B12504" t="str">
            <v>MTKQZWNSM</v>
          </cell>
          <cell r="J12504">
            <v>12</v>
          </cell>
        </row>
        <row r="12505">
          <cell r="B12505" t="str">
            <v>MTKQZWNXL</v>
          </cell>
          <cell r="J12505">
            <v>319</v>
          </cell>
        </row>
        <row r="12506">
          <cell r="B12506" t="str">
            <v>MBZLJWN2X</v>
          </cell>
          <cell r="J12506">
            <v>0</v>
          </cell>
        </row>
        <row r="12507">
          <cell r="B12507" t="str">
            <v>MBZLJWNLG</v>
          </cell>
          <cell r="J12507">
            <v>7</v>
          </cell>
        </row>
        <row r="12508">
          <cell r="B12508" t="str">
            <v>MBZLJWNMD</v>
          </cell>
          <cell r="J12508">
            <v>3</v>
          </cell>
        </row>
        <row r="12509">
          <cell r="B12509" t="str">
            <v>MBZLJWNSM</v>
          </cell>
          <cell r="J12509">
            <v>2</v>
          </cell>
        </row>
        <row r="12510">
          <cell r="B12510" t="str">
            <v>MBZLJWNXL</v>
          </cell>
          <cell r="J12510">
            <v>2</v>
          </cell>
        </row>
        <row r="12511">
          <cell r="B12511" t="str">
            <v>MOLZBTY2X</v>
          </cell>
          <cell r="J12511">
            <v>19</v>
          </cell>
        </row>
        <row r="12512">
          <cell r="B12512" t="str">
            <v>MOLZBTY3X</v>
          </cell>
          <cell r="J12512">
            <v>6</v>
          </cell>
        </row>
        <row r="12513">
          <cell r="B12513" t="str">
            <v>MOLZBTYLG</v>
          </cell>
          <cell r="J12513">
            <v>182</v>
          </cell>
        </row>
        <row r="12514">
          <cell r="B12514" t="str">
            <v>MOLZBTYMD</v>
          </cell>
          <cell r="J12514">
            <v>119</v>
          </cell>
        </row>
        <row r="12515">
          <cell r="B12515" t="str">
            <v>MOLZBTYSM</v>
          </cell>
          <cell r="J12515">
            <v>28</v>
          </cell>
        </row>
        <row r="12516">
          <cell r="B12516" t="str">
            <v>MOLZBTYXL</v>
          </cell>
          <cell r="J12516">
            <v>108</v>
          </cell>
        </row>
        <row r="12517">
          <cell r="B12517" t="str">
            <v>MOMWJCA2X</v>
          </cell>
          <cell r="J12517">
            <v>14</v>
          </cell>
        </row>
        <row r="12518">
          <cell r="B12518" t="str">
            <v>MOMWJCA3X</v>
          </cell>
          <cell r="J12518">
            <v>16</v>
          </cell>
        </row>
        <row r="12519">
          <cell r="B12519" t="str">
            <v>MOMWJCALG</v>
          </cell>
          <cell r="J12519">
            <v>79</v>
          </cell>
        </row>
        <row r="12520">
          <cell r="B12520" t="str">
            <v>MOMWJCAMD</v>
          </cell>
          <cell r="J12520">
            <v>38</v>
          </cell>
        </row>
        <row r="12521">
          <cell r="B12521" t="str">
            <v>MOMWJCASM</v>
          </cell>
          <cell r="J12521">
            <v>14</v>
          </cell>
        </row>
        <row r="12522">
          <cell r="B12522" t="str">
            <v>MOMWJCAXL</v>
          </cell>
          <cell r="J12522">
            <v>38</v>
          </cell>
        </row>
        <row r="12523">
          <cell r="B12523" t="str">
            <v>MOMWJTY2X</v>
          </cell>
          <cell r="J12523">
            <v>44</v>
          </cell>
        </row>
        <row r="12524">
          <cell r="B12524" t="str">
            <v>MOMWJTY3X</v>
          </cell>
          <cell r="J12524">
            <v>21</v>
          </cell>
        </row>
        <row r="12525">
          <cell r="B12525" t="str">
            <v>MOMWJTYLG</v>
          </cell>
          <cell r="J12525">
            <v>179</v>
          </cell>
        </row>
        <row r="12526">
          <cell r="B12526" t="str">
            <v>MOMWJTYMD</v>
          </cell>
          <cell r="J12526">
            <v>78</v>
          </cell>
        </row>
        <row r="12527">
          <cell r="B12527" t="str">
            <v>MOMWJTYSM</v>
          </cell>
          <cell r="J12527">
            <v>26</v>
          </cell>
        </row>
        <row r="12528">
          <cell r="B12528" t="str">
            <v>MOMWJTYXL</v>
          </cell>
          <cell r="J12528">
            <v>117</v>
          </cell>
        </row>
        <row r="12529">
          <cell r="B12529" t="str">
            <v>MBOBFCR3030</v>
          </cell>
          <cell r="J12529">
            <v>0</v>
          </cell>
        </row>
        <row r="12530">
          <cell r="B12530" t="str">
            <v>MBOBFCR3232</v>
          </cell>
          <cell r="J12530">
            <v>0</v>
          </cell>
        </row>
        <row r="12531">
          <cell r="B12531" t="str">
            <v>MBOBFCR3235</v>
          </cell>
          <cell r="J12531">
            <v>0</v>
          </cell>
        </row>
        <row r="12532">
          <cell r="B12532" t="str">
            <v>MBOBFCR3432</v>
          </cell>
          <cell r="J12532">
            <v>0</v>
          </cell>
        </row>
        <row r="12533">
          <cell r="B12533" t="str">
            <v>MBOBFCR3435</v>
          </cell>
          <cell r="J12533">
            <v>0</v>
          </cell>
        </row>
        <row r="12534">
          <cell r="B12534" t="str">
            <v>MBOBFCR3632</v>
          </cell>
          <cell r="J12534">
            <v>0</v>
          </cell>
        </row>
        <row r="12535">
          <cell r="B12535" t="str">
            <v>MBOBFCR3635</v>
          </cell>
          <cell r="J12535">
            <v>0</v>
          </cell>
        </row>
        <row r="12536">
          <cell r="B12536" t="str">
            <v>MBOBFCR3833</v>
          </cell>
          <cell r="J12536">
            <v>0</v>
          </cell>
        </row>
        <row r="12537">
          <cell r="B12537" t="str">
            <v>MBOBFCR3835</v>
          </cell>
          <cell r="J12537">
            <v>0</v>
          </cell>
        </row>
        <row r="12538">
          <cell r="B12538" t="str">
            <v>MBOBFCR4033</v>
          </cell>
          <cell r="J12538">
            <v>0</v>
          </cell>
        </row>
        <row r="12539">
          <cell r="B12539" t="str">
            <v>MBOBFCR4233</v>
          </cell>
          <cell r="J12539">
            <v>0</v>
          </cell>
        </row>
        <row r="12540">
          <cell r="B12540" t="str">
            <v>MBOBFCR4433</v>
          </cell>
          <cell r="J12540">
            <v>0</v>
          </cell>
        </row>
        <row r="12541">
          <cell r="B12541" t="str">
            <v>MBOBFWN3030</v>
          </cell>
          <cell r="J12541">
            <v>0</v>
          </cell>
        </row>
        <row r="12542">
          <cell r="B12542" t="str">
            <v>MBOBFWN3232</v>
          </cell>
          <cell r="J12542">
            <v>0</v>
          </cell>
        </row>
        <row r="12543">
          <cell r="B12543" t="str">
            <v>MBOBFWN3235</v>
          </cell>
          <cell r="J12543">
            <v>0</v>
          </cell>
        </row>
        <row r="12544">
          <cell r="B12544" t="str">
            <v>MBOBFWN3432</v>
          </cell>
          <cell r="J12544">
            <v>0</v>
          </cell>
        </row>
        <row r="12545">
          <cell r="B12545" t="str">
            <v>MBOBFWN3435</v>
          </cell>
          <cell r="J12545">
            <v>0</v>
          </cell>
        </row>
        <row r="12546">
          <cell r="B12546" t="str">
            <v>MBOBFWN3632</v>
          </cell>
          <cell r="J12546">
            <v>0</v>
          </cell>
        </row>
        <row r="12547">
          <cell r="B12547" t="str">
            <v>MBOBFWN3635</v>
          </cell>
          <cell r="J12547">
            <v>0</v>
          </cell>
        </row>
        <row r="12548">
          <cell r="B12548" t="str">
            <v>MBOBFWN3833</v>
          </cell>
          <cell r="J12548">
            <v>0</v>
          </cell>
        </row>
        <row r="12549">
          <cell r="B12549" t="str">
            <v>MBOBFWN3835</v>
          </cell>
          <cell r="J12549">
            <v>0</v>
          </cell>
        </row>
        <row r="12550">
          <cell r="B12550" t="str">
            <v>MBOBFWN4033</v>
          </cell>
          <cell r="J12550">
            <v>0</v>
          </cell>
        </row>
        <row r="12551">
          <cell r="B12551" t="str">
            <v>MBOBFWN4233</v>
          </cell>
          <cell r="J12551">
            <v>0</v>
          </cell>
        </row>
        <row r="12552">
          <cell r="B12552" t="str">
            <v>MBOBFWN4433</v>
          </cell>
          <cell r="J12552">
            <v>0</v>
          </cell>
        </row>
        <row r="12553">
          <cell r="B12553" t="str">
            <v>MOOSJCR2X</v>
          </cell>
          <cell r="J12553">
            <v>46</v>
          </cell>
        </row>
        <row r="12554">
          <cell r="B12554" t="str">
            <v>MOOSJCRLG</v>
          </cell>
          <cell r="J12554">
            <v>162</v>
          </cell>
        </row>
        <row r="12555">
          <cell r="B12555" t="str">
            <v>MOOSJCRMD</v>
          </cell>
          <cell r="J12555">
            <v>82</v>
          </cell>
        </row>
        <row r="12556">
          <cell r="B12556" t="str">
            <v>MOOSJCRSM</v>
          </cell>
          <cell r="J12556">
            <v>11</v>
          </cell>
        </row>
        <row r="12557">
          <cell r="B12557" t="str">
            <v>MOOSJCRXL</v>
          </cell>
          <cell r="J12557">
            <v>138</v>
          </cell>
        </row>
        <row r="12558">
          <cell r="B12558" t="str">
            <v>MOOSJWN2X</v>
          </cell>
          <cell r="J12558">
            <v>0</v>
          </cell>
        </row>
        <row r="12559">
          <cell r="B12559" t="str">
            <v>MOOSJWNLG</v>
          </cell>
          <cell r="J12559">
            <v>57</v>
          </cell>
        </row>
        <row r="12560">
          <cell r="B12560" t="str">
            <v>MOOSJWNMD</v>
          </cell>
          <cell r="J12560">
            <v>22</v>
          </cell>
        </row>
        <row r="12561">
          <cell r="B12561" t="str">
            <v>MOOSJWNSM</v>
          </cell>
          <cell r="J12561">
            <v>4</v>
          </cell>
        </row>
        <row r="12562">
          <cell r="B12562" t="str">
            <v>MOOSJWNXL</v>
          </cell>
          <cell r="J12562">
            <v>37</v>
          </cell>
        </row>
        <row r="12563">
          <cell r="B12563" t="str">
            <v>MOOSPCR2X</v>
          </cell>
          <cell r="J12563">
            <v>0</v>
          </cell>
        </row>
        <row r="12564">
          <cell r="B12564" t="str">
            <v>MOOSPCRLG</v>
          </cell>
          <cell r="J12564">
            <v>0</v>
          </cell>
        </row>
        <row r="12565">
          <cell r="B12565" t="str">
            <v>MOOSPCRLT</v>
          </cell>
          <cell r="J12565">
            <v>0</v>
          </cell>
        </row>
        <row r="12566">
          <cell r="B12566" t="str">
            <v>MOOSPCRMD</v>
          </cell>
          <cell r="J12566">
            <v>0</v>
          </cell>
        </row>
        <row r="12567">
          <cell r="B12567" t="str">
            <v>MOOSPCRMT</v>
          </cell>
          <cell r="J12567">
            <v>0</v>
          </cell>
        </row>
        <row r="12568">
          <cell r="B12568" t="str">
            <v>MOOSPCRSM</v>
          </cell>
          <cell r="J12568">
            <v>0</v>
          </cell>
        </row>
        <row r="12569">
          <cell r="B12569" t="str">
            <v>MOOSPCRXL</v>
          </cell>
          <cell r="J12569">
            <v>0</v>
          </cell>
        </row>
        <row r="12570">
          <cell r="B12570" t="str">
            <v>MOOSPCRXT</v>
          </cell>
          <cell r="J12570">
            <v>0</v>
          </cell>
        </row>
        <row r="12571">
          <cell r="B12571" t="str">
            <v>MOOSPWN2X</v>
          </cell>
          <cell r="J12571">
            <v>0</v>
          </cell>
        </row>
        <row r="12572">
          <cell r="B12572" t="str">
            <v>MOOSPWNLG</v>
          </cell>
          <cell r="J12572">
            <v>0</v>
          </cell>
        </row>
        <row r="12573">
          <cell r="B12573" t="str">
            <v>MOOSPWNLT</v>
          </cell>
          <cell r="J12573">
            <v>0</v>
          </cell>
        </row>
        <row r="12574">
          <cell r="B12574" t="str">
            <v>MOOSPWNMD</v>
          </cell>
          <cell r="J12574">
            <v>0</v>
          </cell>
        </row>
        <row r="12575">
          <cell r="B12575" t="str">
            <v>MOOSPWNMT</v>
          </cell>
          <cell r="J12575">
            <v>0</v>
          </cell>
        </row>
        <row r="12576">
          <cell r="B12576" t="str">
            <v>MOOSPWNSM</v>
          </cell>
          <cell r="J12576">
            <v>0</v>
          </cell>
        </row>
        <row r="12577">
          <cell r="B12577" t="str">
            <v>MOOSPWNXL</v>
          </cell>
          <cell r="J12577">
            <v>0</v>
          </cell>
        </row>
        <row r="12578">
          <cell r="B12578" t="str">
            <v>MOOSPWNXT</v>
          </cell>
          <cell r="J12578">
            <v>0</v>
          </cell>
        </row>
        <row r="12579">
          <cell r="B12579" t="str">
            <v>MTORHCR2X</v>
          </cell>
          <cell r="J12579">
            <v>18</v>
          </cell>
        </row>
        <row r="12580">
          <cell r="B12580" t="str">
            <v>MTORHCRLG</v>
          </cell>
          <cell r="J12580">
            <v>120</v>
          </cell>
        </row>
        <row r="12581">
          <cell r="B12581" t="str">
            <v>MTORHCRMD</v>
          </cell>
          <cell r="J12581">
            <v>40</v>
          </cell>
        </row>
        <row r="12582">
          <cell r="B12582" t="str">
            <v>MTORHCRSM</v>
          </cell>
          <cell r="J12582">
            <v>2</v>
          </cell>
        </row>
        <row r="12583">
          <cell r="B12583" t="str">
            <v>MTORHCRXL</v>
          </cell>
          <cell r="J12583">
            <v>41</v>
          </cell>
        </row>
        <row r="12584">
          <cell r="B12584" t="str">
            <v>MTORHWN2X</v>
          </cell>
          <cell r="J12584">
            <v>0</v>
          </cell>
        </row>
        <row r="12585">
          <cell r="B12585" t="str">
            <v>MTORHWNLG</v>
          </cell>
          <cell r="J12585">
            <v>0</v>
          </cell>
        </row>
        <row r="12586">
          <cell r="B12586" t="str">
            <v>MTORHWNMD</v>
          </cell>
          <cell r="J12586">
            <v>0</v>
          </cell>
        </row>
        <row r="12587">
          <cell r="B12587" t="str">
            <v>MTORHWNSM</v>
          </cell>
          <cell r="J12587">
            <v>0</v>
          </cell>
        </row>
        <row r="12588">
          <cell r="B12588" t="str">
            <v>MTORHWNXL</v>
          </cell>
          <cell r="J12588">
            <v>0</v>
          </cell>
        </row>
        <row r="12589">
          <cell r="B12589" t="str">
            <v>MOPHACR2X</v>
          </cell>
          <cell r="J12589">
            <v>16</v>
          </cell>
        </row>
        <row r="12590">
          <cell r="B12590" t="str">
            <v>MOPHACRLG</v>
          </cell>
          <cell r="J12590">
            <v>106</v>
          </cell>
        </row>
        <row r="12591">
          <cell r="B12591" t="str">
            <v>MOPHACRMD</v>
          </cell>
          <cell r="J12591">
            <v>47</v>
          </cell>
        </row>
        <row r="12592">
          <cell r="B12592" t="str">
            <v>MOPHACRSM</v>
          </cell>
          <cell r="J12592">
            <v>9</v>
          </cell>
        </row>
        <row r="12593">
          <cell r="B12593" t="str">
            <v>MOPHACRXL</v>
          </cell>
          <cell r="J12593">
            <v>47</v>
          </cell>
        </row>
        <row r="12594">
          <cell r="B12594" t="str">
            <v>MOPHBSP2X</v>
          </cell>
          <cell r="J12594">
            <v>103</v>
          </cell>
        </row>
        <row r="12595">
          <cell r="B12595" t="str">
            <v>MOPHBSP3X</v>
          </cell>
          <cell r="J12595">
            <v>82</v>
          </cell>
        </row>
        <row r="12596">
          <cell r="B12596" t="str">
            <v>MOPHBSPLG</v>
          </cell>
          <cell r="J12596">
            <v>752</v>
          </cell>
        </row>
        <row r="12597">
          <cell r="B12597" t="str">
            <v>MOPHBSPMD</v>
          </cell>
          <cell r="J12597">
            <v>411</v>
          </cell>
        </row>
        <row r="12598">
          <cell r="B12598" t="str">
            <v>MOPHBSPSM</v>
          </cell>
          <cell r="J12598">
            <v>87</v>
          </cell>
        </row>
        <row r="12599">
          <cell r="B12599" t="str">
            <v>MOPHBSPXL</v>
          </cell>
          <cell r="J12599">
            <v>498</v>
          </cell>
        </row>
        <row r="12600">
          <cell r="B12600" t="str">
            <v>MOPHJSP2X</v>
          </cell>
          <cell r="J12600">
            <v>109</v>
          </cell>
        </row>
        <row r="12601">
          <cell r="B12601" t="str">
            <v>MOPHJSP3X</v>
          </cell>
          <cell r="J12601">
            <v>60</v>
          </cell>
        </row>
        <row r="12602">
          <cell r="B12602" t="str">
            <v>MOPHJSPLG</v>
          </cell>
          <cell r="J12602">
            <v>818</v>
          </cell>
        </row>
        <row r="12603">
          <cell r="B12603" t="str">
            <v>MOPHJSPMD</v>
          </cell>
          <cell r="J12603">
            <v>251</v>
          </cell>
        </row>
        <row r="12604">
          <cell r="B12604" t="str">
            <v>MOPHJSPSM</v>
          </cell>
          <cell r="J12604">
            <v>83</v>
          </cell>
        </row>
        <row r="12605">
          <cell r="B12605" t="str">
            <v>MOPHJSPXL</v>
          </cell>
          <cell r="J12605">
            <v>570</v>
          </cell>
        </row>
        <row r="12606">
          <cell r="B12606" t="str">
            <v>MOPPJCA2X</v>
          </cell>
          <cell r="J12606">
            <v>1</v>
          </cell>
        </row>
        <row r="12607">
          <cell r="B12607" t="str">
            <v>MOPPJCA3X</v>
          </cell>
          <cell r="J12607">
            <v>11</v>
          </cell>
        </row>
        <row r="12608">
          <cell r="B12608" t="str">
            <v>MOPPJCALG</v>
          </cell>
          <cell r="J12608">
            <v>28</v>
          </cell>
        </row>
        <row r="12609">
          <cell r="B12609" t="str">
            <v>MOPPJCAMD</v>
          </cell>
          <cell r="J12609">
            <v>2</v>
          </cell>
        </row>
        <row r="12610">
          <cell r="B12610" t="str">
            <v>MOPPJCASM</v>
          </cell>
          <cell r="J12610">
            <v>19</v>
          </cell>
        </row>
        <row r="12611">
          <cell r="B12611" t="str">
            <v>MOPPJCAXL</v>
          </cell>
          <cell r="J12611">
            <v>28</v>
          </cell>
        </row>
        <row r="12612">
          <cell r="B12612" t="str">
            <v>MOPPJDE2X</v>
          </cell>
          <cell r="J12612">
            <v>60</v>
          </cell>
        </row>
        <row r="12613">
          <cell r="B12613" t="str">
            <v>MOPPJDE3X</v>
          </cell>
          <cell r="J12613">
            <v>20</v>
          </cell>
        </row>
        <row r="12614">
          <cell r="B12614" t="str">
            <v>MOPPJDELG</v>
          </cell>
          <cell r="J12614">
            <v>290</v>
          </cell>
        </row>
        <row r="12615">
          <cell r="B12615" t="str">
            <v>MOPPJDEMD</v>
          </cell>
          <cell r="J12615">
            <v>82</v>
          </cell>
        </row>
        <row r="12616">
          <cell r="B12616" t="str">
            <v>MOPPJDESM</v>
          </cell>
          <cell r="J12616">
            <v>18</v>
          </cell>
        </row>
        <row r="12617">
          <cell r="B12617" t="str">
            <v>MOPPJDEXL</v>
          </cell>
          <cell r="J12617">
            <v>246</v>
          </cell>
        </row>
        <row r="12618">
          <cell r="B12618" t="str">
            <v>MOPPJTY2X</v>
          </cell>
          <cell r="J12618">
            <v>16</v>
          </cell>
        </row>
        <row r="12619">
          <cell r="B12619" t="str">
            <v>MOPPJTY3X</v>
          </cell>
          <cell r="J12619">
            <v>13</v>
          </cell>
        </row>
        <row r="12620">
          <cell r="B12620" t="str">
            <v>MOPPJTYLG</v>
          </cell>
          <cell r="J12620">
            <v>142</v>
          </cell>
        </row>
        <row r="12621">
          <cell r="B12621" t="str">
            <v>MOPPJTYMD</v>
          </cell>
          <cell r="J12621">
            <v>26</v>
          </cell>
        </row>
        <row r="12622">
          <cell r="B12622" t="str">
            <v>MOPPJTYSM</v>
          </cell>
          <cell r="J12622">
            <v>15</v>
          </cell>
        </row>
        <row r="12623">
          <cell r="B12623" t="str">
            <v>MOPPJTYXL</v>
          </cell>
          <cell r="J12623">
            <v>123</v>
          </cell>
        </row>
        <row r="12624">
          <cell r="B12624" t="str">
            <v>MOPPJWN2X</v>
          </cell>
          <cell r="J12624">
            <v>52</v>
          </cell>
        </row>
        <row r="12625">
          <cell r="B12625" t="str">
            <v>MOPPJWN3X</v>
          </cell>
          <cell r="J12625">
            <v>14</v>
          </cell>
        </row>
        <row r="12626">
          <cell r="B12626" t="str">
            <v>MOPPJWNLG</v>
          </cell>
          <cell r="J12626">
            <v>259</v>
          </cell>
        </row>
        <row r="12627">
          <cell r="B12627" t="str">
            <v>MOPPJWNMD</v>
          </cell>
          <cell r="J12627">
            <v>42</v>
          </cell>
        </row>
        <row r="12628">
          <cell r="B12628" t="str">
            <v>MOPPJWNSM</v>
          </cell>
          <cell r="J12628">
            <v>16</v>
          </cell>
        </row>
        <row r="12629">
          <cell r="B12629" t="str">
            <v>MOPPJWNXL</v>
          </cell>
          <cell r="J12629">
            <v>237</v>
          </cell>
        </row>
        <row r="12630">
          <cell r="B12630" t="str">
            <v>MOPPVCA2X</v>
          </cell>
          <cell r="J12630">
            <v>2</v>
          </cell>
        </row>
        <row r="12631">
          <cell r="B12631" t="str">
            <v>MOPPVCA3X</v>
          </cell>
          <cell r="J12631">
            <v>9</v>
          </cell>
        </row>
        <row r="12632">
          <cell r="B12632" t="str">
            <v>MOPPVCALG</v>
          </cell>
          <cell r="J12632">
            <v>44</v>
          </cell>
        </row>
        <row r="12633">
          <cell r="B12633" t="str">
            <v>MOPPVCAMD</v>
          </cell>
          <cell r="J12633">
            <v>16</v>
          </cell>
        </row>
        <row r="12634">
          <cell r="B12634" t="str">
            <v>MOPPVCASM</v>
          </cell>
          <cell r="J12634">
            <v>16</v>
          </cell>
        </row>
        <row r="12635">
          <cell r="B12635" t="str">
            <v>MOPPVCAXL</v>
          </cell>
          <cell r="J12635">
            <v>16</v>
          </cell>
        </row>
        <row r="12636">
          <cell r="B12636" t="str">
            <v>MOPPVDE2X</v>
          </cell>
          <cell r="J12636">
            <v>35</v>
          </cell>
        </row>
        <row r="12637">
          <cell r="B12637" t="str">
            <v>MOPPVDE3X</v>
          </cell>
          <cell r="J12637">
            <v>8</v>
          </cell>
        </row>
        <row r="12638">
          <cell r="B12638" t="str">
            <v>MOPPVDELG</v>
          </cell>
          <cell r="J12638">
            <v>195</v>
          </cell>
        </row>
        <row r="12639">
          <cell r="B12639" t="str">
            <v>MOPPVDEMD</v>
          </cell>
          <cell r="J12639">
            <v>71</v>
          </cell>
        </row>
        <row r="12640">
          <cell r="B12640" t="str">
            <v>MOPPVDESM</v>
          </cell>
          <cell r="J12640">
            <v>8</v>
          </cell>
        </row>
        <row r="12641">
          <cell r="B12641" t="str">
            <v>MOPPVDEXL</v>
          </cell>
          <cell r="J12641">
            <v>126</v>
          </cell>
        </row>
        <row r="12642">
          <cell r="B12642" t="str">
            <v>MOPPVTY2X</v>
          </cell>
          <cell r="J12642">
            <v>0</v>
          </cell>
        </row>
        <row r="12643">
          <cell r="B12643" t="str">
            <v>MOPPVTY3X</v>
          </cell>
          <cell r="J12643">
            <v>10</v>
          </cell>
        </row>
        <row r="12644">
          <cell r="B12644" t="str">
            <v>MOPPVTYLG</v>
          </cell>
          <cell r="J12644">
            <v>47</v>
          </cell>
        </row>
        <row r="12645">
          <cell r="B12645" t="str">
            <v>MOPPVTYMD</v>
          </cell>
          <cell r="J12645">
            <v>26</v>
          </cell>
        </row>
        <row r="12646">
          <cell r="B12646" t="str">
            <v>MOPPVTYSM</v>
          </cell>
          <cell r="J12646">
            <v>17</v>
          </cell>
        </row>
        <row r="12647">
          <cell r="B12647" t="str">
            <v>MOPPVTYXL</v>
          </cell>
          <cell r="J12647">
            <v>8</v>
          </cell>
        </row>
        <row r="12648">
          <cell r="B12648" t="str">
            <v>MOPPVWN2X</v>
          </cell>
          <cell r="J12648">
            <v>9</v>
          </cell>
        </row>
        <row r="12649">
          <cell r="B12649" t="str">
            <v>MOPPVWN3X</v>
          </cell>
          <cell r="J12649">
            <v>1</v>
          </cell>
        </row>
        <row r="12650">
          <cell r="B12650" t="str">
            <v>MOPPVWNLG</v>
          </cell>
          <cell r="J12650">
            <v>47</v>
          </cell>
        </row>
        <row r="12651">
          <cell r="B12651" t="str">
            <v>MOPPVWNMD</v>
          </cell>
          <cell r="J12651">
            <v>28</v>
          </cell>
        </row>
        <row r="12652">
          <cell r="B12652" t="str">
            <v>MOPPVWNSM</v>
          </cell>
          <cell r="J12652">
            <v>0</v>
          </cell>
        </row>
        <row r="12653">
          <cell r="B12653" t="str">
            <v>MOPPVWNXL</v>
          </cell>
          <cell r="J12653">
            <v>41</v>
          </cell>
        </row>
        <row r="12654">
          <cell r="B12654" t="str">
            <v>MTRWFCA2X</v>
          </cell>
          <cell r="J12654">
            <v>0</v>
          </cell>
        </row>
        <row r="12655">
          <cell r="B12655" t="str">
            <v>MTRWFCA3X</v>
          </cell>
          <cell r="J12655">
            <v>0</v>
          </cell>
        </row>
        <row r="12656">
          <cell r="B12656" t="str">
            <v>MTRWFCALG</v>
          </cell>
          <cell r="J12656">
            <v>0</v>
          </cell>
        </row>
        <row r="12657">
          <cell r="B12657" t="str">
            <v>MTRWFCAMD</v>
          </cell>
          <cell r="J12657">
            <v>0</v>
          </cell>
        </row>
        <row r="12658">
          <cell r="B12658" t="str">
            <v>MTRWFCASM</v>
          </cell>
          <cell r="J12658">
            <v>0</v>
          </cell>
        </row>
        <row r="12659">
          <cell r="B12659" t="str">
            <v>MTRWFCAXL</v>
          </cell>
          <cell r="J12659">
            <v>0</v>
          </cell>
        </row>
        <row r="12660">
          <cell r="B12660" t="str">
            <v>MTRWFTR2X</v>
          </cell>
          <cell r="J12660">
            <v>78</v>
          </cell>
        </row>
        <row r="12661">
          <cell r="B12661" t="str">
            <v>MTRWFTR3X</v>
          </cell>
          <cell r="J12661">
            <v>28</v>
          </cell>
        </row>
        <row r="12662">
          <cell r="B12662" t="str">
            <v>MTRWFTRLG</v>
          </cell>
          <cell r="J12662">
            <v>244</v>
          </cell>
        </row>
        <row r="12663">
          <cell r="B12663" t="str">
            <v>MTRWFTRMD</v>
          </cell>
          <cell r="J12663">
            <v>115</v>
          </cell>
        </row>
        <row r="12664">
          <cell r="B12664" t="str">
            <v>MTRWFTRSM</v>
          </cell>
          <cell r="J12664">
            <v>31</v>
          </cell>
        </row>
        <row r="12665">
          <cell r="B12665" t="str">
            <v>MTRWFTRXL</v>
          </cell>
          <cell r="J12665">
            <v>176</v>
          </cell>
        </row>
        <row r="12666">
          <cell r="B12666" t="str">
            <v>MTRWFTY2X</v>
          </cell>
          <cell r="J12666">
            <v>0</v>
          </cell>
        </row>
        <row r="12667">
          <cell r="B12667" t="str">
            <v>MTRWFTY3X</v>
          </cell>
          <cell r="J12667">
            <v>0</v>
          </cell>
        </row>
        <row r="12668">
          <cell r="B12668" t="str">
            <v>MTRWFTYLG</v>
          </cell>
          <cell r="J12668">
            <v>0</v>
          </cell>
        </row>
        <row r="12669">
          <cell r="B12669" t="str">
            <v>MTRWFTYMD</v>
          </cell>
          <cell r="J12669">
            <v>0</v>
          </cell>
        </row>
        <row r="12670">
          <cell r="B12670" t="str">
            <v>MTRWFTYSM</v>
          </cell>
          <cell r="J12670">
            <v>0</v>
          </cell>
        </row>
        <row r="12671">
          <cell r="B12671" t="str">
            <v>MTRWFTYXL</v>
          </cell>
          <cell r="J12671">
            <v>0</v>
          </cell>
        </row>
        <row r="12672">
          <cell r="B12672" t="str">
            <v>MTRWFWN2X</v>
          </cell>
          <cell r="J12672">
            <v>70</v>
          </cell>
        </row>
        <row r="12673">
          <cell r="B12673" t="str">
            <v>MTRWFWN3X</v>
          </cell>
          <cell r="J12673">
            <v>26</v>
          </cell>
        </row>
        <row r="12674">
          <cell r="B12674" t="str">
            <v>MTRWFWNLG</v>
          </cell>
          <cell r="J12674">
            <v>201</v>
          </cell>
        </row>
        <row r="12675">
          <cell r="B12675" t="str">
            <v>MTRWFWNMD</v>
          </cell>
          <cell r="J12675">
            <v>88</v>
          </cell>
        </row>
        <row r="12676">
          <cell r="B12676" t="str">
            <v>MTRWFWNSM</v>
          </cell>
          <cell r="J12676">
            <v>28</v>
          </cell>
        </row>
        <row r="12677">
          <cell r="B12677" t="str">
            <v>MTRWFWNXL</v>
          </cell>
          <cell r="J12677">
            <v>164</v>
          </cell>
        </row>
        <row r="12678">
          <cell r="B12678" t="str">
            <v>MTRWJWN2X</v>
          </cell>
          <cell r="J12678">
            <v>45</v>
          </cell>
        </row>
        <row r="12679">
          <cell r="B12679" t="str">
            <v>MTRWJWN3X</v>
          </cell>
          <cell r="J12679">
            <v>7</v>
          </cell>
        </row>
        <row r="12680">
          <cell r="B12680" t="str">
            <v>MTRWJWNLG</v>
          </cell>
          <cell r="J12680">
            <v>150</v>
          </cell>
        </row>
        <row r="12681">
          <cell r="B12681" t="str">
            <v>MTRWJWNMD</v>
          </cell>
          <cell r="J12681">
            <v>63</v>
          </cell>
        </row>
        <row r="12682">
          <cell r="B12682" t="str">
            <v>MTRWJWNSM</v>
          </cell>
          <cell r="J12682">
            <v>5</v>
          </cell>
        </row>
        <row r="12683">
          <cell r="B12683" t="str">
            <v>MTRWJWNXL</v>
          </cell>
          <cell r="J12683">
            <v>134</v>
          </cell>
        </row>
        <row r="12684">
          <cell r="B12684" t="str">
            <v>MTRWQCA2X</v>
          </cell>
          <cell r="J12684">
            <v>0</v>
          </cell>
        </row>
        <row r="12685">
          <cell r="B12685" t="str">
            <v>MTRWQCA3X</v>
          </cell>
          <cell r="J12685">
            <v>0</v>
          </cell>
        </row>
        <row r="12686">
          <cell r="B12686" t="str">
            <v>MTRWQCALG</v>
          </cell>
          <cell r="J12686">
            <v>0</v>
          </cell>
        </row>
        <row r="12687">
          <cell r="B12687" t="str">
            <v>MTRWQCAMD</v>
          </cell>
          <cell r="J12687">
            <v>0</v>
          </cell>
        </row>
        <row r="12688">
          <cell r="B12688" t="str">
            <v>MTRWQCASM</v>
          </cell>
          <cell r="J12688">
            <v>0</v>
          </cell>
        </row>
        <row r="12689">
          <cell r="B12689" t="str">
            <v>MTRWQCAXL</v>
          </cell>
          <cell r="J12689">
            <v>0</v>
          </cell>
        </row>
        <row r="12690">
          <cell r="B12690" t="str">
            <v>MTRWQTR2X</v>
          </cell>
          <cell r="J12690">
            <v>43</v>
          </cell>
        </row>
        <row r="12691">
          <cell r="B12691" t="str">
            <v>MTRWQTR3X</v>
          </cell>
          <cell r="J12691">
            <v>13</v>
          </cell>
        </row>
        <row r="12692">
          <cell r="B12692" t="str">
            <v>MTRWQTRLG</v>
          </cell>
          <cell r="J12692">
            <v>189</v>
          </cell>
        </row>
        <row r="12693">
          <cell r="B12693" t="str">
            <v>MTRWQTRMD</v>
          </cell>
          <cell r="J12693">
            <v>67</v>
          </cell>
        </row>
        <row r="12694">
          <cell r="B12694" t="str">
            <v>MTRWQTRSM</v>
          </cell>
          <cell r="J12694">
            <v>13</v>
          </cell>
        </row>
        <row r="12695">
          <cell r="B12695" t="str">
            <v>MTRWQTRXL</v>
          </cell>
          <cell r="J12695">
            <v>128</v>
          </cell>
        </row>
        <row r="12696">
          <cell r="B12696" t="str">
            <v>MTRWQTY2X</v>
          </cell>
          <cell r="J12696">
            <v>0</v>
          </cell>
        </row>
        <row r="12697">
          <cell r="B12697" t="str">
            <v>MTRWQTY3X</v>
          </cell>
          <cell r="J12697">
            <v>0</v>
          </cell>
        </row>
        <row r="12698">
          <cell r="B12698" t="str">
            <v>MTRWQTYLG</v>
          </cell>
          <cell r="J12698">
            <v>0</v>
          </cell>
        </row>
        <row r="12699">
          <cell r="B12699" t="str">
            <v>MTRWQTYMD</v>
          </cell>
          <cell r="J12699">
            <v>0</v>
          </cell>
        </row>
        <row r="12700">
          <cell r="B12700" t="str">
            <v>MTRWQTYSM</v>
          </cell>
          <cell r="J12700">
            <v>0</v>
          </cell>
        </row>
        <row r="12701">
          <cell r="B12701" t="str">
            <v>MTRWQTYXL</v>
          </cell>
          <cell r="J12701">
            <v>0</v>
          </cell>
        </row>
        <row r="12702">
          <cell r="B12702" t="str">
            <v>MTRWQWN2X</v>
          </cell>
          <cell r="J12702">
            <v>31</v>
          </cell>
        </row>
        <row r="12703">
          <cell r="B12703" t="str">
            <v>MTRWQWN3X</v>
          </cell>
          <cell r="J12703">
            <v>15</v>
          </cell>
        </row>
        <row r="12704">
          <cell r="B12704" t="str">
            <v>MTRWQWNLG</v>
          </cell>
          <cell r="J12704">
            <v>166</v>
          </cell>
        </row>
        <row r="12705">
          <cell r="B12705" t="str">
            <v>MTRWQWNMD</v>
          </cell>
          <cell r="J12705">
            <v>57</v>
          </cell>
        </row>
        <row r="12706">
          <cell r="B12706" t="str">
            <v>MTRWQWNSM</v>
          </cell>
          <cell r="J12706">
            <v>5</v>
          </cell>
        </row>
        <row r="12707">
          <cell r="B12707" t="str">
            <v>MTRWQWNXL</v>
          </cell>
          <cell r="J12707">
            <v>105</v>
          </cell>
        </row>
        <row r="12708">
          <cell r="B12708" t="str">
            <v>MTRWPWN2X</v>
          </cell>
          <cell r="J12708">
            <v>31</v>
          </cell>
        </row>
        <row r="12709">
          <cell r="B12709" t="str">
            <v>MTRWPWN3X</v>
          </cell>
          <cell r="J12709">
            <v>8</v>
          </cell>
        </row>
        <row r="12710">
          <cell r="B12710" t="str">
            <v>MTRWPWNLG</v>
          </cell>
          <cell r="J12710">
            <v>295</v>
          </cell>
        </row>
        <row r="12711">
          <cell r="B12711" t="str">
            <v>MTRWPWNMD</v>
          </cell>
          <cell r="J12711">
            <v>279</v>
          </cell>
        </row>
        <row r="12712">
          <cell r="B12712" t="str">
            <v>MTRWPWNSM</v>
          </cell>
          <cell r="J12712">
            <v>81</v>
          </cell>
        </row>
        <row r="12713">
          <cell r="B12713" t="str">
            <v>MTRWPWNXL</v>
          </cell>
          <cell r="J12713">
            <v>137</v>
          </cell>
        </row>
        <row r="12714">
          <cell r="B12714" t="str">
            <v>MOTPVCR2X</v>
          </cell>
          <cell r="J12714">
            <v>0</v>
          </cell>
        </row>
        <row r="12715">
          <cell r="B12715" t="str">
            <v>MOTPVCRLG</v>
          </cell>
          <cell r="J12715">
            <v>0</v>
          </cell>
        </row>
        <row r="12716">
          <cell r="B12716" t="str">
            <v>MOTPVCRMD</v>
          </cell>
          <cell r="J12716">
            <v>0</v>
          </cell>
        </row>
        <row r="12717">
          <cell r="B12717" t="str">
            <v>MOTPVCRSM</v>
          </cell>
          <cell r="J12717">
            <v>0</v>
          </cell>
        </row>
        <row r="12718">
          <cell r="B12718" t="str">
            <v>MOTPVCRXL</v>
          </cell>
          <cell r="J12718">
            <v>0</v>
          </cell>
        </row>
        <row r="12719">
          <cell r="B12719" t="str">
            <v>MOTPVWN2X</v>
          </cell>
          <cell r="J12719">
            <v>0</v>
          </cell>
        </row>
        <row r="12720">
          <cell r="B12720" t="str">
            <v>MOTPVWNLG</v>
          </cell>
          <cell r="J12720">
            <v>0</v>
          </cell>
        </row>
        <row r="12721">
          <cell r="B12721" t="str">
            <v>MOTPVWNMD</v>
          </cell>
          <cell r="J12721">
            <v>0</v>
          </cell>
        </row>
        <row r="12722">
          <cell r="B12722" t="str">
            <v>MOTPVWNSM</v>
          </cell>
          <cell r="J12722">
            <v>0</v>
          </cell>
        </row>
        <row r="12723">
          <cell r="B12723" t="str">
            <v>MOTPVWNXL</v>
          </cell>
          <cell r="J12723">
            <v>0</v>
          </cell>
        </row>
        <row r="12724">
          <cell r="B12724" t="str">
            <v>MOTHBSP2X</v>
          </cell>
          <cell r="J12724">
            <v>260</v>
          </cell>
        </row>
        <row r="12725">
          <cell r="B12725" t="str">
            <v>MOTHBSP3X</v>
          </cell>
          <cell r="J12725">
            <v>63</v>
          </cell>
        </row>
        <row r="12726">
          <cell r="B12726" t="str">
            <v>MOTHBSPLG</v>
          </cell>
          <cell r="J12726">
            <v>1373</v>
          </cell>
        </row>
        <row r="12727">
          <cell r="B12727" t="str">
            <v>MOTHBSPMD</v>
          </cell>
          <cell r="J12727">
            <v>600</v>
          </cell>
        </row>
        <row r="12728">
          <cell r="B12728" t="str">
            <v>MOTHBSPSM</v>
          </cell>
          <cell r="J12728">
            <v>132</v>
          </cell>
        </row>
        <row r="12729">
          <cell r="B12729" t="str">
            <v>MOTHBSPXL</v>
          </cell>
          <cell r="J12729">
            <v>980</v>
          </cell>
        </row>
        <row r="12730">
          <cell r="B12730" t="str">
            <v>MOTHJSP2X</v>
          </cell>
          <cell r="J12730">
            <v>247</v>
          </cell>
        </row>
        <row r="12731">
          <cell r="B12731" t="str">
            <v>MOTHJSP3X</v>
          </cell>
          <cell r="J12731">
            <v>113</v>
          </cell>
        </row>
        <row r="12732">
          <cell r="B12732" t="str">
            <v>MOTHJSPLG</v>
          </cell>
          <cell r="J12732">
            <v>1448</v>
          </cell>
        </row>
        <row r="12733">
          <cell r="B12733" t="str">
            <v>MOTHJSPMD</v>
          </cell>
          <cell r="J12733">
            <v>533</v>
          </cell>
        </row>
        <row r="12734">
          <cell r="B12734" t="str">
            <v>MOTHJSPSM</v>
          </cell>
          <cell r="J12734">
            <v>111</v>
          </cell>
        </row>
        <row r="12735">
          <cell r="B12735" t="str">
            <v>MOTHJSPXL</v>
          </cell>
          <cell r="J12735">
            <v>1313</v>
          </cell>
        </row>
        <row r="12736">
          <cell r="B12736" t="str">
            <v>MBTRFDE3030</v>
          </cell>
          <cell r="J12736">
            <v>0</v>
          </cell>
        </row>
        <row r="12737">
          <cell r="B12737" t="str">
            <v>MBTRFDE3032</v>
          </cell>
          <cell r="J12737">
            <v>0</v>
          </cell>
        </row>
        <row r="12738">
          <cell r="B12738" t="str">
            <v>MBTRFDE3230</v>
          </cell>
          <cell r="J12738">
            <v>2</v>
          </cell>
        </row>
        <row r="12739">
          <cell r="B12739" t="str">
            <v>MBTRFDE3232</v>
          </cell>
          <cell r="J12739">
            <v>0</v>
          </cell>
        </row>
        <row r="12740">
          <cell r="B12740" t="str">
            <v>MBTRFDE3234</v>
          </cell>
          <cell r="J12740">
            <v>2</v>
          </cell>
        </row>
        <row r="12741">
          <cell r="B12741" t="str">
            <v>MBTRFDE3430</v>
          </cell>
          <cell r="J12741">
            <v>3</v>
          </cell>
        </row>
        <row r="12742">
          <cell r="B12742" t="str">
            <v>MBTRFDE3432</v>
          </cell>
          <cell r="J12742">
            <v>2</v>
          </cell>
        </row>
        <row r="12743">
          <cell r="B12743" t="str">
            <v>MBTRFDE3434</v>
          </cell>
          <cell r="J12743">
            <v>26</v>
          </cell>
        </row>
        <row r="12744">
          <cell r="B12744" t="str">
            <v>MBTRFDE3436</v>
          </cell>
          <cell r="J12744">
            <v>0</v>
          </cell>
        </row>
        <row r="12745">
          <cell r="B12745" t="str">
            <v>MBTRFDE3632</v>
          </cell>
          <cell r="J12745">
            <v>3</v>
          </cell>
        </row>
        <row r="12746">
          <cell r="B12746" t="str">
            <v>MBTRFDE3634</v>
          </cell>
          <cell r="J12746">
            <v>3</v>
          </cell>
        </row>
        <row r="12747">
          <cell r="B12747" t="str">
            <v>MBTRFDE3636</v>
          </cell>
          <cell r="J12747">
            <v>3</v>
          </cell>
        </row>
        <row r="12748">
          <cell r="B12748" t="str">
            <v>MBTRFDE3832</v>
          </cell>
          <cell r="J12748">
            <v>3</v>
          </cell>
        </row>
        <row r="12749">
          <cell r="B12749" t="str">
            <v>MBTRFDE3834</v>
          </cell>
          <cell r="J12749">
            <v>0</v>
          </cell>
        </row>
        <row r="12750">
          <cell r="B12750" t="str">
            <v>MBTRFDE3836</v>
          </cell>
          <cell r="J12750">
            <v>2</v>
          </cell>
        </row>
        <row r="12751">
          <cell r="B12751" t="str">
            <v>MBTRFDE4032</v>
          </cell>
          <cell r="J12751">
            <v>3</v>
          </cell>
        </row>
        <row r="12752">
          <cell r="B12752" t="str">
            <v>MBTRFDE4232</v>
          </cell>
          <cell r="J12752">
            <v>1</v>
          </cell>
        </row>
        <row r="12753">
          <cell r="B12753" t="str">
            <v>MBTRFDE4432</v>
          </cell>
          <cell r="J12753">
            <v>1</v>
          </cell>
        </row>
        <row r="12754">
          <cell r="B12754" t="str">
            <v>MBTRFTR3030</v>
          </cell>
          <cell r="J12754">
            <v>0</v>
          </cell>
        </row>
        <row r="12755">
          <cell r="B12755" t="str">
            <v>MBTRFTR3032</v>
          </cell>
          <cell r="J12755">
            <v>0</v>
          </cell>
        </row>
        <row r="12756">
          <cell r="B12756" t="str">
            <v>MBTRFTR3230</v>
          </cell>
          <cell r="J12756">
            <v>2</v>
          </cell>
        </row>
        <row r="12757">
          <cell r="B12757" t="str">
            <v>MBTRFTR3232</v>
          </cell>
          <cell r="J12757">
            <v>38</v>
          </cell>
        </row>
        <row r="12758">
          <cell r="B12758" t="str">
            <v>MBTRFTR3234</v>
          </cell>
          <cell r="J12758">
            <v>7</v>
          </cell>
        </row>
        <row r="12759">
          <cell r="B12759" t="str">
            <v>MBTRFTR3430</v>
          </cell>
          <cell r="J12759">
            <v>46</v>
          </cell>
        </row>
        <row r="12760">
          <cell r="B12760" t="str">
            <v>MBTRFTR3432</v>
          </cell>
          <cell r="J12760">
            <v>69</v>
          </cell>
        </row>
        <row r="12761">
          <cell r="B12761" t="str">
            <v>MBTRFTR3434</v>
          </cell>
          <cell r="J12761">
            <v>109</v>
          </cell>
        </row>
        <row r="12762">
          <cell r="B12762" t="str">
            <v>MBTRFTR3436</v>
          </cell>
          <cell r="J12762">
            <v>24</v>
          </cell>
        </row>
        <row r="12763">
          <cell r="B12763" t="str">
            <v>MBTRFTR3632</v>
          </cell>
          <cell r="J12763">
            <v>30</v>
          </cell>
        </row>
        <row r="12764">
          <cell r="B12764" t="str">
            <v>MBTRFTR3634</v>
          </cell>
          <cell r="J12764">
            <v>57</v>
          </cell>
        </row>
        <row r="12765">
          <cell r="B12765" t="str">
            <v>MBTRFTR3636</v>
          </cell>
          <cell r="J12765">
            <v>7</v>
          </cell>
        </row>
        <row r="12766">
          <cell r="B12766" t="str">
            <v>MBTRFTR3832</v>
          </cell>
          <cell r="J12766">
            <v>8</v>
          </cell>
        </row>
        <row r="12767">
          <cell r="B12767" t="str">
            <v>MBTRFTR3834</v>
          </cell>
          <cell r="J12767">
            <v>16</v>
          </cell>
        </row>
        <row r="12768">
          <cell r="B12768" t="str">
            <v>MBTRFTR3836</v>
          </cell>
          <cell r="J12768">
            <v>12</v>
          </cell>
        </row>
        <row r="12769">
          <cell r="B12769" t="str">
            <v>MBTRFTR4032</v>
          </cell>
          <cell r="J12769">
            <v>3</v>
          </cell>
        </row>
        <row r="12770">
          <cell r="B12770" t="str">
            <v>MBTRFTR4232</v>
          </cell>
          <cell r="J12770">
            <v>0</v>
          </cell>
        </row>
        <row r="12771">
          <cell r="B12771" t="str">
            <v>MBTRFTR4432</v>
          </cell>
          <cell r="J12771">
            <v>0</v>
          </cell>
        </row>
        <row r="12772">
          <cell r="B12772" t="str">
            <v>MBTRFWN3030</v>
          </cell>
          <cell r="J12772">
            <v>0</v>
          </cell>
        </row>
        <row r="12773">
          <cell r="B12773" t="str">
            <v>MBTRFWN3032</v>
          </cell>
          <cell r="J12773">
            <v>0</v>
          </cell>
        </row>
        <row r="12774">
          <cell r="B12774" t="str">
            <v>MBTRFWN3230</v>
          </cell>
          <cell r="J12774">
            <v>1</v>
          </cell>
        </row>
        <row r="12775">
          <cell r="B12775" t="str">
            <v>MBTRFWN3232</v>
          </cell>
          <cell r="J12775">
            <v>4</v>
          </cell>
        </row>
        <row r="12776">
          <cell r="B12776" t="str">
            <v>MBTRFWN3234</v>
          </cell>
          <cell r="J12776">
            <v>3</v>
          </cell>
        </row>
        <row r="12777">
          <cell r="B12777" t="str">
            <v>MBTRFWN3430</v>
          </cell>
          <cell r="J12777">
            <v>17</v>
          </cell>
        </row>
        <row r="12778">
          <cell r="B12778" t="str">
            <v>MBTRFWN3432</v>
          </cell>
          <cell r="J12778">
            <v>16</v>
          </cell>
        </row>
        <row r="12779">
          <cell r="B12779" t="str">
            <v>MBTRFWN3434</v>
          </cell>
          <cell r="J12779">
            <v>47</v>
          </cell>
        </row>
        <row r="12780">
          <cell r="B12780" t="str">
            <v>MBTRFWN3436</v>
          </cell>
          <cell r="J12780">
            <v>3</v>
          </cell>
        </row>
        <row r="12781">
          <cell r="B12781" t="str">
            <v>MBTRFWN3632</v>
          </cell>
          <cell r="J12781">
            <v>0</v>
          </cell>
        </row>
        <row r="12782">
          <cell r="B12782" t="str">
            <v>MBTRFWN3634</v>
          </cell>
          <cell r="J12782">
            <v>4</v>
          </cell>
        </row>
        <row r="12783">
          <cell r="B12783" t="str">
            <v>MBTRFWN3636</v>
          </cell>
          <cell r="J12783">
            <v>4</v>
          </cell>
        </row>
        <row r="12784">
          <cell r="B12784" t="str">
            <v>MBTRFWN3832</v>
          </cell>
          <cell r="J12784">
            <v>2</v>
          </cell>
        </row>
        <row r="12785">
          <cell r="B12785" t="str">
            <v>MBTRFWN3834</v>
          </cell>
          <cell r="J12785">
            <v>3</v>
          </cell>
        </row>
        <row r="12786">
          <cell r="B12786" t="str">
            <v>MBTRFWN3836</v>
          </cell>
          <cell r="J12786">
            <v>3</v>
          </cell>
        </row>
        <row r="12787">
          <cell r="B12787" t="str">
            <v>MBTRFWN4032</v>
          </cell>
          <cell r="J12787">
            <v>1</v>
          </cell>
        </row>
        <row r="12788">
          <cell r="B12788" t="str">
            <v>MBTRFWN4232</v>
          </cell>
          <cell r="J12788">
            <v>2</v>
          </cell>
        </row>
        <row r="12789">
          <cell r="B12789" t="str">
            <v>MBTRFWN4432</v>
          </cell>
          <cell r="J12789">
            <v>2</v>
          </cell>
        </row>
        <row r="12790">
          <cell r="B12790" t="str">
            <v>MBTRPCR3030</v>
          </cell>
          <cell r="J12790">
            <v>0</v>
          </cell>
        </row>
        <row r="12791">
          <cell r="B12791" t="str">
            <v>MBTRPCR3232</v>
          </cell>
          <cell r="J12791">
            <v>5</v>
          </cell>
        </row>
        <row r="12792">
          <cell r="B12792" t="str">
            <v>MBTRPCR3235</v>
          </cell>
          <cell r="J12792">
            <v>8</v>
          </cell>
        </row>
        <row r="12793">
          <cell r="B12793" t="str">
            <v>MBTRPCR3432</v>
          </cell>
          <cell r="J12793">
            <v>9</v>
          </cell>
        </row>
        <row r="12794">
          <cell r="B12794" t="str">
            <v>MBTRPCR3435</v>
          </cell>
          <cell r="J12794">
            <v>5</v>
          </cell>
        </row>
        <row r="12795">
          <cell r="B12795" t="str">
            <v>MBTRPCR3632</v>
          </cell>
          <cell r="J12795">
            <v>3</v>
          </cell>
        </row>
        <row r="12796">
          <cell r="B12796" t="str">
            <v>MBTRPCR3635</v>
          </cell>
          <cell r="J12796">
            <v>3</v>
          </cell>
        </row>
        <row r="12797">
          <cell r="B12797" t="str">
            <v>MBTRPCR3833</v>
          </cell>
          <cell r="J12797">
            <v>5</v>
          </cell>
        </row>
        <row r="12798">
          <cell r="B12798" t="str">
            <v>MBTRPCR3835</v>
          </cell>
          <cell r="J12798">
            <v>8</v>
          </cell>
        </row>
        <row r="12799">
          <cell r="B12799" t="str">
            <v>MBTRPCR4033</v>
          </cell>
          <cell r="J12799">
            <v>6</v>
          </cell>
        </row>
        <row r="12800">
          <cell r="B12800" t="str">
            <v>MBTRPCR4233</v>
          </cell>
          <cell r="J12800">
            <v>6</v>
          </cell>
        </row>
        <row r="12801">
          <cell r="B12801" t="str">
            <v>MBTRPCR4433</v>
          </cell>
          <cell r="J12801">
            <v>3</v>
          </cell>
        </row>
        <row r="12802">
          <cell r="B12802" t="str">
            <v>MBTRPWN3030</v>
          </cell>
          <cell r="J12802">
            <v>17</v>
          </cell>
        </row>
        <row r="12803">
          <cell r="B12803" t="str">
            <v>MBTRPWN3232</v>
          </cell>
          <cell r="J12803">
            <v>139</v>
          </cell>
        </row>
        <row r="12804">
          <cell r="B12804" t="str">
            <v>MBTRPWN3235</v>
          </cell>
          <cell r="J12804">
            <v>25</v>
          </cell>
        </row>
        <row r="12805">
          <cell r="B12805" t="str">
            <v>MBTRPWN3432</v>
          </cell>
          <cell r="J12805">
            <v>145</v>
          </cell>
        </row>
        <row r="12806">
          <cell r="B12806" t="str">
            <v>MBTRPWN3435</v>
          </cell>
          <cell r="J12806">
            <v>41</v>
          </cell>
        </row>
        <row r="12807">
          <cell r="B12807" t="str">
            <v>MBTRPWN3632</v>
          </cell>
          <cell r="J12807">
            <v>109</v>
          </cell>
        </row>
        <row r="12808">
          <cell r="B12808" t="str">
            <v>MBTRPWN3635</v>
          </cell>
          <cell r="J12808">
            <v>41</v>
          </cell>
        </row>
        <row r="12809">
          <cell r="B12809" t="str">
            <v>MBTRPWN3833</v>
          </cell>
          <cell r="J12809">
            <v>60</v>
          </cell>
        </row>
        <row r="12810">
          <cell r="B12810" t="str">
            <v>MBTRPWN3835</v>
          </cell>
          <cell r="J12810">
            <v>4</v>
          </cell>
        </row>
        <row r="12811">
          <cell r="B12811" t="str">
            <v>MBTRPWN4033</v>
          </cell>
          <cell r="J12811">
            <v>32</v>
          </cell>
        </row>
        <row r="12812">
          <cell r="B12812" t="str">
            <v>MBTRPWN4233</v>
          </cell>
          <cell r="J12812">
            <v>4</v>
          </cell>
        </row>
        <row r="12813">
          <cell r="B12813" t="str">
            <v>MBTRPWN4433</v>
          </cell>
          <cell r="J12813">
            <v>3</v>
          </cell>
        </row>
        <row r="12814">
          <cell r="B12814" t="str">
            <v>MTTRQCR2X</v>
          </cell>
          <cell r="J12814">
            <v>25</v>
          </cell>
        </row>
        <row r="12815">
          <cell r="B12815" t="str">
            <v>MTTRQCRLG</v>
          </cell>
          <cell r="J12815">
            <v>76</v>
          </cell>
        </row>
        <row r="12816">
          <cell r="B12816" t="str">
            <v>MTTRQCRMD</v>
          </cell>
          <cell r="J12816">
            <v>39</v>
          </cell>
        </row>
        <row r="12817">
          <cell r="B12817" t="str">
            <v>MTTRQCRSM</v>
          </cell>
          <cell r="J12817">
            <v>2</v>
          </cell>
        </row>
        <row r="12818">
          <cell r="B12818" t="str">
            <v>MTTRQCRXL</v>
          </cell>
          <cell r="J12818">
            <v>73</v>
          </cell>
        </row>
        <row r="12819">
          <cell r="B12819" t="str">
            <v>MTTRQWN2X</v>
          </cell>
          <cell r="J12819">
            <v>3</v>
          </cell>
        </row>
        <row r="12820">
          <cell r="B12820" t="str">
            <v>MTTRQWNLG</v>
          </cell>
          <cell r="J12820">
            <v>5</v>
          </cell>
        </row>
        <row r="12821">
          <cell r="B12821" t="str">
            <v>MTTRQWNMD</v>
          </cell>
          <cell r="J12821">
            <v>4</v>
          </cell>
        </row>
        <row r="12822">
          <cell r="B12822" t="str">
            <v>MTTRQWNSM</v>
          </cell>
          <cell r="J12822">
            <v>4</v>
          </cell>
        </row>
        <row r="12823">
          <cell r="B12823" t="str">
            <v>MTTRQWNXL</v>
          </cell>
          <cell r="J12823">
            <v>4</v>
          </cell>
        </row>
        <row r="12824">
          <cell r="B12824" t="str">
            <v>MOUFDCR2X</v>
          </cell>
          <cell r="J12824">
            <v>3</v>
          </cell>
        </row>
        <row r="12825">
          <cell r="B12825" t="str">
            <v>MOUFDCRLG</v>
          </cell>
          <cell r="J12825">
            <v>61</v>
          </cell>
        </row>
        <row r="12826">
          <cell r="B12826" t="str">
            <v>MOUFDCRMD</v>
          </cell>
          <cell r="J12826">
            <v>44</v>
          </cell>
        </row>
        <row r="12827">
          <cell r="B12827" t="str">
            <v>MOUFDCRSM</v>
          </cell>
          <cell r="J12827">
            <v>10</v>
          </cell>
        </row>
        <row r="12828">
          <cell r="B12828" t="str">
            <v>MOUFDCRXL</v>
          </cell>
          <cell r="J12828">
            <v>51</v>
          </cell>
        </row>
        <row r="12829">
          <cell r="B12829" t="str">
            <v>MOUFDWN2X</v>
          </cell>
          <cell r="J12829">
            <v>61</v>
          </cell>
        </row>
        <row r="12830">
          <cell r="B12830" t="str">
            <v>MOUFDWNLG</v>
          </cell>
          <cell r="J12830">
            <v>212</v>
          </cell>
        </row>
        <row r="12831">
          <cell r="B12831" t="str">
            <v>MOUFDWNMD</v>
          </cell>
          <cell r="J12831">
            <v>103</v>
          </cell>
        </row>
        <row r="12832">
          <cell r="B12832" t="str">
            <v>MOUFDWNSM</v>
          </cell>
          <cell r="J12832">
            <v>4</v>
          </cell>
        </row>
        <row r="12833">
          <cell r="B12833" t="str">
            <v>MOUFDWNXL</v>
          </cell>
          <cell r="J12833">
            <v>150</v>
          </cell>
        </row>
        <row r="12834">
          <cell r="B12834" t="str">
            <v>MBWCBCN2X</v>
          </cell>
          <cell r="J12834">
            <v>29</v>
          </cell>
        </row>
        <row r="12835">
          <cell r="B12835" t="str">
            <v>MBWCBCNLG</v>
          </cell>
          <cell r="J12835">
            <v>116</v>
          </cell>
        </row>
        <row r="12836">
          <cell r="B12836" t="str">
            <v>MBWCBCNMD</v>
          </cell>
          <cell r="J12836">
            <v>53</v>
          </cell>
        </row>
        <row r="12837">
          <cell r="B12837" t="str">
            <v>MBWCBCNSM</v>
          </cell>
          <cell r="J12837">
            <v>13</v>
          </cell>
        </row>
        <row r="12838">
          <cell r="B12838" t="str">
            <v>MBWCBCNXL</v>
          </cell>
          <cell r="J12838">
            <v>101</v>
          </cell>
        </row>
        <row r="12839">
          <cell r="B12839" t="str">
            <v>MBWCBDE2X</v>
          </cell>
          <cell r="J12839">
            <v>42</v>
          </cell>
        </row>
        <row r="12840">
          <cell r="B12840" t="str">
            <v>MBWCBDELG</v>
          </cell>
          <cell r="J12840">
            <v>134</v>
          </cell>
        </row>
        <row r="12841">
          <cell r="B12841" t="str">
            <v>MBWCBDEMD</v>
          </cell>
          <cell r="J12841">
            <v>49</v>
          </cell>
        </row>
        <row r="12842">
          <cell r="B12842" t="str">
            <v>MBWCBDESM</v>
          </cell>
          <cell r="J12842">
            <v>12</v>
          </cell>
        </row>
        <row r="12843">
          <cell r="B12843" t="str">
            <v>MBWCBDEXL</v>
          </cell>
          <cell r="J12843">
            <v>102</v>
          </cell>
        </row>
        <row r="12844">
          <cell r="B12844" t="str">
            <v>MBWCBWN2X</v>
          </cell>
          <cell r="J12844">
            <v>55</v>
          </cell>
        </row>
        <row r="12845">
          <cell r="B12845" t="str">
            <v>MBWCBWNLG</v>
          </cell>
          <cell r="J12845">
            <v>185</v>
          </cell>
        </row>
        <row r="12846">
          <cell r="B12846" t="str">
            <v>MBWCBWNMD</v>
          </cell>
          <cell r="J12846">
            <v>65</v>
          </cell>
        </row>
        <row r="12847">
          <cell r="B12847" t="str">
            <v>MBWCBWNSM</v>
          </cell>
          <cell r="J12847">
            <v>12</v>
          </cell>
        </row>
        <row r="12848">
          <cell r="B12848" t="str">
            <v>MBWCBWNXL</v>
          </cell>
          <cell r="J12848">
            <v>147</v>
          </cell>
        </row>
        <row r="12849">
          <cell r="B12849" t="str">
            <v>MOWCJCN2X</v>
          </cell>
          <cell r="J12849">
            <v>32</v>
          </cell>
        </row>
        <row r="12850">
          <cell r="B12850" t="str">
            <v>MOWCJCNLG</v>
          </cell>
          <cell r="J12850">
            <v>158</v>
          </cell>
        </row>
        <row r="12851">
          <cell r="B12851" t="str">
            <v>MOWCJCNMD</v>
          </cell>
          <cell r="J12851">
            <v>40</v>
          </cell>
        </row>
        <row r="12852">
          <cell r="B12852" t="str">
            <v>MOWCJCNSM</v>
          </cell>
          <cell r="J12852">
            <v>0</v>
          </cell>
        </row>
        <row r="12853">
          <cell r="B12853" t="str">
            <v>MOWCJCNXL</v>
          </cell>
          <cell r="J12853">
            <v>106</v>
          </cell>
        </row>
        <row r="12854">
          <cell r="B12854" t="str">
            <v>MOWCJDE2X</v>
          </cell>
          <cell r="J12854">
            <v>41</v>
          </cell>
        </row>
        <row r="12855">
          <cell r="B12855" t="str">
            <v>MOWCJDELG</v>
          </cell>
          <cell r="J12855">
            <v>214</v>
          </cell>
        </row>
        <row r="12856">
          <cell r="B12856" t="str">
            <v>MOWCJDEMD</v>
          </cell>
          <cell r="J12856">
            <v>81</v>
          </cell>
        </row>
        <row r="12857">
          <cell r="B12857" t="str">
            <v>MOWCJDESM</v>
          </cell>
          <cell r="J12857">
            <v>3</v>
          </cell>
        </row>
        <row r="12858">
          <cell r="B12858" t="str">
            <v>MOWCJDEXL</v>
          </cell>
          <cell r="J12858">
            <v>154</v>
          </cell>
        </row>
        <row r="12859">
          <cell r="B12859" t="str">
            <v>MOWCJWN2X</v>
          </cell>
          <cell r="J12859">
            <v>47</v>
          </cell>
        </row>
        <row r="12860">
          <cell r="B12860" t="str">
            <v>MOWCJWNLG</v>
          </cell>
          <cell r="J12860">
            <v>207</v>
          </cell>
        </row>
        <row r="12861">
          <cell r="B12861" t="str">
            <v>MOWCJWNMD</v>
          </cell>
          <cell r="J12861">
            <v>56</v>
          </cell>
        </row>
        <row r="12862">
          <cell r="B12862" t="str">
            <v>MOWCJWNSM</v>
          </cell>
          <cell r="J12862">
            <v>0</v>
          </cell>
        </row>
        <row r="12863">
          <cell r="B12863" t="str">
            <v>MOWCJWNXL</v>
          </cell>
          <cell r="J12863">
            <v>190</v>
          </cell>
        </row>
        <row r="12864">
          <cell r="B12864" t="str">
            <v>MBWBTWN2X</v>
          </cell>
          <cell r="J12864">
            <v>0</v>
          </cell>
        </row>
        <row r="12865">
          <cell r="B12865" t="str">
            <v>MBWBTWNLG</v>
          </cell>
          <cell r="J12865">
            <v>3</v>
          </cell>
        </row>
        <row r="12866">
          <cell r="B12866" t="str">
            <v>MBWBTWNMD</v>
          </cell>
          <cell r="J12866">
            <v>49</v>
          </cell>
        </row>
        <row r="12867">
          <cell r="B12867" t="str">
            <v>MBWBTWNSM</v>
          </cell>
          <cell r="J12867">
            <v>5</v>
          </cell>
        </row>
        <row r="12868">
          <cell r="B12868" t="str">
            <v>MBWBTWNXL</v>
          </cell>
          <cell r="J12868">
            <v>30</v>
          </cell>
        </row>
        <row r="12869">
          <cell r="B12869" t="str">
            <v>MBWGBWN2X</v>
          </cell>
          <cell r="J12869">
            <v>78</v>
          </cell>
        </row>
        <row r="12870">
          <cell r="B12870" t="str">
            <v>MBWGBWNLG</v>
          </cell>
          <cell r="J12870">
            <v>848</v>
          </cell>
        </row>
        <row r="12871">
          <cell r="B12871" t="str">
            <v>MBWGBWNMD</v>
          </cell>
          <cell r="J12871">
            <v>710</v>
          </cell>
        </row>
        <row r="12872">
          <cell r="B12872" t="str">
            <v>MBWGBWNSM</v>
          </cell>
          <cell r="J12872">
            <v>212</v>
          </cell>
        </row>
        <row r="12873">
          <cell r="B12873" t="str">
            <v>MBWGBWNXL</v>
          </cell>
          <cell r="J12873">
            <v>370</v>
          </cell>
        </row>
        <row r="12874">
          <cell r="B12874" t="str">
            <v>MTWHDCR2X</v>
          </cell>
          <cell r="J12874">
            <v>99</v>
          </cell>
        </row>
        <row r="12875">
          <cell r="B12875" t="str">
            <v>MTWHDCRLG</v>
          </cell>
          <cell r="J12875">
            <v>276</v>
          </cell>
        </row>
        <row r="12876">
          <cell r="B12876" t="str">
            <v>MTWHDCRMD</v>
          </cell>
          <cell r="J12876">
            <v>112</v>
          </cell>
        </row>
        <row r="12877">
          <cell r="B12877" t="str">
            <v>MTWHDCRSM</v>
          </cell>
          <cell r="J12877">
            <v>16</v>
          </cell>
        </row>
        <row r="12878">
          <cell r="B12878" t="str">
            <v>MTWHDCRXL</v>
          </cell>
          <cell r="J12878">
            <v>206</v>
          </cell>
        </row>
        <row r="12879">
          <cell r="B12879" t="str">
            <v>MTWHDWN2X</v>
          </cell>
          <cell r="J12879">
            <v>57</v>
          </cell>
        </row>
        <row r="12880">
          <cell r="B12880" t="str">
            <v>MTWHDWNLG</v>
          </cell>
          <cell r="J12880">
            <v>270</v>
          </cell>
        </row>
        <row r="12881">
          <cell r="B12881" t="str">
            <v>MTWHDWNMD</v>
          </cell>
          <cell r="J12881">
            <v>123</v>
          </cell>
        </row>
        <row r="12882">
          <cell r="B12882" t="str">
            <v>MTWHDWNSM</v>
          </cell>
          <cell r="J12882">
            <v>9</v>
          </cell>
        </row>
        <row r="12883">
          <cell r="B12883" t="str">
            <v>MTWHDWNXL</v>
          </cell>
          <cell r="J12883">
            <v>170</v>
          </cell>
        </row>
        <row r="12884">
          <cell r="B12884" t="str">
            <v>MBWLBWN2X</v>
          </cell>
          <cell r="J12884">
            <v>75</v>
          </cell>
        </row>
        <row r="12885">
          <cell r="B12885" t="str">
            <v>MBWLBWNLG</v>
          </cell>
          <cell r="J12885">
            <v>842</v>
          </cell>
        </row>
        <row r="12886">
          <cell r="B12886" t="str">
            <v>MBWLBWNMD</v>
          </cell>
          <cell r="J12886">
            <v>700</v>
          </cell>
        </row>
        <row r="12887">
          <cell r="B12887" t="str">
            <v>MBWLBWNSM</v>
          </cell>
          <cell r="J12887">
            <v>141</v>
          </cell>
        </row>
        <row r="12888">
          <cell r="B12888" t="str">
            <v>MBWLBWNXL</v>
          </cell>
          <cell r="J12888">
            <v>377</v>
          </cell>
        </row>
        <row r="12889">
          <cell r="B12889" t="str">
            <v>MTWLCCR2X</v>
          </cell>
          <cell r="J12889">
            <v>25</v>
          </cell>
        </row>
        <row r="12890">
          <cell r="B12890" t="str">
            <v>MTWLCCRLG</v>
          </cell>
          <cell r="J12890">
            <v>177</v>
          </cell>
        </row>
        <row r="12891">
          <cell r="B12891" t="str">
            <v>MTWLCCRMD</v>
          </cell>
          <cell r="J12891">
            <v>102</v>
          </cell>
        </row>
        <row r="12892">
          <cell r="B12892" t="str">
            <v>MTWLCCRSM</v>
          </cell>
          <cell r="J12892">
            <v>31</v>
          </cell>
        </row>
        <row r="12893">
          <cell r="B12893" t="str">
            <v>MTWLCCRXL</v>
          </cell>
          <cell r="J12893">
            <v>108</v>
          </cell>
        </row>
        <row r="12894">
          <cell r="B12894" t="str">
            <v>MTWLCWN2X</v>
          </cell>
          <cell r="J12894">
            <v>85</v>
          </cell>
        </row>
        <row r="12895">
          <cell r="B12895" t="str">
            <v>MTWLCWNLG</v>
          </cell>
          <cell r="J12895">
            <v>363</v>
          </cell>
        </row>
        <row r="12896">
          <cell r="B12896" t="str">
            <v>MTWLCWNMD</v>
          </cell>
          <cell r="J12896">
            <v>176</v>
          </cell>
        </row>
        <row r="12897">
          <cell r="B12897" t="str">
            <v>MTWLCWNSM</v>
          </cell>
          <cell r="J12897">
            <v>34</v>
          </cell>
        </row>
        <row r="12898">
          <cell r="B12898" t="str">
            <v>MTWLCWNXL</v>
          </cell>
          <cell r="J12898">
            <v>230</v>
          </cell>
        </row>
        <row r="12899">
          <cell r="B12899" t="str">
            <v>MTWQZCR2X</v>
          </cell>
          <cell r="J12899">
            <v>0</v>
          </cell>
        </row>
        <row r="12900">
          <cell r="B12900" t="str">
            <v>MTWQZCRLG</v>
          </cell>
          <cell r="J12900">
            <v>0</v>
          </cell>
        </row>
        <row r="12901">
          <cell r="B12901" t="str">
            <v>MTWQZCRMD</v>
          </cell>
          <cell r="J12901">
            <v>0</v>
          </cell>
        </row>
        <row r="12902">
          <cell r="B12902" t="str">
            <v>MTWQZCRSM</v>
          </cell>
          <cell r="J12902">
            <v>0</v>
          </cell>
        </row>
        <row r="12903">
          <cell r="B12903" t="str">
            <v>MTWQZCRXL</v>
          </cell>
          <cell r="J12903">
            <v>0</v>
          </cell>
        </row>
        <row r="12904">
          <cell r="B12904" t="str">
            <v>MTWQZWN2X</v>
          </cell>
          <cell r="J12904">
            <v>101</v>
          </cell>
        </row>
        <row r="12905">
          <cell r="B12905" t="str">
            <v>MTWQZWNLG</v>
          </cell>
          <cell r="J12905">
            <v>280</v>
          </cell>
        </row>
        <row r="12906">
          <cell r="B12906" t="str">
            <v>MTWQZWNMD</v>
          </cell>
          <cell r="J12906">
            <v>132</v>
          </cell>
        </row>
        <row r="12907">
          <cell r="B12907" t="str">
            <v>MTWQZWNSM</v>
          </cell>
          <cell r="J12907">
            <v>0</v>
          </cell>
        </row>
        <row r="12908">
          <cell r="B12908" t="str">
            <v>MTWQZWNXL</v>
          </cell>
          <cell r="J12908">
            <v>252</v>
          </cell>
        </row>
        <row r="12909">
          <cell r="B12909" t="str">
            <v>MTWSCCR2X</v>
          </cell>
          <cell r="J12909">
            <v>6</v>
          </cell>
        </row>
        <row r="12910">
          <cell r="B12910" t="str">
            <v>MTWSCCRLG</v>
          </cell>
          <cell r="J12910">
            <v>115</v>
          </cell>
        </row>
        <row r="12911">
          <cell r="B12911" t="str">
            <v>MTWSCCRMD</v>
          </cell>
          <cell r="J12911">
            <v>36</v>
          </cell>
        </row>
        <row r="12912">
          <cell r="B12912" t="str">
            <v>MTWSCCRSM</v>
          </cell>
          <cell r="J12912">
            <v>0</v>
          </cell>
        </row>
        <row r="12913">
          <cell r="B12913" t="str">
            <v>MTWSCCRXL</v>
          </cell>
          <cell r="J12913">
            <v>70</v>
          </cell>
        </row>
        <row r="12914">
          <cell r="B12914" t="str">
            <v>MTWSCWN2X</v>
          </cell>
          <cell r="J12914">
            <v>48</v>
          </cell>
        </row>
        <row r="12915">
          <cell r="B12915" t="str">
            <v>MTWSCWNLG</v>
          </cell>
          <cell r="J12915">
            <v>197</v>
          </cell>
        </row>
        <row r="12916">
          <cell r="B12916" t="str">
            <v>MTWSCWNMD</v>
          </cell>
          <cell r="J12916">
            <v>92</v>
          </cell>
        </row>
        <row r="12917">
          <cell r="B12917" t="str">
            <v>MTWSCWNSM</v>
          </cell>
          <cell r="J12917">
            <v>7</v>
          </cell>
        </row>
        <row r="12918">
          <cell r="B12918" t="str">
            <v>MTWSCWNXL</v>
          </cell>
          <cell r="J12918">
            <v>149</v>
          </cell>
        </row>
        <row r="12919">
          <cell r="B12919" t="str">
            <v>MANKGCROS</v>
          </cell>
          <cell r="J12919">
            <v>442</v>
          </cell>
        </row>
        <row r="12920">
          <cell r="B12920" t="str">
            <v>MANKGWNOS</v>
          </cell>
          <cell r="J12920">
            <v>278</v>
          </cell>
        </row>
        <row r="12921">
          <cell r="B12921" t="str">
            <v>MAMSGCALG</v>
          </cell>
          <cell r="J12921">
            <v>48</v>
          </cell>
        </row>
        <row r="12922">
          <cell r="B12922" t="str">
            <v>MAMSGCAMD</v>
          </cell>
          <cell r="J12922">
            <v>51</v>
          </cell>
        </row>
        <row r="12923">
          <cell r="B12923" t="str">
            <v>MAMSGCASM</v>
          </cell>
          <cell r="J12923">
            <v>20</v>
          </cell>
        </row>
        <row r="12924">
          <cell r="B12924" t="str">
            <v>MAMSGCAXL</v>
          </cell>
          <cell r="J12924">
            <v>9</v>
          </cell>
        </row>
        <row r="12925">
          <cell r="B12925" t="str">
            <v>MAMSGTYLG</v>
          </cell>
          <cell r="J12925">
            <v>74</v>
          </cell>
        </row>
        <row r="12926">
          <cell r="B12926" t="str">
            <v>MAMSGTYMD</v>
          </cell>
          <cell r="J12926">
            <v>72</v>
          </cell>
        </row>
        <row r="12927">
          <cell r="B12927" t="str">
            <v>MAMSGTYSM</v>
          </cell>
          <cell r="J12927">
            <v>43</v>
          </cell>
        </row>
        <row r="12928">
          <cell r="B12928" t="str">
            <v>MAMSGTYXL</v>
          </cell>
          <cell r="J12928">
            <v>3</v>
          </cell>
        </row>
        <row r="12929">
          <cell r="B12929" t="str">
            <v>MA3DBCROS</v>
          </cell>
          <cell r="J12929">
            <v>461</v>
          </cell>
        </row>
        <row r="12930">
          <cell r="B12930" t="str">
            <v>FTRWBDEOS</v>
          </cell>
          <cell r="J12930">
            <v>196</v>
          </cell>
        </row>
        <row r="12931">
          <cell r="B12931" t="str">
            <v>MASHTCRLG</v>
          </cell>
          <cell r="J12931">
            <v>0</v>
          </cell>
        </row>
        <row r="12932">
          <cell r="B12932" t="str">
            <v>MASHTCRMD</v>
          </cell>
          <cell r="J12932">
            <v>0</v>
          </cell>
        </row>
        <row r="12933">
          <cell r="B12933" t="str">
            <v>MASHTCRSM</v>
          </cell>
          <cell r="J12933">
            <v>0</v>
          </cell>
        </row>
        <row r="12934">
          <cell r="B12934" t="str">
            <v>MASHTCRXL</v>
          </cell>
          <cell r="J12934">
            <v>0</v>
          </cell>
        </row>
        <row r="12935">
          <cell r="B12935" t="str">
            <v>MATAGCROS</v>
          </cell>
          <cell r="J12935">
            <v>525</v>
          </cell>
        </row>
        <row r="12936">
          <cell r="B12936" t="str">
            <v>MATBHCNLG</v>
          </cell>
          <cell r="J12936">
            <v>77</v>
          </cell>
        </row>
        <row r="12937">
          <cell r="B12937" t="str">
            <v>MATBHCNMD</v>
          </cell>
          <cell r="J12937">
            <v>0</v>
          </cell>
        </row>
        <row r="12938">
          <cell r="B12938" t="str">
            <v>MATBHDELG</v>
          </cell>
          <cell r="J12938">
            <v>79</v>
          </cell>
        </row>
        <row r="12939">
          <cell r="B12939" t="str">
            <v>MATBHDEMD</v>
          </cell>
          <cell r="J12939">
            <v>3</v>
          </cell>
        </row>
        <row r="12940">
          <cell r="B12940" t="str">
            <v>MATRACRLG</v>
          </cell>
          <cell r="J12940">
            <v>0</v>
          </cell>
        </row>
        <row r="12941">
          <cell r="B12941" t="str">
            <v>MATRACRMD</v>
          </cell>
          <cell r="J12941">
            <v>0</v>
          </cell>
        </row>
        <row r="12942">
          <cell r="B12942" t="str">
            <v>MATRACRSM</v>
          </cell>
          <cell r="J12942">
            <v>0</v>
          </cell>
        </row>
        <row r="12943">
          <cell r="B12943" t="str">
            <v>MATRACRXL</v>
          </cell>
          <cell r="J12943">
            <v>0</v>
          </cell>
        </row>
        <row r="12944">
          <cell r="B12944" t="str">
            <v>MATRHCROS</v>
          </cell>
          <cell r="J12944">
            <v>0</v>
          </cell>
        </row>
        <row r="12945">
          <cell r="B12945" t="str">
            <v>MATRGCRLG</v>
          </cell>
          <cell r="J12945">
            <v>61</v>
          </cell>
        </row>
        <row r="12946">
          <cell r="B12946" t="str">
            <v>MATRGCRMD</v>
          </cell>
          <cell r="J12946">
            <v>31</v>
          </cell>
        </row>
        <row r="12947">
          <cell r="B12947" t="str">
            <v>MATRGCRSM</v>
          </cell>
          <cell r="J12947">
            <v>11</v>
          </cell>
        </row>
        <row r="12948">
          <cell r="B12948" t="str">
            <v>MATRGCRXL</v>
          </cell>
          <cell r="J12948">
            <v>3</v>
          </cell>
        </row>
        <row r="12949">
          <cell r="B12949" t="str">
            <v>MATBBCRLG</v>
          </cell>
          <cell r="J12949">
            <v>223</v>
          </cell>
        </row>
        <row r="12950">
          <cell r="B12950" t="str">
            <v>MATBBCRMD</v>
          </cell>
          <cell r="J12950">
            <v>117</v>
          </cell>
        </row>
        <row r="12951">
          <cell r="B12951" t="str">
            <v>MATBBWNLG</v>
          </cell>
          <cell r="J12951">
            <v>146</v>
          </cell>
        </row>
        <row r="12952">
          <cell r="B12952" t="str">
            <v>MATBBWNMD</v>
          </cell>
          <cell r="J12952">
            <v>1</v>
          </cell>
        </row>
        <row r="12953">
          <cell r="B12953" t="str">
            <v>MATBCCALG</v>
          </cell>
          <cell r="J12953">
            <v>0</v>
          </cell>
        </row>
        <row r="12954">
          <cell r="B12954" t="str">
            <v>MATBCCAMD</v>
          </cell>
          <cell r="J12954">
            <v>0</v>
          </cell>
        </row>
        <row r="12955">
          <cell r="B12955" t="str">
            <v>MATBCCRLG</v>
          </cell>
          <cell r="J12955">
            <v>0</v>
          </cell>
        </row>
        <row r="12956">
          <cell r="B12956" t="str">
            <v>MATBCCRMD</v>
          </cell>
          <cell r="J12956">
            <v>0</v>
          </cell>
        </row>
        <row r="12957">
          <cell r="B12957" t="str">
            <v>MATBCFULG</v>
          </cell>
          <cell r="J12957">
            <v>0</v>
          </cell>
        </row>
        <row r="12958">
          <cell r="B12958" t="str">
            <v>MATBCFUMD</v>
          </cell>
          <cell r="J12958">
            <v>0</v>
          </cell>
        </row>
        <row r="12959">
          <cell r="B12959" t="str">
            <v>MATBCSPLG</v>
          </cell>
          <cell r="J12959">
            <v>0</v>
          </cell>
        </row>
        <row r="12960">
          <cell r="B12960" t="str">
            <v>MATBCSPMD</v>
          </cell>
          <cell r="J12960">
            <v>0</v>
          </cell>
        </row>
        <row r="12961">
          <cell r="B12961" t="str">
            <v>MATBCTYLG</v>
          </cell>
          <cell r="J12961">
            <v>0</v>
          </cell>
        </row>
        <row r="12962">
          <cell r="B12962" t="str">
            <v>MATBCTYMD</v>
          </cell>
          <cell r="J12962">
            <v>0</v>
          </cell>
        </row>
        <row r="12963">
          <cell r="B12963" t="str">
            <v>MATNGCROS</v>
          </cell>
          <cell r="J12963">
            <v>462</v>
          </cell>
        </row>
        <row r="12964">
          <cell r="B12964" t="str">
            <v>WTBRKCRLG</v>
          </cell>
          <cell r="J12964">
            <v>0</v>
          </cell>
        </row>
        <row r="12965">
          <cell r="B12965" t="str">
            <v>WTBRKCRMD</v>
          </cell>
          <cell r="J12965">
            <v>0</v>
          </cell>
        </row>
        <row r="12966">
          <cell r="B12966" t="str">
            <v>WTBRKCRSM</v>
          </cell>
          <cell r="J12966">
            <v>0</v>
          </cell>
        </row>
        <row r="12967">
          <cell r="B12967" t="str">
            <v>WTBRKCRXL</v>
          </cell>
          <cell r="J12967">
            <v>0</v>
          </cell>
        </row>
        <row r="12968">
          <cell r="B12968" t="str">
            <v>WTBRKCRXS</v>
          </cell>
          <cell r="J12968">
            <v>0</v>
          </cell>
        </row>
        <row r="12969">
          <cell r="B12969" t="str">
            <v>WBCOBSP2X</v>
          </cell>
          <cell r="J12969">
            <v>58</v>
          </cell>
        </row>
        <row r="12970">
          <cell r="B12970" t="str">
            <v>WBCOBSPLG</v>
          </cell>
          <cell r="J12970">
            <v>46</v>
          </cell>
        </row>
        <row r="12971">
          <cell r="B12971" t="str">
            <v>WBCOBSPMD</v>
          </cell>
          <cell r="J12971">
            <v>27</v>
          </cell>
        </row>
        <row r="12972">
          <cell r="B12972" t="str">
            <v>WBCOBSPSM</v>
          </cell>
          <cell r="J12972">
            <v>0</v>
          </cell>
        </row>
        <row r="12973">
          <cell r="B12973" t="str">
            <v>WBCOBSPXL</v>
          </cell>
          <cell r="J12973">
            <v>17</v>
          </cell>
        </row>
        <row r="12974">
          <cell r="B12974" t="str">
            <v>WBCOBSPXS</v>
          </cell>
          <cell r="J12974">
            <v>3</v>
          </cell>
        </row>
        <row r="12975">
          <cell r="B12975" t="str">
            <v>WTCOJSP2X</v>
          </cell>
          <cell r="J12975">
            <v>3</v>
          </cell>
        </row>
        <row r="12976">
          <cell r="B12976" t="str">
            <v>WTCOJSPLG</v>
          </cell>
          <cell r="J12976">
            <v>34</v>
          </cell>
        </row>
        <row r="12977">
          <cell r="B12977" t="str">
            <v>WTCOJSPMD</v>
          </cell>
          <cell r="J12977">
            <v>152</v>
          </cell>
        </row>
        <row r="12978">
          <cell r="B12978" t="str">
            <v>WTCOJSPSM</v>
          </cell>
          <cell r="J12978">
            <v>3</v>
          </cell>
        </row>
        <row r="12979">
          <cell r="B12979" t="str">
            <v>WTCOJSPXL</v>
          </cell>
          <cell r="J12979">
            <v>1</v>
          </cell>
        </row>
        <row r="12980">
          <cell r="B12980" t="str">
            <v>WTFNHCRLG</v>
          </cell>
          <cell r="J12980">
            <v>88</v>
          </cell>
        </row>
        <row r="12981">
          <cell r="B12981" t="str">
            <v>WTFNHCRMD</v>
          </cell>
          <cell r="J12981">
            <v>124</v>
          </cell>
        </row>
        <row r="12982">
          <cell r="B12982" t="str">
            <v>WTFNHCRSM</v>
          </cell>
          <cell r="J12982">
            <v>71</v>
          </cell>
        </row>
        <row r="12983">
          <cell r="B12983" t="str">
            <v>WTFNHCRXL</v>
          </cell>
          <cell r="J12983">
            <v>29</v>
          </cell>
        </row>
        <row r="12984">
          <cell r="B12984" t="str">
            <v>WTFNHCRXS</v>
          </cell>
          <cell r="J12984">
            <v>11</v>
          </cell>
        </row>
        <row r="12985">
          <cell r="B12985" t="str">
            <v>WBEL2CNLG</v>
          </cell>
          <cell r="J12985">
            <v>763</v>
          </cell>
        </row>
        <row r="12986">
          <cell r="B12986" t="str">
            <v>WBEL2CNMD</v>
          </cell>
          <cell r="J12986">
            <v>814</v>
          </cell>
        </row>
        <row r="12987">
          <cell r="B12987" t="str">
            <v>WBEL2CNSM</v>
          </cell>
          <cell r="J12987">
            <v>410</v>
          </cell>
        </row>
        <row r="12988">
          <cell r="B12988" t="str">
            <v>WBEL2CNXL</v>
          </cell>
          <cell r="J12988">
            <v>232</v>
          </cell>
        </row>
        <row r="12989">
          <cell r="B12989" t="str">
            <v>WBEL2CNXS</v>
          </cell>
          <cell r="J12989">
            <v>65</v>
          </cell>
        </row>
        <row r="12990">
          <cell r="B12990" t="str">
            <v>WTEQ2CNLG</v>
          </cell>
          <cell r="J12990">
            <v>365</v>
          </cell>
        </row>
        <row r="12991">
          <cell r="B12991" t="str">
            <v>WTEQ2CNMD</v>
          </cell>
          <cell r="J12991">
            <v>439</v>
          </cell>
        </row>
        <row r="12992">
          <cell r="B12992" t="str">
            <v>WTEQ2CNSM</v>
          </cell>
          <cell r="J12992">
            <v>294</v>
          </cell>
        </row>
        <row r="12993">
          <cell r="B12993" t="str">
            <v>WTEQ2CNXL</v>
          </cell>
          <cell r="J12993">
            <v>141</v>
          </cell>
        </row>
        <row r="12994">
          <cell r="B12994" t="str">
            <v>WTEQ2CNXS</v>
          </cell>
          <cell r="J12994">
            <v>18</v>
          </cell>
        </row>
        <row r="12995">
          <cell r="B12995" t="str">
            <v>WTEQ2CRLG</v>
          </cell>
          <cell r="J12995">
            <v>100</v>
          </cell>
        </row>
        <row r="12996">
          <cell r="B12996" t="str">
            <v>WTEQ2CRMD</v>
          </cell>
          <cell r="J12996">
            <v>118</v>
          </cell>
        </row>
        <row r="12997">
          <cell r="B12997" t="str">
            <v>WTEQ2CRSM</v>
          </cell>
          <cell r="J12997">
            <v>79</v>
          </cell>
        </row>
        <row r="12998">
          <cell r="B12998" t="str">
            <v>WTEQ2CRXL</v>
          </cell>
          <cell r="J12998">
            <v>43</v>
          </cell>
        </row>
        <row r="12999">
          <cell r="B12999" t="str">
            <v>WTEQ2CRXS</v>
          </cell>
          <cell r="J12999">
            <v>3</v>
          </cell>
        </row>
        <row r="13000">
          <cell r="B13000" t="str">
            <v>WTEQ2FULG</v>
          </cell>
          <cell r="J13000">
            <v>63</v>
          </cell>
        </row>
        <row r="13001">
          <cell r="B13001" t="str">
            <v>WTEQ2FUMD</v>
          </cell>
          <cell r="J13001">
            <v>81</v>
          </cell>
        </row>
        <row r="13002">
          <cell r="B13002" t="str">
            <v>WTEQ2FUSM</v>
          </cell>
          <cell r="J13002">
            <v>49</v>
          </cell>
        </row>
        <row r="13003">
          <cell r="B13003" t="str">
            <v>WTEQ2FUXL</v>
          </cell>
          <cell r="J13003">
            <v>18</v>
          </cell>
        </row>
        <row r="13004">
          <cell r="B13004" t="str">
            <v>WTEQ2FUXS</v>
          </cell>
          <cell r="J13004">
            <v>8</v>
          </cell>
        </row>
        <row r="13005">
          <cell r="B13005" t="str">
            <v>WAHDBCROS</v>
          </cell>
          <cell r="J13005">
            <v>378</v>
          </cell>
        </row>
        <row r="13006">
          <cell r="B13006" t="str">
            <v>WTKH2CNLG</v>
          </cell>
          <cell r="J13006">
            <v>429</v>
          </cell>
        </row>
        <row r="13007">
          <cell r="B13007" t="str">
            <v>WTKH2CNMD</v>
          </cell>
          <cell r="J13007">
            <v>553</v>
          </cell>
        </row>
        <row r="13008">
          <cell r="B13008" t="str">
            <v>WTKH2CNSM</v>
          </cell>
          <cell r="J13008">
            <v>324</v>
          </cell>
        </row>
        <row r="13009">
          <cell r="B13009" t="str">
            <v>WTKH2CNXL</v>
          </cell>
          <cell r="J13009">
            <v>206</v>
          </cell>
        </row>
        <row r="13010">
          <cell r="B13010" t="str">
            <v>WTKH2CNXS</v>
          </cell>
          <cell r="J13010">
            <v>35</v>
          </cell>
        </row>
        <row r="13011">
          <cell r="B13011" t="str">
            <v>WTKH2CRLG</v>
          </cell>
          <cell r="J13011">
            <v>119</v>
          </cell>
        </row>
        <row r="13012">
          <cell r="B13012" t="str">
            <v>WTKH2CRMD</v>
          </cell>
          <cell r="J13012">
            <v>173</v>
          </cell>
        </row>
        <row r="13013">
          <cell r="B13013" t="str">
            <v>WTKH2CRSM</v>
          </cell>
          <cell r="J13013">
            <v>77</v>
          </cell>
        </row>
        <row r="13014">
          <cell r="B13014" t="str">
            <v>WTKH2CRXL</v>
          </cell>
          <cell r="J13014">
            <v>48</v>
          </cell>
        </row>
        <row r="13015">
          <cell r="B13015" t="str">
            <v>WTKH2CRXS</v>
          </cell>
          <cell r="J13015">
            <v>12</v>
          </cell>
        </row>
        <row r="13016">
          <cell r="B13016" t="str">
            <v>WTKH2FULG</v>
          </cell>
          <cell r="J13016">
            <v>197</v>
          </cell>
        </row>
        <row r="13017">
          <cell r="B13017" t="str">
            <v>WTKH2FUMD</v>
          </cell>
          <cell r="J13017">
            <v>276</v>
          </cell>
        </row>
        <row r="13018">
          <cell r="B13018" t="str">
            <v>WTKH2FUSM</v>
          </cell>
          <cell r="J13018">
            <v>180</v>
          </cell>
        </row>
        <row r="13019">
          <cell r="B13019" t="str">
            <v>WTKH2FUXL</v>
          </cell>
          <cell r="J13019">
            <v>102</v>
          </cell>
        </row>
        <row r="13020">
          <cell r="B13020" t="str">
            <v>WTKH2FUXS</v>
          </cell>
          <cell r="J13020">
            <v>7</v>
          </cell>
        </row>
        <row r="13021">
          <cell r="B13021" t="str">
            <v>WBKL2CNLG</v>
          </cell>
          <cell r="J13021">
            <v>299</v>
          </cell>
        </row>
        <row r="13022">
          <cell r="B13022" t="str">
            <v>WBKL2CNMD</v>
          </cell>
          <cell r="J13022">
            <v>394</v>
          </cell>
        </row>
        <row r="13023">
          <cell r="B13023" t="str">
            <v>WBKL2CNSM</v>
          </cell>
          <cell r="J13023">
            <v>228</v>
          </cell>
        </row>
        <row r="13024">
          <cell r="B13024" t="str">
            <v>WBKL2CNXL</v>
          </cell>
          <cell r="J13024">
            <v>133</v>
          </cell>
        </row>
        <row r="13025">
          <cell r="B13025" t="str">
            <v>WBKL2CNXS</v>
          </cell>
          <cell r="J13025">
            <v>52</v>
          </cell>
        </row>
        <row r="13026">
          <cell r="B13026" t="str">
            <v>WBPABSP2X</v>
          </cell>
          <cell r="J13026">
            <v>64</v>
          </cell>
        </row>
        <row r="13027">
          <cell r="B13027" t="str">
            <v>WBPABSPLG</v>
          </cell>
          <cell r="J13027">
            <v>183</v>
          </cell>
        </row>
        <row r="13028">
          <cell r="B13028" t="str">
            <v>WBPABSPMD</v>
          </cell>
          <cell r="J13028">
            <v>200</v>
          </cell>
        </row>
        <row r="13029">
          <cell r="B13029" t="str">
            <v>WBPABSPSM</v>
          </cell>
          <cell r="J13029">
            <v>76</v>
          </cell>
        </row>
        <row r="13030">
          <cell r="B13030" t="str">
            <v>WBPABSPXL</v>
          </cell>
          <cell r="J13030">
            <v>98</v>
          </cell>
        </row>
        <row r="13031">
          <cell r="B13031" t="str">
            <v>WBPABSPXS</v>
          </cell>
          <cell r="J13031">
            <v>12</v>
          </cell>
        </row>
        <row r="13032">
          <cell r="B13032" t="str">
            <v>WTPAJSP2X</v>
          </cell>
          <cell r="J13032">
            <v>36</v>
          </cell>
        </row>
        <row r="13033">
          <cell r="B13033" t="str">
            <v>WTPAJSPLG</v>
          </cell>
          <cell r="J13033">
            <v>156</v>
          </cell>
        </row>
        <row r="13034">
          <cell r="B13034" t="str">
            <v>WTPAJSPMD</v>
          </cell>
          <cell r="J13034">
            <v>298</v>
          </cell>
        </row>
        <row r="13035">
          <cell r="B13035" t="str">
            <v>WTPAJSPSM</v>
          </cell>
          <cell r="J13035">
            <v>98</v>
          </cell>
        </row>
        <row r="13036">
          <cell r="B13036" t="str">
            <v>WTPAJSPXL</v>
          </cell>
          <cell r="J13036">
            <v>32</v>
          </cell>
        </row>
        <row r="13037">
          <cell r="B13037" t="str">
            <v>WTPAJSPXS</v>
          </cell>
          <cell r="J13037">
            <v>30</v>
          </cell>
        </row>
        <row r="13038">
          <cell r="B13038" t="str">
            <v>WTUFDCRLG</v>
          </cell>
          <cell r="J13038">
            <v>0</v>
          </cell>
        </row>
        <row r="13039">
          <cell r="B13039" t="str">
            <v>WTUFDCRMD</v>
          </cell>
          <cell r="J13039">
            <v>0</v>
          </cell>
        </row>
        <row r="13040">
          <cell r="B13040" t="str">
            <v>WTUFDCRSM</v>
          </cell>
          <cell r="J13040">
            <v>0</v>
          </cell>
        </row>
        <row r="13041">
          <cell r="B13041" t="str">
            <v>WTUFDCRXL</v>
          </cell>
          <cell r="J13041">
            <v>0</v>
          </cell>
        </row>
        <row r="13042">
          <cell r="B13042" t="str">
            <v>WTUFDCRXS</v>
          </cell>
          <cell r="J13042">
            <v>0</v>
          </cell>
        </row>
        <row r="13043">
          <cell r="B13043" t="str">
            <v>WTWQ2CNLG</v>
          </cell>
          <cell r="J13043">
            <v>214</v>
          </cell>
        </row>
        <row r="13044">
          <cell r="B13044" t="str">
            <v>WTWQ2CNMD</v>
          </cell>
          <cell r="J13044">
            <v>189</v>
          </cell>
        </row>
        <row r="13045">
          <cell r="B13045" t="str">
            <v>WTWQ2CNSM</v>
          </cell>
          <cell r="J13045">
            <v>194</v>
          </cell>
        </row>
        <row r="13046">
          <cell r="B13046" t="str">
            <v>WTWQ2CNXL</v>
          </cell>
          <cell r="J13046">
            <v>115</v>
          </cell>
        </row>
        <row r="13047">
          <cell r="B13047" t="str">
            <v>WTWQ2CNXS</v>
          </cell>
          <cell r="J13047">
            <v>16</v>
          </cell>
        </row>
        <row r="13048">
          <cell r="B13048" t="str">
            <v>WTWQ2CRLG</v>
          </cell>
          <cell r="J13048">
            <v>29</v>
          </cell>
        </row>
        <row r="13049">
          <cell r="B13049" t="str">
            <v>WTWQ2CRMD</v>
          </cell>
          <cell r="J13049">
            <v>44</v>
          </cell>
        </row>
        <row r="13050">
          <cell r="B13050" t="str">
            <v>WTWQ2CRSM</v>
          </cell>
          <cell r="J13050">
            <v>28</v>
          </cell>
        </row>
        <row r="13051">
          <cell r="B13051" t="str">
            <v>WTWQ2CRXL</v>
          </cell>
          <cell r="J13051">
            <v>10</v>
          </cell>
        </row>
        <row r="13052">
          <cell r="B13052" t="str">
            <v>WTWQ2CRXS</v>
          </cell>
          <cell r="J13052">
            <v>2</v>
          </cell>
        </row>
        <row r="13053">
          <cell r="B13053" t="str">
            <v>WTWQ2FULG</v>
          </cell>
          <cell r="J13053">
            <v>27</v>
          </cell>
        </row>
        <row r="13054">
          <cell r="B13054" t="str">
            <v>WTWQ2FUMD</v>
          </cell>
          <cell r="J13054">
            <v>57</v>
          </cell>
        </row>
        <row r="13055">
          <cell r="B13055" t="str">
            <v>WTWQ2FUSM</v>
          </cell>
          <cell r="J13055">
            <v>38</v>
          </cell>
        </row>
        <row r="13056">
          <cell r="B13056" t="str">
            <v>WTWQ2FUXL</v>
          </cell>
          <cell r="J13056">
            <v>35</v>
          </cell>
        </row>
        <row r="13057">
          <cell r="B13057" t="str">
            <v>WTWQ2FUXS</v>
          </cell>
          <cell r="J13057">
            <v>13</v>
          </cell>
        </row>
        <row r="13058">
          <cell r="B13058" t="str">
            <v>WTWS2CNLG</v>
          </cell>
          <cell r="J13058">
            <v>67</v>
          </cell>
        </row>
        <row r="13059">
          <cell r="B13059" t="str">
            <v>WTWS2CNMD</v>
          </cell>
          <cell r="J13059">
            <v>132</v>
          </cell>
        </row>
        <row r="13060">
          <cell r="B13060" t="str">
            <v>WTWS2CNSM</v>
          </cell>
          <cell r="J13060">
            <v>83</v>
          </cell>
        </row>
        <row r="13061">
          <cell r="B13061" t="str">
            <v>WTWS2CNXL</v>
          </cell>
          <cell r="J13061">
            <v>20</v>
          </cell>
        </row>
        <row r="13062">
          <cell r="B13062" t="str">
            <v>WTWS2CNXS</v>
          </cell>
          <cell r="J13062">
            <v>14</v>
          </cell>
        </row>
        <row r="13063">
          <cell r="B13063" t="str">
            <v>WTWS2CRLG</v>
          </cell>
          <cell r="J13063">
            <v>33</v>
          </cell>
        </row>
        <row r="13064">
          <cell r="B13064" t="str">
            <v>WTWS2CRMD</v>
          </cell>
          <cell r="J13064">
            <v>52</v>
          </cell>
        </row>
        <row r="13065">
          <cell r="B13065" t="str">
            <v>WTWS2CRSM</v>
          </cell>
          <cell r="J13065">
            <v>22</v>
          </cell>
        </row>
        <row r="13066">
          <cell r="B13066" t="str">
            <v>WTWS2CRXL</v>
          </cell>
          <cell r="J13066">
            <v>17</v>
          </cell>
        </row>
        <row r="13067">
          <cell r="B13067" t="str">
            <v>WTWS2CRXS</v>
          </cell>
          <cell r="J13067">
            <v>6</v>
          </cell>
        </row>
        <row r="13068">
          <cell r="B13068" t="str">
            <v>WTWS2FULG</v>
          </cell>
          <cell r="J13068">
            <v>59</v>
          </cell>
        </row>
        <row r="13069">
          <cell r="B13069" t="str">
            <v>WTWS2FUMD</v>
          </cell>
          <cell r="J13069">
            <v>88</v>
          </cell>
        </row>
        <row r="13070">
          <cell r="B13070" t="str">
            <v>WTWS2FUSM</v>
          </cell>
          <cell r="J13070">
            <v>39</v>
          </cell>
        </row>
        <row r="13071">
          <cell r="B13071" t="str">
            <v>WTWS2FUXL</v>
          </cell>
          <cell r="J13071">
            <v>26</v>
          </cell>
        </row>
        <row r="13072">
          <cell r="B13072" t="str">
            <v>WTWS2FUXS</v>
          </cell>
          <cell r="J13072">
            <v>4</v>
          </cell>
        </row>
        <row r="13073">
          <cell r="B13073" t="str">
            <v>WTWS2TRLG</v>
          </cell>
          <cell r="J13073">
            <v>80</v>
          </cell>
        </row>
        <row r="13074">
          <cell r="B13074" t="str">
            <v>WTWS2TRMD</v>
          </cell>
          <cell r="J13074">
            <v>81</v>
          </cell>
        </row>
        <row r="13075">
          <cell r="B13075" t="str">
            <v>WTWS2TRSM</v>
          </cell>
          <cell r="J13075">
            <v>92</v>
          </cell>
        </row>
        <row r="13076">
          <cell r="B13076" t="str">
            <v>WTWS2TRXL</v>
          </cell>
          <cell r="J13076">
            <v>20</v>
          </cell>
        </row>
        <row r="13077">
          <cell r="B13077" t="str">
            <v>WTWS2TRXS</v>
          </cell>
          <cell r="J13077">
            <v>26</v>
          </cell>
        </row>
        <row r="13078">
          <cell r="B13078" t="str">
            <v>MAWBNCROS</v>
          </cell>
          <cell r="J13078">
            <v>0</v>
          </cell>
        </row>
        <row r="13079">
          <cell r="B13079" t="str">
            <v>MAWBNWNOS</v>
          </cell>
          <cell r="J13079">
            <v>0</v>
          </cell>
        </row>
        <row r="13080">
          <cell r="B13080" t="str">
            <v>MABALCROS</v>
          </cell>
          <cell r="J13080">
            <v>0</v>
          </cell>
        </row>
        <row r="13081">
          <cell r="B13081">
            <v>1102640130</v>
          </cell>
          <cell r="J13081">
            <v>0</v>
          </cell>
        </row>
        <row r="13082">
          <cell r="B13082">
            <v>1102400130</v>
          </cell>
          <cell r="J13082">
            <v>0</v>
          </cell>
        </row>
        <row r="13083">
          <cell r="B13083">
            <v>1134260320</v>
          </cell>
          <cell r="J13083">
            <v>26</v>
          </cell>
        </row>
        <row r="13084">
          <cell r="B13084">
            <v>1134540320</v>
          </cell>
          <cell r="J13084">
            <v>3</v>
          </cell>
        </row>
        <row r="13085">
          <cell r="B13085">
            <v>1104310145</v>
          </cell>
          <cell r="J13085">
            <v>9</v>
          </cell>
        </row>
        <row r="13086">
          <cell r="B13086">
            <v>1104400320</v>
          </cell>
          <cell r="J13086">
            <v>0</v>
          </cell>
        </row>
        <row r="13087">
          <cell r="B13087">
            <v>1104490145</v>
          </cell>
          <cell r="J13087">
            <v>0</v>
          </cell>
        </row>
        <row r="13088">
          <cell r="B13088">
            <v>2107810130</v>
          </cell>
          <cell r="J13088">
            <v>0</v>
          </cell>
        </row>
        <row r="13089">
          <cell r="B13089">
            <v>2107880130</v>
          </cell>
          <cell r="J13089">
            <v>13</v>
          </cell>
        </row>
        <row r="13090">
          <cell r="B13090" t="str">
            <v>MTORPDE2X</v>
          </cell>
          <cell r="J13090">
            <v>123</v>
          </cell>
        </row>
        <row r="13091">
          <cell r="B13091" t="str">
            <v>MTORPDE3X</v>
          </cell>
          <cell r="J13091">
            <v>37</v>
          </cell>
        </row>
        <row r="13092">
          <cell r="B13092" t="str">
            <v>MTORPDELG</v>
          </cell>
          <cell r="J13092">
            <v>593</v>
          </cell>
        </row>
        <row r="13093">
          <cell r="B13093" t="str">
            <v>MTORPDEMD</v>
          </cell>
          <cell r="J13093">
            <v>112</v>
          </cell>
        </row>
        <row r="13094">
          <cell r="B13094" t="str">
            <v>MTORPDESM</v>
          </cell>
          <cell r="J13094">
            <v>0</v>
          </cell>
        </row>
        <row r="13095">
          <cell r="B13095" t="str">
            <v>MTORPDEXL</v>
          </cell>
          <cell r="J13095">
            <v>392</v>
          </cell>
        </row>
        <row r="13096">
          <cell r="B13096">
            <v>195893043927</v>
          </cell>
          <cell r="J13096">
            <v>0</v>
          </cell>
        </row>
        <row r="13097">
          <cell r="B13097">
            <v>195893416967</v>
          </cell>
          <cell r="J13097">
            <v>0</v>
          </cell>
        </row>
        <row r="13098">
          <cell r="B13098">
            <v>195893452941</v>
          </cell>
          <cell r="J13098">
            <v>0</v>
          </cell>
        </row>
        <row r="13099">
          <cell r="B13099" t="str">
            <v>RET-ME-BKK-07</v>
          </cell>
          <cell r="J13099">
            <v>2</v>
          </cell>
        </row>
        <row r="13100">
          <cell r="B13100" t="str">
            <v>RET-ME-BKK-08</v>
          </cell>
          <cell r="J13100">
            <v>3</v>
          </cell>
        </row>
        <row r="13101">
          <cell r="B13101" t="str">
            <v>RET-ME-BKK-09</v>
          </cell>
          <cell r="J13101">
            <v>0</v>
          </cell>
        </row>
        <row r="13102">
          <cell r="B13102" t="str">
            <v>RET-ME-BKK-10</v>
          </cell>
          <cell r="J13102">
            <v>0</v>
          </cell>
        </row>
        <row r="13103">
          <cell r="B13103" t="str">
            <v>RET-ME-BKK-11</v>
          </cell>
          <cell r="J13103">
            <v>0</v>
          </cell>
        </row>
        <row r="13104">
          <cell r="B13104" t="str">
            <v>RET-ME-BKK-12</v>
          </cell>
          <cell r="J13104">
            <v>0</v>
          </cell>
        </row>
        <row r="13105">
          <cell r="B13105" t="str">
            <v>RET-ME-BKK-13</v>
          </cell>
          <cell r="J13105">
            <v>3</v>
          </cell>
        </row>
        <row r="13106">
          <cell r="B13106" t="str">
            <v>RET-ME-BKK-14</v>
          </cell>
          <cell r="J13106">
            <v>0</v>
          </cell>
        </row>
        <row r="13107">
          <cell r="B13107" t="str">
            <v>RET-ME-BKK-15</v>
          </cell>
          <cell r="J13107">
            <v>1</v>
          </cell>
        </row>
        <row r="13108">
          <cell r="B13108" t="str">
            <v>RET-ZS-MEBO-08</v>
          </cell>
          <cell r="J13108">
            <v>0</v>
          </cell>
        </row>
        <row r="13109">
          <cell r="B13109" t="str">
            <v>RET-ZS-MEBO-09</v>
          </cell>
          <cell r="J13109">
            <v>0</v>
          </cell>
        </row>
        <row r="13110">
          <cell r="B13110" t="str">
            <v>RET-ZS-MEBO-10</v>
          </cell>
          <cell r="J13110">
            <v>0</v>
          </cell>
        </row>
        <row r="13111">
          <cell r="B13111" t="str">
            <v>RET-ZS-MEBO-11</v>
          </cell>
          <cell r="J13111">
            <v>0</v>
          </cell>
        </row>
        <row r="13112">
          <cell r="B13112" t="str">
            <v>RET-ZS-MEBO-12</v>
          </cell>
          <cell r="J13112">
            <v>0</v>
          </cell>
        </row>
        <row r="13113">
          <cell r="B13113" t="str">
            <v>RET-ZS-MEBO-13</v>
          </cell>
          <cell r="J13113">
            <v>1</v>
          </cell>
        </row>
        <row r="13114">
          <cell r="B13114" t="str">
            <v>RET-ZS-MEBO-14</v>
          </cell>
          <cell r="J13114">
            <v>2</v>
          </cell>
        </row>
        <row r="13115">
          <cell r="B13115" t="str">
            <v>RET-ZS-MEFS-08</v>
          </cell>
          <cell r="J13115">
            <v>0</v>
          </cell>
        </row>
        <row r="13116">
          <cell r="B13116" t="str">
            <v>RET-ZS-MEFS-09</v>
          </cell>
          <cell r="J13116">
            <v>0</v>
          </cell>
        </row>
        <row r="13117">
          <cell r="B13117" t="str">
            <v>RET-ZS-MEFS-10</v>
          </cell>
          <cell r="J13117">
            <v>0</v>
          </cell>
        </row>
        <row r="13118">
          <cell r="B13118" t="str">
            <v>RET-ZS-MEFS-11</v>
          </cell>
          <cell r="J13118">
            <v>0</v>
          </cell>
        </row>
        <row r="13119">
          <cell r="B13119" t="str">
            <v>RET-ZS-MEFS-12</v>
          </cell>
          <cell r="J13119">
            <v>0</v>
          </cell>
        </row>
        <row r="13120">
          <cell r="B13120" t="str">
            <v>RET-ZS-MEFS-13</v>
          </cell>
          <cell r="J13120">
            <v>0</v>
          </cell>
        </row>
        <row r="13121">
          <cell r="B13121" t="str">
            <v>RET-ZS-MEFS-14</v>
          </cell>
          <cell r="J13121">
            <v>0</v>
          </cell>
        </row>
        <row r="13122">
          <cell r="B13122" t="str">
            <v>FS32GB</v>
          </cell>
          <cell r="J13122">
            <v>0</v>
          </cell>
        </row>
        <row r="13123">
          <cell r="B13123" t="str">
            <v>EXT-V1</v>
          </cell>
          <cell r="J13123">
            <v>0</v>
          </cell>
        </row>
        <row r="13124">
          <cell r="B13124" t="str">
            <v>BAT-LBC-R</v>
          </cell>
          <cell r="J13124">
            <v>0</v>
          </cell>
        </row>
        <row r="13125">
          <cell r="B13125" t="str">
            <v>TA-TC-XG2</v>
          </cell>
          <cell r="J13125">
            <v>0</v>
          </cell>
        </row>
        <row r="13126">
          <cell r="B13126" t="str">
            <v>TA-TC-XP2</v>
          </cell>
          <cell r="J13126">
            <v>0</v>
          </cell>
        </row>
        <row r="13127">
          <cell r="B13127" t="str">
            <v>AN525-US00</v>
          </cell>
          <cell r="J13127">
            <v>0</v>
          </cell>
        </row>
        <row r="13128">
          <cell r="B13128" t="str">
            <v>110885-037-30</v>
          </cell>
          <cell r="J13128">
            <v>0</v>
          </cell>
        </row>
        <row r="13129">
          <cell r="B13129" t="str">
            <v>110885-037-40</v>
          </cell>
          <cell r="J13129">
            <v>1</v>
          </cell>
        </row>
        <row r="13130">
          <cell r="B13130" t="str">
            <v>110885-037-50</v>
          </cell>
          <cell r="J13130">
            <v>1</v>
          </cell>
        </row>
        <row r="13131">
          <cell r="B13131" t="str">
            <v>112372-215-30</v>
          </cell>
          <cell r="J13131">
            <v>0</v>
          </cell>
        </row>
        <row r="13132">
          <cell r="B13132" t="str">
            <v>112372-215-40</v>
          </cell>
          <cell r="J13132">
            <v>0</v>
          </cell>
        </row>
        <row r="13133">
          <cell r="B13133" t="str">
            <v>112372-215-50</v>
          </cell>
          <cell r="J13133">
            <v>0</v>
          </cell>
        </row>
        <row r="13134">
          <cell r="B13134" t="str">
            <v>112458-037-00</v>
          </cell>
          <cell r="J13134">
            <v>0</v>
          </cell>
        </row>
        <row r="13135">
          <cell r="B13135" t="str">
            <v>112708-208-25</v>
          </cell>
          <cell r="J13135">
            <v>3</v>
          </cell>
        </row>
        <row r="13136">
          <cell r="B13136" t="str">
            <v>112708-208-45</v>
          </cell>
          <cell r="J13136">
            <v>3</v>
          </cell>
        </row>
        <row r="13137">
          <cell r="B13137" t="str">
            <v>WTKH2TRLG</v>
          </cell>
          <cell r="J13137">
            <v>157</v>
          </cell>
        </row>
        <row r="13138">
          <cell r="B13138" t="str">
            <v>WTKH2TRMD</v>
          </cell>
          <cell r="J13138">
            <v>230</v>
          </cell>
        </row>
        <row r="13139">
          <cell r="B13139" t="str">
            <v>WTKH2TRSM</v>
          </cell>
          <cell r="J13139">
            <v>144</v>
          </cell>
        </row>
        <row r="13140">
          <cell r="B13140" t="str">
            <v>WTKH2TRXL</v>
          </cell>
          <cell r="J13140">
            <v>60</v>
          </cell>
        </row>
        <row r="13141">
          <cell r="B13141" t="str">
            <v>WTKH2TRXS</v>
          </cell>
          <cell r="J13141">
            <v>27</v>
          </cell>
        </row>
        <row r="13142">
          <cell r="B13142" t="str">
            <v>WBKL2TRLG</v>
          </cell>
          <cell r="J13142">
            <v>112</v>
          </cell>
        </row>
        <row r="13143">
          <cell r="B13143" t="str">
            <v>WBKL2TRMD</v>
          </cell>
          <cell r="J13143">
            <v>166</v>
          </cell>
        </row>
        <row r="13144">
          <cell r="B13144" t="str">
            <v>WBKL2TRSM</v>
          </cell>
          <cell r="J13144">
            <v>89</v>
          </cell>
        </row>
        <row r="13145">
          <cell r="B13145" t="str">
            <v>WBKL2TRXL</v>
          </cell>
          <cell r="J13145">
            <v>43</v>
          </cell>
        </row>
        <row r="13146">
          <cell r="B13146" t="str">
            <v>WBKL2TRXS</v>
          </cell>
          <cell r="J13146">
            <v>33</v>
          </cell>
        </row>
        <row r="13147">
          <cell r="B13147">
            <v>21071501723</v>
          </cell>
          <cell r="J13147">
            <v>0</v>
          </cell>
        </row>
        <row r="13148">
          <cell r="B13148">
            <v>21071501471</v>
          </cell>
          <cell r="J13148">
            <v>0</v>
          </cell>
        </row>
        <row r="13149">
          <cell r="B13149">
            <v>21071502446</v>
          </cell>
          <cell r="J13149">
            <v>0</v>
          </cell>
        </row>
        <row r="13150">
          <cell r="B13150">
            <v>21071502464</v>
          </cell>
          <cell r="J13150">
            <v>0</v>
          </cell>
        </row>
        <row r="13151">
          <cell r="B13151">
            <v>21070060033</v>
          </cell>
          <cell r="J13151">
            <v>0</v>
          </cell>
        </row>
        <row r="13152">
          <cell r="B13152">
            <v>21071500434</v>
          </cell>
          <cell r="J13152">
            <v>0</v>
          </cell>
        </row>
        <row r="13153">
          <cell r="B13153">
            <v>21071501719</v>
          </cell>
          <cell r="J13153">
            <v>0</v>
          </cell>
        </row>
        <row r="13154">
          <cell r="B13154">
            <v>21071501772</v>
          </cell>
          <cell r="J13154">
            <v>0</v>
          </cell>
        </row>
        <row r="13155">
          <cell r="B13155">
            <v>21071502447</v>
          </cell>
          <cell r="J13155">
            <v>0</v>
          </cell>
        </row>
        <row r="13156">
          <cell r="B13156">
            <v>21071502465</v>
          </cell>
          <cell r="J13156">
            <v>0</v>
          </cell>
        </row>
        <row r="13157">
          <cell r="B13157">
            <v>21071501239</v>
          </cell>
          <cell r="J13157">
            <v>0</v>
          </cell>
        </row>
        <row r="13158">
          <cell r="B13158">
            <v>21071501724</v>
          </cell>
          <cell r="J13158">
            <v>0</v>
          </cell>
        </row>
        <row r="13159">
          <cell r="B13159" t="str">
            <v>PHTKMGMBGSL</v>
          </cell>
          <cell r="J13159">
            <v>306</v>
          </cell>
        </row>
        <row r="13160">
          <cell r="B13160" t="str">
            <v>FHAHBCBOS</v>
          </cell>
          <cell r="J13160">
            <v>205</v>
          </cell>
        </row>
        <row r="13161">
          <cell r="B13161" t="str">
            <v>FHAHBFUOS</v>
          </cell>
          <cell r="J13161">
            <v>386</v>
          </cell>
        </row>
        <row r="13162">
          <cell r="B13162" t="str">
            <v>FHAHBMCOS</v>
          </cell>
          <cell r="J13162">
            <v>73</v>
          </cell>
        </row>
        <row r="13163">
          <cell r="B13163" t="str">
            <v>FHAHBRGOS</v>
          </cell>
          <cell r="J13163">
            <v>308</v>
          </cell>
        </row>
        <row r="13164">
          <cell r="B13164" t="str">
            <v>FHABSCBOS</v>
          </cell>
          <cell r="J13164">
            <v>90</v>
          </cell>
        </row>
        <row r="13165">
          <cell r="B13165" t="str">
            <v>FHBCPCBOS</v>
          </cell>
          <cell r="J13165">
            <v>25</v>
          </cell>
        </row>
        <row r="13166">
          <cell r="B13166" t="str">
            <v>FHBCPFUOS</v>
          </cell>
          <cell r="J13166">
            <v>90</v>
          </cell>
        </row>
        <row r="13167">
          <cell r="B13167" t="str">
            <v>FHBCPMCOS</v>
          </cell>
          <cell r="J13167">
            <v>67</v>
          </cell>
        </row>
        <row r="13168">
          <cell r="B13168" t="str">
            <v>FHBCPRGOS</v>
          </cell>
          <cell r="J13168">
            <v>86</v>
          </cell>
        </row>
        <row r="13169">
          <cell r="B13169" t="str">
            <v>FHECLCBOS</v>
          </cell>
          <cell r="J13169">
            <v>47</v>
          </cell>
        </row>
        <row r="13170">
          <cell r="B13170" t="str">
            <v>FHECLFUOS</v>
          </cell>
          <cell r="J13170">
            <v>91</v>
          </cell>
        </row>
        <row r="13171">
          <cell r="B13171" t="str">
            <v>FHECLMCOS</v>
          </cell>
          <cell r="J13171">
            <v>64</v>
          </cell>
        </row>
        <row r="13172">
          <cell r="B13172" t="str">
            <v>FHECLRGOS</v>
          </cell>
          <cell r="J13172">
            <v>54</v>
          </cell>
        </row>
        <row r="13173">
          <cell r="B13173" t="str">
            <v>FHECRCBOS</v>
          </cell>
          <cell r="J13173">
            <v>44</v>
          </cell>
        </row>
        <row r="13174">
          <cell r="B13174" t="str">
            <v>FHECRFUOS</v>
          </cell>
          <cell r="J13174">
            <v>96</v>
          </cell>
        </row>
        <row r="13175">
          <cell r="B13175" t="str">
            <v>FHECRMCOS</v>
          </cell>
          <cell r="J13175">
            <v>58</v>
          </cell>
        </row>
        <row r="13176">
          <cell r="B13176" t="str">
            <v>FHECRRGOS</v>
          </cell>
          <cell r="J13176">
            <v>52</v>
          </cell>
        </row>
        <row r="13177">
          <cell r="B13177" t="str">
            <v>FHPTDCBOS</v>
          </cell>
          <cell r="J13177">
            <v>80</v>
          </cell>
        </row>
        <row r="13178">
          <cell r="B13178" t="str">
            <v>FHPTDCMOS</v>
          </cell>
          <cell r="J13178">
            <v>39</v>
          </cell>
        </row>
        <row r="13179">
          <cell r="B13179" t="str">
            <v>FHPTDCROS</v>
          </cell>
          <cell r="J13179">
            <v>85</v>
          </cell>
        </row>
        <row r="13180">
          <cell r="B13180" t="str">
            <v>FHFOBCRLG</v>
          </cell>
          <cell r="J13180">
            <v>0</v>
          </cell>
        </row>
        <row r="13181">
          <cell r="B13181" t="str">
            <v>FHFOBCRST</v>
          </cell>
          <cell r="J13181">
            <v>0</v>
          </cell>
        </row>
        <row r="13182">
          <cell r="B13182" t="str">
            <v>FHFLSCBOS</v>
          </cell>
          <cell r="J13182">
            <v>36</v>
          </cell>
        </row>
        <row r="13183">
          <cell r="B13183" t="str">
            <v>FHFLSFUOS</v>
          </cell>
          <cell r="J13183">
            <v>24</v>
          </cell>
        </row>
        <row r="13184">
          <cell r="B13184" t="str">
            <v>FHFLSMCOS</v>
          </cell>
          <cell r="J13184">
            <v>2</v>
          </cell>
        </row>
        <row r="13185">
          <cell r="B13185" t="str">
            <v>FHFLSRGOS</v>
          </cell>
          <cell r="J13185">
            <v>30</v>
          </cell>
        </row>
        <row r="13186">
          <cell r="B13186" t="str">
            <v>FHHDPCBOS</v>
          </cell>
          <cell r="J13186">
            <v>292</v>
          </cell>
        </row>
        <row r="13187">
          <cell r="B13187" t="str">
            <v>FHHDPCROS</v>
          </cell>
          <cell r="J13187">
            <v>0</v>
          </cell>
        </row>
        <row r="13188">
          <cell r="B13188" t="str">
            <v>FHHDPFUOS</v>
          </cell>
          <cell r="J13188">
            <v>222</v>
          </cell>
        </row>
        <row r="13189">
          <cell r="B13189" t="str">
            <v>FHHDPMCOS</v>
          </cell>
          <cell r="J13189">
            <v>62</v>
          </cell>
        </row>
        <row r="13190">
          <cell r="B13190" t="str">
            <v>FHHDPRGOS</v>
          </cell>
          <cell r="J13190">
            <v>346</v>
          </cell>
        </row>
        <row r="13191">
          <cell r="B13191" t="str">
            <v>FHHBTCBOS</v>
          </cell>
          <cell r="J13191">
            <v>261</v>
          </cell>
        </row>
        <row r="13192">
          <cell r="B13192" t="str">
            <v>FHLBPCBOS</v>
          </cell>
          <cell r="J13192">
            <v>28</v>
          </cell>
        </row>
        <row r="13193">
          <cell r="B13193" t="str">
            <v>FHLBPFUOS</v>
          </cell>
          <cell r="J13193">
            <v>71</v>
          </cell>
        </row>
        <row r="13194">
          <cell r="B13194" t="str">
            <v>FHLBPMCOS</v>
          </cell>
          <cell r="J13194">
            <v>42</v>
          </cell>
        </row>
        <row r="13195">
          <cell r="B13195" t="str">
            <v>FHLBPRGOS</v>
          </cell>
          <cell r="J13195">
            <v>62</v>
          </cell>
        </row>
        <row r="13196">
          <cell r="B13196" t="str">
            <v>FHFOPCRRG</v>
          </cell>
          <cell r="J13196">
            <v>135</v>
          </cell>
        </row>
        <row r="13197">
          <cell r="B13197" t="str">
            <v>FHFOPCRSM</v>
          </cell>
          <cell r="J13197">
            <v>84</v>
          </cell>
        </row>
        <row r="13198">
          <cell r="B13198" t="str">
            <v>FHRSCROS</v>
          </cell>
          <cell r="J13198">
            <v>0</v>
          </cell>
        </row>
        <row r="13199">
          <cell r="B13199" t="str">
            <v>FHSPCCR06</v>
          </cell>
          <cell r="J13199">
            <v>0</v>
          </cell>
        </row>
        <row r="13200">
          <cell r="B13200" t="str">
            <v>FHSPCCR07</v>
          </cell>
          <cell r="J13200">
            <v>0</v>
          </cell>
        </row>
        <row r="13201">
          <cell r="B13201">
            <v>26010000217</v>
          </cell>
          <cell r="J13201">
            <v>0</v>
          </cell>
        </row>
        <row r="13202">
          <cell r="B13202">
            <v>26010000218</v>
          </cell>
          <cell r="J13202">
            <v>0</v>
          </cell>
        </row>
        <row r="13203">
          <cell r="B13203">
            <v>26010000216</v>
          </cell>
          <cell r="J13203">
            <v>0</v>
          </cell>
        </row>
        <row r="13204">
          <cell r="B13204" t="str">
            <v>MEYT20BRG</v>
          </cell>
          <cell r="J13204">
            <v>0</v>
          </cell>
        </row>
        <row r="13205">
          <cell r="B13205" t="str">
            <v>MEYT20MET</v>
          </cell>
          <cell r="J13205">
            <v>0</v>
          </cell>
        </row>
        <row r="13206">
          <cell r="B13206" t="str">
            <v>MEYT30FCA</v>
          </cell>
          <cell r="J13206">
            <v>0</v>
          </cell>
        </row>
        <row r="13207">
          <cell r="B13207" t="str">
            <v>MEYTY20MI</v>
          </cell>
          <cell r="J13207">
            <v>0</v>
          </cell>
        </row>
        <row r="13208">
          <cell r="B13208" t="str">
            <v>MEYTY34MH</v>
          </cell>
          <cell r="J13208">
            <v>0</v>
          </cell>
        </row>
        <row r="13209">
          <cell r="B13209" t="str">
            <v>FHMDPCBOS</v>
          </cell>
          <cell r="J13209">
            <v>66</v>
          </cell>
        </row>
        <row r="13210">
          <cell r="B13210" t="str">
            <v>FHMDPFUOS</v>
          </cell>
          <cell r="J13210">
            <v>79</v>
          </cell>
        </row>
        <row r="13211">
          <cell r="B13211" t="str">
            <v>FHMDPMCOS</v>
          </cell>
          <cell r="J13211">
            <v>68</v>
          </cell>
        </row>
        <row r="13212">
          <cell r="B13212" t="str">
            <v>FHMDPRGOS</v>
          </cell>
          <cell r="J13212">
            <v>121</v>
          </cell>
        </row>
        <row r="13213">
          <cell r="B13213">
            <v>853964006706</v>
          </cell>
          <cell r="J13213">
            <v>165</v>
          </cell>
        </row>
        <row r="13214">
          <cell r="B13214">
            <v>853964006713</v>
          </cell>
          <cell r="J13214">
            <v>20</v>
          </cell>
        </row>
        <row r="13215">
          <cell r="B13215" t="str">
            <v>12Guide10</v>
          </cell>
          <cell r="J13215">
            <v>0</v>
          </cell>
        </row>
        <row r="13216">
          <cell r="B13216" t="str">
            <v>12Guide11</v>
          </cell>
          <cell r="J13216">
            <v>0</v>
          </cell>
        </row>
        <row r="13217">
          <cell r="B13217" t="str">
            <v>12Guide12</v>
          </cell>
          <cell r="J13217">
            <v>1</v>
          </cell>
        </row>
        <row r="13218">
          <cell r="B13218" t="str">
            <v>12Guide13</v>
          </cell>
          <cell r="J13218">
            <v>3</v>
          </cell>
        </row>
        <row r="13219">
          <cell r="B13219" t="str">
            <v>12Guide8</v>
          </cell>
          <cell r="J13219">
            <v>2</v>
          </cell>
        </row>
        <row r="13220">
          <cell r="B13220" t="str">
            <v>12Guide9</v>
          </cell>
          <cell r="J13220">
            <v>2</v>
          </cell>
        </row>
        <row r="13221">
          <cell r="B13221" t="str">
            <v>MEKFGHAXE</v>
          </cell>
          <cell r="J13221">
            <v>17</v>
          </cell>
        </row>
        <row r="13222">
          <cell r="B13222" t="str">
            <v>MATRKCROS</v>
          </cell>
          <cell r="J13222">
            <v>792</v>
          </cell>
        </row>
        <row r="13223">
          <cell r="B13223" t="str">
            <v>PHDRCUSOCOS</v>
          </cell>
          <cell r="J13223">
            <v>0</v>
          </cell>
        </row>
        <row r="13224">
          <cell r="B13224">
            <v>6481256</v>
          </cell>
          <cell r="J13224">
            <v>0</v>
          </cell>
        </row>
        <row r="13225">
          <cell r="B13225" t="str">
            <v>PHTKSTKDLWD</v>
          </cell>
          <cell r="J13225">
            <v>287</v>
          </cell>
        </row>
        <row r="13226">
          <cell r="B13226" t="str">
            <v>R-PHLTXPP475</v>
          </cell>
          <cell r="J13226">
            <v>0</v>
          </cell>
        </row>
        <row r="13227">
          <cell r="B13227" t="str">
            <v>R-PHPLUGBKH</v>
          </cell>
          <cell r="J13227">
            <v>0</v>
          </cell>
        </row>
        <row r="13228">
          <cell r="B13228" t="str">
            <v>R-PHTKSTKACWP-STK</v>
          </cell>
          <cell r="J13228">
            <v>0</v>
          </cell>
        </row>
        <row r="13229">
          <cell r="B13229" t="str">
            <v>R-PHTKSTKDLWD-STK</v>
          </cell>
          <cell r="J13229">
            <v>0</v>
          </cell>
        </row>
        <row r="13230">
          <cell r="B13230" t="str">
            <v>R-PHTKSTKSTDY-STK</v>
          </cell>
          <cell r="J13230">
            <v>0</v>
          </cell>
        </row>
        <row r="13231">
          <cell r="B13231" t="str">
            <v>R-PHTUBEC8IN</v>
          </cell>
          <cell r="J13231">
            <v>0</v>
          </cell>
        </row>
        <row r="13232">
          <cell r="B13232" t="str">
            <v>85-4388</v>
          </cell>
          <cell r="J13232">
            <v>0</v>
          </cell>
        </row>
        <row r="13233">
          <cell r="B13233" t="str">
            <v>85-4389</v>
          </cell>
          <cell r="J13233">
            <v>0</v>
          </cell>
        </row>
        <row r="13234">
          <cell r="B13234" t="str">
            <v>85-4390</v>
          </cell>
          <cell r="J13234">
            <v>0</v>
          </cell>
        </row>
        <row r="13235">
          <cell r="B13235" t="str">
            <v>1425-6600105D</v>
          </cell>
          <cell r="J13235">
            <v>6</v>
          </cell>
        </row>
        <row r="13236">
          <cell r="B13236" t="str">
            <v>1425-6600115D</v>
          </cell>
          <cell r="J13236">
            <v>6</v>
          </cell>
        </row>
        <row r="13237">
          <cell r="B13237" t="str">
            <v>1425-660011D</v>
          </cell>
          <cell r="J13237">
            <v>1</v>
          </cell>
        </row>
        <row r="13238">
          <cell r="B13238" t="str">
            <v>1425-6600125D</v>
          </cell>
          <cell r="J13238">
            <v>1</v>
          </cell>
        </row>
        <row r="13239">
          <cell r="B13239" t="str">
            <v>1425-660012D</v>
          </cell>
          <cell r="J13239">
            <v>1</v>
          </cell>
        </row>
        <row r="13240">
          <cell r="B13240" t="str">
            <v>1425-660013D</v>
          </cell>
          <cell r="J13240">
            <v>3</v>
          </cell>
        </row>
        <row r="13241">
          <cell r="B13241" t="str">
            <v>1425-660014D</v>
          </cell>
          <cell r="J13241">
            <v>2</v>
          </cell>
        </row>
        <row r="13242">
          <cell r="B13242" t="str">
            <v>2695-2860105D</v>
          </cell>
          <cell r="J13242">
            <v>5</v>
          </cell>
        </row>
        <row r="13243">
          <cell r="B13243" t="str">
            <v>2695-2860105EE</v>
          </cell>
          <cell r="J13243">
            <v>2</v>
          </cell>
        </row>
        <row r="13244">
          <cell r="B13244" t="str">
            <v>2695-286010D</v>
          </cell>
          <cell r="J13244">
            <v>4</v>
          </cell>
        </row>
        <row r="13245">
          <cell r="B13245" t="str">
            <v>2695-286010EE</v>
          </cell>
          <cell r="J13245">
            <v>3</v>
          </cell>
        </row>
        <row r="13246">
          <cell r="B13246" t="str">
            <v>2695-2860115D</v>
          </cell>
          <cell r="J13246">
            <v>5</v>
          </cell>
        </row>
        <row r="13247">
          <cell r="B13247" t="str">
            <v>2695-2860115EE</v>
          </cell>
          <cell r="J13247">
            <v>2</v>
          </cell>
        </row>
        <row r="13248">
          <cell r="B13248" t="str">
            <v>2695-286011D</v>
          </cell>
          <cell r="J13248">
            <v>6</v>
          </cell>
        </row>
        <row r="13249">
          <cell r="B13249" t="str">
            <v>2695-286011EE</v>
          </cell>
          <cell r="J13249">
            <v>5</v>
          </cell>
        </row>
        <row r="13250">
          <cell r="B13250" t="str">
            <v>2695-2860125D</v>
          </cell>
          <cell r="J13250">
            <v>5</v>
          </cell>
        </row>
        <row r="13251">
          <cell r="B13251" t="str">
            <v>2695-2860125EE</v>
          </cell>
          <cell r="J13251">
            <v>0</v>
          </cell>
        </row>
        <row r="13252">
          <cell r="B13252" t="str">
            <v>2695-286012D</v>
          </cell>
          <cell r="J13252">
            <v>5</v>
          </cell>
        </row>
        <row r="13253">
          <cell r="B13253" t="str">
            <v>2695-286012EE</v>
          </cell>
          <cell r="J13253">
            <v>2</v>
          </cell>
        </row>
        <row r="13254">
          <cell r="B13254" t="str">
            <v>2695-286013D</v>
          </cell>
          <cell r="J13254">
            <v>4</v>
          </cell>
        </row>
        <row r="13255">
          <cell r="B13255" t="str">
            <v>2695-286013EE</v>
          </cell>
          <cell r="J13255">
            <v>0</v>
          </cell>
        </row>
        <row r="13256">
          <cell r="B13256" t="str">
            <v>2695-286014D</v>
          </cell>
          <cell r="J13256">
            <v>2</v>
          </cell>
        </row>
        <row r="13257">
          <cell r="B13257" t="str">
            <v>2695-286085D</v>
          </cell>
          <cell r="J13257">
            <v>3</v>
          </cell>
        </row>
        <row r="13258">
          <cell r="B13258" t="str">
            <v>2695-286085EE</v>
          </cell>
          <cell r="J13258">
            <v>0</v>
          </cell>
        </row>
        <row r="13259">
          <cell r="B13259" t="str">
            <v>2695-28608D</v>
          </cell>
          <cell r="J13259">
            <v>1</v>
          </cell>
        </row>
        <row r="13260">
          <cell r="B13260" t="str">
            <v>2695-28608EE</v>
          </cell>
          <cell r="J13260">
            <v>0</v>
          </cell>
        </row>
        <row r="13261">
          <cell r="B13261" t="str">
            <v>2695-286095D</v>
          </cell>
          <cell r="J13261">
            <v>5</v>
          </cell>
        </row>
        <row r="13262">
          <cell r="B13262" t="str">
            <v>2695-286095EE</v>
          </cell>
          <cell r="J13262">
            <v>1</v>
          </cell>
        </row>
        <row r="13263">
          <cell r="B13263" t="str">
            <v>2695-28609D</v>
          </cell>
          <cell r="J13263">
            <v>4</v>
          </cell>
        </row>
        <row r="13264">
          <cell r="B13264" t="str">
            <v>2695-28609EE</v>
          </cell>
          <cell r="J13264">
            <v>0</v>
          </cell>
        </row>
        <row r="13265">
          <cell r="B13265" t="str">
            <v>4970-6000105D</v>
          </cell>
          <cell r="J13265">
            <v>5</v>
          </cell>
        </row>
        <row r="13266">
          <cell r="B13266" t="str">
            <v>4970-6000105EE</v>
          </cell>
          <cell r="J13266">
            <v>0</v>
          </cell>
        </row>
        <row r="13267">
          <cell r="B13267" t="str">
            <v>4970-600010D</v>
          </cell>
          <cell r="J13267">
            <v>2</v>
          </cell>
        </row>
        <row r="13268">
          <cell r="B13268" t="str">
            <v>4970-600010EE</v>
          </cell>
          <cell r="J13268">
            <v>0</v>
          </cell>
        </row>
        <row r="13269">
          <cell r="B13269" t="str">
            <v>4970-6000115D</v>
          </cell>
          <cell r="J13269">
            <v>2</v>
          </cell>
        </row>
        <row r="13270">
          <cell r="B13270" t="str">
            <v>4970-6000115EE</v>
          </cell>
          <cell r="J13270">
            <v>0</v>
          </cell>
        </row>
        <row r="13271">
          <cell r="B13271" t="str">
            <v>4970-600011D</v>
          </cell>
          <cell r="J13271">
            <v>7</v>
          </cell>
        </row>
        <row r="13272">
          <cell r="B13272" t="str">
            <v>4970-600011EE</v>
          </cell>
          <cell r="J13272">
            <v>0</v>
          </cell>
        </row>
        <row r="13273">
          <cell r="B13273" t="str">
            <v>4970-6000125D</v>
          </cell>
          <cell r="J13273">
            <v>3</v>
          </cell>
        </row>
        <row r="13274">
          <cell r="B13274" t="str">
            <v>4970-6000125EE</v>
          </cell>
          <cell r="J13274">
            <v>0</v>
          </cell>
        </row>
        <row r="13275">
          <cell r="B13275" t="str">
            <v>4970-600012D</v>
          </cell>
          <cell r="J13275">
            <v>6</v>
          </cell>
        </row>
        <row r="13276">
          <cell r="B13276" t="str">
            <v>4970-600012EE</v>
          </cell>
          <cell r="J13276">
            <v>0</v>
          </cell>
        </row>
        <row r="13277">
          <cell r="B13277" t="str">
            <v>4970-600013D</v>
          </cell>
          <cell r="J13277">
            <v>3</v>
          </cell>
        </row>
        <row r="13278">
          <cell r="B13278" t="str">
            <v>4970-600013EE</v>
          </cell>
          <cell r="J13278">
            <v>0</v>
          </cell>
        </row>
        <row r="13279">
          <cell r="B13279" t="str">
            <v>4970-600014D</v>
          </cell>
          <cell r="J13279">
            <v>1</v>
          </cell>
        </row>
        <row r="13280">
          <cell r="B13280" t="str">
            <v>4970-600085D</v>
          </cell>
          <cell r="J13280">
            <v>2</v>
          </cell>
        </row>
        <row r="13281">
          <cell r="B13281" t="str">
            <v>4970-600085EE</v>
          </cell>
          <cell r="J13281">
            <v>0</v>
          </cell>
        </row>
        <row r="13282">
          <cell r="B13282" t="str">
            <v>4970-60008D</v>
          </cell>
          <cell r="J13282">
            <v>4</v>
          </cell>
        </row>
        <row r="13283">
          <cell r="B13283" t="str">
            <v>4970-60008EE</v>
          </cell>
          <cell r="J13283">
            <v>0</v>
          </cell>
        </row>
        <row r="13284">
          <cell r="B13284" t="str">
            <v>4970-600095D</v>
          </cell>
          <cell r="J13284">
            <v>2</v>
          </cell>
        </row>
        <row r="13285">
          <cell r="B13285" t="str">
            <v>4970-600095EE</v>
          </cell>
          <cell r="J13285">
            <v>0</v>
          </cell>
        </row>
        <row r="13286">
          <cell r="B13286" t="str">
            <v>4970-60009D</v>
          </cell>
          <cell r="J13286">
            <v>5</v>
          </cell>
        </row>
        <row r="13287">
          <cell r="B13287" t="str">
            <v>4970-60009EE</v>
          </cell>
          <cell r="J13287">
            <v>0</v>
          </cell>
        </row>
        <row r="13288">
          <cell r="B13288" t="str">
            <v>4962-4300105D</v>
          </cell>
          <cell r="J13288">
            <v>8</v>
          </cell>
        </row>
        <row r="13289">
          <cell r="B13289" t="str">
            <v>4962-430010D</v>
          </cell>
          <cell r="J13289">
            <v>7</v>
          </cell>
        </row>
        <row r="13290">
          <cell r="B13290" t="str">
            <v>4962-4300115D</v>
          </cell>
          <cell r="J13290">
            <v>10</v>
          </cell>
        </row>
        <row r="13291">
          <cell r="B13291" t="str">
            <v>4962-430011D</v>
          </cell>
          <cell r="J13291">
            <v>16</v>
          </cell>
        </row>
        <row r="13292">
          <cell r="B13292" t="str">
            <v>4962-4300125D</v>
          </cell>
          <cell r="J13292">
            <v>8</v>
          </cell>
        </row>
        <row r="13293">
          <cell r="B13293" t="str">
            <v>4962-430012D</v>
          </cell>
          <cell r="J13293">
            <v>17</v>
          </cell>
        </row>
        <row r="13294">
          <cell r="B13294" t="str">
            <v>4962-430013D</v>
          </cell>
          <cell r="J13294">
            <v>16</v>
          </cell>
        </row>
        <row r="13295">
          <cell r="B13295" t="str">
            <v>4962-430014D</v>
          </cell>
          <cell r="J13295">
            <v>1</v>
          </cell>
        </row>
        <row r="13296">
          <cell r="B13296" t="str">
            <v>4962-430085D</v>
          </cell>
          <cell r="J13296">
            <v>4</v>
          </cell>
        </row>
        <row r="13297">
          <cell r="B13297" t="str">
            <v>4962-43008D</v>
          </cell>
          <cell r="J13297">
            <v>2</v>
          </cell>
        </row>
        <row r="13298">
          <cell r="B13298" t="str">
            <v>4962-430095D</v>
          </cell>
          <cell r="J13298">
            <v>10</v>
          </cell>
        </row>
        <row r="13299">
          <cell r="B13299" t="str">
            <v>4962-43009D</v>
          </cell>
          <cell r="J13299">
            <v>13</v>
          </cell>
        </row>
        <row r="13300">
          <cell r="B13300" t="str">
            <v>5845-4203105D</v>
          </cell>
          <cell r="J13300">
            <v>3</v>
          </cell>
        </row>
        <row r="13301">
          <cell r="B13301" t="str">
            <v>5845-4203105EE</v>
          </cell>
          <cell r="J13301">
            <v>2</v>
          </cell>
        </row>
        <row r="13302">
          <cell r="B13302" t="str">
            <v>5845-420310D</v>
          </cell>
          <cell r="J13302">
            <v>0</v>
          </cell>
        </row>
        <row r="13303">
          <cell r="B13303" t="str">
            <v>5845-420310EE</v>
          </cell>
          <cell r="J13303">
            <v>0</v>
          </cell>
        </row>
        <row r="13304">
          <cell r="B13304" t="str">
            <v>5845-4203115D</v>
          </cell>
          <cell r="J13304">
            <v>2</v>
          </cell>
        </row>
        <row r="13305">
          <cell r="B13305" t="str">
            <v>5845-4203115EE</v>
          </cell>
          <cell r="J13305">
            <v>0</v>
          </cell>
        </row>
        <row r="13306">
          <cell r="B13306" t="str">
            <v>5845-420311D</v>
          </cell>
          <cell r="J13306">
            <v>1</v>
          </cell>
        </row>
        <row r="13307">
          <cell r="B13307" t="str">
            <v>5845-420311EE</v>
          </cell>
          <cell r="J13307">
            <v>3</v>
          </cell>
        </row>
        <row r="13308">
          <cell r="B13308" t="str">
            <v>5845-4203125D</v>
          </cell>
          <cell r="J13308">
            <v>3</v>
          </cell>
        </row>
        <row r="13309">
          <cell r="B13309" t="str">
            <v>5845-4203125EE</v>
          </cell>
          <cell r="J13309">
            <v>3</v>
          </cell>
        </row>
        <row r="13310">
          <cell r="B13310" t="str">
            <v>5845-420312D</v>
          </cell>
          <cell r="J13310">
            <v>1</v>
          </cell>
        </row>
        <row r="13311">
          <cell r="B13311" t="str">
            <v>5845-420312EE</v>
          </cell>
          <cell r="J13311">
            <v>1</v>
          </cell>
        </row>
        <row r="13312">
          <cell r="B13312" t="str">
            <v>5845-420313D</v>
          </cell>
          <cell r="J13312">
            <v>2</v>
          </cell>
        </row>
        <row r="13313">
          <cell r="B13313" t="str">
            <v>5845-420313EE</v>
          </cell>
          <cell r="J13313">
            <v>2</v>
          </cell>
        </row>
        <row r="13314">
          <cell r="B13314" t="str">
            <v>5845-420314D</v>
          </cell>
          <cell r="J13314">
            <v>1</v>
          </cell>
        </row>
        <row r="13315">
          <cell r="B13315" t="str">
            <v>5845-420375D</v>
          </cell>
          <cell r="J13315">
            <v>2</v>
          </cell>
        </row>
        <row r="13316">
          <cell r="B13316" t="str">
            <v>5845-42037D</v>
          </cell>
          <cell r="J13316">
            <v>1</v>
          </cell>
        </row>
        <row r="13317">
          <cell r="B13317" t="str">
            <v>5845-420385D</v>
          </cell>
          <cell r="J13317">
            <v>1</v>
          </cell>
        </row>
        <row r="13318">
          <cell r="B13318" t="str">
            <v>5845-420385EE</v>
          </cell>
          <cell r="J13318">
            <v>2</v>
          </cell>
        </row>
        <row r="13319">
          <cell r="B13319" t="str">
            <v>5845-42038D</v>
          </cell>
          <cell r="J13319">
            <v>2</v>
          </cell>
        </row>
        <row r="13320">
          <cell r="B13320" t="str">
            <v>5845-42038EE</v>
          </cell>
          <cell r="J13320">
            <v>1</v>
          </cell>
        </row>
        <row r="13321">
          <cell r="B13321" t="str">
            <v>5845-420395D</v>
          </cell>
          <cell r="J13321">
            <v>2</v>
          </cell>
        </row>
        <row r="13322">
          <cell r="B13322" t="str">
            <v>5845-420395EE</v>
          </cell>
          <cell r="J13322">
            <v>2</v>
          </cell>
        </row>
        <row r="13323">
          <cell r="B13323" t="str">
            <v>5845-42039D</v>
          </cell>
          <cell r="J13323">
            <v>0</v>
          </cell>
        </row>
        <row r="13324">
          <cell r="B13324" t="str">
            <v>5845-42039EE</v>
          </cell>
          <cell r="J13324">
            <v>2</v>
          </cell>
        </row>
        <row r="13325">
          <cell r="B13325" t="str">
            <v>MECHFCH2X</v>
          </cell>
          <cell r="J13325">
            <v>2</v>
          </cell>
        </row>
        <row r="13326">
          <cell r="B13326" t="str">
            <v>MECHFCHLG</v>
          </cell>
          <cell r="J13326">
            <v>92</v>
          </cell>
        </row>
        <row r="13327">
          <cell r="B13327" t="str">
            <v>MECHFCHMD</v>
          </cell>
          <cell r="J13327">
            <v>39</v>
          </cell>
        </row>
        <row r="13328">
          <cell r="B13328" t="str">
            <v>MECHFCHSM</v>
          </cell>
          <cell r="J13328">
            <v>0</v>
          </cell>
        </row>
        <row r="13329">
          <cell r="B13329" t="str">
            <v>MECHFCHXL</v>
          </cell>
          <cell r="J13329">
            <v>17</v>
          </cell>
        </row>
        <row r="13330">
          <cell r="B13330" t="str">
            <v>MELIVBK2X</v>
          </cell>
          <cell r="J13330">
            <v>0</v>
          </cell>
        </row>
        <row r="13331">
          <cell r="B13331" t="str">
            <v>MELIVBKLG</v>
          </cell>
          <cell r="J13331">
            <v>117</v>
          </cell>
        </row>
        <row r="13332">
          <cell r="B13332" t="str">
            <v>MELIVBKMD</v>
          </cell>
          <cell r="J13332">
            <v>15</v>
          </cell>
        </row>
        <row r="13333">
          <cell r="B13333" t="str">
            <v>MELIVBKSM</v>
          </cell>
          <cell r="J13333">
            <v>0</v>
          </cell>
        </row>
        <row r="13334">
          <cell r="B13334" t="str">
            <v>MELIVBKXL</v>
          </cell>
          <cell r="J13334">
            <v>0</v>
          </cell>
        </row>
        <row r="13335">
          <cell r="B13335" t="str">
            <v>M1425-660010D</v>
          </cell>
          <cell r="J13335">
            <v>6</v>
          </cell>
        </row>
        <row r="13336">
          <cell r="B13336" t="str">
            <v>M1425-660085D</v>
          </cell>
          <cell r="J13336">
            <v>5</v>
          </cell>
        </row>
        <row r="13337">
          <cell r="B13337" t="str">
            <v>M1425-66008D</v>
          </cell>
          <cell r="J13337">
            <v>4</v>
          </cell>
        </row>
        <row r="13338">
          <cell r="B13338" t="str">
            <v>M1425-660095D</v>
          </cell>
          <cell r="J13338">
            <v>5</v>
          </cell>
        </row>
        <row r="13339">
          <cell r="B13339" t="str">
            <v>M1425-66009D</v>
          </cell>
          <cell r="J13339">
            <v>1</v>
          </cell>
        </row>
        <row r="13340">
          <cell r="B13340" t="str">
            <v>MOTHMSPOS</v>
          </cell>
          <cell r="J13340">
            <v>1724</v>
          </cell>
        </row>
        <row r="13341">
          <cell r="B13341" t="str">
            <v>SAMPLEBRMLX</v>
          </cell>
          <cell r="J13341">
            <v>0</v>
          </cell>
        </row>
        <row r="13342">
          <cell r="B13342" t="str">
            <v>SAMPLEESTLX</v>
          </cell>
          <cell r="J13342">
            <v>0</v>
          </cell>
        </row>
        <row r="13343">
          <cell r="B13343" t="str">
            <v>SAMPLEBRMSM</v>
          </cell>
          <cell r="J13343">
            <v>0</v>
          </cell>
        </row>
        <row r="13344">
          <cell r="B13344" t="str">
            <v>SAMPLEESTSM</v>
          </cell>
          <cell r="J13344">
            <v>0</v>
          </cell>
        </row>
        <row r="13345">
          <cell r="B13345" t="str">
            <v>SAMPLETMBOS</v>
          </cell>
          <cell r="J13345">
            <v>0</v>
          </cell>
        </row>
        <row r="13346">
          <cell r="B13346" t="str">
            <v>SAMPLETFLOS</v>
          </cell>
          <cell r="J13346">
            <v>0</v>
          </cell>
        </row>
        <row r="13347">
          <cell r="B13347" t="str">
            <v>R-PHBUNA151570</v>
          </cell>
          <cell r="J13347">
            <v>0</v>
          </cell>
        </row>
        <row r="13348">
          <cell r="B13348" t="str">
            <v>FLYTM14CH</v>
          </cell>
          <cell r="J13348">
            <v>0</v>
          </cell>
        </row>
        <row r="13349">
          <cell r="B13349" t="str">
            <v>FLYTM14CL</v>
          </cell>
          <cell r="J13349">
            <v>0</v>
          </cell>
        </row>
        <row r="13350">
          <cell r="B13350" t="str">
            <v>FLYTB18BK</v>
          </cell>
          <cell r="J13350">
            <v>0</v>
          </cell>
        </row>
        <row r="13351">
          <cell r="B13351" t="str">
            <v>FLYTB18CL</v>
          </cell>
          <cell r="J13351">
            <v>0</v>
          </cell>
        </row>
        <row r="13352">
          <cell r="B13352" t="str">
            <v>FLYTM20NV</v>
          </cell>
          <cell r="J13352">
            <v>0</v>
          </cell>
        </row>
        <row r="13353">
          <cell r="B13353" t="str">
            <v>FLYTB26BK</v>
          </cell>
          <cell r="J13353">
            <v>0</v>
          </cell>
        </row>
        <row r="13354">
          <cell r="B13354" t="str">
            <v>FLYTB26WT</v>
          </cell>
          <cell r="J13354">
            <v>0</v>
          </cell>
        </row>
        <row r="13355">
          <cell r="B13355" t="str">
            <v>FLYTM35BK</v>
          </cell>
          <cell r="J13355">
            <v>0</v>
          </cell>
        </row>
        <row r="13356">
          <cell r="B13356" t="str">
            <v>FLYTM35CG</v>
          </cell>
          <cell r="J13356">
            <v>0</v>
          </cell>
        </row>
        <row r="13357">
          <cell r="B13357" t="str">
            <v>FLYTM35CL</v>
          </cell>
          <cell r="J13357">
            <v>0</v>
          </cell>
        </row>
        <row r="13358">
          <cell r="B13358" t="str">
            <v>FLYTM35SF</v>
          </cell>
          <cell r="J13358">
            <v>0</v>
          </cell>
        </row>
        <row r="13359">
          <cell r="B13359" t="str">
            <v>FLYTM35WT</v>
          </cell>
          <cell r="J13359">
            <v>0</v>
          </cell>
        </row>
        <row r="13360">
          <cell r="B13360" t="str">
            <v>MELIVSTBK</v>
          </cell>
          <cell r="J13360">
            <v>0</v>
          </cell>
        </row>
        <row r="13361">
          <cell r="B13361" t="str">
            <v>A-PHDRAKPROBK</v>
          </cell>
          <cell r="J13361">
            <v>0</v>
          </cell>
        </row>
        <row r="13362">
          <cell r="B13362" t="str">
            <v>PHDRAKPROBK</v>
          </cell>
          <cell r="J13362">
            <v>1957</v>
          </cell>
        </row>
        <row r="13363">
          <cell r="B13363" t="str">
            <v>R-PHDRAKPROBK-BC</v>
          </cell>
          <cell r="J13363">
            <v>0</v>
          </cell>
        </row>
        <row r="13364">
          <cell r="B13364" t="str">
            <v>R-PHDRSNWOGOS-BR</v>
          </cell>
          <cell r="J13364">
            <v>0</v>
          </cell>
        </row>
        <row r="13365">
          <cell r="B13365" t="str">
            <v>A-PHTKOWSWPLM</v>
          </cell>
          <cell r="J13365">
            <v>0</v>
          </cell>
        </row>
        <row r="13366">
          <cell r="B13366" t="str">
            <v>PHTKOWSWPLM</v>
          </cell>
          <cell r="J13366">
            <v>102</v>
          </cell>
        </row>
        <row r="13367">
          <cell r="B13367" t="str">
            <v>R-PHTKOWLSWPBRSB</v>
          </cell>
          <cell r="J13367">
            <v>0</v>
          </cell>
        </row>
        <row r="13368">
          <cell r="B13368" t="str">
            <v>R-PHTKOWLSWPEXSB</v>
          </cell>
          <cell r="J13368">
            <v>0</v>
          </cell>
        </row>
        <row r="13369">
          <cell r="B13369" t="str">
            <v>R-PHTKOWSWPLM-BC</v>
          </cell>
          <cell r="J13369">
            <v>0</v>
          </cell>
        </row>
        <row r="13370">
          <cell r="B13370" t="str">
            <v>ASACBBOOS</v>
          </cell>
          <cell r="J13370">
            <v>13</v>
          </cell>
        </row>
        <row r="13371">
          <cell r="B13371" t="str">
            <v>ASACBCNOS</v>
          </cell>
          <cell r="J13371">
            <v>14</v>
          </cell>
        </row>
        <row r="13372">
          <cell r="B13372" t="str">
            <v>ASASCCNLG</v>
          </cell>
          <cell r="J13372">
            <v>2</v>
          </cell>
        </row>
        <row r="13373">
          <cell r="B13373" t="str">
            <v>ASASOCNLG</v>
          </cell>
          <cell r="J13373">
            <v>0</v>
          </cell>
        </row>
        <row r="13374">
          <cell r="B13374" t="str">
            <v>ASESCCNLG</v>
          </cell>
          <cell r="J13374">
            <v>4</v>
          </cell>
        </row>
        <row r="13375">
          <cell r="B13375" t="str">
            <v>ASLSOTRLG</v>
          </cell>
          <cell r="J13375">
            <v>0</v>
          </cell>
        </row>
        <row r="13376">
          <cell r="B13376" t="str">
            <v>ASMIOWNLG</v>
          </cell>
          <cell r="J13376">
            <v>2</v>
          </cell>
        </row>
        <row r="13377">
          <cell r="B13377" t="str">
            <v>ASRBBTRLG</v>
          </cell>
          <cell r="J13377">
            <v>0</v>
          </cell>
        </row>
        <row r="13378">
          <cell r="B13378" t="str">
            <v>ASRBBTRMD</v>
          </cell>
          <cell r="J13378">
            <v>0</v>
          </cell>
        </row>
        <row r="13379">
          <cell r="B13379" t="str">
            <v>ASRBBWNLG</v>
          </cell>
          <cell r="J13379">
            <v>0</v>
          </cell>
        </row>
        <row r="13380">
          <cell r="B13380" t="str">
            <v>ASRBBWNMD</v>
          </cell>
          <cell r="J13380">
            <v>0</v>
          </cell>
        </row>
        <row r="13381">
          <cell r="B13381" t="str">
            <v>ASRFGTRLG</v>
          </cell>
          <cell r="J13381">
            <v>1</v>
          </cell>
        </row>
        <row r="13382">
          <cell r="B13382" t="str">
            <v>ASRFGTRMD</v>
          </cell>
          <cell r="J13382">
            <v>0</v>
          </cell>
        </row>
        <row r="13383">
          <cell r="B13383" t="str">
            <v>ASRFGTRXL</v>
          </cell>
          <cell r="J13383">
            <v>0</v>
          </cell>
        </row>
        <row r="13384">
          <cell r="B13384" t="str">
            <v>ASRFGWNLG</v>
          </cell>
          <cell r="J13384">
            <v>1</v>
          </cell>
        </row>
        <row r="13385">
          <cell r="B13385" t="str">
            <v>ASRFGWNMD</v>
          </cell>
          <cell r="J13385">
            <v>1</v>
          </cell>
        </row>
        <row r="13386">
          <cell r="B13386" t="str">
            <v>ASRFGWNXL</v>
          </cell>
          <cell r="J13386">
            <v>0</v>
          </cell>
        </row>
        <row r="13387">
          <cell r="B13387" t="str">
            <v>ASRHFTRLG</v>
          </cell>
          <cell r="J13387">
            <v>4</v>
          </cell>
        </row>
        <row r="13388">
          <cell r="B13388" t="str">
            <v>ASRHFTRMD</v>
          </cell>
          <cell r="J13388">
            <v>1</v>
          </cell>
        </row>
        <row r="13389">
          <cell r="B13389" t="str">
            <v>ASRHFTRXL</v>
          </cell>
          <cell r="J13389">
            <v>0</v>
          </cell>
        </row>
        <row r="13390">
          <cell r="B13390" t="str">
            <v>ASRHFWNLG</v>
          </cell>
          <cell r="J13390">
            <v>1</v>
          </cell>
        </row>
        <row r="13391">
          <cell r="B13391" t="str">
            <v>ASRHFWNMD</v>
          </cell>
          <cell r="J13391">
            <v>0</v>
          </cell>
        </row>
        <row r="13392">
          <cell r="B13392" t="str">
            <v>ASRHFWNXL</v>
          </cell>
          <cell r="J13392">
            <v>0</v>
          </cell>
        </row>
        <row r="13393">
          <cell r="B13393" t="str">
            <v>ASRHGTRLG</v>
          </cell>
          <cell r="J13393">
            <v>1</v>
          </cell>
        </row>
        <row r="13394">
          <cell r="B13394" t="str">
            <v>ASRHGTRMD</v>
          </cell>
          <cell r="J13394">
            <v>2</v>
          </cell>
        </row>
        <row r="13395">
          <cell r="B13395" t="str">
            <v>ASRHGTRXL</v>
          </cell>
          <cell r="J13395">
            <v>0</v>
          </cell>
        </row>
        <row r="13396">
          <cell r="B13396" t="str">
            <v>ASRHGWNLG</v>
          </cell>
          <cell r="J13396">
            <v>4</v>
          </cell>
        </row>
        <row r="13397">
          <cell r="B13397" t="str">
            <v>ASRHGWNMD</v>
          </cell>
          <cell r="J13397">
            <v>0</v>
          </cell>
        </row>
        <row r="13398">
          <cell r="B13398" t="str">
            <v>ASRHGWNXL</v>
          </cell>
          <cell r="J13398">
            <v>0</v>
          </cell>
        </row>
        <row r="13399">
          <cell r="B13399" t="str">
            <v>ASSSHSPLGXL</v>
          </cell>
          <cell r="J13399">
            <v>0</v>
          </cell>
        </row>
        <row r="13400">
          <cell r="B13400" t="str">
            <v>ASSSHSPSMMD</v>
          </cell>
          <cell r="J13400">
            <v>6</v>
          </cell>
        </row>
        <row r="13401">
          <cell r="B13401" t="str">
            <v>ASTLPSPOS</v>
          </cell>
          <cell r="J13401">
            <v>5</v>
          </cell>
        </row>
        <row r="13402">
          <cell r="B13402" t="str">
            <v>ASWLMTRLG</v>
          </cell>
          <cell r="J13402">
            <v>1</v>
          </cell>
        </row>
        <row r="13403">
          <cell r="B13403" t="str">
            <v>ASWLMTRXL</v>
          </cell>
          <cell r="J13403">
            <v>1</v>
          </cell>
        </row>
        <row r="13404">
          <cell r="B13404" t="str">
            <v>ASWWPWNLG</v>
          </cell>
          <cell r="J13404">
            <v>0</v>
          </cell>
        </row>
        <row r="13405">
          <cell r="B13405" t="str">
            <v>ASWWPWNXL</v>
          </cell>
          <cell r="J13405">
            <v>1</v>
          </cell>
        </row>
        <row r="13406">
          <cell r="B13406" t="str">
            <v>ASZTVFULGXL</v>
          </cell>
          <cell r="J13406">
            <v>0</v>
          </cell>
        </row>
        <row r="13407">
          <cell r="B13407" t="str">
            <v>ASZTVFUSMMD</v>
          </cell>
          <cell r="J13407">
            <v>0</v>
          </cell>
        </row>
        <row r="13408">
          <cell r="B13408" t="str">
            <v>MS30FWN3030</v>
          </cell>
          <cell r="J13408">
            <v>2</v>
          </cell>
        </row>
        <row r="13409">
          <cell r="B13409" t="str">
            <v>MS30FWN3232</v>
          </cell>
          <cell r="J13409">
            <v>1</v>
          </cell>
        </row>
        <row r="13410">
          <cell r="B13410" t="str">
            <v>MS30FWN3234</v>
          </cell>
          <cell r="J13410">
            <v>0</v>
          </cell>
        </row>
        <row r="13411">
          <cell r="B13411" t="str">
            <v>MS30FWN3432</v>
          </cell>
          <cell r="J13411">
            <v>0</v>
          </cell>
        </row>
        <row r="13412">
          <cell r="B13412" t="str">
            <v>MS30FWN3434</v>
          </cell>
          <cell r="J13412">
            <v>0</v>
          </cell>
        </row>
        <row r="13413">
          <cell r="B13413" t="str">
            <v>MS30FWN3636</v>
          </cell>
          <cell r="J13413">
            <v>0</v>
          </cell>
        </row>
        <row r="13414">
          <cell r="B13414" t="str">
            <v>MS3LFDE3030</v>
          </cell>
          <cell r="J13414">
            <v>2</v>
          </cell>
        </row>
        <row r="13415">
          <cell r="B13415" t="str">
            <v>MS3LFDE3232</v>
          </cell>
          <cell r="J13415">
            <v>3</v>
          </cell>
        </row>
        <row r="13416">
          <cell r="B13416" t="str">
            <v>MS3LFDE3234</v>
          </cell>
          <cell r="J13416">
            <v>0</v>
          </cell>
        </row>
        <row r="13417">
          <cell r="B13417" t="str">
            <v>MS3LFDE3432</v>
          </cell>
          <cell r="J13417">
            <v>0</v>
          </cell>
        </row>
        <row r="13418">
          <cell r="B13418" t="str">
            <v>MS3LFDE3434</v>
          </cell>
          <cell r="J13418">
            <v>0</v>
          </cell>
        </row>
        <row r="13419">
          <cell r="B13419" t="str">
            <v>MSBSPWNLG</v>
          </cell>
          <cell r="J13419">
            <v>4</v>
          </cell>
        </row>
        <row r="13420">
          <cell r="B13420" t="str">
            <v>MSBSPWNMD</v>
          </cell>
          <cell r="J13420">
            <v>11</v>
          </cell>
        </row>
        <row r="13421">
          <cell r="B13421" t="str">
            <v>MSBSPWNXL</v>
          </cell>
          <cell r="J13421">
            <v>0</v>
          </cell>
        </row>
        <row r="13422">
          <cell r="B13422" t="str">
            <v>MSBSSWNLG</v>
          </cell>
          <cell r="J13422">
            <v>6</v>
          </cell>
        </row>
        <row r="13423">
          <cell r="B13423" t="str">
            <v>MSBSSWNMD</v>
          </cell>
          <cell r="J13423">
            <v>5</v>
          </cell>
        </row>
        <row r="13424">
          <cell r="B13424" t="str">
            <v>MSBSSWNXL</v>
          </cell>
          <cell r="J13424">
            <v>1</v>
          </cell>
        </row>
        <row r="13425">
          <cell r="B13425" t="str">
            <v>MSHWJCALG</v>
          </cell>
          <cell r="J13425">
            <v>1</v>
          </cell>
        </row>
        <row r="13426">
          <cell r="B13426" t="str">
            <v>MSHWJCAMD</v>
          </cell>
          <cell r="J13426">
            <v>3</v>
          </cell>
        </row>
        <row r="13427">
          <cell r="B13427" t="str">
            <v>MSHWJCAXL</v>
          </cell>
          <cell r="J13427">
            <v>2</v>
          </cell>
        </row>
        <row r="13428">
          <cell r="B13428" t="str">
            <v>MSHWJTYLG</v>
          </cell>
          <cell r="J13428">
            <v>1</v>
          </cell>
        </row>
        <row r="13429">
          <cell r="B13429" t="str">
            <v>MSHWJTYMD</v>
          </cell>
          <cell r="J13429">
            <v>2</v>
          </cell>
        </row>
        <row r="13430">
          <cell r="B13430" t="str">
            <v>MSHWJTYXL</v>
          </cell>
          <cell r="J13430">
            <v>0</v>
          </cell>
        </row>
        <row r="13431">
          <cell r="B13431" t="str">
            <v>MSOLHCALG</v>
          </cell>
          <cell r="J13431">
            <v>5</v>
          </cell>
        </row>
        <row r="13432">
          <cell r="B13432" t="str">
            <v>MSOLHCAMD</v>
          </cell>
          <cell r="J13432">
            <v>3</v>
          </cell>
        </row>
        <row r="13433">
          <cell r="B13433" t="str">
            <v>MSOLHSPLG</v>
          </cell>
          <cell r="J13433">
            <v>0</v>
          </cell>
        </row>
        <row r="13434">
          <cell r="B13434" t="str">
            <v>MSOLHSPMD</v>
          </cell>
          <cell r="J13434">
            <v>9</v>
          </cell>
        </row>
        <row r="13435">
          <cell r="B13435" t="str">
            <v>MSOLQSPLG</v>
          </cell>
          <cell r="J13435">
            <v>7</v>
          </cell>
        </row>
        <row r="13436">
          <cell r="B13436" t="str">
            <v>MSOLQSPXL</v>
          </cell>
          <cell r="J13436">
            <v>3</v>
          </cell>
        </row>
        <row r="13437">
          <cell r="B13437" t="str">
            <v>MSPHPSP3232</v>
          </cell>
          <cell r="J13437">
            <v>7</v>
          </cell>
        </row>
        <row r="13438">
          <cell r="B13438" t="str">
            <v>MSPHPSP3432</v>
          </cell>
          <cell r="J13438">
            <v>35</v>
          </cell>
        </row>
        <row r="13439">
          <cell r="B13439" t="str">
            <v>MSPHPSP3434</v>
          </cell>
          <cell r="J13439">
            <v>8</v>
          </cell>
        </row>
        <row r="13440">
          <cell r="B13440" t="str">
            <v>MSPHPSP3632</v>
          </cell>
          <cell r="J13440">
            <v>0</v>
          </cell>
        </row>
        <row r="13441">
          <cell r="B13441" t="str">
            <v>MSPPPWNLG</v>
          </cell>
          <cell r="J13441">
            <v>4</v>
          </cell>
        </row>
        <row r="13442">
          <cell r="B13442" t="str">
            <v>MSPPPWNMD</v>
          </cell>
          <cell r="J13442">
            <v>4</v>
          </cell>
        </row>
        <row r="13443">
          <cell r="B13443" t="str">
            <v>MSPPPWNXL</v>
          </cell>
          <cell r="J13443">
            <v>1</v>
          </cell>
        </row>
        <row r="13444">
          <cell r="B13444" t="str">
            <v>MSSBHSPLG</v>
          </cell>
          <cell r="J13444">
            <v>0</v>
          </cell>
        </row>
        <row r="13445">
          <cell r="B13445" t="str">
            <v>MSSBHSPMD</v>
          </cell>
          <cell r="J13445">
            <v>2</v>
          </cell>
        </row>
        <row r="13446">
          <cell r="B13446" t="str">
            <v>MSSBHSPXL</v>
          </cell>
          <cell r="J13446">
            <v>0</v>
          </cell>
        </row>
        <row r="13447">
          <cell r="B13447" t="str">
            <v>MSSBHTYLG</v>
          </cell>
          <cell r="J13447">
            <v>0</v>
          </cell>
        </row>
        <row r="13448">
          <cell r="B13448" t="str">
            <v>MSSBHTYMD</v>
          </cell>
          <cell r="J13448">
            <v>3</v>
          </cell>
        </row>
        <row r="13449">
          <cell r="B13449" t="str">
            <v>MSSBHTYXL</v>
          </cell>
          <cell r="J13449">
            <v>0</v>
          </cell>
        </row>
        <row r="13450">
          <cell r="B13450" t="str">
            <v>MSSBHWNLG</v>
          </cell>
          <cell r="J13450">
            <v>0</v>
          </cell>
        </row>
        <row r="13451">
          <cell r="B13451" t="str">
            <v>MSSBHWNMD</v>
          </cell>
          <cell r="J13451">
            <v>0</v>
          </cell>
        </row>
        <row r="13452">
          <cell r="B13452" t="str">
            <v>MSSBHWNXL</v>
          </cell>
          <cell r="J13452">
            <v>0</v>
          </cell>
        </row>
        <row r="13453">
          <cell r="B13453" t="str">
            <v>MSSBPSPLG</v>
          </cell>
          <cell r="J13453">
            <v>1</v>
          </cell>
        </row>
        <row r="13454">
          <cell r="B13454" t="str">
            <v>MSSBPSPMD</v>
          </cell>
          <cell r="J13454">
            <v>5</v>
          </cell>
        </row>
        <row r="13455">
          <cell r="B13455" t="str">
            <v>MSSBPSPXL</v>
          </cell>
          <cell r="J13455">
            <v>1</v>
          </cell>
        </row>
        <row r="13456">
          <cell r="B13456" t="str">
            <v>MSUN3WNLG</v>
          </cell>
          <cell r="J13456">
            <v>0</v>
          </cell>
        </row>
        <row r="13457">
          <cell r="B13457" t="str">
            <v>MSUN3WNMD</v>
          </cell>
          <cell r="J13457">
            <v>0</v>
          </cell>
        </row>
        <row r="13458">
          <cell r="B13458" t="str">
            <v>MSUN3WNXL</v>
          </cell>
          <cell r="J13458">
            <v>0</v>
          </cell>
        </row>
        <row r="13459">
          <cell r="B13459" t="str">
            <v>MSUNPWNLG</v>
          </cell>
          <cell r="J13459">
            <v>0</v>
          </cell>
        </row>
        <row r="13460">
          <cell r="B13460" t="str">
            <v>MSUNPWNMD</v>
          </cell>
          <cell r="J13460">
            <v>4</v>
          </cell>
        </row>
        <row r="13461">
          <cell r="B13461" t="str">
            <v>MSUNPWNXL</v>
          </cell>
          <cell r="J13461">
            <v>0</v>
          </cell>
        </row>
        <row r="13462">
          <cell r="B13462" t="str">
            <v>MSWSJCNLG</v>
          </cell>
          <cell r="J13462">
            <v>2</v>
          </cell>
        </row>
        <row r="13463">
          <cell r="B13463" t="str">
            <v>MSWSJCNMD</v>
          </cell>
          <cell r="J13463">
            <v>1</v>
          </cell>
        </row>
        <row r="13464">
          <cell r="B13464" t="str">
            <v>MSWSJCNXL</v>
          </cell>
          <cell r="J13464">
            <v>0</v>
          </cell>
        </row>
        <row r="13465">
          <cell r="B13465" t="str">
            <v>MSWSVCALG</v>
          </cell>
          <cell r="J13465">
            <v>1</v>
          </cell>
        </row>
        <row r="13466">
          <cell r="B13466" t="str">
            <v>MSWSVCAMD</v>
          </cell>
          <cell r="J13466">
            <v>3</v>
          </cell>
        </row>
        <row r="13467">
          <cell r="B13467" t="str">
            <v>MSWSVCAXL</v>
          </cell>
          <cell r="J13467">
            <v>3</v>
          </cell>
        </row>
        <row r="13468">
          <cell r="B13468" t="str">
            <v>MSWSVCNLG</v>
          </cell>
          <cell r="J13468">
            <v>0</v>
          </cell>
        </row>
        <row r="13469">
          <cell r="B13469" t="str">
            <v>MSWSVCNMD</v>
          </cell>
          <cell r="J13469">
            <v>1</v>
          </cell>
        </row>
        <row r="13470">
          <cell r="B13470" t="str">
            <v>MSWSVCNXL</v>
          </cell>
          <cell r="J13470">
            <v>0</v>
          </cell>
        </row>
        <row r="13471">
          <cell r="B13471" t="str">
            <v>MSWSVTYLG</v>
          </cell>
          <cell r="J13471">
            <v>2</v>
          </cell>
        </row>
        <row r="13472">
          <cell r="B13472" t="str">
            <v>MSWSVTYMD</v>
          </cell>
          <cell r="J13472">
            <v>5</v>
          </cell>
        </row>
        <row r="13473">
          <cell r="B13473" t="str">
            <v>MSWSVTYXL</v>
          </cell>
          <cell r="J13473">
            <v>4</v>
          </cell>
        </row>
        <row r="13474">
          <cell r="B13474" t="str">
            <v>WS30FWN25</v>
          </cell>
          <cell r="J13474">
            <v>5</v>
          </cell>
        </row>
        <row r="13475">
          <cell r="B13475" t="str">
            <v>WS30FWN26</v>
          </cell>
          <cell r="J13475">
            <v>0</v>
          </cell>
        </row>
        <row r="13476">
          <cell r="B13476" t="str">
            <v>WS30FWN28</v>
          </cell>
          <cell r="J13476">
            <v>1</v>
          </cell>
        </row>
        <row r="13477">
          <cell r="B13477" t="str">
            <v>WS30FWN30</v>
          </cell>
          <cell r="J13477">
            <v>0</v>
          </cell>
        </row>
        <row r="13478">
          <cell r="B13478" t="str">
            <v>WSBSSWNLG</v>
          </cell>
          <cell r="J13478">
            <v>3</v>
          </cell>
        </row>
        <row r="13479">
          <cell r="B13479" t="str">
            <v>WSBSSWNMD</v>
          </cell>
          <cell r="J13479">
            <v>3</v>
          </cell>
        </row>
        <row r="13480">
          <cell r="B13480" t="str">
            <v>WSBSSWNSM</v>
          </cell>
          <cell r="J13480">
            <v>4</v>
          </cell>
        </row>
        <row r="13481">
          <cell r="B13481" t="str">
            <v>WSSBHSPLG</v>
          </cell>
          <cell r="J13481">
            <v>0</v>
          </cell>
        </row>
        <row r="13482">
          <cell r="B13482" t="str">
            <v>WSSBHSPMD</v>
          </cell>
          <cell r="J13482">
            <v>0</v>
          </cell>
        </row>
        <row r="13483">
          <cell r="B13483" t="str">
            <v>WSSBHSPSM</v>
          </cell>
          <cell r="J13483">
            <v>1</v>
          </cell>
        </row>
        <row r="13484">
          <cell r="B13484" t="str">
            <v>WSUN3WNLG</v>
          </cell>
          <cell r="J13484">
            <v>0</v>
          </cell>
        </row>
        <row r="13485">
          <cell r="B13485" t="str">
            <v>WSUN3WNMD</v>
          </cell>
          <cell r="J13485">
            <v>1</v>
          </cell>
        </row>
        <row r="13486">
          <cell r="B13486" t="str">
            <v>WSUN3WNSM</v>
          </cell>
          <cell r="J13486">
            <v>0</v>
          </cell>
        </row>
        <row r="13487">
          <cell r="B13487" t="str">
            <v>WSWSJCNLG</v>
          </cell>
          <cell r="J13487">
            <v>0</v>
          </cell>
        </row>
        <row r="13488">
          <cell r="B13488" t="str">
            <v>WSWSJCNMD</v>
          </cell>
          <cell r="J13488">
            <v>0</v>
          </cell>
        </row>
        <row r="13489">
          <cell r="B13489" t="str">
            <v>WSWSJCNSM</v>
          </cell>
          <cell r="J13489">
            <v>3</v>
          </cell>
        </row>
        <row r="13490">
          <cell r="B13490" t="str">
            <v>ASTBPCAOS</v>
          </cell>
          <cell r="J13490">
            <v>3</v>
          </cell>
        </row>
        <row r="13491">
          <cell r="B13491" t="str">
            <v>MOSCVTA2X</v>
          </cell>
          <cell r="J13491">
            <v>0</v>
          </cell>
        </row>
        <row r="13492">
          <cell r="B13492" t="str">
            <v>MOSCVTA3X</v>
          </cell>
          <cell r="J13492">
            <v>2</v>
          </cell>
        </row>
        <row r="13493">
          <cell r="B13493" t="str">
            <v>MOSCVTALG</v>
          </cell>
          <cell r="J13493">
            <v>3</v>
          </cell>
        </row>
        <row r="13494">
          <cell r="B13494" t="str">
            <v>MOSCVTAMD</v>
          </cell>
          <cell r="J13494">
            <v>19</v>
          </cell>
        </row>
        <row r="13495">
          <cell r="B13495" t="str">
            <v>MOSCVTASM</v>
          </cell>
          <cell r="J13495">
            <v>1</v>
          </cell>
        </row>
        <row r="13496">
          <cell r="B13496" t="str">
            <v>MOSCVTAXL</v>
          </cell>
          <cell r="J13496">
            <v>0</v>
          </cell>
        </row>
        <row r="13497">
          <cell r="B13497" t="str">
            <v>MOSCJBK2X</v>
          </cell>
          <cell r="J13497">
            <v>0</v>
          </cell>
        </row>
        <row r="13498">
          <cell r="B13498" t="str">
            <v>MOSCJBK3X</v>
          </cell>
          <cell r="J13498">
            <v>4</v>
          </cell>
        </row>
        <row r="13499">
          <cell r="B13499" t="str">
            <v>MOSCJBKLG</v>
          </cell>
          <cell r="J13499">
            <v>0</v>
          </cell>
        </row>
        <row r="13500">
          <cell r="B13500" t="str">
            <v>MOSCJBKMD</v>
          </cell>
          <cell r="J13500">
            <v>0</v>
          </cell>
        </row>
        <row r="13501">
          <cell r="B13501" t="str">
            <v>MOSCJBKSM</v>
          </cell>
          <cell r="J13501">
            <v>0</v>
          </cell>
        </row>
        <row r="13502">
          <cell r="B13502" t="str">
            <v>MOSCJBKXL</v>
          </cell>
          <cell r="J13502">
            <v>0</v>
          </cell>
        </row>
        <row r="13503">
          <cell r="B13503" t="str">
            <v>MSOLQSPMD</v>
          </cell>
          <cell r="J13503">
            <v>15</v>
          </cell>
        </row>
        <row r="13504">
          <cell r="B13504" t="str">
            <v>XTC-EXP</v>
          </cell>
          <cell r="J13504">
            <v>5</v>
          </cell>
        </row>
        <row r="13505">
          <cell r="B13505" t="str">
            <v>XTC-ECHO</v>
          </cell>
          <cell r="J13505">
            <v>0</v>
          </cell>
        </row>
        <row r="13506">
          <cell r="B13506" t="str">
            <v>XTC-REDI-B</v>
          </cell>
          <cell r="J13506">
            <v>19</v>
          </cell>
        </row>
        <row r="13507">
          <cell r="B13507">
            <v>58134</v>
          </cell>
          <cell r="J13507">
            <v>188</v>
          </cell>
        </row>
        <row r="13508">
          <cell r="B13508">
            <v>56955</v>
          </cell>
          <cell r="J13508">
            <v>133</v>
          </cell>
        </row>
        <row r="13509">
          <cell r="B13509">
            <v>58874</v>
          </cell>
          <cell r="J13509">
            <v>0</v>
          </cell>
        </row>
        <row r="13510">
          <cell r="B13510">
            <v>59400</v>
          </cell>
          <cell r="J13510">
            <v>32</v>
          </cell>
        </row>
        <row r="13511">
          <cell r="B13511">
            <v>59404</v>
          </cell>
          <cell r="J13511">
            <v>127</v>
          </cell>
        </row>
        <row r="13512">
          <cell r="B13512">
            <v>56960</v>
          </cell>
          <cell r="J13512">
            <v>216</v>
          </cell>
        </row>
        <row r="13513">
          <cell r="B13513" t="str">
            <v>MTFNHBK2X</v>
          </cell>
          <cell r="J13513">
            <v>0</v>
          </cell>
        </row>
        <row r="13514">
          <cell r="B13514" t="str">
            <v>MTFNHBKLG</v>
          </cell>
          <cell r="J13514">
            <v>1</v>
          </cell>
        </row>
        <row r="13515">
          <cell r="B13515" t="str">
            <v>MTFNHBKMD</v>
          </cell>
          <cell r="J13515">
            <v>1</v>
          </cell>
        </row>
        <row r="13516">
          <cell r="B13516" t="str">
            <v>MTFNHBKSM</v>
          </cell>
          <cell r="J13516">
            <v>0</v>
          </cell>
        </row>
        <row r="13517">
          <cell r="B13517" t="str">
            <v>MTFNHBKXL</v>
          </cell>
          <cell r="J13517">
            <v>0</v>
          </cell>
        </row>
        <row r="13518">
          <cell r="B13518" t="str">
            <v>WTFNHBKLG</v>
          </cell>
          <cell r="J13518">
            <v>0</v>
          </cell>
        </row>
        <row r="13519">
          <cell r="B13519" t="str">
            <v>WTFNHBKMD</v>
          </cell>
          <cell r="J13519">
            <v>0</v>
          </cell>
        </row>
        <row r="13520">
          <cell r="B13520" t="str">
            <v>WTFNHBKSM</v>
          </cell>
          <cell r="J13520">
            <v>0</v>
          </cell>
        </row>
        <row r="13521">
          <cell r="B13521" t="str">
            <v>WTFNHBKXL</v>
          </cell>
          <cell r="J13521">
            <v>0</v>
          </cell>
        </row>
        <row r="13522">
          <cell r="B13522" t="str">
            <v>WTFNHBKXS</v>
          </cell>
          <cell r="J13522">
            <v>0</v>
          </cell>
        </row>
        <row r="13523">
          <cell r="B13523" t="str">
            <v>MEARTPAOS</v>
          </cell>
          <cell r="J13523">
            <v>5</v>
          </cell>
        </row>
        <row r="13524">
          <cell r="B13524" t="str">
            <v>MEARTAROS</v>
          </cell>
          <cell r="J13524">
            <v>0</v>
          </cell>
        </row>
        <row r="13525">
          <cell r="B13525" t="str">
            <v>FFVNYCRYD</v>
          </cell>
          <cell r="J13525">
            <v>0</v>
          </cell>
        </row>
        <row r="13526">
          <cell r="B13526">
            <v>811666034397</v>
          </cell>
          <cell r="J13526">
            <v>4</v>
          </cell>
        </row>
        <row r="13527">
          <cell r="B13527">
            <v>811666034069</v>
          </cell>
          <cell r="J13527">
            <v>7</v>
          </cell>
        </row>
        <row r="13528">
          <cell r="B13528">
            <v>811666033734</v>
          </cell>
          <cell r="J13528">
            <v>6</v>
          </cell>
        </row>
        <row r="13529">
          <cell r="B13529">
            <v>811666035455</v>
          </cell>
          <cell r="J13529">
            <v>4</v>
          </cell>
        </row>
        <row r="13530">
          <cell r="B13530">
            <v>811666035523</v>
          </cell>
          <cell r="J13530">
            <v>1</v>
          </cell>
        </row>
        <row r="13531">
          <cell r="B13531">
            <v>811666033482</v>
          </cell>
          <cell r="J13531">
            <v>0</v>
          </cell>
        </row>
        <row r="13532">
          <cell r="B13532">
            <v>811666035493</v>
          </cell>
          <cell r="J13532">
            <v>4</v>
          </cell>
        </row>
        <row r="13533">
          <cell r="B13533">
            <v>811666035516</v>
          </cell>
          <cell r="J13533">
            <v>3</v>
          </cell>
        </row>
        <row r="13534">
          <cell r="B13534" t="str">
            <v>MTORPTA2X</v>
          </cell>
          <cell r="J13534">
            <v>11</v>
          </cell>
        </row>
        <row r="13535">
          <cell r="B13535" t="str">
            <v>MTORPTALG</v>
          </cell>
          <cell r="J13535">
            <v>1</v>
          </cell>
        </row>
        <row r="13536">
          <cell r="B13536" t="str">
            <v>MTORPTAMD</v>
          </cell>
          <cell r="J13536">
            <v>0</v>
          </cell>
        </row>
        <row r="13537">
          <cell r="B13537" t="str">
            <v>MTORPTASM</v>
          </cell>
          <cell r="J13537">
            <v>0</v>
          </cell>
        </row>
        <row r="13538">
          <cell r="B13538" t="str">
            <v>MTORPTAXL</v>
          </cell>
          <cell r="J13538">
            <v>13</v>
          </cell>
        </row>
        <row r="13539">
          <cell r="B13539" t="str">
            <v>MTORHTA2X</v>
          </cell>
          <cell r="J13539">
            <v>4</v>
          </cell>
        </row>
        <row r="13540">
          <cell r="B13540" t="str">
            <v>MTORHTALG</v>
          </cell>
          <cell r="J13540">
            <v>0</v>
          </cell>
        </row>
        <row r="13541">
          <cell r="B13541" t="str">
            <v>MTORHTAMD</v>
          </cell>
          <cell r="J13541">
            <v>0</v>
          </cell>
        </row>
        <row r="13542">
          <cell r="B13542" t="str">
            <v>MTORHTASM</v>
          </cell>
          <cell r="J13542">
            <v>0</v>
          </cell>
        </row>
        <row r="13543">
          <cell r="B13543" t="str">
            <v>MTORHTAXL</v>
          </cell>
          <cell r="J13543">
            <v>4</v>
          </cell>
        </row>
        <row r="13544">
          <cell r="B13544" t="str">
            <v>R-PHEKEZEGHWD-BC</v>
          </cell>
          <cell r="J13544">
            <v>0</v>
          </cell>
        </row>
        <row r="13545">
          <cell r="B13545" t="str">
            <v>R-PHEKEZEGMWD-BC</v>
          </cell>
          <cell r="J13545">
            <v>0</v>
          </cell>
        </row>
        <row r="13546">
          <cell r="B13546" t="str">
            <v>R-PHEKEZELLAC-BC</v>
          </cell>
          <cell r="J13546">
            <v>0</v>
          </cell>
        </row>
        <row r="13547">
          <cell r="B13547" t="str">
            <v>R-PHEKEZEPHCU-BC</v>
          </cell>
          <cell r="J13547">
            <v>0</v>
          </cell>
        </row>
        <row r="13548">
          <cell r="B13548" t="str">
            <v>R-PHEKMNXNBWD-BC</v>
          </cell>
          <cell r="J13548">
            <v>0</v>
          </cell>
        </row>
        <row r="13549">
          <cell r="B13549" t="str">
            <v>R-PHTKMGBBRSX</v>
          </cell>
          <cell r="J13549">
            <v>0</v>
          </cell>
        </row>
        <row r="13550">
          <cell r="B13550" t="str">
            <v>R-PHTKMGMBGSL</v>
          </cell>
          <cell r="J13550">
            <v>0</v>
          </cell>
        </row>
        <row r="13551">
          <cell r="B13551" t="str">
            <v>010-02730-11</v>
          </cell>
          <cell r="J13551">
            <v>0</v>
          </cell>
        </row>
        <row r="13552">
          <cell r="B13552" t="str">
            <v>010-12723-00</v>
          </cell>
          <cell r="J13552">
            <v>19</v>
          </cell>
        </row>
        <row r="13553">
          <cell r="B13553">
            <v>21950</v>
          </cell>
          <cell r="J13553">
            <v>0</v>
          </cell>
        </row>
        <row r="13554">
          <cell r="B13554">
            <v>13007</v>
          </cell>
          <cell r="J13554">
            <v>3</v>
          </cell>
        </row>
        <row r="13555">
          <cell r="B13555">
            <v>22220</v>
          </cell>
          <cell r="J13555">
            <v>0</v>
          </cell>
        </row>
        <row r="13556">
          <cell r="B13556">
            <v>90115</v>
          </cell>
          <cell r="J13556">
            <v>0</v>
          </cell>
        </row>
        <row r="13557">
          <cell r="B13557">
            <v>62120110</v>
          </cell>
          <cell r="J13557">
            <v>0</v>
          </cell>
        </row>
        <row r="13558">
          <cell r="B13558">
            <v>62120111</v>
          </cell>
          <cell r="J13558">
            <v>0</v>
          </cell>
        </row>
        <row r="13559">
          <cell r="B13559">
            <v>62120112</v>
          </cell>
          <cell r="J13559">
            <v>0</v>
          </cell>
        </row>
        <row r="13560">
          <cell r="B13560">
            <v>62120113</v>
          </cell>
          <cell r="J13560">
            <v>0</v>
          </cell>
        </row>
        <row r="13561">
          <cell r="B13561">
            <v>6212019</v>
          </cell>
          <cell r="J13561">
            <v>0</v>
          </cell>
        </row>
        <row r="13562">
          <cell r="B13562">
            <v>15004010</v>
          </cell>
          <cell r="J13562">
            <v>3</v>
          </cell>
        </row>
        <row r="13563">
          <cell r="B13563">
            <v>15004011</v>
          </cell>
          <cell r="J13563">
            <v>0</v>
          </cell>
        </row>
        <row r="13564">
          <cell r="B13564">
            <v>15004012</v>
          </cell>
          <cell r="J13564">
            <v>0</v>
          </cell>
        </row>
        <row r="13565">
          <cell r="B13565">
            <v>15004013</v>
          </cell>
          <cell r="J13565">
            <v>0</v>
          </cell>
        </row>
        <row r="13566">
          <cell r="B13566">
            <v>1500409</v>
          </cell>
          <cell r="J13566">
            <v>0</v>
          </cell>
        </row>
        <row r="13567">
          <cell r="B13567">
            <v>980000</v>
          </cell>
          <cell r="J13567">
            <v>6</v>
          </cell>
        </row>
        <row r="13568">
          <cell r="B13568" t="str">
            <v>CWM</v>
          </cell>
          <cell r="J13568">
            <v>17</v>
          </cell>
        </row>
        <row r="13569">
          <cell r="B13569" t="str">
            <v>DBK-01-BDC</v>
          </cell>
          <cell r="J13569">
            <v>4</v>
          </cell>
        </row>
        <row r="13570">
          <cell r="B13570" t="str">
            <v>LBL-30</v>
          </cell>
          <cell r="J13570">
            <v>2</v>
          </cell>
        </row>
        <row r="13571">
          <cell r="B13571" t="str">
            <v>TR-MTP</v>
          </cell>
          <cell r="J13571">
            <v>17</v>
          </cell>
        </row>
        <row r="13572">
          <cell r="B13572" t="str">
            <v>PMR-30-126</v>
          </cell>
          <cell r="J13572">
            <v>6</v>
          </cell>
        </row>
        <row r="13573">
          <cell r="B13573" t="str">
            <v>PMR-30-87</v>
          </cell>
          <cell r="J13573">
            <v>0</v>
          </cell>
        </row>
        <row r="13574">
          <cell r="B13574" t="str">
            <v>PMR-30-97</v>
          </cell>
          <cell r="J13574">
            <v>30</v>
          </cell>
        </row>
        <row r="13575">
          <cell r="B13575">
            <v>621201105</v>
          </cell>
          <cell r="J13575">
            <v>0</v>
          </cell>
        </row>
        <row r="13576">
          <cell r="B13576">
            <v>621201115</v>
          </cell>
          <cell r="J13576">
            <v>0</v>
          </cell>
        </row>
        <row r="13577">
          <cell r="B13577">
            <v>62120195</v>
          </cell>
          <cell r="J13577">
            <v>0</v>
          </cell>
        </row>
        <row r="13578">
          <cell r="B13578" t="str">
            <v>MEBEACH2X</v>
          </cell>
          <cell r="J13578">
            <v>0</v>
          </cell>
        </row>
        <row r="13579">
          <cell r="B13579" t="str">
            <v>MEBEACHLG</v>
          </cell>
          <cell r="J13579">
            <v>0</v>
          </cell>
        </row>
        <row r="13580">
          <cell r="B13580" t="str">
            <v>MEBEACHMD</v>
          </cell>
          <cell r="J13580">
            <v>0</v>
          </cell>
        </row>
        <row r="13581">
          <cell r="B13581" t="str">
            <v>MEBEACHSM</v>
          </cell>
          <cell r="J13581">
            <v>0</v>
          </cell>
        </row>
        <row r="13582">
          <cell r="B13582" t="str">
            <v>MEBEACHXL</v>
          </cell>
          <cell r="J13582">
            <v>0</v>
          </cell>
        </row>
        <row r="13583">
          <cell r="B13583" t="str">
            <v>FHFQVBCOS</v>
          </cell>
          <cell r="J13583">
            <v>113</v>
          </cell>
        </row>
        <row r="13584">
          <cell r="B13584" t="str">
            <v>FHFQVCBOS</v>
          </cell>
          <cell r="J13584">
            <v>57</v>
          </cell>
        </row>
        <row r="13585">
          <cell r="B13585" t="str">
            <v>FHFQVMCOS</v>
          </cell>
          <cell r="J13585">
            <v>90</v>
          </cell>
        </row>
        <row r="13586">
          <cell r="B13586" t="str">
            <v>FHFQVRGOS</v>
          </cell>
          <cell r="J13586">
            <v>22</v>
          </cell>
        </row>
        <row r="13587">
          <cell r="B13587" t="str">
            <v>MEBRGRSTBL</v>
          </cell>
          <cell r="J13587">
            <v>1125</v>
          </cell>
        </row>
        <row r="13588">
          <cell r="B13588" t="str">
            <v>MELOGOSTBK</v>
          </cell>
          <cell r="J13588">
            <v>0</v>
          </cell>
        </row>
        <row r="13589">
          <cell r="B13589" t="str">
            <v>MERTROSTWH</v>
          </cell>
          <cell r="J13589">
            <v>0</v>
          </cell>
        </row>
        <row r="13590">
          <cell r="B13590" t="str">
            <v>METRIVSTGR</v>
          </cell>
          <cell r="J13590">
            <v>0</v>
          </cell>
        </row>
        <row r="13591">
          <cell r="B13591" t="str">
            <v>MEWALLSTGR</v>
          </cell>
          <cell r="J13591">
            <v>410</v>
          </cell>
        </row>
        <row r="13592">
          <cell r="B13592" t="str">
            <v>AC233FLT</v>
          </cell>
          <cell r="J13592">
            <v>0</v>
          </cell>
        </row>
        <row r="13593">
          <cell r="B13593" t="str">
            <v>AC233FLC</v>
          </cell>
          <cell r="J13593">
            <v>2</v>
          </cell>
        </row>
        <row r="13594">
          <cell r="B13594" t="str">
            <v>FLALUBL2X</v>
          </cell>
          <cell r="J13594">
            <v>0</v>
          </cell>
        </row>
        <row r="13595">
          <cell r="B13595" t="str">
            <v>FLALUBL3X</v>
          </cell>
          <cell r="J13595">
            <v>0</v>
          </cell>
        </row>
        <row r="13596">
          <cell r="B13596" t="str">
            <v>FLALUBLLG</v>
          </cell>
          <cell r="J13596">
            <v>0</v>
          </cell>
        </row>
        <row r="13597">
          <cell r="B13597" t="str">
            <v>FLALUBLMD</v>
          </cell>
          <cell r="J13597">
            <v>0</v>
          </cell>
        </row>
        <row r="13598">
          <cell r="B13598" t="str">
            <v>FLALUBLSM</v>
          </cell>
          <cell r="J13598">
            <v>0</v>
          </cell>
        </row>
        <row r="13599">
          <cell r="B13599" t="str">
            <v>FLALUBLXL</v>
          </cell>
          <cell r="J13599">
            <v>0</v>
          </cell>
        </row>
        <row r="13600">
          <cell r="B13600" t="str">
            <v>FLALUMH2X</v>
          </cell>
          <cell r="J13600">
            <v>0</v>
          </cell>
        </row>
        <row r="13601">
          <cell r="B13601" t="str">
            <v>FLALUMH3X</v>
          </cell>
          <cell r="J13601">
            <v>0</v>
          </cell>
        </row>
        <row r="13602">
          <cell r="B13602" t="str">
            <v>FLALUMHLG</v>
          </cell>
          <cell r="J13602">
            <v>0</v>
          </cell>
        </row>
        <row r="13603">
          <cell r="B13603" t="str">
            <v>FLALUMHMD</v>
          </cell>
          <cell r="J13603">
            <v>0</v>
          </cell>
        </row>
        <row r="13604">
          <cell r="B13604" t="str">
            <v>FLALUMHSM</v>
          </cell>
          <cell r="J13604">
            <v>0</v>
          </cell>
        </row>
        <row r="13605">
          <cell r="B13605" t="str">
            <v>FLALUMHXL</v>
          </cell>
          <cell r="J13605">
            <v>0</v>
          </cell>
        </row>
        <row r="13606">
          <cell r="B13606" t="str">
            <v>FLALHCSOS</v>
          </cell>
          <cell r="J13606">
            <v>0</v>
          </cell>
        </row>
        <row r="13607">
          <cell r="B13607" t="str">
            <v>FLALHMLOS</v>
          </cell>
          <cell r="J13607">
            <v>0</v>
          </cell>
        </row>
        <row r="13608">
          <cell r="B13608" t="str">
            <v>FLHIDMH2X</v>
          </cell>
          <cell r="J13608">
            <v>0</v>
          </cell>
        </row>
        <row r="13609">
          <cell r="B13609" t="str">
            <v>FLHIDMH3X</v>
          </cell>
          <cell r="J13609">
            <v>0</v>
          </cell>
        </row>
        <row r="13610">
          <cell r="B13610" t="str">
            <v>FLHIDMHLG</v>
          </cell>
          <cell r="J13610">
            <v>0</v>
          </cell>
        </row>
        <row r="13611">
          <cell r="B13611" t="str">
            <v>FLHIDMHMD</v>
          </cell>
          <cell r="J13611">
            <v>0</v>
          </cell>
        </row>
        <row r="13612">
          <cell r="B13612" t="str">
            <v>FLHIDMHSM</v>
          </cell>
          <cell r="J13612">
            <v>0</v>
          </cell>
        </row>
        <row r="13613">
          <cell r="B13613" t="str">
            <v>FLHIDMHXL</v>
          </cell>
          <cell r="J13613">
            <v>0</v>
          </cell>
        </row>
        <row r="13614">
          <cell r="B13614" t="str">
            <v>FLHIDNH2X</v>
          </cell>
          <cell r="J13614">
            <v>0</v>
          </cell>
        </row>
        <row r="13615">
          <cell r="B13615" t="str">
            <v>FLHIDNH3X</v>
          </cell>
          <cell r="J13615">
            <v>0</v>
          </cell>
        </row>
        <row r="13616">
          <cell r="B13616" t="str">
            <v>FLHIDNHLG</v>
          </cell>
          <cell r="J13616">
            <v>0</v>
          </cell>
        </row>
        <row r="13617">
          <cell r="B13617" t="str">
            <v>FLHIDNHMD</v>
          </cell>
          <cell r="J13617">
            <v>0</v>
          </cell>
        </row>
        <row r="13618">
          <cell r="B13618" t="str">
            <v>FLHIDNHSM</v>
          </cell>
          <cell r="J13618">
            <v>0</v>
          </cell>
        </row>
        <row r="13619">
          <cell r="B13619" t="str">
            <v>FLHIDNHXL</v>
          </cell>
          <cell r="J13619">
            <v>0</v>
          </cell>
        </row>
        <row r="13620">
          <cell r="B13620" t="str">
            <v>FLFBLBL2X</v>
          </cell>
          <cell r="J13620">
            <v>0</v>
          </cell>
        </row>
        <row r="13621">
          <cell r="B13621" t="str">
            <v>FLFBLBL3X</v>
          </cell>
          <cell r="J13621">
            <v>0</v>
          </cell>
        </row>
        <row r="13622">
          <cell r="B13622" t="str">
            <v>FLFBLBLLG</v>
          </cell>
          <cell r="J13622">
            <v>0</v>
          </cell>
        </row>
        <row r="13623">
          <cell r="B13623" t="str">
            <v>FLFBLBLMD</v>
          </cell>
          <cell r="J13623">
            <v>0</v>
          </cell>
        </row>
        <row r="13624">
          <cell r="B13624" t="str">
            <v>FLFBLBLSM</v>
          </cell>
          <cell r="J13624">
            <v>0</v>
          </cell>
        </row>
        <row r="13625">
          <cell r="B13625" t="str">
            <v>FLFBLBLXL</v>
          </cell>
          <cell r="J13625">
            <v>0</v>
          </cell>
        </row>
        <row r="13626">
          <cell r="B13626" t="str">
            <v>FLFBLMH2X</v>
          </cell>
          <cell r="J13626">
            <v>0</v>
          </cell>
        </row>
        <row r="13627">
          <cell r="B13627" t="str">
            <v>FLFBLMH3X</v>
          </cell>
          <cell r="J13627">
            <v>0</v>
          </cell>
        </row>
        <row r="13628">
          <cell r="B13628" t="str">
            <v>FLFBLMHLG</v>
          </cell>
          <cell r="J13628">
            <v>0</v>
          </cell>
        </row>
        <row r="13629">
          <cell r="B13629" t="str">
            <v>FLFBLMHMD</v>
          </cell>
          <cell r="J13629">
            <v>0</v>
          </cell>
        </row>
        <row r="13630">
          <cell r="B13630" t="str">
            <v>FLFBLMHSM</v>
          </cell>
          <cell r="J13630">
            <v>0</v>
          </cell>
        </row>
        <row r="13631">
          <cell r="B13631" t="str">
            <v>FLFBLMHXL</v>
          </cell>
          <cell r="J13631">
            <v>1</v>
          </cell>
        </row>
        <row r="13632">
          <cell r="B13632" t="str">
            <v>FLHITMLOS</v>
          </cell>
          <cell r="J13632">
            <v>0</v>
          </cell>
        </row>
        <row r="13633">
          <cell r="B13633" t="str">
            <v>FLHITNYOS</v>
          </cell>
          <cell r="J13633">
            <v>0</v>
          </cell>
        </row>
        <row r="13634">
          <cell r="B13634" t="str">
            <v>FLLPTBLOS</v>
          </cell>
          <cell r="J13634">
            <v>14</v>
          </cell>
        </row>
        <row r="13635">
          <cell r="B13635" t="str">
            <v>FLLPTCHOS</v>
          </cell>
          <cell r="J13635">
            <v>0</v>
          </cell>
        </row>
        <row r="13636">
          <cell r="B13636" t="str">
            <v>FLTORAH2X</v>
          </cell>
          <cell r="J13636">
            <v>0</v>
          </cell>
        </row>
        <row r="13637">
          <cell r="B13637" t="str">
            <v>FLTORAH3X</v>
          </cell>
          <cell r="J13637">
            <v>0</v>
          </cell>
        </row>
        <row r="13638">
          <cell r="B13638" t="str">
            <v>FLTORAHLG</v>
          </cell>
          <cell r="J13638">
            <v>0</v>
          </cell>
        </row>
        <row r="13639">
          <cell r="B13639" t="str">
            <v>FLTORAHMD</v>
          </cell>
          <cell r="J13639">
            <v>0</v>
          </cell>
        </row>
        <row r="13640">
          <cell r="B13640" t="str">
            <v>FLTORAHSM</v>
          </cell>
          <cell r="J13640">
            <v>0</v>
          </cell>
        </row>
        <row r="13641">
          <cell r="B13641" t="str">
            <v>FLTORAHXL</v>
          </cell>
          <cell r="J13641">
            <v>0</v>
          </cell>
        </row>
        <row r="13642">
          <cell r="B13642" t="str">
            <v>FLTORBL2X</v>
          </cell>
          <cell r="J13642">
            <v>0</v>
          </cell>
        </row>
        <row r="13643">
          <cell r="B13643" t="str">
            <v>FLTORBL3X</v>
          </cell>
          <cell r="J13643">
            <v>0</v>
          </cell>
        </row>
        <row r="13644">
          <cell r="B13644" t="str">
            <v>FLTORBLLG</v>
          </cell>
          <cell r="J13644">
            <v>0</v>
          </cell>
        </row>
        <row r="13645">
          <cell r="B13645" t="str">
            <v>FLTORBLMD</v>
          </cell>
          <cell r="J13645">
            <v>0</v>
          </cell>
        </row>
        <row r="13646">
          <cell r="B13646" t="str">
            <v>FLTORBLSM</v>
          </cell>
          <cell r="J13646">
            <v>0</v>
          </cell>
        </row>
        <row r="13647">
          <cell r="B13647" t="str">
            <v>FLTORBLXL</v>
          </cell>
          <cell r="J13647">
            <v>0</v>
          </cell>
        </row>
        <row r="13648">
          <cell r="B13648" t="str">
            <v>MEARSBL2X</v>
          </cell>
          <cell r="J13648">
            <v>0</v>
          </cell>
        </row>
        <row r="13649">
          <cell r="B13649" t="str">
            <v>MEARSBL3X</v>
          </cell>
          <cell r="J13649">
            <v>2</v>
          </cell>
        </row>
        <row r="13650">
          <cell r="B13650" t="str">
            <v>MEARSBLLG</v>
          </cell>
          <cell r="J13650">
            <v>135</v>
          </cell>
        </row>
        <row r="13651">
          <cell r="B13651" t="str">
            <v>MEARSBLMD</v>
          </cell>
          <cell r="J13651">
            <v>21</v>
          </cell>
        </row>
        <row r="13652">
          <cell r="B13652" t="str">
            <v>MEARSBLSM</v>
          </cell>
          <cell r="J13652">
            <v>0</v>
          </cell>
        </row>
        <row r="13653">
          <cell r="B13653" t="str">
            <v>MEARSBLXL</v>
          </cell>
          <cell r="J13653">
            <v>48</v>
          </cell>
        </row>
        <row r="13654">
          <cell r="B13654" t="str">
            <v>MEARSNH2X</v>
          </cell>
          <cell r="J13654">
            <v>4</v>
          </cell>
        </row>
        <row r="13655">
          <cell r="B13655" t="str">
            <v>MEARSNH3X</v>
          </cell>
          <cell r="J13655">
            <v>14</v>
          </cell>
        </row>
        <row r="13656">
          <cell r="B13656" t="str">
            <v>MEARSNHLG</v>
          </cell>
          <cell r="J13656">
            <v>124</v>
          </cell>
        </row>
        <row r="13657">
          <cell r="B13657" t="str">
            <v>MEARSNHMD</v>
          </cell>
          <cell r="J13657">
            <v>4</v>
          </cell>
        </row>
        <row r="13658">
          <cell r="B13658" t="str">
            <v>MEARSNHSM</v>
          </cell>
          <cell r="J13658">
            <v>0</v>
          </cell>
        </row>
        <row r="13659">
          <cell r="B13659" t="str">
            <v>MEARSNHXL</v>
          </cell>
          <cell r="J13659">
            <v>37</v>
          </cell>
        </row>
        <row r="13660">
          <cell r="B13660" t="str">
            <v>MEARTBLOS</v>
          </cell>
          <cell r="J13660">
            <v>0</v>
          </cell>
        </row>
        <row r="13661">
          <cell r="B13661" t="str">
            <v>MEARTNYOS</v>
          </cell>
          <cell r="J13661">
            <v>36</v>
          </cell>
        </row>
        <row r="13662">
          <cell r="B13662" t="str">
            <v>MEARHAH2X</v>
          </cell>
          <cell r="J13662">
            <v>0</v>
          </cell>
        </row>
        <row r="13663">
          <cell r="B13663" t="str">
            <v>MEARHAH3X</v>
          </cell>
          <cell r="J13663">
            <v>0</v>
          </cell>
        </row>
        <row r="13664">
          <cell r="B13664" t="str">
            <v>MEARHAHLG</v>
          </cell>
          <cell r="J13664">
            <v>0</v>
          </cell>
        </row>
        <row r="13665">
          <cell r="B13665" t="str">
            <v>MEARHAHMD</v>
          </cell>
          <cell r="J13665">
            <v>0</v>
          </cell>
        </row>
        <row r="13666">
          <cell r="B13666" t="str">
            <v>MEARHAHSM</v>
          </cell>
          <cell r="J13666">
            <v>0</v>
          </cell>
        </row>
        <row r="13667">
          <cell r="B13667" t="str">
            <v>MEARHAHXL</v>
          </cell>
          <cell r="J13667">
            <v>0</v>
          </cell>
        </row>
        <row r="13668">
          <cell r="B13668" t="str">
            <v>MEARHBL2X</v>
          </cell>
          <cell r="J13668">
            <v>0</v>
          </cell>
        </row>
        <row r="13669">
          <cell r="B13669" t="str">
            <v>MEARHBL3X</v>
          </cell>
          <cell r="J13669">
            <v>0</v>
          </cell>
        </row>
        <row r="13670">
          <cell r="B13670" t="str">
            <v>MEARHBLLG</v>
          </cell>
          <cell r="J13670">
            <v>0</v>
          </cell>
        </row>
        <row r="13671">
          <cell r="B13671" t="str">
            <v>MEARHBLMD</v>
          </cell>
          <cell r="J13671">
            <v>0</v>
          </cell>
        </row>
        <row r="13672">
          <cell r="B13672" t="str">
            <v>MEARHBLSM</v>
          </cell>
          <cell r="J13672">
            <v>0</v>
          </cell>
        </row>
        <row r="13673">
          <cell r="B13673" t="str">
            <v>MEARHBLXL</v>
          </cell>
          <cell r="J13673">
            <v>1</v>
          </cell>
        </row>
        <row r="13674">
          <cell r="B13674" t="str">
            <v>MEBGLCHOS</v>
          </cell>
          <cell r="J13674">
            <v>1659</v>
          </cell>
        </row>
        <row r="13675">
          <cell r="B13675" t="str">
            <v>MEKLUAH2X</v>
          </cell>
          <cell r="J13675">
            <v>0</v>
          </cell>
        </row>
        <row r="13676">
          <cell r="B13676" t="str">
            <v>MEKLUAH3X</v>
          </cell>
          <cell r="J13676">
            <v>0</v>
          </cell>
        </row>
        <row r="13677">
          <cell r="B13677" t="str">
            <v>MEKLUAHLG</v>
          </cell>
          <cell r="J13677">
            <v>128</v>
          </cell>
        </row>
        <row r="13678">
          <cell r="B13678" t="str">
            <v>MEKLUAHMD</v>
          </cell>
          <cell r="J13678">
            <v>7</v>
          </cell>
        </row>
        <row r="13679">
          <cell r="B13679" t="str">
            <v>MEKLUAHSM</v>
          </cell>
          <cell r="J13679">
            <v>0</v>
          </cell>
        </row>
        <row r="13680">
          <cell r="B13680" t="str">
            <v>MEKLUAHXL</v>
          </cell>
          <cell r="J13680">
            <v>22</v>
          </cell>
        </row>
        <row r="13681">
          <cell r="B13681" t="str">
            <v>MEKLUBL2X</v>
          </cell>
          <cell r="J13681">
            <v>0</v>
          </cell>
        </row>
        <row r="13682">
          <cell r="B13682" t="str">
            <v>MEKLUBL3X</v>
          </cell>
          <cell r="J13682">
            <v>0</v>
          </cell>
        </row>
        <row r="13683">
          <cell r="B13683" t="str">
            <v>MEKLUBLLG</v>
          </cell>
          <cell r="J13683">
            <v>78</v>
          </cell>
        </row>
        <row r="13684">
          <cell r="B13684" t="str">
            <v>MEKLUBLMD</v>
          </cell>
          <cell r="J13684">
            <v>0</v>
          </cell>
        </row>
        <row r="13685">
          <cell r="B13685" t="str">
            <v>MEKLUBLSM</v>
          </cell>
          <cell r="J13685">
            <v>0</v>
          </cell>
        </row>
        <row r="13686">
          <cell r="B13686" t="str">
            <v>MEKLUBLXL</v>
          </cell>
          <cell r="J13686">
            <v>0</v>
          </cell>
        </row>
        <row r="13687">
          <cell r="B13687" t="str">
            <v>MEKYTBLOS</v>
          </cell>
          <cell r="J13687">
            <v>0</v>
          </cell>
        </row>
        <row r="13688">
          <cell r="B13688" t="str">
            <v>MEKYTMLOS</v>
          </cell>
          <cell r="J13688">
            <v>0</v>
          </cell>
        </row>
        <row r="13689">
          <cell r="B13689" t="str">
            <v>MELLTBLOS</v>
          </cell>
          <cell r="J13689">
            <v>0</v>
          </cell>
        </row>
        <row r="13690">
          <cell r="B13690" t="str">
            <v>MELLTCMOS</v>
          </cell>
          <cell r="J13690">
            <v>0</v>
          </cell>
        </row>
        <row r="13691">
          <cell r="B13691" t="str">
            <v>MEPRLBH2X</v>
          </cell>
          <cell r="J13691">
            <v>0</v>
          </cell>
        </row>
        <row r="13692">
          <cell r="B13692" t="str">
            <v>MEPRLBH3X</v>
          </cell>
          <cell r="J13692">
            <v>0</v>
          </cell>
        </row>
        <row r="13693">
          <cell r="B13693" t="str">
            <v>MEPRLBHLG</v>
          </cell>
          <cell r="J13693">
            <v>112</v>
          </cell>
        </row>
        <row r="13694">
          <cell r="B13694" t="str">
            <v>MEPRLBHMD</v>
          </cell>
          <cell r="J13694">
            <v>12</v>
          </cell>
        </row>
        <row r="13695">
          <cell r="B13695" t="str">
            <v>MEPRLBHSM</v>
          </cell>
          <cell r="J13695">
            <v>0</v>
          </cell>
        </row>
        <row r="13696">
          <cell r="B13696" t="str">
            <v>MEPRLBHXL</v>
          </cell>
          <cell r="J13696">
            <v>0</v>
          </cell>
        </row>
        <row r="13697">
          <cell r="B13697" t="str">
            <v>MEPRLBL2X</v>
          </cell>
          <cell r="J13697">
            <v>0</v>
          </cell>
        </row>
        <row r="13698">
          <cell r="B13698" t="str">
            <v>MEPRLBL3X</v>
          </cell>
          <cell r="J13698">
            <v>0</v>
          </cell>
        </row>
        <row r="13699">
          <cell r="B13699" t="str">
            <v>MEPRLBLLG</v>
          </cell>
          <cell r="J13699">
            <v>0</v>
          </cell>
        </row>
        <row r="13700">
          <cell r="B13700" t="str">
            <v>MEPRLBLMD</v>
          </cell>
          <cell r="J13700">
            <v>0</v>
          </cell>
        </row>
        <row r="13701">
          <cell r="B13701" t="str">
            <v>MEPRLBLSM</v>
          </cell>
          <cell r="J13701">
            <v>0</v>
          </cell>
        </row>
        <row r="13702">
          <cell r="B13702" t="str">
            <v>MEPRLBLXL</v>
          </cell>
          <cell r="J13702">
            <v>0</v>
          </cell>
        </row>
        <row r="13703">
          <cell r="B13703" t="str">
            <v>MEPRLMH2X</v>
          </cell>
          <cell r="J13703">
            <v>0</v>
          </cell>
        </row>
        <row r="13704">
          <cell r="B13704" t="str">
            <v>MEPRLMH3X</v>
          </cell>
          <cell r="J13704">
            <v>0</v>
          </cell>
        </row>
        <row r="13705">
          <cell r="B13705" t="str">
            <v>MEPRLMHLG</v>
          </cell>
          <cell r="J13705">
            <v>107</v>
          </cell>
        </row>
        <row r="13706">
          <cell r="B13706" t="str">
            <v>MEPRLMHMD</v>
          </cell>
          <cell r="J13706">
            <v>2</v>
          </cell>
        </row>
        <row r="13707">
          <cell r="B13707" t="str">
            <v>MEPRLMHSM</v>
          </cell>
          <cell r="J13707">
            <v>0</v>
          </cell>
        </row>
        <row r="13708">
          <cell r="B13708" t="str">
            <v>MEPRLMHXL</v>
          </cell>
          <cell r="J13708">
            <v>0</v>
          </cell>
        </row>
        <row r="13709">
          <cell r="B13709" t="str">
            <v>MEVHHMLOS</v>
          </cell>
          <cell r="J13709">
            <v>56</v>
          </cell>
        </row>
        <row r="13710">
          <cell r="B13710" t="str">
            <v>MEVHHSTOS</v>
          </cell>
          <cell r="J13710">
            <v>163</v>
          </cell>
        </row>
        <row r="13711">
          <cell r="B13711" t="str">
            <v>MEVHRAH2X</v>
          </cell>
          <cell r="J13711">
            <v>0</v>
          </cell>
        </row>
        <row r="13712">
          <cell r="B13712" t="str">
            <v>MEVHRAH3X</v>
          </cell>
          <cell r="J13712">
            <v>0</v>
          </cell>
        </row>
        <row r="13713">
          <cell r="B13713" t="str">
            <v>MEVHRAHLG</v>
          </cell>
          <cell r="J13713">
            <v>48</v>
          </cell>
        </row>
        <row r="13714">
          <cell r="B13714" t="str">
            <v>MEVHRAHMD</v>
          </cell>
          <cell r="J13714">
            <v>4</v>
          </cell>
        </row>
        <row r="13715">
          <cell r="B13715" t="str">
            <v>MEVHRAHSM</v>
          </cell>
          <cell r="J13715">
            <v>0</v>
          </cell>
        </row>
        <row r="13716">
          <cell r="B13716" t="str">
            <v>MEVHRAHXL</v>
          </cell>
          <cell r="J13716">
            <v>0</v>
          </cell>
        </row>
        <row r="13717">
          <cell r="B13717" t="str">
            <v>MEVHRMH2X</v>
          </cell>
          <cell r="J13717">
            <v>0</v>
          </cell>
        </row>
        <row r="13718">
          <cell r="B13718" t="str">
            <v>MEVHRMH3X</v>
          </cell>
          <cell r="J13718">
            <v>0</v>
          </cell>
        </row>
        <row r="13719">
          <cell r="B13719" t="str">
            <v>MEVHRMHLG</v>
          </cell>
          <cell r="J13719">
            <v>82</v>
          </cell>
        </row>
        <row r="13720">
          <cell r="B13720" t="str">
            <v>MEVHRMHMD</v>
          </cell>
          <cell r="J13720">
            <v>20</v>
          </cell>
        </row>
        <row r="13721">
          <cell r="B13721" t="str">
            <v>MEVHRMHSM</v>
          </cell>
          <cell r="J13721">
            <v>0</v>
          </cell>
        </row>
        <row r="13722">
          <cell r="B13722" t="str">
            <v>MEVHRMHXL</v>
          </cell>
          <cell r="J13722">
            <v>0</v>
          </cell>
        </row>
        <row r="13723">
          <cell r="B13723" t="str">
            <v>MEARWBLOS</v>
          </cell>
          <cell r="J13723">
            <v>0</v>
          </cell>
        </row>
        <row r="13724">
          <cell r="B13724" t="str">
            <v>MEARWMLOS</v>
          </cell>
          <cell r="J13724">
            <v>0</v>
          </cell>
        </row>
        <row r="13725">
          <cell r="B13725" t="str">
            <v>WSGFS221-TRKY</v>
          </cell>
          <cell r="J13725">
            <v>0</v>
          </cell>
        </row>
        <row r="13726">
          <cell r="B13726" t="str">
            <v>FLALHBL2X</v>
          </cell>
          <cell r="J13726">
            <v>0</v>
          </cell>
        </row>
        <row r="13727">
          <cell r="B13727" t="str">
            <v>FLALHBL3X</v>
          </cell>
          <cell r="J13727">
            <v>0</v>
          </cell>
        </row>
        <row r="13728">
          <cell r="B13728" t="str">
            <v>FLALHBLLG</v>
          </cell>
          <cell r="J13728">
            <v>0</v>
          </cell>
        </row>
        <row r="13729">
          <cell r="B13729" t="str">
            <v>FLALHBLMD</v>
          </cell>
          <cell r="J13729">
            <v>0</v>
          </cell>
        </row>
        <row r="13730">
          <cell r="B13730" t="str">
            <v>FLALHBLSM</v>
          </cell>
          <cell r="J13730">
            <v>0</v>
          </cell>
        </row>
        <row r="13731">
          <cell r="B13731" t="str">
            <v>FLALHBLXL</v>
          </cell>
          <cell r="J13731">
            <v>0</v>
          </cell>
        </row>
        <row r="13732">
          <cell r="B13732" t="str">
            <v>FLFBHBL2X</v>
          </cell>
          <cell r="J13732">
            <v>0</v>
          </cell>
        </row>
        <row r="13733">
          <cell r="B13733" t="str">
            <v>FLFBHBL3X</v>
          </cell>
          <cell r="J13733">
            <v>0</v>
          </cell>
        </row>
        <row r="13734">
          <cell r="B13734" t="str">
            <v>FLFBHBLLG</v>
          </cell>
          <cell r="J13734">
            <v>0</v>
          </cell>
        </row>
        <row r="13735">
          <cell r="B13735" t="str">
            <v>FLFBHBLMD</v>
          </cell>
          <cell r="J13735">
            <v>0</v>
          </cell>
        </row>
        <row r="13736">
          <cell r="B13736" t="str">
            <v>FLFBHBLSM</v>
          </cell>
          <cell r="J13736">
            <v>0</v>
          </cell>
        </row>
        <row r="13737">
          <cell r="B13737" t="str">
            <v>FLFBHBLXL</v>
          </cell>
          <cell r="J13737">
            <v>0</v>
          </cell>
        </row>
        <row r="13738">
          <cell r="B13738" t="str">
            <v>FLHIHBL2X</v>
          </cell>
          <cell r="J13738">
            <v>0</v>
          </cell>
        </row>
        <row r="13739">
          <cell r="B13739" t="str">
            <v>FLHIHBL3X</v>
          </cell>
          <cell r="J13739">
            <v>0</v>
          </cell>
        </row>
        <row r="13740">
          <cell r="B13740" t="str">
            <v>FLHIHBLLG</v>
          </cell>
          <cell r="J13740">
            <v>0</v>
          </cell>
        </row>
        <row r="13741">
          <cell r="B13741" t="str">
            <v>FLHIHBLMD</v>
          </cell>
          <cell r="J13741">
            <v>0</v>
          </cell>
        </row>
        <row r="13742">
          <cell r="B13742" t="str">
            <v>FLHIHBLSM</v>
          </cell>
          <cell r="J13742">
            <v>0</v>
          </cell>
        </row>
        <row r="13743">
          <cell r="B13743" t="str">
            <v>FLHIHBLXL</v>
          </cell>
          <cell r="J13743">
            <v>0</v>
          </cell>
        </row>
        <row r="13744">
          <cell r="B13744" t="str">
            <v>FLHIHRB2X</v>
          </cell>
          <cell r="J13744">
            <v>0</v>
          </cell>
        </row>
        <row r="13745">
          <cell r="B13745" t="str">
            <v>FLHIHRB3X</v>
          </cell>
          <cell r="J13745">
            <v>0</v>
          </cell>
        </row>
        <row r="13746">
          <cell r="B13746" t="str">
            <v>FLHIHRBLG</v>
          </cell>
          <cell r="J13746">
            <v>0</v>
          </cell>
        </row>
        <row r="13747">
          <cell r="B13747" t="str">
            <v>FLHIHRBMD</v>
          </cell>
          <cell r="J13747">
            <v>0</v>
          </cell>
        </row>
        <row r="13748">
          <cell r="B13748" t="str">
            <v>FLHIHRBSM</v>
          </cell>
          <cell r="J13748">
            <v>0</v>
          </cell>
        </row>
        <row r="13749">
          <cell r="B13749" t="str">
            <v>FLHIHRBXL</v>
          </cell>
          <cell r="J13749">
            <v>0</v>
          </cell>
        </row>
        <row r="13750">
          <cell r="B13750" t="str">
            <v>FLTOHGH2X</v>
          </cell>
          <cell r="J13750">
            <v>0</v>
          </cell>
        </row>
        <row r="13751">
          <cell r="B13751" t="str">
            <v>FLTOHGH3X</v>
          </cell>
          <cell r="J13751">
            <v>0</v>
          </cell>
        </row>
        <row r="13752">
          <cell r="B13752" t="str">
            <v>FLTOHGHLG</v>
          </cell>
          <cell r="J13752">
            <v>0</v>
          </cell>
        </row>
        <row r="13753">
          <cell r="B13753" t="str">
            <v>FLTOHGHMD</v>
          </cell>
          <cell r="J13753">
            <v>0</v>
          </cell>
        </row>
        <row r="13754">
          <cell r="B13754" t="str">
            <v>FLTOHGHSM</v>
          </cell>
          <cell r="J13754">
            <v>0</v>
          </cell>
        </row>
        <row r="13755">
          <cell r="B13755" t="str">
            <v>FLTOHGHXL</v>
          </cell>
          <cell r="J13755">
            <v>0</v>
          </cell>
        </row>
        <row r="13756">
          <cell r="B13756" t="str">
            <v>MEAHHBL2X</v>
          </cell>
          <cell r="J13756">
            <v>0</v>
          </cell>
        </row>
        <row r="13757">
          <cell r="B13757" t="str">
            <v>MEAHHBL3X</v>
          </cell>
          <cell r="J13757">
            <v>9</v>
          </cell>
        </row>
        <row r="13758">
          <cell r="B13758" t="str">
            <v>MEAHHBLLG</v>
          </cell>
          <cell r="J13758">
            <v>76</v>
          </cell>
        </row>
        <row r="13759">
          <cell r="B13759" t="str">
            <v>MEAHHBLMD</v>
          </cell>
          <cell r="J13759">
            <v>1</v>
          </cell>
        </row>
        <row r="13760">
          <cell r="B13760" t="str">
            <v>MEAHHBLSM</v>
          </cell>
          <cell r="J13760">
            <v>0</v>
          </cell>
        </row>
        <row r="13761">
          <cell r="B13761" t="str">
            <v>MEAHHBLXL</v>
          </cell>
          <cell r="J13761">
            <v>23</v>
          </cell>
        </row>
        <row r="13762">
          <cell r="B13762" t="str">
            <v>MEKLHGH2X</v>
          </cell>
          <cell r="J13762">
            <v>1</v>
          </cell>
        </row>
        <row r="13763">
          <cell r="B13763" t="str">
            <v>MEKLHGH3X</v>
          </cell>
          <cell r="J13763">
            <v>0</v>
          </cell>
        </row>
        <row r="13764">
          <cell r="B13764" t="str">
            <v>MEKLHGHLG</v>
          </cell>
          <cell r="J13764">
            <v>13</v>
          </cell>
        </row>
        <row r="13765">
          <cell r="B13765" t="str">
            <v>MEKLHGHMD</v>
          </cell>
          <cell r="J13765">
            <v>0</v>
          </cell>
        </row>
        <row r="13766">
          <cell r="B13766" t="str">
            <v>MEKLHGHSM</v>
          </cell>
          <cell r="J13766">
            <v>0</v>
          </cell>
        </row>
        <row r="13767">
          <cell r="B13767" t="str">
            <v>MEKLHGHXL</v>
          </cell>
          <cell r="J13767">
            <v>0</v>
          </cell>
        </row>
        <row r="13768">
          <cell r="B13768" t="str">
            <v>MEPLHBL2X</v>
          </cell>
          <cell r="J13768">
            <v>0</v>
          </cell>
        </row>
        <row r="13769">
          <cell r="B13769" t="str">
            <v>MEPLHBL3X</v>
          </cell>
          <cell r="J13769">
            <v>0</v>
          </cell>
        </row>
        <row r="13770">
          <cell r="B13770" t="str">
            <v>MEPLHBLLG</v>
          </cell>
          <cell r="J13770">
            <v>5</v>
          </cell>
        </row>
        <row r="13771">
          <cell r="B13771" t="str">
            <v>MEPLHBLMD</v>
          </cell>
          <cell r="J13771">
            <v>0</v>
          </cell>
        </row>
        <row r="13772">
          <cell r="B13772" t="str">
            <v>MEPLHBLSM</v>
          </cell>
          <cell r="J13772">
            <v>0</v>
          </cell>
        </row>
        <row r="13773">
          <cell r="B13773" t="str">
            <v>MEPLHBLXL</v>
          </cell>
          <cell r="J13773">
            <v>0</v>
          </cell>
        </row>
        <row r="13774">
          <cell r="B13774" t="str">
            <v>MEVIHGH2X</v>
          </cell>
          <cell r="J13774">
            <v>16</v>
          </cell>
        </row>
        <row r="13775">
          <cell r="B13775" t="str">
            <v>MEVIHGH3X</v>
          </cell>
          <cell r="J13775">
            <v>6</v>
          </cell>
        </row>
        <row r="13776">
          <cell r="B13776" t="str">
            <v>MEVIHGHLG</v>
          </cell>
          <cell r="J13776">
            <v>47</v>
          </cell>
        </row>
        <row r="13777">
          <cell r="B13777" t="str">
            <v>MEVIHGHMD</v>
          </cell>
          <cell r="J13777">
            <v>0</v>
          </cell>
        </row>
        <row r="13778">
          <cell r="B13778" t="str">
            <v>MEVIHGHSM</v>
          </cell>
          <cell r="J13778">
            <v>0</v>
          </cell>
        </row>
        <row r="13779">
          <cell r="B13779" t="str">
            <v>MEVIHGHXL</v>
          </cell>
          <cell r="J13779">
            <v>22</v>
          </cell>
        </row>
        <row r="13780">
          <cell r="B13780" t="str">
            <v>MEVIHRB2X</v>
          </cell>
          <cell r="J13780">
            <v>8</v>
          </cell>
        </row>
        <row r="13781">
          <cell r="B13781" t="str">
            <v>MEVIHRB3X</v>
          </cell>
          <cell r="J13781">
            <v>7</v>
          </cell>
        </row>
        <row r="13782">
          <cell r="B13782" t="str">
            <v>MEVIHRBLG</v>
          </cell>
          <cell r="J13782">
            <v>57</v>
          </cell>
        </row>
        <row r="13783">
          <cell r="B13783" t="str">
            <v>MEVIHRBMD</v>
          </cell>
          <cell r="J13783">
            <v>15</v>
          </cell>
        </row>
        <row r="13784">
          <cell r="B13784" t="str">
            <v>MEVIHRBSM</v>
          </cell>
          <cell r="J13784">
            <v>0</v>
          </cell>
        </row>
        <row r="13785">
          <cell r="B13785" t="str">
            <v>MEVIHRBXL</v>
          </cell>
          <cell r="J13785">
            <v>37</v>
          </cell>
        </row>
        <row r="13786">
          <cell r="B13786" t="str">
            <v>4010-02</v>
          </cell>
          <cell r="J13786">
            <v>0</v>
          </cell>
        </row>
        <row r="13787">
          <cell r="B13787">
            <v>18010</v>
          </cell>
          <cell r="J13787">
            <v>0</v>
          </cell>
        </row>
        <row r="13788">
          <cell r="B13788">
            <v>18050</v>
          </cell>
          <cell r="J13788">
            <v>13</v>
          </cell>
        </row>
        <row r="13789">
          <cell r="B13789" t="str">
            <v>15500-04</v>
          </cell>
          <cell r="J13789">
            <v>0</v>
          </cell>
        </row>
        <row r="13790">
          <cell r="B13790">
            <v>15505</v>
          </cell>
          <cell r="J13790">
            <v>62</v>
          </cell>
        </row>
        <row r="13791">
          <cell r="B13791" t="str">
            <v>15006-01</v>
          </cell>
          <cell r="J13791">
            <v>20</v>
          </cell>
        </row>
        <row r="13792">
          <cell r="B13792" t="str">
            <v>OTP-I</v>
          </cell>
          <cell r="J13792">
            <v>42</v>
          </cell>
        </row>
        <row r="13793">
          <cell r="B13793">
            <v>72119</v>
          </cell>
          <cell r="J13793">
            <v>0</v>
          </cell>
        </row>
        <row r="13794">
          <cell r="B13794">
            <v>78412</v>
          </cell>
          <cell r="J13794">
            <v>0</v>
          </cell>
        </row>
        <row r="13795">
          <cell r="B13795">
            <v>76106</v>
          </cell>
          <cell r="J13795">
            <v>0</v>
          </cell>
        </row>
        <row r="13796">
          <cell r="B13796">
            <v>72019</v>
          </cell>
          <cell r="J13796">
            <v>0</v>
          </cell>
        </row>
        <row r="13797">
          <cell r="B13797">
            <v>83318</v>
          </cell>
          <cell r="J13797">
            <v>0</v>
          </cell>
        </row>
        <row r="13798">
          <cell r="B13798">
            <v>74012</v>
          </cell>
          <cell r="J13798">
            <v>0</v>
          </cell>
        </row>
        <row r="13799">
          <cell r="B13799">
            <v>80206</v>
          </cell>
          <cell r="J13799">
            <v>0</v>
          </cell>
        </row>
        <row r="13800">
          <cell r="B13800">
            <v>72512</v>
          </cell>
          <cell r="J13800">
            <v>0</v>
          </cell>
        </row>
        <row r="13801">
          <cell r="B13801">
            <v>76012</v>
          </cell>
          <cell r="J13801">
            <v>0</v>
          </cell>
        </row>
        <row r="13802">
          <cell r="B13802">
            <v>80306</v>
          </cell>
          <cell r="J13802">
            <v>0</v>
          </cell>
        </row>
        <row r="13803">
          <cell r="B13803">
            <v>80402</v>
          </cell>
          <cell r="J13803">
            <v>0</v>
          </cell>
        </row>
        <row r="13804">
          <cell r="B13804" t="str">
            <v>A-PHACTUBMCOS</v>
          </cell>
          <cell r="J13804">
            <v>0</v>
          </cell>
        </row>
        <row r="13805">
          <cell r="B13805" t="str">
            <v>PHACHATCLPOS</v>
          </cell>
          <cell r="J13805">
            <v>5065</v>
          </cell>
        </row>
        <row r="13806">
          <cell r="B13806" t="str">
            <v>PHACTUBMCOS</v>
          </cell>
          <cell r="J13806">
            <v>924</v>
          </cell>
        </row>
        <row r="13807">
          <cell r="B13807" t="str">
            <v>R-PHACTUBMCOS-TP</v>
          </cell>
          <cell r="J13807">
            <v>0</v>
          </cell>
        </row>
        <row r="13808">
          <cell r="B13808" t="str">
            <v>R-PHEKCFBBKOS</v>
          </cell>
          <cell r="J13808">
            <v>0</v>
          </cell>
        </row>
        <row r="13809">
          <cell r="B13809" t="str">
            <v>R-PHMSMSTTNOS</v>
          </cell>
          <cell r="J13809">
            <v>0</v>
          </cell>
        </row>
        <row r="13810">
          <cell r="B13810" t="str">
            <v>GNSY</v>
          </cell>
          <cell r="J13810">
            <v>0</v>
          </cell>
        </row>
        <row r="13811">
          <cell r="B13811" t="str">
            <v>JTG</v>
          </cell>
          <cell r="J13811">
            <v>0</v>
          </cell>
        </row>
        <row r="13812">
          <cell r="B13812" t="str">
            <v>MTYM</v>
          </cell>
          <cell r="J13812">
            <v>0</v>
          </cell>
        </row>
        <row r="13813">
          <cell r="B13813" t="str">
            <v>R-PHDRIJEBKSN</v>
          </cell>
          <cell r="J13813">
            <v>0</v>
          </cell>
        </row>
        <row r="13814">
          <cell r="B13814" t="str">
            <v>ME-TURKEY</v>
          </cell>
          <cell r="J13814">
            <v>194</v>
          </cell>
        </row>
        <row r="13815">
          <cell r="B13815">
            <v>21071502641</v>
          </cell>
          <cell r="J13815">
            <v>0</v>
          </cell>
        </row>
        <row r="13816">
          <cell r="B13816">
            <v>21071500490</v>
          </cell>
          <cell r="J13816">
            <v>0</v>
          </cell>
        </row>
        <row r="13817">
          <cell r="B13817">
            <v>21071502597</v>
          </cell>
          <cell r="J13817">
            <v>0</v>
          </cell>
        </row>
        <row r="13818">
          <cell r="B13818">
            <v>21071502644</v>
          </cell>
          <cell r="J13818">
            <v>0</v>
          </cell>
        </row>
        <row r="13819">
          <cell r="B13819">
            <v>21071500488</v>
          </cell>
          <cell r="J13819">
            <v>0</v>
          </cell>
        </row>
        <row r="13820">
          <cell r="B13820">
            <v>21071502598</v>
          </cell>
          <cell r="J13820">
            <v>0</v>
          </cell>
        </row>
        <row r="13821">
          <cell r="B13821">
            <v>21071200042</v>
          </cell>
          <cell r="J13821">
            <v>0</v>
          </cell>
        </row>
        <row r="13822">
          <cell r="B13822">
            <v>21071502601</v>
          </cell>
          <cell r="J13822">
            <v>0</v>
          </cell>
        </row>
        <row r="13823">
          <cell r="B13823">
            <v>21071502060</v>
          </cell>
          <cell r="J13823">
            <v>0</v>
          </cell>
        </row>
        <row r="13824">
          <cell r="B13824">
            <v>21071502606</v>
          </cell>
          <cell r="J13824">
            <v>0</v>
          </cell>
        </row>
        <row r="13825">
          <cell r="B13825" t="str">
            <v>ME-COOKOUT</v>
          </cell>
          <cell r="J13825">
            <v>671</v>
          </cell>
        </row>
        <row r="13826">
          <cell r="B13826" t="str">
            <v>SU-T8W-U-RD</v>
          </cell>
          <cell r="J13826">
            <v>0</v>
          </cell>
        </row>
        <row r="13827">
          <cell r="B13827" t="str">
            <v>SU-Z7U-U-BK</v>
          </cell>
          <cell r="J13827">
            <v>0</v>
          </cell>
        </row>
        <row r="13828">
          <cell r="B13828" t="str">
            <v>WSGFS221-ME</v>
          </cell>
          <cell r="J13828">
            <v>398</v>
          </cell>
        </row>
        <row r="13829">
          <cell r="B13829" t="str">
            <v>WSKTNCHR</v>
          </cell>
          <cell r="J13829">
            <v>1</v>
          </cell>
        </row>
        <row r="13830">
          <cell r="B13830" t="str">
            <v>WSKTS2</v>
          </cell>
          <cell r="J13830">
            <v>2</v>
          </cell>
        </row>
        <row r="13831">
          <cell r="B13831" t="str">
            <v>A-PHEK3THRLOS-PO</v>
          </cell>
          <cell r="J13831">
            <v>0</v>
          </cell>
        </row>
        <row r="13832">
          <cell r="B13832" t="str">
            <v>A-PHEK3THRLOS-RC</v>
          </cell>
          <cell r="J13832">
            <v>0</v>
          </cell>
        </row>
        <row r="13833">
          <cell r="B13833" t="str">
            <v>A-PHEK3THRLOS-TR</v>
          </cell>
          <cell r="J13833">
            <v>0</v>
          </cell>
        </row>
        <row r="13834">
          <cell r="B13834" t="str">
            <v>PHEK3THRLOS</v>
          </cell>
          <cell r="J13834">
            <v>1673</v>
          </cell>
        </row>
        <row r="13835">
          <cell r="B13835" t="str">
            <v>R-PHEK3THRLOS-BC</v>
          </cell>
          <cell r="J13835">
            <v>0</v>
          </cell>
        </row>
        <row r="13836">
          <cell r="B13836" t="str">
            <v>R-PHLTXWH425</v>
          </cell>
          <cell r="J13836">
            <v>0</v>
          </cell>
        </row>
        <row r="13837">
          <cell r="B13837" t="str">
            <v>R-PHTPAMTHPK-PO</v>
          </cell>
          <cell r="J13837">
            <v>0</v>
          </cell>
        </row>
        <row r="13838">
          <cell r="B13838" t="str">
            <v>R-PHTPAMTHPK-RC</v>
          </cell>
          <cell r="J13838">
            <v>0</v>
          </cell>
        </row>
        <row r="13839">
          <cell r="B13839" t="str">
            <v>R-PHTPAMTHPK-TR</v>
          </cell>
          <cell r="J13839">
            <v>0</v>
          </cell>
        </row>
        <row r="13840">
          <cell r="B13840" t="str">
            <v>SOA10013</v>
          </cell>
          <cell r="J13840">
            <v>8</v>
          </cell>
        </row>
        <row r="13841">
          <cell r="B13841" t="str">
            <v>SOA10012</v>
          </cell>
          <cell r="J13841">
            <v>0</v>
          </cell>
        </row>
        <row r="13842">
          <cell r="B13842" t="str">
            <v>SOA10017</v>
          </cell>
          <cell r="J13842">
            <v>10</v>
          </cell>
        </row>
        <row r="13843">
          <cell r="B13843" t="str">
            <v>SOA10016</v>
          </cell>
          <cell r="J13843">
            <v>9</v>
          </cell>
        </row>
        <row r="13844">
          <cell r="B13844" t="str">
            <v>SOZC0001</v>
          </cell>
          <cell r="J13844">
            <v>60</v>
          </cell>
        </row>
        <row r="13845">
          <cell r="B13845" t="str">
            <v>SOO82001</v>
          </cell>
          <cell r="J13845">
            <v>9</v>
          </cell>
        </row>
        <row r="13846">
          <cell r="B13846" t="str">
            <v>SOTD63111</v>
          </cell>
          <cell r="J13846">
            <v>7</v>
          </cell>
        </row>
        <row r="13847">
          <cell r="B13847" t="str">
            <v>SOT61000</v>
          </cell>
          <cell r="J13847">
            <v>8</v>
          </cell>
        </row>
        <row r="13848">
          <cell r="B13848" t="str">
            <v>SOW44001</v>
          </cell>
          <cell r="J13848">
            <v>0</v>
          </cell>
        </row>
        <row r="13849">
          <cell r="B13849" t="str">
            <v>SOZ10002</v>
          </cell>
          <cell r="J13849">
            <v>7</v>
          </cell>
        </row>
        <row r="13850">
          <cell r="B13850" t="str">
            <v>SOZ6WP12</v>
          </cell>
          <cell r="J13850">
            <v>0</v>
          </cell>
        </row>
        <row r="13851">
          <cell r="B13851" t="str">
            <v>SOZ6WP16</v>
          </cell>
          <cell r="J13851">
            <v>0</v>
          </cell>
        </row>
        <row r="13852">
          <cell r="B13852" t="str">
            <v>DSHEBBL2X</v>
          </cell>
          <cell r="J13852">
            <v>0</v>
          </cell>
        </row>
        <row r="13853">
          <cell r="B13853" t="str">
            <v>DSHEBBL3X</v>
          </cell>
          <cell r="J13853">
            <v>0</v>
          </cell>
        </row>
        <row r="13854">
          <cell r="B13854" t="str">
            <v>DSHEBBLLG</v>
          </cell>
          <cell r="J13854">
            <v>0</v>
          </cell>
        </row>
        <row r="13855">
          <cell r="B13855" t="str">
            <v>DSHEBBLMD</v>
          </cell>
          <cell r="J13855">
            <v>0</v>
          </cell>
        </row>
        <row r="13856">
          <cell r="B13856" t="str">
            <v>DSHEBBLSM</v>
          </cell>
          <cell r="J13856">
            <v>0</v>
          </cell>
        </row>
        <row r="13857">
          <cell r="B13857" t="str">
            <v>DSHEBBLXL</v>
          </cell>
          <cell r="J13857">
            <v>0</v>
          </cell>
        </row>
        <row r="13858">
          <cell r="B13858" t="str">
            <v>DSHEBMH2X</v>
          </cell>
          <cell r="J13858">
            <v>0</v>
          </cell>
        </row>
        <row r="13859">
          <cell r="B13859" t="str">
            <v>DSHEBMH3X</v>
          </cell>
          <cell r="J13859">
            <v>0</v>
          </cell>
        </row>
        <row r="13860">
          <cell r="B13860" t="str">
            <v>DSHEBMHLG</v>
          </cell>
          <cell r="J13860">
            <v>0</v>
          </cell>
        </row>
        <row r="13861">
          <cell r="B13861" t="str">
            <v>DSHEBMHMD</v>
          </cell>
          <cell r="J13861">
            <v>0</v>
          </cell>
        </row>
        <row r="13862">
          <cell r="B13862" t="str">
            <v>DSHEBMHSM</v>
          </cell>
          <cell r="J13862">
            <v>0</v>
          </cell>
        </row>
        <row r="13863">
          <cell r="B13863" t="str">
            <v>DSHEBMHXL</v>
          </cell>
          <cell r="J13863">
            <v>0</v>
          </cell>
        </row>
        <row r="13864">
          <cell r="B13864" t="str">
            <v>DSHTRBLOS</v>
          </cell>
          <cell r="J13864">
            <v>0</v>
          </cell>
        </row>
        <row r="13865">
          <cell r="B13865" t="str">
            <v>DSHTRCMOS</v>
          </cell>
          <cell r="J13865">
            <v>0</v>
          </cell>
        </row>
        <row r="13866">
          <cell r="B13866" t="str">
            <v>DSLOGAH2X</v>
          </cell>
          <cell r="J13866">
            <v>0</v>
          </cell>
        </row>
        <row r="13867">
          <cell r="B13867" t="str">
            <v>DSLOGAH3X</v>
          </cell>
          <cell r="J13867">
            <v>0</v>
          </cell>
        </row>
        <row r="13868">
          <cell r="B13868" t="str">
            <v>DSLOGAHLG</v>
          </cell>
          <cell r="J13868">
            <v>0</v>
          </cell>
        </row>
        <row r="13869">
          <cell r="B13869" t="str">
            <v>DSLOGAHMD</v>
          </cell>
          <cell r="J13869">
            <v>0</v>
          </cell>
        </row>
        <row r="13870">
          <cell r="B13870" t="str">
            <v>DSLOGAHSM</v>
          </cell>
          <cell r="J13870">
            <v>0</v>
          </cell>
        </row>
        <row r="13871">
          <cell r="B13871" t="str">
            <v>DSLOGAHXL</v>
          </cell>
          <cell r="J13871">
            <v>0</v>
          </cell>
        </row>
        <row r="13872">
          <cell r="B13872" t="str">
            <v>DSLOGBL2X</v>
          </cell>
          <cell r="J13872">
            <v>0</v>
          </cell>
        </row>
        <row r="13873">
          <cell r="B13873" t="str">
            <v>DSLOGBL3X</v>
          </cell>
          <cell r="J13873">
            <v>0</v>
          </cell>
        </row>
        <row r="13874">
          <cell r="B13874" t="str">
            <v>DSLOGBLLG</v>
          </cell>
          <cell r="J13874">
            <v>0</v>
          </cell>
        </row>
        <row r="13875">
          <cell r="B13875" t="str">
            <v>DSLOGBLMD</v>
          </cell>
          <cell r="J13875">
            <v>0</v>
          </cell>
        </row>
        <row r="13876">
          <cell r="B13876" t="str">
            <v>DSLOGBLSM</v>
          </cell>
          <cell r="J13876">
            <v>0</v>
          </cell>
        </row>
        <row r="13877">
          <cell r="B13877" t="str">
            <v>DSLOGBLXL</v>
          </cell>
          <cell r="J13877">
            <v>0</v>
          </cell>
        </row>
        <row r="13878">
          <cell r="B13878" t="str">
            <v>DSLTRBLOS</v>
          </cell>
          <cell r="J13878">
            <v>0</v>
          </cell>
        </row>
        <row r="13879">
          <cell r="B13879" t="str">
            <v>DSLTRMLOS</v>
          </cell>
          <cell r="J13879">
            <v>0</v>
          </cell>
        </row>
        <row r="13880">
          <cell r="B13880" t="str">
            <v>MEYTKCO20</v>
          </cell>
          <cell r="J13880">
            <v>0</v>
          </cell>
        </row>
        <row r="13881">
          <cell r="B13881" t="str">
            <v>MEYTMCH20</v>
          </cell>
          <cell r="J13881">
            <v>0</v>
          </cell>
        </row>
        <row r="13882">
          <cell r="B13882" t="str">
            <v>MEYTMBL20</v>
          </cell>
          <cell r="J13882">
            <v>0</v>
          </cell>
        </row>
        <row r="13883">
          <cell r="B13883" t="str">
            <v>MEYTMCG20</v>
          </cell>
          <cell r="J13883">
            <v>0</v>
          </cell>
        </row>
        <row r="13884">
          <cell r="B13884" t="str">
            <v>MEYTMNA20</v>
          </cell>
          <cell r="J13884">
            <v>0</v>
          </cell>
        </row>
        <row r="13885">
          <cell r="B13885">
            <v>175118</v>
          </cell>
          <cell r="J13885">
            <v>7</v>
          </cell>
        </row>
        <row r="13886">
          <cell r="B13886">
            <v>175116</v>
          </cell>
          <cell r="J13886">
            <v>6</v>
          </cell>
        </row>
        <row r="13887">
          <cell r="B13887">
            <v>175117</v>
          </cell>
          <cell r="J13887">
            <v>3</v>
          </cell>
        </row>
        <row r="13888">
          <cell r="B13888">
            <v>175121</v>
          </cell>
          <cell r="J13888">
            <v>5</v>
          </cell>
        </row>
        <row r="13889">
          <cell r="B13889">
            <v>175119</v>
          </cell>
          <cell r="J13889">
            <v>3</v>
          </cell>
        </row>
        <row r="13890">
          <cell r="B13890">
            <v>175120</v>
          </cell>
          <cell r="J13890">
            <v>4</v>
          </cell>
        </row>
        <row r="13891">
          <cell r="B13891">
            <v>179103</v>
          </cell>
          <cell r="J13891">
            <v>7</v>
          </cell>
        </row>
        <row r="13892">
          <cell r="B13892">
            <v>179632</v>
          </cell>
          <cell r="J13892">
            <v>13</v>
          </cell>
        </row>
        <row r="13893">
          <cell r="B13893">
            <v>184761</v>
          </cell>
          <cell r="J13893">
            <v>4</v>
          </cell>
        </row>
        <row r="13894">
          <cell r="B13894">
            <v>184362</v>
          </cell>
          <cell r="J13894">
            <v>12</v>
          </cell>
        </row>
        <row r="13895">
          <cell r="B13895">
            <v>184364</v>
          </cell>
          <cell r="J13895">
            <v>13</v>
          </cell>
        </row>
        <row r="13896">
          <cell r="B13896">
            <v>178531</v>
          </cell>
          <cell r="J13896">
            <v>7</v>
          </cell>
        </row>
        <row r="13897">
          <cell r="B13897">
            <v>120180</v>
          </cell>
          <cell r="J13897">
            <v>7</v>
          </cell>
        </row>
        <row r="13898">
          <cell r="B13898">
            <v>182944</v>
          </cell>
          <cell r="J13898">
            <v>5</v>
          </cell>
        </row>
        <row r="13899">
          <cell r="B13899">
            <v>179096</v>
          </cell>
          <cell r="J13899">
            <v>18</v>
          </cell>
        </row>
        <row r="13900">
          <cell r="B13900">
            <v>182444</v>
          </cell>
          <cell r="J13900">
            <v>19</v>
          </cell>
        </row>
        <row r="13901">
          <cell r="B13901">
            <v>3574</v>
          </cell>
          <cell r="J13901">
            <v>0</v>
          </cell>
        </row>
        <row r="13902">
          <cell r="B13902" t="str">
            <v>80500ME</v>
          </cell>
          <cell r="J13902">
            <v>0</v>
          </cell>
        </row>
        <row r="13903">
          <cell r="B13903">
            <v>80502</v>
          </cell>
          <cell r="J13903">
            <v>14</v>
          </cell>
        </row>
        <row r="13904">
          <cell r="B13904">
            <v>64065</v>
          </cell>
          <cell r="J13904">
            <v>0</v>
          </cell>
        </row>
        <row r="13905">
          <cell r="B13905">
            <v>18237</v>
          </cell>
          <cell r="J13905">
            <v>0</v>
          </cell>
        </row>
        <row r="13906">
          <cell r="B13906" t="str">
            <v>31-003783</v>
          </cell>
          <cell r="J13906">
            <v>0</v>
          </cell>
        </row>
        <row r="13907">
          <cell r="B13907" t="str">
            <v>30-001193N</v>
          </cell>
          <cell r="J13907">
            <v>0</v>
          </cell>
        </row>
        <row r="13908">
          <cell r="B13908" t="str">
            <v>30-001530N</v>
          </cell>
          <cell r="J13908">
            <v>0</v>
          </cell>
        </row>
        <row r="13909">
          <cell r="B13909" t="str">
            <v>31-002820N</v>
          </cell>
          <cell r="J13909">
            <v>0</v>
          </cell>
        </row>
        <row r="13910">
          <cell r="B13910" t="str">
            <v>30-001364N</v>
          </cell>
          <cell r="J13910">
            <v>0</v>
          </cell>
        </row>
        <row r="13911">
          <cell r="B13911" t="str">
            <v>30-001657</v>
          </cell>
          <cell r="J13911">
            <v>0</v>
          </cell>
        </row>
        <row r="13912">
          <cell r="B13912" t="str">
            <v>MAG1366</v>
          </cell>
          <cell r="J13912">
            <v>20</v>
          </cell>
        </row>
        <row r="13913">
          <cell r="B13913" t="str">
            <v>MAG1355</v>
          </cell>
          <cell r="J13913">
            <v>20</v>
          </cell>
        </row>
        <row r="13914">
          <cell r="B13914" t="str">
            <v>MAG1324</v>
          </cell>
          <cell r="J13914">
            <v>0</v>
          </cell>
        </row>
        <row r="13915">
          <cell r="B13915" t="str">
            <v>MAG1289</v>
          </cell>
          <cell r="J13915">
            <v>3</v>
          </cell>
        </row>
        <row r="13916">
          <cell r="B13916" t="str">
            <v>MAG1245</v>
          </cell>
          <cell r="J13916">
            <v>16</v>
          </cell>
        </row>
        <row r="13917">
          <cell r="B13917" t="str">
            <v>MAG1244</v>
          </cell>
          <cell r="J13917">
            <v>11</v>
          </cell>
        </row>
        <row r="13918">
          <cell r="B13918" t="str">
            <v>MAG1243</v>
          </cell>
          <cell r="J13918">
            <v>16</v>
          </cell>
        </row>
        <row r="13919">
          <cell r="B13919" t="str">
            <v>MAG858</v>
          </cell>
          <cell r="J13919">
            <v>14</v>
          </cell>
        </row>
        <row r="13920">
          <cell r="B13920" t="str">
            <v>MAG859</v>
          </cell>
          <cell r="J13920">
            <v>5</v>
          </cell>
        </row>
        <row r="13921">
          <cell r="B13921" t="str">
            <v>MAG1339</v>
          </cell>
          <cell r="J13921">
            <v>11</v>
          </cell>
        </row>
        <row r="13922">
          <cell r="B13922" t="str">
            <v>MAG1338</v>
          </cell>
          <cell r="J13922">
            <v>1</v>
          </cell>
        </row>
        <row r="13923">
          <cell r="B13923" t="str">
            <v>MAG1337</v>
          </cell>
          <cell r="J13923">
            <v>2</v>
          </cell>
        </row>
        <row r="13924">
          <cell r="B13924" t="str">
            <v>MBOBSBK2X</v>
          </cell>
          <cell r="J13924">
            <v>2</v>
          </cell>
        </row>
        <row r="13925">
          <cell r="B13925" t="str">
            <v>MBOBSBKLG</v>
          </cell>
          <cell r="J13925">
            <v>66</v>
          </cell>
        </row>
        <row r="13926">
          <cell r="B13926" t="str">
            <v>MBOBSBKMD</v>
          </cell>
          <cell r="J13926">
            <v>32</v>
          </cell>
        </row>
        <row r="13927">
          <cell r="B13927" t="str">
            <v>MBOBSBKSM</v>
          </cell>
          <cell r="J13927">
            <v>3</v>
          </cell>
        </row>
        <row r="13928">
          <cell r="B13928" t="str">
            <v>MBOBSBKXL</v>
          </cell>
          <cell r="J13928">
            <v>32</v>
          </cell>
        </row>
        <row r="13929">
          <cell r="B13929" t="str">
            <v>R-PHEKCBFBTOS-BC</v>
          </cell>
          <cell r="J13929">
            <v>0</v>
          </cell>
        </row>
        <row r="13930">
          <cell r="B13930" t="str">
            <v>R-PHMSTUBEOS-BC</v>
          </cell>
          <cell r="J13930">
            <v>0</v>
          </cell>
        </row>
        <row r="13931">
          <cell r="B13931" t="str">
            <v>MELTHAH2X</v>
          </cell>
          <cell r="J13931">
            <v>0</v>
          </cell>
        </row>
        <row r="13932">
          <cell r="B13932" t="str">
            <v>MELTHAHSM</v>
          </cell>
          <cell r="J13932">
            <v>0</v>
          </cell>
        </row>
        <row r="13933">
          <cell r="B13933" t="str">
            <v>MELTTAH3X</v>
          </cell>
          <cell r="J13933">
            <v>0</v>
          </cell>
        </row>
        <row r="13934">
          <cell r="B13934" t="str">
            <v>MELTTAHXL</v>
          </cell>
          <cell r="J13934">
            <v>0</v>
          </cell>
        </row>
        <row r="13935">
          <cell r="B13935" t="str">
            <v>MELTHAH3X</v>
          </cell>
          <cell r="J13935">
            <v>0</v>
          </cell>
        </row>
        <row r="13936">
          <cell r="B13936" t="str">
            <v>MELTHAHXL</v>
          </cell>
          <cell r="J13936">
            <v>0</v>
          </cell>
        </row>
        <row r="13937">
          <cell r="B13937" t="str">
            <v>MELTTAHLG</v>
          </cell>
          <cell r="J13937">
            <v>0</v>
          </cell>
        </row>
        <row r="13938">
          <cell r="B13938" t="str">
            <v>MELTTAHXS</v>
          </cell>
          <cell r="J13938">
            <v>0</v>
          </cell>
        </row>
        <row r="13939">
          <cell r="B13939" t="str">
            <v>MELTHAHLG</v>
          </cell>
          <cell r="J13939">
            <v>0</v>
          </cell>
        </row>
        <row r="13940">
          <cell r="B13940" t="str">
            <v>MELTHAHXS</v>
          </cell>
          <cell r="J13940">
            <v>0</v>
          </cell>
        </row>
        <row r="13941">
          <cell r="B13941" t="str">
            <v>MELTTAHMD</v>
          </cell>
          <cell r="J13941">
            <v>0</v>
          </cell>
        </row>
        <row r="13942">
          <cell r="B13942" t="str">
            <v>PHEKCBFBTOS</v>
          </cell>
          <cell r="J13942">
            <v>1684</v>
          </cell>
        </row>
        <row r="13943">
          <cell r="B13943" t="str">
            <v>MELTHAHMD</v>
          </cell>
          <cell r="J13943">
            <v>0</v>
          </cell>
        </row>
        <row r="13944">
          <cell r="B13944" t="str">
            <v>MELTTAH2X</v>
          </cell>
          <cell r="J13944">
            <v>0</v>
          </cell>
        </row>
        <row r="13945">
          <cell r="B13945" t="str">
            <v>MELTTAHSM</v>
          </cell>
          <cell r="J13945">
            <v>0</v>
          </cell>
        </row>
        <row r="13946">
          <cell r="B13946" t="str">
            <v>PHMSTUBEOS</v>
          </cell>
          <cell r="J13946">
            <v>3</v>
          </cell>
        </row>
        <row r="13947">
          <cell r="B13947" t="str">
            <v>FHFSHKTLG</v>
          </cell>
          <cell r="J13947">
            <v>-1</v>
          </cell>
        </row>
        <row r="13948">
          <cell r="B13948" t="str">
            <v>FHFSHKTST</v>
          </cell>
          <cell r="J13948">
            <v>-1</v>
          </cell>
        </row>
        <row r="13949">
          <cell r="B13949" t="str">
            <v>FHFFDLKSB</v>
          </cell>
          <cell r="J13949">
            <v>88</v>
          </cell>
        </row>
        <row r="13950">
          <cell r="B13950" t="str">
            <v>MEMATM3T</v>
          </cell>
          <cell r="J13950">
            <v>0</v>
          </cell>
        </row>
        <row r="13951">
          <cell r="B13951" t="str">
            <v>108045-COY</v>
          </cell>
          <cell r="J13951">
            <v>12</v>
          </cell>
        </row>
        <row r="13952">
          <cell r="B13952" t="str">
            <v>108047-COY</v>
          </cell>
          <cell r="J13952">
            <v>9</v>
          </cell>
        </row>
        <row r="13953">
          <cell r="B13953" t="str">
            <v>107202-BLK</v>
          </cell>
          <cell r="J13953">
            <v>3</v>
          </cell>
        </row>
        <row r="13954">
          <cell r="B13954" t="str">
            <v>106740-BLK</v>
          </cell>
          <cell r="J13954">
            <v>6</v>
          </cell>
        </row>
        <row r="13955">
          <cell r="B13955" t="str">
            <v>105825-BLK</v>
          </cell>
          <cell r="J13955">
            <v>3</v>
          </cell>
        </row>
        <row r="13956">
          <cell r="B13956" t="str">
            <v>105825-FDE</v>
          </cell>
          <cell r="J13956">
            <v>3</v>
          </cell>
        </row>
        <row r="13957">
          <cell r="B13957" t="str">
            <v>105827-BLK</v>
          </cell>
          <cell r="J13957">
            <v>4</v>
          </cell>
        </row>
        <row r="13958">
          <cell r="B13958" t="str">
            <v>105827-FDE</v>
          </cell>
          <cell r="J13958">
            <v>5</v>
          </cell>
        </row>
        <row r="13959">
          <cell r="B13959" t="str">
            <v>108050-GRU</v>
          </cell>
          <cell r="J13959">
            <v>12</v>
          </cell>
        </row>
        <row r="13960">
          <cell r="B13960" t="str">
            <v>108048-COY</v>
          </cell>
          <cell r="J13960">
            <v>6</v>
          </cell>
        </row>
        <row r="13961">
          <cell r="B13961" t="str">
            <v>108049-COY</v>
          </cell>
          <cell r="J13961">
            <v>15</v>
          </cell>
        </row>
        <row r="13962">
          <cell r="B13962" t="str">
            <v>112968-341-00</v>
          </cell>
          <cell r="J13962">
            <v>0</v>
          </cell>
        </row>
        <row r="13963">
          <cell r="B13963" t="str">
            <v>112966-341-40</v>
          </cell>
          <cell r="J13963">
            <v>1</v>
          </cell>
        </row>
        <row r="13964">
          <cell r="B13964" t="str">
            <v>112966-341-30</v>
          </cell>
          <cell r="J13964">
            <v>4</v>
          </cell>
        </row>
        <row r="13965">
          <cell r="B13965" t="str">
            <v>112823-215-40</v>
          </cell>
          <cell r="J13965">
            <v>4</v>
          </cell>
        </row>
        <row r="13966">
          <cell r="B13966" t="str">
            <v>112823-215-30</v>
          </cell>
          <cell r="J13966">
            <v>3</v>
          </cell>
        </row>
        <row r="13967">
          <cell r="B13967" t="str">
            <v>112458-001-00</v>
          </cell>
          <cell r="J13967">
            <v>8</v>
          </cell>
        </row>
        <row r="13968">
          <cell r="B13968">
            <v>11635</v>
          </cell>
          <cell r="J13968">
            <v>0</v>
          </cell>
        </row>
        <row r="13969">
          <cell r="B13969">
            <v>11633</v>
          </cell>
          <cell r="J13969">
            <v>0</v>
          </cell>
        </row>
        <row r="13970">
          <cell r="B13970">
            <v>13267</v>
          </cell>
          <cell r="J13970">
            <v>0</v>
          </cell>
        </row>
        <row r="13971">
          <cell r="B13971" t="str">
            <v>MEBBHNH2X</v>
          </cell>
          <cell r="J13971">
            <v>0</v>
          </cell>
        </row>
        <row r="13972">
          <cell r="B13972" t="str">
            <v>MEBBHNH3X</v>
          </cell>
          <cell r="J13972">
            <v>0</v>
          </cell>
        </row>
        <row r="13973">
          <cell r="B13973" t="str">
            <v>MEBBHNHLG</v>
          </cell>
          <cell r="J13973">
            <v>0</v>
          </cell>
        </row>
        <row r="13974">
          <cell r="B13974" t="str">
            <v>MEBBHNHMD</v>
          </cell>
          <cell r="J13974">
            <v>0</v>
          </cell>
        </row>
        <row r="13975">
          <cell r="B13975" t="str">
            <v>MEBBHNHSM</v>
          </cell>
          <cell r="J13975">
            <v>0</v>
          </cell>
        </row>
        <row r="13976">
          <cell r="B13976" t="str">
            <v>MEBBHNHXL</v>
          </cell>
          <cell r="J13976">
            <v>0</v>
          </cell>
        </row>
        <row r="13977">
          <cell r="B13977" t="str">
            <v>MEBBHNHXS</v>
          </cell>
          <cell r="J13977">
            <v>0</v>
          </cell>
        </row>
        <row r="13978">
          <cell r="B13978" t="str">
            <v>MEBSNAH2X</v>
          </cell>
          <cell r="J13978">
            <v>0</v>
          </cell>
        </row>
        <row r="13979">
          <cell r="B13979" t="str">
            <v>MEBSNAH3X</v>
          </cell>
          <cell r="J13979">
            <v>0</v>
          </cell>
        </row>
        <row r="13980">
          <cell r="B13980" t="str">
            <v>MEBSNAHLG</v>
          </cell>
          <cell r="J13980">
            <v>0</v>
          </cell>
        </row>
        <row r="13981">
          <cell r="B13981" t="str">
            <v>MEBSNAHMD</v>
          </cell>
          <cell r="J13981">
            <v>0</v>
          </cell>
        </row>
        <row r="13982">
          <cell r="B13982" t="str">
            <v>MEBSNAHSM</v>
          </cell>
          <cell r="J13982">
            <v>0</v>
          </cell>
        </row>
        <row r="13983">
          <cell r="B13983" t="str">
            <v>MEBSNAHXL</v>
          </cell>
          <cell r="J13983">
            <v>0</v>
          </cell>
        </row>
        <row r="13984">
          <cell r="B13984" t="str">
            <v>MEBSNAHXS</v>
          </cell>
          <cell r="J13984">
            <v>0</v>
          </cell>
        </row>
        <row r="13985">
          <cell r="B13985" t="str">
            <v>MEBGHGH2X</v>
          </cell>
          <cell r="J13985">
            <v>0</v>
          </cell>
        </row>
        <row r="13986">
          <cell r="B13986" t="str">
            <v>MEBGHGH3X</v>
          </cell>
          <cell r="J13986">
            <v>0</v>
          </cell>
        </row>
        <row r="13987">
          <cell r="B13987" t="str">
            <v>MEBGHGHLG</v>
          </cell>
          <cell r="J13987">
            <v>0</v>
          </cell>
        </row>
        <row r="13988">
          <cell r="B13988" t="str">
            <v>MEBGHGHMD</v>
          </cell>
          <cell r="J13988">
            <v>0</v>
          </cell>
        </row>
        <row r="13989">
          <cell r="B13989" t="str">
            <v>MEBGHGHSM</v>
          </cell>
          <cell r="J13989">
            <v>0</v>
          </cell>
        </row>
        <row r="13990">
          <cell r="B13990" t="str">
            <v>MEBGHGHXL</v>
          </cell>
          <cell r="J13990">
            <v>0</v>
          </cell>
        </row>
        <row r="13991">
          <cell r="B13991" t="str">
            <v>MEBGHGHXS</v>
          </cell>
          <cell r="J13991">
            <v>0</v>
          </cell>
        </row>
        <row r="13992">
          <cell r="B13992" t="str">
            <v>MEBGTMH2X</v>
          </cell>
          <cell r="J13992">
            <v>0</v>
          </cell>
        </row>
        <row r="13993">
          <cell r="B13993" t="str">
            <v>MEBGTMH3X</v>
          </cell>
          <cell r="J13993">
            <v>0</v>
          </cell>
        </row>
        <row r="13994">
          <cell r="B13994" t="str">
            <v>MEBGTMHLG</v>
          </cell>
          <cell r="J13994">
            <v>0</v>
          </cell>
        </row>
        <row r="13995">
          <cell r="B13995" t="str">
            <v>MEBGTMHMD</v>
          </cell>
          <cell r="J13995">
            <v>0</v>
          </cell>
        </row>
        <row r="13996">
          <cell r="B13996" t="str">
            <v>MEBGTMHSM</v>
          </cell>
          <cell r="J13996">
            <v>0</v>
          </cell>
        </row>
        <row r="13997">
          <cell r="B13997" t="str">
            <v>MEBGTMHXL</v>
          </cell>
          <cell r="J13997">
            <v>0</v>
          </cell>
        </row>
        <row r="13998">
          <cell r="B13998" t="str">
            <v>MEBGTMHXS</v>
          </cell>
          <cell r="J13998">
            <v>0</v>
          </cell>
        </row>
        <row r="13999">
          <cell r="B13999" t="str">
            <v>MEBGTWT2X</v>
          </cell>
          <cell r="J13999">
            <v>0</v>
          </cell>
        </row>
        <row r="14000">
          <cell r="B14000" t="str">
            <v>MEBGTWT3X</v>
          </cell>
          <cell r="J14000">
            <v>0</v>
          </cell>
        </row>
        <row r="14001">
          <cell r="B14001" t="str">
            <v>MEBGTWTLG</v>
          </cell>
          <cell r="J14001">
            <v>0</v>
          </cell>
        </row>
        <row r="14002">
          <cell r="B14002" t="str">
            <v>MEBGTWTMD</v>
          </cell>
          <cell r="J14002">
            <v>0</v>
          </cell>
        </row>
        <row r="14003">
          <cell r="B14003" t="str">
            <v>MEBGTWTSM</v>
          </cell>
          <cell r="J14003">
            <v>0</v>
          </cell>
        </row>
        <row r="14004">
          <cell r="B14004" t="str">
            <v>MEBGTWTXL</v>
          </cell>
          <cell r="J14004">
            <v>0</v>
          </cell>
        </row>
        <row r="14005">
          <cell r="B14005" t="str">
            <v>MEBGTWTXS</v>
          </cell>
          <cell r="J14005">
            <v>0</v>
          </cell>
        </row>
        <row r="14006">
          <cell r="B14006" t="str">
            <v>MEBBTMH2X</v>
          </cell>
          <cell r="J14006">
            <v>0</v>
          </cell>
        </row>
        <row r="14007">
          <cell r="B14007" t="str">
            <v>MEBBTMH3X</v>
          </cell>
          <cell r="J14007">
            <v>0</v>
          </cell>
        </row>
        <row r="14008">
          <cell r="B14008" t="str">
            <v>MEBBTMHLG</v>
          </cell>
          <cell r="J14008">
            <v>0</v>
          </cell>
        </row>
        <row r="14009">
          <cell r="B14009" t="str">
            <v>MEBBTMHMD</v>
          </cell>
          <cell r="J14009">
            <v>0</v>
          </cell>
        </row>
        <row r="14010">
          <cell r="B14010" t="str">
            <v>MEBBTMHSM</v>
          </cell>
          <cell r="J14010">
            <v>0</v>
          </cell>
        </row>
        <row r="14011">
          <cell r="B14011" t="str">
            <v>MEBBTMHXL</v>
          </cell>
          <cell r="J14011">
            <v>0</v>
          </cell>
        </row>
        <row r="14012">
          <cell r="B14012" t="str">
            <v>MEBBTMHXS</v>
          </cell>
          <cell r="J14012">
            <v>0</v>
          </cell>
        </row>
        <row r="14013">
          <cell r="B14013" t="str">
            <v>MEHZTNH2X</v>
          </cell>
          <cell r="J14013">
            <v>0</v>
          </cell>
        </row>
        <row r="14014">
          <cell r="B14014" t="str">
            <v>MEHZTNH3X</v>
          </cell>
          <cell r="J14014">
            <v>0</v>
          </cell>
        </row>
        <row r="14015">
          <cell r="B14015" t="str">
            <v>MEHZTNHLG</v>
          </cell>
          <cell r="J14015">
            <v>0</v>
          </cell>
        </row>
        <row r="14016">
          <cell r="B14016" t="str">
            <v>MEHZTNHMD</v>
          </cell>
          <cell r="J14016">
            <v>0</v>
          </cell>
        </row>
        <row r="14017">
          <cell r="B14017" t="str">
            <v>MEHZTNHSM</v>
          </cell>
          <cell r="J14017">
            <v>0</v>
          </cell>
        </row>
        <row r="14018">
          <cell r="B14018" t="str">
            <v>MEHZTNHXL</v>
          </cell>
          <cell r="J14018">
            <v>0</v>
          </cell>
        </row>
        <row r="14019">
          <cell r="B14019" t="str">
            <v>MEHZTNHXS</v>
          </cell>
          <cell r="J14019">
            <v>0</v>
          </cell>
        </row>
        <row r="14020">
          <cell r="B14020" t="str">
            <v>MEICHCH2X</v>
          </cell>
          <cell r="J14020">
            <v>0</v>
          </cell>
        </row>
        <row r="14021">
          <cell r="B14021" t="str">
            <v>MEICHCH3X</v>
          </cell>
          <cell r="J14021">
            <v>0</v>
          </cell>
        </row>
        <row r="14022">
          <cell r="B14022" t="str">
            <v>MEICHCHLG</v>
          </cell>
          <cell r="J14022">
            <v>0</v>
          </cell>
        </row>
        <row r="14023">
          <cell r="B14023" t="str">
            <v>MEICHCHMD</v>
          </cell>
          <cell r="J14023">
            <v>0</v>
          </cell>
        </row>
        <row r="14024">
          <cell r="B14024" t="str">
            <v>MEICHCHSM</v>
          </cell>
          <cell r="J14024">
            <v>0</v>
          </cell>
        </row>
        <row r="14025">
          <cell r="B14025" t="str">
            <v>MEICHCHXL</v>
          </cell>
          <cell r="J14025">
            <v>0</v>
          </cell>
        </row>
        <row r="14026">
          <cell r="B14026" t="str">
            <v>MEICHCHXS</v>
          </cell>
          <cell r="J14026">
            <v>0</v>
          </cell>
        </row>
        <row r="14027">
          <cell r="B14027" t="str">
            <v>MEICTCH2X</v>
          </cell>
          <cell r="J14027">
            <v>0</v>
          </cell>
        </row>
        <row r="14028">
          <cell r="B14028" t="str">
            <v>MEICTCH3X</v>
          </cell>
          <cell r="J14028">
            <v>0</v>
          </cell>
        </row>
        <row r="14029">
          <cell r="B14029" t="str">
            <v>MEICTCHLG</v>
          </cell>
          <cell r="J14029">
            <v>0</v>
          </cell>
        </row>
        <row r="14030">
          <cell r="B14030" t="str">
            <v>MEICTCHMD</v>
          </cell>
          <cell r="J14030">
            <v>0</v>
          </cell>
        </row>
        <row r="14031">
          <cell r="B14031" t="str">
            <v>MEICTCHSM</v>
          </cell>
          <cell r="J14031">
            <v>0</v>
          </cell>
        </row>
        <row r="14032">
          <cell r="B14032" t="str">
            <v>MEICTCHXL</v>
          </cell>
          <cell r="J14032">
            <v>0</v>
          </cell>
        </row>
        <row r="14033">
          <cell r="B14033" t="str">
            <v>MEICTCHXS</v>
          </cell>
          <cell r="J14033">
            <v>0</v>
          </cell>
        </row>
        <row r="14034">
          <cell r="B14034" t="str">
            <v>MEICTMH2X</v>
          </cell>
          <cell r="J14034">
            <v>0</v>
          </cell>
        </row>
        <row r="14035">
          <cell r="B14035" t="str">
            <v>MEICTMH3X</v>
          </cell>
          <cell r="J14035">
            <v>0</v>
          </cell>
        </row>
        <row r="14036">
          <cell r="B14036" t="str">
            <v>MEICTMHLG</v>
          </cell>
          <cell r="J14036">
            <v>0</v>
          </cell>
        </row>
        <row r="14037">
          <cell r="B14037" t="str">
            <v>MEICTMHMD</v>
          </cell>
          <cell r="J14037">
            <v>0</v>
          </cell>
        </row>
        <row r="14038">
          <cell r="B14038" t="str">
            <v>MEICTMHSM</v>
          </cell>
          <cell r="J14038">
            <v>0</v>
          </cell>
        </row>
        <row r="14039">
          <cell r="B14039" t="str">
            <v>MEICTMHXL</v>
          </cell>
          <cell r="J14039">
            <v>0</v>
          </cell>
        </row>
        <row r="14040">
          <cell r="B14040" t="str">
            <v>MEICTMHXS</v>
          </cell>
          <cell r="J14040">
            <v>0</v>
          </cell>
        </row>
        <row r="14041">
          <cell r="B14041" t="str">
            <v>MEMSTAH2X</v>
          </cell>
          <cell r="J14041">
            <v>0</v>
          </cell>
        </row>
        <row r="14042">
          <cell r="B14042" t="str">
            <v>MEMSTAH3X</v>
          </cell>
          <cell r="J14042">
            <v>0</v>
          </cell>
        </row>
        <row r="14043">
          <cell r="B14043" t="str">
            <v>MEMSTAHLG</v>
          </cell>
          <cell r="J14043">
            <v>0</v>
          </cell>
        </row>
        <row r="14044">
          <cell r="B14044" t="str">
            <v>MEMSTAHMD</v>
          </cell>
          <cell r="J14044">
            <v>0</v>
          </cell>
        </row>
        <row r="14045">
          <cell r="B14045" t="str">
            <v>MEMSTAHSM</v>
          </cell>
          <cell r="J14045">
            <v>0</v>
          </cell>
        </row>
        <row r="14046">
          <cell r="B14046" t="str">
            <v>MEMSTAHXL</v>
          </cell>
          <cell r="J14046">
            <v>0</v>
          </cell>
        </row>
        <row r="14047">
          <cell r="B14047" t="str">
            <v>MEMSTAHXS</v>
          </cell>
          <cell r="J14047">
            <v>0</v>
          </cell>
        </row>
        <row r="14048">
          <cell r="B14048" t="str">
            <v>MEMETBK2X</v>
          </cell>
          <cell r="J14048">
            <v>0</v>
          </cell>
        </row>
        <row r="14049">
          <cell r="B14049" t="str">
            <v>MEMETBK3X</v>
          </cell>
          <cell r="J14049">
            <v>0</v>
          </cell>
        </row>
        <row r="14050">
          <cell r="B14050" t="str">
            <v>MEMETBKLG</v>
          </cell>
          <cell r="J14050">
            <v>0</v>
          </cell>
        </row>
        <row r="14051">
          <cell r="B14051" t="str">
            <v>MEMETBKMD</v>
          </cell>
          <cell r="J14051">
            <v>0</v>
          </cell>
        </row>
        <row r="14052">
          <cell r="B14052" t="str">
            <v>MEMETBKSM</v>
          </cell>
          <cell r="J14052">
            <v>0</v>
          </cell>
        </row>
        <row r="14053">
          <cell r="B14053" t="str">
            <v>MEMETBKXL</v>
          </cell>
          <cell r="J14053">
            <v>0</v>
          </cell>
        </row>
        <row r="14054">
          <cell r="B14054" t="str">
            <v>MEMETBKXS</v>
          </cell>
          <cell r="J14054">
            <v>0</v>
          </cell>
        </row>
        <row r="14055">
          <cell r="B14055" t="str">
            <v>MEOTSNH3X</v>
          </cell>
          <cell r="J14055">
            <v>0</v>
          </cell>
        </row>
        <row r="14056">
          <cell r="B14056" t="str">
            <v>MEOTSNHXS</v>
          </cell>
          <cell r="J14056">
            <v>0</v>
          </cell>
        </row>
        <row r="14057">
          <cell r="B14057" t="str">
            <v>MERMTBH2X</v>
          </cell>
          <cell r="J14057">
            <v>0</v>
          </cell>
        </row>
        <row r="14058">
          <cell r="B14058" t="str">
            <v>MERMTBH3X</v>
          </cell>
          <cell r="J14058">
            <v>0</v>
          </cell>
        </row>
        <row r="14059">
          <cell r="B14059" t="str">
            <v>MERMTBHLG</v>
          </cell>
          <cell r="J14059">
            <v>0</v>
          </cell>
        </row>
        <row r="14060">
          <cell r="B14060" t="str">
            <v>MERMTBHMD</v>
          </cell>
          <cell r="J14060">
            <v>0</v>
          </cell>
        </row>
        <row r="14061">
          <cell r="B14061" t="str">
            <v>MERMTBHSM</v>
          </cell>
          <cell r="J14061">
            <v>0</v>
          </cell>
        </row>
        <row r="14062">
          <cell r="B14062" t="str">
            <v>MERMTBHXL</v>
          </cell>
          <cell r="J14062">
            <v>0</v>
          </cell>
        </row>
        <row r="14063">
          <cell r="B14063" t="str">
            <v>MERMTBHXS</v>
          </cell>
          <cell r="J14063">
            <v>0</v>
          </cell>
        </row>
        <row r="14064">
          <cell r="B14064" t="str">
            <v>MERMTCH2X</v>
          </cell>
          <cell r="J14064">
            <v>0</v>
          </cell>
        </row>
        <row r="14065">
          <cell r="B14065" t="str">
            <v>MERMTCH3X</v>
          </cell>
          <cell r="J14065">
            <v>0</v>
          </cell>
        </row>
        <row r="14066">
          <cell r="B14066" t="str">
            <v>MERMTCHLG</v>
          </cell>
          <cell r="J14066">
            <v>0</v>
          </cell>
        </row>
        <row r="14067">
          <cell r="B14067" t="str">
            <v>MERMTCHMD</v>
          </cell>
          <cell r="J14067">
            <v>0</v>
          </cell>
        </row>
        <row r="14068">
          <cell r="B14068" t="str">
            <v>MERMTCHSM</v>
          </cell>
          <cell r="J14068">
            <v>0</v>
          </cell>
        </row>
        <row r="14069">
          <cell r="B14069" t="str">
            <v>MERMTCHXL</v>
          </cell>
          <cell r="J14069">
            <v>0</v>
          </cell>
        </row>
        <row r="14070">
          <cell r="B14070" t="str">
            <v>MERMTCHXS</v>
          </cell>
          <cell r="J14070">
            <v>0</v>
          </cell>
        </row>
        <row r="14071">
          <cell r="B14071">
            <v>1104530145</v>
          </cell>
          <cell r="J14071">
            <v>710</v>
          </cell>
        </row>
        <row r="14072">
          <cell r="B14072" t="str">
            <v>PB-AP1-7W</v>
          </cell>
          <cell r="J14072">
            <v>0</v>
          </cell>
        </row>
        <row r="14073">
          <cell r="B14073" t="str">
            <v>PB-9V-C</v>
          </cell>
          <cell r="J14073">
            <v>0</v>
          </cell>
        </row>
        <row r="14074">
          <cell r="B14074" t="str">
            <v>PB-AA-C</v>
          </cell>
          <cell r="J14074">
            <v>0</v>
          </cell>
        </row>
        <row r="14075">
          <cell r="B14075" t="str">
            <v>PB-AAA-C</v>
          </cell>
          <cell r="J14075">
            <v>0</v>
          </cell>
        </row>
        <row r="14076">
          <cell r="B14076" t="str">
            <v>PB-D-C</v>
          </cell>
          <cell r="J14076">
            <v>0</v>
          </cell>
        </row>
        <row r="14077">
          <cell r="B14077" t="str">
            <v>112968-214-00</v>
          </cell>
          <cell r="J14077">
            <v>1</v>
          </cell>
        </row>
        <row r="14078">
          <cell r="B14078" t="str">
            <v>R-PHPLSTBT</v>
          </cell>
          <cell r="J14078">
            <v>0</v>
          </cell>
        </row>
        <row r="14079">
          <cell r="B14079" t="str">
            <v>R-PHPLSTTD</v>
          </cell>
          <cell r="J14079">
            <v>0</v>
          </cell>
        </row>
        <row r="14080">
          <cell r="B14080" t="str">
            <v>R-PHPLSTTF</v>
          </cell>
          <cell r="J14080">
            <v>0</v>
          </cell>
        </row>
        <row r="14081">
          <cell r="B14081" t="str">
            <v>R-PHPLSTTHD</v>
          </cell>
          <cell r="J14081">
            <v>0</v>
          </cell>
        </row>
        <row r="14082">
          <cell r="B14082" t="str">
            <v>R-PHPLSTTT</v>
          </cell>
          <cell r="J14082">
            <v>0</v>
          </cell>
        </row>
        <row r="14083">
          <cell r="B14083" t="str">
            <v>R-PHPLSTBTFB</v>
          </cell>
          <cell r="J14083">
            <v>0</v>
          </cell>
        </row>
        <row r="14084">
          <cell r="B14084" t="str">
            <v>R-PHPLSTBTFO</v>
          </cell>
          <cell r="J14084">
            <v>0</v>
          </cell>
        </row>
        <row r="14085">
          <cell r="B14085" t="str">
            <v>R-PHPLSTBTFY</v>
          </cell>
          <cell r="J14085">
            <v>0</v>
          </cell>
        </row>
        <row r="14086">
          <cell r="B14086" t="str">
            <v>R-PHEKFLTBSOS-BC</v>
          </cell>
          <cell r="J14086">
            <v>0</v>
          </cell>
        </row>
        <row r="14087">
          <cell r="B14087" t="str">
            <v>R-PHEKFLTDSOS-BC</v>
          </cell>
          <cell r="J14087">
            <v>0</v>
          </cell>
        </row>
        <row r="14088">
          <cell r="B14088" t="str">
            <v>R-PHEKFLTEKOS-BC</v>
          </cell>
          <cell r="J14088">
            <v>0</v>
          </cell>
        </row>
        <row r="14089">
          <cell r="B14089" t="str">
            <v>R-PHEKFLTHOOS-BC</v>
          </cell>
          <cell r="J14089">
            <v>0</v>
          </cell>
        </row>
        <row r="14090">
          <cell r="B14090" t="str">
            <v>R-PHEKFLTHWOS-BC</v>
          </cell>
          <cell r="J14090">
            <v>0</v>
          </cell>
        </row>
        <row r="14091">
          <cell r="B14091" t="str">
            <v>R-PHEKFLTMROS-BC</v>
          </cell>
          <cell r="J14091">
            <v>0</v>
          </cell>
        </row>
        <row r="14092">
          <cell r="B14092" t="str">
            <v>R-PHEKFLTSBOS-BC</v>
          </cell>
          <cell r="J14092">
            <v>0</v>
          </cell>
        </row>
        <row r="14093">
          <cell r="B14093" t="str">
            <v>R-PHEKFLTSCOS-BC</v>
          </cell>
          <cell r="J14093">
            <v>0</v>
          </cell>
        </row>
        <row r="14094">
          <cell r="B14094" t="str">
            <v>R-PHEKFLTTNOS-BC</v>
          </cell>
          <cell r="J14094">
            <v>0</v>
          </cell>
        </row>
        <row r="14095">
          <cell r="B14095" t="str">
            <v>R-PHTPRBBOSZ</v>
          </cell>
          <cell r="J14095">
            <v>0</v>
          </cell>
        </row>
        <row r="14096">
          <cell r="B14096" t="str">
            <v>R-PHTPRCSOSZ</v>
          </cell>
          <cell r="J14096">
            <v>0</v>
          </cell>
        </row>
        <row r="14097">
          <cell r="B14097" t="str">
            <v>R-PHTPRECOSZ</v>
          </cell>
          <cell r="J14097">
            <v>0</v>
          </cell>
        </row>
        <row r="14098">
          <cell r="B14098" t="str">
            <v>R-PHTPRGVOSZ</v>
          </cell>
          <cell r="J14098">
            <v>0</v>
          </cell>
        </row>
        <row r="14099">
          <cell r="B14099" t="str">
            <v>R-PHTPRMEXJB</v>
          </cell>
          <cell r="J14099">
            <v>0</v>
          </cell>
        </row>
        <row r="14100">
          <cell r="B14100" t="str">
            <v>R-PHTPRMEXLC</v>
          </cell>
          <cell r="J14100">
            <v>0</v>
          </cell>
        </row>
        <row r="14101">
          <cell r="B14101" t="str">
            <v>R-PHTPRMEXLE</v>
          </cell>
          <cell r="J14101">
            <v>0</v>
          </cell>
        </row>
        <row r="14102">
          <cell r="B14102" t="str">
            <v>R-PHTPRRROSZ</v>
          </cell>
          <cell r="J14102">
            <v>0</v>
          </cell>
        </row>
        <row r="14103">
          <cell r="B14103" t="str">
            <v>R-PHTPRSDOSZ</v>
          </cell>
          <cell r="J14103">
            <v>0</v>
          </cell>
        </row>
        <row r="14104">
          <cell r="B14104" t="str">
            <v>R-PHTPRSSOSZ</v>
          </cell>
          <cell r="J14104">
            <v>0</v>
          </cell>
        </row>
        <row r="14105">
          <cell r="B14105" t="str">
            <v>R-PHTPRTHOSZ</v>
          </cell>
          <cell r="J14105">
            <v>0</v>
          </cell>
        </row>
        <row r="14106">
          <cell r="B14106" t="str">
            <v>A-PHACHATCLPOS</v>
          </cell>
          <cell r="J14106">
            <v>0</v>
          </cell>
        </row>
        <row r="14107">
          <cell r="B14107" t="str">
            <v>A-PHMSTUBEOS</v>
          </cell>
          <cell r="J14107">
            <v>0</v>
          </cell>
        </row>
        <row r="14108">
          <cell r="B14108" t="str">
            <v>R-PHACHATCLPOS-BX</v>
          </cell>
          <cell r="J14108">
            <v>0</v>
          </cell>
        </row>
        <row r="14109">
          <cell r="B14109" t="str">
            <v>R-PHEKALUCNEX-BX</v>
          </cell>
          <cell r="J14109">
            <v>0</v>
          </cell>
        </row>
        <row r="14110">
          <cell r="B14110" t="str">
            <v>R-PHEKALUFUEX-BX</v>
          </cell>
          <cell r="J14110">
            <v>0</v>
          </cell>
        </row>
        <row r="14111">
          <cell r="B14111" t="str">
            <v>R-PHEKALUMCEX-BX</v>
          </cell>
          <cell r="J14111">
            <v>0</v>
          </cell>
        </row>
        <row r="14112">
          <cell r="B14112" t="str">
            <v>MEGCTYMUG</v>
          </cell>
          <cell r="J14112">
            <v>95</v>
          </cell>
        </row>
        <row r="14113">
          <cell r="B14113" t="str">
            <v>FLLAWOS24</v>
          </cell>
          <cell r="J14113">
            <v>0</v>
          </cell>
        </row>
        <row r="14114">
          <cell r="B14114" t="str">
            <v>FLMLCCPOS</v>
          </cell>
          <cell r="J14114">
            <v>23</v>
          </cell>
        </row>
        <row r="14115">
          <cell r="B14115" t="str">
            <v>R-PHACHATCLPOS-BD</v>
          </cell>
          <cell r="J14115">
            <v>0</v>
          </cell>
        </row>
        <row r="14116">
          <cell r="B14116" t="str">
            <v>R-PHACHATCLPOS-CL</v>
          </cell>
          <cell r="J14116">
            <v>0</v>
          </cell>
        </row>
        <row r="14117">
          <cell r="B14117" t="str">
            <v>R-PHEKEZELBAC-BC</v>
          </cell>
          <cell r="J14117">
            <v>0</v>
          </cell>
        </row>
        <row r="14118">
          <cell r="B14118" t="str">
            <v>FHSGSP7CB</v>
          </cell>
          <cell r="J14118">
            <v>0</v>
          </cell>
        </row>
        <row r="14119">
          <cell r="B14119" t="str">
            <v>SP02-01-R</v>
          </cell>
          <cell r="J14119">
            <v>0</v>
          </cell>
        </row>
        <row r="14120">
          <cell r="B14120" t="str">
            <v>SP02-022-R</v>
          </cell>
          <cell r="J14120">
            <v>9</v>
          </cell>
        </row>
        <row r="14121">
          <cell r="B14121" t="str">
            <v>SP01-07-R-BLK</v>
          </cell>
          <cell r="J14121">
            <v>3</v>
          </cell>
        </row>
        <row r="14122">
          <cell r="B14122" t="str">
            <v>SP01-06-R-BLK</v>
          </cell>
          <cell r="J14122">
            <v>4</v>
          </cell>
        </row>
        <row r="14123">
          <cell r="B14123" t="str">
            <v>SP01-09-R-BLK</v>
          </cell>
          <cell r="J14123">
            <v>0</v>
          </cell>
        </row>
        <row r="14124">
          <cell r="B14124" t="str">
            <v>SP01-042-R</v>
          </cell>
          <cell r="J14124">
            <v>7</v>
          </cell>
        </row>
        <row r="14125">
          <cell r="B14125" t="str">
            <v>R-PHEKAMPPA1-BC</v>
          </cell>
          <cell r="J14125">
            <v>0</v>
          </cell>
        </row>
        <row r="14126">
          <cell r="B14126" t="str">
            <v>R-PHEKAMPPA2-BC</v>
          </cell>
          <cell r="J14126">
            <v>0</v>
          </cell>
        </row>
        <row r="14127">
          <cell r="B14127" t="str">
            <v>R-PHEKAMPPA3-BC</v>
          </cell>
          <cell r="J14127">
            <v>0</v>
          </cell>
        </row>
        <row r="14128">
          <cell r="B14128" t="str">
            <v>R-PHEKAMPS1-BC</v>
          </cell>
          <cell r="J14128">
            <v>0</v>
          </cell>
        </row>
        <row r="14129">
          <cell r="B14129" t="str">
            <v>R-PHEKAMPS2-BC</v>
          </cell>
          <cell r="J14129">
            <v>0</v>
          </cell>
        </row>
        <row r="14130">
          <cell r="B14130" t="str">
            <v>R-PHEKAMPS3-BC</v>
          </cell>
          <cell r="J14130">
            <v>0</v>
          </cell>
        </row>
        <row r="14131">
          <cell r="B14131" t="str">
            <v>R-PHEKAMPSS-BC</v>
          </cell>
          <cell r="J14131">
            <v>0</v>
          </cell>
        </row>
        <row r="14132">
          <cell r="B14132" t="str">
            <v>R-PHEKAMPV1-BC</v>
          </cell>
          <cell r="J14132">
            <v>0</v>
          </cell>
        </row>
        <row r="14133">
          <cell r="B14133" t="str">
            <v>R-PHEKAMPV2-BC</v>
          </cell>
          <cell r="J14133">
            <v>0</v>
          </cell>
        </row>
        <row r="14134">
          <cell r="B14134" t="str">
            <v>R-PHEKAMPV3-BC</v>
          </cell>
          <cell r="J14134">
            <v>0</v>
          </cell>
        </row>
        <row r="14135">
          <cell r="B14135" t="str">
            <v>R-PHEKAMPVS-BC</v>
          </cell>
          <cell r="J14135">
            <v>0</v>
          </cell>
        </row>
        <row r="14136">
          <cell r="B14136" t="str">
            <v>R-PHEKPAMPAS-BC</v>
          </cell>
          <cell r="J14136">
            <v>0</v>
          </cell>
        </row>
        <row r="14137">
          <cell r="B14137" t="str">
            <v>R-PHEKPAMPP1-BC</v>
          </cell>
          <cell r="J14137">
            <v>0</v>
          </cell>
        </row>
        <row r="14138">
          <cell r="B14138" t="str">
            <v>R-PHEKPAMPP2-BC</v>
          </cell>
          <cell r="J14138">
            <v>0</v>
          </cell>
        </row>
        <row r="14139">
          <cell r="B14139" t="str">
            <v>R-PHEKPAMPP3-BC</v>
          </cell>
          <cell r="J14139">
            <v>0</v>
          </cell>
        </row>
        <row r="14140">
          <cell r="B14140" t="str">
            <v>R-PHEKPAMPPS-BC</v>
          </cell>
          <cell r="J14140">
            <v>0</v>
          </cell>
        </row>
        <row r="14141">
          <cell r="B14141" t="str">
            <v>R-PHTPPABK1</v>
          </cell>
          <cell r="J14141">
            <v>0</v>
          </cell>
        </row>
        <row r="14142">
          <cell r="B14142" t="str">
            <v>R-PHTPPABK2</v>
          </cell>
          <cell r="J14142">
            <v>0</v>
          </cell>
        </row>
        <row r="14143">
          <cell r="B14143" t="str">
            <v>R-PHTPPABK3</v>
          </cell>
          <cell r="J14143">
            <v>0</v>
          </cell>
        </row>
        <row r="14144">
          <cell r="B14144" t="str">
            <v>R-PHTPPABL1</v>
          </cell>
          <cell r="J14144">
            <v>0</v>
          </cell>
        </row>
        <row r="14145">
          <cell r="B14145" t="str">
            <v>R-PHTPPABL2</v>
          </cell>
          <cell r="J14145">
            <v>0</v>
          </cell>
        </row>
        <row r="14146">
          <cell r="B14146" t="str">
            <v>R-PHTPPABL3</v>
          </cell>
          <cell r="J14146">
            <v>0</v>
          </cell>
        </row>
        <row r="14147">
          <cell r="B14147" t="str">
            <v>R-PHTPPAOR1</v>
          </cell>
          <cell r="J14147">
            <v>0</v>
          </cell>
        </row>
        <row r="14148">
          <cell r="B14148" t="str">
            <v>R-PHTPPAOR2</v>
          </cell>
          <cell r="J14148">
            <v>0</v>
          </cell>
        </row>
        <row r="14149">
          <cell r="B14149" t="str">
            <v>R-PHTPPAOR3</v>
          </cell>
          <cell r="J14149">
            <v>0</v>
          </cell>
        </row>
        <row r="14150">
          <cell r="B14150" t="str">
            <v>R-PHTPPAYL1</v>
          </cell>
          <cell r="J14150">
            <v>0</v>
          </cell>
        </row>
        <row r="14151">
          <cell r="B14151" t="str">
            <v>R-PHTPPAYL2</v>
          </cell>
          <cell r="J14151">
            <v>0</v>
          </cell>
        </row>
        <row r="14152">
          <cell r="B14152" t="str">
            <v>R-PHTPPAYL3</v>
          </cell>
          <cell r="J14152">
            <v>0</v>
          </cell>
        </row>
        <row r="14153">
          <cell r="B14153" t="str">
            <v>A-PHEKAMPPA1</v>
          </cell>
          <cell r="J14153">
            <v>0</v>
          </cell>
        </row>
        <row r="14154">
          <cell r="B14154" t="str">
            <v>A-PHEKAMPPA2</v>
          </cell>
          <cell r="J14154">
            <v>0</v>
          </cell>
        </row>
        <row r="14155">
          <cell r="B14155" t="str">
            <v>A-PHEKAMPPA3</v>
          </cell>
          <cell r="J14155">
            <v>0</v>
          </cell>
        </row>
        <row r="14156">
          <cell r="B14156" t="str">
            <v>A-PHEKAMPS1</v>
          </cell>
          <cell r="J14156">
            <v>0</v>
          </cell>
        </row>
        <row r="14157">
          <cell r="B14157" t="str">
            <v>A-PHEKAMPS2</v>
          </cell>
          <cell r="J14157">
            <v>0</v>
          </cell>
        </row>
        <row r="14158">
          <cell r="B14158" t="str">
            <v>A-PHEKAMPS3</v>
          </cell>
          <cell r="J14158">
            <v>0</v>
          </cell>
        </row>
        <row r="14159">
          <cell r="B14159" t="str">
            <v>A-PHEKAMPV1</v>
          </cell>
          <cell r="J14159">
            <v>0</v>
          </cell>
        </row>
        <row r="14160">
          <cell r="B14160" t="str">
            <v>A-PHEKAMPV2</v>
          </cell>
          <cell r="J14160">
            <v>0</v>
          </cell>
        </row>
        <row r="14161">
          <cell r="B14161" t="str">
            <v>A-PHEKAMPV3</v>
          </cell>
          <cell r="J14161">
            <v>0</v>
          </cell>
        </row>
        <row r="14162">
          <cell r="B14162" t="str">
            <v>A-PHEKPAMPP1</v>
          </cell>
          <cell r="J14162">
            <v>0</v>
          </cell>
        </row>
        <row r="14163">
          <cell r="B14163" t="str">
            <v>A-PHEKPAMPP2</v>
          </cell>
          <cell r="J14163">
            <v>0</v>
          </cell>
        </row>
        <row r="14164">
          <cell r="B14164" t="str">
            <v>A-PHEKPAMPP3</v>
          </cell>
          <cell r="J14164">
            <v>0</v>
          </cell>
        </row>
        <row r="14165">
          <cell r="B14165" t="str">
            <v>PHEKAMPPA1</v>
          </cell>
          <cell r="J14165">
            <v>0</v>
          </cell>
        </row>
        <row r="14166">
          <cell r="B14166" t="str">
            <v>PHEKAMPPA2</v>
          </cell>
          <cell r="J14166">
            <v>0</v>
          </cell>
        </row>
        <row r="14167">
          <cell r="B14167" t="str">
            <v>PHEKAMPPA3</v>
          </cell>
          <cell r="J14167">
            <v>0</v>
          </cell>
        </row>
        <row r="14168">
          <cell r="B14168" t="str">
            <v>PHEKAMPS1</v>
          </cell>
          <cell r="J14168">
            <v>0</v>
          </cell>
        </row>
        <row r="14169">
          <cell r="B14169" t="str">
            <v>PHEKAMPS2</v>
          </cell>
          <cell r="J14169">
            <v>0</v>
          </cell>
        </row>
        <row r="14170">
          <cell r="B14170" t="str">
            <v>PHEKAMPS3</v>
          </cell>
          <cell r="J14170">
            <v>0</v>
          </cell>
        </row>
        <row r="14171">
          <cell r="B14171" t="str">
            <v>PHEKAMPSS</v>
          </cell>
          <cell r="J14171">
            <v>0</v>
          </cell>
        </row>
        <row r="14172">
          <cell r="B14172" t="str">
            <v>PHEKAMPV1</v>
          </cell>
          <cell r="J14172">
            <v>0</v>
          </cell>
        </row>
        <row r="14173">
          <cell r="B14173" t="str">
            <v>PHEKAMPV2</v>
          </cell>
          <cell r="J14173">
            <v>0</v>
          </cell>
        </row>
        <row r="14174">
          <cell r="B14174" t="str">
            <v>PHEKAMPV3</v>
          </cell>
          <cell r="J14174">
            <v>0</v>
          </cell>
        </row>
        <row r="14175">
          <cell r="B14175" t="str">
            <v>PHEKAMPVS</v>
          </cell>
          <cell r="J14175">
            <v>0</v>
          </cell>
        </row>
        <row r="14176">
          <cell r="B14176" t="str">
            <v>PHEKPAMPAS</v>
          </cell>
          <cell r="J14176">
            <v>0</v>
          </cell>
        </row>
        <row r="14177">
          <cell r="B14177" t="str">
            <v>PHEKPAMPP1</v>
          </cell>
          <cell r="J14177">
            <v>0</v>
          </cell>
        </row>
        <row r="14178">
          <cell r="B14178" t="str">
            <v>PHEKPAMPP2</v>
          </cell>
          <cell r="J14178">
            <v>0</v>
          </cell>
        </row>
        <row r="14179">
          <cell r="B14179" t="str">
            <v>PHEKPAMPP3</v>
          </cell>
          <cell r="J14179">
            <v>0</v>
          </cell>
        </row>
        <row r="14180">
          <cell r="B14180" t="str">
            <v>PHEKPAMPPS</v>
          </cell>
          <cell r="J14180">
            <v>0</v>
          </cell>
        </row>
        <row r="14181">
          <cell r="B14181" t="str">
            <v>ASTUVSPOSFA</v>
          </cell>
          <cell r="J14181">
            <v>0</v>
          </cell>
        </row>
        <row r="14182">
          <cell r="B14182" t="str">
            <v>ASMOPPJSPLG</v>
          </cell>
          <cell r="J14182">
            <v>0</v>
          </cell>
        </row>
        <row r="14183">
          <cell r="B14183" t="str">
            <v>ASMOPPJSPMD</v>
          </cell>
          <cell r="J14183">
            <v>0</v>
          </cell>
        </row>
        <row r="14184">
          <cell r="B14184" t="str">
            <v>ASMOPPJSPXL</v>
          </cell>
          <cell r="J14184">
            <v>0</v>
          </cell>
        </row>
        <row r="14185">
          <cell r="B14185" t="str">
            <v>ASMOPPVSPLG</v>
          </cell>
          <cell r="J14185">
            <v>0</v>
          </cell>
        </row>
        <row r="14186">
          <cell r="B14186" t="str">
            <v>ASMOPPVSPMD</v>
          </cell>
          <cell r="J14186">
            <v>0</v>
          </cell>
        </row>
        <row r="14187">
          <cell r="B14187" t="str">
            <v>ASMOPPVSPXL</v>
          </cell>
          <cell r="J14187">
            <v>0</v>
          </cell>
        </row>
        <row r="14188">
          <cell r="B14188" t="str">
            <v>MOUFDBK2X</v>
          </cell>
          <cell r="J14188">
            <v>0</v>
          </cell>
        </row>
        <row r="14189">
          <cell r="B14189" t="str">
            <v>MOUFDBKLG</v>
          </cell>
          <cell r="J14189">
            <v>0</v>
          </cell>
        </row>
        <row r="14190">
          <cell r="B14190" t="str">
            <v>MOUFDBKMD</v>
          </cell>
          <cell r="J14190">
            <v>0</v>
          </cell>
        </row>
        <row r="14191">
          <cell r="B14191" t="str">
            <v>MOUFDBKSM</v>
          </cell>
          <cell r="J14191">
            <v>0</v>
          </cell>
        </row>
        <row r="14192">
          <cell r="B14192" t="str">
            <v>MOUFDBKXL</v>
          </cell>
          <cell r="J14192">
            <v>0</v>
          </cell>
        </row>
        <row r="14193">
          <cell r="B14193" t="str">
            <v>60050-025-1010</v>
          </cell>
          <cell r="J14193">
            <v>1</v>
          </cell>
        </row>
        <row r="14194">
          <cell r="B14194" t="str">
            <v>60050-025-1011</v>
          </cell>
          <cell r="J14194">
            <v>2</v>
          </cell>
        </row>
        <row r="14195">
          <cell r="B14195" t="str">
            <v>60050-025-1012</v>
          </cell>
          <cell r="J14195">
            <v>1</v>
          </cell>
        </row>
        <row r="14196">
          <cell r="B14196" t="str">
            <v>60050-025-1008</v>
          </cell>
          <cell r="J14196">
            <v>0</v>
          </cell>
        </row>
        <row r="14197">
          <cell r="B14197" t="str">
            <v>60050-025-1009</v>
          </cell>
          <cell r="J14197">
            <v>2</v>
          </cell>
        </row>
        <row r="14198">
          <cell r="B14198" t="str">
            <v>60006-402-1010</v>
          </cell>
          <cell r="J14198">
            <v>0</v>
          </cell>
        </row>
        <row r="14199">
          <cell r="B14199" t="str">
            <v>60006-402-1011</v>
          </cell>
          <cell r="J14199">
            <v>0</v>
          </cell>
        </row>
        <row r="14200">
          <cell r="B14200" t="str">
            <v>60006-402-1012</v>
          </cell>
          <cell r="J14200">
            <v>1</v>
          </cell>
        </row>
        <row r="14201">
          <cell r="B14201" t="str">
            <v>60006-402-1008</v>
          </cell>
          <cell r="J14201">
            <v>5</v>
          </cell>
        </row>
        <row r="14202">
          <cell r="B14202" t="str">
            <v>60006-402-1009</v>
          </cell>
          <cell r="J14202">
            <v>0</v>
          </cell>
        </row>
        <row r="14203">
          <cell r="B14203" t="str">
            <v>70004-800-0001</v>
          </cell>
          <cell r="J14203">
            <v>0</v>
          </cell>
        </row>
        <row r="14204">
          <cell r="B14204" t="str">
            <v>10096-300-0017</v>
          </cell>
          <cell r="J14204">
            <v>0</v>
          </cell>
        </row>
        <row r="14205">
          <cell r="B14205" t="str">
            <v>10096-300-0015</v>
          </cell>
          <cell r="J14205">
            <v>2</v>
          </cell>
        </row>
        <row r="14206">
          <cell r="B14206" t="str">
            <v>10096-300-0014</v>
          </cell>
          <cell r="J14206">
            <v>0</v>
          </cell>
        </row>
        <row r="14207">
          <cell r="B14207" t="str">
            <v>10096-300-0013</v>
          </cell>
          <cell r="J14207">
            <v>0</v>
          </cell>
        </row>
        <row r="14208">
          <cell r="B14208" t="str">
            <v>10096-300-0016</v>
          </cell>
          <cell r="J14208">
            <v>0</v>
          </cell>
        </row>
        <row r="14209">
          <cell r="B14209" t="str">
            <v>10075-001-0017</v>
          </cell>
          <cell r="J14209">
            <v>0</v>
          </cell>
        </row>
        <row r="14210">
          <cell r="B14210" t="str">
            <v>10075-001-0015</v>
          </cell>
          <cell r="J14210">
            <v>0</v>
          </cell>
        </row>
        <row r="14211">
          <cell r="B14211" t="str">
            <v>10075-001-0014</v>
          </cell>
          <cell r="J14211">
            <v>0</v>
          </cell>
        </row>
        <row r="14212">
          <cell r="B14212" t="str">
            <v>10075-001-0013</v>
          </cell>
          <cell r="J14212">
            <v>0</v>
          </cell>
        </row>
        <row r="14213">
          <cell r="B14213" t="str">
            <v>10075-001-0016</v>
          </cell>
          <cell r="J14213">
            <v>0</v>
          </cell>
        </row>
        <row r="14214">
          <cell r="B14214" t="str">
            <v>10079-001-0017</v>
          </cell>
          <cell r="J14214">
            <v>0</v>
          </cell>
        </row>
        <row r="14215">
          <cell r="B14215" t="str">
            <v>10079-001-0015</v>
          </cell>
          <cell r="J14215">
            <v>0</v>
          </cell>
        </row>
        <row r="14216">
          <cell r="B14216" t="str">
            <v>10079-001-0014</v>
          </cell>
          <cell r="J14216">
            <v>0</v>
          </cell>
        </row>
        <row r="14217">
          <cell r="B14217" t="str">
            <v>10079-001-0013</v>
          </cell>
          <cell r="J14217">
            <v>1</v>
          </cell>
        </row>
        <row r="14218">
          <cell r="B14218" t="str">
            <v>10079-001-0016</v>
          </cell>
          <cell r="J14218">
            <v>0</v>
          </cell>
        </row>
        <row r="14219">
          <cell r="B14219" t="str">
            <v>40113-025-0017</v>
          </cell>
          <cell r="J14219">
            <v>0</v>
          </cell>
        </row>
        <row r="14220">
          <cell r="B14220" t="str">
            <v>40113-025-0015</v>
          </cell>
          <cell r="J14220">
            <v>0</v>
          </cell>
        </row>
        <row r="14221">
          <cell r="B14221" t="str">
            <v>40113-025-0014</v>
          </cell>
          <cell r="J14221">
            <v>0</v>
          </cell>
        </row>
        <row r="14222">
          <cell r="B14222" t="str">
            <v>40113-025-0013</v>
          </cell>
          <cell r="J14222">
            <v>0</v>
          </cell>
        </row>
        <row r="14223">
          <cell r="B14223" t="str">
            <v>40113-025-0016</v>
          </cell>
          <cell r="J14223">
            <v>0</v>
          </cell>
        </row>
        <row r="14224">
          <cell r="B14224" t="str">
            <v>61-0750-W</v>
          </cell>
          <cell r="J14224">
            <v>3</v>
          </cell>
        </row>
        <row r="14225">
          <cell r="B14225" t="str">
            <v>FHDFXQSKP</v>
          </cell>
          <cell r="J14225">
            <v>200</v>
          </cell>
        </row>
        <row r="14226">
          <cell r="B14226" t="str">
            <v>SAMFHE4POSBL</v>
          </cell>
          <cell r="J14226">
            <v>0</v>
          </cell>
        </row>
        <row r="14227">
          <cell r="B14227" t="str">
            <v>SAMFHPT35CB</v>
          </cell>
          <cell r="J14227">
            <v>0</v>
          </cell>
        </row>
        <row r="14228">
          <cell r="B14228" t="str">
            <v>SAMFHPT35CR</v>
          </cell>
          <cell r="J14228">
            <v>0</v>
          </cell>
        </row>
        <row r="14229">
          <cell r="B14229" t="str">
            <v>SAMFHPT35MC</v>
          </cell>
          <cell r="J14229">
            <v>0</v>
          </cell>
        </row>
        <row r="14230">
          <cell r="B14230" t="str">
            <v>SAMFHPT90CB</v>
          </cell>
          <cell r="J14230">
            <v>0</v>
          </cell>
        </row>
        <row r="14231">
          <cell r="B14231" t="str">
            <v>SAMFHPT90CR</v>
          </cell>
          <cell r="J14231">
            <v>0</v>
          </cell>
        </row>
        <row r="14232">
          <cell r="B14232" t="str">
            <v>SAMFHPT90MC</v>
          </cell>
          <cell r="J14232">
            <v>0</v>
          </cell>
        </row>
        <row r="14233">
          <cell r="B14233" t="str">
            <v>SAMFH24SOSBC</v>
          </cell>
          <cell r="J14233">
            <v>0</v>
          </cell>
        </row>
        <row r="14234">
          <cell r="B14234" t="str">
            <v>SAMFH24SOSBL</v>
          </cell>
          <cell r="J14234">
            <v>0</v>
          </cell>
        </row>
        <row r="14235">
          <cell r="B14235" t="str">
            <v>SAMFH24SOSRC</v>
          </cell>
          <cell r="J14235">
            <v>0</v>
          </cell>
        </row>
        <row r="14236">
          <cell r="B14236" t="str">
            <v>SAMFHEDCOSBC</v>
          </cell>
          <cell r="J14236">
            <v>0</v>
          </cell>
        </row>
        <row r="14237">
          <cell r="B14237" t="str">
            <v>SAMFHEDCOSBL</v>
          </cell>
          <cell r="J14237">
            <v>0</v>
          </cell>
        </row>
        <row r="14238">
          <cell r="B14238" t="str">
            <v>SAMFHEDCOSRC</v>
          </cell>
          <cell r="J14238">
            <v>0</v>
          </cell>
        </row>
        <row r="14239">
          <cell r="B14239" t="str">
            <v>SAMFHFOBLGRG</v>
          </cell>
          <cell r="J14239">
            <v>0</v>
          </cell>
        </row>
        <row r="14240">
          <cell r="B14240" t="str">
            <v>SAMFHFOBSTRG</v>
          </cell>
          <cell r="J14240">
            <v>0</v>
          </cell>
        </row>
        <row r="14241">
          <cell r="B14241" t="str">
            <v>SAMFHM1RFRGRG</v>
          </cell>
          <cell r="J14241">
            <v>0</v>
          </cell>
        </row>
        <row r="14242">
          <cell r="B14242" t="str">
            <v>SAMFHM1RFRGSM</v>
          </cell>
          <cell r="J14242">
            <v>0</v>
          </cell>
        </row>
        <row r="14243">
          <cell r="B14243" t="str">
            <v>SAMFHMCPOSCB</v>
          </cell>
          <cell r="J14243">
            <v>0</v>
          </cell>
        </row>
        <row r="14244">
          <cell r="B14244" t="str">
            <v>SAMFHMCPOSMC</v>
          </cell>
          <cell r="J14244">
            <v>0</v>
          </cell>
        </row>
        <row r="14245">
          <cell r="B14245" t="str">
            <v>SAMFHMCPOSRG</v>
          </cell>
          <cell r="J14245">
            <v>0</v>
          </cell>
        </row>
        <row r="14246">
          <cell r="B14246" t="str">
            <v>SAMFHSPPOSCB</v>
          </cell>
          <cell r="J14246">
            <v>0</v>
          </cell>
        </row>
        <row r="14247">
          <cell r="B14247" t="str">
            <v>SAMFHDPKOSCB</v>
          </cell>
          <cell r="J14247">
            <v>0</v>
          </cell>
        </row>
        <row r="14248">
          <cell r="B14248" t="str">
            <v>SAMFHDPKOSFU</v>
          </cell>
          <cell r="J14248">
            <v>0</v>
          </cell>
        </row>
        <row r="14249">
          <cell r="B14249" t="str">
            <v>SAMFHDPKOSMC</v>
          </cell>
          <cell r="J14249">
            <v>0</v>
          </cell>
        </row>
        <row r="14250">
          <cell r="B14250" t="str">
            <v>SAMFHDPKOSRG</v>
          </cell>
          <cell r="J14250">
            <v>0</v>
          </cell>
        </row>
        <row r="14251">
          <cell r="B14251" t="str">
            <v>SAMFHWBHOSBL</v>
          </cell>
          <cell r="J14251">
            <v>0</v>
          </cell>
        </row>
        <row r="14252">
          <cell r="B14252" t="str">
            <v>FHWOOSGKP</v>
          </cell>
          <cell r="J14252">
            <v>197</v>
          </cell>
        </row>
        <row r="14253">
          <cell r="B14253" t="str">
            <v>R-PHACCONDKIT-BX</v>
          </cell>
          <cell r="J14253">
            <v>0</v>
          </cell>
        </row>
        <row r="14254">
          <cell r="B14254" t="str">
            <v>R-PHACCONDKIT-STK</v>
          </cell>
          <cell r="J14254">
            <v>0</v>
          </cell>
        </row>
        <row r="14255">
          <cell r="B14255" t="str">
            <v>R-PHSNUFFCNBK</v>
          </cell>
          <cell r="J14255">
            <v>0</v>
          </cell>
        </row>
        <row r="14256">
          <cell r="B14256" t="str">
            <v>R-PHTK3MEXPPC-BC</v>
          </cell>
          <cell r="J14256">
            <v>0</v>
          </cell>
        </row>
        <row r="14257">
          <cell r="B14257" t="str">
            <v>A-PHACCONDKIT</v>
          </cell>
          <cell r="J14257">
            <v>0</v>
          </cell>
        </row>
        <row r="14258">
          <cell r="B14258" t="str">
            <v>A-PHTK3MEXPPC-CL</v>
          </cell>
          <cell r="J14258">
            <v>0</v>
          </cell>
        </row>
        <row r="14259">
          <cell r="B14259" t="str">
            <v>A-PHTK3MEXPPC-PH</v>
          </cell>
          <cell r="J14259">
            <v>0</v>
          </cell>
        </row>
        <row r="14260">
          <cell r="B14260" t="str">
            <v>A-PHTK3MEXPPC-ST</v>
          </cell>
          <cell r="J14260">
            <v>0</v>
          </cell>
        </row>
        <row r="14261">
          <cell r="B14261" t="str">
            <v>A-PHTKSTKIPWD</v>
          </cell>
          <cell r="J14261">
            <v>0</v>
          </cell>
        </row>
        <row r="14262">
          <cell r="B14262" t="str">
            <v>PHACCONDKIT</v>
          </cell>
          <cell r="J14262">
            <v>1265</v>
          </cell>
        </row>
        <row r="14263">
          <cell r="B14263" t="str">
            <v>PHTK3MEXPPC</v>
          </cell>
          <cell r="J14263">
            <v>89</v>
          </cell>
        </row>
        <row r="14264">
          <cell r="B14264">
            <v>811666035844</v>
          </cell>
          <cell r="J14264">
            <v>8</v>
          </cell>
        </row>
        <row r="14265">
          <cell r="B14265">
            <v>811666033116</v>
          </cell>
          <cell r="J14265">
            <v>0</v>
          </cell>
        </row>
        <row r="14266">
          <cell r="B14266">
            <v>811666033123</v>
          </cell>
          <cell r="J14266">
            <v>0</v>
          </cell>
        </row>
        <row r="14267">
          <cell r="B14267">
            <v>811666034243</v>
          </cell>
          <cell r="J14267">
            <v>0</v>
          </cell>
        </row>
        <row r="14268">
          <cell r="B14268" t="str">
            <v>ME-WHCOOK</v>
          </cell>
          <cell r="J14268">
            <v>614</v>
          </cell>
        </row>
        <row r="14269">
          <cell r="B14269" t="str">
            <v>DBLKLAB5</v>
          </cell>
          <cell r="J14269">
            <v>0</v>
          </cell>
        </row>
        <row r="14270">
          <cell r="B14270" t="str">
            <v>DBRK5</v>
          </cell>
          <cell r="J14270">
            <v>0</v>
          </cell>
        </row>
        <row r="14271">
          <cell r="B14271" t="str">
            <v>DBRN5</v>
          </cell>
          <cell r="J14271">
            <v>0</v>
          </cell>
        </row>
        <row r="14272">
          <cell r="B14272" t="str">
            <v>DBUL5</v>
          </cell>
          <cell r="J14272">
            <v>0</v>
          </cell>
        </row>
        <row r="14273">
          <cell r="B14273" t="str">
            <v>DCANGOO5</v>
          </cell>
          <cell r="J14273">
            <v>0</v>
          </cell>
        </row>
        <row r="14274">
          <cell r="B14274" t="str">
            <v>DCRP5</v>
          </cell>
          <cell r="J14274">
            <v>0</v>
          </cell>
        </row>
        <row r="14275">
          <cell r="B14275" t="str">
            <v>DGSP5</v>
          </cell>
          <cell r="J14275">
            <v>0</v>
          </cell>
        </row>
        <row r="14276">
          <cell r="B14276" t="str">
            <v>DGWP5</v>
          </cell>
          <cell r="J14276">
            <v>0</v>
          </cell>
        </row>
        <row r="14277">
          <cell r="B14277" t="str">
            <v>DGRAY5</v>
          </cell>
          <cell r="J14277">
            <v>0</v>
          </cell>
        </row>
        <row r="14278">
          <cell r="B14278" t="str">
            <v>DMALL5</v>
          </cell>
          <cell r="J14278">
            <v>0</v>
          </cell>
        </row>
        <row r="14279">
          <cell r="B14279" t="str">
            <v>DMERTURK5</v>
          </cell>
          <cell r="J14279">
            <v>0</v>
          </cell>
        </row>
        <row r="14280">
          <cell r="B14280" t="str">
            <v>DMTCUT5</v>
          </cell>
          <cell r="J14280">
            <v>0</v>
          </cell>
        </row>
        <row r="14281">
          <cell r="B14281" t="str">
            <v>DMUSK5</v>
          </cell>
          <cell r="J14281">
            <v>0</v>
          </cell>
        </row>
        <row r="14282">
          <cell r="B14282" t="str">
            <v>DPERCH5</v>
          </cell>
          <cell r="J14282">
            <v>0</v>
          </cell>
        </row>
        <row r="14283">
          <cell r="B14283" t="str">
            <v>DBOW5</v>
          </cell>
          <cell r="J14283">
            <v>0</v>
          </cell>
        </row>
        <row r="14284">
          <cell r="B14284" t="str">
            <v>DPHEAS5</v>
          </cell>
          <cell r="J14284">
            <v>0</v>
          </cell>
        </row>
        <row r="14285">
          <cell r="B14285" t="str">
            <v>DSHRPTL5</v>
          </cell>
          <cell r="J14285">
            <v>0</v>
          </cell>
        </row>
        <row r="14286">
          <cell r="B14286" t="str">
            <v>DTRTSAW5</v>
          </cell>
          <cell r="J14286">
            <v>0</v>
          </cell>
        </row>
        <row r="14287">
          <cell r="B14287" t="str">
            <v>DUSAELKS</v>
          </cell>
          <cell r="J14287">
            <v>0</v>
          </cell>
        </row>
        <row r="14288">
          <cell r="B14288" t="str">
            <v>DUSAWHTTLS</v>
          </cell>
          <cell r="J14288">
            <v>0</v>
          </cell>
        </row>
        <row r="14289">
          <cell r="B14289" t="str">
            <v>DWALL5</v>
          </cell>
          <cell r="J14289">
            <v>0</v>
          </cell>
        </row>
        <row r="14290">
          <cell r="B14290" t="str">
            <v>DWALSAW5</v>
          </cell>
          <cell r="J14290">
            <v>0</v>
          </cell>
        </row>
        <row r="14291">
          <cell r="B14291" t="str">
            <v>DWHTFSHE</v>
          </cell>
          <cell r="J14291">
            <v>0</v>
          </cell>
        </row>
        <row r="14292">
          <cell r="B14292" t="str">
            <v>DYELLAB5</v>
          </cell>
          <cell r="J14292">
            <v>0</v>
          </cell>
        </row>
        <row r="14293">
          <cell r="B14293" t="str">
            <v>DW-FDFRZY13</v>
          </cell>
          <cell r="J14293">
            <v>0</v>
          </cell>
        </row>
        <row r="14294">
          <cell r="B14294" t="str">
            <v>DW-HRNANT13</v>
          </cell>
          <cell r="J14294">
            <v>0</v>
          </cell>
        </row>
        <row r="14295">
          <cell r="B14295" t="str">
            <v>DW-MDNTRSR13</v>
          </cell>
          <cell r="J14295">
            <v>0</v>
          </cell>
        </row>
        <row r="14296">
          <cell r="B14296" t="str">
            <v>DW-RNGNCK11</v>
          </cell>
          <cell r="J14296">
            <v>0</v>
          </cell>
        </row>
        <row r="14297">
          <cell r="B14297" t="str">
            <v>MEPRPAH2X</v>
          </cell>
          <cell r="J14297">
            <v>0</v>
          </cell>
        </row>
        <row r="14298">
          <cell r="B14298" t="str">
            <v>MEPRPAH3X</v>
          </cell>
          <cell r="J14298">
            <v>0</v>
          </cell>
        </row>
        <row r="14299">
          <cell r="B14299" t="str">
            <v>MEPRPAHLG</v>
          </cell>
          <cell r="J14299">
            <v>0</v>
          </cell>
        </row>
        <row r="14300">
          <cell r="B14300" t="str">
            <v>MEPRPAHMD</v>
          </cell>
          <cell r="J14300">
            <v>0</v>
          </cell>
        </row>
        <row r="14301">
          <cell r="B14301" t="str">
            <v>MEPRPAHSM</v>
          </cell>
          <cell r="J14301">
            <v>0</v>
          </cell>
        </row>
        <row r="14302">
          <cell r="B14302" t="str">
            <v>MEPRPAHXL</v>
          </cell>
          <cell r="J14302">
            <v>0</v>
          </cell>
        </row>
        <row r="14303">
          <cell r="B14303" t="str">
            <v>MEPRPAHXS</v>
          </cell>
          <cell r="J14303">
            <v>0</v>
          </cell>
        </row>
        <row r="14304">
          <cell r="B14304" t="str">
            <v>MEELMAH2X</v>
          </cell>
          <cell r="J14304">
            <v>3</v>
          </cell>
        </row>
        <row r="14305">
          <cell r="B14305" t="str">
            <v>MEELMAH3X</v>
          </cell>
          <cell r="J14305">
            <v>3</v>
          </cell>
        </row>
        <row r="14306">
          <cell r="B14306" t="str">
            <v>MEELMAHLG</v>
          </cell>
          <cell r="J14306">
            <v>3</v>
          </cell>
        </row>
        <row r="14307">
          <cell r="B14307" t="str">
            <v>MEELMAHMD</v>
          </cell>
          <cell r="J14307">
            <v>3</v>
          </cell>
        </row>
        <row r="14308">
          <cell r="B14308" t="str">
            <v>MEELMAHSM</v>
          </cell>
          <cell r="J14308">
            <v>3</v>
          </cell>
        </row>
        <row r="14309">
          <cell r="B14309" t="str">
            <v>MEELMAHXL</v>
          </cell>
          <cell r="J14309">
            <v>3</v>
          </cell>
        </row>
        <row r="14310">
          <cell r="B14310" t="str">
            <v>MEELMAHXS</v>
          </cell>
          <cell r="J14310">
            <v>3</v>
          </cell>
        </row>
        <row r="14311">
          <cell r="B14311" t="str">
            <v>METCLBH2X</v>
          </cell>
          <cell r="J14311">
            <v>39</v>
          </cell>
        </row>
        <row r="14312">
          <cell r="B14312" t="str">
            <v>METCLBH3X</v>
          </cell>
          <cell r="J14312">
            <v>19</v>
          </cell>
        </row>
        <row r="14313">
          <cell r="B14313" t="str">
            <v>METCLBHLG</v>
          </cell>
          <cell r="J14313">
            <v>144</v>
          </cell>
        </row>
        <row r="14314">
          <cell r="B14314" t="str">
            <v>METCLBHMD</v>
          </cell>
          <cell r="J14314">
            <v>66</v>
          </cell>
        </row>
        <row r="14315">
          <cell r="B14315" t="str">
            <v>METCLBHSM</v>
          </cell>
          <cell r="J14315">
            <v>42</v>
          </cell>
        </row>
        <row r="14316">
          <cell r="B14316" t="str">
            <v>METCLBHXL</v>
          </cell>
          <cell r="J14316">
            <v>77</v>
          </cell>
        </row>
        <row r="14317">
          <cell r="B14317" t="str">
            <v>METCLBHXS</v>
          </cell>
          <cell r="J14317">
            <v>0</v>
          </cell>
        </row>
        <row r="14318">
          <cell r="B14318" t="str">
            <v>LIVEBAIT</v>
          </cell>
          <cell r="J14318">
            <v>0</v>
          </cell>
        </row>
        <row r="14319">
          <cell r="B14319" t="str">
            <v>MEGOSSH2X</v>
          </cell>
          <cell r="J14319">
            <v>2</v>
          </cell>
        </row>
        <row r="14320">
          <cell r="B14320" t="str">
            <v>MEGOSSH3X</v>
          </cell>
          <cell r="J14320">
            <v>0</v>
          </cell>
        </row>
        <row r="14321">
          <cell r="B14321" t="str">
            <v>MEGOSSHLG</v>
          </cell>
          <cell r="J14321">
            <v>2</v>
          </cell>
        </row>
        <row r="14322">
          <cell r="B14322" t="str">
            <v>MEGOSSHMD</v>
          </cell>
          <cell r="J14322">
            <v>2</v>
          </cell>
        </row>
        <row r="14323">
          <cell r="B14323" t="str">
            <v>MEGOSSHSM</v>
          </cell>
          <cell r="J14323">
            <v>1</v>
          </cell>
        </row>
        <row r="14324">
          <cell r="B14324" t="str">
            <v>MEGOSSHXL</v>
          </cell>
          <cell r="J14324">
            <v>5</v>
          </cell>
        </row>
        <row r="14325">
          <cell r="B14325" t="str">
            <v>MEGOSSHXS</v>
          </cell>
          <cell r="J14325">
            <v>0</v>
          </cell>
        </row>
        <row r="14326">
          <cell r="B14326" t="str">
            <v>PHDRRTLHND</v>
          </cell>
          <cell r="J14326">
            <v>0</v>
          </cell>
        </row>
        <row r="14327">
          <cell r="B14327" t="str">
            <v>PHEKBTRETOS</v>
          </cell>
          <cell r="J14327">
            <v>2936</v>
          </cell>
        </row>
        <row r="14328">
          <cell r="B14328" t="str">
            <v>PHEKESKMNGY</v>
          </cell>
          <cell r="J14328">
            <v>0</v>
          </cell>
        </row>
        <row r="14329">
          <cell r="B14329" t="str">
            <v>PHTKCRCWDOS</v>
          </cell>
          <cell r="J14329">
            <v>193</v>
          </cell>
        </row>
        <row r="14330">
          <cell r="B14330" t="str">
            <v>R-PHEKESKMNGY-BC</v>
          </cell>
          <cell r="J14330">
            <v>0</v>
          </cell>
        </row>
        <row r="14331">
          <cell r="B14331" t="str">
            <v>R-PHEKESKMNGY-ECB</v>
          </cell>
          <cell r="J14331">
            <v>0</v>
          </cell>
        </row>
        <row r="14332">
          <cell r="B14332" t="str">
            <v>R-PHEKESKMNGY-ECI</v>
          </cell>
          <cell r="J14332">
            <v>0</v>
          </cell>
        </row>
        <row r="14333">
          <cell r="B14333" t="str">
            <v>IVHRHRHCB</v>
          </cell>
          <cell r="J14333">
            <v>234</v>
          </cell>
        </row>
        <row r="14334">
          <cell r="B14334" t="str">
            <v>IVHRHUVCB</v>
          </cell>
          <cell r="J14334">
            <v>216</v>
          </cell>
        </row>
        <row r="14335">
          <cell r="B14335" t="str">
            <v>MEFSHEXPP</v>
          </cell>
          <cell r="J14335">
            <v>2592</v>
          </cell>
        </row>
        <row r="14336">
          <cell r="B14336" t="str">
            <v>MEHNTEXPP</v>
          </cell>
          <cell r="J14336">
            <v>9694</v>
          </cell>
        </row>
        <row r="14337">
          <cell r="B14337" t="str">
            <v>METRCOLED</v>
          </cell>
          <cell r="J14337">
            <v>7349</v>
          </cell>
        </row>
        <row r="14338">
          <cell r="B14338" t="str">
            <v>MA3DBCPOS-FBA</v>
          </cell>
          <cell r="J14338">
            <v>0</v>
          </cell>
        </row>
        <row r="14339">
          <cell r="B14339" t="str">
            <v>MEGPUBK2X</v>
          </cell>
          <cell r="J14339">
            <v>0</v>
          </cell>
        </row>
        <row r="14340">
          <cell r="B14340" t="str">
            <v>MEGPUBKLG</v>
          </cell>
          <cell r="J14340">
            <v>0</v>
          </cell>
        </row>
        <row r="14341">
          <cell r="B14341" t="str">
            <v>MEGPUBKMD</v>
          </cell>
          <cell r="J14341">
            <v>0</v>
          </cell>
        </row>
        <row r="14342">
          <cell r="B14342" t="str">
            <v>MEGPUBKSM</v>
          </cell>
          <cell r="J14342">
            <v>0</v>
          </cell>
        </row>
        <row r="14343">
          <cell r="B14343" t="str">
            <v>MEGPUBKXL</v>
          </cell>
          <cell r="J14343">
            <v>0</v>
          </cell>
        </row>
        <row r="14344">
          <cell r="B14344" t="str">
            <v>MEGPUBKXS</v>
          </cell>
          <cell r="J14344">
            <v>1</v>
          </cell>
        </row>
        <row r="14345">
          <cell r="B14345" t="str">
            <v>MEGCJAH2X</v>
          </cell>
          <cell r="J14345">
            <v>0</v>
          </cell>
        </row>
        <row r="14346">
          <cell r="B14346" t="str">
            <v>MEGCJAHLG</v>
          </cell>
          <cell r="J14346">
            <v>0</v>
          </cell>
        </row>
        <row r="14347">
          <cell r="B14347" t="str">
            <v>MEGCJAHMD</v>
          </cell>
          <cell r="J14347">
            <v>0</v>
          </cell>
        </row>
        <row r="14348">
          <cell r="B14348" t="str">
            <v>MEGCJAHSM</v>
          </cell>
          <cell r="J14348">
            <v>0</v>
          </cell>
        </row>
        <row r="14349">
          <cell r="B14349" t="str">
            <v>MEGCJAHXL</v>
          </cell>
          <cell r="J14349">
            <v>0</v>
          </cell>
        </row>
        <row r="14350">
          <cell r="B14350" t="str">
            <v>MEGCJAHXS</v>
          </cell>
          <cell r="J14350">
            <v>0</v>
          </cell>
        </row>
        <row r="14351">
          <cell r="B14351" t="str">
            <v>MEGFMWT2X</v>
          </cell>
          <cell r="J14351">
            <v>0</v>
          </cell>
        </row>
        <row r="14352">
          <cell r="B14352" t="str">
            <v>MEGFMWTLG</v>
          </cell>
          <cell r="J14352">
            <v>0</v>
          </cell>
        </row>
        <row r="14353">
          <cell r="B14353" t="str">
            <v>MEGFMWTMD</v>
          </cell>
          <cell r="J14353">
            <v>0</v>
          </cell>
        </row>
        <row r="14354">
          <cell r="B14354" t="str">
            <v>MEGFMWTSM</v>
          </cell>
          <cell r="J14354">
            <v>0</v>
          </cell>
        </row>
        <row r="14355">
          <cell r="B14355" t="str">
            <v>MEGFMWTXL</v>
          </cell>
          <cell r="J14355">
            <v>0</v>
          </cell>
        </row>
        <row r="14356">
          <cell r="B14356" t="str">
            <v>MEGFMWTXS</v>
          </cell>
          <cell r="J14356">
            <v>0</v>
          </cell>
        </row>
        <row r="14357">
          <cell r="B14357" t="str">
            <v>R-PHTPAMBLBK</v>
          </cell>
          <cell r="J14357">
            <v>0</v>
          </cell>
        </row>
        <row r="14358">
          <cell r="B14358" t="str">
            <v>R-PHTPAMBLYL</v>
          </cell>
          <cell r="J14358">
            <v>0</v>
          </cell>
        </row>
        <row r="14359">
          <cell r="B14359" t="str">
            <v>MTKGHTASM</v>
          </cell>
          <cell r="J14359">
            <v>0</v>
          </cell>
        </row>
        <row r="14360">
          <cell r="B14360" t="str">
            <v>MTKGHTAXL</v>
          </cell>
          <cell r="J14360">
            <v>0</v>
          </cell>
        </row>
        <row r="14361">
          <cell r="B14361" t="str">
            <v>MTKGHTALG</v>
          </cell>
          <cell r="J14361">
            <v>0</v>
          </cell>
        </row>
        <row r="14362">
          <cell r="B14362" t="str">
            <v>MTKGHTA2X</v>
          </cell>
          <cell r="J14362">
            <v>0</v>
          </cell>
        </row>
        <row r="14363">
          <cell r="B14363" t="str">
            <v>MTKGHTAMD</v>
          </cell>
          <cell r="J14363">
            <v>0</v>
          </cell>
        </row>
        <row r="14364">
          <cell r="B14364" t="str">
            <v>DHRNBRN5</v>
          </cell>
          <cell r="J14364">
            <v>0</v>
          </cell>
        </row>
        <row r="14365">
          <cell r="B14365" t="str">
            <v>DBHRNTRK5</v>
          </cell>
          <cell r="J14365">
            <v>0</v>
          </cell>
        </row>
        <row r="14366">
          <cell r="B14366" t="str">
            <v>DCHIN5</v>
          </cell>
          <cell r="J14366">
            <v>0</v>
          </cell>
        </row>
        <row r="14367">
          <cell r="B14367" t="str">
            <v>DCHOCLAB5</v>
          </cell>
          <cell r="J14367">
            <v>0</v>
          </cell>
        </row>
        <row r="14368">
          <cell r="B14368" t="str">
            <v>DELKTRK5</v>
          </cell>
          <cell r="J14368">
            <v>0</v>
          </cell>
        </row>
        <row r="14369">
          <cell r="B14369" t="str">
            <v>DGLDNRET5</v>
          </cell>
          <cell r="J14369">
            <v>0</v>
          </cell>
        </row>
        <row r="14370">
          <cell r="B14370" t="str">
            <v>DMOOTRK5</v>
          </cell>
          <cell r="J14370">
            <v>0</v>
          </cell>
        </row>
        <row r="14371">
          <cell r="B14371" t="str">
            <v>DMULETRK5</v>
          </cell>
          <cell r="J14371">
            <v>0</v>
          </cell>
        </row>
        <row r="14372">
          <cell r="B14372" t="str">
            <v>DPRONGTRK5</v>
          </cell>
          <cell r="J14372">
            <v>0</v>
          </cell>
        </row>
        <row r="14373">
          <cell r="B14373" t="str">
            <v>DSTL5</v>
          </cell>
          <cell r="J14373">
            <v>0</v>
          </cell>
        </row>
        <row r="14374">
          <cell r="B14374" t="str">
            <v>DSTNPNT5</v>
          </cell>
          <cell r="J14374">
            <v>0</v>
          </cell>
        </row>
        <row r="14375">
          <cell r="B14375" t="str">
            <v>DWOODY5</v>
          </cell>
          <cell r="J14375">
            <v>0</v>
          </cell>
        </row>
        <row r="14376">
          <cell r="B14376" t="str">
            <v>DYELCUT5</v>
          </cell>
          <cell r="J14376">
            <v>0</v>
          </cell>
        </row>
        <row r="14377">
          <cell r="B14377" t="str">
            <v>DW-FLATS13</v>
          </cell>
          <cell r="J14377">
            <v>0</v>
          </cell>
        </row>
        <row r="14378">
          <cell r="B14378" t="str">
            <v>HCBAPOCOS-ONE</v>
          </cell>
          <cell r="J14378">
            <v>0</v>
          </cell>
        </row>
        <row r="14379">
          <cell r="B14379" t="str">
            <v>HCLLPOCOS-ONE</v>
          </cell>
          <cell r="J14379">
            <v>0</v>
          </cell>
        </row>
        <row r="14380">
          <cell r="B14380" t="str">
            <v>72119-ONE</v>
          </cell>
          <cell r="J14380">
            <v>0</v>
          </cell>
        </row>
        <row r="14381">
          <cell r="B14381" t="str">
            <v>72019-ONE</v>
          </cell>
          <cell r="J14381">
            <v>0</v>
          </cell>
        </row>
        <row r="14382">
          <cell r="B14382" t="str">
            <v>74012-ONE</v>
          </cell>
          <cell r="J14382">
            <v>0</v>
          </cell>
        </row>
        <row r="14383">
          <cell r="B14383" t="str">
            <v>72512-ONE</v>
          </cell>
          <cell r="J14383">
            <v>0</v>
          </cell>
        </row>
        <row r="14384">
          <cell r="B14384" t="str">
            <v>76012-ONE</v>
          </cell>
          <cell r="J14384">
            <v>0</v>
          </cell>
        </row>
        <row r="14385">
          <cell r="B14385" t="str">
            <v>PPSU20W-ONE</v>
          </cell>
          <cell r="J14385">
            <v>0</v>
          </cell>
        </row>
        <row r="14386">
          <cell r="B14386" t="str">
            <v>MSOLHCAXL</v>
          </cell>
          <cell r="J14386">
            <v>1</v>
          </cell>
        </row>
        <row r="14387">
          <cell r="B14387" t="str">
            <v>MSOLHSPXL</v>
          </cell>
          <cell r="J14387">
            <v>0</v>
          </cell>
        </row>
        <row r="14388">
          <cell r="B14388" t="str">
            <v>FLBEHCBOS</v>
          </cell>
          <cell r="J14388">
            <v>0</v>
          </cell>
        </row>
        <row r="14389">
          <cell r="B14389" t="str">
            <v>FLBEHTAOS</v>
          </cell>
          <cell r="J14389">
            <v>0</v>
          </cell>
        </row>
        <row r="14390">
          <cell r="B14390" t="str">
            <v>FLBEECB2X</v>
          </cell>
          <cell r="J14390">
            <v>0</v>
          </cell>
        </row>
        <row r="14391">
          <cell r="B14391" t="str">
            <v>FLBEECBLG</v>
          </cell>
          <cell r="J14391">
            <v>0</v>
          </cell>
        </row>
        <row r="14392">
          <cell r="B14392" t="str">
            <v>FLBEECBMD</v>
          </cell>
          <cell r="J14392">
            <v>0</v>
          </cell>
        </row>
        <row r="14393">
          <cell r="B14393" t="str">
            <v>FLBEECBSM</v>
          </cell>
          <cell r="J14393">
            <v>0</v>
          </cell>
        </row>
        <row r="14394">
          <cell r="B14394" t="str">
            <v>FLBEECBXL</v>
          </cell>
          <cell r="J14394">
            <v>0</v>
          </cell>
        </row>
        <row r="14395">
          <cell r="B14395" t="str">
            <v>FLBEENA2X</v>
          </cell>
          <cell r="J14395">
            <v>0</v>
          </cell>
        </row>
        <row r="14396">
          <cell r="B14396" t="str">
            <v>FLBEENALG</v>
          </cell>
          <cell r="J14396">
            <v>0</v>
          </cell>
        </row>
        <row r="14397">
          <cell r="B14397" t="str">
            <v>FLBEENAMD</v>
          </cell>
          <cell r="J14397">
            <v>0</v>
          </cell>
        </row>
        <row r="14398">
          <cell r="B14398" t="str">
            <v>FLBEENASM</v>
          </cell>
          <cell r="J14398">
            <v>0</v>
          </cell>
        </row>
        <row r="14399">
          <cell r="B14399" t="str">
            <v>FLBEENAXL</v>
          </cell>
          <cell r="J14399">
            <v>0</v>
          </cell>
        </row>
        <row r="14400">
          <cell r="B14400" t="str">
            <v>FLCLHCEOS</v>
          </cell>
          <cell r="J14400">
            <v>721</v>
          </cell>
        </row>
        <row r="14401">
          <cell r="B14401" t="str">
            <v>FLCLHSPOS</v>
          </cell>
          <cell r="J14401">
            <v>318</v>
          </cell>
        </row>
        <row r="14402">
          <cell r="B14402" t="str">
            <v>FLDIHBLOS</v>
          </cell>
          <cell r="J14402">
            <v>147</v>
          </cell>
        </row>
        <row r="14403">
          <cell r="B14403" t="str">
            <v>FLDIHTGOS</v>
          </cell>
          <cell r="J14403">
            <v>564</v>
          </cell>
        </row>
        <row r="14404">
          <cell r="B14404" t="str">
            <v>FLDILTG2X</v>
          </cell>
          <cell r="J14404">
            <v>0</v>
          </cell>
        </row>
        <row r="14405">
          <cell r="B14405" t="str">
            <v>FLDILTGLG</v>
          </cell>
          <cell r="J14405">
            <v>0</v>
          </cell>
        </row>
        <row r="14406">
          <cell r="B14406" t="str">
            <v>FLDILTGMD</v>
          </cell>
          <cell r="J14406">
            <v>0</v>
          </cell>
        </row>
        <row r="14407">
          <cell r="B14407" t="str">
            <v>FLDILTGSM</v>
          </cell>
          <cell r="J14407">
            <v>0</v>
          </cell>
        </row>
        <row r="14408">
          <cell r="B14408" t="str">
            <v>FLDILTGXL</v>
          </cell>
          <cell r="J14408">
            <v>0</v>
          </cell>
        </row>
        <row r="14409">
          <cell r="B14409" t="str">
            <v>FLDITNA2X</v>
          </cell>
          <cell r="J14409">
            <v>3</v>
          </cell>
        </row>
        <row r="14410">
          <cell r="B14410" t="str">
            <v>FLDITNALG</v>
          </cell>
          <cell r="J14410">
            <v>2</v>
          </cell>
        </row>
        <row r="14411">
          <cell r="B14411" t="str">
            <v>FLDITNAMD</v>
          </cell>
          <cell r="J14411">
            <v>0</v>
          </cell>
        </row>
        <row r="14412">
          <cell r="B14412" t="str">
            <v>FLDITNASM</v>
          </cell>
          <cell r="J14412">
            <v>3</v>
          </cell>
        </row>
        <row r="14413">
          <cell r="B14413" t="str">
            <v>FLDITNAXL</v>
          </cell>
          <cell r="J14413">
            <v>0</v>
          </cell>
        </row>
        <row r="14414">
          <cell r="B14414" t="str">
            <v>FLDITTG2X</v>
          </cell>
          <cell r="J14414">
            <v>2</v>
          </cell>
        </row>
        <row r="14415">
          <cell r="B14415" t="str">
            <v>FLDITTGLG</v>
          </cell>
          <cell r="J14415">
            <v>2</v>
          </cell>
        </row>
        <row r="14416">
          <cell r="B14416" t="str">
            <v>FLDITTGMD</v>
          </cell>
          <cell r="J14416">
            <v>4</v>
          </cell>
        </row>
        <row r="14417">
          <cell r="B14417" t="str">
            <v>FLDITTGSM</v>
          </cell>
          <cell r="J14417">
            <v>2</v>
          </cell>
        </row>
        <row r="14418">
          <cell r="B14418" t="str">
            <v>FLDITTGXL</v>
          </cell>
          <cell r="J14418">
            <v>3</v>
          </cell>
        </row>
        <row r="14419">
          <cell r="B14419" t="str">
            <v>FLEWHBLOS</v>
          </cell>
          <cell r="J14419">
            <v>416</v>
          </cell>
        </row>
        <row r="14420">
          <cell r="B14420" t="str">
            <v>FLEWHTGOS</v>
          </cell>
          <cell r="J14420">
            <v>409</v>
          </cell>
        </row>
        <row r="14421">
          <cell r="B14421" t="str">
            <v>FLEVWGH2X</v>
          </cell>
          <cell r="J14421">
            <v>2</v>
          </cell>
        </row>
        <row r="14422">
          <cell r="B14422" t="str">
            <v>FLEVWGHLG</v>
          </cell>
          <cell r="J14422">
            <v>21</v>
          </cell>
        </row>
        <row r="14423">
          <cell r="B14423" t="str">
            <v>FLEVWGHMD</v>
          </cell>
          <cell r="J14423">
            <v>2</v>
          </cell>
        </row>
        <row r="14424">
          <cell r="B14424" t="str">
            <v>FLEVWGHSM</v>
          </cell>
          <cell r="J14424">
            <v>1</v>
          </cell>
        </row>
        <row r="14425">
          <cell r="B14425" t="str">
            <v>FLEVWGHXL</v>
          </cell>
          <cell r="J14425">
            <v>1</v>
          </cell>
        </row>
        <row r="14426">
          <cell r="B14426" t="str">
            <v>FLEWHBL2X</v>
          </cell>
          <cell r="J14426">
            <v>1</v>
          </cell>
        </row>
        <row r="14427">
          <cell r="B14427" t="str">
            <v>FLEWHBLLG</v>
          </cell>
          <cell r="J14427">
            <v>3</v>
          </cell>
        </row>
        <row r="14428">
          <cell r="B14428" t="str">
            <v>FLEWHBLMD</v>
          </cell>
          <cell r="J14428">
            <v>2</v>
          </cell>
        </row>
        <row r="14429">
          <cell r="B14429" t="str">
            <v>FLEWHBLSM</v>
          </cell>
          <cell r="J14429">
            <v>2</v>
          </cell>
        </row>
        <row r="14430">
          <cell r="B14430" t="str">
            <v>FLEWHBLXL</v>
          </cell>
          <cell r="J14430">
            <v>0</v>
          </cell>
        </row>
        <row r="14431">
          <cell r="B14431" t="str">
            <v>FLEVWBL2X</v>
          </cell>
          <cell r="J14431">
            <v>1</v>
          </cell>
        </row>
        <row r="14432">
          <cell r="B14432" t="str">
            <v>FLEVWBLLG</v>
          </cell>
          <cell r="J14432">
            <v>3</v>
          </cell>
        </row>
        <row r="14433">
          <cell r="B14433" t="str">
            <v>FLEVWBLMD</v>
          </cell>
          <cell r="J14433">
            <v>1</v>
          </cell>
        </row>
        <row r="14434">
          <cell r="B14434" t="str">
            <v>FLEVWBLSM</v>
          </cell>
          <cell r="J14434">
            <v>2</v>
          </cell>
        </row>
        <row r="14435">
          <cell r="B14435" t="str">
            <v>FLEVWBLXL</v>
          </cell>
          <cell r="J14435">
            <v>2</v>
          </cell>
        </row>
        <row r="14436">
          <cell r="B14436" t="str">
            <v>FLEVWNA2X</v>
          </cell>
          <cell r="J14436">
            <v>0</v>
          </cell>
        </row>
        <row r="14437">
          <cell r="B14437" t="str">
            <v>FLEVWNALG</v>
          </cell>
          <cell r="J14437">
            <v>26</v>
          </cell>
        </row>
        <row r="14438">
          <cell r="B14438" t="str">
            <v>FLEVWNAMD</v>
          </cell>
          <cell r="J14438">
            <v>0</v>
          </cell>
        </row>
        <row r="14439">
          <cell r="B14439" t="str">
            <v>FLEVWNASM</v>
          </cell>
          <cell r="J14439">
            <v>0</v>
          </cell>
        </row>
        <row r="14440">
          <cell r="B14440" t="str">
            <v>FLEVWNAXL</v>
          </cell>
          <cell r="J14440">
            <v>3</v>
          </cell>
        </row>
        <row r="14441">
          <cell r="B14441" t="str">
            <v>FLELHBL2X</v>
          </cell>
          <cell r="J14441">
            <v>0</v>
          </cell>
        </row>
        <row r="14442">
          <cell r="B14442" t="str">
            <v>FLELHBLLG</v>
          </cell>
          <cell r="J14442">
            <v>0</v>
          </cell>
        </row>
        <row r="14443">
          <cell r="B14443" t="str">
            <v>FLELHBLMD</v>
          </cell>
          <cell r="J14443">
            <v>0</v>
          </cell>
        </row>
        <row r="14444">
          <cell r="B14444" t="str">
            <v>FLELHBLSM</v>
          </cell>
          <cell r="J14444">
            <v>0</v>
          </cell>
        </row>
        <row r="14445">
          <cell r="B14445" t="str">
            <v>FLELHBLXL</v>
          </cell>
          <cell r="J14445">
            <v>0</v>
          </cell>
        </row>
        <row r="14446">
          <cell r="B14446" t="str">
            <v>FLELHGH2X</v>
          </cell>
          <cell r="J14446">
            <v>3</v>
          </cell>
        </row>
        <row r="14447">
          <cell r="B14447" t="str">
            <v>FLELHGHLG</v>
          </cell>
          <cell r="J14447">
            <v>3</v>
          </cell>
        </row>
        <row r="14448">
          <cell r="B14448" t="str">
            <v>FLELHGHMD</v>
          </cell>
          <cell r="J14448">
            <v>0</v>
          </cell>
        </row>
        <row r="14449">
          <cell r="B14449" t="str">
            <v>FLELHGHSM</v>
          </cell>
          <cell r="J14449">
            <v>0</v>
          </cell>
        </row>
        <row r="14450">
          <cell r="B14450" t="str">
            <v>FLELHGHXL</v>
          </cell>
          <cell r="J14450">
            <v>7</v>
          </cell>
        </row>
        <row r="14451">
          <cell r="B14451" t="str">
            <v>FLFLTAH2X</v>
          </cell>
          <cell r="J14451">
            <v>0</v>
          </cell>
        </row>
        <row r="14452">
          <cell r="B14452" t="str">
            <v>FLFLTAHLG</v>
          </cell>
          <cell r="J14452">
            <v>0</v>
          </cell>
        </row>
        <row r="14453">
          <cell r="B14453" t="str">
            <v>FLFLTAHMD</v>
          </cell>
          <cell r="J14453">
            <v>0</v>
          </cell>
        </row>
        <row r="14454">
          <cell r="B14454" t="str">
            <v>FLFLTAHSM</v>
          </cell>
          <cell r="J14454">
            <v>0</v>
          </cell>
        </row>
        <row r="14455">
          <cell r="B14455" t="str">
            <v>FLFLTAHXL</v>
          </cell>
          <cell r="J14455">
            <v>0</v>
          </cell>
        </row>
        <row r="14456">
          <cell r="B14456" t="str">
            <v>FLFLTAHXS</v>
          </cell>
          <cell r="J14456">
            <v>0</v>
          </cell>
        </row>
        <row r="14457">
          <cell r="B14457" t="str">
            <v>FLFLHNYOS</v>
          </cell>
          <cell r="J14457">
            <v>0</v>
          </cell>
        </row>
        <row r="14458">
          <cell r="B14458" t="str">
            <v>FLOGLMH2X</v>
          </cell>
          <cell r="J14458">
            <v>0</v>
          </cell>
        </row>
        <row r="14459">
          <cell r="B14459" t="str">
            <v>FLOGLMHLG</v>
          </cell>
          <cell r="J14459">
            <v>0</v>
          </cell>
        </row>
        <row r="14460">
          <cell r="B14460" t="str">
            <v>FLOGLMHMD</v>
          </cell>
          <cell r="J14460">
            <v>0</v>
          </cell>
        </row>
        <row r="14461">
          <cell r="B14461" t="str">
            <v>FLOGLMHSM</v>
          </cell>
          <cell r="J14461">
            <v>0</v>
          </cell>
        </row>
        <row r="14462">
          <cell r="B14462" t="str">
            <v>FLOGLMHXL</v>
          </cell>
          <cell r="J14462">
            <v>0</v>
          </cell>
        </row>
        <row r="14463">
          <cell r="B14463" t="str">
            <v>FLOGLMHXS</v>
          </cell>
          <cell r="J14463">
            <v>0</v>
          </cell>
        </row>
        <row r="14464">
          <cell r="B14464" t="str">
            <v>FLLOBBLOS</v>
          </cell>
          <cell r="J14464">
            <v>0</v>
          </cell>
        </row>
        <row r="14465">
          <cell r="B14465" t="str">
            <v>FLLOBHOOS</v>
          </cell>
          <cell r="J14465">
            <v>0</v>
          </cell>
        </row>
        <row r="14466">
          <cell r="B14466" t="str">
            <v>FLLOBTGOS</v>
          </cell>
          <cell r="J14466">
            <v>1</v>
          </cell>
        </row>
        <row r="14467">
          <cell r="B14467" t="str">
            <v>FLLOGBL2X</v>
          </cell>
          <cell r="J14467">
            <v>87</v>
          </cell>
        </row>
        <row r="14468">
          <cell r="B14468" t="str">
            <v>FLLOGBLLG</v>
          </cell>
          <cell r="J14468">
            <v>337</v>
          </cell>
        </row>
        <row r="14469">
          <cell r="B14469" t="str">
            <v>FLLOGBLMD</v>
          </cell>
          <cell r="J14469">
            <v>97</v>
          </cell>
        </row>
        <row r="14470">
          <cell r="B14470" t="str">
            <v>FLLOGBLSM</v>
          </cell>
          <cell r="J14470">
            <v>29</v>
          </cell>
        </row>
        <row r="14471">
          <cell r="B14471" t="str">
            <v>FLLOGBLXL</v>
          </cell>
          <cell r="J14471">
            <v>274</v>
          </cell>
        </row>
        <row r="14472">
          <cell r="B14472" t="str">
            <v>FLLOGGH2X</v>
          </cell>
          <cell r="J14472">
            <v>98</v>
          </cell>
        </row>
        <row r="14473">
          <cell r="B14473" t="str">
            <v>FLLOGGHLG</v>
          </cell>
          <cell r="J14473">
            <v>341</v>
          </cell>
        </row>
        <row r="14474">
          <cell r="B14474" t="str">
            <v>FLLOGGHMD</v>
          </cell>
          <cell r="J14474">
            <v>98</v>
          </cell>
        </row>
        <row r="14475">
          <cell r="B14475" t="str">
            <v>FLLOGGHSM</v>
          </cell>
          <cell r="J14475">
            <v>33</v>
          </cell>
        </row>
        <row r="14476">
          <cell r="B14476" t="str">
            <v>FLLOGGHXL</v>
          </cell>
          <cell r="J14476">
            <v>275</v>
          </cell>
        </row>
        <row r="14477">
          <cell r="B14477" t="str">
            <v>FLPLBBLOS</v>
          </cell>
          <cell r="J14477">
            <v>101</v>
          </cell>
        </row>
        <row r="14478">
          <cell r="B14478" t="str">
            <v>FLPLBHOOS</v>
          </cell>
          <cell r="J14478">
            <v>114</v>
          </cell>
        </row>
        <row r="14479">
          <cell r="B14479" t="str">
            <v>MEBRBBLMD</v>
          </cell>
          <cell r="J14479">
            <v>288</v>
          </cell>
        </row>
        <row r="14480">
          <cell r="B14480" t="str">
            <v>MEBRBHOLG</v>
          </cell>
          <cell r="J14480">
            <v>331</v>
          </cell>
        </row>
        <row r="14481">
          <cell r="B14481" t="str">
            <v>MEBGHBL2X</v>
          </cell>
          <cell r="J14481">
            <v>79</v>
          </cell>
        </row>
        <row r="14482">
          <cell r="B14482" t="str">
            <v>MEBGHBL3X</v>
          </cell>
          <cell r="J14482">
            <v>43</v>
          </cell>
        </row>
        <row r="14483">
          <cell r="B14483" t="str">
            <v>MEBGHBLLG</v>
          </cell>
          <cell r="J14483">
            <v>339</v>
          </cell>
        </row>
        <row r="14484">
          <cell r="B14484" t="str">
            <v>MEBGHBLMD</v>
          </cell>
          <cell r="J14484">
            <v>91</v>
          </cell>
        </row>
        <row r="14485">
          <cell r="B14485" t="str">
            <v>MEBGHBLSM</v>
          </cell>
          <cell r="J14485">
            <v>24</v>
          </cell>
        </row>
        <row r="14486">
          <cell r="B14486" t="str">
            <v>MEBGHBLXL</v>
          </cell>
          <cell r="J14486">
            <v>268</v>
          </cell>
        </row>
        <row r="14487">
          <cell r="B14487" t="str">
            <v>MEBGRBL2X</v>
          </cell>
          <cell r="J14487">
            <v>108</v>
          </cell>
        </row>
        <row r="14488">
          <cell r="B14488" t="str">
            <v>MEBGRBL3X</v>
          </cell>
          <cell r="J14488">
            <v>57</v>
          </cell>
        </row>
        <row r="14489">
          <cell r="B14489" t="str">
            <v>MEBGRBLLG</v>
          </cell>
          <cell r="J14489">
            <v>611</v>
          </cell>
        </row>
        <row r="14490">
          <cell r="B14490" t="str">
            <v>MEBGRBLMD</v>
          </cell>
          <cell r="J14490">
            <v>155</v>
          </cell>
        </row>
        <row r="14491">
          <cell r="B14491" t="str">
            <v>MEBGRBLSM</v>
          </cell>
          <cell r="J14491">
            <v>53</v>
          </cell>
        </row>
        <row r="14492">
          <cell r="B14492" t="str">
            <v>MEBGRBLXL</v>
          </cell>
          <cell r="J14492">
            <v>406</v>
          </cell>
        </row>
        <row r="14493">
          <cell r="B14493" t="str">
            <v>MEBGRNA2X</v>
          </cell>
          <cell r="J14493">
            <v>187</v>
          </cell>
        </row>
        <row r="14494">
          <cell r="B14494" t="str">
            <v>MEBGRNA3X</v>
          </cell>
          <cell r="J14494">
            <v>81</v>
          </cell>
        </row>
        <row r="14495">
          <cell r="B14495" t="str">
            <v>MEBGRNALG</v>
          </cell>
          <cell r="J14495">
            <v>678</v>
          </cell>
        </row>
        <row r="14496">
          <cell r="B14496" t="str">
            <v>MEBGRNAMD</v>
          </cell>
          <cell r="J14496">
            <v>209</v>
          </cell>
        </row>
        <row r="14497">
          <cell r="B14497" t="str">
            <v>MEBGRNASM</v>
          </cell>
          <cell r="J14497">
            <v>57</v>
          </cell>
        </row>
        <row r="14498">
          <cell r="B14498" t="str">
            <v>MEBGRNAXL</v>
          </cell>
          <cell r="J14498">
            <v>547</v>
          </cell>
        </row>
        <row r="14499">
          <cell r="B14499" t="str">
            <v>MEBETCBOS</v>
          </cell>
          <cell r="J14499">
            <v>153</v>
          </cell>
        </row>
        <row r="14500">
          <cell r="B14500" t="str">
            <v>MEBETHOOS</v>
          </cell>
          <cell r="J14500">
            <v>420</v>
          </cell>
        </row>
        <row r="14501">
          <cell r="B14501" t="str">
            <v>MEBETKHOS</v>
          </cell>
          <cell r="J14501">
            <v>531</v>
          </cell>
        </row>
        <row r="14502">
          <cell r="B14502" t="str">
            <v>MEBETBL2X</v>
          </cell>
          <cell r="J14502">
            <v>1</v>
          </cell>
        </row>
        <row r="14503">
          <cell r="B14503" t="str">
            <v>MEBETBL3X</v>
          </cell>
          <cell r="J14503">
            <v>3</v>
          </cell>
        </row>
        <row r="14504">
          <cell r="B14504" t="str">
            <v>MEBETBLLG</v>
          </cell>
          <cell r="J14504">
            <v>1</v>
          </cell>
        </row>
        <row r="14505">
          <cell r="B14505" t="str">
            <v>MEBETBLMD</v>
          </cell>
          <cell r="J14505">
            <v>1</v>
          </cell>
        </row>
        <row r="14506">
          <cell r="B14506" t="str">
            <v>MEBETBLSM</v>
          </cell>
          <cell r="J14506">
            <v>2</v>
          </cell>
        </row>
        <row r="14507">
          <cell r="B14507" t="str">
            <v>MEBETBLXL</v>
          </cell>
          <cell r="J14507">
            <v>0</v>
          </cell>
        </row>
        <row r="14508">
          <cell r="B14508" t="str">
            <v>MEBETCB2X</v>
          </cell>
          <cell r="J14508">
            <v>0</v>
          </cell>
        </row>
        <row r="14509">
          <cell r="B14509" t="str">
            <v>MEBETCB3X</v>
          </cell>
          <cell r="J14509">
            <v>4</v>
          </cell>
        </row>
        <row r="14510">
          <cell r="B14510" t="str">
            <v>MEBETCBLG</v>
          </cell>
          <cell r="J14510">
            <v>4</v>
          </cell>
        </row>
        <row r="14511">
          <cell r="B14511" t="str">
            <v>MEBETCBMD</v>
          </cell>
          <cell r="J14511">
            <v>1</v>
          </cell>
        </row>
        <row r="14512">
          <cell r="B14512" t="str">
            <v>MEBETCBSM</v>
          </cell>
          <cell r="J14512">
            <v>0</v>
          </cell>
        </row>
        <row r="14513">
          <cell r="B14513" t="str">
            <v>MEBETCBXL</v>
          </cell>
          <cell r="J14513">
            <v>1</v>
          </cell>
        </row>
        <row r="14514">
          <cell r="B14514" t="str">
            <v>MEBETNA2X</v>
          </cell>
          <cell r="J14514">
            <v>3</v>
          </cell>
        </row>
        <row r="14515">
          <cell r="B14515" t="str">
            <v>MEBETNA3X</v>
          </cell>
          <cell r="J14515">
            <v>5</v>
          </cell>
        </row>
        <row r="14516">
          <cell r="B14516" t="str">
            <v>MEBETNALG</v>
          </cell>
          <cell r="J14516">
            <v>4</v>
          </cell>
        </row>
        <row r="14517">
          <cell r="B14517" t="str">
            <v>MEBETNAMD</v>
          </cell>
          <cell r="J14517">
            <v>2</v>
          </cell>
        </row>
        <row r="14518">
          <cell r="B14518" t="str">
            <v>MEBETNASM</v>
          </cell>
          <cell r="J14518">
            <v>0</v>
          </cell>
        </row>
        <row r="14519">
          <cell r="B14519" t="str">
            <v>MEBETNAXL</v>
          </cell>
          <cell r="J14519">
            <v>1</v>
          </cell>
        </row>
        <row r="14520">
          <cell r="B14520" t="str">
            <v>MEBISBLOS</v>
          </cell>
          <cell r="J14520">
            <v>296</v>
          </cell>
        </row>
        <row r="14521">
          <cell r="B14521" t="str">
            <v>MEBISBROS</v>
          </cell>
          <cell r="J14521">
            <v>117</v>
          </cell>
        </row>
        <row r="14522">
          <cell r="B14522" t="str">
            <v>MEBBHBL2X</v>
          </cell>
          <cell r="J14522">
            <v>11</v>
          </cell>
        </row>
        <row r="14523">
          <cell r="B14523" t="str">
            <v>MEBBHBL3X</v>
          </cell>
          <cell r="J14523">
            <v>0</v>
          </cell>
        </row>
        <row r="14524">
          <cell r="B14524" t="str">
            <v>MEBBHBLLG</v>
          </cell>
          <cell r="J14524">
            <v>164</v>
          </cell>
        </row>
        <row r="14525">
          <cell r="B14525" t="str">
            <v>MEBBHBLMD</v>
          </cell>
          <cell r="J14525">
            <v>21</v>
          </cell>
        </row>
        <row r="14526">
          <cell r="B14526" t="str">
            <v>MEBBHBLSM</v>
          </cell>
          <cell r="J14526">
            <v>0</v>
          </cell>
        </row>
        <row r="14527">
          <cell r="B14527" t="str">
            <v>MEBBHBLXL</v>
          </cell>
          <cell r="J14527">
            <v>123</v>
          </cell>
        </row>
        <row r="14528">
          <cell r="B14528" t="str">
            <v>MEBISGH2X</v>
          </cell>
          <cell r="J14528">
            <v>78</v>
          </cell>
        </row>
        <row r="14529">
          <cell r="B14529" t="str">
            <v>MEBISGH3X</v>
          </cell>
          <cell r="J14529">
            <v>45</v>
          </cell>
        </row>
        <row r="14530">
          <cell r="B14530" t="str">
            <v>MEBISGHLG</v>
          </cell>
          <cell r="J14530">
            <v>282</v>
          </cell>
        </row>
        <row r="14531">
          <cell r="B14531" t="str">
            <v>MEBISGHMD</v>
          </cell>
          <cell r="J14531">
            <v>87</v>
          </cell>
        </row>
        <row r="14532">
          <cell r="B14532" t="str">
            <v>MEBISGHSM</v>
          </cell>
          <cell r="J14532">
            <v>16</v>
          </cell>
        </row>
        <row r="14533">
          <cell r="B14533" t="str">
            <v>MEBISGHXL</v>
          </cell>
          <cell r="J14533">
            <v>223</v>
          </cell>
        </row>
        <row r="14534">
          <cell r="B14534" t="str">
            <v>MEBISBL2X</v>
          </cell>
          <cell r="J14534">
            <v>3</v>
          </cell>
        </row>
        <row r="14535">
          <cell r="B14535" t="str">
            <v>MEBISBL3X</v>
          </cell>
          <cell r="J14535">
            <v>5</v>
          </cell>
        </row>
        <row r="14536">
          <cell r="B14536" t="str">
            <v>MEBISBLLG</v>
          </cell>
          <cell r="J14536">
            <v>406</v>
          </cell>
        </row>
        <row r="14537">
          <cell r="B14537" t="str">
            <v>MEBISBLMD</v>
          </cell>
          <cell r="J14537">
            <v>97</v>
          </cell>
        </row>
        <row r="14538">
          <cell r="B14538" t="str">
            <v>MEBISBLSM</v>
          </cell>
          <cell r="J14538">
            <v>30</v>
          </cell>
        </row>
        <row r="14539">
          <cell r="B14539" t="str">
            <v>MEBISBLXL</v>
          </cell>
          <cell r="J14539">
            <v>220</v>
          </cell>
        </row>
        <row r="14540">
          <cell r="B14540" t="str">
            <v>MEBISNA2X</v>
          </cell>
          <cell r="J14540">
            <v>0</v>
          </cell>
        </row>
        <row r="14541">
          <cell r="B14541" t="str">
            <v>MEBISNA3X</v>
          </cell>
          <cell r="J14541">
            <v>23</v>
          </cell>
        </row>
        <row r="14542">
          <cell r="B14542" t="str">
            <v>MEBISNALG</v>
          </cell>
          <cell r="J14542">
            <v>88</v>
          </cell>
        </row>
        <row r="14543">
          <cell r="B14543" t="str">
            <v>MEBISNAMD</v>
          </cell>
          <cell r="J14543">
            <v>3</v>
          </cell>
        </row>
        <row r="14544">
          <cell r="B14544" t="str">
            <v>MEBISNASM</v>
          </cell>
          <cell r="J14544">
            <v>0</v>
          </cell>
        </row>
        <row r="14545">
          <cell r="B14545" t="str">
            <v>MEBISNAXL</v>
          </cell>
          <cell r="J14545">
            <v>5</v>
          </cell>
        </row>
        <row r="14546">
          <cell r="B14546" t="str">
            <v>MECLOBLOS</v>
          </cell>
          <cell r="J14546">
            <v>466</v>
          </cell>
        </row>
        <row r="14547">
          <cell r="B14547" t="str">
            <v>MECLOTGOS</v>
          </cell>
          <cell r="J14547">
            <v>280</v>
          </cell>
        </row>
        <row r="14548">
          <cell r="B14548" t="str">
            <v>MECLOCB2X</v>
          </cell>
          <cell r="J14548">
            <v>0</v>
          </cell>
        </row>
        <row r="14549">
          <cell r="B14549" t="str">
            <v>MECLOCBLG</v>
          </cell>
          <cell r="J14549">
            <v>3</v>
          </cell>
        </row>
        <row r="14550">
          <cell r="B14550" t="str">
            <v>MECLOCBMD</v>
          </cell>
          <cell r="J14550">
            <v>0</v>
          </cell>
        </row>
        <row r="14551">
          <cell r="B14551" t="str">
            <v>MECLOCBSM</v>
          </cell>
          <cell r="J14551">
            <v>0</v>
          </cell>
        </row>
        <row r="14552">
          <cell r="B14552" t="str">
            <v>MECLOCBXL</v>
          </cell>
          <cell r="J14552">
            <v>0</v>
          </cell>
        </row>
        <row r="14553">
          <cell r="B14553" t="str">
            <v>MECLONA2X</v>
          </cell>
          <cell r="J14553">
            <v>4</v>
          </cell>
        </row>
        <row r="14554">
          <cell r="B14554" t="str">
            <v>MECLONALG</v>
          </cell>
          <cell r="J14554">
            <v>51</v>
          </cell>
        </row>
        <row r="14555">
          <cell r="B14555" t="str">
            <v>MECLONAMD</v>
          </cell>
          <cell r="J14555">
            <v>6</v>
          </cell>
        </row>
        <row r="14556">
          <cell r="B14556" t="str">
            <v>MECLONASM</v>
          </cell>
          <cell r="J14556">
            <v>5</v>
          </cell>
        </row>
        <row r="14557">
          <cell r="B14557" t="str">
            <v>MECLONAXL</v>
          </cell>
          <cell r="J14557">
            <v>4</v>
          </cell>
        </row>
        <row r="14558">
          <cell r="B14558" t="str">
            <v>MECOUCBOS</v>
          </cell>
          <cell r="J14558">
            <v>407</v>
          </cell>
        </row>
        <row r="14559">
          <cell r="B14559" t="str">
            <v>MECOUTGOS</v>
          </cell>
          <cell r="J14559">
            <v>544</v>
          </cell>
        </row>
        <row r="14560">
          <cell r="B14560" t="str">
            <v>MECOHGH2X</v>
          </cell>
          <cell r="J14560">
            <v>94</v>
          </cell>
        </row>
        <row r="14561">
          <cell r="B14561" t="str">
            <v>MECOHGH3X</v>
          </cell>
          <cell r="J14561">
            <v>52</v>
          </cell>
        </row>
        <row r="14562">
          <cell r="B14562" t="str">
            <v>MECOHGHLG</v>
          </cell>
          <cell r="J14562">
            <v>296</v>
          </cell>
        </row>
        <row r="14563">
          <cell r="B14563" t="str">
            <v>MECOHGHMD</v>
          </cell>
          <cell r="J14563">
            <v>90</v>
          </cell>
        </row>
        <row r="14564">
          <cell r="B14564" t="str">
            <v>MECOHGHSM</v>
          </cell>
          <cell r="J14564">
            <v>26</v>
          </cell>
        </row>
        <row r="14565">
          <cell r="B14565" t="str">
            <v>MECOHGHXL</v>
          </cell>
          <cell r="J14565">
            <v>257</v>
          </cell>
        </row>
        <row r="14566">
          <cell r="B14566" t="str">
            <v>MECOUGH2X</v>
          </cell>
          <cell r="J14566">
            <v>49</v>
          </cell>
        </row>
        <row r="14567">
          <cell r="B14567" t="str">
            <v>MECOUGH3X</v>
          </cell>
          <cell r="J14567">
            <v>46</v>
          </cell>
        </row>
        <row r="14568">
          <cell r="B14568" t="str">
            <v>MECOUGHLG</v>
          </cell>
          <cell r="J14568">
            <v>279</v>
          </cell>
        </row>
        <row r="14569">
          <cell r="B14569" t="str">
            <v>MECOUGHMD</v>
          </cell>
          <cell r="J14569">
            <v>80</v>
          </cell>
        </row>
        <row r="14570">
          <cell r="B14570" t="str">
            <v>MECOUGHSM</v>
          </cell>
          <cell r="J14570">
            <v>19</v>
          </cell>
        </row>
        <row r="14571">
          <cell r="B14571" t="str">
            <v>MECOUGHXL</v>
          </cell>
          <cell r="J14571">
            <v>202</v>
          </cell>
        </row>
        <row r="14572">
          <cell r="B14572" t="str">
            <v>MECOUTG2X</v>
          </cell>
          <cell r="J14572">
            <v>27</v>
          </cell>
        </row>
        <row r="14573">
          <cell r="B14573" t="str">
            <v>MECOUTG3X</v>
          </cell>
          <cell r="J14573">
            <v>32</v>
          </cell>
        </row>
        <row r="14574">
          <cell r="B14574" t="str">
            <v>MECOUTGLG</v>
          </cell>
          <cell r="J14574">
            <v>199</v>
          </cell>
        </row>
        <row r="14575">
          <cell r="B14575" t="str">
            <v>MECOUTGMD</v>
          </cell>
          <cell r="J14575">
            <v>25</v>
          </cell>
        </row>
        <row r="14576">
          <cell r="B14576" t="str">
            <v>MECOUTGSM</v>
          </cell>
          <cell r="J14576">
            <v>5</v>
          </cell>
        </row>
        <row r="14577">
          <cell r="B14577" t="str">
            <v>MECOUTGXL</v>
          </cell>
          <cell r="J14577">
            <v>143</v>
          </cell>
        </row>
        <row r="14578">
          <cell r="B14578" t="str">
            <v>MEFAMBLOS</v>
          </cell>
          <cell r="J14578">
            <v>405</v>
          </cell>
        </row>
        <row r="14579">
          <cell r="B14579" t="str">
            <v>MEFAMBROS</v>
          </cell>
          <cell r="J14579">
            <v>388</v>
          </cell>
        </row>
        <row r="14580">
          <cell r="B14580" t="str">
            <v>MEFAMHOOS</v>
          </cell>
          <cell r="J14580">
            <v>402</v>
          </cell>
        </row>
        <row r="14581">
          <cell r="B14581" t="str">
            <v>MEFAMBL2X</v>
          </cell>
          <cell r="J14581">
            <v>2</v>
          </cell>
        </row>
        <row r="14582">
          <cell r="B14582" t="str">
            <v>MEFAMBLLG</v>
          </cell>
          <cell r="J14582">
            <v>94</v>
          </cell>
        </row>
        <row r="14583">
          <cell r="B14583" t="str">
            <v>MEFAMBLMD</v>
          </cell>
          <cell r="J14583">
            <v>13</v>
          </cell>
        </row>
        <row r="14584">
          <cell r="B14584" t="str">
            <v>MEFAMBLSM</v>
          </cell>
          <cell r="J14584">
            <v>6</v>
          </cell>
        </row>
        <row r="14585">
          <cell r="B14585" t="str">
            <v>MEFAMBLXL</v>
          </cell>
          <cell r="J14585">
            <v>5</v>
          </cell>
        </row>
        <row r="14586">
          <cell r="B14586" t="str">
            <v>MEFAMGH2X</v>
          </cell>
          <cell r="J14586">
            <v>23</v>
          </cell>
        </row>
        <row r="14587">
          <cell r="B14587" t="str">
            <v>MEFAMGHLG</v>
          </cell>
          <cell r="J14587">
            <v>186</v>
          </cell>
        </row>
        <row r="14588">
          <cell r="B14588" t="str">
            <v>MEFAMGHMD</v>
          </cell>
          <cell r="J14588">
            <v>35</v>
          </cell>
        </row>
        <row r="14589">
          <cell r="B14589" t="str">
            <v>MEFAMGHSM</v>
          </cell>
          <cell r="J14589">
            <v>9</v>
          </cell>
        </row>
        <row r="14590">
          <cell r="B14590" t="str">
            <v>MEFAMGHXL</v>
          </cell>
          <cell r="J14590">
            <v>110</v>
          </cell>
        </row>
        <row r="14591">
          <cell r="B14591" t="str">
            <v>MEFIECBOS</v>
          </cell>
          <cell r="J14591">
            <v>186</v>
          </cell>
        </row>
        <row r="14592">
          <cell r="B14592" t="str">
            <v>MEFIETGOS</v>
          </cell>
          <cell r="J14592">
            <v>196</v>
          </cell>
        </row>
        <row r="14593">
          <cell r="B14593" t="str">
            <v>MEFIENA2X</v>
          </cell>
          <cell r="J14593">
            <v>5</v>
          </cell>
        </row>
        <row r="14594">
          <cell r="B14594" t="str">
            <v>MEFIENA3X</v>
          </cell>
          <cell r="J14594">
            <v>34</v>
          </cell>
        </row>
        <row r="14595">
          <cell r="B14595" t="str">
            <v>MEFIENALG</v>
          </cell>
          <cell r="J14595">
            <v>362</v>
          </cell>
        </row>
        <row r="14596">
          <cell r="B14596" t="str">
            <v>MEFIENAMD</v>
          </cell>
          <cell r="J14596">
            <v>29</v>
          </cell>
        </row>
        <row r="14597">
          <cell r="B14597" t="str">
            <v>MEFIENASM</v>
          </cell>
          <cell r="J14597">
            <v>11</v>
          </cell>
        </row>
        <row r="14598">
          <cell r="B14598" t="str">
            <v>MEFIENAXL</v>
          </cell>
          <cell r="J14598">
            <v>160</v>
          </cell>
        </row>
        <row r="14599">
          <cell r="B14599" t="str">
            <v>MEFIETG2X</v>
          </cell>
          <cell r="J14599">
            <v>0</v>
          </cell>
        </row>
        <row r="14600">
          <cell r="B14600" t="str">
            <v>MEFIETG3X</v>
          </cell>
          <cell r="J14600">
            <v>2</v>
          </cell>
        </row>
        <row r="14601">
          <cell r="B14601" t="str">
            <v>MEFIETGLG</v>
          </cell>
          <cell r="J14601">
            <v>117</v>
          </cell>
        </row>
        <row r="14602">
          <cell r="B14602" t="str">
            <v>MEFIETGMD</v>
          </cell>
          <cell r="J14602">
            <v>1</v>
          </cell>
        </row>
        <row r="14603">
          <cell r="B14603" t="str">
            <v>MEFIETGSM</v>
          </cell>
          <cell r="J14603">
            <v>0</v>
          </cell>
        </row>
        <row r="14604">
          <cell r="B14604" t="str">
            <v>MEFIETGXL</v>
          </cell>
          <cell r="J14604">
            <v>2</v>
          </cell>
        </row>
        <row r="14605">
          <cell r="B14605" t="str">
            <v>MEOGLNY2X</v>
          </cell>
          <cell r="J14605">
            <v>0</v>
          </cell>
        </row>
        <row r="14606">
          <cell r="B14606" t="str">
            <v>MEOGLNYLG</v>
          </cell>
          <cell r="J14606">
            <v>0</v>
          </cell>
        </row>
        <row r="14607">
          <cell r="B14607" t="str">
            <v>MEOGLNYMD</v>
          </cell>
          <cell r="J14607">
            <v>0</v>
          </cell>
        </row>
        <row r="14608">
          <cell r="B14608" t="str">
            <v>MEOGLNYSM</v>
          </cell>
          <cell r="J14608">
            <v>0</v>
          </cell>
        </row>
        <row r="14609">
          <cell r="B14609" t="str">
            <v>MEOGLNYXL</v>
          </cell>
          <cell r="J14609">
            <v>0</v>
          </cell>
        </row>
        <row r="14610">
          <cell r="B14610" t="str">
            <v>MEOGLNYXS</v>
          </cell>
          <cell r="J14610">
            <v>0</v>
          </cell>
        </row>
        <row r="14611">
          <cell r="B14611" t="str">
            <v>MEOGLNYOS</v>
          </cell>
          <cell r="J14611">
            <v>0</v>
          </cell>
        </row>
        <row r="14612">
          <cell r="B14612" t="str">
            <v>MEWBLBLOS</v>
          </cell>
          <cell r="J14612">
            <v>286</v>
          </cell>
        </row>
        <row r="14613">
          <cell r="B14613" t="str">
            <v>MEWBLKHOS</v>
          </cell>
          <cell r="J14613">
            <v>185</v>
          </cell>
        </row>
        <row r="14614">
          <cell r="B14614" t="str">
            <v>MEWBHBL2X</v>
          </cell>
          <cell r="J14614">
            <v>5</v>
          </cell>
        </row>
        <row r="14615">
          <cell r="B14615" t="str">
            <v>MEWBHBL3X</v>
          </cell>
          <cell r="J14615">
            <v>28</v>
          </cell>
        </row>
        <row r="14616">
          <cell r="B14616" t="str">
            <v>MEWBHBLLG</v>
          </cell>
          <cell r="J14616">
            <v>142</v>
          </cell>
        </row>
        <row r="14617">
          <cell r="B14617" t="str">
            <v>MEWBHBLMD</v>
          </cell>
          <cell r="J14617">
            <v>26</v>
          </cell>
        </row>
        <row r="14618">
          <cell r="B14618" t="str">
            <v>MEWBHBLSM</v>
          </cell>
          <cell r="J14618">
            <v>5</v>
          </cell>
        </row>
        <row r="14619">
          <cell r="B14619" t="str">
            <v>MEWBHBLXL</v>
          </cell>
          <cell r="J14619">
            <v>90</v>
          </cell>
        </row>
        <row r="14620">
          <cell r="B14620" t="str">
            <v>MEWBLBL2X</v>
          </cell>
          <cell r="J14620">
            <v>2</v>
          </cell>
        </row>
        <row r="14621">
          <cell r="B14621" t="str">
            <v>MEWBLBLLG</v>
          </cell>
          <cell r="J14621">
            <v>19</v>
          </cell>
        </row>
        <row r="14622">
          <cell r="B14622" t="str">
            <v>MEWBLBLMD</v>
          </cell>
          <cell r="J14622">
            <v>2</v>
          </cell>
        </row>
        <row r="14623">
          <cell r="B14623" t="str">
            <v>MEWBLBLSM</v>
          </cell>
          <cell r="J14623">
            <v>5</v>
          </cell>
        </row>
        <row r="14624">
          <cell r="B14624" t="str">
            <v>MEWBLBLXL</v>
          </cell>
          <cell r="J14624">
            <v>3</v>
          </cell>
        </row>
        <row r="14625">
          <cell r="B14625" t="str">
            <v>MEWBTBL2X</v>
          </cell>
          <cell r="J14625">
            <v>190</v>
          </cell>
        </row>
        <row r="14626">
          <cell r="B14626" t="str">
            <v>MEWBTBL3X</v>
          </cell>
          <cell r="J14626">
            <v>99</v>
          </cell>
        </row>
        <row r="14627">
          <cell r="B14627" t="str">
            <v>MEWBTBLLG</v>
          </cell>
          <cell r="J14627">
            <v>644</v>
          </cell>
        </row>
        <row r="14628">
          <cell r="B14628" t="str">
            <v>MEWBTBLMD</v>
          </cell>
          <cell r="J14628">
            <v>210</v>
          </cell>
        </row>
        <row r="14629">
          <cell r="B14629" t="str">
            <v>MEWBTBLSM</v>
          </cell>
          <cell r="J14629">
            <v>69</v>
          </cell>
        </row>
        <row r="14630">
          <cell r="B14630" t="str">
            <v>MEWBTBLXL</v>
          </cell>
          <cell r="J14630">
            <v>545</v>
          </cell>
        </row>
        <row r="14631">
          <cell r="B14631" t="str">
            <v>MEWBTNA2X</v>
          </cell>
          <cell r="J14631">
            <v>217</v>
          </cell>
        </row>
        <row r="14632">
          <cell r="B14632" t="str">
            <v>MEWBTNA3X</v>
          </cell>
          <cell r="J14632">
            <v>107</v>
          </cell>
        </row>
        <row r="14633">
          <cell r="B14633" t="str">
            <v>MEWBTNALG</v>
          </cell>
          <cell r="J14633">
            <v>679</v>
          </cell>
        </row>
        <row r="14634">
          <cell r="B14634" t="str">
            <v>MEWBTNAMD</v>
          </cell>
          <cell r="J14634">
            <v>225</v>
          </cell>
        </row>
        <row r="14635">
          <cell r="B14635" t="str">
            <v>MEWBTNASM</v>
          </cell>
          <cell r="J14635">
            <v>72</v>
          </cell>
        </row>
        <row r="14636">
          <cell r="B14636" t="str">
            <v>MEWBTNAXL</v>
          </cell>
          <cell r="J14636">
            <v>564</v>
          </cell>
        </row>
        <row r="14637">
          <cell r="B14637" t="str">
            <v>BEAR-225GG</v>
          </cell>
          <cell r="J14637">
            <v>0</v>
          </cell>
        </row>
        <row r="14638">
          <cell r="B14638" t="str">
            <v>BEAR-SOG</v>
          </cell>
          <cell r="J14638">
            <v>0</v>
          </cell>
        </row>
        <row r="14639">
          <cell r="B14639" t="str">
            <v>BEAR-260GG</v>
          </cell>
          <cell r="J14639">
            <v>0</v>
          </cell>
        </row>
        <row r="14640">
          <cell r="B14640" t="str">
            <v>DBOWSQCH</v>
          </cell>
          <cell r="J14640">
            <v>0</v>
          </cell>
        </row>
        <row r="14641">
          <cell r="B14641">
            <v>101888</v>
          </cell>
          <cell r="J14641">
            <v>379</v>
          </cell>
        </row>
        <row r="14642">
          <cell r="B14642">
            <v>101887</v>
          </cell>
          <cell r="J14642">
            <v>544</v>
          </cell>
        </row>
        <row r="14643">
          <cell r="B14643" t="str">
            <v>CPSWX66M2D</v>
          </cell>
          <cell r="J14643">
            <v>0</v>
          </cell>
        </row>
        <row r="14644">
          <cell r="B14644" t="str">
            <v>CPSWX68MH2D</v>
          </cell>
          <cell r="J14644">
            <v>4</v>
          </cell>
        </row>
        <row r="14645">
          <cell r="B14645" t="str">
            <v>MIR1000</v>
          </cell>
          <cell r="J14645">
            <v>4</v>
          </cell>
        </row>
        <row r="14646">
          <cell r="B14646" t="str">
            <v>MIR2500HG</v>
          </cell>
          <cell r="J14646">
            <v>0</v>
          </cell>
        </row>
        <row r="14647">
          <cell r="B14647" t="str">
            <v>SH1000FJC</v>
          </cell>
          <cell r="J14647">
            <v>9</v>
          </cell>
        </row>
        <row r="14648">
          <cell r="B14648" t="str">
            <v>SH2500FJC</v>
          </cell>
          <cell r="J14648">
            <v>0</v>
          </cell>
        </row>
        <row r="14649">
          <cell r="B14649" t="str">
            <v>SH500FJC</v>
          </cell>
          <cell r="J14649">
            <v>6</v>
          </cell>
        </row>
        <row r="14650">
          <cell r="B14650" t="str">
            <v>PSN1000FGSNS56ULB</v>
          </cell>
          <cell r="J14650">
            <v>0</v>
          </cell>
        </row>
        <row r="14651">
          <cell r="B14651" t="str">
            <v>PSN2500HGFGSNS70MB</v>
          </cell>
          <cell r="J14651">
            <v>0</v>
          </cell>
        </row>
        <row r="14652">
          <cell r="B14652" t="str">
            <v>SLXC70MHA</v>
          </cell>
          <cell r="J14652">
            <v>0</v>
          </cell>
        </row>
        <row r="14653">
          <cell r="B14653" t="str">
            <v>SLXSX70M2A</v>
          </cell>
          <cell r="J14653">
            <v>1</v>
          </cell>
        </row>
        <row r="14654">
          <cell r="B14654" t="str">
            <v>SLXS70MH2A</v>
          </cell>
          <cell r="J14654">
            <v>0</v>
          </cell>
        </row>
        <row r="14655">
          <cell r="B14655" t="str">
            <v>SLXSX70MLA</v>
          </cell>
          <cell r="J14655">
            <v>3</v>
          </cell>
        </row>
        <row r="14656">
          <cell r="B14656" t="str">
            <v>SLXXT150</v>
          </cell>
          <cell r="J14656">
            <v>1</v>
          </cell>
        </row>
        <row r="14657">
          <cell r="B14657" t="str">
            <v>ULT2500HGFC</v>
          </cell>
          <cell r="J14657">
            <v>0</v>
          </cell>
        </row>
        <row r="14658">
          <cell r="B14658" t="str">
            <v>ZDS70MA</v>
          </cell>
          <cell r="J14658">
            <v>0</v>
          </cell>
        </row>
        <row r="14659">
          <cell r="B14659" t="str">
            <v>ZDS70MHA</v>
          </cell>
          <cell r="J14659">
            <v>1</v>
          </cell>
        </row>
        <row r="14660">
          <cell r="B14660" t="str">
            <v>A-PHTKPOTRSTB</v>
          </cell>
          <cell r="J14660">
            <v>0</v>
          </cell>
        </row>
        <row r="14661">
          <cell r="B14661" t="str">
            <v>PHTKPOTRSTB</v>
          </cell>
          <cell r="J14661">
            <v>195</v>
          </cell>
        </row>
        <row r="14662">
          <cell r="B14662" t="str">
            <v>R-PHSANDPAPER-150</v>
          </cell>
          <cell r="J14662">
            <v>0</v>
          </cell>
        </row>
        <row r="14663">
          <cell r="B14663" t="str">
            <v>R-PHTK6PKNCOS-BX</v>
          </cell>
          <cell r="J14663">
            <v>0</v>
          </cell>
        </row>
        <row r="14664">
          <cell r="B14664" t="str">
            <v>R-PHTK6PKNCOS-STK</v>
          </cell>
          <cell r="J14664">
            <v>0</v>
          </cell>
        </row>
        <row r="14665">
          <cell r="B14665" t="str">
            <v>R-PHTKCRCWDOS-BR</v>
          </cell>
          <cell r="J14665">
            <v>0</v>
          </cell>
        </row>
        <row r="14666">
          <cell r="B14666" t="str">
            <v>FLBIWCB2X</v>
          </cell>
          <cell r="J14666">
            <v>0</v>
          </cell>
        </row>
        <row r="14667">
          <cell r="B14667" t="str">
            <v>FLBIWCBLG</v>
          </cell>
          <cell r="J14667">
            <v>0</v>
          </cell>
        </row>
        <row r="14668">
          <cell r="B14668" t="str">
            <v>FLBIWCBMD</v>
          </cell>
          <cell r="J14668">
            <v>0</v>
          </cell>
        </row>
        <row r="14669">
          <cell r="B14669" t="str">
            <v>FLBIWCBSM</v>
          </cell>
          <cell r="J14669">
            <v>0</v>
          </cell>
        </row>
        <row r="14670">
          <cell r="B14670" t="str">
            <v>FLBIWCBXL</v>
          </cell>
          <cell r="J14670">
            <v>0</v>
          </cell>
        </row>
        <row r="14671">
          <cell r="B14671" t="str">
            <v>FLBIWNA2X</v>
          </cell>
          <cell r="J14671">
            <v>0</v>
          </cell>
        </row>
        <row r="14672">
          <cell r="B14672" t="str">
            <v>FLBIWNALG</v>
          </cell>
          <cell r="J14672">
            <v>0</v>
          </cell>
        </row>
        <row r="14673">
          <cell r="B14673" t="str">
            <v>FLBIWNAMD</v>
          </cell>
          <cell r="J14673">
            <v>0</v>
          </cell>
        </row>
        <row r="14674">
          <cell r="B14674" t="str">
            <v>FLBIWNASM</v>
          </cell>
          <cell r="J14674">
            <v>0</v>
          </cell>
        </row>
        <row r="14675">
          <cell r="B14675" t="str">
            <v>FLBIWNAXL</v>
          </cell>
          <cell r="J14675">
            <v>0</v>
          </cell>
        </row>
        <row r="14676">
          <cell r="B14676" t="str">
            <v>DSLPBAGOS</v>
          </cell>
          <cell r="J14676">
            <v>0</v>
          </cell>
        </row>
        <row r="14677">
          <cell r="B14677" t="str">
            <v>DSLPBBLOS</v>
          </cell>
          <cell r="J14677">
            <v>0</v>
          </cell>
        </row>
        <row r="14678">
          <cell r="B14678" t="str">
            <v>DSMACBLOS</v>
          </cell>
          <cell r="J14678">
            <v>0</v>
          </cell>
        </row>
        <row r="14679">
          <cell r="B14679" t="str">
            <v>DSMACCBOS</v>
          </cell>
          <cell r="J14679">
            <v>0</v>
          </cell>
        </row>
        <row r="14680">
          <cell r="B14680" t="str">
            <v>DSMARCB2X</v>
          </cell>
          <cell r="J14680">
            <v>0</v>
          </cell>
        </row>
        <row r="14681">
          <cell r="B14681" t="str">
            <v>DSMARCB3X</v>
          </cell>
          <cell r="J14681">
            <v>0</v>
          </cell>
        </row>
        <row r="14682">
          <cell r="B14682" t="str">
            <v>DSMARCBLG</v>
          </cell>
          <cell r="J14682">
            <v>8</v>
          </cell>
        </row>
        <row r="14683">
          <cell r="B14683" t="str">
            <v>DSMARCBMD</v>
          </cell>
          <cell r="J14683">
            <v>0</v>
          </cell>
        </row>
        <row r="14684">
          <cell r="B14684" t="str">
            <v>DSMARCBSM</v>
          </cell>
          <cell r="J14684">
            <v>0</v>
          </cell>
        </row>
        <row r="14685">
          <cell r="B14685" t="str">
            <v>DSMARCBXL</v>
          </cell>
          <cell r="J14685">
            <v>0</v>
          </cell>
        </row>
        <row r="14686">
          <cell r="B14686" t="str">
            <v>DSTONAGOS</v>
          </cell>
          <cell r="J14686">
            <v>0</v>
          </cell>
        </row>
        <row r="14687">
          <cell r="B14687" t="str">
            <v>DSTONBLOS</v>
          </cell>
          <cell r="J14687">
            <v>0</v>
          </cell>
        </row>
        <row r="14688">
          <cell r="B14688" t="str">
            <v>DSUHLAG2X</v>
          </cell>
          <cell r="J14688">
            <v>0</v>
          </cell>
        </row>
        <row r="14689">
          <cell r="B14689" t="str">
            <v>DSUHLAG3X</v>
          </cell>
          <cell r="J14689">
            <v>0</v>
          </cell>
        </row>
        <row r="14690">
          <cell r="B14690" t="str">
            <v>DSUHLAGLG</v>
          </cell>
          <cell r="J14690">
            <v>0</v>
          </cell>
        </row>
        <row r="14691">
          <cell r="B14691" t="str">
            <v>DSUHLAGMD</v>
          </cell>
          <cell r="J14691">
            <v>0</v>
          </cell>
        </row>
        <row r="14692">
          <cell r="B14692" t="str">
            <v>DSUHLAGSM</v>
          </cell>
          <cell r="J14692">
            <v>0</v>
          </cell>
        </row>
        <row r="14693">
          <cell r="B14693" t="str">
            <v>DSUHLAGXL</v>
          </cell>
          <cell r="J14693">
            <v>0</v>
          </cell>
        </row>
        <row r="14694">
          <cell r="B14694" t="str">
            <v>FLBIWCB3X</v>
          </cell>
          <cell r="J14694">
            <v>3</v>
          </cell>
        </row>
        <row r="14695">
          <cell r="B14695" t="str">
            <v>FLBIWNA3X</v>
          </cell>
          <cell r="J14695">
            <v>8</v>
          </cell>
        </row>
        <row r="14696">
          <cell r="B14696" t="str">
            <v>FLBEECB3X</v>
          </cell>
          <cell r="J14696">
            <v>12</v>
          </cell>
        </row>
        <row r="14697">
          <cell r="B14697" t="str">
            <v>FLBEENA3X</v>
          </cell>
          <cell r="J14697">
            <v>11</v>
          </cell>
        </row>
        <row r="14698">
          <cell r="B14698" t="str">
            <v>FLDILTG3X</v>
          </cell>
          <cell r="J14698">
            <v>0</v>
          </cell>
        </row>
        <row r="14699">
          <cell r="B14699" t="str">
            <v>FLDITNA3X</v>
          </cell>
          <cell r="J14699">
            <v>4</v>
          </cell>
        </row>
        <row r="14700">
          <cell r="B14700" t="str">
            <v>FLDITTG3X</v>
          </cell>
          <cell r="J14700">
            <v>4</v>
          </cell>
        </row>
        <row r="14701">
          <cell r="B14701" t="str">
            <v>FLEVWGH3X</v>
          </cell>
          <cell r="J14701">
            <v>14</v>
          </cell>
        </row>
        <row r="14702">
          <cell r="B14702" t="str">
            <v>FLEWHBL3X</v>
          </cell>
          <cell r="J14702">
            <v>2</v>
          </cell>
        </row>
        <row r="14703">
          <cell r="B14703" t="str">
            <v>FLEVWBL3X</v>
          </cell>
          <cell r="J14703">
            <v>3</v>
          </cell>
        </row>
        <row r="14704">
          <cell r="B14704" t="str">
            <v>FLEVWNA3X</v>
          </cell>
          <cell r="J14704">
            <v>23</v>
          </cell>
        </row>
        <row r="14705">
          <cell r="B14705" t="str">
            <v>FLELHBL3X</v>
          </cell>
          <cell r="J14705">
            <v>1</v>
          </cell>
        </row>
        <row r="14706">
          <cell r="B14706" t="str">
            <v>FLELHGH3X</v>
          </cell>
          <cell r="J14706">
            <v>3</v>
          </cell>
        </row>
        <row r="14707">
          <cell r="B14707" t="str">
            <v>FLLOGBL3X</v>
          </cell>
          <cell r="J14707">
            <v>51</v>
          </cell>
        </row>
        <row r="14708">
          <cell r="B14708" t="str">
            <v>FLLOGGH3X</v>
          </cell>
          <cell r="J14708">
            <v>52</v>
          </cell>
        </row>
        <row r="14709">
          <cell r="B14709" t="str">
            <v>MECLOCB3X</v>
          </cell>
          <cell r="J14709">
            <v>2</v>
          </cell>
        </row>
        <row r="14710">
          <cell r="B14710" t="str">
            <v>MECLONA3X</v>
          </cell>
          <cell r="J14710">
            <v>6</v>
          </cell>
        </row>
        <row r="14711">
          <cell r="B14711" t="str">
            <v>MEFAMBL3X</v>
          </cell>
          <cell r="J14711">
            <v>0</v>
          </cell>
        </row>
        <row r="14712">
          <cell r="B14712" t="str">
            <v>MEFAMGH3X</v>
          </cell>
          <cell r="J14712">
            <v>8</v>
          </cell>
        </row>
        <row r="14713">
          <cell r="B14713" t="str">
            <v>MEWBLBL3X</v>
          </cell>
          <cell r="J14713">
            <v>3</v>
          </cell>
        </row>
        <row r="14714">
          <cell r="B14714" t="str">
            <v>R-PHTKCRCWDOS-BC</v>
          </cell>
          <cell r="J14714">
            <v>0</v>
          </cell>
        </row>
        <row r="14715">
          <cell r="B14715" t="str">
            <v>R-PHTKPOTRSTB-BC</v>
          </cell>
          <cell r="J14715">
            <v>0</v>
          </cell>
        </row>
        <row r="14716">
          <cell r="B14716" t="str">
            <v>MEBRBHOOS</v>
          </cell>
          <cell r="J14716">
            <v>0</v>
          </cell>
        </row>
        <row r="14717">
          <cell r="B14717" t="str">
            <v>MEBRBBLOS</v>
          </cell>
          <cell r="J14717">
            <v>0</v>
          </cell>
        </row>
        <row r="14718">
          <cell r="B14718">
            <v>649270403434</v>
          </cell>
          <cell r="J14718">
            <v>0</v>
          </cell>
        </row>
        <row r="14719">
          <cell r="B14719">
            <v>642380998548</v>
          </cell>
          <cell r="J14719">
            <v>0</v>
          </cell>
        </row>
        <row r="14720">
          <cell r="B14720" t="str">
            <v>CLIMB-ONE-3</v>
          </cell>
          <cell r="J14720">
            <v>0</v>
          </cell>
        </row>
        <row r="14721">
          <cell r="B14721">
            <v>649270403502</v>
          </cell>
          <cell r="J14721">
            <v>0</v>
          </cell>
        </row>
        <row r="14722">
          <cell r="B14722">
            <v>642380998531</v>
          </cell>
          <cell r="J14722">
            <v>0</v>
          </cell>
        </row>
        <row r="14723">
          <cell r="B14723">
            <v>649270403472</v>
          </cell>
          <cell r="J14723">
            <v>0</v>
          </cell>
        </row>
        <row r="14724">
          <cell r="B14724">
            <v>642380998517</v>
          </cell>
          <cell r="J14724">
            <v>0</v>
          </cell>
        </row>
        <row r="14725">
          <cell r="B14725" t="str">
            <v>LKDWN- XL</v>
          </cell>
          <cell r="J14725">
            <v>56</v>
          </cell>
        </row>
        <row r="14726">
          <cell r="B14726">
            <v>649270403519</v>
          </cell>
          <cell r="J14726">
            <v>0</v>
          </cell>
        </row>
        <row r="14727">
          <cell r="B14727">
            <v>649270403403</v>
          </cell>
          <cell r="J14727">
            <v>0</v>
          </cell>
        </row>
        <row r="14728">
          <cell r="B14728" t="str">
            <v>MKC-000948</v>
          </cell>
          <cell r="J14728">
            <v>17</v>
          </cell>
        </row>
        <row r="14729">
          <cell r="B14729" t="str">
            <v>LKDWN</v>
          </cell>
          <cell r="J14729">
            <v>121</v>
          </cell>
        </row>
        <row r="14730">
          <cell r="B14730" t="str">
            <v>R-PHTKCRCBKGT</v>
          </cell>
          <cell r="J14730">
            <v>0</v>
          </cell>
        </row>
        <row r="14731">
          <cell r="B14731" t="str">
            <v>R-PHTKBOXJSPP-BC</v>
          </cell>
          <cell r="J14731">
            <v>0</v>
          </cell>
        </row>
        <row r="14732">
          <cell r="B14732" t="str">
            <v>PHTKBOXJSPP</v>
          </cell>
          <cell r="J14732">
            <v>0</v>
          </cell>
        </row>
        <row r="14733">
          <cell r="B14733" t="str">
            <v>A-PHTKBOXJSPP</v>
          </cell>
          <cell r="J14733">
            <v>0</v>
          </cell>
        </row>
        <row r="14734">
          <cell r="B14734" t="str">
            <v>MESHC25OS</v>
          </cell>
          <cell r="J14734">
            <v>119</v>
          </cell>
        </row>
        <row r="14735">
          <cell r="B14735" t="str">
            <v>MESTMWTLG</v>
          </cell>
          <cell r="J14735">
            <v>0</v>
          </cell>
        </row>
        <row r="14736">
          <cell r="B14736" t="str">
            <v>MESTMWTXS</v>
          </cell>
          <cell r="J14736">
            <v>0</v>
          </cell>
        </row>
        <row r="14737">
          <cell r="B14737" t="str">
            <v>MESTMWT2X</v>
          </cell>
          <cell r="J14737">
            <v>0</v>
          </cell>
        </row>
        <row r="14738">
          <cell r="B14738" t="str">
            <v>MESTMWTXL</v>
          </cell>
          <cell r="J14738">
            <v>0</v>
          </cell>
        </row>
        <row r="14739">
          <cell r="B14739" t="str">
            <v>MESTMWTSM</v>
          </cell>
          <cell r="J14739">
            <v>0</v>
          </cell>
        </row>
        <row r="14740">
          <cell r="B14740" t="str">
            <v>MESTMWTMD</v>
          </cell>
          <cell r="J14740">
            <v>0</v>
          </cell>
        </row>
        <row r="14741">
          <cell r="B14741" t="str">
            <v>FTLSPFUOS</v>
          </cell>
          <cell r="J14741">
            <v>0</v>
          </cell>
        </row>
        <row r="14742">
          <cell r="B14742" t="str">
            <v>FTLSPSPOS</v>
          </cell>
          <cell r="J14742">
            <v>0</v>
          </cell>
        </row>
        <row r="14743">
          <cell r="B14743" t="str">
            <v>DVIZSLA5</v>
          </cell>
          <cell r="J14743">
            <v>0</v>
          </cell>
        </row>
        <row r="14744">
          <cell r="B14744" t="str">
            <v>DELKBRN</v>
          </cell>
          <cell r="J14744">
            <v>0</v>
          </cell>
        </row>
        <row r="14745">
          <cell r="B14745" t="str">
            <v>DENGSET5</v>
          </cell>
          <cell r="J14745">
            <v>0</v>
          </cell>
        </row>
        <row r="14746">
          <cell r="B14746" t="str">
            <v>DCSTBLST5</v>
          </cell>
          <cell r="J14746">
            <v>0</v>
          </cell>
        </row>
        <row r="14747">
          <cell r="B14747" t="str">
            <v>RETAILTEST</v>
          </cell>
          <cell r="J14747">
            <v>0</v>
          </cell>
        </row>
        <row r="14748">
          <cell r="B14748">
            <v>726208965544</v>
          </cell>
          <cell r="J14748">
            <v>103</v>
          </cell>
        </row>
        <row r="14749">
          <cell r="B14749" t="str">
            <v>PHACBTCBFOS</v>
          </cell>
          <cell r="J14749">
            <v>0</v>
          </cell>
        </row>
        <row r="14750">
          <cell r="B14750" t="str">
            <v>R-PHTKMGPHSGL-BC</v>
          </cell>
          <cell r="J14750">
            <v>0</v>
          </cell>
        </row>
        <row r="14751">
          <cell r="B14751" t="str">
            <v>A-PHTKMGPHSGL</v>
          </cell>
          <cell r="J14751">
            <v>0</v>
          </cell>
        </row>
        <row r="14752">
          <cell r="B14752" t="str">
            <v>PHTKMGPHSGL</v>
          </cell>
          <cell r="J14752">
            <v>0</v>
          </cell>
        </row>
        <row r="14753">
          <cell r="B14753" t="str">
            <v>WRKKIT-BL-XL</v>
          </cell>
          <cell r="J14753">
            <v>27</v>
          </cell>
        </row>
        <row r="14754">
          <cell r="B14754">
            <v>848339098325</v>
          </cell>
          <cell r="J14754">
            <v>27</v>
          </cell>
        </row>
        <row r="14755">
          <cell r="B14755" t="str">
            <v>GRIT-FOLDGO-BWN</v>
          </cell>
          <cell r="J14755">
            <v>0</v>
          </cell>
        </row>
        <row r="14756">
          <cell r="B14756" t="str">
            <v>WRKKIT-BL-REG</v>
          </cell>
          <cell r="J14756">
            <v>70</v>
          </cell>
        </row>
        <row r="14757">
          <cell r="B14757">
            <v>848339098318</v>
          </cell>
          <cell r="J14757">
            <v>47</v>
          </cell>
        </row>
        <row r="14758">
          <cell r="B14758" t="str">
            <v>GRIT-PLAT</v>
          </cell>
          <cell r="J14758">
            <v>47</v>
          </cell>
        </row>
        <row r="14759">
          <cell r="B14759" t="str">
            <v>R-PHTPAMHSBK</v>
          </cell>
          <cell r="J14759">
            <v>0</v>
          </cell>
        </row>
        <row r="14760">
          <cell r="B14760" t="str">
            <v>R-PHTPAMHSYL</v>
          </cell>
          <cell r="J14760">
            <v>0</v>
          </cell>
        </row>
        <row r="14761">
          <cell r="B14761" t="str">
            <v>MTNOPSSAM</v>
          </cell>
          <cell r="J14761">
            <v>0</v>
          </cell>
        </row>
        <row r="14762">
          <cell r="B14762" t="str">
            <v>66410-000060-050-160</v>
          </cell>
          <cell r="J14762">
            <v>48</v>
          </cell>
        </row>
        <row r="14763">
          <cell r="B14763" t="str">
            <v>63370-000074-260-160</v>
          </cell>
          <cell r="J14763">
            <v>96</v>
          </cell>
        </row>
        <row r="14764">
          <cell r="B14764" t="str">
            <v>63370-000073-260-160</v>
          </cell>
          <cell r="J14764">
            <v>101</v>
          </cell>
        </row>
        <row r="14765">
          <cell r="B14765" t="str">
            <v>60430-000071-050-80Z</v>
          </cell>
          <cell r="J14765">
            <v>17</v>
          </cell>
        </row>
        <row r="14766">
          <cell r="B14766" t="str">
            <v>66410-000050-050-160</v>
          </cell>
          <cell r="J14766">
            <v>30</v>
          </cell>
        </row>
        <row r="14767">
          <cell r="B14767" t="str">
            <v>63370-000072-260-160</v>
          </cell>
          <cell r="J14767">
            <v>79</v>
          </cell>
        </row>
        <row r="14768">
          <cell r="B14768" t="str">
            <v>63370-000075-260-160</v>
          </cell>
          <cell r="J14768">
            <v>58</v>
          </cell>
        </row>
        <row r="14769">
          <cell r="B14769" t="str">
            <v>60430-000076-050-80Z</v>
          </cell>
          <cell r="J14769">
            <v>40</v>
          </cell>
        </row>
        <row r="14770">
          <cell r="B14770" t="str">
            <v>66410-000090-050-160</v>
          </cell>
          <cell r="J14770">
            <v>5</v>
          </cell>
        </row>
        <row r="14771">
          <cell r="B14771" t="str">
            <v>66410-000070-050-160</v>
          </cell>
          <cell r="J14771">
            <v>28</v>
          </cell>
        </row>
        <row r="14772">
          <cell r="B14772" t="str">
            <v>63370-000076-260-160</v>
          </cell>
          <cell r="J14772">
            <v>25</v>
          </cell>
        </row>
        <row r="14773">
          <cell r="B14773" t="str">
            <v>60430-000072-050-80Z</v>
          </cell>
          <cell r="J14773">
            <v>56</v>
          </cell>
        </row>
        <row r="14774">
          <cell r="B14774" t="str">
            <v>60430-000075-050-80Z</v>
          </cell>
          <cell r="J14774">
            <v>51</v>
          </cell>
        </row>
        <row r="14775">
          <cell r="B14775" t="str">
            <v>66410-000080-050-160</v>
          </cell>
          <cell r="J14775">
            <v>14</v>
          </cell>
        </row>
        <row r="14776">
          <cell r="B14776" t="str">
            <v>66410-000040-050-160</v>
          </cell>
          <cell r="J14776">
            <v>14</v>
          </cell>
        </row>
        <row r="14777">
          <cell r="B14777" t="str">
            <v>63370-000071-260-160</v>
          </cell>
          <cell r="J14777">
            <v>36</v>
          </cell>
        </row>
        <row r="14778">
          <cell r="B14778" t="str">
            <v>60430-000074-050-80Z</v>
          </cell>
          <cell r="J14778">
            <v>72</v>
          </cell>
        </row>
        <row r="14779">
          <cell r="B14779" t="str">
            <v>60430-000073-050-80Z</v>
          </cell>
          <cell r="J14779">
            <v>127</v>
          </cell>
        </row>
        <row r="14780">
          <cell r="B14780" t="str">
            <v>60310-000074-260-758</v>
          </cell>
          <cell r="J14780">
            <v>68</v>
          </cell>
        </row>
        <row r="14781">
          <cell r="B14781" t="str">
            <v>60310-000071-260-758</v>
          </cell>
          <cell r="J14781">
            <v>20</v>
          </cell>
        </row>
        <row r="14782">
          <cell r="B14782" t="str">
            <v>60310-000073-260-758</v>
          </cell>
          <cell r="J14782">
            <v>55</v>
          </cell>
        </row>
        <row r="14783">
          <cell r="B14783" t="str">
            <v>60310-000074-260-415</v>
          </cell>
          <cell r="J14783">
            <v>0</v>
          </cell>
        </row>
        <row r="14784">
          <cell r="B14784" t="str">
            <v>60310-000071-260-415</v>
          </cell>
          <cell r="J14784">
            <v>5</v>
          </cell>
        </row>
        <row r="14785">
          <cell r="B14785" t="str">
            <v>60310-000073-260-415</v>
          </cell>
          <cell r="J14785">
            <v>0</v>
          </cell>
        </row>
        <row r="14786">
          <cell r="B14786" t="str">
            <v>60310-000072-260-758</v>
          </cell>
          <cell r="J14786">
            <v>45</v>
          </cell>
        </row>
        <row r="14787">
          <cell r="B14787" t="str">
            <v>60310-000076-260-758</v>
          </cell>
          <cell r="J14787">
            <v>19</v>
          </cell>
        </row>
        <row r="14788">
          <cell r="B14788" t="str">
            <v>60310-000075-260-758</v>
          </cell>
          <cell r="J14788">
            <v>37</v>
          </cell>
        </row>
        <row r="14789">
          <cell r="B14789" t="str">
            <v>60310-000072-260-415</v>
          </cell>
          <cell r="J14789">
            <v>7</v>
          </cell>
        </row>
        <row r="14790">
          <cell r="B14790" t="str">
            <v>60310-000076-260-415</v>
          </cell>
          <cell r="J14790">
            <v>0</v>
          </cell>
        </row>
        <row r="14791">
          <cell r="B14791" t="str">
            <v>60310-000075-260-415</v>
          </cell>
          <cell r="J14791">
            <v>0</v>
          </cell>
        </row>
        <row r="14792">
          <cell r="B14792" t="str">
            <v>A-PHTKPAD1x1IN</v>
          </cell>
          <cell r="J14792">
            <v>0</v>
          </cell>
        </row>
        <row r="14793">
          <cell r="B14793" t="str">
            <v>PHEKBUGLER-KIT</v>
          </cell>
          <cell r="J14793">
            <v>0</v>
          </cell>
        </row>
        <row r="14794">
          <cell r="B14794" t="str">
            <v>PHEKPHELPS-KIT</v>
          </cell>
          <cell r="J14794">
            <v>0</v>
          </cell>
        </row>
        <row r="14795">
          <cell r="B14795" t="str">
            <v>PHEKEZCALL-KIT</v>
          </cell>
          <cell r="J14795">
            <v>0</v>
          </cell>
        </row>
        <row r="14796">
          <cell r="B14796" t="str">
            <v>MEBKTHNXL</v>
          </cell>
          <cell r="J14796">
            <v>3</v>
          </cell>
        </row>
        <row r="14797">
          <cell r="B14797" t="str">
            <v>MEBKTHNLG</v>
          </cell>
          <cell r="J14797">
            <v>3</v>
          </cell>
        </row>
        <row r="14798">
          <cell r="B14798" t="str">
            <v>MEBKTHNSM</v>
          </cell>
          <cell r="J14798">
            <v>3</v>
          </cell>
        </row>
        <row r="14799">
          <cell r="B14799" t="str">
            <v>MEBKTHN2X</v>
          </cell>
          <cell r="J14799">
            <v>3</v>
          </cell>
        </row>
        <row r="14800">
          <cell r="B14800" t="str">
            <v>MEBKTHNXS</v>
          </cell>
          <cell r="J14800">
            <v>3</v>
          </cell>
        </row>
        <row r="14801">
          <cell r="B14801" t="str">
            <v>MEBKTHNMD</v>
          </cell>
          <cell r="J14801">
            <v>3</v>
          </cell>
        </row>
        <row r="14802">
          <cell r="B14802" t="str">
            <v>MEBRBFUOS</v>
          </cell>
          <cell r="J14802">
            <v>0</v>
          </cell>
        </row>
        <row r="14803">
          <cell r="B14803" t="str">
            <v>FLYT20TUDY</v>
          </cell>
          <cell r="J14803">
            <v>0</v>
          </cell>
        </row>
        <row r="14804">
          <cell r="B14804" t="str">
            <v>FLYTB26DY</v>
          </cell>
          <cell r="J14804">
            <v>0</v>
          </cell>
        </row>
        <row r="14805">
          <cell r="B14805" t="str">
            <v>FLYT1LYNCL</v>
          </cell>
          <cell r="J14805">
            <v>0</v>
          </cell>
        </row>
        <row r="14806">
          <cell r="B14806" t="str">
            <v>FLYTB18DY</v>
          </cell>
          <cell r="J14806">
            <v>0</v>
          </cell>
        </row>
        <row r="14807">
          <cell r="B14807" t="str">
            <v>FLYTM35DY</v>
          </cell>
          <cell r="J14807">
            <v>0</v>
          </cell>
        </row>
        <row r="14808">
          <cell r="B14808" t="str">
            <v>FLYT75YNCL</v>
          </cell>
          <cell r="J14808">
            <v>0</v>
          </cell>
        </row>
        <row r="14809">
          <cell r="B14809" t="str">
            <v>FLYT20TMTP</v>
          </cell>
          <cell r="J14809">
            <v>0</v>
          </cell>
        </row>
        <row r="14810">
          <cell r="B14810" t="str">
            <v>MMC-14183</v>
          </cell>
          <cell r="J14810">
            <v>39</v>
          </cell>
        </row>
        <row r="14811">
          <cell r="B14811" t="str">
            <v>MMA-14126</v>
          </cell>
          <cell r="J14811">
            <v>14</v>
          </cell>
        </row>
        <row r="14812">
          <cell r="B14812" t="str">
            <v>MMC-14159</v>
          </cell>
          <cell r="J14812">
            <v>0</v>
          </cell>
        </row>
        <row r="14813">
          <cell r="B14813" t="str">
            <v>MMC-14123</v>
          </cell>
          <cell r="J14813">
            <v>0</v>
          </cell>
        </row>
        <row r="14814">
          <cell r="B14814" t="str">
            <v>MMA-14142</v>
          </cell>
          <cell r="J14814">
            <v>10</v>
          </cell>
        </row>
        <row r="14815">
          <cell r="B14815" t="str">
            <v>MMC-14125</v>
          </cell>
          <cell r="J14815">
            <v>30</v>
          </cell>
        </row>
        <row r="14816">
          <cell r="B14816" t="str">
            <v>MMA-14101</v>
          </cell>
          <cell r="J14816">
            <v>16</v>
          </cell>
        </row>
        <row r="14817">
          <cell r="B14817" t="str">
            <v>MOBSPTRMD</v>
          </cell>
          <cell r="J14817">
            <v>45</v>
          </cell>
        </row>
        <row r="14818">
          <cell r="B14818" t="str">
            <v>MOVAPTRLG</v>
          </cell>
          <cell r="J14818">
            <v>115</v>
          </cell>
        </row>
        <row r="14819">
          <cell r="B14819" t="str">
            <v>MOVAPWN2X</v>
          </cell>
          <cell r="J14819">
            <v>63</v>
          </cell>
        </row>
        <row r="14820">
          <cell r="B14820" t="str">
            <v>MOVAPWNXL</v>
          </cell>
          <cell r="J14820">
            <v>268</v>
          </cell>
        </row>
        <row r="14821">
          <cell r="B14821" t="str">
            <v>MOBSPTRSM</v>
          </cell>
          <cell r="J14821">
            <v>15</v>
          </cell>
        </row>
        <row r="14822">
          <cell r="B14822" t="str">
            <v>MOVAPTRMD</v>
          </cell>
          <cell r="J14822">
            <v>67</v>
          </cell>
        </row>
        <row r="14823">
          <cell r="B14823" t="str">
            <v>MOVAPWNLG</v>
          </cell>
          <cell r="J14823">
            <v>342</v>
          </cell>
        </row>
        <row r="14824">
          <cell r="B14824" t="str">
            <v>MOBSPTR2X</v>
          </cell>
          <cell r="J14824">
            <v>4</v>
          </cell>
        </row>
        <row r="14825">
          <cell r="B14825" t="str">
            <v>MOBSPTRXL</v>
          </cell>
          <cell r="J14825">
            <v>20</v>
          </cell>
        </row>
        <row r="14826">
          <cell r="B14826" t="str">
            <v>MOVAPTRSM</v>
          </cell>
          <cell r="J14826">
            <v>1</v>
          </cell>
        </row>
        <row r="14827">
          <cell r="B14827" t="str">
            <v>MOVAPWNMD</v>
          </cell>
          <cell r="J14827">
            <v>154</v>
          </cell>
        </row>
        <row r="14828">
          <cell r="B14828" t="str">
            <v>MOBSPTRLG</v>
          </cell>
          <cell r="J14828">
            <v>84</v>
          </cell>
        </row>
        <row r="14829">
          <cell r="B14829" t="str">
            <v>MOVAPTR2X</v>
          </cell>
          <cell r="J14829">
            <v>22</v>
          </cell>
        </row>
        <row r="14830">
          <cell r="B14830" t="str">
            <v>MOVAPTRXL</v>
          </cell>
          <cell r="J14830">
            <v>98</v>
          </cell>
        </row>
        <row r="14831">
          <cell r="B14831" t="str">
            <v>MOVAPWNSM</v>
          </cell>
          <cell r="J14831">
            <v>10</v>
          </cell>
        </row>
        <row r="14832">
          <cell r="B14832" t="str">
            <v>R-PHTKPOTRSTB-FM</v>
          </cell>
          <cell r="J14832">
            <v>0</v>
          </cell>
        </row>
        <row r="14833">
          <cell r="B14833" t="str">
            <v>A-PHDSPBXACAD-2025</v>
          </cell>
          <cell r="J14833">
            <v>0</v>
          </cell>
        </row>
        <row r="14834">
          <cell r="B14834" t="str">
            <v>PHDSPBXACAD-2025</v>
          </cell>
          <cell r="J14834">
            <v>0</v>
          </cell>
        </row>
        <row r="14835">
          <cell r="B14835" t="str">
            <v>R-PHTKBOXJSPP-FM</v>
          </cell>
          <cell r="J14835">
            <v>0</v>
          </cell>
        </row>
        <row r="14836">
          <cell r="B14836" t="str">
            <v>R-PHACPDOMCOS-BC</v>
          </cell>
          <cell r="J14836">
            <v>0</v>
          </cell>
        </row>
        <row r="14837">
          <cell r="B14837" t="str">
            <v>R- PHTKMGHRTGL-BC</v>
          </cell>
          <cell r="J14837">
            <v>0</v>
          </cell>
        </row>
        <row r="14838">
          <cell r="B14838" t="str">
            <v>A-PHACPDOMCOS</v>
          </cell>
          <cell r="J14838">
            <v>0</v>
          </cell>
        </row>
        <row r="14839">
          <cell r="B14839" t="str">
            <v>A-PHTKMGHRTGL</v>
          </cell>
          <cell r="J14839">
            <v>0</v>
          </cell>
        </row>
        <row r="14840">
          <cell r="B14840" t="str">
            <v>PHTKMGHRTGL</v>
          </cell>
          <cell r="J14840">
            <v>157</v>
          </cell>
        </row>
        <row r="14841">
          <cell r="B14841" t="str">
            <v>R-PHTKMGHRTGL</v>
          </cell>
          <cell r="J14841">
            <v>0</v>
          </cell>
        </row>
        <row r="14842">
          <cell r="B14842" t="str">
            <v>R-PHTKMGPROGL</v>
          </cell>
          <cell r="J14842">
            <v>0</v>
          </cell>
        </row>
        <row r="14843">
          <cell r="B14843" t="str">
            <v>FLTRKOXOS</v>
          </cell>
          <cell r="J14843">
            <v>0</v>
          </cell>
        </row>
        <row r="14844">
          <cell r="B14844" t="str">
            <v>MEELUCHMD</v>
          </cell>
          <cell r="J14844">
            <v>0</v>
          </cell>
        </row>
        <row r="14845">
          <cell r="B14845" t="str">
            <v>MEELUNC2X</v>
          </cell>
          <cell r="J14845">
            <v>0</v>
          </cell>
        </row>
        <row r="14846">
          <cell r="B14846" t="str">
            <v>MEELUNCSM</v>
          </cell>
          <cell r="J14846">
            <v>0</v>
          </cell>
        </row>
        <row r="14847">
          <cell r="B14847" t="str">
            <v>MEELUAHLG</v>
          </cell>
          <cell r="J14847">
            <v>0</v>
          </cell>
        </row>
        <row r="14848">
          <cell r="B14848" t="str">
            <v>MEELUAHXS</v>
          </cell>
          <cell r="J14848">
            <v>0</v>
          </cell>
        </row>
        <row r="14849">
          <cell r="B14849" t="str">
            <v>MEELUHFXL</v>
          </cell>
          <cell r="J14849">
            <v>0</v>
          </cell>
        </row>
        <row r="14850">
          <cell r="B14850" t="str">
            <v>MEELUHMXL</v>
          </cell>
          <cell r="J14850">
            <v>0</v>
          </cell>
        </row>
        <row r="14851">
          <cell r="B14851" t="str">
            <v>MEELUNHMD</v>
          </cell>
          <cell r="J14851">
            <v>0</v>
          </cell>
        </row>
        <row r="14852">
          <cell r="B14852" t="str">
            <v>MEKMPHCLG</v>
          </cell>
          <cell r="J14852">
            <v>0</v>
          </cell>
        </row>
        <row r="14853">
          <cell r="B14853" t="str">
            <v>MEKMPMGLG</v>
          </cell>
          <cell r="J14853">
            <v>0</v>
          </cell>
        </row>
        <row r="14854">
          <cell r="B14854" t="str">
            <v>MEELUCH2X</v>
          </cell>
          <cell r="J14854">
            <v>0</v>
          </cell>
        </row>
        <row r="14855">
          <cell r="B14855" t="str">
            <v>MEELUCHXL</v>
          </cell>
          <cell r="J14855">
            <v>0</v>
          </cell>
        </row>
        <row r="14856">
          <cell r="B14856" t="str">
            <v>MEELUNCLG</v>
          </cell>
          <cell r="J14856">
            <v>0</v>
          </cell>
        </row>
        <row r="14857">
          <cell r="B14857" t="str">
            <v>MEELUNCXS</v>
          </cell>
          <cell r="J14857">
            <v>0</v>
          </cell>
        </row>
        <row r="14858">
          <cell r="B14858" t="str">
            <v>MEELUAHSM</v>
          </cell>
          <cell r="J14858">
            <v>0</v>
          </cell>
        </row>
        <row r="14859">
          <cell r="B14859" t="str">
            <v>MEELUHFMD</v>
          </cell>
          <cell r="J14859">
            <v>0</v>
          </cell>
        </row>
        <row r="14860">
          <cell r="B14860" t="str">
            <v>MEELUHMMD</v>
          </cell>
          <cell r="J14860">
            <v>0</v>
          </cell>
        </row>
        <row r="14861">
          <cell r="B14861" t="str">
            <v>MEELUNH3X</v>
          </cell>
          <cell r="J14861">
            <v>0</v>
          </cell>
        </row>
        <row r="14862">
          <cell r="B14862" t="str">
            <v>MEELUNHXL</v>
          </cell>
          <cell r="J14862">
            <v>0</v>
          </cell>
        </row>
        <row r="14863">
          <cell r="B14863" t="str">
            <v>MEKMPHCSM</v>
          </cell>
          <cell r="J14863">
            <v>0</v>
          </cell>
        </row>
        <row r="14864">
          <cell r="B14864" t="str">
            <v>MEELUCHSM</v>
          </cell>
          <cell r="J14864">
            <v>0</v>
          </cell>
        </row>
        <row r="14865">
          <cell r="B14865" t="str">
            <v>MEELUNC3X</v>
          </cell>
          <cell r="J14865">
            <v>0</v>
          </cell>
        </row>
        <row r="14866">
          <cell r="B14866" t="str">
            <v>MEELUNCXL</v>
          </cell>
          <cell r="J14866">
            <v>0</v>
          </cell>
        </row>
        <row r="14867">
          <cell r="B14867" t="str">
            <v>MEELUAHMD</v>
          </cell>
          <cell r="J14867">
            <v>0</v>
          </cell>
        </row>
        <row r="14868">
          <cell r="B14868" t="str">
            <v>MEELUHFLG</v>
          </cell>
          <cell r="J14868">
            <v>0</v>
          </cell>
        </row>
        <row r="14869">
          <cell r="B14869" t="str">
            <v>MEELUHMLG</v>
          </cell>
          <cell r="J14869">
            <v>0</v>
          </cell>
        </row>
        <row r="14870">
          <cell r="B14870" t="str">
            <v>MEELUNH2X</v>
          </cell>
          <cell r="J14870">
            <v>0</v>
          </cell>
        </row>
        <row r="14871">
          <cell r="B14871" t="str">
            <v>MEELUNHSM</v>
          </cell>
          <cell r="J14871">
            <v>0</v>
          </cell>
        </row>
        <row r="14872">
          <cell r="B14872" t="str">
            <v>MEKMPHCMD</v>
          </cell>
          <cell r="J14872">
            <v>0</v>
          </cell>
        </row>
        <row r="14873">
          <cell r="B14873" t="str">
            <v>MEKMPMGMD</v>
          </cell>
          <cell r="J14873">
            <v>0</v>
          </cell>
        </row>
        <row r="14874">
          <cell r="B14874" t="str">
            <v>MERNGBH2X</v>
          </cell>
          <cell r="J14874">
            <v>0</v>
          </cell>
        </row>
        <row r="14875">
          <cell r="B14875" t="str">
            <v>MERNGBHXL</v>
          </cell>
          <cell r="J14875">
            <v>0</v>
          </cell>
        </row>
        <row r="14876">
          <cell r="B14876" t="str">
            <v>MERNGPMSM</v>
          </cell>
          <cell r="J14876">
            <v>0</v>
          </cell>
        </row>
        <row r="14877">
          <cell r="B14877" t="str">
            <v>MEMOOMH3X</v>
          </cell>
          <cell r="J14877">
            <v>0</v>
          </cell>
        </row>
        <row r="14878">
          <cell r="B14878" t="str">
            <v>MEMOOMHXL</v>
          </cell>
          <cell r="J14878">
            <v>0</v>
          </cell>
        </row>
        <row r="14879">
          <cell r="B14879" t="str">
            <v>MERNGBHLG</v>
          </cell>
          <cell r="J14879">
            <v>0</v>
          </cell>
        </row>
        <row r="14880">
          <cell r="B14880" t="str">
            <v>MERNGBHXS</v>
          </cell>
          <cell r="J14880">
            <v>0</v>
          </cell>
        </row>
        <row r="14881">
          <cell r="B14881" t="str">
            <v>MERNGPMXL</v>
          </cell>
          <cell r="J14881">
            <v>0</v>
          </cell>
        </row>
        <row r="14882">
          <cell r="B14882" t="str">
            <v>MEMOOMHLG</v>
          </cell>
          <cell r="J14882">
            <v>0</v>
          </cell>
        </row>
        <row r="14883">
          <cell r="B14883" t="str">
            <v>MEMOOMHXS</v>
          </cell>
          <cell r="J14883">
            <v>0</v>
          </cell>
        </row>
        <row r="14884">
          <cell r="B14884" t="str">
            <v>MEKMPMGSM</v>
          </cell>
          <cell r="J14884">
            <v>0</v>
          </cell>
        </row>
        <row r="14885">
          <cell r="B14885" t="str">
            <v>MERNGBHMD</v>
          </cell>
          <cell r="J14885">
            <v>0</v>
          </cell>
        </row>
        <row r="14886">
          <cell r="B14886" t="str">
            <v>MERNGPMLG</v>
          </cell>
          <cell r="J14886">
            <v>0</v>
          </cell>
        </row>
        <row r="14887">
          <cell r="B14887" t="str">
            <v>MERNGPMXS</v>
          </cell>
          <cell r="J14887">
            <v>0</v>
          </cell>
        </row>
        <row r="14888">
          <cell r="B14888" t="str">
            <v>MEMOOMHMD</v>
          </cell>
          <cell r="J14888">
            <v>0</v>
          </cell>
        </row>
        <row r="14889">
          <cell r="B14889" t="str">
            <v>MEELUCHLG</v>
          </cell>
          <cell r="J14889">
            <v>0</v>
          </cell>
        </row>
        <row r="14890">
          <cell r="B14890" t="str">
            <v>MEELUCHXS</v>
          </cell>
          <cell r="J14890">
            <v>0</v>
          </cell>
        </row>
        <row r="14891">
          <cell r="B14891" t="str">
            <v>MEELUNCMD</v>
          </cell>
          <cell r="J14891">
            <v>0</v>
          </cell>
        </row>
        <row r="14892">
          <cell r="B14892" t="str">
            <v>MEELUAH2X</v>
          </cell>
          <cell r="J14892">
            <v>0</v>
          </cell>
        </row>
        <row r="14893">
          <cell r="B14893" t="str">
            <v>MEELUAHXL</v>
          </cell>
          <cell r="J14893">
            <v>0</v>
          </cell>
        </row>
        <row r="14894">
          <cell r="B14894" t="str">
            <v>MEELUHFSM</v>
          </cell>
          <cell r="J14894">
            <v>0</v>
          </cell>
        </row>
        <row r="14895">
          <cell r="B14895" t="str">
            <v>MEELUHMSM</v>
          </cell>
          <cell r="J14895">
            <v>0</v>
          </cell>
        </row>
        <row r="14896">
          <cell r="B14896" t="str">
            <v>MEELUNHLG</v>
          </cell>
          <cell r="J14896">
            <v>0</v>
          </cell>
        </row>
        <row r="14897">
          <cell r="B14897" t="str">
            <v>MEELUNHXS</v>
          </cell>
          <cell r="J14897">
            <v>0</v>
          </cell>
        </row>
        <row r="14898">
          <cell r="B14898" t="str">
            <v>MEKMPHCXL</v>
          </cell>
          <cell r="J14898">
            <v>0</v>
          </cell>
        </row>
        <row r="14899">
          <cell r="B14899" t="str">
            <v>MEKMPMGXL</v>
          </cell>
          <cell r="J14899">
            <v>0</v>
          </cell>
        </row>
        <row r="14900">
          <cell r="B14900" t="str">
            <v>MERNGBHSM</v>
          </cell>
          <cell r="J14900">
            <v>0</v>
          </cell>
        </row>
        <row r="14901">
          <cell r="B14901" t="str">
            <v>MERNGPMMD</v>
          </cell>
          <cell r="J14901">
            <v>0</v>
          </cell>
        </row>
        <row r="14902">
          <cell r="B14902" t="str">
            <v>MEMOOMH2X</v>
          </cell>
          <cell r="J14902">
            <v>0</v>
          </cell>
        </row>
        <row r="14903">
          <cell r="B14903" t="str">
            <v>MEMOOMHSM</v>
          </cell>
          <cell r="J14903">
            <v>0</v>
          </cell>
        </row>
        <row r="14904">
          <cell r="B14904" t="str">
            <v>MEGOSHDSM</v>
          </cell>
          <cell r="J14904">
            <v>2</v>
          </cell>
        </row>
        <row r="14905">
          <cell r="B14905" t="str">
            <v>MEGOSNH2X</v>
          </cell>
          <cell r="J14905">
            <v>0</v>
          </cell>
        </row>
        <row r="14906">
          <cell r="B14906" t="str">
            <v>MEGOSNHXL</v>
          </cell>
          <cell r="J14906">
            <v>0</v>
          </cell>
        </row>
        <row r="14907">
          <cell r="B14907" t="str">
            <v>MEGOSHDMD</v>
          </cell>
          <cell r="J14907">
            <v>77</v>
          </cell>
        </row>
        <row r="14908">
          <cell r="B14908" t="str">
            <v>MEGOSGH3X</v>
          </cell>
          <cell r="J14908">
            <v>5</v>
          </cell>
        </row>
        <row r="14909">
          <cell r="B14909" t="str">
            <v>MEGOSNHSM</v>
          </cell>
          <cell r="J14909">
            <v>0</v>
          </cell>
        </row>
        <row r="14910">
          <cell r="B14910" t="str">
            <v>MEGOSHDLG</v>
          </cell>
          <cell r="J14910">
            <v>199</v>
          </cell>
        </row>
        <row r="14911">
          <cell r="B14911" t="str">
            <v>MEGOSHDXS</v>
          </cell>
          <cell r="J14911">
            <v>0</v>
          </cell>
        </row>
        <row r="14912">
          <cell r="B14912" t="str">
            <v>MEGOSNHMD</v>
          </cell>
          <cell r="J14912">
            <v>0</v>
          </cell>
        </row>
        <row r="14913">
          <cell r="B14913" t="str">
            <v>MEGOSHD2X</v>
          </cell>
          <cell r="J14913">
            <v>70</v>
          </cell>
        </row>
        <row r="14914">
          <cell r="B14914" t="str">
            <v>MEGOSHDXL</v>
          </cell>
          <cell r="J14914">
            <v>131</v>
          </cell>
        </row>
        <row r="14915">
          <cell r="B14915" t="str">
            <v>MEGOSNHLG</v>
          </cell>
          <cell r="J14915">
            <v>0</v>
          </cell>
        </row>
        <row r="14916">
          <cell r="B14916" t="str">
            <v>MEGOSNHXS</v>
          </cell>
          <cell r="J14916">
            <v>0</v>
          </cell>
        </row>
        <row r="14917">
          <cell r="B14917" t="str">
            <v>MATRKRBOS</v>
          </cell>
          <cell r="J14917">
            <v>1985</v>
          </cell>
        </row>
        <row r="14918">
          <cell r="B14918" t="str">
            <v>CASBKDW4P</v>
          </cell>
          <cell r="J14918">
            <v>0</v>
          </cell>
        </row>
        <row r="14919">
          <cell r="B14919" t="str">
            <v>ZINCBBKOL075</v>
          </cell>
          <cell r="J14919">
            <v>0</v>
          </cell>
        </row>
        <row r="14920">
          <cell r="B14920" t="str">
            <v>2128c</v>
          </cell>
          <cell r="J14920">
            <v>0</v>
          </cell>
        </row>
        <row r="14921">
          <cell r="B14921" t="str">
            <v>CR6LT4638674</v>
          </cell>
          <cell r="J14921">
            <v>0</v>
          </cell>
        </row>
        <row r="14922">
          <cell r="B14922" t="str">
            <v>2128g</v>
          </cell>
          <cell r="J14922">
            <v>0</v>
          </cell>
        </row>
        <row r="14923">
          <cell r="B14923" t="str">
            <v>NIPBLBKWL088</v>
          </cell>
          <cell r="J14923">
            <v>0</v>
          </cell>
        </row>
        <row r="14924">
          <cell r="B14924" t="str">
            <v>CR5LT4638574</v>
          </cell>
          <cell r="J14924">
            <v>0</v>
          </cell>
        </row>
        <row r="14925">
          <cell r="B14925" t="str">
            <v>4W5EB4630574</v>
          </cell>
          <cell r="J14925">
            <v>0</v>
          </cell>
        </row>
        <row r="14926">
          <cell r="B14926" t="str">
            <v>FLAFLHGLG</v>
          </cell>
          <cell r="J14926">
            <v>112</v>
          </cell>
        </row>
        <row r="14927">
          <cell r="B14927" t="str">
            <v>FLAFLNY2X</v>
          </cell>
          <cell r="J14927">
            <v>32</v>
          </cell>
        </row>
        <row r="14928">
          <cell r="B14928" t="str">
            <v>FLAFLNYSM</v>
          </cell>
          <cell r="J14928">
            <v>8</v>
          </cell>
        </row>
        <row r="14929">
          <cell r="B14929" t="str">
            <v>FLDCLTN3X</v>
          </cell>
          <cell r="J14929">
            <v>0</v>
          </cell>
        </row>
        <row r="14930">
          <cell r="B14930" t="str">
            <v>FLDCLTNXL</v>
          </cell>
          <cell r="J14930">
            <v>0</v>
          </cell>
        </row>
        <row r="14931">
          <cell r="B14931" t="str">
            <v>FLDCLWTMD</v>
          </cell>
          <cell r="J14931">
            <v>41</v>
          </cell>
        </row>
        <row r="14932">
          <cell r="B14932" t="str">
            <v>FLEKLBL2X</v>
          </cell>
          <cell r="J14932">
            <v>0</v>
          </cell>
        </row>
        <row r="14933">
          <cell r="B14933" t="str">
            <v>FLEKLBLSM</v>
          </cell>
          <cell r="J14933">
            <v>0</v>
          </cell>
        </row>
        <row r="14934">
          <cell r="B14934" t="str">
            <v>FLEKLHGLG</v>
          </cell>
          <cell r="J14934">
            <v>0</v>
          </cell>
        </row>
        <row r="14935">
          <cell r="B14935" t="str">
            <v>FLWSLDGOS</v>
          </cell>
          <cell r="J14935">
            <v>0</v>
          </cell>
        </row>
        <row r="14936">
          <cell r="B14936" t="str">
            <v>FLAFLHG3X</v>
          </cell>
          <cell r="J14936">
            <v>29</v>
          </cell>
        </row>
        <row r="14937">
          <cell r="B14937" t="str">
            <v>FLAFLHGXL</v>
          </cell>
          <cell r="J14937">
            <v>61</v>
          </cell>
        </row>
        <row r="14938">
          <cell r="B14938" t="str">
            <v>FLAFLNYMD</v>
          </cell>
          <cell r="J14938">
            <v>43</v>
          </cell>
        </row>
        <row r="14939">
          <cell r="B14939" t="str">
            <v>FLDCLTN2X</v>
          </cell>
          <cell r="J14939">
            <v>0</v>
          </cell>
        </row>
        <row r="14940">
          <cell r="B14940" t="str">
            <v>FLDCLTNSM</v>
          </cell>
          <cell r="J14940">
            <v>0</v>
          </cell>
        </row>
        <row r="14941">
          <cell r="B14941" t="str">
            <v>FLDCLWTLG</v>
          </cell>
          <cell r="J14941">
            <v>163</v>
          </cell>
        </row>
        <row r="14942">
          <cell r="B14942" t="str">
            <v>FLEKLBLOS</v>
          </cell>
          <cell r="J14942">
            <v>0</v>
          </cell>
        </row>
        <row r="14943">
          <cell r="B14943" t="str">
            <v>FLEKLBLMD</v>
          </cell>
          <cell r="J14943">
            <v>0</v>
          </cell>
        </row>
        <row r="14944">
          <cell r="B14944" t="str">
            <v>FLEKLHG3X</v>
          </cell>
          <cell r="J14944">
            <v>12</v>
          </cell>
        </row>
        <row r="14945">
          <cell r="B14945" t="str">
            <v>FLEKLHGXL</v>
          </cell>
          <cell r="J14945">
            <v>1</v>
          </cell>
        </row>
        <row r="14946">
          <cell r="B14946" t="str">
            <v>FLWSLHGLG</v>
          </cell>
          <cell r="J14946">
            <v>130</v>
          </cell>
        </row>
        <row r="14947">
          <cell r="B14947" t="str">
            <v>FLWSLMH3X</v>
          </cell>
          <cell r="J14947">
            <v>3</v>
          </cell>
        </row>
        <row r="14948">
          <cell r="B14948" t="str">
            <v>FLWSLMHSM</v>
          </cell>
          <cell r="J14948">
            <v>0</v>
          </cell>
        </row>
        <row r="14949">
          <cell r="B14949" t="str">
            <v>FLAFLHGMD</v>
          </cell>
          <cell r="J14949">
            <v>32</v>
          </cell>
        </row>
        <row r="14950">
          <cell r="B14950" t="str">
            <v>FLAFLNY3X</v>
          </cell>
          <cell r="J14950">
            <v>15</v>
          </cell>
        </row>
        <row r="14951">
          <cell r="B14951" t="str">
            <v>FLAFLNYXL</v>
          </cell>
          <cell r="J14951">
            <v>39</v>
          </cell>
        </row>
        <row r="14952">
          <cell r="B14952" t="str">
            <v>FLDCLTNLG</v>
          </cell>
          <cell r="J14952">
            <v>0</v>
          </cell>
        </row>
        <row r="14953">
          <cell r="B14953" t="str">
            <v>FLDCLWT2X</v>
          </cell>
          <cell r="J14953">
            <v>36</v>
          </cell>
        </row>
        <row r="14954">
          <cell r="B14954" t="str">
            <v>FLDCLWTSM</v>
          </cell>
          <cell r="J14954">
            <v>19</v>
          </cell>
        </row>
        <row r="14955">
          <cell r="B14955" t="str">
            <v>FLEKLBL3X</v>
          </cell>
          <cell r="J14955">
            <v>3</v>
          </cell>
        </row>
        <row r="14956">
          <cell r="B14956" t="str">
            <v>FLEKLBLXL</v>
          </cell>
          <cell r="J14956">
            <v>0</v>
          </cell>
        </row>
        <row r="14957">
          <cell r="B14957" t="str">
            <v>FLEKLHGMD</v>
          </cell>
          <cell r="J14957">
            <v>1</v>
          </cell>
        </row>
        <row r="14958">
          <cell r="B14958" t="str">
            <v>FLWSLHG2X</v>
          </cell>
          <cell r="J14958">
            <v>39</v>
          </cell>
        </row>
        <row r="14959">
          <cell r="B14959" t="str">
            <v>FLWSLHGMD</v>
          </cell>
          <cell r="J14959">
            <v>37</v>
          </cell>
        </row>
        <row r="14960">
          <cell r="B14960" t="str">
            <v>FLWSLMH2X</v>
          </cell>
          <cell r="J14960">
            <v>0</v>
          </cell>
        </row>
        <row r="14961">
          <cell r="B14961" t="str">
            <v>FLWSLMHXL</v>
          </cell>
          <cell r="J14961">
            <v>0</v>
          </cell>
        </row>
        <row r="14962">
          <cell r="B14962" t="str">
            <v>FLAFLHG2X</v>
          </cell>
          <cell r="J14962">
            <v>45</v>
          </cell>
        </row>
        <row r="14963">
          <cell r="B14963" t="str">
            <v>FLAFLHGSM</v>
          </cell>
          <cell r="J14963">
            <v>5</v>
          </cell>
        </row>
        <row r="14964">
          <cell r="B14964" t="str">
            <v>FLAFLNYLG</v>
          </cell>
          <cell r="J14964">
            <v>103</v>
          </cell>
        </row>
        <row r="14965">
          <cell r="B14965" t="str">
            <v>FLDCLDBOS</v>
          </cell>
          <cell r="J14965">
            <v>360</v>
          </cell>
        </row>
        <row r="14966">
          <cell r="B14966" t="str">
            <v>FLDCLTNMD</v>
          </cell>
          <cell r="J14966">
            <v>1</v>
          </cell>
        </row>
        <row r="14967">
          <cell r="B14967" t="str">
            <v>FLDCLWT3X</v>
          </cell>
          <cell r="J14967">
            <v>30</v>
          </cell>
        </row>
        <row r="14968">
          <cell r="B14968" t="str">
            <v>FLDCLWTXL</v>
          </cell>
          <cell r="J14968">
            <v>92</v>
          </cell>
        </row>
        <row r="14969">
          <cell r="B14969" t="str">
            <v>FLEKLBLLG</v>
          </cell>
          <cell r="J14969">
            <v>0</v>
          </cell>
        </row>
        <row r="14970">
          <cell r="B14970" t="str">
            <v>FLEKLHG2X</v>
          </cell>
          <cell r="J14970">
            <v>2</v>
          </cell>
        </row>
        <row r="14971">
          <cell r="B14971" t="str">
            <v>FLEKLHGSM</v>
          </cell>
          <cell r="J14971">
            <v>2</v>
          </cell>
        </row>
        <row r="14972">
          <cell r="B14972" t="str">
            <v>FLWSLHGSM</v>
          </cell>
          <cell r="J14972">
            <v>8</v>
          </cell>
        </row>
        <row r="14973">
          <cell r="B14973" t="str">
            <v>FLWSLMHLG</v>
          </cell>
          <cell r="J14973">
            <v>0</v>
          </cell>
        </row>
        <row r="14974">
          <cell r="B14974" t="str">
            <v>FLWSLHG3X</v>
          </cell>
          <cell r="J14974">
            <v>17</v>
          </cell>
        </row>
        <row r="14975">
          <cell r="B14975" t="str">
            <v>FLWSLHGXL</v>
          </cell>
          <cell r="J14975">
            <v>95</v>
          </cell>
        </row>
        <row r="14976">
          <cell r="B14976" t="str">
            <v>FLWSLMHMD</v>
          </cell>
          <cell r="J14976">
            <v>0</v>
          </cell>
        </row>
        <row r="14977">
          <cell r="B14977" t="str">
            <v>MEEXPBKMD</v>
          </cell>
          <cell r="J14977">
            <v>0</v>
          </cell>
        </row>
        <row r="14978">
          <cell r="B14978" t="str">
            <v>MEEXPAHLG</v>
          </cell>
          <cell r="J14978">
            <v>0</v>
          </cell>
        </row>
        <row r="14979">
          <cell r="B14979" t="str">
            <v>MEEXPDG2X</v>
          </cell>
          <cell r="J14979">
            <v>0</v>
          </cell>
        </row>
        <row r="14980">
          <cell r="B14980" t="str">
            <v>MEEXPDGXL</v>
          </cell>
          <cell r="J14980">
            <v>0</v>
          </cell>
        </row>
        <row r="14981">
          <cell r="B14981" t="str">
            <v>MEEXPBCOS</v>
          </cell>
          <cell r="J14981">
            <v>0</v>
          </cell>
        </row>
        <row r="14982">
          <cell r="B14982" t="str">
            <v>MEEXPBKSM</v>
          </cell>
          <cell r="J14982">
            <v>0</v>
          </cell>
        </row>
        <row r="14983">
          <cell r="B14983" t="str">
            <v>MEEXPAHMD</v>
          </cell>
          <cell r="J14983">
            <v>0</v>
          </cell>
        </row>
        <row r="14984">
          <cell r="B14984" t="str">
            <v>MEEXPDGLG</v>
          </cell>
          <cell r="J14984">
            <v>0</v>
          </cell>
        </row>
        <row r="14985">
          <cell r="B14985" t="str">
            <v>MEEXPBK2X</v>
          </cell>
          <cell r="J14985">
            <v>0</v>
          </cell>
        </row>
        <row r="14986">
          <cell r="B14986" t="str">
            <v>MEEXPBKXL</v>
          </cell>
          <cell r="J14986">
            <v>0</v>
          </cell>
        </row>
        <row r="14987">
          <cell r="B14987" t="str">
            <v>MEEXPAHSM</v>
          </cell>
          <cell r="J14987">
            <v>0</v>
          </cell>
        </row>
        <row r="14988">
          <cell r="B14988" t="str">
            <v>MEEXPDGMD</v>
          </cell>
          <cell r="J14988">
            <v>0</v>
          </cell>
        </row>
        <row r="14989">
          <cell r="B14989" t="str">
            <v>MEEXPBKLG</v>
          </cell>
          <cell r="J14989">
            <v>0</v>
          </cell>
        </row>
        <row r="14990">
          <cell r="B14990" t="str">
            <v>MEEXPAH2X</v>
          </cell>
          <cell r="J14990">
            <v>0</v>
          </cell>
        </row>
        <row r="14991">
          <cell r="B14991" t="str">
            <v>MEEXPAHXL</v>
          </cell>
          <cell r="J14991">
            <v>0</v>
          </cell>
        </row>
        <row r="14992">
          <cell r="B14992" t="str">
            <v>MEEXPDGSM</v>
          </cell>
          <cell r="J14992">
            <v>0</v>
          </cell>
        </row>
        <row r="14993">
          <cell r="B14993" t="str">
            <v>PHEKRIFLE-KIT</v>
          </cell>
          <cell r="J14993">
            <v>0</v>
          </cell>
        </row>
        <row r="14994">
          <cell r="B14994" t="str">
            <v>PHDRWHTL-KIT</v>
          </cell>
          <cell r="J14994">
            <v>0</v>
          </cell>
        </row>
        <row r="14995">
          <cell r="B14995" t="str">
            <v>MACLMshitSM</v>
          </cell>
          <cell r="J14995">
            <v>0</v>
          </cell>
        </row>
        <row r="14996">
          <cell r="B14996" t="str">
            <v>MACLMTRSM</v>
          </cell>
          <cell r="J14996">
            <v>69</v>
          </cell>
        </row>
        <row r="14997">
          <cell r="B14997" t="str">
            <v>MB38FCN3230</v>
          </cell>
          <cell r="J14997">
            <v>0</v>
          </cell>
        </row>
        <row r="14998">
          <cell r="B14998" t="str">
            <v>MB38FCN3432</v>
          </cell>
          <cell r="J14998">
            <v>0</v>
          </cell>
        </row>
        <row r="14999">
          <cell r="B14999" t="str">
            <v>MB38FCN3634</v>
          </cell>
          <cell r="J14999">
            <v>0</v>
          </cell>
        </row>
        <row r="15000">
          <cell r="B15000" t="str">
            <v>MB38FCN3836</v>
          </cell>
          <cell r="J15000">
            <v>0</v>
          </cell>
        </row>
        <row r="15001">
          <cell r="B15001" t="str">
            <v>MB38FDE3030</v>
          </cell>
          <cell r="J15001">
            <v>0</v>
          </cell>
        </row>
        <row r="15002">
          <cell r="B15002" t="str">
            <v>MB38FDE3234</v>
          </cell>
          <cell r="J15002">
            <v>0</v>
          </cell>
        </row>
        <row r="15003">
          <cell r="B15003" t="str">
            <v>MB38FDE3436</v>
          </cell>
          <cell r="J15003">
            <v>0</v>
          </cell>
        </row>
        <row r="15004">
          <cell r="B15004" t="str">
            <v>MB38FDE3832</v>
          </cell>
          <cell r="J15004">
            <v>0</v>
          </cell>
        </row>
        <row r="15005">
          <cell r="B15005" t="str">
            <v>MACLMshitLG</v>
          </cell>
          <cell r="J15005">
            <v>0</v>
          </cell>
        </row>
        <row r="15006">
          <cell r="B15006" t="str">
            <v>MACLMTRLG</v>
          </cell>
          <cell r="J15006">
            <v>340</v>
          </cell>
        </row>
        <row r="15007">
          <cell r="B15007" t="str">
            <v>MB38FCN3030</v>
          </cell>
          <cell r="J15007">
            <v>0</v>
          </cell>
        </row>
        <row r="15008">
          <cell r="B15008" t="str">
            <v>MB38FCN3234</v>
          </cell>
          <cell r="J15008">
            <v>0</v>
          </cell>
        </row>
        <row r="15009">
          <cell r="B15009" t="str">
            <v>MB38FCN3436</v>
          </cell>
          <cell r="J15009">
            <v>0</v>
          </cell>
        </row>
        <row r="15010">
          <cell r="B15010" t="str">
            <v>MB38FCN3832</v>
          </cell>
          <cell r="J15010">
            <v>0</v>
          </cell>
        </row>
        <row r="15011">
          <cell r="B15011" t="str">
            <v>MB38FCN4232</v>
          </cell>
          <cell r="J15011">
            <v>0</v>
          </cell>
        </row>
        <row r="15012">
          <cell r="B15012" t="str">
            <v>MB38FDE3230</v>
          </cell>
          <cell r="J15012">
            <v>0</v>
          </cell>
        </row>
        <row r="15013">
          <cell r="B15013" t="str">
            <v>MB38FDE3432</v>
          </cell>
          <cell r="J15013">
            <v>0</v>
          </cell>
        </row>
        <row r="15014">
          <cell r="B15014" t="str">
            <v>MB38FDE3634</v>
          </cell>
          <cell r="J15014">
            <v>0</v>
          </cell>
        </row>
        <row r="15015">
          <cell r="B15015" t="str">
            <v>MACLMshitXL</v>
          </cell>
          <cell r="J15015">
            <v>0</v>
          </cell>
        </row>
        <row r="15016">
          <cell r="B15016" t="str">
            <v>MACLMTRXL</v>
          </cell>
          <cell r="J15016">
            <v>212</v>
          </cell>
        </row>
        <row r="15017">
          <cell r="B15017" t="str">
            <v>MB38FCN3232</v>
          </cell>
          <cell r="J15017">
            <v>0</v>
          </cell>
        </row>
        <row r="15018">
          <cell r="B15018" t="str">
            <v>MB38FCN3434</v>
          </cell>
          <cell r="J15018">
            <v>0</v>
          </cell>
        </row>
        <row r="15019">
          <cell r="B15019" t="str">
            <v>MB38FCN3636</v>
          </cell>
          <cell r="J15019">
            <v>0</v>
          </cell>
        </row>
        <row r="15020">
          <cell r="B15020" t="str">
            <v>MB38FCN4032</v>
          </cell>
          <cell r="J15020">
            <v>0</v>
          </cell>
        </row>
        <row r="15021">
          <cell r="B15021" t="str">
            <v>MB38FDE3032</v>
          </cell>
          <cell r="J15021">
            <v>0</v>
          </cell>
        </row>
        <row r="15022">
          <cell r="B15022" t="str">
            <v>MB38FDE3430</v>
          </cell>
          <cell r="J15022">
            <v>0</v>
          </cell>
        </row>
        <row r="15023">
          <cell r="B15023" t="str">
            <v>MB38FDE3632</v>
          </cell>
          <cell r="J15023">
            <v>0</v>
          </cell>
        </row>
        <row r="15024">
          <cell r="B15024" t="str">
            <v>MB38FDE3834</v>
          </cell>
          <cell r="J15024">
            <v>0</v>
          </cell>
        </row>
        <row r="15025">
          <cell r="B15025" t="str">
            <v>MB38FDE4232</v>
          </cell>
          <cell r="J15025">
            <v>0</v>
          </cell>
        </row>
        <row r="15026">
          <cell r="B15026" t="str">
            <v>MB38FTR3230</v>
          </cell>
          <cell r="J15026">
            <v>0</v>
          </cell>
        </row>
        <row r="15027">
          <cell r="B15027" t="str">
            <v>MB38FTR3432</v>
          </cell>
          <cell r="J15027">
            <v>0</v>
          </cell>
        </row>
        <row r="15028">
          <cell r="B15028" t="str">
            <v>MB38FTR3634</v>
          </cell>
          <cell r="J15028">
            <v>0</v>
          </cell>
        </row>
        <row r="15029">
          <cell r="B15029" t="str">
            <v>MB38FTR3836</v>
          </cell>
          <cell r="J15029">
            <v>0</v>
          </cell>
        </row>
        <row r="15030">
          <cell r="B15030" t="str">
            <v>MB38FWN3030</v>
          </cell>
          <cell r="J15030">
            <v>0</v>
          </cell>
        </row>
        <row r="15031">
          <cell r="B15031" t="str">
            <v>MB38FWN3234</v>
          </cell>
          <cell r="J15031">
            <v>0</v>
          </cell>
        </row>
        <row r="15032">
          <cell r="B15032" t="str">
            <v>MB38FWN3436</v>
          </cell>
          <cell r="J15032">
            <v>0</v>
          </cell>
        </row>
        <row r="15033">
          <cell r="B15033" t="str">
            <v>MB38FWN3832</v>
          </cell>
          <cell r="J15033">
            <v>0</v>
          </cell>
        </row>
        <row r="15034">
          <cell r="B15034" t="str">
            <v>MB38FWN4232</v>
          </cell>
          <cell r="J15034">
            <v>0</v>
          </cell>
        </row>
        <row r="15035">
          <cell r="B15035" t="str">
            <v>MB38FDE3836</v>
          </cell>
          <cell r="J15035">
            <v>0</v>
          </cell>
        </row>
        <row r="15036">
          <cell r="B15036" t="str">
            <v>MB38FTR3030</v>
          </cell>
          <cell r="J15036">
            <v>0</v>
          </cell>
        </row>
        <row r="15037">
          <cell r="B15037" t="str">
            <v>MB38FTR3234</v>
          </cell>
          <cell r="J15037">
            <v>0</v>
          </cell>
        </row>
        <row r="15038">
          <cell r="B15038" t="str">
            <v>MB38FTR3436</v>
          </cell>
          <cell r="J15038">
            <v>0</v>
          </cell>
        </row>
        <row r="15039">
          <cell r="B15039" t="str">
            <v>MB38FTR3832</v>
          </cell>
          <cell r="J15039">
            <v>0</v>
          </cell>
        </row>
        <row r="15040">
          <cell r="B15040" t="str">
            <v>MB38FTR4232</v>
          </cell>
          <cell r="J15040">
            <v>0</v>
          </cell>
        </row>
        <row r="15041">
          <cell r="B15041" t="str">
            <v>MB38FWN3230</v>
          </cell>
          <cell r="J15041">
            <v>0</v>
          </cell>
        </row>
        <row r="15042">
          <cell r="B15042" t="str">
            <v>MB38FWN3432</v>
          </cell>
          <cell r="J15042">
            <v>0</v>
          </cell>
        </row>
        <row r="15043">
          <cell r="B15043" t="str">
            <v>MB38FWN3634</v>
          </cell>
          <cell r="J15043">
            <v>0</v>
          </cell>
        </row>
        <row r="15044">
          <cell r="B15044" t="str">
            <v>MB38FWN3836</v>
          </cell>
          <cell r="J15044">
            <v>0</v>
          </cell>
        </row>
        <row r="15045">
          <cell r="B15045" t="str">
            <v>MB38FDE4432</v>
          </cell>
          <cell r="J15045">
            <v>0</v>
          </cell>
        </row>
        <row r="15046">
          <cell r="B15046" t="str">
            <v>MB38FTR3232</v>
          </cell>
          <cell r="J15046">
            <v>0</v>
          </cell>
        </row>
        <row r="15047">
          <cell r="B15047" t="str">
            <v>MB38FTR3434</v>
          </cell>
          <cell r="J15047">
            <v>0</v>
          </cell>
        </row>
        <row r="15048">
          <cell r="B15048" t="str">
            <v>MB38FTR3636</v>
          </cell>
          <cell r="J15048">
            <v>0</v>
          </cell>
        </row>
        <row r="15049">
          <cell r="B15049" t="str">
            <v>MB38FTR4032</v>
          </cell>
          <cell r="J15049">
            <v>0</v>
          </cell>
        </row>
        <row r="15050">
          <cell r="B15050" t="str">
            <v>MB38FWN3032</v>
          </cell>
          <cell r="J15050">
            <v>0</v>
          </cell>
        </row>
        <row r="15051">
          <cell r="B15051" t="str">
            <v>MB38FWN3430</v>
          </cell>
          <cell r="J15051">
            <v>0</v>
          </cell>
        </row>
        <row r="15052">
          <cell r="B15052" t="str">
            <v>MB38FWN3632</v>
          </cell>
          <cell r="J15052">
            <v>0</v>
          </cell>
        </row>
        <row r="15053">
          <cell r="B15053" t="str">
            <v>MB38FWN3834</v>
          </cell>
          <cell r="J15053">
            <v>0</v>
          </cell>
        </row>
        <row r="15054">
          <cell r="B15054" t="str">
            <v>MB38FWN4432</v>
          </cell>
          <cell r="J15054">
            <v>0</v>
          </cell>
        </row>
        <row r="15055">
          <cell r="B15055" t="str">
            <v>MB3LFCN3030</v>
          </cell>
          <cell r="J15055">
            <v>0</v>
          </cell>
        </row>
        <row r="15056">
          <cell r="B15056" t="str">
            <v>MB3LFCN3234</v>
          </cell>
          <cell r="J15056">
            <v>0</v>
          </cell>
        </row>
        <row r="15057">
          <cell r="B15057" t="str">
            <v>MB3LFCN3436</v>
          </cell>
          <cell r="J15057">
            <v>0</v>
          </cell>
        </row>
        <row r="15058">
          <cell r="B15058" t="str">
            <v>MB3LFCN3832</v>
          </cell>
          <cell r="J15058">
            <v>0</v>
          </cell>
        </row>
        <row r="15059">
          <cell r="B15059" t="str">
            <v>MB3LFCN4232</v>
          </cell>
          <cell r="J15059">
            <v>0</v>
          </cell>
        </row>
        <row r="15060">
          <cell r="B15060" t="str">
            <v>MB3LFDE3230</v>
          </cell>
          <cell r="J15060">
            <v>0</v>
          </cell>
        </row>
        <row r="15061">
          <cell r="B15061" t="str">
            <v>MB3LFDE3432</v>
          </cell>
          <cell r="J15061">
            <v>0</v>
          </cell>
        </row>
        <row r="15062">
          <cell r="B15062" t="str">
            <v>MB3LFDE3634</v>
          </cell>
          <cell r="J15062">
            <v>0</v>
          </cell>
        </row>
        <row r="15063">
          <cell r="B15063" t="str">
            <v>MB3LFDE3836</v>
          </cell>
          <cell r="J15063">
            <v>0</v>
          </cell>
        </row>
        <row r="15064">
          <cell r="B15064" t="str">
            <v>MB3LFWN3030</v>
          </cell>
          <cell r="J15064">
            <v>0</v>
          </cell>
        </row>
        <row r="15065">
          <cell r="B15065" t="str">
            <v>MB3LFCN3230</v>
          </cell>
          <cell r="J15065">
            <v>0</v>
          </cell>
        </row>
        <row r="15066">
          <cell r="B15066" t="str">
            <v>MB3LFCN3432</v>
          </cell>
          <cell r="J15066">
            <v>0</v>
          </cell>
        </row>
        <row r="15067">
          <cell r="B15067" t="str">
            <v>MB3LFCN3634</v>
          </cell>
          <cell r="J15067">
            <v>0</v>
          </cell>
        </row>
        <row r="15068">
          <cell r="B15068" t="str">
            <v>MB3LFCN3836</v>
          </cell>
          <cell r="J15068">
            <v>0</v>
          </cell>
        </row>
        <row r="15069">
          <cell r="B15069" t="str">
            <v>MB3LFDE3030</v>
          </cell>
          <cell r="J15069">
            <v>0</v>
          </cell>
        </row>
        <row r="15070">
          <cell r="B15070" t="str">
            <v>MB3LFDE3234</v>
          </cell>
          <cell r="J15070">
            <v>0</v>
          </cell>
        </row>
        <row r="15071">
          <cell r="B15071" t="str">
            <v>MB3LFDE3436</v>
          </cell>
          <cell r="J15071">
            <v>0</v>
          </cell>
        </row>
        <row r="15072">
          <cell r="B15072" t="str">
            <v>MB3LFDE3832</v>
          </cell>
          <cell r="J15072">
            <v>0</v>
          </cell>
        </row>
        <row r="15073">
          <cell r="B15073" t="str">
            <v>MB3LFDE4232</v>
          </cell>
          <cell r="J15073">
            <v>0</v>
          </cell>
        </row>
        <row r="15074">
          <cell r="B15074" t="str">
            <v>MB3LFWN3230</v>
          </cell>
          <cell r="J15074">
            <v>0</v>
          </cell>
        </row>
        <row r="15075">
          <cell r="B15075" t="str">
            <v>MACLMshitMD</v>
          </cell>
          <cell r="J15075">
            <v>0</v>
          </cell>
        </row>
        <row r="15076">
          <cell r="B15076" t="str">
            <v>MACLMTRMD</v>
          </cell>
          <cell r="J15076">
            <v>165</v>
          </cell>
        </row>
        <row r="15077">
          <cell r="B15077" t="str">
            <v>MB38FCN3032</v>
          </cell>
          <cell r="J15077">
            <v>0</v>
          </cell>
        </row>
        <row r="15078">
          <cell r="B15078" t="str">
            <v>MB38FCN3430</v>
          </cell>
          <cell r="J15078">
            <v>0</v>
          </cell>
        </row>
        <row r="15079">
          <cell r="B15079" t="str">
            <v>MB38FCN3632</v>
          </cell>
          <cell r="J15079">
            <v>0</v>
          </cell>
        </row>
        <row r="15080">
          <cell r="B15080" t="str">
            <v>MB38FCN3834</v>
          </cell>
          <cell r="J15080">
            <v>0</v>
          </cell>
        </row>
        <row r="15081">
          <cell r="B15081" t="str">
            <v>MB38FCN4432</v>
          </cell>
          <cell r="J15081">
            <v>0</v>
          </cell>
        </row>
        <row r="15082">
          <cell r="B15082" t="str">
            <v>MB38FDE3232</v>
          </cell>
          <cell r="J15082">
            <v>0</v>
          </cell>
        </row>
        <row r="15083">
          <cell r="B15083" t="str">
            <v>MB38FDE3434</v>
          </cell>
          <cell r="J15083">
            <v>0</v>
          </cell>
        </row>
        <row r="15084">
          <cell r="B15084" t="str">
            <v>MB38FDE3636</v>
          </cell>
          <cell r="J15084">
            <v>0</v>
          </cell>
        </row>
        <row r="15085">
          <cell r="B15085" t="str">
            <v>MB3LFWN3432</v>
          </cell>
          <cell r="J15085">
            <v>0</v>
          </cell>
        </row>
        <row r="15086">
          <cell r="B15086" t="str">
            <v>MB3LFWN3634</v>
          </cell>
          <cell r="J15086">
            <v>0</v>
          </cell>
        </row>
        <row r="15087">
          <cell r="B15087" t="str">
            <v>MB3LFWN3836</v>
          </cell>
          <cell r="J15087">
            <v>0</v>
          </cell>
        </row>
        <row r="15088">
          <cell r="B15088" t="str">
            <v>MTOLHFU2X</v>
          </cell>
          <cell r="J15088">
            <v>74</v>
          </cell>
        </row>
        <row r="15089">
          <cell r="B15089" t="str">
            <v>MTOLHFUXL</v>
          </cell>
          <cell r="J15089">
            <v>274</v>
          </cell>
        </row>
        <row r="15090">
          <cell r="B15090" t="str">
            <v>MTOLHSPMD</v>
          </cell>
          <cell r="J15090">
            <v>517</v>
          </cell>
        </row>
        <row r="15091">
          <cell r="B15091" t="str">
            <v>MTOLHTY3X</v>
          </cell>
          <cell r="J15091">
            <v>2</v>
          </cell>
        </row>
        <row r="15092">
          <cell r="B15092" t="str">
            <v>MTOLHTYXL</v>
          </cell>
          <cell r="J15092">
            <v>95</v>
          </cell>
        </row>
        <row r="15093">
          <cell r="B15093" t="str">
            <v>MAWSMDESM</v>
          </cell>
          <cell r="J15093">
            <v>44</v>
          </cell>
        </row>
        <row r="15094">
          <cell r="B15094" t="str">
            <v>MAWSMWNSM</v>
          </cell>
          <cell r="J15094">
            <v>56</v>
          </cell>
        </row>
        <row r="15095">
          <cell r="B15095" t="str">
            <v>MARBBWNLG</v>
          </cell>
          <cell r="J15095">
            <v>1774</v>
          </cell>
        </row>
        <row r="15096">
          <cell r="B15096" t="str">
            <v>MB3LFCN3232</v>
          </cell>
          <cell r="J15096">
            <v>0</v>
          </cell>
        </row>
        <row r="15097">
          <cell r="B15097" t="str">
            <v>MB3LFCN3434</v>
          </cell>
          <cell r="J15097">
            <v>0</v>
          </cell>
        </row>
        <row r="15098">
          <cell r="B15098" t="str">
            <v>MB3LFCN3636</v>
          </cell>
          <cell r="J15098">
            <v>0</v>
          </cell>
        </row>
        <row r="15099">
          <cell r="B15099" t="str">
            <v>MB3LFCN4032</v>
          </cell>
          <cell r="J15099">
            <v>0</v>
          </cell>
        </row>
        <row r="15100">
          <cell r="B15100" t="str">
            <v>MB3LFDE3032</v>
          </cell>
          <cell r="J15100">
            <v>0</v>
          </cell>
        </row>
        <row r="15101">
          <cell r="B15101" t="str">
            <v>MB3LFDE3430</v>
          </cell>
          <cell r="J15101">
            <v>0</v>
          </cell>
        </row>
        <row r="15102">
          <cell r="B15102" t="str">
            <v>MB3LFDE3632</v>
          </cell>
          <cell r="J15102">
            <v>0</v>
          </cell>
        </row>
        <row r="15103">
          <cell r="B15103" t="str">
            <v>MB3LFDE3834</v>
          </cell>
          <cell r="J15103">
            <v>0</v>
          </cell>
        </row>
        <row r="15104">
          <cell r="B15104" t="str">
            <v>MB3LFDE4432</v>
          </cell>
          <cell r="J15104">
            <v>0</v>
          </cell>
        </row>
        <row r="15105">
          <cell r="B15105" t="str">
            <v>MB3LFWN3232</v>
          </cell>
          <cell r="J15105">
            <v>0</v>
          </cell>
        </row>
        <row r="15106">
          <cell r="B15106" t="str">
            <v>MB38FDE4032</v>
          </cell>
          <cell r="J15106">
            <v>0</v>
          </cell>
        </row>
        <row r="15107">
          <cell r="B15107" t="str">
            <v>MB38FTR3032</v>
          </cell>
          <cell r="J15107">
            <v>0</v>
          </cell>
        </row>
        <row r="15108">
          <cell r="B15108" t="str">
            <v>MB38FTR3430</v>
          </cell>
          <cell r="J15108">
            <v>0</v>
          </cell>
        </row>
        <row r="15109">
          <cell r="B15109" t="str">
            <v>MB38FTR3632</v>
          </cell>
          <cell r="J15109">
            <v>0</v>
          </cell>
        </row>
        <row r="15110">
          <cell r="B15110" t="str">
            <v>MB38FTR3834</v>
          </cell>
          <cell r="J15110">
            <v>0</v>
          </cell>
        </row>
        <row r="15111">
          <cell r="B15111" t="str">
            <v>MB38FTR4432</v>
          </cell>
          <cell r="J15111">
            <v>0</v>
          </cell>
        </row>
        <row r="15112">
          <cell r="B15112" t="str">
            <v>MB38FWN3232</v>
          </cell>
          <cell r="J15112">
            <v>0</v>
          </cell>
        </row>
        <row r="15113">
          <cell r="B15113" t="str">
            <v>MB38FWN3434</v>
          </cell>
          <cell r="J15113">
            <v>0</v>
          </cell>
        </row>
        <row r="15114">
          <cell r="B15114" t="str">
            <v>MB38FWN3636</v>
          </cell>
          <cell r="J15114">
            <v>0</v>
          </cell>
        </row>
        <row r="15115">
          <cell r="B15115" t="str">
            <v>MB38FWN4032</v>
          </cell>
          <cell r="J15115">
            <v>0</v>
          </cell>
        </row>
        <row r="15116">
          <cell r="B15116" t="str">
            <v>MB3LFWN3234</v>
          </cell>
          <cell r="J15116">
            <v>0</v>
          </cell>
        </row>
        <row r="15117">
          <cell r="B15117" t="str">
            <v>MB3LFWN3436</v>
          </cell>
          <cell r="J15117">
            <v>0</v>
          </cell>
        </row>
        <row r="15118">
          <cell r="B15118" t="str">
            <v>MB3LFWN3832</v>
          </cell>
          <cell r="J15118">
            <v>0</v>
          </cell>
        </row>
        <row r="15119">
          <cell r="B15119" t="str">
            <v>MB3LFWN4232</v>
          </cell>
          <cell r="J15119">
            <v>0</v>
          </cell>
        </row>
        <row r="15120">
          <cell r="B15120" t="str">
            <v>MTOLHFUMD</v>
          </cell>
          <cell r="J15120">
            <v>162</v>
          </cell>
        </row>
        <row r="15121">
          <cell r="B15121" t="str">
            <v>MTOLHSP3X</v>
          </cell>
          <cell r="J15121">
            <v>0</v>
          </cell>
        </row>
        <row r="15122">
          <cell r="B15122" t="str">
            <v>MTOLHSPXL</v>
          </cell>
          <cell r="J15122">
            <v>728</v>
          </cell>
        </row>
        <row r="15123">
          <cell r="B15123" t="str">
            <v>MTOLHTYMD</v>
          </cell>
          <cell r="J15123">
            <v>67</v>
          </cell>
        </row>
        <row r="15124">
          <cell r="B15124" t="str">
            <v>MAWSMDELG</v>
          </cell>
          <cell r="J15124">
            <v>186</v>
          </cell>
        </row>
        <row r="15125">
          <cell r="B15125" t="str">
            <v>MAWSMWNLG</v>
          </cell>
          <cell r="J15125">
            <v>226</v>
          </cell>
        </row>
        <row r="15126">
          <cell r="B15126" t="str">
            <v>MARBBTRLG</v>
          </cell>
          <cell r="J15126">
            <v>1567</v>
          </cell>
        </row>
        <row r="15127">
          <cell r="B15127" t="str">
            <v>MARHFTRSM</v>
          </cell>
          <cell r="J15127">
            <v>331</v>
          </cell>
        </row>
        <row r="15128">
          <cell r="B15128" t="str">
            <v>MARHFWNSM</v>
          </cell>
          <cell r="J15128">
            <v>333</v>
          </cell>
        </row>
        <row r="15129">
          <cell r="B15129" t="str">
            <v>MARFFTRSM</v>
          </cell>
          <cell r="J15129">
            <v>252</v>
          </cell>
        </row>
        <row r="15130">
          <cell r="B15130" t="str">
            <v>MARFFWNSM</v>
          </cell>
          <cell r="J15130">
            <v>207</v>
          </cell>
        </row>
        <row r="15131">
          <cell r="B15131" t="str">
            <v>WB38FCN25</v>
          </cell>
          <cell r="J15131">
            <v>0</v>
          </cell>
        </row>
        <row r="15132">
          <cell r="B15132" t="str">
            <v>WB38FCN29</v>
          </cell>
          <cell r="J15132">
            <v>0</v>
          </cell>
        </row>
        <row r="15133">
          <cell r="B15133" t="str">
            <v>WB38FCN33</v>
          </cell>
          <cell r="J15133">
            <v>0</v>
          </cell>
        </row>
        <row r="15134">
          <cell r="B15134" t="str">
            <v>WB38FWN27</v>
          </cell>
          <cell r="J15134">
            <v>0</v>
          </cell>
        </row>
        <row r="15135">
          <cell r="B15135" t="str">
            <v>MB3LFCN3032</v>
          </cell>
          <cell r="J15135">
            <v>0</v>
          </cell>
        </row>
        <row r="15136">
          <cell r="B15136" t="str">
            <v>MB3LFCN3430</v>
          </cell>
          <cell r="J15136">
            <v>0</v>
          </cell>
        </row>
        <row r="15137">
          <cell r="B15137" t="str">
            <v>MB3LFCN3632</v>
          </cell>
          <cell r="J15137">
            <v>0</v>
          </cell>
        </row>
        <row r="15138">
          <cell r="B15138" t="str">
            <v>MB3LFCN3834</v>
          </cell>
          <cell r="J15138">
            <v>0</v>
          </cell>
        </row>
        <row r="15139">
          <cell r="B15139" t="str">
            <v>MB3LFCN4432</v>
          </cell>
          <cell r="J15139">
            <v>0</v>
          </cell>
        </row>
        <row r="15140">
          <cell r="B15140" t="str">
            <v>MB3LFDE3232</v>
          </cell>
          <cell r="J15140">
            <v>0</v>
          </cell>
        </row>
        <row r="15141">
          <cell r="B15141" t="str">
            <v>MB3LFDE3434</v>
          </cell>
          <cell r="J15141">
            <v>0</v>
          </cell>
        </row>
        <row r="15142">
          <cell r="B15142" t="str">
            <v>MB3LFDE3636</v>
          </cell>
          <cell r="J15142">
            <v>0</v>
          </cell>
        </row>
        <row r="15143">
          <cell r="B15143" t="str">
            <v>MB3LFDE4032</v>
          </cell>
          <cell r="J15143">
            <v>0</v>
          </cell>
        </row>
        <row r="15144">
          <cell r="B15144" t="str">
            <v>MB3LFWN3032</v>
          </cell>
          <cell r="J15144">
            <v>0</v>
          </cell>
        </row>
        <row r="15145">
          <cell r="B15145" t="str">
            <v>MARHFTRLG</v>
          </cell>
          <cell r="J15145">
            <v>1839</v>
          </cell>
        </row>
        <row r="15146">
          <cell r="B15146" t="str">
            <v>MARHFWNLG</v>
          </cell>
          <cell r="J15146">
            <v>1669</v>
          </cell>
        </row>
        <row r="15147">
          <cell r="B15147" t="str">
            <v>MARFFTRLG</v>
          </cell>
          <cell r="J15147">
            <v>1294</v>
          </cell>
        </row>
        <row r="15148">
          <cell r="B15148" t="str">
            <v>MARFFWNLG</v>
          </cell>
          <cell r="J15148">
            <v>942</v>
          </cell>
        </row>
        <row r="15149">
          <cell r="B15149" t="str">
            <v>WB38FCN27</v>
          </cell>
          <cell r="J15149">
            <v>0</v>
          </cell>
        </row>
        <row r="15150">
          <cell r="B15150" t="str">
            <v>WB38FCN31</v>
          </cell>
          <cell r="J15150">
            <v>0</v>
          </cell>
        </row>
        <row r="15151">
          <cell r="B15151" t="str">
            <v>WB38FWN25</v>
          </cell>
          <cell r="J15151">
            <v>0</v>
          </cell>
        </row>
        <row r="15152">
          <cell r="B15152" t="str">
            <v>MB3LFWN3430</v>
          </cell>
          <cell r="J15152">
            <v>0</v>
          </cell>
        </row>
        <row r="15153">
          <cell r="B15153" t="str">
            <v>MB3LFWN3632</v>
          </cell>
          <cell r="J15153">
            <v>0</v>
          </cell>
        </row>
        <row r="15154">
          <cell r="B15154" t="str">
            <v>MB3LFWN3834</v>
          </cell>
          <cell r="J15154">
            <v>0</v>
          </cell>
        </row>
        <row r="15155">
          <cell r="B15155" t="str">
            <v>MB3LFWN4432</v>
          </cell>
          <cell r="J15155">
            <v>0</v>
          </cell>
        </row>
        <row r="15156">
          <cell r="B15156" t="str">
            <v>MTOLHFUSM</v>
          </cell>
          <cell r="J15156">
            <v>14</v>
          </cell>
        </row>
        <row r="15157">
          <cell r="B15157" t="str">
            <v>MTOLHSPLG</v>
          </cell>
          <cell r="J15157">
            <v>1099</v>
          </cell>
        </row>
        <row r="15158">
          <cell r="B15158" t="str">
            <v>MTOLHTY2X</v>
          </cell>
          <cell r="J15158">
            <v>20</v>
          </cell>
        </row>
        <row r="15159">
          <cell r="B15159" t="str">
            <v>MTOLHTYSM</v>
          </cell>
          <cell r="J15159">
            <v>11</v>
          </cell>
        </row>
        <row r="15160">
          <cell r="B15160" t="str">
            <v>MAWSMDEMD</v>
          </cell>
          <cell r="J15160">
            <v>76</v>
          </cell>
        </row>
        <row r="15161">
          <cell r="B15161" t="str">
            <v>MAWSMWNMD</v>
          </cell>
          <cell r="J15161">
            <v>98</v>
          </cell>
        </row>
        <row r="15162">
          <cell r="B15162" t="str">
            <v>MARBBTRMD</v>
          </cell>
          <cell r="J15162">
            <v>836</v>
          </cell>
        </row>
        <row r="15163">
          <cell r="B15163" t="str">
            <v>MARHFTRMD</v>
          </cell>
          <cell r="J15163">
            <v>1252</v>
          </cell>
        </row>
        <row r="15164">
          <cell r="B15164" t="str">
            <v>MARHFWNMD</v>
          </cell>
          <cell r="J15164">
            <v>1196</v>
          </cell>
        </row>
        <row r="15165">
          <cell r="B15165" t="str">
            <v>MARFFTRMD</v>
          </cell>
          <cell r="J15165">
            <v>898</v>
          </cell>
        </row>
        <row r="15166">
          <cell r="B15166" t="str">
            <v>MARFFWNMD</v>
          </cell>
          <cell r="J15166">
            <v>735</v>
          </cell>
        </row>
        <row r="15167">
          <cell r="B15167" t="str">
            <v>WB38FCN28</v>
          </cell>
          <cell r="J15167">
            <v>0</v>
          </cell>
        </row>
        <row r="15168">
          <cell r="B15168" t="str">
            <v>WB38FCN32</v>
          </cell>
          <cell r="J15168">
            <v>0</v>
          </cell>
        </row>
        <row r="15169">
          <cell r="B15169" t="str">
            <v>WB38FWN26</v>
          </cell>
          <cell r="J15169">
            <v>0</v>
          </cell>
        </row>
        <row r="15170">
          <cell r="B15170" t="str">
            <v>MB3LFWN3434</v>
          </cell>
          <cell r="J15170">
            <v>0</v>
          </cell>
        </row>
        <row r="15171">
          <cell r="B15171" t="str">
            <v>MB3LFWN3636</v>
          </cell>
          <cell r="J15171">
            <v>0</v>
          </cell>
        </row>
        <row r="15172">
          <cell r="B15172" t="str">
            <v>MB3LFWN4032</v>
          </cell>
          <cell r="J15172">
            <v>0</v>
          </cell>
        </row>
        <row r="15173">
          <cell r="B15173" t="str">
            <v>MTOLHFULG</v>
          </cell>
          <cell r="J15173">
            <v>349</v>
          </cell>
        </row>
        <row r="15174">
          <cell r="B15174" t="str">
            <v>MTOLHSP2X</v>
          </cell>
          <cell r="J15174">
            <v>180</v>
          </cell>
        </row>
        <row r="15175">
          <cell r="B15175" t="str">
            <v>MTOLHSPSM</v>
          </cell>
          <cell r="J15175">
            <v>29</v>
          </cell>
        </row>
        <row r="15176">
          <cell r="B15176" t="str">
            <v>MTOLHTYLG</v>
          </cell>
          <cell r="J15176">
            <v>133</v>
          </cell>
        </row>
        <row r="15177">
          <cell r="B15177" t="str">
            <v>MASSHSPOS</v>
          </cell>
          <cell r="J15177">
            <v>0</v>
          </cell>
        </row>
        <row r="15178">
          <cell r="B15178" t="str">
            <v>MAWSMDEXL</v>
          </cell>
          <cell r="J15178">
            <v>146</v>
          </cell>
        </row>
        <row r="15179">
          <cell r="B15179" t="str">
            <v>MAWSMWNXL</v>
          </cell>
          <cell r="J15179">
            <v>176</v>
          </cell>
        </row>
        <row r="15180">
          <cell r="B15180" t="str">
            <v>MARBBWNMD</v>
          </cell>
          <cell r="J15180">
            <v>1024</v>
          </cell>
        </row>
        <row r="15181">
          <cell r="B15181" t="str">
            <v>MARHFTRXL</v>
          </cell>
          <cell r="J15181">
            <v>868</v>
          </cell>
        </row>
        <row r="15182">
          <cell r="B15182" t="str">
            <v>MARHFWNXL</v>
          </cell>
          <cell r="J15182">
            <v>733</v>
          </cell>
        </row>
        <row r="15183">
          <cell r="B15183" t="str">
            <v>MARFFTRXL</v>
          </cell>
          <cell r="J15183">
            <v>625</v>
          </cell>
        </row>
        <row r="15184">
          <cell r="B15184" t="str">
            <v>MARFFWNXL</v>
          </cell>
          <cell r="J15184">
            <v>404</v>
          </cell>
        </row>
        <row r="15185">
          <cell r="B15185" t="str">
            <v>WB38FCN26</v>
          </cell>
          <cell r="J15185">
            <v>0</v>
          </cell>
        </row>
        <row r="15186">
          <cell r="B15186" t="str">
            <v>WB38FCN30</v>
          </cell>
          <cell r="J15186">
            <v>0</v>
          </cell>
        </row>
        <row r="15187">
          <cell r="B15187" t="str">
            <v>WB38FCN34</v>
          </cell>
          <cell r="J15187">
            <v>0</v>
          </cell>
        </row>
        <row r="15188">
          <cell r="B15188" t="str">
            <v>WB38FWN28</v>
          </cell>
          <cell r="J15188">
            <v>0</v>
          </cell>
        </row>
        <row r="15189">
          <cell r="B15189" t="str">
            <v>MAASCCNSM</v>
          </cell>
          <cell r="J15189">
            <v>96</v>
          </cell>
        </row>
        <row r="15190">
          <cell r="B15190" t="str">
            <v>MAASOCNSM</v>
          </cell>
          <cell r="J15190">
            <v>163</v>
          </cell>
        </row>
        <row r="15191">
          <cell r="B15191" t="str">
            <v>MAESCCNSM</v>
          </cell>
          <cell r="J15191">
            <v>313</v>
          </cell>
        </row>
        <row r="15192">
          <cell r="B15192" t="str">
            <v>MALSOTRMD</v>
          </cell>
          <cell r="J15192">
            <v>2382</v>
          </cell>
        </row>
        <row r="15193">
          <cell r="B15193" t="str">
            <v>MTSSHCRLG</v>
          </cell>
          <cell r="J15193">
            <v>32</v>
          </cell>
        </row>
        <row r="15194">
          <cell r="B15194" t="str">
            <v>MTSSHCN2X</v>
          </cell>
          <cell r="J15194">
            <v>43</v>
          </cell>
        </row>
        <row r="15195">
          <cell r="B15195" t="str">
            <v>MTSSHCNXL</v>
          </cell>
          <cell r="J15195">
            <v>94</v>
          </cell>
        </row>
        <row r="15196">
          <cell r="B15196" t="str">
            <v>MTSSHDESM</v>
          </cell>
          <cell r="J15196">
            <v>3</v>
          </cell>
        </row>
        <row r="15197">
          <cell r="B15197" t="str">
            <v>MTSSHFUMD</v>
          </cell>
          <cell r="J15197">
            <v>112</v>
          </cell>
        </row>
        <row r="15198">
          <cell r="B15198" t="str">
            <v>MTSSHSP3X</v>
          </cell>
          <cell r="J15198">
            <v>1</v>
          </cell>
        </row>
        <row r="15199">
          <cell r="B15199" t="str">
            <v>MTSSHSPXL</v>
          </cell>
          <cell r="J15199">
            <v>582</v>
          </cell>
        </row>
        <row r="15200">
          <cell r="B15200" t="str">
            <v>MAASCCNXL</v>
          </cell>
          <cell r="J15200">
            <v>361</v>
          </cell>
        </row>
        <row r="15201">
          <cell r="B15201" t="str">
            <v>MAASOCNXL</v>
          </cell>
          <cell r="J15201">
            <v>579</v>
          </cell>
        </row>
        <row r="15202">
          <cell r="B15202" t="str">
            <v>MAESCCNXL</v>
          </cell>
          <cell r="J15202">
            <v>1118</v>
          </cell>
        </row>
        <row r="15203">
          <cell r="B15203" t="str">
            <v>MALSOTRSM</v>
          </cell>
          <cell r="J15203">
            <v>1061</v>
          </cell>
        </row>
        <row r="15204">
          <cell r="B15204" t="str">
            <v>MTSSHCRMD</v>
          </cell>
          <cell r="J15204">
            <v>12</v>
          </cell>
        </row>
        <row r="15205">
          <cell r="B15205" t="str">
            <v>MTSSHCNLG</v>
          </cell>
          <cell r="J15205">
            <v>99</v>
          </cell>
        </row>
        <row r="15206">
          <cell r="B15206" t="str">
            <v>MTSSHDE2X</v>
          </cell>
          <cell r="J15206">
            <v>2</v>
          </cell>
        </row>
        <row r="15207">
          <cell r="B15207" t="str">
            <v>MTSSHDEXL</v>
          </cell>
          <cell r="J15207">
            <v>34</v>
          </cell>
        </row>
        <row r="15208">
          <cell r="B15208" t="str">
            <v>MTSSHFUSM</v>
          </cell>
          <cell r="J15208">
            <v>2</v>
          </cell>
        </row>
        <row r="15209">
          <cell r="B15209" t="str">
            <v>MTSSHSPLG</v>
          </cell>
          <cell r="J15209">
            <v>931</v>
          </cell>
        </row>
        <row r="15210">
          <cell r="B15210" t="str">
            <v>MAASCCNMD</v>
          </cell>
          <cell r="J15210">
            <v>169</v>
          </cell>
        </row>
        <row r="15211">
          <cell r="B15211" t="str">
            <v>MAASOCNMD</v>
          </cell>
          <cell r="J15211">
            <v>302</v>
          </cell>
        </row>
        <row r="15212">
          <cell r="B15212" t="str">
            <v>MAESCCNMD</v>
          </cell>
          <cell r="J15212">
            <v>689</v>
          </cell>
        </row>
        <row r="15213">
          <cell r="B15213" t="str">
            <v>MALSOTRLG</v>
          </cell>
          <cell r="J15213">
            <v>3516</v>
          </cell>
        </row>
        <row r="15214">
          <cell r="B15214" t="str">
            <v>MTSSHCR2X</v>
          </cell>
          <cell r="J15214">
            <v>6</v>
          </cell>
        </row>
        <row r="15215">
          <cell r="B15215" t="str">
            <v>MTSSHCRXL</v>
          </cell>
          <cell r="J15215">
            <v>9</v>
          </cell>
        </row>
        <row r="15216">
          <cell r="B15216" t="str">
            <v>MTSSHCNSM</v>
          </cell>
          <cell r="J15216">
            <v>9</v>
          </cell>
        </row>
        <row r="15217">
          <cell r="B15217" t="str">
            <v>MTSSHDEMD</v>
          </cell>
          <cell r="J15217">
            <v>41</v>
          </cell>
        </row>
        <row r="15218">
          <cell r="B15218" t="str">
            <v>MTSSHFULG</v>
          </cell>
          <cell r="J15218">
            <v>246</v>
          </cell>
        </row>
        <row r="15219">
          <cell r="B15219" t="str">
            <v>MTSSHSP2X</v>
          </cell>
          <cell r="J15219">
            <v>183</v>
          </cell>
        </row>
        <row r="15220">
          <cell r="B15220" t="str">
            <v>MTSSHSPSM</v>
          </cell>
          <cell r="J15220">
            <v>50</v>
          </cell>
        </row>
        <row r="15221">
          <cell r="B15221" t="str">
            <v>MTSSHTYMD</v>
          </cell>
          <cell r="J15221">
            <v>27</v>
          </cell>
        </row>
        <row r="15222">
          <cell r="B15222" t="str">
            <v>MTSSHWNLG</v>
          </cell>
          <cell r="J15222">
            <v>171</v>
          </cell>
        </row>
        <row r="15223">
          <cell r="B15223" t="str">
            <v>MTSSPSP2X</v>
          </cell>
          <cell r="J15223">
            <v>161</v>
          </cell>
        </row>
        <row r="15224">
          <cell r="B15224" t="str">
            <v>MTSSPSPSM</v>
          </cell>
          <cell r="J15224">
            <v>3</v>
          </cell>
        </row>
        <row r="15225">
          <cell r="B15225" t="str">
            <v>MTSSPWNLG</v>
          </cell>
          <cell r="J15225">
            <v>486</v>
          </cell>
        </row>
        <row r="15226">
          <cell r="B15226" t="str">
            <v>MOU3PCR2X</v>
          </cell>
          <cell r="J15226">
            <v>78</v>
          </cell>
        </row>
        <row r="15227">
          <cell r="B15227" t="str">
            <v>MOU3PCRXL</v>
          </cell>
          <cell r="J15227">
            <v>211</v>
          </cell>
        </row>
        <row r="15228">
          <cell r="B15228" t="str">
            <v>MOU3PCNSM</v>
          </cell>
          <cell r="J15228">
            <v>16</v>
          </cell>
        </row>
        <row r="15229">
          <cell r="B15229" t="str">
            <v>MOU3PDEMD</v>
          </cell>
          <cell r="J15229">
            <v>117</v>
          </cell>
        </row>
        <row r="15230">
          <cell r="B15230" t="str">
            <v>MOU3PFULG</v>
          </cell>
          <cell r="J15230">
            <v>468</v>
          </cell>
        </row>
        <row r="15231">
          <cell r="B15231" t="str">
            <v>MTSSHTYLG</v>
          </cell>
          <cell r="J15231">
            <v>76</v>
          </cell>
        </row>
        <row r="15232">
          <cell r="B15232" t="str">
            <v>MTSSHWN2X</v>
          </cell>
          <cell r="J15232">
            <v>79</v>
          </cell>
        </row>
        <row r="15233">
          <cell r="B15233" t="str">
            <v>MTSSHWNXL</v>
          </cell>
          <cell r="J15233">
            <v>110</v>
          </cell>
        </row>
        <row r="15234">
          <cell r="B15234" t="str">
            <v>MTSSPSPMD</v>
          </cell>
          <cell r="J15234">
            <v>353</v>
          </cell>
        </row>
        <row r="15235">
          <cell r="B15235" t="str">
            <v>MTSSPWN3X</v>
          </cell>
          <cell r="J15235">
            <v>15</v>
          </cell>
        </row>
        <row r="15236">
          <cell r="B15236" t="str">
            <v>MTSSPWNXL</v>
          </cell>
          <cell r="J15236">
            <v>300</v>
          </cell>
        </row>
        <row r="15237">
          <cell r="B15237" t="str">
            <v>MOU3PCRSM</v>
          </cell>
          <cell r="J15237">
            <v>26</v>
          </cell>
        </row>
        <row r="15238">
          <cell r="B15238" t="str">
            <v>MOU3PCNMD</v>
          </cell>
          <cell r="J15238">
            <v>125</v>
          </cell>
        </row>
        <row r="15239">
          <cell r="B15239" t="str">
            <v>MOU3PDELG</v>
          </cell>
          <cell r="J15239">
            <v>252</v>
          </cell>
        </row>
        <row r="15240">
          <cell r="B15240" t="str">
            <v>MOU3PFU2X</v>
          </cell>
          <cell r="J15240">
            <v>130</v>
          </cell>
        </row>
        <row r="15241">
          <cell r="B15241" t="str">
            <v>MOU3PFUXL</v>
          </cell>
          <cell r="J15241">
            <v>342</v>
          </cell>
        </row>
        <row r="15242">
          <cell r="B15242" t="str">
            <v>MTSSHTY2X</v>
          </cell>
          <cell r="J15242">
            <v>10</v>
          </cell>
        </row>
        <row r="15243">
          <cell r="B15243" t="str">
            <v>MTSSHTYSM</v>
          </cell>
          <cell r="J15243">
            <v>5</v>
          </cell>
        </row>
        <row r="15244">
          <cell r="B15244" t="str">
            <v>MTSSHWNMD</v>
          </cell>
          <cell r="J15244">
            <v>109</v>
          </cell>
        </row>
        <row r="15245">
          <cell r="B15245" t="str">
            <v>MTSSPSP3X</v>
          </cell>
          <cell r="J15245">
            <v>19</v>
          </cell>
        </row>
        <row r="15246">
          <cell r="B15246" t="str">
            <v>MTSSPSPXL</v>
          </cell>
          <cell r="J15246">
            <v>521</v>
          </cell>
        </row>
        <row r="15247">
          <cell r="B15247" t="str">
            <v>MTSSPWNMD</v>
          </cell>
          <cell r="J15247">
            <v>243</v>
          </cell>
        </row>
        <row r="15248">
          <cell r="B15248" t="str">
            <v>MOU3PCRLG</v>
          </cell>
          <cell r="J15248">
            <v>264</v>
          </cell>
        </row>
        <row r="15249">
          <cell r="B15249" t="str">
            <v>MOU3PCN2X</v>
          </cell>
          <cell r="J15249">
            <v>90</v>
          </cell>
        </row>
        <row r="15250">
          <cell r="B15250" t="str">
            <v>MOU3PCNXL</v>
          </cell>
          <cell r="J15250">
            <v>165</v>
          </cell>
        </row>
        <row r="15251">
          <cell r="B15251" t="str">
            <v>MOU3PDESM</v>
          </cell>
          <cell r="J15251">
            <v>24</v>
          </cell>
        </row>
        <row r="15252">
          <cell r="B15252" t="str">
            <v>MOU3PFUMD</v>
          </cell>
          <cell r="J15252">
            <v>222</v>
          </cell>
        </row>
        <row r="15253">
          <cell r="B15253" t="str">
            <v>MOU3PWN2X</v>
          </cell>
          <cell r="J15253">
            <v>61</v>
          </cell>
        </row>
        <row r="15254">
          <cell r="B15254" t="str">
            <v>MOU3PWNXL</v>
          </cell>
          <cell r="J15254">
            <v>162</v>
          </cell>
        </row>
        <row r="15255">
          <cell r="B15255" t="str">
            <v>MBUGPWNSM</v>
          </cell>
          <cell r="J15255">
            <v>0</v>
          </cell>
        </row>
        <row r="15256">
          <cell r="B15256" t="str">
            <v>MOPPJSPLG</v>
          </cell>
          <cell r="J15256">
            <v>828</v>
          </cell>
        </row>
        <row r="15257">
          <cell r="B15257" t="str">
            <v>MBPPPWN2X</v>
          </cell>
          <cell r="J15257">
            <v>74</v>
          </cell>
        </row>
        <row r="15258">
          <cell r="B15258" t="str">
            <v>MBPPPWNSM</v>
          </cell>
          <cell r="J15258">
            <v>25</v>
          </cell>
        </row>
        <row r="15259">
          <cell r="B15259" t="str">
            <v>MOPPVSPLG</v>
          </cell>
          <cell r="J15259">
            <v>466</v>
          </cell>
        </row>
        <row r="15260">
          <cell r="B15260" t="str">
            <v>MOCWJCA2X</v>
          </cell>
          <cell r="J15260">
            <v>1</v>
          </cell>
        </row>
        <row r="15261">
          <cell r="B15261" t="str">
            <v>MOCWJCASM</v>
          </cell>
          <cell r="J15261">
            <v>3</v>
          </cell>
        </row>
        <row r="15262">
          <cell r="B15262" t="str">
            <v>MOCWJTYLG</v>
          </cell>
          <cell r="J15262">
            <v>2</v>
          </cell>
        </row>
        <row r="15263">
          <cell r="B15263" t="str">
            <v>MOU3PWNSM</v>
          </cell>
          <cell r="J15263">
            <v>22</v>
          </cell>
        </row>
        <row r="15264">
          <cell r="B15264" t="str">
            <v>MBUGPWNMD</v>
          </cell>
          <cell r="J15264">
            <v>0</v>
          </cell>
        </row>
        <row r="15265">
          <cell r="B15265" t="str">
            <v>MOPPJSP3X</v>
          </cell>
          <cell r="J15265">
            <v>69</v>
          </cell>
        </row>
        <row r="15266">
          <cell r="B15266" t="str">
            <v>MOPPJSPXL</v>
          </cell>
          <cell r="J15266">
            <v>688</v>
          </cell>
        </row>
        <row r="15267">
          <cell r="B15267" t="str">
            <v>MBPPPWNMD</v>
          </cell>
          <cell r="J15267">
            <v>227</v>
          </cell>
        </row>
        <row r="15268">
          <cell r="B15268" t="str">
            <v>MOPPVSP3X</v>
          </cell>
          <cell r="J15268">
            <v>30</v>
          </cell>
        </row>
        <row r="15269">
          <cell r="B15269" t="str">
            <v>MOPPVSPXL</v>
          </cell>
          <cell r="J15269">
            <v>370</v>
          </cell>
        </row>
        <row r="15270">
          <cell r="B15270" t="str">
            <v>MOCWJCAMD</v>
          </cell>
          <cell r="J15270">
            <v>9</v>
          </cell>
        </row>
        <row r="15271">
          <cell r="B15271" t="str">
            <v>MOCWJTY3X</v>
          </cell>
          <cell r="J15271">
            <v>3</v>
          </cell>
        </row>
        <row r="15272">
          <cell r="B15272" t="str">
            <v>MOCWJTYXL</v>
          </cell>
          <cell r="J15272">
            <v>3</v>
          </cell>
        </row>
        <row r="15273">
          <cell r="B15273" t="str">
            <v>MOU3PWNLG</v>
          </cell>
          <cell r="J15273">
            <v>228</v>
          </cell>
        </row>
        <row r="15274">
          <cell r="B15274" t="str">
            <v>MBUGPWN2X</v>
          </cell>
          <cell r="J15274">
            <v>0</v>
          </cell>
        </row>
        <row r="15275">
          <cell r="B15275" t="str">
            <v>MBUGPWNXL</v>
          </cell>
          <cell r="J15275">
            <v>0</v>
          </cell>
        </row>
        <row r="15276">
          <cell r="B15276" t="str">
            <v>MOPPJSPMD</v>
          </cell>
          <cell r="J15276">
            <v>214</v>
          </cell>
        </row>
        <row r="15277">
          <cell r="B15277" t="str">
            <v>MBPPPWN3X</v>
          </cell>
          <cell r="J15277">
            <v>21</v>
          </cell>
        </row>
        <row r="15278">
          <cell r="B15278" t="str">
            <v>MBPPPWNXL</v>
          </cell>
          <cell r="J15278">
            <v>276</v>
          </cell>
        </row>
        <row r="15279">
          <cell r="B15279" t="str">
            <v>MOPPVSPMD</v>
          </cell>
          <cell r="J15279">
            <v>104</v>
          </cell>
        </row>
        <row r="15280">
          <cell r="B15280" t="str">
            <v>MOCWJCA3X</v>
          </cell>
          <cell r="J15280">
            <v>0</v>
          </cell>
        </row>
        <row r="15281">
          <cell r="B15281" t="str">
            <v>MOCWJCAXL</v>
          </cell>
          <cell r="J15281">
            <v>29</v>
          </cell>
        </row>
        <row r="15282">
          <cell r="B15282" t="str">
            <v>MOCWJTYMD</v>
          </cell>
          <cell r="J15282">
            <v>0</v>
          </cell>
        </row>
        <row r="15283">
          <cell r="B15283" t="str">
            <v>MOCWJWN2X</v>
          </cell>
          <cell r="J15283">
            <v>12</v>
          </cell>
        </row>
        <row r="15284">
          <cell r="B15284" t="str">
            <v>MOCWJWNSM</v>
          </cell>
          <cell r="J15284">
            <v>12</v>
          </cell>
        </row>
        <row r="15285">
          <cell r="B15285" t="str">
            <v>MOCJ2CRMD</v>
          </cell>
          <cell r="J15285">
            <v>5</v>
          </cell>
        </row>
        <row r="15286">
          <cell r="B15286" t="str">
            <v>MOCJ2CNLG</v>
          </cell>
          <cell r="J15286">
            <v>202</v>
          </cell>
        </row>
        <row r="15287">
          <cell r="B15287" t="str">
            <v>MOCJ2DE2X</v>
          </cell>
          <cell r="J15287">
            <v>62</v>
          </cell>
        </row>
        <row r="15288">
          <cell r="B15288" t="str">
            <v>MOCJ2DEXL</v>
          </cell>
          <cell r="J15288">
            <v>174</v>
          </cell>
        </row>
        <row r="15289">
          <cell r="B15289" t="str">
            <v>MOCJ2FUSM</v>
          </cell>
          <cell r="J15289">
            <v>28</v>
          </cell>
        </row>
        <row r="15290">
          <cell r="B15290" t="str">
            <v>MOCJ2WNMD</v>
          </cell>
          <cell r="J15290">
            <v>116</v>
          </cell>
        </row>
        <row r="15291">
          <cell r="B15291" t="str">
            <v>MOWCVCA3X</v>
          </cell>
          <cell r="J15291">
            <v>2</v>
          </cell>
        </row>
        <row r="15292">
          <cell r="B15292" t="str">
            <v>MOWCVCAXL</v>
          </cell>
          <cell r="J15292">
            <v>19</v>
          </cell>
        </row>
        <row r="15293">
          <cell r="B15293" t="str">
            <v>MOCWJWNMD</v>
          </cell>
          <cell r="J15293">
            <v>1</v>
          </cell>
        </row>
        <row r="15294">
          <cell r="B15294" t="str">
            <v>MOCJ2CRLG</v>
          </cell>
          <cell r="J15294">
            <v>33</v>
          </cell>
        </row>
        <row r="15295">
          <cell r="B15295" t="str">
            <v>MOCJ2CN2X</v>
          </cell>
          <cell r="J15295">
            <v>35</v>
          </cell>
        </row>
        <row r="15296">
          <cell r="B15296" t="str">
            <v>MOCJ2CNXL</v>
          </cell>
          <cell r="J15296">
            <v>135</v>
          </cell>
        </row>
        <row r="15297">
          <cell r="B15297" t="str">
            <v>MOCJ2DESM</v>
          </cell>
          <cell r="J15297">
            <v>7</v>
          </cell>
        </row>
        <row r="15298">
          <cell r="B15298" t="str">
            <v>MOCJ2FUMD</v>
          </cell>
          <cell r="J15298">
            <v>173</v>
          </cell>
        </row>
        <row r="15299">
          <cell r="B15299" t="str">
            <v>MOCJ2WNLG</v>
          </cell>
          <cell r="J15299">
            <v>287</v>
          </cell>
        </row>
        <row r="15300">
          <cell r="B15300" t="str">
            <v>MOWCVCA2X</v>
          </cell>
          <cell r="J15300">
            <v>3</v>
          </cell>
        </row>
        <row r="15301">
          <cell r="B15301" t="str">
            <v>MOWCVCASM</v>
          </cell>
          <cell r="J15301">
            <v>3</v>
          </cell>
        </row>
        <row r="15302">
          <cell r="B15302" t="str">
            <v>MOWCVCRMD</v>
          </cell>
          <cell r="J15302">
            <v>22</v>
          </cell>
        </row>
        <row r="15303">
          <cell r="B15303" t="str">
            <v>MOCWJWN3X</v>
          </cell>
          <cell r="J15303">
            <v>5</v>
          </cell>
        </row>
        <row r="15304">
          <cell r="B15304" t="str">
            <v>MOCWJWNXL</v>
          </cell>
          <cell r="J15304">
            <v>41</v>
          </cell>
        </row>
        <row r="15305">
          <cell r="B15305" t="str">
            <v>MOCJ2CRSM</v>
          </cell>
          <cell r="J15305">
            <v>5</v>
          </cell>
        </row>
        <row r="15306">
          <cell r="B15306" t="str">
            <v>MOCJ2CNMD</v>
          </cell>
          <cell r="J15306">
            <v>53</v>
          </cell>
        </row>
        <row r="15307">
          <cell r="B15307" t="str">
            <v>MOCJ2DELG</v>
          </cell>
          <cell r="J15307">
            <v>219</v>
          </cell>
        </row>
        <row r="15308">
          <cell r="B15308" t="str">
            <v>MOCJ2FU2X</v>
          </cell>
          <cell r="J15308">
            <v>112</v>
          </cell>
        </row>
        <row r="15309">
          <cell r="B15309" t="str">
            <v>MOCJ2FUXL</v>
          </cell>
          <cell r="J15309">
            <v>265</v>
          </cell>
        </row>
        <row r="15310">
          <cell r="B15310" t="str">
            <v>MOCJ2WNSM</v>
          </cell>
          <cell r="J15310">
            <v>14</v>
          </cell>
        </row>
        <row r="15311">
          <cell r="B15311" t="str">
            <v>MOWCVCALG</v>
          </cell>
          <cell r="J15311">
            <v>37</v>
          </cell>
        </row>
        <row r="15312">
          <cell r="B15312" t="str">
            <v>MOWCVCR2X</v>
          </cell>
          <cell r="J15312">
            <v>21</v>
          </cell>
        </row>
        <row r="15313">
          <cell r="B15313" t="str">
            <v>MOWCVCRSM</v>
          </cell>
          <cell r="J15313">
            <v>0</v>
          </cell>
        </row>
        <row r="15314">
          <cell r="B15314" t="str">
            <v>MOWCVCNMD</v>
          </cell>
          <cell r="J15314">
            <v>25</v>
          </cell>
        </row>
        <row r="15315">
          <cell r="B15315" t="str">
            <v>MOWCVDELG</v>
          </cell>
          <cell r="J15315">
            <v>0</v>
          </cell>
        </row>
        <row r="15316">
          <cell r="B15316" t="str">
            <v>MOWCVFU2X</v>
          </cell>
          <cell r="J15316">
            <v>66</v>
          </cell>
        </row>
        <row r="15317">
          <cell r="B15317" t="str">
            <v>MOWCVFUXL</v>
          </cell>
          <cell r="J15317">
            <v>136</v>
          </cell>
        </row>
        <row r="15318">
          <cell r="B15318" t="str">
            <v>MOWCVWNSM</v>
          </cell>
          <cell r="J15318">
            <v>0</v>
          </cell>
        </row>
        <row r="15319">
          <cell r="B15319" t="str">
            <v>MAMSOWNSM</v>
          </cell>
          <cell r="J15319">
            <v>222</v>
          </cell>
        </row>
        <row r="15320">
          <cell r="B15320" t="str">
            <v>FTTLPSPOS</v>
          </cell>
          <cell r="J15320">
            <v>189</v>
          </cell>
        </row>
        <row r="15321">
          <cell r="B15321" t="str">
            <v>MOWCVCNLG</v>
          </cell>
          <cell r="J15321">
            <v>55</v>
          </cell>
        </row>
        <row r="15322">
          <cell r="B15322" t="str">
            <v>MOWCVDE2X</v>
          </cell>
          <cell r="J15322">
            <v>6</v>
          </cell>
        </row>
        <row r="15323">
          <cell r="B15323" t="str">
            <v>MOWCVDEXL</v>
          </cell>
          <cell r="J15323">
            <v>26</v>
          </cell>
        </row>
        <row r="15324">
          <cell r="B15324" t="str">
            <v>MOWCVFUSM</v>
          </cell>
          <cell r="J15324">
            <v>3</v>
          </cell>
        </row>
        <row r="15325">
          <cell r="B15325" t="str">
            <v>MOWCVWNMD</v>
          </cell>
          <cell r="J15325">
            <v>28</v>
          </cell>
        </row>
        <row r="15326">
          <cell r="B15326" t="str">
            <v>MAMSOWNMD</v>
          </cell>
          <cell r="J15326">
            <v>507</v>
          </cell>
        </row>
        <row r="15327">
          <cell r="B15327" t="str">
            <v>MOWCVCRXL</v>
          </cell>
          <cell r="J15327">
            <v>34</v>
          </cell>
        </row>
        <row r="15328">
          <cell r="B15328" t="str">
            <v>MOWCVCNSM</v>
          </cell>
          <cell r="J15328">
            <v>0</v>
          </cell>
        </row>
        <row r="15329">
          <cell r="B15329" t="str">
            <v>MOWCVDEMD</v>
          </cell>
          <cell r="J15329">
            <v>3</v>
          </cell>
        </row>
        <row r="15330">
          <cell r="B15330" t="str">
            <v>MOWCVFULG</v>
          </cell>
          <cell r="J15330">
            <v>202</v>
          </cell>
        </row>
        <row r="15331">
          <cell r="B15331" t="str">
            <v>MOWCVWN2X</v>
          </cell>
          <cell r="J15331">
            <v>18</v>
          </cell>
        </row>
        <row r="15332">
          <cell r="B15332" t="str">
            <v>MOWCVWNXL</v>
          </cell>
          <cell r="J15332">
            <v>29</v>
          </cell>
        </row>
        <row r="15333">
          <cell r="B15333" t="str">
            <v>MAMSOWNXL</v>
          </cell>
          <cell r="J15333">
            <v>774</v>
          </cell>
        </row>
        <row r="15334">
          <cell r="B15334" t="str">
            <v>WB38FWN29</v>
          </cell>
          <cell r="J15334">
            <v>0</v>
          </cell>
        </row>
        <row r="15335">
          <cell r="B15335" t="str">
            <v>MAASCCNLG</v>
          </cell>
          <cell r="J15335">
            <v>-1</v>
          </cell>
        </row>
        <row r="15336">
          <cell r="B15336" t="str">
            <v>MAASOCNLG</v>
          </cell>
          <cell r="J15336">
            <v>374</v>
          </cell>
        </row>
        <row r="15337">
          <cell r="B15337" t="str">
            <v>MAESCCNLG</v>
          </cell>
          <cell r="J15337">
            <v>470</v>
          </cell>
        </row>
        <row r="15338">
          <cell r="B15338" t="str">
            <v>FTTMBCAOS</v>
          </cell>
          <cell r="J15338">
            <v>0</v>
          </cell>
        </row>
        <row r="15339">
          <cell r="B15339" t="str">
            <v>MALSOTRXL</v>
          </cell>
          <cell r="J15339">
            <v>2500</v>
          </cell>
        </row>
        <row r="15340">
          <cell r="B15340" t="str">
            <v>MTSSHCRSM</v>
          </cell>
          <cell r="J15340">
            <v>4</v>
          </cell>
        </row>
        <row r="15341">
          <cell r="B15341" t="str">
            <v>MTSSHCNMD</v>
          </cell>
          <cell r="J15341">
            <v>108</v>
          </cell>
        </row>
        <row r="15342">
          <cell r="B15342" t="str">
            <v>MTSSHDELG</v>
          </cell>
          <cell r="J15342">
            <v>32</v>
          </cell>
        </row>
        <row r="15343">
          <cell r="B15343" t="str">
            <v>MTSSHFU2X</v>
          </cell>
          <cell r="J15343">
            <v>42</v>
          </cell>
        </row>
        <row r="15344">
          <cell r="B15344" t="str">
            <v>MTSSHFUXL</v>
          </cell>
          <cell r="J15344">
            <v>174</v>
          </cell>
        </row>
        <row r="15345">
          <cell r="B15345" t="str">
            <v>MTSSHSPMD</v>
          </cell>
          <cell r="J15345">
            <v>419</v>
          </cell>
        </row>
        <row r="15346">
          <cell r="B15346" t="str">
            <v>MTSSHTY3X</v>
          </cell>
          <cell r="J15346">
            <v>3</v>
          </cell>
        </row>
        <row r="15347">
          <cell r="B15347" t="str">
            <v>MTSSHTYXL</v>
          </cell>
          <cell r="J15347">
            <v>43</v>
          </cell>
        </row>
        <row r="15348">
          <cell r="B15348" t="str">
            <v>MTSSHWNSM</v>
          </cell>
          <cell r="J15348">
            <v>5</v>
          </cell>
        </row>
        <row r="15349">
          <cell r="B15349" t="str">
            <v>MTSSPSPLG</v>
          </cell>
          <cell r="J15349">
            <v>781</v>
          </cell>
        </row>
        <row r="15350">
          <cell r="B15350" t="str">
            <v>MTSSPWN2X</v>
          </cell>
          <cell r="J15350">
            <v>77</v>
          </cell>
        </row>
        <row r="15351">
          <cell r="B15351" t="str">
            <v>MTSSPWNSM</v>
          </cell>
          <cell r="J15351">
            <v>13</v>
          </cell>
        </row>
        <row r="15352">
          <cell r="B15352" t="str">
            <v>MOU3PCRMD</v>
          </cell>
          <cell r="J15352">
            <v>134</v>
          </cell>
        </row>
        <row r="15353">
          <cell r="B15353" t="str">
            <v>MOU3PCNLG</v>
          </cell>
          <cell r="J15353">
            <v>250</v>
          </cell>
        </row>
        <row r="15354">
          <cell r="B15354" t="str">
            <v>MOU3PDE2X</v>
          </cell>
          <cell r="J15354">
            <v>69</v>
          </cell>
        </row>
        <row r="15355">
          <cell r="B15355" t="str">
            <v>MOU3PDEXL</v>
          </cell>
          <cell r="J15355">
            <v>193</v>
          </cell>
        </row>
        <row r="15356">
          <cell r="B15356" t="str">
            <v>MOU3PFUSM</v>
          </cell>
          <cell r="J15356">
            <v>42</v>
          </cell>
        </row>
        <row r="15357">
          <cell r="B15357" t="str">
            <v>MOU3PWNMD</v>
          </cell>
          <cell r="J15357">
            <v>108</v>
          </cell>
        </row>
        <row r="15358">
          <cell r="B15358" t="str">
            <v>MBUGPWNLG</v>
          </cell>
          <cell r="J15358">
            <v>0</v>
          </cell>
        </row>
        <row r="15359">
          <cell r="B15359" t="str">
            <v>MOPPJSP2X</v>
          </cell>
          <cell r="J15359">
            <v>170</v>
          </cell>
        </row>
        <row r="15360">
          <cell r="B15360" t="str">
            <v>MOPPJSPSM</v>
          </cell>
          <cell r="J15360">
            <v>69</v>
          </cell>
        </row>
        <row r="15361">
          <cell r="B15361" t="str">
            <v>MBPPPWNLG</v>
          </cell>
          <cell r="J15361">
            <v>460</v>
          </cell>
        </row>
        <row r="15362">
          <cell r="B15362" t="str">
            <v>MOPPVSP2X</v>
          </cell>
          <cell r="J15362">
            <v>87</v>
          </cell>
        </row>
        <row r="15363">
          <cell r="B15363" t="str">
            <v>MOPPVSPSM</v>
          </cell>
          <cell r="J15363">
            <v>38</v>
          </cell>
        </row>
        <row r="15364">
          <cell r="B15364" t="str">
            <v>MOCWJCALG</v>
          </cell>
          <cell r="J15364">
            <v>34</v>
          </cell>
        </row>
        <row r="15365">
          <cell r="B15365" t="str">
            <v>MOCWJTY2X</v>
          </cell>
          <cell r="J15365">
            <v>0</v>
          </cell>
        </row>
        <row r="15366">
          <cell r="B15366" t="str">
            <v>MOCWJTYSM</v>
          </cell>
          <cell r="J15366">
            <v>2</v>
          </cell>
        </row>
        <row r="15367">
          <cell r="B15367" t="str">
            <v>MOCWJWNLG</v>
          </cell>
          <cell r="J15367">
            <v>58</v>
          </cell>
        </row>
        <row r="15368">
          <cell r="B15368" t="str">
            <v>MOCJ2CR2X</v>
          </cell>
          <cell r="J15368">
            <v>4</v>
          </cell>
        </row>
        <row r="15369">
          <cell r="B15369" t="str">
            <v>MOCJ2CRXL</v>
          </cell>
          <cell r="J15369">
            <v>25</v>
          </cell>
        </row>
        <row r="15370">
          <cell r="B15370" t="str">
            <v>MOCJ2CNSM</v>
          </cell>
          <cell r="J15370">
            <v>5</v>
          </cell>
        </row>
        <row r="15371">
          <cell r="B15371" t="str">
            <v>MOCJ2DEMD</v>
          </cell>
          <cell r="J15371">
            <v>89</v>
          </cell>
        </row>
        <row r="15372">
          <cell r="B15372" t="str">
            <v>MOCJ2FULG</v>
          </cell>
          <cell r="J15372">
            <v>387</v>
          </cell>
        </row>
        <row r="15373">
          <cell r="B15373" t="str">
            <v>MOCJ2WN2X</v>
          </cell>
          <cell r="J15373">
            <v>82</v>
          </cell>
        </row>
        <row r="15374">
          <cell r="B15374" t="str">
            <v>MOCJ2WNXL</v>
          </cell>
          <cell r="J15374">
            <v>228</v>
          </cell>
        </row>
        <row r="15375">
          <cell r="B15375" t="str">
            <v>MOWCVCAMD</v>
          </cell>
          <cell r="J15375">
            <v>18</v>
          </cell>
        </row>
        <row r="15376">
          <cell r="B15376" t="str">
            <v>MOWCVCRLG</v>
          </cell>
          <cell r="J15376">
            <v>51</v>
          </cell>
        </row>
        <row r="15377">
          <cell r="B15377" t="str">
            <v>MOWCVCN2X</v>
          </cell>
          <cell r="J15377">
            <v>14</v>
          </cell>
        </row>
        <row r="15378">
          <cell r="B15378" t="str">
            <v>MOWCVCNXL</v>
          </cell>
          <cell r="J15378">
            <v>24</v>
          </cell>
        </row>
        <row r="15379">
          <cell r="B15379" t="str">
            <v>MOWCVDESM</v>
          </cell>
          <cell r="J15379">
            <v>0</v>
          </cell>
        </row>
        <row r="15380">
          <cell r="B15380" t="str">
            <v>MOWCVFUMD</v>
          </cell>
          <cell r="J15380">
            <v>103</v>
          </cell>
        </row>
        <row r="15381">
          <cell r="B15381" t="str">
            <v>MOWCVWNLG</v>
          </cell>
          <cell r="J15381">
            <v>54</v>
          </cell>
        </row>
        <row r="15382">
          <cell r="B15382" t="str">
            <v>MAMSOWNLG</v>
          </cell>
          <cell r="J15382">
            <v>724</v>
          </cell>
        </row>
        <row r="15383">
          <cell r="B15383" t="str">
            <v>FLTRSOXOS</v>
          </cell>
          <cell r="J15383">
            <v>3</v>
          </cell>
        </row>
        <row r="15384">
          <cell r="B15384" t="str">
            <v>WB38FWN31</v>
          </cell>
          <cell r="J15384">
            <v>0</v>
          </cell>
        </row>
        <row r="15385">
          <cell r="B15385" t="str">
            <v>WB38LCR28T</v>
          </cell>
          <cell r="J15385">
            <v>0</v>
          </cell>
        </row>
        <row r="15386">
          <cell r="B15386" t="str">
            <v>WB38LCR32T</v>
          </cell>
          <cell r="J15386">
            <v>0</v>
          </cell>
        </row>
        <row r="15387">
          <cell r="B15387" t="str">
            <v>WB38LDE31T</v>
          </cell>
          <cell r="J15387">
            <v>0</v>
          </cell>
        </row>
        <row r="15388">
          <cell r="B15388" t="str">
            <v>WB38LFU30T</v>
          </cell>
          <cell r="J15388">
            <v>0</v>
          </cell>
        </row>
        <row r="15389">
          <cell r="B15389" t="str">
            <v>WB38LWN29T</v>
          </cell>
          <cell r="J15389">
            <v>0</v>
          </cell>
        </row>
        <row r="15390">
          <cell r="B15390" t="str">
            <v>WB38PCR28T</v>
          </cell>
          <cell r="J15390">
            <v>0</v>
          </cell>
        </row>
        <row r="15391">
          <cell r="B15391" t="str">
            <v>WB38PCR32T</v>
          </cell>
          <cell r="J15391">
            <v>0</v>
          </cell>
        </row>
        <row r="15392">
          <cell r="B15392" t="str">
            <v>WB38PDE31T</v>
          </cell>
          <cell r="J15392">
            <v>0</v>
          </cell>
        </row>
        <row r="15393">
          <cell r="B15393" t="str">
            <v>WB38FWN33</v>
          </cell>
          <cell r="J15393">
            <v>0</v>
          </cell>
        </row>
        <row r="15394">
          <cell r="B15394" t="str">
            <v>WB38LCR30T</v>
          </cell>
          <cell r="J15394">
            <v>0</v>
          </cell>
        </row>
        <row r="15395">
          <cell r="B15395" t="str">
            <v>WB38LDE29T</v>
          </cell>
          <cell r="J15395">
            <v>0</v>
          </cell>
        </row>
        <row r="15396">
          <cell r="B15396" t="str">
            <v>WB38LFU28T</v>
          </cell>
          <cell r="J15396">
            <v>0</v>
          </cell>
        </row>
        <row r="15397">
          <cell r="B15397" t="str">
            <v>WB38LFU32T</v>
          </cell>
          <cell r="J15397">
            <v>0</v>
          </cell>
        </row>
        <row r="15398">
          <cell r="B15398" t="str">
            <v>WB38LWN31T</v>
          </cell>
          <cell r="J15398">
            <v>0</v>
          </cell>
        </row>
        <row r="15399">
          <cell r="B15399" t="str">
            <v>WB38PCR30T</v>
          </cell>
          <cell r="J15399">
            <v>0</v>
          </cell>
        </row>
        <row r="15400">
          <cell r="B15400" t="str">
            <v>WB38PDE29T</v>
          </cell>
          <cell r="J15400">
            <v>0</v>
          </cell>
        </row>
        <row r="15401">
          <cell r="B15401" t="str">
            <v>WB38PFU28T</v>
          </cell>
          <cell r="J15401">
            <v>0</v>
          </cell>
        </row>
        <row r="15402">
          <cell r="B15402" t="str">
            <v>WB38FWN32</v>
          </cell>
          <cell r="J15402">
            <v>0</v>
          </cell>
        </row>
        <row r="15403">
          <cell r="B15403" t="str">
            <v>WB38LCR29T</v>
          </cell>
          <cell r="J15403">
            <v>0</v>
          </cell>
        </row>
        <row r="15404">
          <cell r="B15404" t="str">
            <v>WB38LDE28T</v>
          </cell>
          <cell r="J15404">
            <v>0</v>
          </cell>
        </row>
        <row r="15405">
          <cell r="B15405" t="str">
            <v>WB38LDE32T</v>
          </cell>
          <cell r="J15405">
            <v>0</v>
          </cell>
        </row>
        <row r="15406">
          <cell r="B15406" t="str">
            <v>WB38LFU31T</v>
          </cell>
          <cell r="J15406">
            <v>0</v>
          </cell>
        </row>
        <row r="15407">
          <cell r="B15407" t="str">
            <v>WB38LWN30T</v>
          </cell>
          <cell r="J15407">
            <v>0</v>
          </cell>
        </row>
        <row r="15408">
          <cell r="B15408" t="str">
            <v>WB38PCR29T</v>
          </cell>
          <cell r="J15408">
            <v>0</v>
          </cell>
        </row>
        <row r="15409">
          <cell r="B15409" t="str">
            <v>WB38PDE28T</v>
          </cell>
          <cell r="J15409">
            <v>0</v>
          </cell>
        </row>
        <row r="15410">
          <cell r="B15410" t="str">
            <v>WB38PDE32T</v>
          </cell>
          <cell r="J15410">
            <v>0</v>
          </cell>
        </row>
        <row r="15411">
          <cell r="B15411" t="str">
            <v>WB38PFU32T</v>
          </cell>
          <cell r="J15411">
            <v>0</v>
          </cell>
        </row>
        <row r="15412">
          <cell r="B15412" t="str">
            <v>WB38PSP28</v>
          </cell>
          <cell r="J15412">
            <v>0</v>
          </cell>
        </row>
        <row r="15413">
          <cell r="B15413" t="str">
            <v>WB38PSP30</v>
          </cell>
          <cell r="J15413">
            <v>0</v>
          </cell>
        </row>
        <row r="15414">
          <cell r="B15414" t="str">
            <v>WB38PSP32</v>
          </cell>
          <cell r="J15414">
            <v>0</v>
          </cell>
        </row>
        <row r="15415">
          <cell r="B15415" t="str">
            <v>WB38PWN28T</v>
          </cell>
          <cell r="J15415">
            <v>0</v>
          </cell>
        </row>
        <row r="15416">
          <cell r="B15416" t="str">
            <v>WB38PWN32T</v>
          </cell>
          <cell r="J15416">
            <v>0</v>
          </cell>
        </row>
        <row r="15417">
          <cell r="B15417" t="str">
            <v>WBKL2CNXT</v>
          </cell>
          <cell r="J15417">
            <v>30</v>
          </cell>
        </row>
        <row r="15418">
          <cell r="B15418" t="str">
            <v>WBKL2TRXT</v>
          </cell>
          <cell r="J15418">
            <v>21</v>
          </cell>
        </row>
        <row r="15419">
          <cell r="B15419" t="str">
            <v>WTSSHCNXL</v>
          </cell>
          <cell r="J15419">
            <v>31</v>
          </cell>
        </row>
        <row r="15420">
          <cell r="B15420" t="str">
            <v>WTSSHSPSM</v>
          </cell>
          <cell r="J15420">
            <v>58</v>
          </cell>
        </row>
        <row r="15421">
          <cell r="B15421" t="str">
            <v>WTSSHWNMD</v>
          </cell>
          <cell r="J15421">
            <v>49</v>
          </cell>
        </row>
        <row r="15422">
          <cell r="B15422" t="str">
            <v>WB38PFU30T</v>
          </cell>
          <cell r="J15422">
            <v>0</v>
          </cell>
        </row>
        <row r="15423">
          <cell r="B15423" t="str">
            <v>WB38PSP26</v>
          </cell>
          <cell r="J15423">
            <v>0</v>
          </cell>
        </row>
        <row r="15424">
          <cell r="B15424" t="str">
            <v>WB38PSP29</v>
          </cell>
          <cell r="J15424">
            <v>0</v>
          </cell>
        </row>
        <row r="15425">
          <cell r="B15425" t="str">
            <v>WB38PSP31</v>
          </cell>
          <cell r="J15425">
            <v>0</v>
          </cell>
        </row>
        <row r="15426">
          <cell r="B15426" t="str">
            <v>WB38PSP33</v>
          </cell>
          <cell r="J15426">
            <v>0</v>
          </cell>
        </row>
        <row r="15427">
          <cell r="B15427" t="str">
            <v>WB38PWN30T</v>
          </cell>
          <cell r="J15427">
            <v>0</v>
          </cell>
        </row>
        <row r="15428">
          <cell r="B15428" t="str">
            <v>WBKL2CNMT</v>
          </cell>
          <cell r="J15428">
            <v>42</v>
          </cell>
        </row>
        <row r="15429">
          <cell r="B15429" t="str">
            <v>WBKL2TRMT</v>
          </cell>
          <cell r="J15429">
            <v>25</v>
          </cell>
        </row>
        <row r="15430">
          <cell r="B15430" t="str">
            <v>WTSSHCNMD</v>
          </cell>
          <cell r="J15430">
            <v>70</v>
          </cell>
        </row>
        <row r="15431">
          <cell r="B15431" t="str">
            <v>WTSSHSPLG</v>
          </cell>
          <cell r="J15431">
            <v>36</v>
          </cell>
        </row>
        <row r="15432">
          <cell r="B15432" t="str">
            <v>WTSSHSPXS</v>
          </cell>
          <cell r="J15432">
            <v>3</v>
          </cell>
        </row>
        <row r="15433">
          <cell r="B15433" t="str">
            <v>WTU3PCRLG</v>
          </cell>
          <cell r="J15433">
            <v>37</v>
          </cell>
        </row>
        <row r="15434">
          <cell r="B15434" t="str">
            <v>WTU3PCRXS</v>
          </cell>
          <cell r="J15434">
            <v>5</v>
          </cell>
        </row>
        <row r="15435">
          <cell r="B15435" t="str">
            <v>WTU3PCNXL</v>
          </cell>
          <cell r="J15435">
            <v>44</v>
          </cell>
        </row>
        <row r="15436">
          <cell r="B15436" t="str">
            <v>WTU3PWNSM</v>
          </cell>
          <cell r="J15436">
            <v>178</v>
          </cell>
        </row>
        <row r="15437">
          <cell r="B15437" t="str">
            <v>WTWCJCNMD</v>
          </cell>
          <cell r="J15437">
            <v>88</v>
          </cell>
        </row>
        <row r="15438">
          <cell r="B15438" t="str">
            <v>WTWCJFULG</v>
          </cell>
          <cell r="J15438">
            <v>89</v>
          </cell>
        </row>
        <row r="15439">
          <cell r="B15439" t="str">
            <v>WTWCJFUXS</v>
          </cell>
          <cell r="J15439">
            <v>10</v>
          </cell>
        </row>
        <row r="15440">
          <cell r="B15440" t="str">
            <v>WTWCJWNXL</v>
          </cell>
          <cell r="J15440">
            <v>6</v>
          </cell>
        </row>
        <row r="15441">
          <cell r="B15441" t="str">
            <v>WB38PFU31T</v>
          </cell>
          <cell r="J15441">
            <v>0</v>
          </cell>
        </row>
        <row r="15442">
          <cell r="B15442" t="str">
            <v>WB38PSP27</v>
          </cell>
          <cell r="J15442">
            <v>0</v>
          </cell>
        </row>
        <row r="15443">
          <cell r="B15443" t="str">
            <v>WB38PSP29T</v>
          </cell>
          <cell r="J15443">
            <v>0</v>
          </cell>
        </row>
        <row r="15444">
          <cell r="B15444" t="str">
            <v>WB38PSP31T</v>
          </cell>
          <cell r="J15444">
            <v>0</v>
          </cell>
        </row>
        <row r="15445">
          <cell r="B15445" t="str">
            <v>WB38PSP34</v>
          </cell>
          <cell r="J15445">
            <v>0</v>
          </cell>
        </row>
        <row r="15446">
          <cell r="B15446" t="str">
            <v>WB38PWN31T</v>
          </cell>
          <cell r="J15446">
            <v>0</v>
          </cell>
        </row>
        <row r="15447">
          <cell r="B15447" t="str">
            <v>WBKL2CNST</v>
          </cell>
          <cell r="J15447">
            <v>30</v>
          </cell>
        </row>
        <row r="15448">
          <cell r="B15448" t="str">
            <v>WBKL2TRST</v>
          </cell>
          <cell r="J15448">
            <v>20</v>
          </cell>
        </row>
        <row r="15449">
          <cell r="B15449" t="str">
            <v>WTSSHCNSM</v>
          </cell>
          <cell r="J15449">
            <v>49</v>
          </cell>
        </row>
        <row r="15450">
          <cell r="B15450" t="str">
            <v>WTSSHSPMD</v>
          </cell>
          <cell r="J15450">
            <v>70</v>
          </cell>
        </row>
        <row r="15451">
          <cell r="B15451" t="str">
            <v>WTSSHWNLG</v>
          </cell>
          <cell r="J15451">
            <v>64</v>
          </cell>
        </row>
        <row r="15452">
          <cell r="B15452" t="str">
            <v>WTSSHWNXL</v>
          </cell>
          <cell r="J15452">
            <v>26</v>
          </cell>
        </row>
        <row r="15453">
          <cell r="B15453" t="str">
            <v>WTU3PCRSM</v>
          </cell>
          <cell r="J15453">
            <v>27</v>
          </cell>
        </row>
        <row r="15454">
          <cell r="B15454" t="str">
            <v>WTU3PCNMD</v>
          </cell>
          <cell r="J15454">
            <v>173</v>
          </cell>
        </row>
        <row r="15455">
          <cell r="B15455" t="str">
            <v>WTU3PWNLG</v>
          </cell>
          <cell r="J15455">
            <v>232</v>
          </cell>
        </row>
        <row r="15456">
          <cell r="B15456" t="str">
            <v>WTU3PWNXS</v>
          </cell>
          <cell r="J15456">
            <v>0</v>
          </cell>
        </row>
        <row r="15457">
          <cell r="B15457" t="str">
            <v>WTWCJCNXL</v>
          </cell>
          <cell r="J15457">
            <v>16</v>
          </cell>
        </row>
        <row r="15458">
          <cell r="B15458" t="str">
            <v>WTWCJFUSM</v>
          </cell>
          <cell r="J15458">
            <v>68</v>
          </cell>
        </row>
        <row r="15459">
          <cell r="B15459" t="str">
            <v>WTWCJWNMD</v>
          </cell>
          <cell r="J15459">
            <v>79</v>
          </cell>
        </row>
        <row r="15460">
          <cell r="B15460" t="str">
            <v>WB38FWN30</v>
          </cell>
          <cell r="J15460">
            <v>0</v>
          </cell>
        </row>
        <row r="15461">
          <cell r="B15461" t="str">
            <v>WB38FWN34</v>
          </cell>
          <cell r="J15461">
            <v>0</v>
          </cell>
        </row>
        <row r="15462">
          <cell r="B15462" t="str">
            <v>WB38LCR31T</v>
          </cell>
          <cell r="J15462">
            <v>0</v>
          </cell>
        </row>
        <row r="15463">
          <cell r="B15463" t="str">
            <v>WB38LDE30T</v>
          </cell>
          <cell r="J15463">
            <v>0</v>
          </cell>
        </row>
        <row r="15464">
          <cell r="B15464" t="str">
            <v>WB38LFU29T</v>
          </cell>
          <cell r="J15464">
            <v>0</v>
          </cell>
        </row>
        <row r="15465">
          <cell r="B15465" t="str">
            <v>WB38LWN28T</v>
          </cell>
          <cell r="J15465">
            <v>0</v>
          </cell>
        </row>
        <row r="15466">
          <cell r="B15466" t="str">
            <v>WB38LWN32T</v>
          </cell>
          <cell r="J15466">
            <v>0</v>
          </cell>
        </row>
        <row r="15467">
          <cell r="B15467" t="str">
            <v>WB38PCR31T</v>
          </cell>
          <cell r="J15467">
            <v>0</v>
          </cell>
        </row>
        <row r="15468">
          <cell r="B15468" t="str">
            <v>WB38PDE30T</v>
          </cell>
          <cell r="J15468">
            <v>0</v>
          </cell>
        </row>
        <row r="15469">
          <cell r="B15469" t="str">
            <v>WB38PFU29T</v>
          </cell>
          <cell r="J15469">
            <v>0</v>
          </cell>
        </row>
        <row r="15470">
          <cell r="B15470" t="str">
            <v>WTSSHWNXS</v>
          </cell>
          <cell r="J15470">
            <v>2</v>
          </cell>
        </row>
        <row r="15471">
          <cell r="B15471" t="str">
            <v>WTU3PCRXL</v>
          </cell>
          <cell r="J15471">
            <v>12</v>
          </cell>
        </row>
        <row r="15472">
          <cell r="B15472" t="str">
            <v>WTU3PCNSM</v>
          </cell>
          <cell r="J15472">
            <v>87</v>
          </cell>
        </row>
        <row r="15473">
          <cell r="B15473" t="str">
            <v>WTU3PWNMD</v>
          </cell>
          <cell r="J15473">
            <v>304</v>
          </cell>
        </row>
        <row r="15474">
          <cell r="B15474" t="str">
            <v>WTWCJCNLG</v>
          </cell>
          <cell r="J15474">
            <v>49</v>
          </cell>
        </row>
        <row r="15475">
          <cell r="B15475" t="str">
            <v>WTWCJCNXS</v>
          </cell>
          <cell r="J15475">
            <v>10</v>
          </cell>
        </row>
        <row r="15476">
          <cell r="B15476" t="str">
            <v>WTWCJFUXL</v>
          </cell>
          <cell r="J15476">
            <v>30</v>
          </cell>
        </row>
        <row r="15477">
          <cell r="B15477" t="str">
            <v>WTWCJWNSM</v>
          </cell>
          <cell r="J15477">
            <v>27</v>
          </cell>
        </row>
        <row r="15478">
          <cell r="B15478" t="str">
            <v>WB38PSP25</v>
          </cell>
          <cell r="J15478">
            <v>0</v>
          </cell>
        </row>
        <row r="15479">
          <cell r="B15479" t="str">
            <v>WB38PSP28T</v>
          </cell>
          <cell r="J15479">
            <v>0</v>
          </cell>
        </row>
        <row r="15480">
          <cell r="B15480" t="str">
            <v>WB38PSP30T</v>
          </cell>
          <cell r="J15480">
            <v>0</v>
          </cell>
        </row>
        <row r="15481">
          <cell r="B15481" t="str">
            <v>WB38PSP32T</v>
          </cell>
          <cell r="J15481">
            <v>0</v>
          </cell>
        </row>
        <row r="15482">
          <cell r="B15482" t="str">
            <v>WB38PWN29T</v>
          </cell>
          <cell r="J15482">
            <v>0</v>
          </cell>
        </row>
        <row r="15483">
          <cell r="B15483" t="str">
            <v>WBKL2CNLT</v>
          </cell>
          <cell r="J15483">
            <v>52</v>
          </cell>
        </row>
        <row r="15484">
          <cell r="B15484" t="str">
            <v>WBKL2TRLT</v>
          </cell>
          <cell r="J15484">
            <v>29</v>
          </cell>
        </row>
        <row r="15485">
          <cell r="B15485" t="str">
            <v>WTSSHCNLG</v>
          </cell>
          <cell r="J15485">
            <v>86</v>
          </cell>
        </row>
        <row r="15486">
          <cell r="B15486" t="str">
            <v>WTSSHCNXS</v>
          </cell>
          <cell r="J15486">
            <v>3</v>
          </cell>
        </row>
        <row r="15487">
          <cell r="B15487" t="str">
            <v>WTSSHSPXL</v>
          </cell>
          <cell r="J15487">
            <v>11</v>
          </cell>
        </row>
        <row r="15488">
          <cell r="B15488" t="str">
            <v>WTSSHWNSM</v>
          </cell>
          <cell r="J15488">
            <v>61</v>
          </cell>
        </row>
        <row r="15489">
          <cell r="B15489" t="str">
            <v>WTU3PCRMD</v>
          </cell>
          <cell r="J15489">
            <v>66</v>
          </cell>
        </row>
        <row r="15490">
          <cell r="B15490" t="str">
            <v>WTU3PCNLG</v>
          </cell>
          <cell r="J15490">
            <v>120</v>
          </cell>
        </row>
        <row r="15491">
          <cell r="B15491" t="str">
            <v>WTU3PCNXS</v>
          </cell>
          <cell r="J15491">
            <v>0</v>
          </cell>
        </row>
        <row r="15492">
          <cell r="B15492" t="str">
            <v>WTU3PWNXL</v>
          </cell>
          <cell r="J15492">
            <v>105</v>
          </cell>
        </row>
        <row r="15493">
          <cell r="B15493" t="str">
            <v>WTWCJCNSM</v>
          </cell>
          <cell r="J15493">
            <v>51</v>
          </cell>
        </row>
        <row r="15494">
          <cell r="B15494" t="str">
            <v>WTWCJFUMD</v>
          </cell>
          <cell r="J15494">
            <v>171</v>
          </cell>
        </row>
        <row r="15495">
          <cell r="B15495" t="str">
            <v>WTWCJWNLG</v>
          </cell>
          <cell r="J15495">
            <v>18</v>
          </cell>
        </row>
        <row r="15496">
          <cell r="B15496" t="str">
            <v>WTWCJWNXS</v>
          </cell>
          <cell r="J15496">
            <v>1</v>
          </cell>
        </row>
        <row r="15497">
          <cell r="B15497" t="str">
            <v>MTATTAGMD</v>
          </cell>
          <cell r="J15497">
            <v>188</v>
          </cell>
        </row>
        <row r="15498">
          <cell r="B15498" t="str">
            <v>MTATTCNLG</v>
          </cell>
          <cell r="J15498">
            <v>228</v>
          </cell>
        </row>
        <row r="15499">
          <cell r="B15499" t="str">
            <v>MEMETBL2X</v>
          </cell>
          <cell r="J15499">
            <v>55</v>
          </cell>
        </row>
        <row r="15500">
          <cell r="B15500" t="str">
            <v>MEMETBLXL</v>
          </cell>
          <cell r="J15500">
            <v>147</v>
          </cell>
        </row>
        <row r="15501">
          <cell r="B15501" t="str">
            <v>MEMETCNSM</v>
          </cell>
          <cell r="J15501">
            <v>0</v>
          </cell>
        </row>
        <row r="15502">
          <cell r="B15502" t="str">
            <v>MEMFTBLMD</v>
          </cell>
          <cell r="J15502">
            <v>68</v>
          </cell>
        </row>
        <row r="15503">
          <cell r="B15503" t="str">
            <v>MEMFTDELG</v>
          </cell>
          <cell r="J15503">
            <v>90</v>
          </cell>
        </row>
        <row r="15504">
          <cell r="B15504" t="str">
            <v>MTATTAGSM</v>
          </cell>
          <cell r="J15504">
            <v>34</v>
          </cell>
        </row>
        <row r="15505">
          <cell r="B15505" t="str">
            <v>MTATTCNMD</v>
          </cell>
          <cell r="J15505">
            <v>98</v>
          </cell>
        </row>
        <row r="15506">
          <cell r="B15506" t="str">
            <v>MEMETBLLG</v>
          </cell>
          <cell r="J15506">
            <v>192</v>
          </cell>
        </row>
        <row r="15507">
          <cell r="B15507" t="str">
            <v>MEMETCN2X</v>
          </cell>
          <cell r="J15507">
            <v>29</v>
          </cell>
        </row>
        <row r="15508">
          <cell r="B15508" t="str">
            <v>MEMETCNXL</v>
          </cell>
          <cell r="J15508">
            <v>76</v>
          </cell>
        </row>
        <row r="15509">
          <cell r="B15509" t="str">
            <v>MEMFTBLSM</v>
          </cell>
          <cell r="J15509">
            <v>3</v>
          </cell>
        </row>
        <row r="15510">
          <cell r="B15510" t="str">
            <v>MEMFTDEMD</v>
          </cell>
          <cell r="J15510">
            <v>30</v>
          </cell>
        </row>
        <row r="15511">
          <cell r="B15511" t="str">
            <v>MTATTAG2X</v>
          </cell>
          <cell r="J15511">
            <v>116</v>
          </cell>
        </row>
        <row r="15512">
          <cell r="B15512" t="str">
            <v>MTATTAGXL</v>
          </cell>
          <cell r="J15512">
            <v>338</v>
          </cell>
        </row>
        <row r="15513">
          <cell r="B15513" t="str">
            <v>MTATTCNSM</v>
          </cell>
          <cell r="J15513">
            <v>10</v>
          </cell>
        </row>
        <row r="15514">
          <cell r="B15514" t="str">
            <v>MEMETBLMD</v>
          </cell>
          <cell r="J15514">
            <v>68</v>
          </cell>
        </row>
        <row r="15515">
          <cell r="B15515" t="str">
            <v>MEMETCNLG</v>
          </cell>
          <cell r="J15515">
            <v>111</v>
          </cell>
        </row>
        <row r="15516">
          <cell r="B15516" t="str">
            <v>MEMFTBL2X</v>
          </cell>
          <cell r="J15516">
            <v>44</v>
          </cell>
        </row>
        <row r="15517">
          <cell r="B15517" t="str">
            <v>MEMFTBLXL</v>
          </cell>
          <cell r="J15517">
            <v>147</v>
          </cell>
        </row>
        <row r="15518">
          <cell r="B15518" t="str">
            <v>MEMFTDESM</v>
          </cell>
          <cell r="J15518">
            <v>0</v>
          </cell>
        </row>
        <row r="15519">
          <cell r="B15519" t="str">
            <v>MTATTAGLG</v>
          </cell>
          <cell r="J15519">
            <v>421</v>
          </cell>
        </row>
        <row r="15520">
          <cell r="B15520" t="str">
            <v>MTATTCN2X</v>
          </cell>
          <cell r="J15520">
            <v>62</v>
          </cell>
        </row>
        <row r="15521">
          <cell r="B15521" t="str">
            <v>MTATTCNXL</v>
          </cell>
          <cell r="J15521">
            <v>202</v>
          </cell>
        </row>
        <row r="15522">
          <cell r="B15522" t="str">
            <v>MEMETBLSM</v>
          </cell>
          <cell r="J15522">
            <v>4</v>
          </cell>
        </row>
        <row r="15523">
          <cell r="B15523" t="str">
            <v>MEMETCNMD</v>
          </cell>
          <cell r="J15523">
            <v>29</v>
          </cell>
        </row>
        <row r="15524">
          <cell r="B15524" t="str">
            <v>MEMFTBLLG</v>
          </cell>
          <cell r="J15524">
            <v>188</v>
          </cell>
        </row>
        <row r="15525">
          <cell r="B15525" t="str">
            <v>MEMFTDE2X</v>
          </cell>
          <cell r="J15525">
            <v>30</v>
          </cell>
        </row>
        <row r="15526">
          <cell r="B15526" t="str">
            <v>MEMFTDEXL</v>
          </cell>
          <cell r="J15526">
            <v>77</v>
          </cell>
        </row>
        <row r="15527">
          <cell r="B15527" t="str">
            <v>FH24SOSBC</v>
          </cell>
          <cell r="J15527">
            <v>0</v>
          </cell>
        </row>
        <row r="15528">
          <cell r="B15528" t="str">
            <v>FHAFHMCOS</v>
          </cell>
          <cell r="J15528">
            <v>73</v>
          </cell>
        </row>
        <row r="15529">
          <cell r="B15529" t="str">
            <v>FHEDCOSBL</v>
          </cell>
          <cell r="J15529">
            <v>63</v>
          </cell>
        </row>
        <row r="15530">
          <cell r="B15530" t="str">
            <v>FHDPKOSMC</v>
          </cell>
          <cell r="J15530">
            <v>0</v>
          </cell>
        </row>
        <row r="15531">
          <cell r="B15531" t="str">
            <v>FHPTD35MC</v>
          </cell>
          <cell r="J15531">
            <v>19</v>
          </cell>
        </row>
        <row r="15532">
          <cell r="B15532" t="str">
            <v>FHSPPOSCB</v>
          </cell>
          <cell r="J15532">
            <v>1162</v>
          </cell>
        </row>
        <row r="15533">
          <cell r="B15533" t="str">
            <v>FHFBPBOST</v>
          </cell>
          <cell r="J15533">
            <v>438</v>
          </cell>
        </row>
        <row r="15534">
          <cell r="B15534" t="str">
            <v>FHFBPCRST</v>
          </cell>
          <cell r="J15534">
            <v>192</v>
          </cell>
        </row>
        <row r="15535">
          <cell r="B15535" t="str">
            <v>FHFBPMCST</v>
          </cell>
          <cell r="J15535">
            <v>3</v>
          </cell>
        </row>
        <row r="15536">
          <cell r="B15536" t="str">
            <v>FHFBPSPST</v>
          </cell>
          <cell r="J15536">
            <v>103</v>
          </cell>
        </row>
        <row r="15537">
          <cell r="B15537" t="str">
            <v>FHAFHBKOS</v>
          </cell>
          <cell r="J15537">
            <v>232</v>
          </cell>
        </row>
        <row r="15538">
          <cell r="B15538" t="str">
            <v>FHEDCOSBC</v>
          </cell>
          <cell r="J15538">
            <v>47</v>
          </cell>
        </row>
        <row r="15539">
          <cell r="B15539" t="str">
            <v>FHDPKOSFU</v>
          </cell>
          <cell r="J15539">
            <v>0</v>
          </cell>
        </row>
        <row r="15540">
          <cell r="B15540" t="str">
            <v>FHPTD35CR</v>
          </cell>
          <cell r="J15540">
            <v>34</v>
          </cell>
        </row>
        <row r="15541">
          <cell r="B15541" t="str">
            <v>FHPTD90MC</v>
          </cell>
          <cell r="J15541">
            <v>17</v>
          </cell>
        </row>
        <row r="15542">
          <cell r="B15542" t="str">
            <v>FHFBPBOLG</v>
          </cell>
          <cell r="J15542">
            <v>41</v>
          </cell>
        </row>
        <row r="15543">
          <cell r="B15543" t="str">
            <v>FHFBPCRLG</v>
          </cell>
          <cell r="J15543">
            <v>45</v>
          </cell>
        </row>
        <row r="15544">
          <cell r="B15544" t="str">
            <v>FHFBPMCLG</v>
          </cell>
          <cell r="J15544">
            <v>3</v>
          </cell>
        </row>
        <row r="15545">
          <cell r="B15545" t="str">
            <v>FHFBPSPLG</v>
          </cell>
          <cell r="J15545">
            <v>3</v>
          </cell>
        </row>
        <row r="15546">
          <cell r="B15546" t="str">
            <v>FHMCPOSRG</v>
          </cell>
          <cell r="J15546">
            <v>67</v>
          </cell>
        </row>
        <row r="15547">
          <cell r="B15547" t="str">
            <v>FHVDROSMC</v>
          </cell>
          <cell r="J15547">
            <v>67</v>
          </cell>
        </row>
        <row r="15548">
          <cell r="B15548" t="str">
            <v>FHWBHOSBL</v>
          </cell>
          <cell r="J15548">
            <v>67</v>
          </cell>
        </row>
        <row r="15549">
          <cell r="B15549" t="str">
            <v>FH24SOSBL</v>
          </cell>
          <cell r="J15549">
            <v>86</v>
          </cell>
        </row>
        <row r="15550">
          <cell r="B15550" t="str">
            <v>FHAFHRGOS</v>
          </cell>
          <cell r="J15550">
            <v>479</v>
          </cell>
        </row>
        <row r="15551">
          <cell r="B15551" t="str">
            <v>FHEDCOSRC</v>
          </cell>
          <cell r="J15551">
            <v>22</v>
          </cell>
        </row>
        <row r="15552">
          <cell r="B15552" t="str">
            <v>FHDPKOSRG</v>
          </cell>
          <cell r="J15552">
            <v>0</v>
          </cell>
        </row>
        <row r="15553">
          <cell r="B15553" t="str">
            <v>FHPTD90CB</v>
          </cell>
          <cell r="J15553">
            <v>61</v>
          </cell>
        </row>
        <row r="15554">
          <cell r="B15554" t="str">
            <v>FHFBPBLLG</v>
          </cell>
          <cell r="J15554">
            <v>43</v>
          </cell>
        </row>
        <row r="15555">
          <cell r="B15555" t="str">
            <v>FHFBPCBLG</v>
          </cell>
          <cell r="J15555">
            <v>-2</v>
          </cell>
        </row>
        <row r="15556">
          <cell r="B15556" t="str">
            <v>FHFBPFULG</v>
          </cell>
          <cell r="J15556">
            <v>50</v>
          </cell>
        </row>
        <row r="15557">
          <cell r="B15557" t="str">
            <v>FHFBPODLG</v>
          </cell>
          <cell r="J15557">
            <v>102</v>
          </cell>
        </row>
        <row r="15558">
          <cell r="B15558" t="str">
            <v>FHMCPOSCB</v>
          </cell>
          <cell r="J15558">
            <v>169</v>
          </cell>
        </row>
        <row r="15559">
          <cell r="B15559" t="str">
            <v>FH24SOSRC</v>
          </cell>
          <cell r="J15559">
            <v>0</v>
          </cell>
        </row>
        <row r="15560">
          <cell r="B15560" t="str">
            <v>FHE4POSBL</v>
          </cell>
          <cell r="J15560">
            <v>79</v>
          </cell>
        </row>
        <row r="15561">
          <cell r="B15561" t="str">
            <v>FHDPKOSCB</v>
          </cell>
          <cell r="J15561">
            <v>0</v>
          </cell>
        </row>
        <row r="15562">
          <cell r="B15562" t="str">
            <v>FHPTD35CB</v>
          </cell>
          <cell r="J15562">
            <v>44</v>
          </cell>
        </row>
        <row r="15563">
          <cell r="B15563" t="str">
            <v>FHPTD90CR</v>
          </cell>
          <cell r="J15563">
            <v>81</v>
          </cell>
        </row>
        <row r="15564">
          <cell r="B15564" t="str">
            <v>FHFBPBLST</v>
          </cell>
          <cell r="J15564">
            <v>58</v>
          </cell>
        </row>
        <row r="15565">
          <cell r="B15565" t="str">
            <v>FHFBPCBST</v>
          </cell>
          <cell r="J15565">
            <v>169</v>
          </cell>
        </row>
        <row r="15566">
          <cell r="B15566" t="str">
            <v>FHFBPFUST</v>
          </cell>
          <cell r="J15566">
            <v>366</v>
          </cell>
        </row>
        <row r="15567">
          <cell r="B15567" t="str">
            <v>FHFBPODST</v>
          </cell>
          <cell r="J15567">
            <v>227</v>
          </cell>
        </row>
        <row r="15568">
          <cell r="B15568" t="str">
            <v>FHMCPOSMC</v>
          </cell>
          <cell r="J15568">
            <v>58</v>
          </cell>
        </row>
        <row r="15569">
          <cell r="B15569" t="str">
            <v>FHVDROSCB</v>
          </cell>
          <cell r="J15569">
            <v>146</v>
          </cell>
        </row>
        <row r="15570">
          <cell r="B15570">
            <v>58520867</v>
          </cell>
          <cell r="J15570">
            <v>0</v>
          </cell>
        </row>
        <row r="15571">
          <cell r="B15571" t="str">
            <v>MEKMPNHMD</v>
          </cell>
          <cell r="J15571">
            <v>34</v>
          </cell>
        </row>
        <row r="15572">
          <cell r="B15572" t="str">
            <v>WTSSHCRXL</v>
          </cell>
          <cell r="J15572">
            <v>25</v>
          </cell>
        </row>
        <row r="15573">
          <cell r="B15573" t="str">
            <v>MEKMPNHLG</v>
          </cell>
          <cell r="J15573">
            <v>50</v>
          </cell>
        </row>
        <row r="15574">
          <cell r="B15574" t="str">
            <v>WTSSHCRSM</v>
          </cell>
          <cell r="J15574">
            <v>77</v>
          </cell>
        </row>
        <row r="15575">
          <cell r="B15575" t="str">
            <v>MEKMPNHSM</v>
          </cell>
          <cell r="J15575">
            <v>0</v>
          </cell>
        </row>
        <row r="15576">
          <cell r="B15576" t="str">
            <v>WTSSHCRLG</v>
          </cell>
          <cell r="J15576">
            <v>64</v>
          </cell>
        </row>
        <row r="15577">
          <cell r="B15577" t="str">
            <v>WTSSHCRXS</v>
          </cell>
          <cell r="J15577">
            <v>10</v>
          </cell>
        </row>
        <row r="15578">
          <cell r="B15578" t="str">
            <v>MEKMPNHXL</v>
          </cell>
          <cell r="J15578">
            <v>0</v>
          </cell>
        </row>
        <row r="15579">
          <cell r="B15579" t="str">
            <v>WTSSHCRMD</v>
          </cell>
          <cell r="J15579">
            <v>105</v>
          </cell>
        </row>
        <row r="15580">
          <cell r="B15580" t="str">
            <v>MKC-000404</v>
          </cell>
          <cell r="J15580">
            <v>0</v>
          </cell>
        </row>
        <row r="15581">
          <cell r="B15581" t="str">
            <v>MKC-000405</v>
          </cell>
          <cell r="J15581">
            <v>0</v>
          </cell>
        </row>
        <row r="15582">
          <cell r="B15582" t="str">
            <v>KRMARTSEP</v>
          </cell>
          <cell r="J15582">
            <v>0</v>
          </cell>
        </row>
        <row r="15583">
          <cell r="B15583" t="str">
            <v>KRMARTWT</v>
          </cell>
          <cell r="J15583">
            <v>0</v>
          </cell>
        </row>
        <row r="15584">
          <cell r="B15584" t="str">
            <v>KRMARTBUFF</v>
          </cell>
          <cell r="J15584">
            <v>0</v>
          </cell>
        </row>
        <row r="15585">
          <cell r="B15585" t="str">
            <v>KRMARTTAT</v>
          </cell>
          <cell r="J15585">
            <v>0</v>
          </cell>
        </row>
        <row r="15586">
          <cell r="B15586" t="str">
            <v>KRMARTPE</v>
          </cell>
          <cell r="J15586">
            <v>0</v>
          </cell>
        </row>
        <row r="15587">
          <cell r="B15587" t="str">
            <v>KRMARTTR</v>
          </cell>
          <cell r="J15587">
            <v>0</v>
          </cell>
        </row>
        <row r="15588">
          <cell r="B15588" t="str">
            <v>KRMARTBIG</v>
          </cell>
          <cell r="J15588">
            <v>0</v>
          </cell>
        </row>
        <row r="15589">
          <cell r="B15589" t="str">
            <v>KRMARTSTICK</v>
          </cell>
          <cell r="J15589">
            <v>0</v>
          </cell>
        </row>
        <row r="15590">
          <cell r="B15590" t="str">
            <v>R-PHTPAMNOCU</v>
          </cell>
          <cell r="J15590">
            <v>0</v>
          </cell>
        </row>
        <row r="15591">
          <cell r="B15591" t="str">
            <v>R-PHTPAMNVCU</v>
          </cell>
          <cell r="J15591">
            <v>0</v>
          </cell>
        </row>
        <row r="15592">
          <cell r="B15592" t="str">
            <v>FHLLUBK2X</v>
          </cell>
          <cell r="J15592">
            <v>11</v>
          </cell>
        </row>
        <row r="15593">
          <cell r="B15593" t="str">
            <v>FHLLUBKXL</v>
          </cell>
          <cell r="J15593">
            <v>19</v>
          </cell>
        </row>
        <row r="15594">
          <cell r="B15594" t="str">
            <v>FHLLUMHSM</v>
          </cell>
          <cell r="J15594">
            <v>0</v>
          </cell>
        </row>
        <row r="15595">
          <cell r="B15595" t="str">
            <v>FHLSSAHMD</v>
          </cell>
          <cell r="J15595">
            <v>15</v>
          </cell>
        </row>
        <row r="15596">
          <cell r="B15596" t="str">
            <v>FHLSSBKLG</v>
          </cell>
          <cell r="J15596">
            <v>18</v>
          </cell>
        </row>
        <row r="15597">
          <cell r="B15597" t="str">
            <v>FHSCDBK2X</v>
          </cell>
          <cell r="J15597">
            <v>5</v>
          </cell>
        </row>
        <row r="15598">
          <cell r="B15598" t="str">
            <v>FHSCDBKXL</v>
          </cell>
          <cell r="J15598">
            <v>4</v>
          </cell>
        </row>
        <row r="15599">
          <cell r="B15599" t="str">
            <v>FHSCDNHSM</v>
          </cell>
          <cell r="J15599">
            <v>1</v>
          </cell>
        </row>
        <row r="15600">
          <cell r="B15600" t="str">
            <v>FHLLUBKSM</v>
          </cell>
          <cell r="J15600">
            <v>0</v>
          </cell>
        </row>
        <row r="15601">
          <cell r="B15601" t="str">
            <v>FHLLUMHMD</v>
          </cell>
          <cell r="J15601">
            <v>19</v>
          </cell>
        </row>
        <row r="15602">
          <cell r="B15602" t="str">
            <v>FHLSSAHLG</v>
          </cell>
          <cell r="J15602">
            <v>35</v>
          </cell>
        </row>
        <row r="15603">
          <cell r="B15603" t="str">
            <v>FHLSSBK2X</v>
          </cell>
          <cell r="J15603">
            <v>2</v>
          </cell>
        </row>
        <row r="15604">
          <cell r="B15604" t="str">
            <v>FHLSSBKXL</v>
          </cell>
          <cell r="J15604">
            <v>16</v>
          </cell>
        </row>
        <row r="15605">
          <cell r="B15605" t="str">
            <v>FHSCDBKSM</v>
          </cell>
          <cell r="J15605">
            <v>0</v>
          </cell>
        </row>
        <row r="15606">
          <cell r="B15606" t="str">
            <v>FHSCDNHMD</v>
          </cell>
          <cell r="J15606">
            <v>18</v>
          </cell>
        </row>
        <row r="15607">
          <cell r="B15607" t="str">
            <v>FHLLUBKLG</v>
          </cell>
          <cell r="J15607">
            <v>39</v>
          </cell>
        </row>
        <row r="15608">
          <cell r="B15608" t="str">
            <v>FHLLUMH2X</v>
          </cell>
          <cell r="J15608">
            <v>11</v>
          </cell>
        </row>
        <row r="15609">
          <cell r="B15609" t="str">
            <v>FHLLUMHXL</v>
          </cell>
          <cell r="J15609">
            <v>24</v>
          </cell>
        </row>
        <row r="15610">
          <cell r="B15610" t="str">
            <v>FHLSSAHSM</v>
          </cell>
          <cell r="J15610">
            <v>0</v>
          </cell>
        </row>
        <row r="15611">
          <cell r="B15611" t="str">
            <v>FHLSSBKMD</v>
          </cell>
          <cell r="J15611">
            <v>15</v>
          </cell>
        </row>
        <row r="15612">
          <cell r="B15612" t="str">
            <v>FHSCDBKLG</v>
          </cell>
          <cell r="J15612">
            <v>21</v>
          </cell>
        </row>
        <row r="15613">
          <cell r="B15613" t="str">
            <v>FHSCDNH2X</v>
          </cell>
          <cell r="J15613">
            <v>7</v>
          </cell>
        </row>
        <row r="15614">
          <cell r="B15614" t="str">
            <v>FHSCDNHXL</v>
          </cell>
          <cell r="J15614">
            <v>20</v>
          </cell>
        </row>
        <row r="15615">
          <cell r="B15615" t="str">
            <v>FHLLUBKMD</v>
          </cell>
          <cell r="J15615">
            <v>14</v>
          </cell>
        </row>
        <row r="15616">
          <cell r="B15616" t="str">
            <v>FHLLUMHLG</v>
          </cell>
          <cell r="J15616">
            <v>33</v>
          </cell>
        </row>
        <row r="15617">
          <cell r="B15617" t="str">
            <v>FHLSSAH2X</v>
          </cell>
          <cell r="J15617">
            <v>5</v>
          </cell>
        </row>
        <row r="15618">
          <cell r="B15618" t="str">
            <v>FHLSSAHXL</v>
          </cell>
          <cell r="J15618">
            <v>2</v>
          </cell>
        </row>
        <row r="15619">
          <cell r="B15619" t="str">
            <v>FHLSSBKSM</v>
          </cell>
          <cell r="J15619">
            <v>0</v>
          </cell>
        </row>
        <row r="15620">
          <cell r="B15620" t="str">
            <v>FHSCDBKMD</v>
          </cell>
          <cell r="J15620">
            <v>17</v>
          </cell>
        </row>
        <row r="15621">
          <cell r="B15621" t="str">
            <v>FHSCDNHLG</v>
          </cell>
          <cell r="J15621">
            <v>37</v>
          </cell>
        </row>
        <row r="15622">
          <cell r="B15622" t="str">
            <v>R-PHEKEZ1RR3PK-BC</v>
          </cell>
          <cell r="J15622">
            <v>0</v>
          </cell>
        </row>
        <row r="15623">
          <cell r="B15623" t="str">
            <v>R-PHEKEZ1RRMD-BC</v>
          </cell>
          <cell r="J15623">
            <v>0</v>
          </cell>
        </row>
        <row r="15624">
          <cell r="B15624" t="str">
            <v>R-PHACLANLOGO-BC</v>
          </cell>
          <cell r="J15624">
            <v>0</v>
          </cell>
        </row>
        <row r="15625">
          <cell r="B15625" t="str">
            <v>R-PHEKEZ1RRYG-BC</v>
          </cell>
          <cell r="J15625">
            <v>0</v>
          </cell>
        </row>
        <row r="15626">
          <cell r="B15626" t="str">
            <v>R-PHEKEZ1RRMT-BC</v>
          </cell>
          <cell r="J15626">
            <v>0</v>
          </cell>
        </row>
        <row r="15627">
          <cell r="B15627" t="str">
            <v>PHACLANLOGO</v>
          </cell>
          <cell r="J15627">
            <v>1726</v>
          </cell>
        </row>
        <row r="15628">
          <cell r="B15628" t="str">
            <v>A-PHEKEZ1RRMT</v>
          </cell>
          <cell r="J15628">
            <v>0</v>
          </cell>
        </row>
        <row r="15629">
          <cell r="B15629" t="str">
            <v>PHEKEZ1RRMT</v>
          </cell>
          <cell r="J15629">
            <v>0</v>
          </cell>
        </row>
        <row r="15630">
          <cell r="B15630" t="str">
            <v>A-PHEKEZ1RRYG</v>
          </cell>
          <cell r="J15630">
            <v>0</v>
          </cell>
        </row>
        <row r="15631">
          <cell r="B15631" t="str">
            <v>PHEKEZ1RRYG</v>
          </cell>
          <cell r="J15631">
            <v>0</v>
          </cell>
        </row>
        <row r="15632">
          <cell r="B15632" t="str">
            <v>A-PHEKEZ1RRMD</v>
          </cell>
          <cell r="J15632">
            <v>0</v>
          </cell>
        </row>
        <row r="15633">
          <cell r="B15633" t="str">
            <v>PHEKEZ1RRMD</v>
          </cell>
          <cell r="J15633">
            <v>0</v>
          </cell>
        </row>
        <row r="15634">
          <cell r="B15634" t="str">
            <v>PHEKEZ1RR3PK</v>
          </cell>
          <cell r="J15634">
            <v>454</v>
          </cell>
        </row>
        <row r="15635">
          <cell r="B15635" t="str">
            <v>A-PHACLANLOGO</v>
          </cell>
          <cell r="J15635">
            <v>0</v>
          </cell>
        </row>
        <row r="15636">
          <cell r="B15636" t="str">
            <v>DMULEYARCH</v>
          </cell>
          <cell r="J15636">
            <v>0</v>
          </cell>
        </row>
        <row r="15637">
          <cell r="B15637" t="str">
            <v>DSWMBRN</v>
          </cell>
          <cell r="J15637">
            <v>0</v>
          </cell>
        </row>
        <row r="15638">
          <cell r="B15638" t="str">
            <v>LLBEEFJKPP</v>
          </cell>
          <cell r="J15638">
            <v>0</v>
          </cell>
        </row>
        <row r="15639">
          <cell r="B15639" t="str">
            <v>LLBEEFSTBM</v>
          </cell>
          <cell r="J15639">
            <v>0</v>
          </cell>
        </row>
        <row r="15640">
          <cell r="B15640" t="str">
            <v>LLBEEFSTTX</v>
          </cell>
          <cell r="J15640">
            <v>0</v>
          </cell>
        </row>
        <row r="15641">
          <cell r="B15641" t="str">
            <v>TTCOASTMP</v>
          </cell>
          <cell r="J15641">
            <v>0</v>
          </cell>
        </row>
        <row r="15642">
          <cell r="B15642" t="str">
            <v>TTSHOTBLK</v>
          </cell>
          <cell r="J15642">
            <v>0</v>
          </cell>
        </row>
        <row r="15643">
          <cell r="B15643" t="str">
            <v>DSAGEG5</v>
          </cell>
          <cell r="J15643">
            <v>0</v>
          </cell>
        </row>
        <row r="15644">
          <cell r="B15644" t="str">
            <v>DWHTARCH</v>
          </cell>
          <cell r="J15644">
            <v>0</v>
          </cell>
        </row>
        <row r="15645">
          <cell r="B15645" t="str">
            <v>LLBEEFJKTK</v>
          </cell>
          <cell r="J15645">
            <v>0</v>
          </cell>
        </row>
        <row r="15646">
          <cell r="B15646" t="str">
            <v>LLBEEFSTHP</v>
          </cell>
          <cell r="J15646">
            <v>0</v>
          </cell>
        </row>
        <row r="15647">
          <cell r="B15647" t="str">
            <v>MEMUSHSTBN</v>
          </cell>
          <cell r="J15647">
            <v>0</v>
          </cell>
        </row>
        <row r="15648">
          <cell r="B15648" t="str">
            <v>TTCOASTWN</v>
          </cell>
          <cell r="J15648">
            <v>0</v>
          </cell>
        </row>
        <row r="15649">
          <cell r="B15649" t="str">
            <v>TTSHOTGLS</v>
          </cell>
          <cell r="J15649">
            <v>0</v>
          </cell>
        </row>
        <row r="15650">
          <cell r="B15650" t="str">
            <v>DELKARCH</v>
          </cell>
          <cell r="J15650">
            <v>0</v>
          </cell>
        </row>
        <row r="15651">
          <cell r="B15651" t="str">
            <v>DSWMBOW</v>
          </cell>
          <cell r="J15651">
            <v>0</v>
          </cell>
        </row>
        <row r="15652">
          <cell r="B15652" t="str">
            <v>LLBEEFJKGP</v>
          </cell>
          <cell r="J15652">
            <v>0</v>
          </cell>
        </row>
        <row r="15653">
          <cell r="B15653" t="str">
            <v>LLBEEFSTBJ</v>
          </cell>
          <cell r="J15653">
            <v>0</v>
          </cell>
        </row>
        <row r="15654">
          <cell r="B15654" t="str">
            <v>LLBEEFSTTK</v>
          </cell>
          <cell r="J15654">
            <v>0</v>
          </cell>
        </row>
        <row r="15655">
          <cell r="B15655" t="str">
            <v>TTROUNDX2</v>
          </cell>
          <cell r="J15655">
            <v>0</v>
          </cell>
        </row>
        <row r="15656">
          <cell r="B15656" t="str">
            <v>DBLCKBRARCH</v>
          </cell>
          <cell r="J15656">
            <v>0</v>
          </cell>
        </row>
        <row r="15657">
          <cell r="B15657" t="str">
            <v>DSNOGOO</v>
          </cell>
          <cell r="J15657">
            <v>0</v>
          </cell>
        </row>
        <row r="15658">
          <cell r="B15658" t="str">
            <v>DWHTTLTRK5</v>
          </cell>
          <cell r="J15658">
            <v>0</v>
          </cell>
        </row>
        <row r="15659">
          <cell r="B15659" t="str">
            <v>LLBEEFJKTX</v>
          </cell>
          <cell r="J15659">
            <v>0</v>
          </cell>
        </row>
        <row r="15660">
          <cell r="B15660" t="str">
            <v>LLBEEFSTPP</v>
          </cell>
          <cell r="J15660">
            <v>0</v>
          </cell>
        </row>
        <row r="15661">
          <cell r="B15661" t="str">
            <v>TTPUBLGX2</v>
          </cell>
          <cell r="J15661">
            <v>0</v>
          </cell>
        </row>
        <row r="15662">
          <cell r="B15662" t="str">
            <v>1425-6600M115D</v>
          </cell>
          <cell r="J15662">
            <v>5</v>
          </cell>
        </row>
        <row r="15663">
          <cell r="B15663" t="str">
            <v>1425-6600M13D</v>
          </cell>
          <cell r="J15663">
            <v>4</v>
          </cell>
        </row>
        <row r="15664">
          <cell r="B15664" t="str">
            <v>1425-6600M95D</v>
          </cell>
          <cell r="J15664">
            <v>3</v>
          </cell>
        </row>
        <row r="15665">
          <cell r="B15665" t="str">
            <v>2320-9960115D</v>
          </cell>
          <cell r="J15665">
            <v>1</v>
          </cell>
        </row>
        <row r="15666">
          <cell r="B15666" t="str">
            <v>2320-996013D</v>
          </cell>
          <cell r="J15666">
            <v>2</v>
          </cell>
        </row>
        <row r="15667">
          <cell r="B15667" t="str">
            <v>2320-99609D</v>
          </cell>
          <cell r="J15667">
            <v>2</v>
          </cell>
        </row>
        <row r="15668">
          <cell r="B15668" t="str">
            <v>4962-430011EE</v>
          </cell>
          <cell r="J15668">
            <v>2</v>
          </cell>
        </row>
        <row r="15669">
          <cell r="B15669" t="str">
            <v>4962-430085EE</v>
          </cell>
          <cell r="J15669">
            <v>0</v>
          </cell>
        </row>
        <row r="15670">
          <cell r="B15670" t="str">
            <v>4970-4500105D</v>
          </cell>
          <cell r="J15670">
            <v>4</v>
          </cell>
        </row>
        <row r="15671">
          <cell r="B15671" t="str">
            <v>4970-4500115D</v>
          </cell>
          <cell r="J15671">
            <v>3</v>
          </cell>
        </row>
        <row r="15672">
          <cell r="B15672" t="str">
            <v>1425-6600M11D</v>
          </cell>
          <cell r="J15672">
            <v>8</v>
          </cell>
        </row>
        <row r="15673">
          <cell r="B15673" t="str">
            <v>1425-6600M14D</v>
          </cell>
          <cell r="J15673">
            <v>0</v>
          </cell>
        </row>
        <row r="15674">
          <cell r="B15674" t="str">
            <v>1425-6600M9D</v>
          </cell>
          <cell r="J15674">
            <v>4</v>
          </cell>
        </row>
        <row r="15675">
          <cell r="B15675" t="str">
            <v>2320-996011D</v>
          </cell>
          <cell r="J15675">
            <v>0</v>
          </cell>
        </row>
        <row r="15676">
          <cell r="B15676" t="str">
            <v>2320-996085D</v>
          </cell>
          <cell r="J15676">
            <v>1</v>
          </cell>
        </row>
        <row r="15677">
          <cell r="B15677" t="str">
            <v>4962-4300105EE</v>
          </cell>
          <cell r="J15677">
            <v>3</v>
          </cell>
        </row>
        <row r="15678">
          <cell r="B15678" t="str">
            <v>4962-4300125EE</v>
          </cell>
          <cell r="J15678">
            <v>0</v>
          </cell>
        </row>
        <row r="15679">
          <cell r="B15679" t="str">
            <v>4962-43008EE</v>
          </cell>
          <cell r="J15679">
            <v>0</v>
          </cell>
        </row>
        <row r="15680">
          <cell r="B15680" t="str">
            <v>4970-4500105EE</v>
          </cell>
          <cell r="J15680">
            <v>2</v>
          </cell>
        </row>
        <row r="15681">
          <cell r="B15681" t="str">
            <v>4970-4500115EE</v>
          </cell>
          <cell r="J15681">
            <v>0</v>
          </cell>
        </row>
        <row r="15682">
          <cell r="B15682" t="str">
            <v>4970-4500125D</v>
          </cell>
          <cell r="J15682">
            <v>2</v>
          </cell>
        </row>
        <row r="15683">
          <cell r="B15683" t="str">
            <v>4970-450013D</v>
          </cell>
          <cell r="J15683">
            <v>1</v>
          </cell>
        </row>
        <row r="15684">
          <cell r="B15684" t="str">
            <v>4970-450085EE</v>
          </cell>
          <cell r="J15684">
            <v>0</v>
          </cell>
        </row>
        <row r="15685">
          <cell r="B15685" t="str">
            <v>4970-450095EE</v>
          </cell>
          <cell r="J15685">
            <v>1</v>
          </cell>
        </row>
        <row r="15686">
          <cell r="B15686" t="str">
            <v>7520-350010D</v>
          </cell>
          <cell r="J15686">
            <v>5</v>
          </cell>
        </row>
        <row r="15687">
          <cell r="B15687" t="str">
            <v>7520-350012D</v>
          </cell>
          <cell r="J15687">
            <v>4</v>
          </cell>
        </row>
        <row r="15688">
          <cell r="B15688" t="str">
            <v>7520-350095D</v>
          </cell>
          <cell r="J15688">
            <v>2</v>
          </cell>
        </row>
        <row r="15689">
          <cell r="B15689" t="str">
            <v>8375-429910D</v>
          </cell>
          <cell r="J15689">
            <v>3</v>
          </cell>
        </row>
        <row r="15690">
          <cell r="B15690" t="str">
            <v>8375-429911D</v>
          </cell>
          <cell r="J15690">
            <v>4</v>
          </cell>
        </row>
        <row r="15691">
          <cell r="B15691" t="str">
            <v>8375-429912D</v>
          </cell>
          <cell r="J15691">
            <v>4</v>
          </cell>
        </row>
        <row r="15692">
          <cell r="B15692" t="str">
            <v>4970-4500125EE</v>
          </cell>
          <cell r="J15692">
            <v>0</v>
          </cell>
        </row>
        <row r="15693">
          <cell r="B15693" t="str">
            <v>4970-450013EE</v>
          </cell>
          <cell r="J15693">
            <v>0</v>
          </cell>
        </row>
        <row r="15694">
          <cell r="B15694" t="str">
            <v>4970-45008D</v>
          </cell>
          <cell r="J15694">
            <v>1</v>
          </cell>
        </row>
        <row r="15695">
          <cell r="B15695" t="str">
            <v>4970-45009D</v>
          </cell>
          <cell r="J15695">
            <v>5</v>
          </cell>
        </row>
        <row r="15696">
          <cell r="B15696" t="str">
            <v>7520-3500115D</v>
          </cell>
          <cell r="J15696">
            <v>2</v>
          </cell>
        </row>
        <row r="15697">
          <cell r="B15697" t="str">
            <v>7520-350013D</v>
          </cell>
          <cell r="J15697">
            <v>2</v>
          </cell>
        </row>
        <row r="15698">
          <cell r="B15698" t="str">
            <v>7520-35009D</v>
          </cell>
          <cell r="J15698">
            <v>1</v>
          </cell>
        </row>
        <row r="15699">
          <cell r="B15699" t="str">
            <v>8375-429910EE</v>
          </cell>
          <cell r="J15699">
            <v>1</v>
          </cell>
        </row>
        <row r="15700">
          <cell r="B15700" t="str">
            <v>8375-429911EE</v>
          </cell>
          <cell r="J15700">
            <v>1</v>
          </cell>
        </row>
        <row r="15701">
          <cell r="B15701" t="str">
            <v>8375-429912EE</v>
          </cell>
          <cell r="J15701">
            <v>1</v>
          </cell>
        </row>
        <row r="15702">
          <cell r="B15702" t="str">
            <v>8375-429914D</v>
          </cell>
          <cell r="J15702">
            <v>0</v>
          </cell>
        </row>
        <row r="15703">
          <cell r="B15703" t="str">
            <v>8375-42998EE</v>
          </cell>
          <cell r="J15703">
            <v>0</v>
          </cell>
        </row>
        <row r="15704">
          <cell r="B15704" t="str">
            <v>8375-42999EE</v>
          </cell>
          <cell r="J15704">
            <v>0</v>
          </cell>
        </row>
        <row r="15705">
          <cell r="B15705" t="str">
            <v>8540-430011D</v>
          </cell>
          <cell r="J15705">
            <v>5</v>
          </cell>
        </row>
        <row r="15706">
          <cell r="B15706" t="str">
            <v>8540-430014D</v>
          </cell>
          <cell r="J15706">
            <v>0</v>
          </cell>
        </row>
        <row r="15707">
          <cell r="B15707" t="str">
            <v>8540-43009D</v>
          </cell>
          <cell r="J15707">
            <v>2</v>
          </cell>
        </row>
        <row r="15708">
          <cell r="B15708" t="str">
            <v>9425-400010EE</v>
          </cell>
          <cell r="J15708">
            <v>1</v>
          </cell>
        </row>
        <row r="15709">
          <cell r="B15709" t="str">
            <v>9425-400011EE</v>
          </cell>
          <cell r="J15709">
            <v>1</v>
          </cell>
        </row>
        <row r="15710">
          <cell r="B15710" t="str">
            <v>9425-400012EE</v>
          </cell>
          <cell r="J15710">
            <v>1</v>
          </cell>
        </row>
        <row r="15711">
          <cell r="B15711" t="str">
            <v>9425-400085D</v>
          </cell>
          <cell r="J15711">
            <v>1</v>
          </cell>
        </row>
        <row r="15712">
          <cell r="B15712" t="str">
            <v>8375-429985D</v>
          </cell>
          <cell r="J15712">
            <v>1</v>
          </cell>
        </row>
        <row r="15713">
          <cell r="B15713" t="str">
            <v>8375-429995D</v>
          </cell>
          <cell r="J15713">
            <v>4</v>
          </cell>
        </row>
        <row r="15714">
          <cell r="B15714" t="str">
            <v>8540-4300105D</v>
          </cell>
          <cell r="J15714">
            <v>6</v>
          </cell>
        </row>
        <row r="15715">
          <cell r="B15715" t="str">
            <v>8540-4300125D</v>
          </cell>
          <cell r="J15715">
            <v>2</v>
          </cell>
        </row>
        <row r="15716">
          <cell r="B15716" t="str">
            <v>8540-430085D</v>
          </cell>
          <cell r="J15716">
            <v>1</v>
          </cell>
        </row>
        <row r="15717">
          <cell r="B15717" t="str">
            <v>9425-4000105D</v>
          </cell>
          <cell r="J15717">
            <v>3</v>
          </cell>
        </row>
        <row r="15718">
          <cell r="B15718" t="str">
            <v>9425-4000115D</v>
          </cell>
          <cell r="J15718">
            <v>3</v>
          </cell>
        </row>
        <row r="15719">
          <cell r="B15719" t="str">
            <v>9425-4000125D</v>
          </cell>
          <cell r="J15719">
            <v>2</v>
          </cell>
        </row>
        <row r="15720">
          <cell r="B15720" t="str">
            <v>9425-400013D</v>
          </cell>
          <cell r="J15720">
            <v>2</v>
          </cell>
        </row>
        <row r="15721">
          <cell r="B15721" t="str">
            <v>9425-400085EE</v>
          </cell>
          <cell r="J15721">
            <v>0</v>
          </cell>
        </row>
        <row r="15722">
          <cell r="B15722" t="str">
            <v>1425-6600M105D</v>
          </cell>
          <cell r="J15722">
            <v>3</v>
          </cell>
        </row>
        <row r="15723">
          <cell r="B15723" t="str">
            <v>1425-6600M125D</v>
          </cell>
          <cell r="J15723">
            <v>4</v>
          </cell>
        </row>
        <row r="15724">
          <cell r="B15724" t="str">
            <v>1425-6600M85D</v>
          </cell>
          <cell r="J15724">
            <v>4</v>
          </cell>
        </row>
        <row r="15725">
          <cell r="B15725" t="str">
            <v>2320-9960105D</v>
          </cell>
          <cell r="J15725">
            <v>2</v>
          </cell>
        </row>
        <row r="15726">
          <cell r="B15726" t="str">
            <v>2320-9960125D</v>
          </cell>
          <cell r="J15726">
            <v>2</v>
          </cell>
        </row>
        <row r="15727">
          <cell r="B15727" t="str">
            <v>2320-99608D</v>
          </cell>
          <cell r="J15727">
            <v>1</v>
          </cell>
        </row>
        <row r="15728">
          <cell r="B15728" t="str">
            <v>4962-430010EE</v>
          </cell>
          <cell r="J15728">
            <v>1</v>
          </cell>
        </row>
        <row r="15729">
          <cell r="B15729" t="str">
            <v>4962-430012EE</v>
          </cell>
          <cell r="J15729">
            <v>1</v>
          </cell>
        </row>
        <row r="15730">
          <cell r="B15730" t="str">
            <v>4962-430095EE</v>
          </cell>
          <cell r="J15730">
            <v>1</v>
          </cell>
        </row>
        <row r="15731">
          <cell r="B15731" t="str">
            <v>4970-450010D</v>
          </cell>
          <cell r="J15731">
            <v>2</v>
          </cell>
        </row>
        <row r="15732">
          <cell r="B15732" t="str">
            <v>4970-450011D</v>
          </cell>
          <cell r="J15732">
            <v>3</v>
          </cell>
        </row>
        <row r="15733">
          <cell r="B15733" t="str">
            <v>4970-450012D</v>
          </cell>
          <cell r="J15733">
            <v>0</v>
          </cell>
        </row>
        <row r="15734">
          <cell r="B15734" t="str">
            <v>4970-450014D</v>
          </cell>
          <cell r="J15734">
            <v>0</v>
          </cell>
        </row>
        <row r="15735">
          <cell r="B15735" t="str">
            <v>4970-45008EE</v>
          </cell>
          <cell r="J15735">
            <v>0</v>
          </cell>
        </row>
        <row r="15736">
          <cell r="B15736" t="str">
            <v>4970-45009EE</v>
          </cell>
          <cell r="J15736">
            <v>0</v>
          </cell>
        </row>
        <row r="15737">
          <cell r="B15737" t="str">
            <v>7520-350011D</v>
          </cell>
          <cell r="J15737">
            <v>6</v>
          </cell>
        </row>
        <row r="15738">
          <cell r="B15738" t="str">
            <v>7520-350085D</v>
          </cell>
          <cell r="J15738">
            <v>2</v>
          </cell>
        </row>
        <row r="15739">
          <cell r="B15739" t="str">
            <v>8375-4299105D</v>
          </cell>
          <cell r="J15739">
            <v>5</v>
          </cell>
        </row>
        <row r="15740">
          <cell r="B15740" t="str">
            <v>8375-4299115D</v>
          </cell>
          <cell r="J15740">
            <v>3</v>
          </cell>
        </row>
        <row r="15741">
          <cell r="B15741" t="str">
            <v>8375-4299125D</v>
          </cell>
          <cell r="J15741">
            <v>0</v>
          </cell>
        </row>
        <row r="15742">
          <cell r="B15742" t="str">
            <v>8375-429913D</v>
          </cell>
          <cell r="J15742">
            <v>1</v>
          </cell>
        </row>
        <row r="15743">
          <cell r="B15743" t="str">
            <v>8375-429985EE</v>
          </cell>
          <cell r="J15743">
            <v>0</v>
          </cell>
        </row>
        <row r="15744">
          <cell r="B15744" t="str">
            <v>8375-429995EE</v>
          </cell>
          <cell r="J15744">
            <v>1</v>
          </cell>
        </row>
        <row r="15745">
          <cell r="B15745" t="str">
            <v>8540-430010D</v>
          </cell>
          <cell r="J15745">
            <v>3</v>
          </cell>
        </row>
        <row r="15746">
          <cell r="B15746" t="str">
            <v>8540-430012D</v>
          </cell>
          <cell r="J15746">
            <v>2</v>
          </cell>
        </row>
        <row r="15747">
          <cell r="B15747" t="str">
            <v>8540-43008D</v>
          </cell>
          <cell r="J15747">
            <v>1</v>
          </cell>
        </row>
        <row r="15748">
          <cell r="B15748" t="str">
            <v>9425-4000105EE</v>
          </cell>
          <cell r="J15748">
            <v>0</v>
          </cell>
        </row>
        <row r="15749">
          <cell r="B15749" t="str">
            <v>9425-4000115EE</v>
          </cell>
          <cell r="J15749">
            <v>1</v>
          </cell>
        </row>
        <row r="15750">
          <cell r="B15750" t="str">
            <v>9425-4000125EE</v>
          </cell>
          <cell r="J15750">
            <v>0</v>
          </cell>
        </row>
        <row r="15751">
          <cell r="B15751" t="str">
            <v>9425-400013EE</v>
          </cell>
          <cell r="J15751">
            <v>0</v>
          </cell>
        </row>
        <row r="15752">
          <cell r="B15752" t="str">
            <v>1425-6600M10D</v>
          </cell>
          <cell r="J15752">
            <v>7</v>
          </cell>
        </row>
        <row r="15753">
          <cell r="B15753" t="str">
            <v>1425-6600M12D</v>
          </cell>
          <cell r="J15753">
            <v>4</v>
          </cell>
        </row>
        <row r="15754">
          <cell r="B15754" t="str">
            <v>1425-6600M8D</v>
          </cell>
          <cell r="J15754">
            <v>3</v>
          </cell>
        </row>
        <row r="15755">
          <cell r="B15755" t="str">
            <v>2320-996010D</v>
          </cell>
          <cell r="J15755">
            <v>1</v>
          </cell>
        </row>
        <row r="15756">
          <cell r="B15756" t="str">
            <v>2320-996012D</v>
          </cell>
          <cell r="J15756">
            <v>0</v>
          </cell>
        </row>
        <row r="15757">
          <cell r="B15757" t="str">
            <v>2320-996095D</v>
          </cell>
          <cell r="J15757">
            <v>2</v>
          </cell>
        </row>
        <row r="15758">
          <cell r="B15758" t="str">
            <v>4962-4300115EE</v>
          </cell>
          <cell r="J15758">
            <v>1</v>
          </cell>
        </row>
        <row r="15759">
          <cell r="B15759" t="str">
            <v>4962-430013EE</v>
          </cell>
          <cell r="J15759">
            <v>0</v>
          </cell>
        </row>
        <row r="15760">
          <cell r="B15760" t="str">
            <v>4962-43009EE</v>
          </cell>
          <cell r="J15760">
            <v>0</v>
          </cell>
        </row>
        <row r="15761">
          <cell r="B15761" t="str">
            <v>4970-450010EE</v>
          </cell>
          <cell r="J15761">
            <v>1</v>
          </cell>
        </row>
        <row r="15762">
          <cell r="B15762" t="str">
            <v>4970-450011EE</v>
          </cell>
          <cell r="J15762">
            <v>0</v>
          </cell>
        </row>
        <row r="15763">
          <cell r="B15763" t="str">
            <v>4970-450012EE</v>
          </cell>
          <cell r="J15763">
            <v>0</v>
          </cell>
        </row>
        <row r="15764">
          <cell r="B15764" t="str">
            <v>4970-450085D</v>
          </cell>
          <cell r="J15764">
            <v>3</v>
          </cell>
        </row>
        <row r="15765">
          <cell r="B15765" t="str">
            <v>4970-450095D</v>
          </cell>
          <cell r="J15765">
            <v>5</v>
          </cell>
        </row>
        <row r="15766">
          <cell r="B15766" t="str">
            <v>7520-3500105D</v>
          </cell>
          <cell r="J15766">
            <v>6</v>
          </cell>
        </row>
        <row r="15767">
          <cell r="B15767" t="str">
            <v>7520-3500125D</v>
          </cell>
          <cell r="J15767">
            <v>2</v>
          </cell>
        </row>
        <row r="15768">
          <cell r="B15768" t="str">
            <v>7520-35008D</v>
          </cell>
          <cell r="J15768">
            <v>2</v>
          </cell>
        </row>
        <row r="15769">
          <cell r="B15769" t="str">
            <v>8375-4299105EE</v>
          </cell>
          <cell r="J15769">
            <v>1</v>
          </cell>
        </row>
        <row r="15770">
          <cell r="B15770" t="str">
            <v>8375-4299115EE</v>
          </cell>
          <cell r="J15770">
            <v>1</v>
          </cell>
        </row>
        <row r="15771">
          <cell r="B15771" t="str">
            <v>8375-4299125EE</v>
          </cell>
          <cell r="J15771">
            <v>0</v>
          </cell>
        </row>
        <row r="15772">
          <cell r="B15772" t="str">
            <v>8375-429913EE</v>
          </cell>
          <cell r="J15772">
            <v>0</v>
          </cell>
        </row>
        <row r="15773">
          <cell r="B15773" t="str">
            <v>8375-42998D</v>
          </cell>
          <cell r="J15773">
            <v>1</v>
          </cell>
        </row>
        <row r="15774">
          <cell r="B15774" t="str">
            <v>8375-42999D</v>
          </cell>
          <cell r="J15774">
            <v>1</v>
          </cell>
        </row>
        <row r="15775">
          <cell r="B15775" t="str">
            <v>8540-4300115D</v>
          </cell>
          <cell r="J15775">
            <v>3</v>
          </cell>
        </row>
        <row r="15776">
          <cell r="B15776" t="str">
            <v>8540-430013D</v>
          </cell>
          <cell r="J15776">
            <v>0</v>
          </cell>
        </row>
        <row r="15777">
          <cell r="B15777" t="str">
            <v>8540-430095D</v>
          </cell>
          <cell r="J15777">
            <v>2</v>
          </cell>
        </row>
        <row r="15778">
          <cell r="B15778" t="str">
            <v>9425-400010D</v>
          </cell>
          <cell r="J15778">
            <v>2</v>
          </cell>
        </row>
        <row r="15779">
          <cell r="B15779" t="str">
            <v>9425-400011D</v>
          </cell>
          <cell r="J15779">
            <v>3</v>
          </cell>
        </row>
        <row r="15780">
          <cell r="B15780" t="str">
            <v>9425-400012D</v>
          </cell>
          <cell r="J15780">
            <v>2</v>
          </cell>
        </row>
        <row r="15781">
          <cell r="B15781" t="str">
            <v>9425-400014D</v>
          </cell>
          <cell r="J15781">
            <v>0</v>
          </cell>
        </row>
        <row r="15782">
          <cell r="B15782" t="str">
            <v>9425-40008D</v>
          </cell>
          <cell r="J15782">
            <v>1</v>
          </cell>
        </row>
        <row r="15783">
          <cell r="B15783" t="str">
            <v>9425-40009D</v>
          </cell>
          <cell r="J15783">
            <v>1</v>
          </cell>
        </row>
        <row r="15784">
          <cell r="B15784" t="str">
            <v>9425-400095EE</v>
          </cell>
          <cell r="J15784">
            <v>1</v>
          </cell>
        </row>
        <row r="15785">
          <cell r="B15785" t="str">
            <v>9425-400095D</v>
          </cell>
          <cell r="J15785">
            <v>2</v>
          </cell>
        </row>
        <row r="15786">
          <cell r="B15786" t="str">
            <v>9425-40008EE</v>
          </cell>
          <cell r="J15786">
            <v>0</v>
          </cell>
        </row>
        <row r="15787">
          <cell r="B15787" t="str">
            <v>9425-40009EE</v>
          </cell>
          <cell r="J15787">
            <v>0</v>
          </cell>
        </row>
        <row r="15788">
          <cell r="B15788" t="str">
            <v>FLYT20TMKL</v>
          </cell>
          <cell r="J15788">
            <v>0</v>
          </cell>
        </row>
        <row r="15789">
          <cell r="B15789" t="str">
            <v>FLYT20TU</v>
          </cell>
          <cell r="J15789">
            <v>0</v>
          </cell>
        </row>
        <row r="15790">
          <cell r="B15790" t="str">
            <v>FLYTB36WB</v>
          </cell>
          <cell r="J15790">
            <v>0</v>
          </cell>
        </row>
        <row r="15791">
          <cell r="B15791" t="str">
            <v>FLYT20TMWB</v>
          </cell>
          <cell r="J15791">
            <v>0</v>
          </cell>
        </row>
        <row r="15792">
          <cell r="B15792" t="str">
            <v>FLYTB26WB</v>
          </cell>
          <cell r="J15792">
            <v>0</v>
          </cell>
        </row>
        <row r="15793">
          <cell r="B15793" t="str">
            <v>FLYTM35KL</v>
          </cell>
          <cell r="J15793">
            <v>0</v>
          </cell>
        </row>
        <row r="15794">
          <cell r="B15794" t="str">
            <v>FLYTB36KC</v>
          </cell>
          <cell r="J15794">
            <v>0</v>
          </cell>
        </row>
        <row r="15795">
          <cell r="B15795" t="str">
            <v>FLYT20TMLP</v>
          </cell>
          <cell r="J15795">
            <v>0</v>
          </cell>
        </row>
        <row r="15796">
          <cell r="B15796" t="str">
            <v>FLYT20TUKL</v>
          </cell>
          <cell r="J15796">
            <v>0</v>
          </cell>
        </row>
        <row r="15797">
          <cell r="B15797" t="str">
            <v>FLYTM24KL</v>
          </cell>
          <cell r="J15797">
            <v>0</v>
          </cell>
        </row>
        <row r="15798">
          <cell r="B15798" t="str">
            <v>A-PHTKSTKMEXP</v>
          </cell>
          <cell r="J15798">
            <v>0</v>
          </cell>
        </row>
        <row r="15799">
          <cell r="B15799" t="str">
            <v>MASSHSPLG</v>
          </cell>
          <cell r="J15799">
            <v>418</v>
          </cell>
        </row>
        <row r="15800">
          <cell r="B15800" t="str">
            <v>MASSHSPMD</v>
          </cell>
          <cell r="J15800">
            <v>204</v>
          </cell>
        </row>
        <row r="15801">
          <cell r="B15801" t="str">
            <v>FHFOPBLLG</v>
          </cell>
          <cell r="J15801">
            <v>113</v>
          </cell>
        </row>
        <row r="15802">
          <cell r="B15802" t="str">
            <v>FHSPPOSBL</v>
          </cell>
          <cell r="J15802">
            <v>72</v>
          </cell>
        </row>
        <row r="15803">
          <cell r="B15803" t="str">
            <v>FHSB2CBOS</v>
          </cell>
          <cell r="J15803">
            <v>0</v>
          </cell>
        </row>
        <row r="15804">
          <cell r="B15804" t="str">
            <v>FHE3PBLOS</v>
          </cell>
          <cell r="J15804">
            <v>40</v>
          </cell>
        </row>
        <row r="15805">
          <cell r="B15805" t="str">
            <v>FHSB2RGOS</v>
          </cell>
          <cell r="J15805">
            <v>171</v>
          </cell>
        </row>
        <row r="15806">
          <cell r="B15806" t="str">
            <v>FHFOPBLST</v>
          </cell>
          <cell r="J15806">
            <v>62</v>
          </cell>
        </row>
        <row r="15807">
          <cell r="B15807" t="str">
            <v>FHWINBLOS</v>
          </cell>
          <cell r="J15807">
            <v>84</v>
          </cell>
        </row>
        <row r="15808">
          <cell r="B15808" t="str">
            <v>FL6PNSTOS</v>
          </cell>
          <cell r="J15808">
            <v>0</v>
          </cell>
        </row>
        <row r="15809">
          <cell r="B15809" t="str">
            <v>FLMG1HVOS</v>
          </cell>
          <cell r="J15809">
            <v>0</v>
          </cell>
        </row>
        <row r="15810">
          <cell r="B15810" t="str">
            <v>FLXPHBROS</v>
          </cell>
          <cell r="J15810">
            <v>0</v>
          </cell>
        </row>
        <row r="15811">
          <cell r="B15811" t="str">
            <v>MACLMTNSM</v>
          </cell>
          <cell r="J15811">
            <v>62</v>
          </cell>
        </row>
        <row r="15812">
          <cell r="B15812" t="str">
            <v>FLCANTYOS</v>
          </cell>
          <cell r="J15812">
            <v>0</v>
          </cell>
        </row>
        <row r="15813">
          <cell r="B15813" t="str">
            <v>FLPEHSTOS</v>
          </cell>
          <cell r="J15813">
            <v>0</v>
          </cell>
        </row>
        <row r="15814">
          <cell r="B15814" t="str">
            <v>FLYSTDUOS</v>
          </cell>
          <cell r="J15814">
            <v>0</v>
          </cell>
        </row>
        <row r="15815">
          <cell r="B15815" t="str">
            <v>MACLMTNXL</v>
          </cell>
          <cell r="J15815">
            <v>203</v>
          </cell>
        </row>
        <row r="15816">
          <cell r="B15816" t="str">
            <v>FL5PNLDOS</v>
          </cell>
          <cell r="J15816">
            <v>0</v>
          </cell>
        </row>
        <row r="15817">
          <cell r="B15817" t="str">
            <v>FLEXPBLOS</v>
          </cell>
          <cell r="J15817">
            <v>0</v>
          </cell>
        </row>
        <row r="15818">
          <cell r="B15818" t="str">
            <v>FLTRUCAOS</v>
          </cell>
          <cell r="J15818">
            <v>0</v>
          </cell>
        </row>
        <row r="15819">
          <cell r="B15819" t="str">
            <v>MACLMTNMD</v>
          </cell>
          <cell r="J15819">
            <v>165</v>
          </cell>
        </row>
        <row r="15820">
          <cell r="B15820" t="str">
            <v>FLDAHTEOS</v>
          </cell>
          <cell r="J15820">
            <v>0</v>
          </cell>
        </row>
        <row r="15821">
          <cell r="B15821" t="str">
            <v>FLSPNSTOS</v>
          </cell>
          <cell r="J15821">
            <v>0</v>
          </cell>
        </row>
        <row r="15822">
          <cell r="B15822" t="str">
            <v>MACLMTNLG</v>
          </cell>
          <cell r="J15822">
            <v>324</v>
          </cell>
        </row>
        <row r="15823">
          <cell r="B15823" t="str">
            <v>MOWCVTYLG</v>
          </cell>
          <cell r="J15823">
            <v>84</v>
          </cell>
        </row>
        <row r="15824">
          <cell r="B15824" t="str">
            <v>MOWCVTYMD</v>
          </cell>
          <cell r="J15824">
            <v>44</v>
          </cell>
        </row>
        <row r="15825">
          <cell r="B15825" t="str">
            <v>MOWCVTY3X</v>
          </cell>
          <cell r="J15825">
            <v>4</v>
          </cell>
        </row>
        <row r="15826">
          <cell r="B15826" t="str">
            <v>MOWCVTYXL</v>
          </cell>
          <cell r="J15826">
            <v>51</v>
          </cell>
        </row>
        <row r="15827">
          <cell r="B15827" t="str">
            <v>MOWCVTY2X</v>
          </cell>
          <cell r="J15827">
            <v>7</v>
          </cell>
        </row>
        <row r="15828">
          <cell r="B15828" t="str">
            <v>MOWCVTYSM</v>
          </cell>
          <cell r="J15828">
            <v>6</v>
          </cell>
        </row>
        <row r="15829">
          <cell r="B15829" t="str">
            <v>MANKGBBOS</v>
          </cell>
          <cell r="J15829">
            <v>2</v>
          </cell>
        </row>
        <row r="15830">
          <cell r="B15830" t="str">
            <v>MB38PBK3232</v>
          </cell>
          <cell r="J15830">
            <v>3</v>
          </cell>
        </row>
        <row r="15831">
          <cell r="B15831" t="str">
            <v>MB38PBK3434</v>
          </cell>
          <cell r="J15831">
            <v>32</v>
          </cell>
        </row>
        <row r="15832">
          <cell r="B15832" t="str">
            <v>MB38PBK3636</v>
          </cell>
          <cell r="J15832">
            <v>1</v>
          </cell>
        </row>
        <row r="15833">
          <cell r="B15833" t="str">
            <v>MB38PBK4032</v>
          </cell>
          <cell r="J15833">
            <v>7</v>
          </cell>
        </row>
        <row r="15834">
          <cell r="B15834" t="str">
            <v>MOBRKBBLG</v>
          </cell>
          <cell r="J15834">
            <v>0</v>
          </cell>
        </row>
        <row r="15835">
          <cell r="B15835" t="str">
            <v>MOMSSBK2X</v>
          </cell>
          <cell r="J15835">
            <v>0</v>
          </cell>
        </row>
        <row r="15836">
          <cell r="B15836" t="str">
            <v>MOMSSBKSM</v>
          </cell>
          <cell r="J15836">
            <v>0</v>
          </cell>
        </row>
        <row r="15837">
          <cell r="B15837" t="str">
            <v>MOMSSDELG</v>
          </cell>
          <cell r="J15837">
            <v>0</v>
          </cell>
        </row>
        <row r="15838">
          <cell r="B15838" t="str">
            <v>MTFNHBB2X</v>
          </cell>
          <cell r="J15838">
            <v>242</v>
          </cell>
        </row>
        <row r="15839">
          <cell r="B15839" t="str">
            <v>MTFNHBBXL</v>
          </cell>
          <cell r="J15839">
            <v>639</v>
          </cell>
        </row>
        <row r="15840">
          <cell r="B15840" t="str">
            <v>MB38PBK3230</v>
          </cell>
          <cell r="J15840">
            <v>2</v>
          </cell>
        </row>
        <row r="15841">
          <cell r="B15841" t="str">
            <v>MB38PBK3432</v>
          </cell>
          <cell r="J15841">
            <v>21</v>
          </cell>
        </row>
        <row r="15842">
          <cell r="B15842" t="str">
            <v>MB38PBK3634</v>
          </cell>
          <cell r="J15842">
            <v>24</v>
          </cell>
        </row>
        <row r="15843">
          <cell r="B15843" t="str">
            <v>MB38PBK3836</v>
          </cell>
          <cell r="J15843">
            <v>2</v>
          </cell>
        </row>
        <row r="15844">
          <cell r="B15844" t="str">
            <v>MOBRKBB2X</v>
          </cell>
          <cell r="J15844">
            <v>0</v>
          </cell>
        </row>
        <row r="15845">
          <cell r="B15845" t="str">
            <v>MOBRKBBXL</v>
          </cell>
          <cell r="J15845">
            <v>0</v>
          </cell>
        </row>
        <row r="15846">
          <cell r="B15846" t="str">
            <v>MOMSSBKMD</v>
          </cell>
          <cell r="J15846">
            <v>0</v>
          </cell>
        </row>
        <row r="15847">
          <cell r="B15847" t="str">
            <v>MOMSSDE3X</v>
          </cell>
          <cell r="J15847">
            <v>0</v>
          </cell>
        </row>
        <row r="15848">
          <cell r="B15848" t="str">
            <v>MOMSSDEXL</v>
          </cell>
          <cell r="J15848">
            <v>0</v>
          </cell>
        </row>
        <row r="15849">
          <cell r="B15849" t="str">
            <v>MTFNHBBSM</v>
          </cell>
          <cell r="J15849">
            <v>16</v>
          </cell>
        </row>
        <row r="15850">
          <cell r="B15850" t="str">
            <v>MTKLCBBMD</v>
          </cell>
          <cell r="J15850">
            <v>164</v>
          </cell>
        </row>
        <row r="15851">
          <cell r="B15851" t="str">
            <v>MB38PBK3030</v>
          </cell>
          <cell r="J15851">
            <v>1</v>
          </cell>
        </row>
        <row r="15852">
          <cell r="B15852" t="str">
            <v>MB38PBK3234</v>
          </cell>
          <cell r="J15852">
            <v>36</v>
          </cell>
        </row>
        <row r="15853">
          <cell r="B15853" t="str">
            <v>MB38PBK3436</v>
          </cell>
          <cell r="J15853">
            <v>3</v>
          </cell>
        </row>
        <row r="15854">
          <cell r="B15854" t="str">
            <v>MB38PBK3832</v>
          </cell>
          <cell r="J15854">
            <v>23</v>
          </cell>
        </row>
        <row r="15855">
          <cell r="B15855" t="str">
            <v>MB38PBK4232</v>
          </cell>
          <cell r="J15855">
            <v>3</v>
          </cell>
        </row>
        <row r="15856">
          <cell r="B15856" t="str">
            <v>MOBRKBBMD</v>
          </cell>
          <cell r="J15856">
            <v>0</v>
          </cell>
        </row>
        <row r="15857">
          <cell r="B15857" t="str">
            <v>MOMSSBK3X</v>
          </cell>
          <cell r="J15857">
            <v>0</v>
          </cell>
        </row>
        <row r="15858">
          <cell r="B15858" t="str">
            <v>MOMSSBKXL</v>
          </cell>
          <cell r="J15858">
            <v>0</v>
          </cell>
        </row>
        <row r="15859">
          <cell r="B15859" t="str">
            <v>MOMSSDEMD</v>
          </cell>
          <cell r="J15859">
            <v>0</v>
          </cell>
        </row>
        <row r="15860">
          <cell r="B15860" t="str">
            <v>MTFNHBBLG</v>
          </cell>
          <cell r="J15860">
            <v>1081</v>
          </cell>
        </row>
        <row r="15861">
          <cell r="B15861" t="str">
            <v>MTKLCBB2X</v>
          </cell>
          <cell r="J15861">
            <v>39</v>
          </cell>
        </row>
        <row r="15862">
          <cell r="B15862" t="str">
            <v>MB38PBK3032</v>
          </cell>
          <cell r="J15862">
            <v>5</v>
          </cell>
        </row>
        <row r="15863">
          <cell r="B15863" t="str">
            <v>MB38PBK3430</v>
          </cell>
          <cell r="J15863">
            <v>13</v>
          </cell>
        </row>
        <row r="15864">
          <cell r="B15864" t="str">
            <v>MB38PBK3632</v>
          </cell>
          <cell r="J15864">
            <v>17</v>
          </cell>
        </row>
        <row r="15865">
          <cell r="B15865" t="str">
            <v>MB38PBK3834</v>
          </cell>
          <cell r="J15865">
            <v>3</v>
          </cell>
        </row>
        <row r="15866">
          <cell r="B15866" t="str">
            <v>MB38PBK4432</v>
          </cell>
          <cell r="J15866">
            <v>1</v>
          </cell>
        </row>
        <row r="15867">
          <cell r="B15867" t="str">
            <v>MOBRKBBSM</v>
          </cell>
          <cell r="J15867">
            <v>0</v>
          </cell>
        </row>
        <row r="15868">
          <cell r="B15868" t="str">
            <v>MOMSSBKLG</v>
          </cell>
          <cell r="J15868">
            <v>0</v>
          </cell>
        </row>
        <row r="15869">
          <cell r="B15869" t="str">
            <v>MOMSSDE2X</v>
          </cell>
          <cell r="J15869">
            <v>0</v>
          </cell>
        </row>
        <row r="15870">
          <cell r="B15870" t="str">
            <v>MOMSSDESM</v>
          </cell>
          <cell r="J15870">
            <v>0</v>
          </cell>
        </row>
        <row r="15871">
          <cell r="B15871" t="str">
            <v>MTFNHBBMD</v>
          </cell>
          <cell r="J15871">
            <v>453</v>
          </cell>
        </row>
        <row r="15872">
          <cell r="B15872" t="str">
            <v>MTKLCBBLG</v>
          </cell>
          <cell r="J15872">
            <v>354</v>
          </cell>
        </row>
        <row r="15873">
          <cell r="B15873" t="str">
            <v>MTKLCBBSM</v>
          </cell>
          <cell r="J15873">
            <v>34</v>
          </cell>
        </row>
        <row r="15874">
          <cell r="B15874" t="str">
            <v>MTRWFBKLG</v>
          </cell>
          <cell r="J15874">
            <v>95</v>
          </cell>
        </row>
        <row r="15875">
          <cell r="B15875" t="str">
            <v>MTWLCBB2X</v>
          </cell>
          <cell r="J15875">
            <v>3</v>
          </cell>
        </row>
        <row r="15876">
          <cell r="B15876" t="str">
            <v>MTWLCBBXL</v>
          </cell>
          <cell r="J15876">
            <v>3</v>
          </cell>
        </row>
        <row r="15877">
          <cell r="B15877" t="str">
            <v>WTFNHBBMD</v>
          </cell>
          <cell r="J15877">
            <v>153</v>
          </cell>
        </row>
        <row r="15878">
          <cell r="B15878" t="str">
            <v>MTKLCBBXL</v>
          </cell>
          <cell r="J15878">
            <v>183</v>
          </cell>
        </row>
        <row r="15879">
          <cell r="B15879" t="str">
            <v>MTRWFBKMD</v>
          </cell>
          <cell r="J15879">
            <v>1</v>
          </cell>
        </row>
        <row r="15880">
          <cell r="B15880" t="str">
            <v>MTWLCBBLG</v>
          </cell>
          <cell r="J15880">
            <v>73</v>
          </cell>
        </row>
        <row r="15881">
          <cell r="B15881" t="str">
            <v>WTFNHBBSM</v>
          </cell>
          <cell r="J15881">
            <v>72</v>
          </cell>
        </row>
        <row r="15882">
          <cell r="B15882" t="str">
            <v>MTRWFBK3X</v>
          </cell>
          <cell r="J15882">
            <v>9</v>
          </cell>
        </row>
        <row r="15883">
          <cell r="B15883" t="str">
            <v>MTRWFBKXL</v>
          </cell>
          <cell r="J15883">
            <v>80</v>
          </cell>
        </row>
        <row r="15884">
          <cell r="B15884" t="str">
            <v>MTWLCBBSM</v>
          </cell>
          <cell r="J15884">
            <v>3</v>
          </cell>
        </row>
        <row r="15885">
          <cell r="B15885" t="str">
            <v>WTFNHBBLG</v>
          </cell>
          <cell r="J15885">
            <v>109</v>
          </cell>
        </row>
        <row r="15886">
          <cell r="B15886" t="str">
            <v>WTFNHBBXS</v>
          </cell>
          <cell r="J15886">
            <v>8</v>
          </cell>
        </row>
        <row r="15887">
          <cell r="B15887" t="str">
            <v>MTRWFBK2X</v>
          </cell>
          <cell r="J15887">
            <v>27</v>
          </cell>
        </row>
        <row r="15888">
          <cell r="B15888" t="str">
            <v>MTRWFBKSM</v>
          </cell>
          <cell r="J15888">
            <v>3</v>
          </cell>
        </row>
        <row r="15889">
          <cell r="B15889" t="str">
            <v>MTWLCBBMD</v>
          </cell>
          <cell r="J15889">
            <v>33</v>
          </cell>
        </row>
        <row r="15890">
          <cell r="B15890" t="str">
            <v>WTFNHBBXL</v>
          </cell>
          <cell r="J15890">
            <v>29</v>
          </cell>
        </row>
        <row r="15891">
          <cell r="B15891" t="str">
            <v>TTPUBLGX1</v>
          </cell>
          <cell r="J15891">
            <v>0</v>
          </cell>
        </row>
        <row r="15892">
          <cell r="B15892" t="str">
            <v>TTROUNDX1</v>
          </cell>
          <cell r="J15892">
            <v>0</v>
          </cell>
        </row>
        <row r="15893">
          <cell r="B15893" t="str">
            <v>PHTKPOTMPCS</v>
          </cell>
          <cell r="J15893">
            <v>397</v>
          </cell>
        </row>
        <row r="15894">
          <cell r="B15894" t="str">
            <v>PHTKPOTMPSG</v>
          </cell>
          <cell r="J15894">
            <v>110</v>
          </cell>
        </row>
        <row r="15895">
          <cell r="B15895" t="str">
            <v>FHRZCORPR</v>
          </cell>
          <cell r="J15895">
            <v>61</v>
          </cell>
        </row>
        <row r="15896">
          <cell r="B15896" t="str">
            <v>PHTKBOXMPPH</v>
          </cell>
          <cell r="J15896">
            <v>1035</v>
          </cell>
        </row>
        <row r="15897">
          <cell r="B15897" t="str">
            <v>MEBRBCAOS</v>
          </cell>
          <cell r="J15897">
            <v>0</v>
          </cell>
        </row>
        <row r="15898">
          <cell r="B15898" t="str">
            <v>MEBRBSPOS</v>
          </cell>
          <cell r="J15898">
            <v>68</v>
          </cell>
        </row>
        <row r="15899">
          <cell r="B15899" t="str">
            <v>MECOWMHSM</v>
          </cell>
          <cell r="J15899">
            <v>0</v>
          </cell>
        </row>
        <row r="15900">
          <cell r="B15900" t="str">
            <v>MEGOSMHMD</v>
          </cell>
          <cell r="J15900">
            <v>0</v>
          </cell>
        </row>
        <row r="15901">
          <cell r="B15901" t="str">
            <v>MEMULCHLG</v>
          </cell>
          <cell r="J15901">
            <v>0</v>
          </cell>
        </row>
        <row r="15902">
          <cell r="B15902" t="str">
            <v>MECOWMH2X</v>
          </cell>
          <cell r="J15902">
            <v>0</v>
          </cell>
        </row>
        <row r="15903">
          <cell r="B15903" t="str">
            <v>MECOWMHXL</v>
          </cell>
          <cell r="J15903">
            <v>7</v>
          </cell>
        </row>
        <row r="15904">
          <cell r="B15904" t="str">
            <v>MEGOSMHSM</v>
          </cell>
          <cell r="J15904">
            <v>0</v>
          </cell>
        </row>
        <row r="15905">
          <cell r="B15905" t="str">
            <v>MEMULCHMD</v>
          </cell>
          <cell r="J15905">
            <v>0</v>
          </cell>
        </row>
        <row r="15906">
          <cell r="B15906" t="str">
            <v>MECOWMHMD</v>
          </cell>
          <cell r="J15906">
            <v>19</v>
          </cell>
        </row>
        <row r="15907">
          <cell r="B15907" t="str">
            <v>MEGOSMHLG</v>
          </cell>
          <cell r="J15907">
            <v>75</v>
          </cell>
        </row>
        <row r="15908">
          <cell r="B15908" t="str">
            <v>MEMULCH2X</v>
          </cell>
          <cell r="J15908">
            <v>0</v>
          </cell>
        </row>
        <row r="15909">
          <cell r="B15909" t="str">
            <v>MEMULCHXL</v>
          </cell>
          <cell r="J15909">
            <v>0</v>
          </cell>
        </row>
        <row r="15910">
          <cell r="B15910" t="str">
            <v>MECOWMHLG</v>
          </cell>
          <cell r="J15910">
            <v>61</v>
          </cell>
        </row>
        <row r="15911">
          <cell r="B15911" t="str">
            <v>MEGOSMH2X</v>
          </cell>
          <cell r="J15911">
            <v>0</v>
          </cell>
        </row>
        <row r="15912">
          <cell r="B15912" t="str">
            <v>MEGOSMHXL</v>
          </cell>
          <cell r="J15912">
            <v>0</v>
          </cell>
        </row>
        <row r="15913">
          <cell r="B15913" t="str">
            <v>MEMULCHSM</v>
          </cell>
          <cell r="J15913">
            <v>0</v>
          </cell>
        </row>
        <row r="15914">
          <cell r="B15914" t="str">
            <v>MS36PBK3434</v>
          </cell>
          <cell r="J15914">
            <v>1</v>
          </cell>
        </row>
        <row r="15915">
          <cell r="B15915" t="str">
            <v>MS36PRO3030</v>
          </cell>
          <cell r="J15915">
            <v>0</v>
          </cell>
        </row>
        <row r="15916">
          <cell r="B15916" t="str">
            <v>MS36PRO3434</v>
          </cell>
          <cell r="J15916">
            <v>0</v>
          </cell>
        </row>
        <row r="15917">
          <cell r="B15917" t="str">
            <v>MS36PRU3234</v>
          </cell>
          <cell r="J15917">
            <v>1</v>
          </cell>
        </row>
        <row r="15918">
          <cell r="B15918" t="str">
            <v>MS3CCBKMD</v>
          </cell>
          <cell r="J15918">
            <v>2</v>
          </cell>
        </row>
        <row r="15919">
          <cell r="B15919" t="str">
            <v>MS3CCTKLG</v>
          </cell>
          <cell r="J15919">
            <v>5</v>
          </cell>
        </row>
        <row r="15920">
          <cell r="B15920" t="str">
            <v>MS3HDBKMD</v>
          </cell>
          <cell r="J15920">
            <v>1</v>
          </cell>
        </row>
        <row r="15921">
          <cell r="B15921" t="str">
            <v>MS3HDMOXL</v>
          </cell>
          <cell r="J15921">
            <v>0</v>
          </cell>
        </row>
        <row r="15922">
          <cell r="B15922" t="str">
            <v>MS3HLLBMD</v>
          </cell>
          <cell r="J15922">
            <v>6</v>
          </cell>
        </row>
        <row r="15923">
          <cell r="B15923" t="str">
            <v>MS3HLMOMD</v>
          </cell>
          <cell r="J15923">
            <v>0</v>
          </cell>
        </row>
        <row r="15924">
          <cell r="B15924" t="str">
            <v>MS36PBK3232</v>
          </cell>
          <cell r="J15924">
            <v>2</v>
          </cell>
        </row>
        <row r="15925">
          <cell r="B15925" t="str">
            <v>MS36PPE3234</v>
          </cell>
          <cell r="J15925">
            <v>1</v>
          </cell>
        </row>
        <row r="15926">
          <cell r="B15926" t="str">
            <v>MS36PRO3232</v>
          </cell>
          <cell r="J15926">
            <v>6</v>
          </cell>
        </row>
        <row r="15927">
          <cell r="B15927" t="str">
            <v>MS36PRO3632</v>
          </cell>
          <cell r="J15927">
            <v>0</v>
          </cell>
        </row>
        <row r="15928">
          <cell r="B15928" t="str">
            <v>MS36PRU3432</v>
          </cell>
          <cell r="J15928">
            <v>1</v>
          </cell>
        </row>
        <row r="15929">
          <cell r="B15929" t="str">
            <v>MS3CCPELG</v>
          </cell>
          <cell r="J15929">
            <v>1</v>
          </cell>
        </row>
        <row r="15930">
          <cell r="B15930" t="str">
            <v>MS3CCTKMD</v>
          </cell>
          <cell r="J15930">
            <v>3</v>
          </cell>
        </row>
        <row r="15931">
          <cell r="B15931" t="str">
            <v>MS3HDMOLG</v>
          </cell>
          <cell r="J15931">
            <v>14</v>
          </cell>
        </row>
        <row r="15932">
          <cell r="B15932" t="str">
            <v>MS3HDROLG</v>
          </cell>
          <cell r="J15932">
            <v>0</v>
          </cell>
        </row>
        <row r="15933">
          <cell r="B15933" t="str">
            <v>MS3HLLBXL</v>
          </cell>
          <cell r="J15933">
            <v>0</v>
          </cell>
        </row>
        <row r="15934">
          <cell r="B15934" t="str">
            <v>MS3HNMOLG</v>
          </cell>
          <cell r="J15934">
            <v>2</v>
          </cell>
        </row>
        <row r="15935">
          <cell r="B15935" t="str">
            <v>MS3HNPEMD</v>
          </cell>
          <cell r="J15935">
            <v>1</v>
          </cell>
        </row>
        <row r="15936">
          <cell r="B15936" t="str">
            <v>MS3HSPE2X</v>
          </cell>
          <cell r="J15936">
            <v>1</v>
          </cell>
        </row>
        <row r="15937">
          <cell r="B15937" t="str">
            <v>MS3IJBKMD</v>
          </cell>
          <cell r="J15937">
            <v>2</v>
          </cell>
        </row>
        <row r="15938">
          <cell r="B15938" t="str">
            <v>MS3IJRBLG</v>
          </cell>
          <cell r="J15938">
            <v>8</v>
          </cell>
        </row>
        <row r="15939">
          <cell r="B15939" t="str">
            <v>MS3IVBKLG</v>
          </cell>
          <cell r="J15939">
            <v>9</v>
          </cell>
        </row>
        <row r="15940">
          <cell r="B15940" t="str">
            <v>MS3IVTKLG</v>
          </cell>
          <cell r="J15940">
            <v>2</v>
          </cell>
        </row>
        <row r="15941">
          <cell r="B15941" t="str">
            <v>MS3SJBKMD</v>
          </cell>
          <cell r="J15941">
            <v>2</v>
          </cell>
        </row>
        <row r="15942">
          <cell r="B15942" t="str">
            <v>MS3WPRU3232</v>
          </cell>
          <cell r="J15942">
            <v>6</v>
          </cell>
        </row>
        <row r="15943">
          <cell r="B15943" t="str">
            <v>MS3WPRU3632</v>
          </cell>
          <cell r="J15943">
            <v>0</v>
          </cell>
        </row>
        <row r="15944">
          <cell r="B15944" t="str">
            <v>MS3HNBKLG</v>
          </cell>
          <cell r="J15944">
            <v>2</v>
          </cell>
        </row>
        <row r="15945">
          <cell r="B15945" t="str">
            <v>MS3HNMOMD</v>
          </cell>
          <cell r="J15945">
            <v>1</v>
          </cell>
        </row>
        <row r="15946">
          <cell r="B15946" t="str">
            <v>MS3HNPEXL</v>
          </cell>
          <cell r="J15946">
            <v>0</v>
          </cell>
        </row>
        <row r="15947">
          <cell r="B15947" t="str">
            <v>MS3HSPELG</v>
          </cell>
          <cell r="J15947">
            <v>6</v>
          </cell>
        </row>
        <row r="15948">
          <cell r="B15948" t="str">
            <v>MS3IJMOLG</v>
          </cell>
          <cell r="J15948">
            <v>1</v>
          </cell>
        </row>
        <row r="15949">
          <cell r="B15949" t="str">
            <v>MS3IJRBMD</v>
          </cell>
          <cell r="J15949">
            <v>2</v>
          </cell>
        </row>
        <row r="15950">
          <cell r="B15950" t="str">
            <v>MS3IVBKMD</v>
          </cell>
          <cell r="J15950">
            <v>4</v>
          </cell>
        </row>
        <row r="15951">
          <cell r="B15951" t="str">
            <v>MS3IVTKMD</v>
          </cell>
          <cell r="J15951">
            <v>0</v>
          </cell>
        </row>
        <row r="15952">
          <cell r="B15952" t="str">
            <v>MS3SJROLG</v>
          </cell>
          <cell r="J15952">
            <v>10</v>
          </cell>
        </row>
        <row r="15953">
          <cell r="B15953" t="str">
            <v>MS3WPRU3234</v>
          </cell>
          <cell r="J15953">
            <v>4</v>
          </cell>
        </row>
        <row r="15954">
          <cell r="B15954" t="str">
            <v>MS3WPTK3432</v>
          </cell>
          <cell r="J15954">
            <v>0</v>
          </cell>
        </row>
        <row r="15955">
          <cell r="B15955" t="str">
            <v>MSAQZCNXL</v>
          </cell>
          <cell r="J15955">
            <v>1</v>
          </cell>
        </row>
        <row r="15956">
          <cell r="B15956" t="str">
            <v>MSAQZWNMD</v>
          </cell>
          <cell r="J15956">
            <v>1</v>
          </cell>
        </row>
        <row r="15957">
          <cell r="B15957" t="str">
            <v>WSAQZCNMD</v>
          </cell>
          <cell r="J15957">
            <v>4</v>
          </cell>
        </row>
        <row r="15958">
          <cell r="B15958" t="str">
            <v>WSAQZDESM</v>
          </cell>
          <cell r="J15958">
            <v>2</v>
          </cell>
        </row>
        <row r="15959">
          <cell r="B15959" t="str">
            <v>MS3WPRU3636</v>
          </cell>
          <cell r="J15959">
            <v>2</v>
          </cell>
        </row>
        <row r="15960">
          <cell r="B15960" t="str">
            <v>MS3WPTK3434</v>
          </cell>
          <cell r="J15960">
            <v>0</v>
          </cell>
        </row>
        <row r="15961">
          <cell r="B15961" t="str">
            <v>MSAQZDELG</v>
          </cell>
          <cell r="J15961">
            <v>2</v>
          </cell>
        </row>
        <row r="15962">
          <cell r="B15962" t="str">
            <v>MSAQZWNSM</v>
          </cell>
          <cell r="J15962">
            <v>0</v>
          </cell>
        </row>
        <row r="15963">
          <cell r="B15963" t="str">
            <v>WSAQZCNSM</v>
          </cell>
          <cell r="J15963">
            <v>8</v>
          </cell>
        </row>
        <row r="15964">
          <cell r="B15964" t="str">
            <v>WSAQZWNMD</v>
          </cell>
          <cell r="J15964">
            <v>1</v>
          </cell>
        </row>
        <row r="15965">
          <cell r="B15965" t="str">
            <v>MS36PBK3432</v>
          </cell>
          <cell r="J15965">
            <v>1</v>
          </cell>
        </row>
        <row r="15966">
          <cell r="B15966" t="str">
            <v>MS36PPE3434</v>
          </cell>
          <cell r="J15966">
            <v>1</v>
          </cell>
        </row>
        <row r="15967">
          <cell r="B15967" t="str">
            <v>MS36PRO3432</v>
          </cell>
          <cell r="J15967">
            <v>0</v>
          </cell>
        </row>
        <row r="15968">
          <cell r="B15968" t="str">
            <v>MS36PRU3232</v>
          </cell>
          <cell r="J15968">
            <v>2</v>
          </cell>
        </row>
        <row r="15969">
          <cell r="B15969" t="str">
            <v>MS3CCBKLG</v>
          </cell>
          <cell r="J15969">
            <v>2</v>
          </cell>
        </row>
        <row r="15970">
          <cell r="B15970" t="str">
            <v>MS3CCTK2X</v>
          </cell>
          <cell r="J15970">
            <v>1</v>
          </cell>
        </row>
        <row r="15971">
          <cell r="B15971" t="str">
            <v>MS3HDBKLG</v>
          </cell>
          <cell r="J15971">
            <v>0</v>
          </cell>
        </row>
        <row r="15972">
          <cell r="B15972" t="str">
            <v>MS3HDMOSM</v>
          </cell>
          <cell r="J15972">
            <v>0</v>
          </cell>
        </row>
        <row r="15973">
          <cell r="B15973" t="str">
            <v>MS3HLLBLG</v>
          </cell>
          <cell r="J15973">
            <v>0</v>
          </cell>
        </row>
        <row r="15974">
          <cell r="B15974" t="str">
            <v>MS3HLMOLG</v>
          </cell>
          <cell r="J15974">
            <v>0</v>
          </cell>
        </row>
        <row r="15975">
          <cell r="B15975" t="str">
            <v>MS36PBK3234</v>
          </cell>
          <cell r="J15975">
            <v>1</v>
          </cell>
        </row>
        <row r="15976">
          <cell r="B15976" t="str">
            <v>MS36PPE3432</v>
          </cell>
          <cell r="J15976">
            <v>0</v>
          </cell>
        </row>
        <row r="15977">
          <cell r="B15977" t="str">
            <v>MS36PRO3234</v>
          </cell>
          <cell r="J15977">
            <v>0</v>
          </cell>
        </row>
        <row r="15978">
          <cell r="B15978" t="str">
            <v>MS36PRO3636</v>
          </cell>
          <cell r="J15978">
            <v>2</v>
          </cell>
        </row>
        <row r="15979">
          <cell r="B15979" t="str">
            <v>MS36PRU3434</v>
          </cell>
          <cell r="J15979">
            <v>1</v>
          </cell>
        </row>
        <row r="15980">
          <cell r="B15980" t="str">
            <v>MS3CCPEMD</v>
          </cell>
          <cell r="J15980">
            <v>2</v>
          </cell>
        </row>
        <row r="15981">
          <cell r="B15981" t="str">
            <v>MS3CCTKXL</v>
          </cell>
          <cell r="J15981">
            <v>3</v>
          </cell>
        </row>
        <row r="15982">
          <cell r="B15982" t="str">
            <v>MS3HDMOMD</v>
          </cell>
          <cell r="J15982">
            <v>4</v>
          </cell>
        </row>
        <row r="15983">
          <cell r="B15983" t="str">
            <v>MS3HDROMD</v>
          </cell>
          <cell r="J15983">
            <v>0</v>
          </cell>
        </row>
        <row r="15984">
          <cell r="B15984" t="str">
            <v>MS3HLMO2X</v>
          </cell>
          <cell r="J15984">
            <v>1</v>
          </cell>
        </row>
        <row r="15985">
          <cell r="B15985" t="str">
            <v>MS3HNBKSM</v>
          </cell>
          <cell r="J15985">
            <v>0</v>
          </cell>
        </row>
        <row r="15986">
          <cell r="B15986" t="str">
            <v>MS3HNPELG</v>
          </cell>
          <cell r="J15986">
            <v>3</v>
          </cell>
        </row>
        <row r="15987">
          <cell r="B15987" t="str">
            <v>MS3HSLBMD</v>
          </cell>
          <cell r="J15987">
            <v>3</v>
          </cell>
        </row>
        <row r="15988">
          <cell r="B15988" t="str">
            <v>MS3IJBKLG</v>
          </cell>
          <cell r="J15988">
            <v>0</v>
          </cell>
        </row>
        <row r="15989">
          <cell r="B15989" t="str">
            <v>MS3IJRB2X</v>
          </cell>
          <cell r="J15989">
            <v>1</v>
          </cell>
        </row>
        <row r="15990">
          <cell r="B15990" t="str">
            <v>MS3IVBK2X</v>
          </cell>
          <cell r="J15990">
            <v>1</v>
          </cell>
        </row>
        <row r="15991">
          <cell r="B15991" t="str">
            <v>MS3IVTK2X</v>
          </cell>
          <cell r="J15991">
            <v>1</v>
          </cell>
        </row>
        <row r="15992">
          <cell r="B15992" t="str">
            <v>MS3SJBKLG</v>
          </cell>
          <cell r="J15992">
            <v>7</v>
          </cell>
        </row>
        <row r="15993">
          <cell r="B15993" t="str">
            <v>MS3SJROXL</v>
          </cell>
          <cell r="J15993">
            <v>1</v>
          </cell>
        </row>
        <row r="15994">
          <cell r="B15994" t="str">
            <v>MS3WPRU3434</v>
          </cell>
          <cell r="J15994">
            <v>0</v>
          </cell>
        </row>
        <row r="15995">
          <cell r="B15995" t="str">
            <v>MS3HNBKMD</v>
          </cell>
          <cell r="J15995">
            <v>0</v>
          </cell>
        </row>
        <row r="15996">
          <cell r="B15996" t="str">
            <v>MS3HNPE2X</v>
          </cell>
          <cell r="J15996">
            <v>1</v>
          </cell>
        </row>
        <row r="15997">
          <cell r="B15997" t="str">
            <v>MS3HSLBLG</v>
          </cell>
          <cell r="J15997">
            <v>2</v>
          </cell>
        </row>
        <row r="15998">
          <cell r="B15998" t="str">
            <v>MS3HSPEMD</v>
          </cell>
          <cell r="J15998">
            <v>7</v>
          </cell>
        </row>
        <row r="15999">
          <cell r="B15999" t="str">
            <v>MS3IJMOMD</v>
          </cell>
          <cell r="J15999">
            <v>2</v>
          </cell>
        </row>
        <row r="16000">
          <cell r="B16000" t="str">
            <v>MS3IJRBXL</v>
          </cell>
          <cell r="J16000">
            <v>2</v>
          </cell>
        </row>
        <row r="16001">
          <cell r="B16001" t="str">
            <v>MS3IVBKXL</v>
          </cell>
          <cell r="J16001">
            <v>1</v>
          </cell>
        </row>
        <row r="16002">
          <cell r="B16002" t="str">
            <v>MS3IVTKXL</v>
          </cell>
          <cell r="J16002">
            <v>2</v>
          </cell>
        </row>
        <row r="16003">
          <cell r="B16003" t="str">
            <v>MS3SJROMD</v>
          </cell>
          <cell r="J16003">
            <v>2</v>
          </cell>
        </row>
        <row r="16004">
          <cell r="B16004" t="str">
            <v>MS3WPRU3432</v>
          </cell>
          <cell r="J16004">
            <v>0</v>
          </cell>
        </row>
        <row r="16005">
          <cell r="B16005" t="str">
            <v>MS3WPTK3234</v>
          </cell>
          <cell r="J16005">
            <v>0</v>
          </cell>
        </row>
        <row r="16006">
          <cell r="B16006" t="str">
            <v>MSAQZCNMD</v>
          </cell>
          <cell r="J16006">
            <v>3</v>
          </cell>
        </row>
        <row r="16007">
          <cell r="B16007" t="str">
            <v>MSAQZWNLG</v>
          </cell>
          <cell r="J16007">
            <v>13</v>
          </cell>
        </row>
        <row r="16008">
          <cell r="B16008" t="str">
            <v>WSAQZDEMD</v>
          </cell>
          <cell r="J16008">
            <v>2</v>
          </cell>
        </row>
        <row r="16009">
          <cell r="B16009" t="str">
            <v>MS3WPTK3232</v>
          </cell>
          <cell r="J16009">
            <v>2</v>
          </cell>
        </row>
        <row r="16010">
          <cell r="B16010" t="str">
            <v>MSAQZCNLG</v>
          </cell>
          <cell r="J16010">
            <v>6</v>
          </cell>
        </row>
        <row r="16011">
          <cell r="B16011" t="str">
            <v>MSAQZDEMD</v>
          </cell>
          <cell r="J16011">
            <v>2</v>
          </cell>
        </row>
        <row r="16012">
          <cell r="B16012" t="str">
            <v>WSAQZCNXS</v>
          </cell>
          <cell r="J16012">
            <v>4</v>
          </cell>
        </row>
        <row r="16013">
          <cell r="B16013" t="str">
            <v>WSAQZWNSM</v>
          </cell>
          <cell r="J16013">
            <v>2</v>
          </cell>
        </row>
        <row r="16014">
          <cell r="B16014" t="str">
            <v>MS36PRO4230</v>
          </cell>
          <cell r="J16014">
            <v>1</v>
          </cell>
        </row>
        <row r="16015">
          <cell r="B16015" t="str">
            <v>MS3WPRU4230</v>
          </cell>
          <cell r="J16015">
            <v>1</v>
          </cell>
        </row>
        <row r="16016">
          <cell r="B16016" t="str">
            <v>FL3DTBKOS</v>
          </cell>
          <cell r="J16016">
            <v>0</v>
          </cell>
        </row>
        <row r="16017">
          <cell r="B16017" t="str">
            <v>FLTRKAROS</v>
          </cell>
          <cell r="J16017">
            <v>0</v>
          </cell>
        </row>
        <row r="16018">
          <cell r="B16018" t="str">
            <v>MEBGRBKOS</v>
          </cell>
          <cell r="J16018">
            <v>300</v>
          </cell>
        </row>
        <row r="16019">
          <cell r="B16019" t="str">
            <v>MEBSLAROS</v>
          </cell>
          <cell r="J16019">
            <v>0</v>
          </cell>
        </row>
        <row r="16020">
          <cell r="B16020" t="str">
            <v>MESKBAROS</v>
          </cell>
          <cell r="J16020">
            <v>108</v>
          </cell>
        </row>
        <row r="16021">
          <cell r="B16021" t="str">
            <v>FLTRISPOS</v>
          </cell>
          <cell r="J16021">
            <v>0</v>
          </cell>
        </row>
        <row r="16022">
          <cell r="B16022" t="str">
            <v>MEBCFBKOS</v>
          </cell>
          <cell r="J16022">
            <v>51</v>
          </cell>
        </row>
        <row r="16023">
          <cell r="B16023" t="str">
            <v>MEBLTNAOS</v>
          </cell>
          <cell r="J16023">
            <v>46</v>
          </cell>
        </row>
        <row r="16024">
          <cell r="B16024" t="str">
            <v>MEPMTCMOS</v>
          </cell>
          <cell r="J16024">
            <v>252</v>
          </cell>
        </row>
        <row r="16025">
          <cell r="B16025" t="str">
            <v>FL3DTNAOS</v>
          </cell>
          <cell r="J16025">
            <v>0</v>
          </cell>
        </row>
        <row r="16026">
          <cell r="B16026" t="str">
            <v>FLTRKBKOS</v>
          </cell>
          <cell r="J16026">
            <v>8</v>
          </cell>
        </row>
        <row r="16027">
          <cell r="B16027" t="str">
            <v>MEBGRCHOS</v>
          </cell>
          <cell r="J16027">
            <v>440</v>
          </cell>
        </row>
        <row r="16028">
          <cell r="B16028" t="str">
            <v>MEBSLBKOS</v>
          </cell>
          <cell r="J16028">
            <v>23</v>
          </cell>
        </row>
        <row r="16029">
          <cell r="B16029" t="str">
            <v>MESKBTNOS</v>
          </cell>
          <cell r="J16029">
            <v>48</v>
          </cell>
        </row>
        <row r="16030">
          <cell r="B16030" t="str">
            <v>FLTRIFUOS</v>
          </cell>
          <cell r="J16030">
            <v>30</v>
          </cell>
        </row>
        <row r="16031">
          <cell r="B16031" t="str">
            <v>MEBCFAROS</v>
          </cell>
          <cell r="J16031">
            <v>0</v>
          </cell>
        </row>
        <row r="16032">
          <cell r="B16032" t="str">
            <v>MEBLTCMOS</v>
          </cell>
          <cell r="J16032">
            <v>0</v>
          </cell>
        </row>
        <row r="16033">
          <cell r="B16033" t="str">
            <v>MEPMTAROS</v>
          </cell>
          <cell r="J16033">
            <v>60</v>
          </cell>
        </row>
        <row r="16034">
          <cell r="B16034" t="str">
            <v>FLBDMAGMD</v>
          </cell>
          <cell r="J16034">
            <v>0</v>
          </cell>
        </row>
        <row r="16035">
          <cell r="B16035" t="str">
            <v>FLBDMBK2X</v>
          </cell>
          <cell r="J16035">
            <v>0</v>
          </cell>
        </row>
        <row r="16036">
          <cell r="B16036" t="str">
            <v>FLBDMBKSM</v>
          </cell>
          <cell r="J16036">
            <v>0</v>
          </cell>
        </row>
        <row r="16037">
          <cell r="B16037" t="str">
            <v>FLCPLBK3X</v>
          </cell>
          <cell r="J16037">
            <v>17</v>
          </cell>
        </row>
        <row r="16038">
          <cell r="B16038" t="str">
            <v>FLCPLBKXL</v>
          </cell>
          <cell r="J16038">
            <v>112</v>
          </cell>
        </row>
        <row r="16039">
          <cell r="B16039" t="str">
            <v>FLCPLNALG</v>
          </cell>
          <cell r="J16039">
            <v>81</v>
          </cell>
        </row>
        <row r="16040">
          <cell r="B16040" t="str">
            <v>FLCPLNAXS</v>
          </cell>
          <cell r="J16040">
            <v>0</v>
          </cell>
        </row>
        <row r="16041">
          <cell r="B16041" t="str">
            <v>FLLUEBKMD</v>
          </cell>
          <cell r="J16041">
            <v>0</v>
          </cell>
        </row>
        <row r="16042">
          <cell r="B16042" t="str">
            <v>FLLUENA2X</v>
          </cell>
          <cell r="J16042">
            <v>29</v>
          </cell>
        </row>
        <row r="16043">
          <cell r="B16043" t="str">
            <v>FLLUENASM</v>
          </cell>
          <cell r="J16043">
            <v>7</v>
          </cell>
        </row>
        <row r="16044">
          <cell r="B16044" t="str">
            <v>FLBDMAG3X</v>
          </cell>
          <cell r="J16044">
            <v>15</v>
          </cell>
        </row>
        <row r="16045">
          <cell r="B16045" t="str">
            <v>FLBDMAGXL</v>
          </cell>
          <cell r="J16045">
            <v>111</v>
          </cell>
        </row>
        <row r="16046">
          <cell r="B16046" t="str">
            <v>FLBDMBKLG</v>
          </cell>
          <cell r="J16046">
            <v>23</v>
          </cell>
        </row>
        <row r="16047">
          <cell r="B16047" t="str">
            <v>FLBDMBKXS</v>
          </cell>
          <cell r="J16047">
            <v>0</v>
          </cell>
        </row>
        <row r="16048">
          <cell r="B16048" t="str">
            <v>FLCPLBKMD</v>
          </cell>
          <cell r="J16048">
            <v>51</v>
          </cell>
        </row>
        <row r="16049">
          <cell r="B16049" t="str">
            <v>FLCPLNA2X</v>
          </cell>
          <cell r="J16049">
            <v>26</v>
          </cell>
        </row>
        <row r="16050">
          <cell r="B16050" t="str">
            <v>FLCPLNASM</v>
          </cell>
          <cell r="J16050">
            <v>6</v>
          </cell>
        </row>
        <row r="16051">
          <cell r="B16051" t="str">
            <v>FLLUEBK3X</v>
          </cell>
          <cell r="J16051">
            <v>9</v>
          </cell>
        </row>
        <row r="16052">
          <cell r="B16052" t="str">
            <v>FLLUEBKXL</v>
          </cell>
          <cell r="J16052">
            <v>0</v>
          </cell>
        </row>
        <row r="16053">
          <cell r="B16053" t="str">
            <v>FLLUENALG</v>
          </cell>
          <cell r="J16053">
            <v>108</v>
          </cell>
        </row>
        <row r="16054">
          <cell r="B16054" t="str">
            <v>FLBDMAGLG</v>
          </cell>
          <cell r="J16054">
            <v>145</v>
          </cell>
        </row>
        <row r="16055">
          <cell r="B16055" t="str">
            <v>FLBDMAGXS</v>
          </cell>
          <cell r="J16055">
            <v>1</v>
          </cell>
        </row>
        <row r="16056">
          <cell r="B16056" t="str">
            <v>FLBDMBKMD</v>
          </cell>
          <cell r="J16056">
            <v>2</v>
          </cell>
        </row>
        <row r="16057">
          <cell r="B16057" t="str">
            <v>FLCPLBK2X</v>
          </cell>
          <cell r="J16057">
            <v>45</v>
          </cell>
        </row>
        <row r="16058">
          <cell r="B16058" t="str">
            <v>FLCPLBKSM</v>
          </cell>
          <cell r="J16058">
            <v>8</v>
          </cell>
        </row>
        <row r="16059">
          <cell r="B16059" t="str">
            <v>FLCPLNA3X</v>
          </cell>
          <cell r="J16059">
            <v>15</v>
          </cell>
        </row>
        <row r="16060">
          <cell r="B16060" t="str">
            <v>FLCPLNAXL</v>
          </cell>
          <cell r="J16060">
            <v>57</v>
          </cell>
        </row>
        <row r="16061">
          <cell r="B16061" t="str">
            <v>FLLUEBKLG</v>
          </cell>
          <cell r="J16061">
            <v>45</v>
          </cell>
        </row>
        <row r="16062">
          <cell r="B16062" t="str">
            <v>FLLUEBKXS</v>
          </cell>
          <cell r="J16062">
            <v>2</v>
          </cell>
        </row>
        <row r="16063">
          <cell r="B16063" t="str">
            <v>FLLUENAMD</v>
          </cell>
          <cell r="J16063">
            <v>17</v>
          </cell>
        </row>
        <row r="16064">
          <cell r="B16064" t="str">
            <v>FLLUENAXS</v>
          </cell>
          <cell r="J16064">
            <v>5</v>
          </cell>
        </row>
        <row r="16065">
          <cell r="B16065" t="str">
            <v>FLLUETGMD</v>
          </cell>
          <cell r="J16065">
            <v>43</v>
          </cell>
        </row>
        <row r="16066">
          <cell r="B16066" t="str">
            <v>FLPARAH2X</v>
          </cell>
          <cell r="J16066">
            <v>32</v>
          </cell>
        </row>
        <row r="16067">
          <cell r="B16067" t="str">
            <v>FLPARAHSM</v>
          </cell>
          <cell r="J16067">
            <v>3</v>
          </cell>
        </row>
        <row r="16068">
          <cell r="B16068" t="str">
            <v>FLPARNA3X</v>
          </cell>
          <cell r="J16068">
            <v>17</v>
          </cell>
        </row>
        <row r="16069">
          <cell r="B16069" t="str">
            <v>FLPARNAXL</v>
          </cell>
          <cell r="J16069">
            <v>90</v>
          </cell>
        </row>
        <row r="16070">
          <cell r="B16070" t="str">
            <v>FLPARTGLG</v>
          </cell>
          <cell r="J16070">
            <v>85</v>
          </cell>
        </row>
        <row r="16071">
          <cell r="B16071" t="str">
            <v>FLPARTGXS</v>
          </cell>
          <cell r="J16071">
            <v>0</v>
          </cell>
        </row>
        <row r="16072">
          <cell r="B16072" t="str">
            <v>FLWLDAHMD</v>
          </cell>
          <cell r="J16072">
            <v>36</v>
          </cell>
        </row>
        <row r="16073">
          <cell r="B16073" t="str">
            <v>FLWLDNA2X</v>
          </cell>
          <cell r="J16073">
            <v>26</v>
          </cell>
        </row>
        <row r="16074">
          <cell r="B16074" t="str">
            <v>FLLUETG3X</v>
          </cell>
          <cell r="J16074">
            <v>19</v>
          </cell>
        </row>
        <row r="16075">
          <cell r="B16075" t="str">
            <v>FLLUETGXL</v>
          </cell>
          <cell r="J16075">
            <v>72</v>
          </cell>
        </row>
        <row r="16076">
          <cell r="B16076" t="str">
            <v>FLPARAHLG</v>
          </cell>
          <cell r="J16076">
            <v>116</v>
          </cell>
        </row>
        <row r="16077">
          <cell r="B16077" t="str">
            <v>FLPARAHXS</v>
          </cell>
          <cell r="J16077">
            <v>0</v>
          </cell>
        </row>
        <row r="16078">
          <cell r="B16078" t="str">
            <v>FLPARNAMD</v>
          </cell>
          <cell r="J16078">
            <v>37</v>
          </cell>
        </row>
        <row r="16079">
          <cell r="B16079" t="str">
            <v>FLPARTG2X</v>
          </cell>
          <cell r="J16079">
            <v>24</v>
          </cell>
        </row>
        <row r="16080">
          <cell r="B16080" t="str">
            <v>FLPARTGSM</v>
          </cell>
          <cell r="J16080">
            <v>9</v>
          </cell>
        </row>
        <row r="16081">
          <cell r="B16081" t="str">
            <v>FLWLDAH3X</v>
          </cell>
          <cell r="J16081">
            <v>16</v>
          </cell>
        </row>
        <row r="16082">
          <cell r="B16082" t="str">
            <v>FLWLDAHXL</v>
          </cell>
          <cell r="J16082">
            <v>78</v>
          </cell>
        </row>
        <row r="16083">
          <cell r="B16083" t="str">
            <v>FLWLDNALG</v>
          </cell>
          <cell r="J16083">
            <v>103</v>
          </cell>
        </row>
        <row r="16084">
          <cell r="B16084" t="str">
            <v>FLLUETG2X</v>
          </cell>
          <cell r="J16084">
            <v>31</v>
          </cell>
        </row>
        <row r="16085">
          <cell r="B16085" t="str">
            <v>FLLUETGSM</v>
          </cell>
          <cell r="J16085">
            <v>4</v>
          </cell>
        </row>
        <row r="16086">
          <cell r="B16086" t="str">
            <v>FLPARAH3X</v>
          </cell>
          <cell r="J16086">
            <v>15</v>
          </cell>
        </row>
        <row r="16087">
          <cell r="B16087" t="str">
            <v>FLPARAHXL</v>
          </cell>
          <cell r="J16087">
            <v>76</v>
          </cell>
        </row>
        <row r="16088">
          <cell r="B16088" t="str">
            <v>FLPARNALG</v>
          </cell>
          <cell r="J16088">
            <v>119</v>
          </cell>
        </row>
        <row r="16089">
          <cell r="B16089" t="str">
            <v>FLPARNAXS</v>
          </cell>
          <cell r="J16089">
            <v>0</v>
          </cell>
        </row>
        <row r="16090">
          <cell r="B16090" t="str">
            <v>FLPARTGMD</v>
          </cell>
          <cell r="J16090">
            <v>35</v>
          </cell>
        </row>
        <row r="16091">
          <cell r="B16091" t="str">
            <v>FLWLDAH2X</v>
          </cell>
          <cell r="J16091">
            <v>28</v>
          </cell>
        </row>
        <row r="16092">
          <cell r="B16092" t="str">
            <v>FLWLDAHSM</v>
          </cell>
          <cell r="J16092">
            <v>9</v>
          </cell>
        </row>
        <row r="16093">
          <cell r="B16093" t="str">
            <v>FLWLDNA3X</v>
          </cell>
          <cell r="J16093">
            <v>14</v>
          </cell>
        </row>
        <row r="16094">
          <cell r="B16094" t="str">
            <v>FLWLDNASM</v>
          </cell>
          <cell r="J16094">
            <v>7</v>
          </cell>
        </row>
        <row r="16095">
          <cell r="B16095" t="str">
            <v>MEBG2AG3X</v>
          </cell>
          <cell r="J16095">
            <v>2</v>
          </cell>
        </row>
        <row r="16096">
          <cell r="B16096" t="str">
            <v>MEBG2AGXL</v>
          </cell>
          <cell r="J16096">
            <v>1</v>
          </cell>
        </row>
        <row r="16097">
          <cell r="B16097" t="str">
            <v>MEBG2AHLG</v>
          </cell>
          <cell r="J16097">
            <v>1</v>
          </cell>
        </row>
        <row r="16098">
          <cell r="B16098" t="str">
            <v>MEBG2AHXS</v>
          </cell>
          <cell r="J16098">
            <v>0</v>
          </cell>
        </row>
        <row r="16099">
          <cell r="B16099" t="str">
            <v>MEBG2CBMD</v>
          </cell>
          <cell r="J16099">
            <v>0</v>
          </cell>
        </row>
        <row r="16100">
          <cell r="B16100" t="str">
            <v>MECAFAH2X</v>
          </cell>
          <cell r="J16100">
            <v>4</v>
          </cell>
        </row>
        <row r="16101">
          <cell r="B16101" t="str">
            <v>MECAFAHSM</v>
          </cell>
          <cell r="J16101">
            <v>2</v>
          </cell>
        </row>
        <row r="16102">
          <cell r="B16102" t="str">
            <v>MECAFBK3X</v>
          </cell>
          <cell r="J16102">
            <v>3</v>
          </cell>
        </row>
        <row r="16103">
          <cell r="B16103" t="str">
            <v>MECAFBKXL</v>
          </cell>
          <cell r="J16103">
            <v>3</v>
          </cell>
        </row>
        <row r="16104">
          <cell r="B16104" t="str">
            <v>FLBDMAG2X</v>
          </cell>
          <cell r="J16104">
            <v>36</v>
          </cell>
        </row>
        <row r="16105">
          <cell r="B16105" t="str">
            <v>FLBDMAGSM</v>
          </cell>
          <cell r="J16105">
            <v>0</v>
          </cell>
        </row>
        <row r="16106">
          <cell r="B16106" t="str">
            <v>FLBDMBK3X</v>
          </cell>
          <cell r="J16106">
            <v>0</v>
          </cell>
        </row>
        <row r="16107">
          <cell r="B16107" t="str">
            <v>FLBDMBKXL</v>
          </cell>
          <cell r="J16107">
            <v>0</v>
          </cell>
        </row>
        <row r="16108">
          <cell r="B16108" t="str">
            <v>FLCPLBKLG</v>
          </cell>
          <cell r="J16108">
            <v>155</v>
          </cell>
        </row>
        <row r="16109">
          <cell r="B16109" t="str">
            <v>FLCPLBKXS</v>
          </cell>
          <cell r="J16109">
            <v>0</v>
          </cell>
        </row>
        <row r="16110">
          <cell r="B16110" t="str">
            <v>FLCPLNAMD</v>
          </cell>
          <cell r="J16110">
            <v>36</v>
          </cell>
        </row>
        <row r="16111">
          <cell r="B16111" t="str">
            <v>FLLUEBK2X</v>
          </cell>
          <cell r="J16111">
            <v>0</v>
          </cell>
        </row>
        <row r="16112">
          <cell r="B16112" t="str">
            <v>FLLUEBKSM</v>
          </cell>
          <cell r="J16112">
            <v>0</v>
          </cell>
        </row>
        <row r="16113">
          <cell r="B16113" t="str">
            <v>FLLUENA3X</v>
          </cell>
          <cell r="J16113">
            <v>22</v>
          </cell>
        </row>
        <row r="16114">
          <cell r="B16114" t="str">
            <v>FLWLDNAXL</v>
          </cell>
          <cell r="J16114">
            <v>79</v>
          </cell>
        </row>
        <row r="16115">
          <cell r="B16115" t="str">
            <v>MEBG2AGLG</v>
          </cell>
          <cell r="J16115">
            <v>5</v>
          </cell>
        </row>
        <row r="16116">
          <cell r="B16116" t="str">
            <v>MEBG2AGXS</v>
          </cell>
          <cell r="J16116">
            <v>0</v>
          </cell>
        </row>
        <row r="16117">
          <cell r="B16117" t="str">
            <v>MEBG2AHMD</v>
          </cell>
          <cell r="J16117">
            <v>1</v>
          </cell>
        </row>
        <row r="16118">
          <cell r="B16118" t="str">
            <v>MEBG2CB2X</v>
          </cell>
          <cell r="J16118">
            <v>0</v>
          </cell>
        </row>
        <row r="16119">
          <cell r="B16119" t="str">
            <v>MEBG2CBSM</v>
          </cell>
          <cell r="J16119">
            <v>0</v>
          </cell>
        </row>
        <row r="16120">
          <cell r="B16120" t="str">
            <v>MECAFAH3X</v>
          </cell>
          <cell r="J16120">
            <v>5</v>
          </cell>
        </row>
        <row r="16121">
          <cell r="B16121" t="str">
            <v>MECAFAHXL</v>
          </cell>
          <cell r="J16121">
            <v>2</v>
          </cell>
        </row>
        <row r="16122">
          <cell r="B16122" t="str">
            <v>MECAFBKLG</v>
          </cell>
          <cell r="J16122">
            <v>3</v>
          </cell>
        </row>
        <row r="16123">
          <cell r="B16123" t="str">
            <v>MECAFBKXS</v>
          </cell>
          <cell r="J16123">
            <v>0</v>
          </cell>
        </row>
        <row r="16124">
          <cell r="B16124" t="str">
            <v>MEFUECBLG</v>
          </cell>
          <cell r="J16124">
            <v>4</v>
          </cell>
        </row>
        <row r="16125">
          <cell r="B16125" t="str">
            <v>MEFUECBXS</v>
          </cell>
          <cell r="J16125">
            <v>0</v>
          </cell>
        </row>
        <row r="16126">
          <cell r="B16126" t="str">
            <v>MEFUETGMD</v>
          </cell>
          <cell r="J16126">
            <v>0</v>
          </cell>
        </row>
        <row r="16127">
          <cell r="B16127" t="str">
            <v>MEMEAAR2X</v>
          </cell>
          <cell r="J16127">
            <v>6</v>
          </cell>
        </row>
        <row r="16128">
          <cell r="B16128" t="str">
            <v>MEMEAARSM</v>
          </cell>
          <cell r="J16128">
            <v>0</v>
          </cell>
        </row>
        <row r="16129">
          <cell r="B16129" t="str">
            <v>MEMEABK3X</v>
          </cell>
          <cell r="J16129">
            <v>3</v>
          </cell>
        </row>
        <row r="16130">
          <cell r="B16130" t="str">
            <v>MEMEABKXL</v>
          </cell>
          <cell r="J16130">
            <v>25</v>
          </cell>
        </row>
        <row r="16131">
          <cell r="B16131" t="str">
            <v>MEMEANALG</v>
          </cell>
          <cell r="J16131">
            <v>71</v>
          </cell>
        </row>
        <row r="16132">
          <cell r="B16132" t="str">
            <v>MEMEANAXS</v>
          </cell>
          <cell r="J16132">
            <v>0</v>
          </cell>
        </row>
        <row r="16133">
          <cell r="B16133" t="str">
            <v>MEMEHBKMD</v>
          </cell>
          <cell r="J16133">
            <v>0</v>
          </cell>
        </row>
        <row r="16134">
          <cell r="B16134" t="str">
            <v>FLLUENAXL</v>
          </cell>
          <cell r="J16134">
            <v>52</v>
          </cell>
        </row>
        <row r="16135">
          <cell r="B16135" t="str">
            <v>FLLUETGLG</v>
          </cell>
          <cell r="J16135">
            <v>128</v>
          </cell>
        </row>
        <row r="16136">
          <cell r="B16136" t="str">
            <v>FLLUETGXS</v>
          </cell>
          <cell r="J16136">
            <v>4</v>
          </cell>
        </row>
        <row r="16137">
          <cell r="B16137" t="str">
            <v>FLPARAHMD</v>
          </cell>
          <cell r="J16137">
            <v>45</v>
          </cell>
        </row>
        <row r="16138">
          <cell r="B16138" t="str">
            <v>FLPARNA2X</v>
          </cell>
          <cell r="J16138">
            <v>37</v>
          </cell>
        </row>
        <row r="16139">
          <cell r="B16139" t="str">
            <v>FLPARNASM</v>
          </cell>
          <cell r="J16139">
            <v>9</v>
          </cell>
        </row>
        <row r="16140">
          <cell r="B16140" t="str">
            <v>FLPARTG3X</v>
          </cell>
          <cell r="J16140">
            <v>14</v>
          </cell>
        </row>
        <row r="16141">
          <cell r="B16141" t="str">
            <v>FLPARTGXL</v>
          </cell>
          <cell r="J16141">
            <v>64</v>
          </cell>
        </row>
        <row r="16142">
          <cell r="B16142" t="str">
            <v>FLWLDAHLG</v>
          </cell>
          <cell r="J16142">
            <v>114</v>
          </cell>
        </row>
        <row r="16143">
          <cell r="B16143" t="str">
            <v>FLWLDAHXS</v>
          </cell>
          <cell r="J16143">
            <v>0</v>
          </cell>
        </row>
        <row r="16144">
          <cell r="B16144" t="str">
            <v>MEFUECBMD</v>
          </cell>
          <cell r="J16144">
            <v>0</v>
          </cell>
        </row>
        <row r="16145">
          <cell r="B16145" t="str">
            <v>MEFUETG2X</v>
          </cell>
          <cell r="J16145">
            <v>0</v>
          </cell>
        </row>
        <row r="16146">
          <cell r="B16146" t="str">
            <v>MEFUETGSM</v>
          </cell>
          <cell r="J16146">
            <v>0</v>
          </cell>
        </row>
        <row r="16147">
          <cell r="B16147" t="str">
            <v>MEMEAAR3X</v>
          </cell>
          <cell r="J16147">
            <v>0</v>
          </cell>
        </row>
        <row r="16148">
          <cell r="B16148" t="str">
            <v>MEMEAARXL</v>
          </cell>
          <cell r="J16148">
            <v>22</v>
          </cell>
        </row>
        <row r="16149">
          <cell r="B16149" t="str">
            <v>MEMEABKLG</v>
          </cell>
          <cell r="J16149">
            <v>32</v>
          </cell>
        </row>
        <row r="16150">
          <cell r="B16150" t="str">
            <v>MEMEABKXS</v>
          </cell>
          <cell r="J16150">
            <v>0</v>
          </cell>
        </row>
        <row r="16151">
          <cell r="B16151" t="str">
            <v>MEMEANAMD</v>
          </cell>
          <cell r="J16151">
            <v>7</v>
          </cell>
        </row>
        <row r="16152">
          <cell r="B16152" t="str">
            <v>MEMEHBK2X</v>
          </cell>
          <cell r="J16152">
            <v>1</v>
          </cell>
        </row>
        <row r="16153">
          <cell r="B16153" t="str">
            <v>MEMEHBKSM</v>
          </cell>
          <cell r="J16153">
            <v>0</v>
          </cell>
        </row>
        <row r="16154">
          <cell r="B16154" t="str">
            <v>MEMEHNA2X</v>
          </cell>
          <cell r="J16154">
            <v>12</v>
          </cell>
        </row>
        <row r="16155">
          <cell r="B16155" t="str">
            <v>MEMEHNASM</v>
          </cell>
          <cell r="J16155">
            <v>0</v>
          </cell>
        </row>
        <row r="16156">
          <cell r="B16156" t="str">
            <v>MEMELBK3X</v>
          </cell>
          <cell r="J16156">
            <v>4</v>
          </cell>
        </row>
        <row r="16157">
          <cell r="B16157" t="str">
            <v>MEMELBKXL</v>
          </cell>
          <cell r="J16157">
            <v>4</v>
          </cell>
        </row>
        <row r="16158">
          <cell r="B16158" t="str">
            <v>MEMELNALG</v>
          </cell>
          <cell r="J16158">
            <v>1</v>
          </cell>
        </row>
        <row r="16159">
          <cell r="B16159" t="str">
            <v>MEMELNAXS</v>
          </cell>
          <cell r="J16159">
            <v>0</v>
          </cell>
        </row>
        <row r="16160">
          <cell r="B16160" t="str">
            <v>MESEAAGMD</v>
          </cell>
          <cell r="J16160">
            <v>0</v>
          </cell>
        </row>
        <row r="16161">
          <cell r="B16161" t="str">
            <v>MESEANA2X</v>
          </cell>
          <cell r="J16161">
            <v>2</v>
          </cell>
        </row>
        <row r="16162">
          <cell r="B16162" t="str">
            <v>MESEANASM</v>
          </cell>
          <cell r="J16162">
            <v>0</v>
          </cell>
        </row>
        <row r="16163">
          <cell r="B16163" t="str">
            <v>MESEHBK3X</v>
          </cell>
          <cell r="J16163">
            <v>0</v>
          </cell>
        </row>
        <row r="16164">
          <cell r="B16164" t="str">
            <v>FLWLDNAMD</v>
          </cell>
          <cell r="J16164">
            <v>28</v>
          </cell>
        </row>
        <row r="16165">
          <cell r="B16165" t="str">
            <v>MEBG2AG2X</v>
          </cell>
          <cell r="J16165">
            <v>5</v>
          </cell>
        </row>
        <row r="16166">
          <cell r="B16166" t="str">
            <v>MEBG2AGSM</v>
          </cell>
          <cell r="J16166">
            <v>0</v>
          </cell>
        </row>
        <row r="16167">
          <cell r="B16167" t="str">
            <v>MEBG2AH3X</v>
          </cell>
          <cell r="J16167">
            <v>2</v>
          </cell>
        </row>
        <row r="16168">
          <cell r="B16168" t="str">
            <v>MEBG2AHXL</v>
          </cell>
          <cell r="J16168">
            <v>1</v>
          </cell>
        </row>
        <row r="16169">
          <cell r="B16169" t="str">
            <v>MEBG2CBLG</v>
          </cell>
          <cell r="J16169">
            <v>0</v>
          </cell>
        </row>
        <row r="16170">
          <cell r="B16170" t="str">
            <v>MEBG2CBXS</v>
          </cell>
          <cell r="J16170">
            <v>0</v>
          </cell>
        </row>
        <row r="16171">
          <cell r="B16171" t="str">
            <v>MECAFAHMD</v>
          </cell>
          <cell r="J16171">
            <v>4</v>
          </cell>
        </row>
        <row r="16172">
          <cell r="B16172" t="str">
            <v>MECAFBK2X</v>
          </cell>
          <cell r="J16172">
            <v>2</v>
          </cell>
        </row>
        <row r="16173">
          <cell r="B16173" t="str">
            <v>MECAFBKSM</v>
          </cell>
          <cell r="J16173">
            <v>1</v>
          </cell>
        </row>
        <row r="16174">
          <cell r="B16174" t="str">
            <v>MEMEHNA3X</v>
          </cell>
          <cell r="J16174">
            <v>0</v>
          </cell>
        </row>
        <row r="16175">
          <cell r="B16175" t="str">
            <v>MEMEHNAXL</v>
          </cell>
          <cell r="J16175">
            <v>0</v>
          </cell>
        </row>
        <row r="16176">
          <cell r="B16176" t="str">
            <v>MEMELBKLG</v>
          </cell>
          <cell r="J16176">
            <v>1</v>
          </cell>
        </row>
        <row r="16177">
          <cell r="B16177" t="str">
            <v>MEMELBKXS</v>
          </cell>
          <cell r="J16177">
            <v>0</v>
          </cell>
        </row>
        <row r="16178">
          <cell r="B16178" t="str">
            <v>MEMELNAMD</v>
          </cell>
          <cell r="J16178">
            <v>2</v>
          </cell>
        </row>
        <row r="16179">
          <cell r="B16179" t="str">
            <v>MESEAAG2X</v>
          </cell>
          <cell r="J16179">
            <v>0</v>
          </cell>
        </row>
        <row r="16180">
          <cell r="B16180" t="str">
            <v>MESEAAGSM</v>
          </cell>
          <cell r="J16180">
            <v>0</v>
          </cell>
        </row>
        <row r="16181">
          <cell r="B16181" t="str">
            <v>MESEANA3X</v>
          </cell>
          <cell r="J16181">
            <v>15</v>
          </cell>
        </row>
        <row r="16182">
          <cell r="B16182" t="str">
            <v>MESEANAXL</v>
          </cell>
          <cell r="J16182">
            <v>5</v>
          </cell>
        </row>
        <row r="16183">
          <cell r="B16183" t="str">
            <v>MESEHBKLG</v>
          </cell>
          <cell r="J16183">
            <v>159</v>
          </cell>
        </row>
        <row r="16184">
          <cell r="B16184" t="str">
            <v>MEFUECB3X</v>
          </cell>
          <cell r="J16184">
            <v>0</v>
          </cell>
        </row>
        <row r="16185">
          <cell r="B16185" t="str">
            <v>MEFUECBXL</v>
          </cell>
          <cell r="J16185">
            <v>0</v>
          </cell>
        </row>
        <row r="16186">
          <cell r="B16186" t="str">
            <v>MEFUETGLG</v>
          </cell>
          <cell r="J16186">
            <v>0</v>
          </cell>
        </row>
        <row r="16187">
          <cell r="B16187" t="str">
            <v>MEFUETGXS</v>
          </cell>
          <cell r="J16187">
            <v>0</v>
          </cell>
        </row>
        <row r="16188">
          <cell r="B16188" t="str">
            <v>MEMEAARMD</v>
          </cell>
          <cell r="J16188">
            <v>0</v>
          </cell>
        </row>
        <row r="16189">
          <cell r="B16189" t="str">
            <v>MEMEABK2X</v>
          </cell>
          <cell r="J16189">
            <v>3</v>
          </cell>
        </row>
        <row r="16190">
          <cell r="B16190" t="str">
            <v>MEMEABKSM</v>
          </cell>
          <cell r="J16190">
            <v>0</v>
          </cell>
        </row>
        <row r="16191">
          <cell r="B16191" t="str">
            <v>MEMEANA3X</v>
          </cell>
          <cell r="J16191">
            <v>9</v>
          </cell>
        </row>
        <row r="16192">
          <cell r="B16192" t="str">
            <v>MEMEANAXL</v>
          </cell>
          <cell r="J16192">
            <v>58</v>
          </cell>
        </row>
        <row r="16193">
          <cell r="B16193" t="str">
            <v>MEMEHBKLG</v>
          </cell>
          <cell r="J16193">
            <v>41</v>
          </cell>
        </row>
        <row r="16194">
          <cell r="B16194" t="str">
            <v>FLWLDNAXS</v>
          </cell>
          <cell r="J16194">
            <v>0</v>
          </cell>
        </row>
        <row r="16195">
          <cell r="B16195" t="str">
            <v>MEBG2AGMD</v>
          </cell>
          <cell r="J16195">
            <v>2</v>
          </cell>
        </row>
        <row r="16196">
          <cell r="B16196" t="str">
            <v>MEBG2AH2X</v>
          </cell>
          <cell r="J16196">
            <v>4</v>
          </cell>
        </row>
        <row r="16197">
          <cell r="B16197" t="str">
            <v>MEBG2AHSM</v>
          </cell>
          <cell r="J16197">
            <v>2</v>
          </cell>
        </row>
        <row r="16198">
          <cell r="B16198" t="str">
            <v>MEBG2CB3X</v>
          </cell>
          <cell r="J16198">
            <v>0</v>
          </cell>
        </row>
        <row r="16199">
          <cell r="B16199" t="str">
            <v>MEBG2CBXL</v>
          </cell>
          <cell r="J16199">
            <v>0</v>
          </cell>
        </row>
        <row r="16200">
          <cell r="B16200" t="str">
            <v>MECAFAHLG</v>
          </cell>
          <cell r="J16200">
            <v>5</v>
          </cell>
        </row>
        <row r="16201">
          <cell r="B16201" t="str">
            <v>MECAFAHXS</v>
          </cell>
          <cell r="J16201">
            <v>0</v>
          </cell>
        </row>
        <row r="16202">
          <cell r="B16202" t="str">
            <v>MECAFBKMD</v>
          </cell>
          <cell r="J16202">
            <v>2</v>
          </cell>
        </row>
        <row r="16203">
          <cell r="B16203" t="str">
            <v>MEFUECB2X</v>
          </cell>
          <cell r="J16203">
            <v>0</v>
          </cell>
        </row>
        <row r="16204">
          <cell r="B16204" t="str">
            <v>MEMEHBKXS</v>
          </cell>
          <cell r="J16204">
            <v>0</v>
          </cell>
        </row>
        <row r="16205">
          <cell r="B16205" t="str">
            <v>MEMEHNAMD</v>
          </cell>
          <cell r="J16205">
            <v>0</v>
          </cell>
        </row>
        <row r="16206">
          <cell r="B16206" t="str">
            <v>MEMELBK2X</v>
          </cell>
          <cell r="J16206">
            <v>4</v>
          </cell>
        </row>
        <row r="16207">
          <cell r="B16207" t="str">
            <v>MEMELBKSM</v>
          </cell>
          <cell r="J16207">
            <v>4</v>
          </cell>
        </row>
        <row r="16208">
          <cell r="B16208" t="str">
            <v>MEMELNA3X</v>
          </cell>
          <cell r="J16208">
            <v>0</v>
          </cell>
        </row>
        <row r="16209">
          <cell r="B16209" t="str">
            <v>MEMELNAXL</v>
          </cell>
          <cell r="J16209">
            <v>7</v>
          </cell>
        </row>
        <row r="16210">
          <cell r="B16210" t="str">
            <v>MESEAAGLG</v>
          </cell>
          <cell r="J16210">
            <v>34</v>
          </cell>
        </row>
        <row r="16211">
          <cell r="B16211" t="str">
            <v>MESEAAGXS</v>
          </cell>
          <cell r="J16211">
            <v>0</v>
          </cell>
        </row>
        <row r="16212">
          <cell r="B16212" t="str">
            <v>MESEANAMD</v>
          </cell>
          <cell r="J16212">
            <v>0</v>
          </cell>
        </row>
        <row r="16213">
          <cell r="B16213" t="str">
            <v>MESEHBK2X</v>
          </cell>
          <cell r="J16213">
            <v>53</v>
          </cell>
        </row>
        <row r="16214">
          <cell r="B16214" t="str">
            <v>MEFUECBSM</v>
          </cell>
          <cell r="J16214">
            <v>0</v>
          </cell>
        </row>
        <row r="16215">
          <cell r="B16215" t="str">
            <v>MEFUETG3X</v>
          </cell>
          <cell r="J16215">
            <v>2</v>
          </cell>
        </row>
        <row r="16216">
          <cell r="B16216" t="str">
            <v>MEFUETGXL</v>
          </cell>
          <cell r="J16216">
            <v>0</v>
          </cell>
        </row>
        <row r="16217">
          <cell r="B16217" t="str">
            <v>MEMEAARLG</v>
          </cell>
          <cell r="J16217">
            <v>51</v>
          </cell>
        </row>
        <row r="16218">
          <cell r="B16218" t="str">
            <v>MEMEAARXS</v>
          </cell>
          <cell r="J16218">
            <v>0</v>
          </cell>
        </row>
        <row r="16219">
          <cell r="B16219" t="str">
            <v>MEMEABKMD</v>
          </cell>
          <cell r="J16219">
            <v>1</v>
          </cell>
        </row>
        <row r="16220">
          <cell r="B16220" t="str">
            <v>MEMEANA2X</v>
          </cell>
          <cell r="J16220">
            <v>16</v>
          </cell>
        </row>
        <row r="16221">
          <cell r="B16221" t="str">
            <v>MEMEANASM</v>
          </cell>
          <cell r="J16221">
            <v>0</v>
          </cell>
        </row>
        <row r="16222">
          <cell r="B16222" t="str">
            <v>MEMEHBK3X</v>
          </cell>
          <cell r="J16222">
            <v>0</v>
          </cell>
        </row>
        <row r="16223">
          <cell r="B16223" t="str">
            <v>MEMEHBKXL</v>
          </cell>
          <cell r="J16223">
            <v>26</v>
          </cell>
        </row>
        <row r="16224">
          <cell r="B16224" t="str">
            <v>MEMEHNALG</v>
          </cell>
          <cell r="J16224">
            <v>50</v>
          </cell>
        </row>
        <row r="16225">
          <cell r="B16225" t="str">
            <v>MEMEHNAXS</v>
          </cell>
          <cell r="J16225">
            <v>0</v>
          </cell>
        </row>
        <row r="16226">
          <cell r="B16226" t="str">
            <v>MEMELBKMD</v>
          </cell>
          <cell r="J16226">
            <v>5</v>
          </cell>
        </row>
        <row r="16227">
          <cell r="B16227" t="str">
            <v>MEMELNA2X</v>
          </cell>
          <cell r="J16227">
            <v>2</v>
          </cell>
        </row>
        <row r="16228">
          <cell r="B16228" t="str">
            <v>MEMELNASM</v>
          </cell>
          <cell r="J16228">
            <v>3</v>
          </cell>
        </row>
        <row r="16229">
          <cell r="B16229" t="str">
            <v>MESEAAG3X</v>
          </cell>
          <cell r="J16229">
            <v>2</v>
          </cell>
        </row>
        <row r="16230">
          <cell r="B16230" t="str">
            <v>MESEAAGXL</v>
          </cell>
          <cell r="J16230">
            <v>0</v>
          </cell>
        </row>
        <row r="16231">
          <cell r="B16231" t="str">
            <v>MESEANALG</v>
          </cell>
          <cell r="J16231">
            <v>38</v>
          </cell>
        </row>
        <row r="16232">
          <cell r="B16232" t="str">
            <v>MESEANAXS</v>
          </cell>
          <cell r="J16232">
            <v>0</v>
          </cell>
        </row>
        <row r="16233">
          <cell r="B16233" t="str">
            <v>MESEHBKMD</v>
          </cell>
          <cell r="J16233">
            <v>47</v>
          </cell>
        </row>
        <row r="16234">
          <cell r="B16234" t="str">
            <v>MESEHBKXS</v>
          </cell>
          <cell r="J16234">
            <v>0</v>
          </cell>
        </row>
        <row r="16235">
          <cell r="B16235" t="str">
            <v>MESEHGHMD</v>
          </cell>
          <cell r="J16235">
            <v>55</v>
          </cell>
        </row>
        <row r="16236">
          <cell r="B16236" t="str">
            <v>MESHLAH2X</v>
          </cell>
          <cell r="J16236">
            <v>0</v>
          </cell>
        </row>
        <row r="16237">
          <cell r="B16237" t="str">
            <v>MESHLAHSM</v>
          </cell>
          <cell r="J16237">
            <v>0</v>
          </cell>
        </row>
        <row r="16238">
          <cell r="B16238" t="str">
            <v>MESHLBK3X</v>
          </cell>
          <cell r="J16238">
            <v>0</v>
          </cell>
        </row>
        <row r="16239">
          <cell r="B16239" t="str">
            <v>MESHLBKXL</v>
          </cell>
          <cell r="J16239">
            <v>0</v>
          </cell>
        </row>
        <row r="16240">
          <cell r="B16240" t="str">
            <v>MESHLNALG</v>
          </cell>
          <cell r="J16240">
            <v>115</v>
          </cell>
        </row>
        <row r="16241">
          <cell r="B16241" t="str">
            <v>MESHLNAXS</v>
          </cell>
          <cell r="J16241">
            <v>0</v>
          </cell>
        </row>
        <row r="16242">
          <cell r="B16242" t="str">
            <v>MESKTNAMD</v>
          </cell>
          <cell r="J16242">
            <v>0</v>
          </cell>
        </row>
        <row r="16243">
          <cell r="B16243" t="str">
            <v>MESKTTG2X</v>
          </cell>
          <cell r="J16243">
            <v>0</v>
          </cell>
        </row>
        <row r="16244">
          <cell r="B16244" t="str">
            <v>MESKTTGSM</v>
          </cell>
          <cell r="J16244">
            <v>0</v>
          </cell>
        </row>
        <row r="16245">
          <cell r="B16245" t="str">
            <v>MESEHBKSM</v>
          </cell>
          <cell r="J16245">
            <v>3</v>
          </cell>
        </row>
        <row r="16246">
          <cell r="B16246" t="str">
            <v>MESEHGH3X</v>
          </cell>
          <cell r="J16246">
            <v>0</v>
          </cell>
        </row>
        <row r="16247">
          <cell r="B16247" t="str">
            <v>MESEHGHXL</v>
          </cell>
          <cell r="J16247">
            <v>0</v>
          </cell>
        </row>
        <row r="16248">
          <cell r="B16248" t="str">
            <v>MESHLAHLG</v>
          </cell>
          <cell r="J16248">
            <v>0</v>
          </cell>
        </row>
        <row r="16249">
          <cell r="B16249" t="str">
            <v>MESHLAHXS</v>
          </cell>
          <cell r="J16249">
            <v>0</v>
          </cell>
        </row>
        <row r="16250">
          <cell r="B16250" t="str">
            <v>MESHLBKMD</v>
          </cell>
          <cell r="J16250">
            <v>1</v>
          </cell>
        </row>
        <row r="16251">
          <cell r="B16251" t="str">
            <v>MESHLNA2X</v>
          </cell>
          <cell r="J16251">
            <v>34</v>
          </cell>
        </row>
        <row r="16252">
          <cell r="B16252" t="str">
            <v>MESHLNASM</v>
          </cell>
          <cell r="J16252">
            <v>0</v>
          </cell>
        </row>
        <row r="16253">
          <cell r="B16253" t="str">
            <v>MESKTNA3X</v>
          </cell>
          <cell r="J16253">
            <v>0</v>
          </cell>
        </row>
        <row r="16254">
          <cell r="B16254" t="str">
            <v>MESKTNAXL</v>
          </cell>
          <cell r="J16254">
            <v>0</v>
          </cell>
        </row>
        <row r="16255">
          <cell r="B16255" t="str">
            <v>MESKTTGLG</v>
          </cell>
          <cell r="J16255">
            <v>0</v>
          </cell>
        </row>
        <row r="16256">
          <cell r="B16256" t="str">
            <v>MESKTTGXS</v>
          </cell>
          <cell r="J16256">
            <v>0</v>
          </cell>
        </row>
        <row r="16257">
          <cell r="B16257" t="str">
            <v>MESEHBKXL</v>
          </cell>
          <cell r="J16257">
            <v>10</v>
          </cell>
        </row>
        <row r="16258">
          <cell r="B16258" t="str">
            <v>MESEHGHLG</v>
          </cell>
          <cell r="J16258">
            <v>167</v>
          </cell>
        </row>
        <row r="16259">
          <cell r="B16259" t="str">
            <v>MESEHGHXS</v>
          </cell>
          <cell r="J16259">
            <v>0</v>
          </cell>
        </row>
        <row r="16260">
          <cell r="B16260" t="str">
            <v>MESHLAHMD</v>
          </cell>
          <cell r="J16260">
            <v>0</v>
          </cell>
        </row>
        <row r="16261">
          <cell r="B16261" t="str">
            <v>MESHLBK2X</v>
          </cell>
          <cell r="J16261">
            <v>17</v>
          </cell>
        </row>
        <row r="16262">
          <cell r="B16262" t="str">
            <v>MESHLBKSM</v>
          </cell>
          <cell r="J16262">
            <v>0</v>
          </cell>
        </row>
        <row r="16263">
          <cell r="B16263" t="str">
            <v>MESHLNA3X</v>
          </cell>
          <cell r="J16263">
            <v>0</v>
          </cell>
        </row>
        <row r="16264">
          <cell r="B16264" t="str">
            <v>MESHLNAXL</v>
          </cell>
          <cell r="J16264">
            <v>27</v>
          </cell>
        </row>
        <row r="16265">
          <cell r="B16265" t="str">
            <v>MESKTNALG</v>
          </cell>
          <cell r="J16265">
            <v>1</v>
          </cell>
        </row>
        <row r="16266">
          <cell r="B16266" t="str">
            <v>MESKTNAXS</v>
          </cell>
          <cell r="J16266">
            <v>0</v>
          </cell>
        </row>
        <row r="16267">
          <cell r="B16267" t="str">
            <v>MESEHGH2X</v>
          </cell>
          <cell r="J16267">
            <v>49</v>
          </cell>
        </row>
        <row r="16268">
          <cell r="B16268" t="str">
            <v>MESEHGHSM</v>
          </cell>
          <cell r="J16268">
            <v>0</v>
          </cell>
        </row>
        <row r="16269">
          <cell r="B16269" t="str">
            <v>MESHLAH3X</v>
          </cell>
          <cell r="J16269">
            <v>0</v>
          </cell>
        </row>
        <row r="16270">
          <cell r="B16270" t="str">
            <v>MESHLAHXL</v>
          </cell>
          <cell r="J16270">
            <v>0</v>
          </cell>
        </row>
        <row r="16271">
          <cell r="B16271" t="str">
            <v>MESHLBKLG</v>
          </cell>
          <cell r="J16271">
            <v>56</v>
          </cell>
        </row>
        <row r="16272">
          <cell r="B16272" t="str">
            <v>MESHLBKXS</v>
          </cell>
          <cell r="J16272">
            <v>0</v>
          </cell>
        </row>
        <row r="16273">
          <cell r="B16273" t="str">
            <v>MESHLNAMD</v>
          </cell>
          <cell r="J16273">
            <v>36</v>
          </cell>
        </row>
        <row r="16274">
          <cell r="B16274" t="str">
            <v>MESKTNA2X</v>
          </cell>
          <cell r="J16274">
            <v>0</v>
          </cell>
        </row>
        <row r="16275">
          <cell r="B16275" t="str">
            <v>MESKTNASM</v>
          </cell>
          <cell r="J16275">
            <v>0</v>
          </cell>
        </row>
        <row r="16276">
          <cell r="B16276" t="str">
            <v>MESKTTG3X</v>
          </cell>
          <cell r="J16276">
            <v>0</v>
          </cell>
        </row>
        <row r="16277">
          <cell r="B16277" t="str">
            <v>MESKTTGMD</v>
          </cell>
          <cell r="J16277">
            <v>0</v>
          </cell>
        </row>
        <row r="16278">
          <cell r="B16278" t="str">
            <v>MESKTTGXL</v>
          </cell>
          <cell r="J16278">
            <v>0</v>
          </cell>
        </row>
        <row r="16279">
          <cell r="B16279" t="str">
            <v>FHFTBINWG</v>
          </cell>
          <cell r="J16279">
            <v>210</v>
          </cell>
        </row>
        <row r="16280">
          <cell r="B16280" t="str">
            <v>FHFTBINCB</v>
          </cell>
          <cell r="J16280">
            <v>121</v>
          </cell>
        </row>
        <row r="16281">
          <cell r="B16281" t="str">
            <v>SOZ6WP1650</v>
          </cell>
          <cell r="J16281">
            <v>0</v>
          </cell>
        </row>
        <row r="16282">
          <cell r="B16282" t="str">
            <v>SOK4K601</v>
          </cell>
          <cell r="J16282">
            <v>0</v>
          </cell>
        </row>
        <row r="16283">
          <cell r="B16283" t="str">
            <v>TB-STRAP</v>
          </cell>
          <cell r="J16283">
            <v>0</v>
          </cell>
        </row>
        <row r="16284">
          <cell r="B16284" t="str">
            <v>TBG2-TG</v>
          </cell>
          <cell r="J16284">
            <v>0</v>
          </cell>
        </row>
        <row r="16285">
          <cell r="B16285" t="str">
            <v>TBG2-OG</v>
          </cell>
          <cell r="J16285">
            <v>0</v>
          </cell>
        </row>
        <row r="16286">
          <cell r="B16286" t="str">
            <v>TBG2-OW</v>
          </cell>
          <cell r="J16286">
            <v>0</v>
          </cell>
        </row>
        <row r="16287">
          <cell r="B16287" t="str">
            <v>TBG2-FT</v>
          </cell>
          <cell r="J16287">
            <v>0</v>
          </cell>
        </row>
        <row r="16288">
          <cell r="B16288" t="str">
            <v>TBG2-W</v>
          </cell>
          <cell r="J16288">
            <v>0</v>
          </cell>
        </row>
        <row r="16289">
          <cell r="B16289" t="str">
            <v>FHHBIOSCB</v>
          </cell>
          <cell r="J16289">
            <v>88</v>
          </cell>
        </row>
        <row r="16290">
          <cell r="B16290" t="str">
            <v>FHQCMVIBL</v>
          </cell>
          <cell r="J16290">
            <v>42</v>
          </cell>
        </row>
        <row r="16291">
          <cell r="B16291" t="str">
            <v>FHHBHOSCB</v>
          </cell>
          <cell r="J16291">
            <v>0</v>
          </cell>
        </row>
        <row r="16292">
          <cell r="B16292" t="str">
            <v>FHQCMVICB</v>
          </cell>
          <cell r="J16292">
            <v>-2</v>
          </cell>
        </row>
        <row r="16293">
          <cell r="B16293" t="str">
            <v>MKC-001314</v>
          </cell>
          <cell r="J16293">
            <v>0</v>
          </cell>
        </row>
        <row r="16294">
          <cell r="B16294" t="str">
            <v>360IDHW-TKMT</v>
          </cell>
          <cell r="J16294">
            <v>25</v>
          </cell>
        </row>
        <row r="16295">
          <cell r="B16295" t="str">
            <v>RCVR-TKMT-ML</v>
          </cell>
          <cell r="J16295">
            <v>10</v>
          </cell>
        </row>
        <row r="16296">
          <cell r="B16296" t="str">
            <v>TKMTMLHW-KIT</v>
          </cell>
          <cell r="J16296">
            <v>14</v>
          </cell>
        </row>
        <row r="16297">
          <cell r="B16297" t="str">
            <v>MKC-001318</v>
          </cell>
          <cell r="J16297">
            <v>0</v>
          </cell>
        </row>
        <row r="16298">
          <cell r="B16298" t="str">
            <v>TKMTHW-KIT</v>
          </cell>
          <cell r="J16298">
            <v>3</v>
          </cell>
        </row>
        <row r="16299">
          <cell r="B16299">
            <v>811192039507</v>
          </cell>
          <cell r="J16299">
            <v>41</v>
          </cell>
        </row>
        <row r="16300">
          <cell r="B16300" t="str">
            <v>MEGSMOBGB</v>
          </cell>
          <cell r="J16300">
            <v>619</v>
          </cell>
        </row>
        <row r="16301">
          <cell r="B16301" t="str">
            <v>MEGSHCYGB</v>
          </cell>
          <cell r="J16301">
            <v>709</v>
          </cell>
        </row>
        <row r="16302">
          <cell r="B16302" t="str">
            <v>FHTARCBOS</v>
          </cell>
          <cell r="J16302">
            <v>95</v>
          </cell>
        </row>
        <row r="16303">
          <cell r="B16303" t="str">
            <v>FHTARMCOS</v>
          </cell>
          <cell r="J16303">
            <v>29</v>
          </cell>
        </row>
        <row r="16304">
          <cell r="B16304" t="str">
            <v>FHDARCBOS</v>
          </cell>
          <cell r="J16304">
            <v>103</v>
          </cell>
        </row>
        <row r="16305">
          <cell r="B16305" t="str">
            <v>FHDARMCOS</v>
          </cell>
          <cell r="J16305">
            <v>36</v>
          </cell>
        </row>
        <row r="16306">
          <cell r="B16306" t="str">
            <v>R-PHEKBTRETOS-MD</v>
          </cell>
          <cell r="J16306">
            <v>0</v>
          </cell>
        </row>
        <row r="16307">
          <cell r="B16307" t="str">
            <v>R-PHEKBTRETOS-EC</v>
          </cell>
          <cell r="J16307">
            <v>0</v>
          </cell>
        </row>
        <row r="16308">
          <cell r="B16308" t="str">
            <v>R-PHEKBTRETOS-IT</v>
          </cell>
          <cell r="J16308">
            <v>0</v>
          </cell>
        </row>
        <row r="16309">
          <cell r="B16309" t="str">
            <v>R-PHEKBTRETOS-OS</v>
          </cell>
          <cell r="J16309">
            <v>0</v>
          </cell>
        </row>
        <row r="16310">
          <cell r="B16310" t="str">
            <v>MATRKBKOS</v>
          </cell>
          <cell r="J16310">
            <v>849</v>
          </cell>
        </row>
        <row r="16311">
          <cell r="B16311" t="str">
            <v>PHEZMNC116</v>
          </cell>
          <cell r="J16311">
            <v>0</v>
          </cell>
        </row>
        <row r="16312">
          <cell r="B16312" t="str">
            <v>R-PHEZMNC116</v>
          </cell>
          <cell r="J16312">
            <v>0</v>
          </cell>
        </row>
        <row r="16313">
          <cell r="B16313" t="str">
            <v>R-PHFLMNC116</v>
          </cell>
          <cell r="J16313">
            <v>0</v>
          </cell>
        </row>
        <row r="16314">
          <cell r="B16314" t="str">
            <v>PHFLMNC116</v>
          </cell>
          <cell r="J16314">
            <v>0</v>
          </cell>
        </row>
        <row r="16315">
          <cell r="B16315" t="str">
            <v>FFCTLAGYD</v>
          </cell>
          <cell r="J16315">
            <v>545</v>
          </cell>
        </row>
        <row r="16316">
          <cell r="B16316" t="str">
            <v>FHKYDRGG3</v>
          </cell>
          <cell r="J16316">
            <v>95</v>
          </cell>
        </row>
        <row r="16317">
          <cell r="B16317" t="str">
            <v>FHKYDTNG2</v>
          </cell>
          <cell r="J16317">
            <v>3</v>
          </cell>
        </row>
        <row r="16318">
          <cell r="B16318" t="str">
            <v>FHKYDTNSX</v>
          </cell>
          <cell r="J16318">
            <v>62</v>
          </cell>
        </row>
        <row r="16319">
          <cell r="B16319" t="str">
            <v>FHKYDRGSP</v>
          </cell>
          <cell r="J16319">
            <v>0</v>
          </cell>
        </row>
        <row r="16320">
          <cell r="B16320" t="str">
            <v>FHKYDTNGL</v>
          </cell>
          <cell r="J16320">
            <v>65</v>
          </cell>
        </row>
        <row r="16321">
          <cell r="B16321" t="str">
            <v>FHKYDRGG2</v>
          </cell>
          <cell r="J16321">
            <v>3</v>
          </cell>
        </row>
        <row r="16322">
          <cell r="B16322" t="str">
            <v>FHKYDRGSX</v>
          </cell>
          <cell r="J16322">
            <v>58</v>
          </cell>
        </row>
        <row r="16323">
          <cell r="B16323" t="str">
            <v>FHKYDTNSP</v>
          </cell>
          <cell r="J16323">
            <v>0</v>
          </cell>
        </row>
        <row r="16324">
          <cell r="B16324" t="str">
            <v>FHKYDRGGL</v>
          </cell>
          <cell r="J16324">
            <v>110</v>
          </cell>
        </row>
        <row r="16325">
          <cell r="B16325" t="str">
            <v>FHKYDTNG3</v>
          </cell>
          <cell r="J16325">
            <v>91</v>
          </cell>
        </row>
        <row r="16326">
          <cell r="B16326" t="str">
            <v>MEBBGCHSM</v>
          </cell>
          <cell r="J16326">
            <v>0</v>
          </cell>
        </row>
        <row r="16327">
          <cell r="B16327" t="str">
            <v>MEJIHBKLG</v>
          </cell>
          <cell r="J16327">
            <v>61</v>
          </cell>
        </row>
        <row r="16328">
          <cell r="B16328" t="str">
            <v>MEJIMCH2X</v>
          </cell>
          <cell r="J16328">
            <v>31</v>
          </cell>
        </row>
        <row r="16329">
          <cell r="B16329" t="str">
            <v>MEJIMCHXL</v>
          </cell>
          <cell r="J16329">
            <v>71</v>
          </cell>
        </row>
        <row r="16330">
          <cell r="B16330" t="str">
            <v>METRENH2X</v>
          </cell>
          <cell r="J16330">
            <v>0</v>
          </cell>
        </row>
        <row r="16331">
          <cell r="B16331" t="str">
            <v>METRENHXL</v>
          </cell>
          <cell r="J16331">
            <v>0</v>
          </cell>
        </row>
        <row r="16332">
          <cell r="B16332" t="str">
            <v>MEBBGCHLG</v>
          </cell>
          <cell r="J16332">
            <v>0</v>
          </cell>
        </row>
        <row r="16333">
          <cell r="B16333" t="str">
            <v>MEBBGCHXS</v>
          </cell>
          <cell r="J16333">
            <v>0</v>
          </cell>
        </row>
        <row r="16334">
          <cell r="B16334" t="str">
            <v>MEJIHBKSM</v>
          </cell>
          <cell r="J16334">
            <v>40</v>
          </cell>
        </row>
        <row r="16335">
          <cell r="B16335" t="str">
            <v>MEJIMCHMD</v>
          </cell>
          <cell r="J16335">
            <v>34</v>
          </cell>
        </row>
        <row r="16336">
          <cell r="B16336" t="str">
            <v>MERMTGHMD</v>
          </cell>
          <cell r="J16336">
            <v>0</v>
          </cell>
        </row>
        <row r="16337">
          <cell r="B16337" t="str">
            <v>METRENHMD</v>
          </cell>
          <cell r="J16337">
            <v>12</v>
          </cell>
        </row>
        <row r="16338">
          <cell r="B16338" t="str">
            <v>MEBBGCHMD</v>
          </cell>
          <cell r="J16338">
            <v>0</v>
          </cell>
        </row>
        <row r="16339">
          <cell r="B16339" t="str">
            <v>MEJIHBK2X</v>
          </cell>
          <cell r="J16339">
            <v>16</v>
          </cell>
        </row>
        <row r="16340">
          <cell r="B16340" t="str">
            <v>MEJIHBKXL</v>
          </cell>
          <cell r="J16340">
            <v>32</v>
          </cell>
        </row>
        <row r="16341">
          <cell r="B16341" t="str">
            <v>MEJIMCHSM</v>
          </cell>
          <cell r="J16341">
            <v>2</v>
          </cell>
        </row>
        <row r="16342">
          <cell r="B16342" t="str">
            <v>MERMTGHSM</v>
          </cell>
          <cell r="J16342">
            <v>0</v>
          </cell>
        </row>
        <row r="16343">
          <cell r="B16343" t="str">
            <v>METRENHSM</v>
          </cell>
          <cell r="J16343">
            <v>0</v>
          </cell>
        </row>
        <row r="16344">
          <cell r="B16344" t="str">
            <v>MEBBGCHXL</v>
          </cell>
          <cell r="J16344">
            <v>0</v>
          </cell>
        </row>
        <row r="16345">
          <cell r="B16345" t="str">
            <v>MEJIHBKMD</v>
          </cell>
          <cell r="J16345">
            <v>26</v>
          </cell>
        </row>
        <row r="16346">
          <cell r="B16346" t="str">
            <v>MEJIMCHLG</v>
          </cell>
          <cell r="J16346">
            <v>80</v>
          </cell>
        </row>
        <row r="16347">
          <cell r="B16347" t="str">
            <v>MERMTGHLG</v>
          </cell>
          <cell r="J16347">
            <v>0</v>
          </cell>
        </row>
        <row r="16348">
          <cell r="B16348" t="str">
            <v>METRENHLG</v>
          </cell>
          <cell r="J16348">
            <v>0</v>
          </cell>
        </row>
        <row r="16349">
          <cell r="B16349" t="str">
            <v>R-PHACLANLOCL-BX</v>
          </cell>
          <cell r="J16349">
            <v>0</v>
          </cell>
        </row>
        <row r="16350">
          <cell r="B16350" t="str">
            <v>R-PHFLMNCOSZ-BX</v>
          </cell>
          <cell r="J16350">
            <v>0</v>
          </cell>
        </row>
        <row r="16351">
          <cell r="B16351" t="str">
            <v>R- PHEZMPCOOS-BX</v>
          </cell>
          <cell r="J16351">
            <v>0</v>
          </cell>
        </row>
        <row r="16352">
          <cell r="B16352" t="str">
            <v>PHACLANLOCL</v>
          </cell>
          <cell r="J16352">
            <v>1992</v>
          </cell>
        </row>
        <row r="16353">
          <cell r="B16353" t="str">
            <v>A-PHACLANLOCL</v>
          </cell>
          <cell r="J16353">
            <v>0</v>
          </cell>
        </row>
        <row r="16354">
          <cell r="B16354" t="str">
            <v>Ac-Ba-Fl-BP-1</v>
          </cell>
          <cell r="J16354">
            <v>0</v>
          </cell>
        </row>
        <row r="16355">
          <cell r="B16355" t="str">
            <v>Ac-Ba-Go-Ho-4</v>
          </cell>
          <cell r="J16355">
            <v>0</v>
          </cell>
        </row>
        <row r="16356">
          <cell r="B16356" t="str">
            <v>Ac-Ba-Me-6</v>
          </cell>
          <cell r="J16356">
            <v>0</v>
          </cell>
        </row>
        <row r="16357">
          <cell r="B16357" t="str">
            <v>Ac-Ba-Sm-6</v>
          </cell>
          <cell r="J16357">
            <v>0</v>
          </cell>
        </row>
        <row r="16358">
          <cell r="B16358" t="str">
            <v>Ac-Ba-XL-4</v>
          </cell>
          <cell r="J16358">
            <v>0</v>
          </cell>
        </row>
        <row r="16359">
          <cell r="B16359" t="str">
            <v>Ac-St-De-PB-1</v>
          </cell>
          <cell r="J16359">
            <v>0</v>
          </cell>
        </row>
        <row r="16360">
          <cell r="B16360" t="str">
            <v>Ac-St-Go-Sn-Lo-10</v>
          </cell>
          <cell r="J16360">
            <v>0</v>
          </cell>
        </row>
        <row r="16361">
          <cell r="B16361" t="str">
            <v>Ac-St-Tu-Me-1</v>
          </cell>
          <cell r="J16361">
            <v>0</v>
          </cell>
        </row>
        <row r="16362">
          <cell r="B16362" t="str">
            <v>De-Go-Sn-Bl-Co-6</v>
          </cell>
          <cell r="J16362">
            <v>0</v>
          </cell>
        </row>
        <row r="16363">
          <cell r="B16363" t="str">
            <v>IPA-GO-LE-HO-1</v>
          </cell>
          <cell r="J16363">
            <v>0</v>
          </cell>
        </row>
        <row r="16364">
          <cell r="B16364" t="str">
            <v>Pa-Go-Co-Gr-1</v>
          </cell>
          <cell r="J16364">
            <v>0</v>
          </cell>
        </row>
        <row r="16365">
          <cell r="B16365" t="str">
            <v>Pa-Go-Co-Ye-1</v>
          </cell>
          <cell r="J16365">
            <v>0</v>
          </cell>
        </row>
        <row r="16366">
          <cell r="B16366" t="str">
            <v>Ac-Ba-Fl-CP-1</v>
          </cell>
          <cell r="J16366">
            <v>0</v>
          </cell>
        </row>
        <row r="16367">
          <cell r="B16367" t="str">
            <v>Ac-Ba-Go-Me-6</v>
          </cell>
          <cell r="J16367">
            <v>0</v>
          </cell>
        </row>
        <row r="16368">
          <cell r="B16368" t="str">
            <v>Ac-Ba-Sl-Lg-1</v>
          </cell>
          <cell r="J16368">
            <v>0</v>
          </cell>
        </row>
        <row r="16369">
          <cell r="B16369" t="str">
            <v>Ac-Ba-Tu-2</v>
          </cell>
          <cell r="J16369">
            <v>0</v>
          </cell>
        </row>
        <row r="16370">
          <cell r="B16370" t="str">
            <v>Ac-Gr-La-100</v>
          </cell>
          <cell r="J16370">
            <v>0</v>
          </cell>
        </row>
        <row r="16371">
          <cell r="B16371" t="str">
            <v>Ac-St-Go-Ho-6</v>
          </cell>
          <cell r="J16371">
            <v>0</v>
          </cell>
        </row>
        <row r="16372">
          <cell r="B16372" t="str">
            <v>Ac-St-Go-Sn-St-10</v>
          </cell>
          <cell r="J16372">
            <v>0</v>
          </cell>
        </row>
        <row r="16373">
          <cell r="B16373" t="str">
            <v>De-Go-Ma-FB-4</v>
          </cell>
          <cell r="J16373">
            <v>0</v>
          </cell>
        </row>
        <row r="16374">
          <cell r="B16374" t="str">
            <v>De-Go-Sn-Sn-Co-6</v>
          </cell>
          <cell r="J16374">
            <v>0</v>
          </cell>
        </row>
        <row r="16375">
          <cell r="B16375" t="str">
            <v>Maxima Floater Single</v>
          </cell>
          <cell r="J16375">
            <v>0</v>
          </cell>
        </row>
        <row r="16376">
          <cell r="B16376" t="str">
            <v>Pa-Go-Co-Or-1</v>
          </cell>
          <cell r="J16376">
            <v>0</v>
          </cell>
        </row>
        <row r="16377">
          <cell r="B16377" t="str">
            <v>PA-GO-LE-GI-1</v>
          </cell>
          <cell r="J16377">
            <v>0</v>
          </cell>
        </row>
        <row r="16378">
          <cell r="B16378" t="str">
            <v>Ac-Ba-De-PB-1</v>
          </cell>
          <cell r="J16378">
            <v>0</v>
          </cell>
        </row>
        <row r="16379">
          <cell r="B16379" t="str">
            <v>Ac-Ba-Go-Gi-4</v>
          </cell>
          <cell r="J16379">
            <v>0</v>
          </cell>
        </row>
        <row r="16380">
          <cell r="B16380" t="str">
            <v>Ac-Ba-Ma-Fb-4</v>
          </cell>
          <cell r="J16380">
            <v>0</v>
          </cell>
        </row>
        <row r="16381">
          <cell r="B16381" t="str">
            <v>Ac-Ba-Sl-Xl-1</v>
          </cell>
          <cell r="J16381">
            <v>0</v>
          </cell>
        </row>
        <row r="16382">
          <cell r="B16382" t="str">
            <v>Ac-Ba-Tu-St-1</v>
          </cell>
          <cell r="J16382">
            <v>0</v>
          </cell>
        </row>
        <row r="16383">
          <cell r="B16383" t="str">
            <v>Ac-Gr-Sm-12</v>
          </cell>
          <cell r="J16383">
            <v>0</v>
          </cell>
        </row>
        <row r="16384">
          <cell r="B16384" t="str">
            <v>Ac-St-Go-Sm-6</v>
          </cell>
          <cell r="J16384">
            <v>0</v>
          </cell>
        </row>
        <row r="16385">
          <cell r="B16385" t="str">
            <v>Ac-St-Tu-La-1</v>
          </cell>
          <cell r="J16385">
            <v>0</v>
          </cell>
        </row>
        <row r="16386">
          <cell r="B16386" t="str">
            <v>De-Go-Ma-SS-6</v>
          </cell>
          <cell r="J16386">
            <v>0</v>
          </cell>
        </row>
        <row r="16387">
          <cell r="B16387" t="str">
            <v>IPA-GO-LE-GI-1</v>
          </cell>
          <cell r="J16387">
            <v>0</v>
          </cell>
        </row>
        <row r="16388">
          <cell r="B16388" t="str">
            <v>Pa-Go-Co-Bl-1</v>
          </cell>
          <cell r="J16388">
            <v>0</v>
          </cell>
        </row>
        <row r="16389">
          <cell r="B16389" t="str">
            <v>Pa-Go-Co-Wh-1</v>
          </cell>
          <cell r="J16389">
            <v>0</v>
          </cell>
        </row>
        <row r="16390">
          <cell r="B16390" t="str">
            <v>Pa-Tu-RB-Ja-1</v>
          </cell>
          <cell r="J16390">
            <v>0</v>
          </cell>
        </row>
        <row r="16391">
          <cell r="B16391" t="str">
            <v>Pr-De-Bl-24-1</v>
          </cell>
          <cell r="J16391">
            <v>0</v>
          </cell>
        </row>
        <row r="16392">
          <cell r="B16392" t="str">
            <v>Pr-De-Wh-6-1</v>
          </cell>
          <cell r="J16392">
            <v>0</v>
          </cell>
        </row>
        <row r="16393">
          <cell r="B16393" t="str">
            <v>RM-MD-04</v>
          </cell>
          <cell r="J16393">
            <v>0</v>
          </cell>
        </row>
        <row r="16394">
          <cell r="B16394" t="str">
            <v>RM-MD-08</v>
          </cell>
          <cell r="J16394">
            <v>0</v>
          </cell>
        </row>
        <row r="16395">
          <cell r="B16395" t="str">
            <v>RM-MD-12</v>
          </cell>
          <cell r="J16395">
            <v>0</v>
          </cell>
        </row>
        <row r="16396">
          <cell r="B16396" t="str">
            <v>RM-MD-15</v>
          </cell>
          <cell r="J16396">
            <v>0</v>
          </cell>
        </row>
        <row r="16397">
          <cell r="B16397" t="str">
            <v>RM-MD-19</v>
          </cell>
          <cell r="J16397">
            <v>0</v>
          </cell>
        </row>
        <row r="16398">
          <cell r="B16398" t="str">
            <v>RM-MD-23</v>
          </cell>
          <cell r="J16398">
            <v>0</v>
          </cell>
        </row>
        <row r="16399">
          <cell r="B16399" t="str">
            <v>RM-MD-28</v>
          </cell>
          <cell r="J16399">
            <v>0</v>
          </cell>
        </row>
        <row r="16400">
          <cell r="B16400" t="str">
            <v>RM-MD-40</v>
          </cell>
          <cell r="J16400">
            <v>0</v>
          </cell>
        </row>
        <row r="16401">
          <cell r="B16401" t="str">
            <v>RM-MD-52</v>
          </cell>
          <cell r="J16401">
            <v>0</v>
          </cell>
        </row>
        <row r="16402">
          <cell r="B16402" t="str">
            <v>Pa-Tu-St-HK-1</v>
          </cell>
          <cell r="J16402">
            <v>0</v>
          </cell>
        </row>
        <row r="16403">
          <cell r="B16403" t="str">
            <v>Pr-De-Bl-6-1</v>
          </cell>
          <cell r="J16403">
            <v>0</v>
          </cell>
        </row>
        <row r="16404">
          <cell r="B16404" t="str">
            <v>Pr-GC</v>
          </cell>
          <cell r="J16404">
            <v>0</v>
          </cell>
        </row>
        <row r="16405">
          <cell r="B16405" t="str">
            <v>RM-MD-05</v>
          </cell>
          <cell r="J16405">
            <v>0</v>
          </cell>
        </row>
        <row r="16406">
          <cell r="B16406" t="str">
            <v>RM-MD-09</v>
          </cell>
          <cell r="J16406">
            <v>0</v>
          </cell>
        </row>
        <row r="16407">
          <cell r="B16407" t="str">
            <v>RM-MD-13</v>
          </cell>
          <cell r="J16407">
            <v>0</v>
          </cell>
        </row>
        <row r="16408">
          <cell r="B16408" t="str">
            <v>RM-MD-16</v>
          </cell>
          <cell r="J16408">
            <v>0</v>
          </cell>
        </row>
        <row r="16409">
          <cell r="B16409" t="str">
            <v>RM-MD-20</v>
          </cell>
          <cell r="J16409">
            <v>0</v>
          </cell>
        </row>
        <row r="16410">
          <cell r="B16410" t="str">
            <v>RM-MD-24</v>
          </cell>
          <cell r="J16410">
            <v>0</v>
          </cell>
        </row>
        <row r="16411">
          <cell r="B16411" t="str">
            <v>RM-MD-29</v>
          </cell>
          <cell r="J16411">
            <v>0</v>
          </cell>
        </row>
        <row r="16412">
          <cell r="B16412" t="str">
            <v>RM-MD-45</v>
          </cell>
          <cell r="J16412">
            <v>0</v>
          </cell>
        </row>
        <row r="16413">
          <cell r="B16413" t="str">
            <v>RM-MD-53</v>
          </cell>
          <cell r="J16413">
            <v>0</v>
          </cell>
        </row>
        <row r="16414">
          <cell r="B16414" t="str">
            <v>Pa-Tu-MM-HK-1</v>
          </cell>
          <cell r="J16414">
            <v>0</v>
          </cell>
        </row>
        <row r="16415">
          <cell r="B16415" t="str">
            <v>Pr-De-Bl-12-1</v>
          </cell>
          <cell r="J16415">
            <v>0</v>
          </cell>
        </row>
        <row r="16416">
          <cell r="B16416" t="str">
            <v>Pr-De-Wh-24-1</v>
          </cell>
          <cell r="J16416">
            <v>0</v>
          </cell>
        </row>
        <row r="16417">
          <cell r="B16417" t="str">
            <v>RM-MD-03</v>
          </cell>
          <cell r="J16417">
            <v>0</v>
          </cell>
        </row>
        <row r="16418">
          <cell r="B16418" t="str">
            <v>RM-MD-07</v>
          </cell>
          <cell r="J16418">
            <v>0</v>
          </cell>
        </row>
        <row r="16419">
          <cell r="B16419" t="str">
            <v>RM-MD-11</v>
          </cell>
          <cell r="J16419">
            <v>0</v>
          </cell>
        </row>
        <row r="16420">
          <cell r="B16420" t="str">
            <v>RM-MD-14B</v>
          </cell>
          <cell r="J16420">
            <v>0</v>
          </cell>
        </row>
        <row r="16421">
          <cell r="B16421" t="str">
            <v>RM-MD-18</v>
          </cell>
          <cell r="J16421">
            <v>0</v>
          </cell>
        </row>
        <row r="16422">
          <cell r="B16422" t="str">
            <v>RM-MD-22</v>
          </cell>
          <cell r="J16422">
            <v>0</v>
          </cell>
        </row>
        <row r="16423">
          <cell r="B16423" t="str">
            <v>RM-MD-27</v>
          </cell>
          <cell r="J16423">
            <v>0</v>
          </cell>
        </row>
        <row r="16424">
          <cell r="B16424" t="str">
            <v>RM-MD-32</v>
          </cell>
          <cell r="J16424">
            <v>0</v>
          </cell>
        </row>
        <row r="16425">
          <cell r="B16425" t="str">
            <v>RM-MD-51</v>
          </cell>
          <cell r="J16425">
            <v>0</v>
          </cell>
        </row>
        <row r="16426">
          <cell r="B16426" t="str">
            <v>RM-MD-61</v>
          </cell>
          <cell r="J16426">
            <v>0</v>
          </cell>
        </row>
        <row r="16427">
          <cell r="B16427" t="str">
            <v>RM-PA-05</v>
          </cell>
          <cell r="J16427">
            <v>0</v>
          </cell>
        </row>
        <row r="16428">
          <cell r="B16428" t="str">
            <v>RM-PA-09</v>
          </cell>
          <cell r="J16428">
            <v>0</v>
          </cell>
        </row>
        <row r="16429">
          <cell r="B16429" t="str">
            <v>RM-PA-13</v>
          </cell>
          <cell r="J16429">
            <v>0</v>
          </cell>
        </row>
        <row r="16430">
          <cell r="B16430" t="str">
            <v>RM-PA-20</v>
          </cell>
          <cell r="J16430">
            <v>0</v>
          </cell>
        </row>
        <row r="16431">
          <cell r="B16431" t="str">
            <v>RM-PA-24</v>
          </cell>
          <cell r="J16431">
            <v>0</v>
          </cell>
        </row>
        <row r="16432">
          <cell r="B16432" t="str">
            <v>RM-PA-28</v>
          </cell>
          <cell r="J16432">
            <v>0</v>
          </cell>
        </row>
        <row r="16433">
          <cell r="B16433" t="str">
            <v>RM-PA-32</v>
          </cell>
          <cell r="J16433">
            <v>0</v>
          </cell>
        </row>
        <row r="16434">
          <cell r="B16434" t="str">
            <v>RM-PA-36</v>
          </cell>
          <cell r="J16434">
            <v>0</v>
          </cell>
        </row>
        <row r="16435">
          <cell r="B16435" t="str">
            <v>RM-PA-40</v>
          </cell>
          <cell r="J16435">
            <v>0</v>
          </cell>
        </row>
        <row r="16436">
          <cell r="B16436" t="str">
            <v>RM-PA-45</v>
          </cell>
          <cell r="J16436">
            <v>0</v>
          </cell>
        </row>
        <row r="16437">
          <cell r="B16437" t="str">
            <v>RM-PD-03</v>
          </cell>
          <cell r="J16437">
            <v>0</v>
          </cell>
        </row>
        <row r="16438">
          <cell r="B16438" t="str">
            <v>RM-PA-01</v>
          </cell>
          <cell r="J16438">
            <v>0</v>
          </cell>
        </row>
        <row r="16439">
          <cell r="B16439" t="str">
            <v>RM-PA-06</v>
          </cell>
          <cell r="J16439">
            <v>0</v>
          </cell>
        </row>
        <row r="16440">
          <cell r="B16440" t="str">
            <v>RM-PA-10</v>
          </cell>
          <cell r="J16440">
            <v>0</v>
          </cell>
        </row>
        <row r="16441">
          <cell r="B16441" t="str">
            <v>RM-PA-16</v>
          </cell>
          <cell r="J16441">
            <v>0</v>
          </cell>
        </row>
        <row r="16442">
          <cell r="B16442" t="str">
            <v>RM-PA-21</v>
          </cell>
          <cell r="J16442">
            <v>0</v>
          </cell>
        </row>
        <row r="16443">
          <cell r="B16443" t="str">
            <v>RM-PA-25</v>
          </cell>
          <cell r="J16443">
            <v>0</v>
          </cell>
        </row>
        <row r="16444">
          <cell r="B16444" t="str">
            <v>RM-PA-29</v>
          </cell>
          <cell r="J16444">
            <v>0</v>
          </cell>
        </row>
        <row r="16445">
          <cell r="B16445" t="str">
            <v>RM-PA-33</v>
          </cell>
          <cell r="J16445">
            <v>0</v>
          </cell>
        </row>
        <row r="16446">
          <cell r="B16446" t="str">
            <v>RM-PA-37</v>
          </cell>
          <cell r="J16446">
            <v>0</v>
          </cell>
        </row>
        <row r="16447">
          <cell r="B16447" t="str">
            <v>RM-PA-41</v>
          </cell>
          <cell r="J16447">
            <v>0</v>
          </cell>
        </row>
        <row r="16448">
          <cell r="B16448" t="str">
            <v>RM-PA-55</v>
          </cell>
          <cell r="J16448">
            <v>0</v>
          </cell>
        </row>
        <row r="16449">
          <cell r="B16449" t="str">
            <v>RM-PD-04</v>
          </cell>
          <cell r="J16449">
            <v>0</v>
          </cell>
        </row>
        <row r="16450">
          <cell r="B16450" t="str">
            <v>RM-MD-60</v>
          </cell>
          <cell r="J16450">
            <v>0</v>
          </cell>
        </row>
        <row r="16451">
          <cell r="B16451" t="str">
            <v>RM-PA-04</v>
          </cell>
          <cell r="J16451">
            <v>0</v>
          </cell>
        </row>
        <row r="16452">
          <cell r="B16452" t="str">
            <v>RM-PA-08</v>
          </cell>
          <cell r="J16452">
            <v>0</v>
          </cell>
        </row>
        <row r="16453">
          <cell r="B16453" t="str">
            <v>RM-PA-12</v>
          </cell>
          <cell r="J16453">
            <v>0</v>
          </cell>
        </row>
        <row r="16454">
          <cell r="B16454" t="str">
            <v>RM-PA-19</v>
          </cell>
          <cell r="J16454">
            <v>0</v>
          </cell>
        </row>
        <row r="16455">
          <cell r="B16455" t="str">
            <v>RM-PA-23</v>
          </cell>
          <cell r="J16455">
            <v>0</v>
          </cell>
        </row>
        <row r="16456">
          <cell r="B16456" t="str">
            <v>RM-PA-27</v>
          </cell>
          <cell r="J16456">
            <v>0</v>
          </cell>
        </row>
        <row r="16457">
          <cell r="B16457" t="str">
            <v>RM-PA-31</v>
          </cell>
          <cell r="J16457">
            <v>0</v>
          </cell>
        </row>
        <row r="16458">
          <cell r="B16458" t="str">
            <v>RM-PA-35</v>
          </cell>
          <cell r="J16458">
            <v>0</v>
          </cell>
        </row>
        <row r="16459">
          <cell r="B16459" t="str">
            <v>RM-PA-39</v>
          </cell>
          <cell r="J16459">
            <v>0</v>
          </cell>
        </row>
        <row r="16460">
          <cell r="B16460" t="str">
            <v>RM-PA-44</v>
          </cell>
          <cell r="J16460">
            <v>0</v>
          </cell>
        </row>
        <row r="16461">
          <cell r="B16461" t="str">
            <v>RM-PD-02</v>
          </cell>
          <cell r="J16461">
            <v>0</v>
          </cell>
        </row>
        <row r="16462">
          <cell r="B16462" t="str">
            <v>RM-PD-07</v>
          </cell>
          <cell r="J16462">
            <v>0</v>
          </cell>
        </row>
        <row r="16463">
          <cell r="B16463" t="str">
            <v>RM-PD-12</v>
          </cell>
          <cell r="J16463">
            <v>0</v>
          </cell>
        </row>
        <row r="16464">
          <cell r="B16464" t="str">
            <v>RM-PD-29</v>
          </cell>
          <cell r="J16464">
            <v>0</v>
          </cell>
        </row>
        <row r="16465">
          <cell r="B16465" t="str">
            <v>RM-PD-33</v>
          </cell>
          <cell r="J16465">
            <v>0</v>
          </cell>
        </row>
        <row r="16466">
          <cell r="B16466" t="str">
            <v>RM-PD-37</v>
          </cell>
          <cell r="J16466">
            <v>0</v>
          </cell>
        </row>
        <row r="16467">
          <cell r="B16467" t="str">
            <v>RM-PD-43</v>
          </cell>
          <cell r="J16467">
            <v>0</v>
          </cell>
        </row>
        <row r="16468">
          <cell r="B16468" t="str">
            <v>RM-PD-48</v>
          </cell>
          <cell r="J16468">
            <v>0</v>
          </cell>
        </row>
        <row r="16469">
          <cell r="B16469" t="str">
            <v>RM-PD-62</v>
          </cell>
          <cell r="J16469">
            <v>0</v>
          </cell>
        </row>
        <row r="16470">
          <cell r="B16470" t="str">
            <v>RM-PD-66</v>
          </cell>
          <cell r="J16470">
            <v>0</v>
          </cell>
        </row>
        <row r="16471">
          <cell r="B16471" t="str">
            <v>RM-PD-70</v>
          </cell>
          <cell r="J16471">
            <v>0</v>
          </cell>
        </row>
        <row r="16472">
          <cell r="B16472" t="str">
            <v>RM-PD-75</v>
          </cell>
          <cell r="J16472">
            <v>0</v>
          </cell>
        </row>
        <row r="16473">
          <cell r="B16473" t="str">
            <v>RM-PD-79</v>
          </cell>
          <cell r="J16473">
            <v>0</v>
          </cell>
        </row>
        <row r="16474">
          <cell r="B16474" t="str">
            <v>Ac-Ba-Fl-FS-1</v>
          </cell>
          <cell r="J16474">
            <v>0</v>
          </cell>
        </row>
        <row r="16475">
          <cell r="B16475" t="str">
            <v>Ac-Ba-La-6</v>
          </cell>
          <cell r="J16475">
            <v>0</v>
          </cell>
        </row>
        <row r="16476">
          <cell r="B16476" t="str">
            <v>Ac-Ba-Sl-Me-1</v>
          </cell>
          <cell r="J16476">
            <v>0</v>
          </cell>
        </row>
        <row r="16477">
          <cell r="B16477" t="str">
            <v>Ac-Ba-Tu-HJ-1</v>
          </cell>
          <cell r="J16477">
            <v>0</v>
          </cell>
        </row>
        <row r="16478">
          <cell r="B16478" t="str">
            <v>Ac-Gr-La-12</v>
          </cell>
          <cell r="J16478">
            <v>0</v>
          </cell>
        </row>
        <row r="16479">
          <cell r="B16479" t="str">
            <v>Ac-St-Go-Me-6</v>
          </cell>
          <cell r="J16479">
            <v>0</v>
          </cell>
        </row>
        <row r="16480">
          <cell r="B16480" t="str">
            <v>Ac-St-Go-Wa-6</v>
          </cell>
          <cell r="J16480">
            <v>0</v>
          </cell>
        </row>
        <row r="16481">
          <cell r="B16481" t="str">
            <v>De-Go-Ma-Fl-4</v>
          </cell>
          <cell r="J16481">
            <v>0</v>
          </cell>
        </row>
        <row r="16482">
          <cell r="B16482" t="str">
            <v>De-Go-Sn-Sn-Ju-6</v>
          </cell>
          <cell r="J16482">
            <v>0</v>
          </cell>
        </row>
        <row r="16483">
          <cell r="B16483" t="str">
            <v>Pa-Go-Co-Bk-1</v>
          </cell>
          <cell r="J16483">
            <v>0</v>
          </cell>
        </row>
        <row r="16484">
          <cell r="B16484" t="str">
            <v>Pa-Go-Co-Re-1</v>
          </cell>
          <cell r="J16484">
            <v>0</v>
          </cell>
        </row>
        <row r="16485">
          <cell r="B16485" t="str">
            <v>PA-GO-LE-HO-1</v>
          </cell>
          <cell r="J16485">
            <v>0</v>
          </cell>
        </row>
        <row r="16486">
          <cell r="B16486" t="str">
            <v>RM-PD-08</v>
          </cell>
          <cell r="J16486">
            <v>0</v>
          </cell>
        </row>
        <row r="16487">
          <cell r="B16487" t="str">
            <v>RM-PD-26</v>
          </cell>
          <cell r="J16487">
            <v>0</v>
          </cell>
        </row>
        <row r="16488">
          <cell r="B16488" t="str">
            <v>RM-PD-301</v>
          </cell>
          <cell r="J16488">
            <v>0</v>
          </cell>
        </row>
        <row r="16489">
          <cell r="B16489" t="str">
            <v>RM-PD-34</v>
          </cell>
          <cell r="J16489">
            <v>0</v>
          </cell>
        </row>
        <row r="16490">
          <cell r="B16490" t="str">
            <v>RM-PD-38</v>
          </cell>
          <cell r="J16490">
            <v>0</v>
          </cell>
        </row>
        <row r="16491">
          <cell r="B16491" t="str">
            <v>RM-PD-45</v>
          </cell>
          <cell r="J16491">
            <v>0</v>
          </cell>
        </row>
        <row r="16492">
          <cell r="B16492" t="str">
            <v>RM-PD-49</v>
          </cell>
          <cell r="J16492">
            <v>0</v>
          </cell>
        </row>
        <row r="16493">
          <cell r="B16493" t="str">
            <v>RM-PD-63</v>
          </cell>
          <cell r="J16493">
            <v>0</v>
          </cell>
        </row>
        <row r="16494">
          <cell r="B16494" t="str">
            <v>RM-PD-67</v>
          </cell>
          <cell r="J16494">
            <v>0</v>
          </cell>
        </row>
        <row r="16495">
          <cell r="B16495" t="str">
            <v>RM-PD-71</v>
          </cell>
          <cell r="J16495">
            <v>0</v>
          </cell>
        </row>
        <row r="16496">
          <cell r="B16496" t="str">
            <v>RM-PD-76</v>
          </cell>
          <cell r="J16496">
            <v>0</v>
          </cell>
        </row>
        <row r="16497">
          <cell r="B16497" t="str">
            <v>RM-PD-80</v>
          </cell>
          <cell r="J16497">
            <v>0</v>
          </cell>
        </row>
        <row r="16498">
          <cell r="B16498" t="str">
            <v>RM-PD-06</v>
          </cell>
          <cell r="J16498">
            <v>0</v>
          </cell>
        </row>
        <row r="16499">
          <cell r="B16499" t="str">
            <v>RM-PD-11</v>
          </cell>
          <cell r="J16499">
            <v>0</v>
          </cell>
        </row>
        <row r="16500">
          <cell r="B16500" t="str">
            <v>RM-PD-28</v>
          </cell>
          <cell r="J16500">
            <v>0</v>
          </cell>
        </row>
        <row r="16501">
          <cell r="B16501" t="str">
            <v>RM-PD-32</v>
          </cell>
          <cell r="J16501">
            <v>0</v>
          </cell>
        </row>
        <row r="16502">
          <cell r="B16502" t="str">
            <v>RM-PD-36</v>
          </cell>
          <cell r="J16502">
            <v>0</v>
          </cell>
        </row>
        <row r="16503">
          <cell r="B16503" t="str">
            <v>RM-PD-40</v>
          </cell>
          <cell r="J16503">
            <v>0</v>
          </cell>
        </row>
        <row r="16504">
          <cell r="B16504" t="str">
            <v>RM-PD-47</v>
          </cell>
          <cell r="J16504">
            <v>0</v>
          </cell>
        </row>
        <row r="16505">
          <cell r="B16505" t="str">
            <v>RM-PD-59</v>
          </cell>
          <cell r="J16505">
            <v>0</v>
          </cell>
        </row>
        <row r="16506">
          <cell r="B16506" t="str">
            <v>RM-PD-65</v>
          </cell>
          <cell r="J16506">
            <v>0</v>
          </cell>
        </row>
        <row r="16507">
          <cell r="B16507" t="str">
            <v>RM-PD-69</v>
          </cell>
          <cell r="J16507">
            <v>0</v>
          </cell>
        </row>
        <row r="16508">
          <cell r="B16508" t="str">
            <v>RM-PD-74</v>
          </cell>
          <cell r="J16508">
            <v>0</v>
          </cell>
        </row>
        <row r="16509">
          <cell r="B16509" t="str">
            <v>RM-PD-78</v>
          </cell>
          <cell r="J16509">
            <v>0</v>
          </cell>
        </row>
        <row r="16510">
          <cell r="B16510" t="str">
            <v>PP-STRUT360-1</v>
          </cell>
          <cell r="J16510">
            <v>0</v>
          </cell>
        </row>
        <row r="16511">
          <cell r="B16511" t="str">
            <v>Pr-De-Wh-12-1</v>
          </cell>
          <cell r="J16511">
            <v>0</v>
          </cell>
        </row>
        <row r="16512">
          <cell r="B16512" t="str">
            <v>RM-MD-02</v>
          </cell>
          <cell r="J16512">
            <v>0</v>
          </cell>
        </row>
        <row r="16513">
          <cell r="B16513" t="str">
            <v>RM-MD-06</v>
          </cell>
          <cell r="J16513">
            <v>0</v>
          </cell>
        </row>
        <row r="16514">
          <cell r="B16514" t="str">
            <v>RM-MD-10</v>
          </cell>
          <cell r="J16514">
            <v>0</v>
          </cell>
        </row>
        <row r="16515">
          <cell r="B16515" t="str">
            <v>RM-MD-14A</v>
          </cell>
          <cell r="J16515">
            <v>0</v>
          </cell>
        </row>
        <row r="16516">
          <cell r="B16516" t="str">
            <v>RM-MD-17</v>
          </cell>
          <cell r="J16516">
            <v>0</v>
          </cell>
        </row>
        <row r="16517">
          <cell r="B16517" t="str">
            <v>RM-MD-21</v>
          </cell>
          <cell r="J16517">
            <v>0</v>
          </cell>
        </row>
        <row r="16518">
          <cell r="B16518" t="str">
            <v>RM-MD-26</v>
          </cell>
          <cell r="J16518">
            <v>0</v>
          </cell>
        </row>
        <row r="16519">
          <cell r="B16519" t="str">
            <v>RM-MD-30</v>
          </cell>
          <cell r="J16519">
            <v>0</v>
          </cell>
        </row>
        <row r="16520">
          <cell r="B16520" t="str">
            <v>RM-MD-50</v>
          </cell>
          <cell r="J16520">
            <v>0</v>
          </cell>
        </row>
        <row r="16521">
          <cell r="B16521" t="str">
            <v>RM-MD-54</v>
          </cell>
          <cell r="J16521">
            <v>0</v>
          </cell>
        </row>
        <row r="16522">
          <cell r="B16522" t="str">
            <v>RM-PD-84</v>
          </cell>
          <cell r="J16522">
            <v>0</v>
          </cell>
        </row>
        <row r="16523">
          <cell r="B16523" t="str">
            <v>RM-SH-09</v>
          </cell>
          <cell r="J16523">
            <v>0</v>
          </cell>
        </row>
        <row r="16524">
          <cell r="B16524" t="str">
            <v>RM-PD-83</v>
          </cell>
          <cell r="J16524">
            <v>0</v>
          </cell>
        </row>
        <row r="16525">
          <cell r="B16525" t="str">
            <v>RM-SH-08</v>
          </cell>
          <cell r="J16525">
            <v>0</v>
          </cell>
        </row>
        <row r="16526">
          <cell r="B16526" t="str">
            <v>RM-PD-82</v>
          </cell>
          <cell r="J16526">
            <v>0</v>
          </cell>
        </row>
        <row r="16527">
          <cell r="B16527" t="str">
            <v>RM-SH-07</v>
          </cell>
          <cell r="J16527">
            <v>0</v>
          </cell>
        </row>
        <row r="16528">
          <cell r="B16528" t="str">
            <v>RM-PA-03</v>
          </cell>
          <cell r="J16528">
            <v>0</v>
          </cell>
        </row>
        <row r="16529">
          <cell r="B16529" t="str">
            <v>RM-PA-07</v>
          </cell>
          <cell r="J16529">
            <v>0</v>
          </cell>
        </row>
        <row r="16530">
          <cell r="B16530" t="str">
            <v>RM-PA-11</v>
          </cell>
          <cell r="J16530">
            <v>0</v>
          </cell>
        </row>
        <row r="16531">
          <cell r="B16531" t="str">
            <v>RM-PA-17</v>
          </cell>
          <cell r="J16531">
            <v>0</v>
          </cell>
        </row>
        <row r="16532">
          <cell r="B16532" t="str">
            <v>RM-PA-22</v>
          </cell>
          <cell r="J16532">
            <v>0</v>
          </cell>
        </row>
        <row r="16533">
          <cell r="B16533" t="str">
            <v>RM-PA-26</v>
          </cell>
          <cell r="J16533">
            <v>0</v>
          </cell>
        </row>
        <row r="16534">
          <cell r="B16534" t="str">
            <v>RM-PA-30</v>
          </cell>
          <cell r="J16534">
            <v>0</v>
          </cell>
        </row>
        <row r="16535">
          <cell r="B16535" t="str">
            <v>RM-PA-34</v>
          </cell>
          <cell r="J16535">
            <v>0</v>
          </cell>
        </row>
        <row r="16536">
          <cell r="B16536" t="str">
            <v>RM-PA-38</v>
          </cell>
          <cell r="J16536">
            <v>0</v>
          </cell>
        </row>
        <row r="16537">
          <cell r="B16537" t="str">
            <v>RM-PA-43</v>
          </cell>
          <cell r="J16537">
            <v>0</v>
          </cell>
        </row>
        <row r="16538">
          <cell r="B16538" t="str">
            <v>RM-PD-01</v>
          </cell>
          <cell r="J16538">
            <v>0</v>
          </cell>
        </row>
        <row r="16539">
          <cell r="B16539" t="str">
            <v>RM-PD-05</v>
          </cell>
          <cell r="J16539">
            <v>0</v>
          </cell>
        </row>
        <row r="16540">
          <cell r="B16540" t="str">
            <v>RM-PD-09</v>
          </cell>
          <cell r="J16540">
            <v>0</v>
          </cell>
        </row>
        <row r="16541">
          <cell r="B16541" t="str">
            <v>RM-PD-27</v>
          </cell>
          <cell r="J16541">
            <v>0</v>
          </cell>
        </row>
        <row r="16542">
          <cell r="B16542" t="str">
            <v>RM-PD-31</v>
          </cell>
          <cell r="J16542">
            <v>0</v>
          </cell>
        </row>
        <row r="16543">
          <cell r="B16543" t="str">
            <v>RM-PD-35</v>
          </cell>
          <cell r="J16543">
            <v>0</v>
          </cell>
        </row>
        <row r="16544">
          <cell r="B16544" t="str">
            <v>RM-PD-39</v>
          </cell>
          <cell r="J16544">
            <v>0</v>
          </cell>
        </row>
        <row r="16545">
          <cell r="B16545" t="str">
            <v>RM-PD-46</v>
          </cell>
          <cell r="J16545">
            <v>0</v>
          </cell>
        </row>
        <row r="16546">
          <cell r="B16546" t="str">
            <v>RM-PD-50</v>
          </cell>
          <cell r="J16546">
            <v>0</v>
          </cell>
        </row>
        <row r="16547">
          <cell r="B16547" t="str">
            <v>RM-PD-64</v>
          </cell>
          <cell r="J16547">
            <v>0</v>
          </cell>
        </row>
        <row r="16548">
          <cell r="B16548" t="str">
            <v>RM-PD-68</v>
          </cell>
          <cell r="J16548">
            <v>0</v>
          </cell>
        </row>
        <row r="16549">
          <cell r="B16549" t="str">
            <v>RM-PD-72</v>
          </cell>
          <cell r="J16549">
            <v>0</v>
          </cell>
        </row>
        <row r="16550">
          <cell r="B16550" t="str">
            <v>RM-PD-77</v>
          </cell>
          <cell r="J16550">
            <v>0</v>
          </cell>
        </row>
        <row r="16551">
          <cell r="B16551" t="str">
            <v>RM-PD-81</v>
          </cell>
          <cell r="J16551">
            <v>0</v>
          </cell>
        </row>
        <row r="16552">
          <cell r="B16552" t="str">
            <v>RM-SH-06</v>
          </cell>
          <cell r="J16552">
            <v>0</v>
          </cell>
        </row>
        <row r="16553">
          <cell r="B16553" t="str">
            <v>RM-SH-102</v>
          </cell>
          <cell r="J16553">
            <v>0</v>
          </cell>
        </row>
        <row r="16554">
          <cell r="B16554" t="str">
            <v>RM-SH-12</v>
          </cell>
          <cell r="J16554">
            <v>0</v>
          </cell>
        </row>
        <row r="16555">
          <cell r="B16555" t="str">
            <v>RM-SH-19</v>
          </cell>
          <cell r="J16555">
            <v>0</v>
          </cell>
        </row>
        <row r="16556">
          <cell r="B16556" t="str">
            <v>RM-SH-24</v>
          </cell>
          <cell r="J16556">
            <v>0</v>
          </cell>
        </row>
        <row r="16557">
          <cell r="B16557" t="str">
            <v>RM-SH-29</v>
          </cell>
          <cell r="J16557">
            <v>0</v>
          </cell>
        </row>
        <row r="16558">
          <cell r="B16558" t="str">
            <v>RM-SH-36</v>
          </cell>
          <cell r="J16558">
            <v>0</v>
          </cell>
        </row>
        <row r="16559">
          <cell r="B16559" t="str">
            <v>RM-SH-40</v>
          </cell>
          <cell r="J16559">
            <v>0</v>
          </cell>
        </row>
        <row r="16560">
          <cell r="B16560" t="str">
            <v>RM-SH-44</v>
          </cell>
          <cell r="J16560">
            <v>0</v>
          </cell>
        </row>
        <row r="16561">
          <cell r="B16561" t="str">
            <v>RM-SH-60</v>
          </cell>
          <cell r="J16561">
            <v>0</v>
          </cell>
        </row>
        <row r="16562">
          <cell r="B16562" t="str">
            <v>RM-SH-64</v>
          </cell>
          <cell r="J16562">
            <v>0</v>
          </cell>
        </row>
        <row r="16563">
          <cell r="B16563" t="str">
            <v>RM-SH-69</v>
          </cell>
          <cell r="J16563">
            <v>0</v>
          </cell>
        </row>
        <row r="16564">
          <cell r="B16564" t="str">
            <v>RM-SH-75</v>
          </cell>
          <cell r="J16564">
            <v>0</v>
          </cell>
        </row>
        <row r="16565">
          <cell r="B16565" t="str">
            <v>RM-SH-79</v>
          </cell>
          <cell r="J16565">
            <v>0</v>
          </cell>
        </row>
        <row r="16566">
          <cell r="B16566" t="str">
            <v>RM-SH-14</v>
          </cell>
          <cell r="J16566">
            <v>0</v>
          </cell>
        </row>
        <row r="16567">
          <cell r="B16567" t="str">
            <v>RM-SH-20</v>
          </cell>
          <cell r="J16567">
            <v>0</v>
          </cell>
        </row>
        <row r="16568">
          <cell r="B16568" t="str">
            <v>RM-SH-25</v>
          </cell>
          <cell r="J16568">
            <v>0</v>
          </cell>
        </row>
        <row r="16569">
          <cell r="B16569" t="str">
            <v>RM-SH-33</v>
          </cell>
          <cell r="J16569">
            <v>0</v>
          </cell>
        </row>
        <row r="16570">
          <cell r="B16570" t="str">
            <v>RM-SH-37</v>
          </cell>
          <cell r="J16570">
            <v>0</v>
          </cell>
        </row>
        <row r="16571">
          <cell r="B16571" t="str">
            <v>RM-SH-41</v>
          </cell>
          <cell r="J16571">
            <v>0</v>
          </cell>
        </row>
        <row r="16572">
          <cell r="B16572" t="str">
            <v>RM-SH-45</v>
          </cell>
          <cell r="J16572">
            <v>0</v>
          </cell>
        </row>
        <row r="16573">
          <cell r="B16573" t="str">
            <v>RM-SH-61</v>
          </cell>
          <cell r="J16573">
            <v>0</v>
          </cell>
        </row>
        <row r="16574">
          <cell r="B16574" t="str">
            <v>RM-SH-66</v>
          </cell>
          <cell r="J16574">
            <v>0</v>
          </cell>
        </row>
        <row r="16575">
          <cell r="B16575" t="str">
            <v>RM-SH-70</v>
          </cell>
          <cell r="J16575">
            <v>0</v>
          </cell>
        </row>
        <row r="16576">
          <cell r="B16576" t="str">
            <v>RM-SH-76</v>
          </cell>
          <cell r="J16576">
            <v>0</v>
          </cell>
        </row>
        <row r="16577">
          <cell r="B16577" t="str">
            <v>RM-SH-82</v>
          </cell>
          <cell r="J16577">
            <v>0</v>
          </cell>
        </row>
        <row r="16578">
          <cell r="B16578" t="str">
            <v>RM-SH-17</v>
          </cell>
          <cell r="J16578">
            <v>0</v>
          </cell>
        </row>
        <row r="16579">
          <cell r="B16579" t="str">
            <v>RM-SH-21</v>
          </cell>
          <cell r="J16579">
            <v>0</v>
          </cell>
        </row>
        <row r="16580">
          <cell r="B16580" t="str">
            <v>RM-SH-26</v>
          </cell>
          <cell r="J16580">
            <v>0</v>
          </cell>
        </row>
        <row r="16581">
          <cell r="B16581" t="str">
            <v>RM-SH-34</v>
          </cell>
          <cell r="J16581">
            <v>0</v>
          </cell>
        </row>
        <row r="16582">
          <cell r="B16582" t="str">
            <v>RM-SH-38</v>
          </cell>
          <cell r="J16582">
            <v>0</v>
          </cell>
        </row>
        <row r="16583">
          <cell r="B16583" t="str">
            <v>RM-SH-42</v>
          </cell>
          <cell r="J16583">
            <v>0</v>
          </cell>
        </row>
        <row r="16584">
          <cell r="B16584" t="str">
            <v>RM-SH-46</v>
          </cell>
          <cell r="J16584">
            <v>0</v>
          </cell>
        </row>
        <row r="16585">
          <cell r="B16585" t="str">
            <v>RM-SH-62</v>
          </cell>
          <cell r="J16585">
            <v>0</v>
          </cell>
        </row>
        <row r="16586">
          <cell r="B16586" t="str">
            <v>RM-SH-67</v>
          </cell>
          <cell r="J16586">
            <v>0</v>
          </cell>
        </row>
        <row r="16587">
          <cell r="B16587" t="str">
            <v>RM-SH-72</v>
          </cell>
          <cell r="J16587">
            <v>0</v>
          </cell>
        </row>
        <row r="16588">
          <cell r="B16588" t="str">
            <v>RM-SH-77</v>
          </cell>
          <cell r="J16588">
            <v>0</v>
          </cell>
        </row>
        <row r="16589">
          <cell r="B16589" t="str">
            <v>RM-SH-83</v>
          </cell>
          <cell r="J16589">
            <v>0</v>
          </cell>
        </row>
        <row r="16590">
          <cell r="B16590" t="str">
            <v>RM-SH-105</v>
          </cell>
          <cell r="J16590">
            <v>0</v>
          </cell>
        </row>
        <row r="16591">
          <cell r="B16591" t="str">
            <v>RM-SH-18</v>
          </cell>
          <cell r="J16591">
            <v>0</v>
          </cell>
        </row>
        <row r="16592">
          <cell r="B16592" t="str">
            <v>RM-SH-23</v>
          </cell>
          <cell r="J16592">
            <v>0</v>
          </cell>
        </row>
        <row r="16593">
          <cell r="B16593" t="str">
            <v>RM-SH-27</v>
          </cell>
          <cell r="J16593">
            <v>0</v>
          </cell>
        </row>
        <row r="16594">
          <cell r="B16594" t="str">
            <v>RM-SH-35</v>
          </cell>
          <cell r="J16594">
            <v>0</v>
          </cell>
        </row>
        <row r="16595">
          <cell r="B16595" t="str">
            <v>RM-SH-39</v>
          </cell>
          <cell r="J16595">
            <v>0</v>
          </cell>
        </row>
        <row r="16596">
          <cell r="B16596" t="str">
            <v>RM-SH-43</v>
          </cell>
          <cell r="J16596">
            <v>0</v>
          </cell>
        </row>
        <row r="16597">
          <cell r="B16597" t="str">
            <v>RM-SH-56</v>
          </cell>
          <cell r="J16597">
            <v>0</v>
          </cell>
        </row>
        <row r="16598">
          <cell r="B16598" t="str">
            <v>RM-SH-63</v>
          </cell>
          <cell r="J16598">
            <v>0</v>
          </cell>
        </row>
        <row r="16599">
          <cell r="B16599" t="str">
            <v>RM-SH-68</v>
          </cell>
          <cell r="J16599">
            <v>0</v>
          </cell>
        </row>
        <row r="16600">
          <cell r="B16600" t="str">
            <v>RM-SH-74</v>
          </cell>
          <cell r="J16600">
            <v>0</v>
          </cell>
        </row>
        <row r="16601">
          <cell r="B16601" t="str">
            <v>RM-SH-78</v>
          </cell>
          <cell r="J16601">
            <v>0</v>
          </cell>
        </row>
        <row r="16602">
          <cell r="B16602" t="str">
            <v>RM-SH-90</v>
          </cell>
          <cell r="J16602">
            <v>0</v>
          </cell>
        </row>
        <row r="16603">
          <cell r="B16603" t="str">
            <v>A-De-Go-Al-In-SF-1</v>
          </cell>
          <cell r="J16603">
            <v>0</v>
          </cell>
        </row>
        <row r="16604">
          <cell r="B16604" t="str">
            <v>A-De-Go-Ca-In-RU-1</v>
          </cell>
          <cell r="J16604">
            <v>0</v>
          </cell>
        </row>
        <row r="16605">
          <cell r="B16605" t="str">
            <v>A-De-Go-Gi-In-AF-1</v>
          </cell>
          <cell r="J16605">
            <v>0</v>
          </cell>
        </row>
        <row r="16606">
          <cell r="B16606" t="str">
            <v>A-De-Go-Gi-In-St-1</v>
          </cell>
          <cell r="J16606">
            <v>0</v>
          </cell>
        </row>
        <row r="16607">
          <cell r="B16607" t="str">
            <v>A-De-Go-Ho-In-BH-1</v>
          </cell>
          <cell r="J16607">
            <v>0</v>
          </cell>
        </row>
        <row r="16608">
          <cell r="B16608" t="str">
            <v>A-De-Go-Ho-In-SL-1</v>
          </cell>
          <cell r="J16608">
            <v>0</v>
          </cell>
        </row>
        <row r="16609">
          <cell r="B16609" t="str">
            <v>A-De-Go-Hu-In-AF-1</v>
          </cell>
          <cell r="J16609">
            <v>0</v>
          </cell>
        </row>
        <row r="16610">
          <cell r="B16610" t="str">
            <v>A-De-Go-Hu-In-TF-1</v>
          </cell>
          <cell r="J16610">
            <v>0</v>
          </cell>
        </row>
        <row r="16611">
          <cell r="B16611" t="str">
            <v>A-De-Go-Le-In-SU-1</v>
          </cell>
          <cell r="J16611">
            <v>0</v>
          </cell>
        </row>
        <row r="16612">
          <cell r="B16612" t="str">
            <v>A-De-Go-Sp-In-SU-1</v>
          </cell>
          <cell r="J16612">
            <v>0</v>
          </cell>
        </row>
        <row r="16613">
          <cell r="B16613" t="str">
            <v>A-De-Go-Al-In-AF-1</v>
          </cell>
          <cell r="J16613">
            <v>0</v>
          </cell>
        </row>
        <row r="16614">
          <cell r="B16614" t="str">
            <v>A-De-Go-Al-In-TF-1</v>
          </cell>
          <cell r="J16614">
            <v>0</v>
          </cell>
        </row>
        <row r="16615">
          <cell r="B16615" t="str">
            <v>A-De-Go-Ca-In-SU-1</v>
          </cell>
          <cell r="J16615">
            <v>0</v>
          </cell>
        </row>
        <row r="16616">
          <cell r="B16616" t="str">
            <v>A-De-Go-Gi-In-SF-1</v>
          </cell>
          <cell r="J16616">
            <v>0</v>
          </cell>
        </row>
        <row r="16617">
          <cell r="B16617" t="str">
            <v>A-De-Go-Gi-In-TH-1</v>
          </cell>
          <cell r="J16617">
            <v>0</v>
          </cell>
        </row>
        <row r="16618">
          <cell r="B16618" t="str">
            <v>A-De-Go-Ho-In-CR-1</v>
          </cell>
          <cell r="J16618">
            <v>0</v>
          </cell>
        </row>
        <row r="16619">
          <cell r="B16619" t="str">
            <v>A-De-Go-Ho-In-StF-1</v>
          </cell>
          <cell r="J16619">
            <v>0</v>
          </cell>
        </row>
        <row r="16620">
          <cell r="B16620" t="str">
            <v>A-De-Go-Hu-In-SF-1</v>
          </cell>
          <cell r="J16620">
            <v>0</v>
          </cell>
        </row>
        <row r="16621">
          <cell r="B16621" t="str">
            <v>A-De-Go-Le-In-CR-1</v>
          </cell>
          <cell r="J16621">
            <v>0</v>
          </cell>
        </row>
        <row r="16622">
          <cell r="B16622" t="str">
            <v>A-De-Go-Sp-In-CR-1</v>
          </cell>
          <cell r="J16622">
            <v>0</v>
          </cell>
        </row>
        <row r="16623">
          <cell r="B16623" t="str">
            <v>A-De-Go-Al-In-SU-1</v>
          </cell>
          <cell r="J16623">
            <v>0</v>
          </cell>
        </row>
        <row r="16624">
          <cell r="B16624" t="str">
            <v>A-De-Go-Ca-In-SF-1</v>
          </cell>
          <cell r="J16624">
            <v>0</v>
          </cell>
        </row>
        <row r="16625">
          <cell r="B16625" t="str">
            <v>A-De-Go-Gi-In-CR-1</v>
          </cell>
          <cell r="J16625">
            <v>0</v>
          </cell>
        </row>
        <row r="16626">
          <cell r="B16626" t="str">
            <v>A-De-Go-Gi-In-SU-1</v>
          </cell>
          <cell r="J16626">
            <v>0</v>
          </cell>
        </row>
        <row r="16627">
          <cell r="B16627" t="str">
            <v>A-De-Go-Ho-In-BN-1</v>
          </cell>
          <cell r="J16627">
            <v>0</v>
          </cell>
        </row>
        <row r="16628">
          <cell r="B16628" t="str">
            <v>A-De-Go-Ho-In-St-1</v>
          </cell>
          <cell r="J16628">
            <v>0</v>
          </cell>
        </row>
        <row r="16629">
          <cell r="B16629" t="str">
            <v>A-De-Go-Hu-In-RU-1</v>
          </cell>
          <cell r="J16629">
            <v>0</v>
          </cell>
        </row>
        <row r="16630">
          <cell r="B16630" t="str">
            <v>A-De-Go-Le-In-AF-1</v>
          </cell>
          <cell r="J16630">
            <v>0</v>
          </cell>
        </row>
        <row r="16631">
          <cell r="B16631" t="str">
            <v>A-De-Go-Sp-In-AF-1</v>
          </cell>
          <cell r="J16631">
            <v>0</v>
          </cell>
        </row>
        <row r="16632">
          <cell r="B16632" t="str">
            <v>Ac-Go-LS-Gi-4</v>
          </cell>
          <cell r="J16632">
            <v>0</v>
          </cell>
        </row>
        <row r="16633">
          <cell r="B16633" t="str">
            <v>Ac-Go-LS-Ho-6</v>
          </cell>
          <cell r="J16633">
            <v>0</v>
          </cell>
        </row>
        <row r="16634">
          <cell r="B16634" t="str">
            <v>Ac-Pa-RH-Gi-LF-1</v>
          </cell>
          <cell r="J16634">
            <v>0</v>
          </cell>
        </row>
        <row r="16635">
          <cell r="B16635" t="str">
            <v>Ac-Pa-RH-Gi-TH-1</v>
          </cell>
          <cell r="J16635">
            <v>0</v>
          </cell>
        </row>
        <row r="16636">
          <cell r="B16636" t="str">
            <v>Pa-De-Po-Ea-1</v>
          </cell>
          <cell r="J16636">
            <v>0</v>
          </cell>
        </row>
        <row r="16637">
          <cell r="B16637" t="str">
            <v>Pa-Tu-To-Ca-1</v>
          </cell>
          <cell r="J16637">
            <v>0</v>
          </cell>
        </row>
        <row r="16638">
          <cell r="B16638" t="str">
            <v>Pa-Tu-To-Ho-1</v>
          </cell>
          <cell r="J16638">
            <v>0</v>
          </cell>
        </row>
        <row r="16639">
          <cell r="B16639" t="str">
            <v>Ac-Go-LS-Sp-6</v>
          </cell>
          <cell r="J16639">
            <v>0</v>
          </cell>
        </row>
        <row r="16640">
          <cell r="B16640" t="str">
            <v>Ac-Pa-RH-Gi-RF-1</v>
          </cell>
          <cell r="J16640">
            <v>0</v>
          </cell>
        </row>
        <row r="16641">
          <cell r="B16641" t="str">
            <v>Ac-Pa-RH-Gi-ZN-1</v>
          </cell>
          <cell r="J16641">
            <v>0</v>
          </cell>
        </row>
        <row r="16642">
          <cell r="B16642" t="str">
            <v>Pa-Go-FK-1</v>
          </cell>
          <cell r="J16642">
            <v>0</v>
          </cell>
        </row>
        <row r="16643">
          <cell r="B16643" t="str">
            <v>Pa-Tu-To-Gi-1</v>
          </cell>
          <cell r="J16643">
            <v>0</v>
          </cell>
        </row>
        <row r="16644">
          <cell r="B16644" t="str">
            <v>Pa-Tu-To-SJ-1</v>
          </cell>
          <cell r="J16644">
            <v>0</v>
          </cell>
        </row>
        <row r="16645">
          <cell r="B16645" t="str">
            <v>RM-MD-31</v>
          </cell>
          <cell r="J16645">
            <v>0</v>
          </cell>
        </row>
        <row r="16646">
          <cell r="B16646" t="str">
            <v>Ac-Pa-RH-Gi</v>
          </cell>
          <cell r="J16646">
            <v>0</v>
          </cell>
        </row>
        <row r="16647">
          <cell r="B16647" t="str">
            <v>Ac-Pa-RH-Gi-St-1</v>
          </cell>
          <cell r="J16647">
            <v>0</v>
          </cell>
        </row>
        <row r="16648">
          <cell r="B16648" t="str">
            <v>Pa-De-PB-An-1</v>
          </cell>
          <cell r="J16648">
            <v>0</v>
          </cell>
        </row>
        <row r="16649">
          <cell r="B16649" t="str">
            <v>Pa-Tu-To-1</v>
          </cell>
          <cell r="J16649">
            <v>0</v>
          </cell>
        </row>
        <row r="16650">
          <cell r="B16650" t="str">
            <v>Pa-Tu-To-He-1</v>
          </cell>
          <cell r="J16650">
            <v>0</v>
          </cell>
        </row>
        <row r="16651">
          <cell r="B16651" t="str">
            <v>Pa-Tu-To-Sp-1</v>
          </cell>
          <cell r="J16651">
            <v>0</v>
          </cell>
        </row>
        <row r="16652">
          <cell r="B16652" t="str">
            <v>A-De-Go-Al-In-RU-1</v>
          </cell>
          <cell r="J16652">
            <v>0</v>
          </cell>
        </row>
        <row r="16653">
          <cell r="B16653" t="str">
            <v>A-De-Go-Ca-In-AF-1</v>
          </cell>
          <cell r="J16653">
            <v>0</v>
          </cell>
        </row>
        <row r="16654">
          <cell r="B16654" t="str">
            <v>A-De-Go-Ca-In-TF-1</v>
          </cell>
          <cell r="J16654">
            <v>0</v>
          </cell>
        </row>
        <row r="16655">
          <cell r="B16655" t="str">
            <v>A-De-Go-Gi-In-Sl-1</v>
          </cell>
          <cell r="J16655">
            <v>0</v>
          </cell>
        </row>
        <row r="16656">
          <cell r="B16656" t="str">
            <v>A-De-Go-Ho-In-AF-1</v>
          </cell>
          <cell r="J16656">
            <v>0</v>
          </cell>
        </row>
        <row r="16657">
          <cell r="B16657" t="str">
            <v>A-De-Go-Ho-In-SF-1</v>
          </cell>
          <cell r="J16657">
            <v>0</v>
          </cell>
        </row>
        <row r="16658">
          <cell r="B16658" t="str">
            <v>A-De-Go-Ho-In-SU-1</v>
          </cell>
          <cell r="J16658">
            <v>0</v>
          </cell>
        </row>
        <row r="16659">
          <cell r="B16659" t="str">
            <v>A-De-Go-Hu-In-SU-1</v>
          </cell>
          <cell r="J16659">
            <v>0</v>
          </cell>
        </row>
        <row r="16660">
          <cell r="B16660" t="str">
            <v>A-De-Go-Le-In-SF-1</v>
          </cell>
          <cell r="J16660">
            <v>0</v>
          </cell>
        </row>
        <row r="16661">
          <cell r="B16661" t="str">
            <v>A-De-Go-Sp-In-SF-1</v>
          </cell>
          <cell r="J16661">
            <v>0</v>
          </cell>
        </row>
        <row r="16662">
          <cell r="B16662" t="str">
            <v>Ac-Go-LS-Le-4</v>
          </cell>
          <cell r="J16662">
            <v>0</v>
          </cell>
        </row>
        <row r="16663">
          <cell r="B16663" t="str">
            <v>Ac-Pa-RH-Gi-Re-1</v>
          </cell>
          <cell r="J16663">
            <v>0</v>
          </cell>
        </row>
        <row r="16664">
          <cell r="B16664" t="str">
            <v>Ac-Pa-RH-Gi-Up-1</v>
          </cell>
          <cell r="J16664">
            <v>0</v>
          </cell>
        </row>
        <row r="16665">
          <cell r="B16665" t="str">
            <v>Pa-De-Po-HK-1</v>
          </cell>
          <cell r="J16665">
            <v>0</v>
          </cell>
        </row>
        <row r="16666">
          <cell r="B16666" t="str">
            <v>Pa-Tu-To-De-1</v>
          </cell>
          <cell r="J16666">
            <v>0</v>
          </cell>
        </row>
        <row r="16667">
          <cell r="B16667" t="str">
            <v>Pa-Tu-To-Le-1</v>
          </cell>
          <cell r="J16667">
            <v>0</v>
          </cell>
        </row>
        <row r="16668">
          <cell r="B16668" t="str">
            <v>A-De-De-PB-Bl-1</v>
          </cell>
          <cell r="J16668">
            <v>0</v>
          </cell>
        </row>
        <row r="16669">
          <cell r="B16669" t="str">
            <v>A-De-Go-Gi-ZN-1</v>
          </cell>
          <cell r="J16669">
            <v>0</v>
          </cell>
        </row>
        <row r="16670">
          <cell r="B16670" t="str">
            <v>A-DE-Tu-He-Ma-1</v>
          </cell>
          <cell r="J16670">
            <v>0</v>
          </cell>
        </row>
        <row r="16671">
          <cell r="B16671" t="str">
            <v>A-DE-Tu-He-Up-1</v>
          </cell>
          <cell r="J16671">
            <v>0</v>
          </cell>
        </row>
        <row r="16672">
          <cell r="B16672" t="str">
            <v>A-DE-Tu-Ja-Ma-Wh-1</v>
          </cell>
          <cell r="J16672">
            <v>0</v>
          </cell>
        </row>
        <row r="16673">
          <cell r="B16673" t="str">
            <v>A-DE-Tu-Ja-St-St-1</v>
          </cell>
          <cell r="J16673">
            <v>0</v>
          </cell>
        </row>
        <row r="16674">
          <cell r="B16674" t="str">
            <v>De-De-BD-Wh-1</v>
          </cell>
          <cell r="J16674">
            <v>0</v>
          </cell>
        </row>
        <row r="16675">
          <cell r="B16675" t="str">
            <v>De-De-SD-Bl-1</v>
          </cell>
          <cell r="J16675">
            <v>0</v>
          </cell>
        </row>
        <row r="16676">
          <cell r="B16676" t="str">
            <v>De-Go-Ca-Fe-6</v>
          </cell>
          <cell r="J16676">
            <v>0</v>
          </cell>
        </row>
        <row r="16677">
          <cell r="B16677" t="str">
            <v>De-Go-Gi-Re-4</v>
          </cell>
          <cell r="J16677">
            <v>0</v>
          </cell>
        </row>
        <row r="16678">
          <cell r="B16678" t="str">
            <v>De-Go-Ho-Co-1</v>
          </cell>
          <cell r="J16678">
            <v>0</v>
          </cell>
        </row>
        <row r="16679">
          <cell r="B16679" t="str">
            <v>A-De-De-BD-Wh-1</v>
          </cell>
          <cell r="J16679">
            <v>0</v>
          </cell>
        </row>
        <row r="16680">
          <cell r="B16680" t="str">
            <v>A-De-De-SD-Wh-1</v>
          </cell>
          <cell r="J16680">
            <v>0</v>
          </cell>
        </row>
        <row r="16681">
          <cell r="B16681" t="str">
            <v>A-DE-Tu-He-Le-1</v>
          </cell>
          <cell r="J16681">
            <v>0</v>
          </cell>
        </row>
        <row r="16682">
          <cell r="B16682" t="str">
            <v>A-DE-Tu-He-Pr-1</v>
          </cell>
          <cell r="J16682">
            <v>0</v>
          </cell>
        </row>
        <row r="16683">
          <cell r="B16683" t="str">
            <v>A-DE-Tu-Ja-Ma-St-1</v>
          </cell>
          <cell r="J16683">
            <v>0</v>
          </cell>
        </row>
        <row r="16684">
          <cell r="B16684" t="str">
            <v>A-DE-Tu-Ja-Po-Wh-1</v>
          </cell>
          <cell r="J16684">
            <v>0</v>
          </cell>
        </row>
        <row r="16685">
          <cell r="B16685" t="str">
            <v>A-DE-Tu-To-St-Wh-1</v>
          </cell>
          <cell r="J16685">
            <v>0</v>
          </cell>
        </row>
        <row r="16686">
          <cell r="B16686" t="str">
            <v>De-De-PB-Wh-1</v>
          </cell>
          <cell r="J16686">
            <v>0</v>
          </cell>
        </row>
        <row r="16687">
          <cell r="B16687" t="str">
            <v>De-Go-Al-Up-6</v>
          </cell>
          <cell r="J16687">
            <v>0</v>
          </cell>
        </row>
        <row r="16688">
          <cell r="B16688" t="str">
            <v>De-Go-Gi-Fe-4</v>
          </cell>
          <cell r="J16688">
            <v>0</v>
          </cell>
        </row>
        <row r="16689">
          <cell r="B16689" t="str">
            <v>De-Go-Gi-ZN-1</v>
          </cell>
          <cell r="J16689">
            <v>0</v>
          </cell>
        </row>
        <row r="16690">
          <cell r="B16690" t="str">
            <v>A-De-De-PB-Wh-1</v>
          </cell>
          <cell r="J16690">
            <v>0</v>
          </cell>
        </row>
        <row r="16691">
          <cell r="B16691" t="str">
            <v>A-De-Go-Ho-Co-1</v>
          </cell>
          <cell r="J16691">
            <v>0</v>
          </cell>
        </row>
        <row r="16692">
          <cell r="B16692" t="str">
            <v>A-DE-Tu-He-Po-1</v>
          </cell>
          <cell r="J16692">
            <v>0</v>
          </cell>
        </row>
        <row r="16693">
          <cell r="B16693" t="str">
            <v>A-DE-Tu-Ja-3/4-St-1</v>
          </cell>
          <cell r="J16693">
            <v>0</v>
          </cell>
        </row>
        <row r="16694">
          <cell r="B16694" t="str">
            <v>A-DE-Tu-Ja-Po-Oc-1</v>
          </cell>
          <cell r="J16694">
            <v>0</v>
          </cell>
        </row>
        <row r="16695">
          <cell r="B16695" t="str">
            <v>A-DE-Tu-Ja-St-Wh-1</v>
          </cell>
          <cell r="J16695">
            <v>0</v>
          </cell>
        </row>
        <row r="16696">
          <cell r="B16696" t="str">
            <v>De-De-DP-2</v>
          </cell>
          <cell r="J16696">
            <v>0</v>
          </cell>
        </row>
        <row r="16697">
          <cell r="B16697" t="str">
            <v>De-De-SD-Wh-1</v>
          </cell>
          <cell r="J16697">
            <v>0</v>
          </cell>
        </row>
        <row r="16698">
          <cell r="B16698" t="str">
            <v>De-Go-Ca-Up-6</v>
          </cell>
          <cell r="J16698">
            <v>0</v>
          </cell>
        </row>
        <row r="16699">
          <cell r="B16699" t="str">
            <v>De-Go-Gi-Sl-4</v>
          </cell>
          <cell r="J16699">
            <v>0</v>
          </cell>
        </row>
        <row r="16700">
          <cell r="B16700" t="str">
            <v>De-Go-Ho-Co-4</v>
          </cell>
          <cell r="J16700">
            <v>0</v>
          </cell>
        </row>
        <row r="16701">
          <cell r="B16701" t="str">
            <v>De-Go-Ho-Re-4</v>
          </cell>
          <cell r="J16701">
            <v>0</v>
          </cell>
        </row>
        <row r="16702">
          <cell r="B16702" t="str">
            <v>De-Go-Le-Co-6</v>
          </cell>
          <cell r="J16702">
            <v>0</v>
          </cell>
        </row>
        <row r="16703">
          <cell r="B16703" t="str">
            <v>De-Go-Sp-Fe-6</v>
          </cell>
          <cell r="J16703">
            <v>0</v>
          </cell>
        </row>
        <row r="16704">
          <cell r="B16704" t="str">
            <v>De-Tu-CF-Ma-4</v>
          </cell>
          <cell r="J16704">
            <v>0</v>
          </cell>
        </row>
        <row r="16705">
          <cell r="B16705" t="str">
            <v>De-Tu-Co-Br-St-2</v>
          </cell>
          <cell r="J16705">
            <v>0</v>
          </cell>
        </row>
        <row r="16706">
          <cell r="B16706" t="str">
            <v>De-Tu-Co-Ma-St-2</v>
          </cell>
          <cell r="J16706">
            <v>0</v>
          </cell>
        </row>
        <row r="16707">
          <cell r="B16707" t="str">
            <v>De-Tu-He-Le-1</v>
          </cell>
          <cell r="J16707">
            <v>0</v>
          </cell>
        </row>
        <row r="16708">
          <cell r="B16708" t="str">
            <v>De-Tu-He-Pr-1</v>
          </cell>
          <cell r="J16708">
            <v>0</v>
          </cell>
        </row>
        <row r="16709">
          <cell r="B16709" t="str">
            <v>De-Tu-Ja-Ma-St-1</v>
          </cell>
          <cell r="J16709">
            <v>0</v>
          </cell>
        </row>
        <row r="16710">
          <cell r="B16710" t="str">
            <v>De-Tu-Ja-Po-Wh-1</v>
          </cell>
          <cell r="J16710">
            <v>0</v>
          </cell>
        </row>
        <row r="16711">
          <cell r="B16711" t="str">
            <v>De-Tu-To-St-Wh-1</v>
          </cell>
          <cell r="J16711">
            <v>0</v>
          </cell>
        </row>
        <row r="16712">
          <cell r="B16712" t="str">
            <v>De-Go-Hu-Fe-6</v>
          </cell>
          <cell r="J16712">
            <v>0</v>
          </cell>
        </row>
        <row r="16713">
          <cell r="B16713" t="str">
            <v>De-Go-Le-Up-6</v>
          </cell>
          <cell r="J16713">
            <v>0</v>
          </cell>
        </row>
        <row r="16714">
          <cell r="B16714" t="str">
            <v>De-Tu-CF-3/4-4</v>
          </cell>
          <cell r="J16714">
            <v>0</v>
          </cell>
        </row>
        <row r="16715">
          <cell r="B16715" t="str">
            <v>De-Tu-CF-St-4</v>
          </cell>
          <cell r="J16715">
            <v>0</v>
          </cell>
        </row>
        <row r="16716">
          <cell r="B16716" t="str">
            <v>De-Tu-Co-Fl-St-4</v>
          </cell>
          <cell r="J16716">
            <v>0</v>
          </cell>
        </row>
        <row r="16717">
          <cell r="B16717" t="str">
            <v>De-Tu-Co-PP-2</v>
          </cell>
          <cell r="J16717">
            <v>0</v>
          </cell>
        </row>
        <row r="16718">
          <cell r="B16718" t="str">
            <v>De-Tu-He-Po-1</v>
          </cell>
          <cell r="J16718">
            <v>0</v>
          </cell>
        </row>
        <row r="16719">
          <cell r="B16719" t="str">
            <v>De-Tu-Ja-3/4-St-1</v>
          </cell>
          <cell r="J16719">
            <v>0</v>
          </cell>
        </row>
        <row r="16720">
          <cell r="B16720" t="str">
            <v>De-Tu-Ja-Po-Oc-1</v>
          </cell>
          <cell r="J16720">
            <v>0</v>
          </cell>
        </row>
        <row r="16721">
          <cell r="B16721" t="str">
            <v>De-Tu-Ja-St-Wh-1</v>
          </cell>
          <cell r="J16721">
            <v>0</v>
          </cell>
        </row>
        <row r="16722">
          <cell r="B16722" t="str">
            <v>De-Go-Ho-Up-4</v>
          </cell>
          <cell r="J16722">
            <v>0</v>
          </cell>
        </row>
        <row r="16723">
          <cell r="B16723" t="str">
            <v>De-Go-Le-Fe-6</v>
          </cell>
          <cell r="J16723">
            <v>0</v>
          </cell>
        </row>
        <row r="16724">
          <cell r="B16724" t="str">
            <v>De-Go-Sp-Up-6</v>
          </cell>
          <cell r="J16724">
            <v>0</v>
          </cell>
        </row>
        <row r="16725">
          <cell r="B16725" t="str">
            <v>De-Tu-CF-Po-4</v>
          </cell>
          <cell r="J16725">
            <v>0</v>
          </cell>
        </row>
        <row r="16726">
          <cell r="B16726" t="str">
            <v>De-Tu-Co-Br-Wh-2</v>
          </cell>
          <cell r="J16726">
            <v>0</v>
          </cell>
        </row>
        <row r="16727">
          <cell r="B16727" t="str">
            <v>De-Tu-Co-Ma-Wh-2</v>
          </cell>
          <cell r="J16727">
            <v>0</v>
          </cell>
        </row>
        <row r="16728">
          <cell r="B16728" t="str">
            <v>De-Tu-He-Ma-1</v>
          </cell>
          <cell r="J16728">
            <v>0</v>
          </cell>
        </row>
        <row r="16729">
          <cell r="B16729" t="str">
            <v>De-Tu-He-Up-1</v>
          </cell>
          <cell r="J16729">
            <v>0</v>
          </cell>
        </row>
        <row r="16730">
          <cell r="B16730" t="str">
            <v>De-Tu-Ja-Ma-Wh-1</v>
          </cell>
          <cell r="J16730">
            <v>0</v>
          </cell>
        </row>
        <row r="16731">
          <cell r="B16731" t="str">
            <v>De-Tu-Ja-St-St-1</v>
          </cell>
          <cell r="J16731">
            <v>0</v>
          </cell>
        </row>
        <row r="16732">
          <cell r="B16732" t="str">
            <v>A-De-De-SD-Bl-1</v>
          </cell>
          <cell r="J16732">
            <v>0</v>
          </cell>
        </row>
        <row r="16733">
          <cell r="B16733" t="str">
            <v>A-DE-Tu-He-Fe-1</v>
          </cell>
          <cell r="J16733">
            <v>0</v>
          </cell>
        </row>
        <row r="16734">
          <cell r="B16734" t="str">
            <v>A-DE-Tu-He-Po-Oc-1</v>
          </cell>
          <cell r="J16734">
            <v>0</v>
          </cell>
        </row>
        <row r="16735">
          <cell r="B16735" t="str">
            <v>A-DE-Tu-Ja-3/4-Wh-1</v>
          </cell>
          <cell r="J16735">
            <v>0</v>
          </cell>
        </row>
        <row r="16736">
          <cell r="B16736" t="str">
            <v>A-DE-Tu-Ja-Po-St-1</v>
          </cell>
          <cell r="J16736">
            <v>0</v>
          </cell>
        </row>
        <row r="16737">
          <cell r="B16737" t="str">
            <v>A-DE-Tu-To-St-St-1</v>
          </cell>
          <cell r="J16737">
            <v>0</v>
          </cell>
        </row>
        <row r="16738">
          <cell r="B16738" t="str">
            <v>De-De-PB-Bl-1</v>
          </cell>
          <cell r="J16738">
            <v>0</v>
          </cell>
        </row>
        <row r="16739">
          <cell r="B16739" t="str">
            <v>De-Go-Al-Fe-6</v>
          </cell>
          <cell r="J16739">
            <v>0</v>
          </cell>
        </row>
        <row r="16740">
          <cell r="B16740" t="str">
            <v>De-Go-Gi-Co-4</v>
          </cell>
          <cell r="J16740">
            <v>0</v>
          </cell>
        </row>
        <row r="16741">
          <cell r="B16741" t="str">
            <v>De-Go-Gi-Up-4</v>
          </cell>
          <cell r="J16741">
            <v>0</v>
          </cell>
        </row>
        <row r="16742">
          <cell r="B16742" t="str">
            <v>De-Go-Ho-Fe-4</v>
          </cell>
          <cell r="J16742">
            <v>0</v>
          </cell>
        </row>
        <row r="16743">
          <cell r="B16743" t="str">
            <v>De-Go-Hu-Up-6</v>
          </cell>
          <cell r="J16743">
            <v>0</v>
          </cell>
        </row>
        <row r="16744">
          <cell r="B16744" t="str">
            <v>De-Go-Sp-Co-6</v>
          </cell>
          <cell r="J16744">
            <v>0</v>
          </cell>
        </row>
        <row r="16745">
          <cell r="B16745" t="str">
            <v>De-Tu-CF-JS-4</v>
          </cell>
          <cell r="J16745">
            <v>0</v>
          </cell>
        </row>
        <row r="16746">
          <cell r="B16746" t="str">
            <v>De-Tu-Co-Br-Oc-2</v>
          </cell>
          <cell r="J16746">
            <v>0</v>
          </cell>
        </row>
        <row r="16747">
          <cell r="B16747" t="str">
            <v>De-Tu-Co-Fl-Wh-4</v>
          </cell>
          <cell r="J16747">
            <v>0</v>
          </cell>
        </row>
        <row r="16748">
          <cell r="B16748" t="str">
            <v>De-Tu-He-Fe-1</v>
          </cell>
          <cell r="J16748">
            <v>0</v>
          </cell>
        </row>
        <row r="16749">
          <cell r="B16749" t="str">
            <v>De-Tu-He-Po-Oc-1</v>
          </cell>
          <cell r="J16749">
            <v>0</v>
          </cell>
        </row>
        <row r="16750">
          <cell r="B16750" t="str">
            <v>De-Tu-Ja-3/4-Wh-1</v>
          </cell>
          <cell r="J16750">
            <v>0</v>
          </cell>
        </row>
        <row r="16751">
          <cell r="B16751" t="str">
            <v>De-Tu-Ja-Po-St-1</v>
          </cell>
          <cell r="J16751">
            <v>0</v>
          </cell>
        </row>
        <row r="16752">
          <cell r="B16752" t="str">
            <v>De-Tu-To-St-St-1</v>
          </cell>
          <cell r="J16752">
            <v>0</v>
          </cell>
        </row>
        <row r="16753">
          <cell r="B16753" t="str">
            <v>MS3BPDE3432</v>
          </cell>
          <cell r="J16753">
            <v>11</v>
          </cell>
        </row>
        <row r="16754">
          <cell r="B16754" t="str">
            <v>MS3BPDE4230</v>
          </cell>
          <cell r="J16754">
            <v>1</v>
          </cell>
        </row>
        <row r="16755">
          <cell r="B16755" t="str">
            <v>MS3MPRO3434</v>
          </cell>
          <cell r="J16755">
            <v>1</v>
          </cell>
        </row>
        <row r="16756">
          <cell r="B16756" t="str">
            <v>MSPHPSP3234</v>
          </cell>
          <cell r="J16756">
            <v>2</v>
          </cell>
        </row>
        <row r="16757">
          <cell r="B16757" t="str">
            <v>SBG2DESM</v>
          </cell>
          <cell r="J16757">
            <v>5</v>
          </cell>
        </row>
        <row r="16758">
          <cell r="B16758" t="str">
            <v>SBSJBKXS</v>
          </cell>
          <cell r="J16758">
            <v>2</v>
          </cell>
        </row>
        <row r="16759">
          <cell r="B16759" t="str">
            <v>SBSJCNXS</v>
          </cell>
          <cell r="J16759">
            <v>2</v>
          </cell>
        </row>
        <row r="16760">
          <cell r="B16760" t="str">
            <v>SBSPCNMD</v>
          </cell>
          <cell r="J16760">
            <v>0</v>
          </cell>
        </row>
        <row r="16761">
          <cell r="B16761" t="str">
            <v>SBSPTRMD</v>
          </cell>
          <cell r="J16761">
            <v>7</v>
          </cell>
        </row>
        <row r="16762">
          <cell r="B16762" t="str">
            <v>MS3BPDE3232</v>
          </cell>
          <cell r="J16762">
            <v>0</v>
          </cell>
        </row>
        <row r="16763">
          <cell r="B16763" t="str">
            <v>MS3BPDE3632</v>
          </cell>
          <cell r="J16763">
            <v>0</v>
          </cell>
        </row>
        <row r="16764">
          <cell r="B16764" t="str">
            <v>MS3MPRO3234</v>
          </cell>
          <cell r="J16764">
            <v>0</v>
          </cell>
        </row>
        <row r="16765">
          <cell r="B16765" t="str">
            <v>MSCFJSPMD</v>
          </cell>
          <cell r="J16765">
            <v>0</v>
          </cell>
        </row>
        <row r="16766">
          <cell r="B16766" t="str">
            <v>SBSJBKMD</v>
          </cell>
          <cell r="J16766">
            <v>1</v>
          </cell>
        </row>
        <row r="16767">
          <cell r="B16767" t="str">
            <v>SBSJCNMD</v>
          </cell>
          <cell r="J16767">
            <v>2</v>
          </cell>
        </row>
        <row r="16768">
          <cell r="B16768" t="str">
            <v>SBSJFUMD</v>
          </cell>
          <cell r="J16768">
            <v>0</v>
          </cell>
        </row>
        <row r="16769">
          <cell r="B16769" t="str">
            <v>SBSPCNXS</v>
          </cell>
          <cell r="J16769">
            <v>1</v>
          </cell>
        </row>
        <row r="16770">
          <cell r="B16770" t="str">
            <v>MS3BPDE3030</v>
          </cell>
          <cell r="J16770">
            <v>0</v>
          </cell>
        </row>
        <row r="16771">
          <cell r="B16771" t="str">
            <v>MS3BPDE3434</v>
          </cell>
          <cell r="J16771">
            <v>12</v>
          </cell>
        </row>
        <row r="16772">
          <cell r="B16772" t="str">
            <v>MS3MPRO3232</v>
          </cell>
          <cell r="J16772">
            <v>0</v>
          </cell>
        </row>
        <row r="16773">
          <cell r="B16773" t="str">
            <v>MSCFJSPLG</v>
          </cell>
          <cell r="J16773">
            <v>0</v>
          </cell>
        </row>
        <row r="16774">
          <cell r="B16774" t="str">
            <v>SBSJBKLG</v>
          </cell>
          <cell r="J16774">
            <v>5</v>
          </cell>
        </row>
        <row r="16775">
          <cell r="B16775" t="str">
            <v>SBSJCNLG</v>
          </cell>
          <cell r="J16775">
            <v>5</v>
          </cell>
        </row>
        <row r="16776">
          <cell r="B16776" t="str">
            <v>SBSJFULG</v>
          </cell>
          <cell r="J16776">
            <v>7</v>
          </cell>
        </row>
        <row r="16777">
          <cell r="B16777" t="str">
            <v>SBSPCNSM</v>
          </cell>
          <cell r="J16777">
            <v>1</v>
          </cell>
        </row>
        <row r="16778">
          <cell r="B16778" t="str">
            <v>SCP2DESM</v>
          </cell>
          <cell r="J16778">
            <v>1</v>
          </cell>
        </row>
        <row r="16779">
          <cell r="B16779" t="str">
            <v>SCP2WNMD</v>
          </cell>
          <cell r="J16779">
            <v>3</v>
          </cell>
        </row>
        <row r="16780">
          <cell r="B16780" t="str">
            <v>SWDJSPXL</v>
          </cell>
          <cell r="J16780">
            <v>0</v>
          </cell>
        </row>
        <row r="16781">
          <cell r="B16781" t="str">
            <v>SWDPSPSM</v>
          </cell>
          <cell r="J16781">
            <v>1</v>
          </cell>
        </row>
        <row r="16782">
          <cell r="B16782" t="str">
            <v>SWOBSPMD</v>
          </cell>
          <cell r="J16782">
            <v>0</v>
          </cell>
        </row>
        <row r="16783">
          <cell r="B16783" t="str">
            <v>SCP2DELG</v>
          </cell>
          <cell r="J16783">
            <v>9</v>
          </cell>
        </row>
        <row r="16784">
          <cell r="B16784" t="str">
            <v>SCP2DEXS</v>
          </cell>
          <cell r="J16784">
            <v>1</v>
          </cell>
        </row>
        <row r="16785">
          <cell r="B16785" t="str">
            <v>SWDJSPMD</v>
          </cell>
          <cell r="J16785">
            <v>1</v>
          </cell>
        </row>
        <row r="16786">
          <cell r="B16786" t="str">
            <v>SWDPSPLG</v>
          </cell>
          <cell r="J16786">
            <v>12</v>
          </cell>
        </row>
        <row r="16787">
          <cell r="B16787" t="str">
            <v>SWDPSPXS</v>
          </cell>
          <cell r="J16787">
            <v>1</v>
          </cell>
        </row>
        <row r="16788">
          <cell r="B16788" t="str">
            <v>SWOBSPXL</v>
          </cell>
          <cell r="J16788">
            <v>0</v>
          </cell>
        </row>
        <row r="16789">
          <cell r="B16789" t="str">
            <v>MS3BPDE3234</v>
          </cell>
          <cell r="J16789">
            <v>3</v>
          </cell>
        </row>
        <row r="16790">
          <cell r="B16790" t="str">
            <v>MS3BPDE3636</v>
          </cell>
          <cell r="J16790">
            <v>1</v>
          </cell>
        </row>
        <row r="16791">
          <cell r="B16791" t="str">
            <v>MS3MPRO3432</v>
          </cell>
          <cell r="J16791">
            <v>0</v>
          </cell>
        </row>
        <row r="16792">
          <cell r="B16792" t="str">
            <v>MSCFJSPXL</v>
          </cell>
          <cell r="J16792">
            <v>0</v>
          </cell>
        </row>
        <row r="16793">
          <cell r="B16793" t="str">
            <v>SBG2DELX</v>
          </cell>
          <cell r="J16793">
            <v>4</v>
          </cell>
        </row>
        <row r="16794">
          <cell r="B16794" t="str">
            <v>SBSJBKSM</v>
          </cell>
          <cell r="J16794">
            <v>5</v>
          </cell>
        </row>
        <row r="16795">
          <cell r="B16795" t="str">
            <v>SBSJCNSM</v>
          </cell>
          <cell r="J16795">
            <v>1</v>
          </cell>
        </row>
        <row r="16796">
          <cell r="B16796" t="str">
            <v>SBSPCNLG</v>
          </cell>
          <cell r="J16796">
            <v>2</v>
          </cell>
        </row>
        <row r="16797">
          <cell r="B16797" t="str">
            <v>SBSPTRLG</v>
          </cell>
          <cell r="J16797">
            <v>9</v>
          </cell>
        </row>
        <row r="16798">
          <cell r="B16798" t="str">
            <v>SCP2DE2X</v>
          </cell>
          <cell r="J16798">
            <v>1</v>
          </cell>
        </row>
        <row r="16799">
          <cell r="B16799" t="str">
            <v>SCP2DEXL</v>
          </cell>
          <cell r="J16799">
            <v>0</v>
          </cell>
        </row>
        <row r="16800">
          <cell r="B16800" t="str">
            <v>SWDJSPLG</v>
          </cell>
          <cell r="J16800">
            <v>11</v>
          </cell>
        </row>
        <row r="16801">
          <cell r="B16801" t="str">
            <v>SWDJSPXS</v>
          </cell>
          <cell r="J16801">
            <v>1</v>
          </cell>
        </row>
        <row r="16802">
          <cell r="B16802" t="str">
            <v>SWDPSPXL</v>
          </cell>
          <cell r="J16802">
            <v>0</v>
          </cell>
        </row>
        <row r="16803">
          <cell r="B16803" t="str">
            <v>SWOBSPSM</v>
          </cell>
          <cell r="J16803">
            <v>2</v>
          </cell>
        </row>
        <row r="16804">
          <cell r="B16804" t="str">
            <v>SCP2DEMD</v>
          </cell>
          <cell r="J16804">
            <v>3</v>
          </cell>
        </row>
        <row r="16805">
          <cell r="B16805" t="str">
            <v>SCP2WNLG</v>
          </cell>
          <cell r="J16805">
            <v>14</v>
          </cell>
        </row>
        <row r="16806">
          <cell r="B16806" t="str">
            <v>SWDJSPSM</v>
          </cell>
          <cell r="J16806">
            <v>2</v>
          </cell>
        </row>
        <row r="16807">
          <cell r="B16807" t="str">
            <v>SWDPSPMD</v>
          </cell>
          <cell r="J16807">
            <v>2</v>
          </cell>
        </row>
        <row r="16808">
          <cell r="B16808" t="str">
            <v>SWOBSPLG</v>
          </cell>
          <cell r="J16808">
            <v>12</v>
          </cell>
        </row>
        <row r="16809">
          <cell r="B16809" t="str">
            <v>FHFOPRGLG</v>
          </cell>
          <cell r="J16809">
            <v>-2</v>
          </cell>
        </row>
        <row r="16810">
          <cell r="B16810" t="str">
            <v>FHFOPRGST</v>
          </cell>
          <cell r="J16810">
            <v>-8</v>
          </cell>
        </row>
        <row r="16811">
          <cell r="B16811" t="str">
            <v>PHAPHCBMC-862</v>
          </cell>
          <cell r="J16811">
            <v>14</v>
          </cell>
        </row>
        <row r="16812">
          <cell r="B16812" t="str">
            <v>PHAPHRPBG-112</v>
          </cell>
          <cell r="J16812">
            <v>21</v>
          </cell>
        </row>
        <row r="16813">
          <cell r="B16813" t="str">
            <v>PHAPSHBTCH-LG</v>
          </cell>
          <cell r="J16813">
            <v>13</v>
          </cell>
        </row>
        <row r="16814">
          <cell r="B16814" t="str">
            <v>PHAPSHDABL-2X</v>
          </cell>
          <cell r="J16814">
            <v>3</v>
          </cell>
        </row>
        <row r="16815">
          <cell r="B16815" t="str">
            <v>PHAPSHDABL-SM</v>
          </cell>
          <cell r="J16815">
            <v>5</v>
          </cell>
        </row>
        <row r="16816">
          <cell r="B16816" t="str">
            <v>PHAPSHDABR-LG</v>
          </cell>
          <cell r="J16816">
            <v>10</v>
          </cell>
        </row>
        <row r="16817">
          <cell r="B16817" t="str">
            <v>PHAPSHECBK-2X</v>
          </cell>
          <cell r="J16817">
            <v>9</v>
          </cell>
        </row>
        <row r="16818">
          <cell r="B16818" t="str">
            <v>PHAPSHECBK-SM</v>
          </cell>
          <cell r="J16818">
            <v>4</v>
          </cell>
        </row>
        <row r="16819">
          <cell r="B16819" t="str">
            <v>PHAPSHETGR-LG</v>
          </cell>
          <cell r="J16819">
            <v>19</v>
          </cell>
        </row>
        <row r="16820">
          <cell r="B16820" t="str">
            <v>PHAPSHETGY-2X</v>
          </cell>
          <cell r="J16820">
            <v>14</v>
          </cell>
        </row>
        <row r="16821">
          <cell r="B16821" t="str">
            <v>PHAPHCBBM-862</v>
          </cell>
          <cell r="J16821">
            <v>7</v>
          </cell>
        </row>
        <row r="16822">
          <cell r="B16822" t="str">
            <v>PHAPHCPBW-112</v>
          </cell>
          <cell r="J16822">
            <v>17</v>
          </cell>
        </row>
        <row r="16823">
          <cell r="B16823" t="str">
            <v>PHAPSHBTCH-2x</v>
          </cell>
          <cell r="J16823">
            <v>8</v>
          </cell>
        </row>
        <row r="16824">
          <cell r="B16824" t="str">
            <v>PHAPSHBTCH-SM</v>
          </cell>
          <cell r="J16824">
            <v>7</v>
          </cell>
        </row>
        <row r="16825">
          <cell r="B16825" t="str">
            <v>PHAPSHDABL-LG</v>
          </cell>
          <cell r="J16825">
            <v>15</v>
          </cell>
        </row>
        <row r="16826">
          <cell r="B16826" t="str">
            <v>PHAPSHDABR-2X</v>
          </cell>
          <cell r="J16826">
            <v>3</v>
          </cell>
        </row>
        <row r="16827">
          <cell r="B16827" t="str">
            <v>PHAPSHDABR-SM</v>
          </cell>
          <cell r="J16827">
            <v>2</v>
          </cell>
        </row>
        <row r="16828">
          <cell r="B16828" t="str">
            <v>PHAPSHECBK-LG</v>
          </cell>
          <cell r="J16828">
            <v>15</v>
          </cell>
        </row>
        <row r="16829">
          <cell r="B16829" t="str">
            <v>PHAPSHETGR-2X</v>
          </cell>
          <cell r="J16829">
            <v>7</v>
          </cell>
        </row>
        <row r="16830">
          <cell r="B16830" t="str">
            <v>PHAPSHETGR-SM</v>
          </cell>
          <cell r="J16830">
            <v>6</v>
          </cell>
        </row>
        <row r="16831">
          <cell r="B16831" t="str">
            <v>PHAPHCBMB-112</v>
          </cell>
          <cell r="J16831">
            <v>20</v>
          </cell>
        </row>
        <row r="16832">
          <cell r="B16832" t="str">
            <v>PHAPHRPBB-112</v>
          </cell>
          <cell r="J16832">
            <v>38</v>
          </cell>
        </row>
        <row r="16833">
          <cell r="B16833" t="str">
            <v>PHAPSHBTCH-3X</v>
          </cell>
          <cell r="J16833">
            <v>4</v>
          </cell>
        </row>
        <row r="16834">
          <cell r="B16834" t="str">
            <v>PHAPSHBTCH-XL</v>
          </cell>
          <cell r="J16834">
            <v>10</v>
          </cell>
        </row>
        <row r="16835">
          <cell r="B16835" t="str">
            <v>PHAPSHDABL-MD</v>
          </cell>
          <cell r="J16835">
            <v>8</v>
          </cell>
        </row>
        <row r="16836">
          <cell r="B16836" t="str">
            <v>PHAPSHDABR-3X</v>
          </cell>
          <cell r="J16836">
            <v>3</v>
          </cell>
        </row>
        <row r="16837">
          <cell r="B16837" t="str">
            <v>PHAPSHDABR-XL</v>
          </cell>
          <cell r="J16837">
            <v>6</v>
          </cell>
        </row>
        <row r="16838">
          <cell r="B16838" t="str">
            <v>PHAPSHECBK-MD</v>
          </cell>
          <cell r="J16838">
            <v>12</v>
          </cell>
        </row>
        <row r="16839">
          <cell r="B16839" t="str">
            <v>PHAPSHETGR-3X</v>
          </cell>
          <cell r="J16839">
            <v>4</v>
          </cell>
        </row>
        <row r="16840">
          <cell r="B16840" t="str">
            <v>PHAPSHETGR-XL</v>
          </cell>
          <cell r="J16840">
            <v>22</v>
          </cell>
        </row>
        <row r="16841">
          <cell r="B16841" t="str">
            <v>PHAPHCPBG-112</v>
          </cell>
          <cell r="J16841">
            <v>17</v>
          </cell>
        </row>
        <row r="16842">
          <cell r="B16842" t="str">
            <v>PHAPHRPWW-112</v>
          </cell>
          <cell r="J16842">
            <v>0</v>
          </cell>
        </row>
        <row r="16843">
          <cell r="B16843" t="str">
            <v>PHAPSHBTCH-MD</v>
          </cell>
          <cell r="J16843">
            <v>9</v>
          </cell>
        </row>
        <row r="16844">
          <cell r="B16844" t="str">
            <v>PHAPSHDABL-3X</v>
          </cell>
          <cell r="J16844">
            <v>3</v>
          </cell>
        </row>
        <row r="16845">
          <cell r="B16845" t="str">
            <v>PHAPSHDABL-XL</v>
          </cell>
          <cell r="J16845">
            <v>12</v>
          </cell>
        </row>
        <row r="16846">
          <cell r="B16846" t="str">
            <v>PHAPSHDABR-MD</v>
          </cell>
          <cell r="J16846">
            <v>8</v>
          </cell>
        </row>
        <row r="16847">
          <cell r="B16847" t="str">
            <v>PHAPSHECBK-3X</v>
          </cell>
          <cell r="J16847">
            <v>5</v>
          </cell>
        </row>
        <row r="16848">
          <cell r="B16848" t="str">
            <v>PHAPSHECBK-XL</v>
          </cell>
          <cell r="J16848">
            <v>11</v>
          </cell>
        </row>
        <row r="16849">
          <cell r="B16849" t="str">
            <v>PHAPSHETGR-MD</v>
          </cell>
          <cell r="J16849">
            <v>10</v>
          </cell>
        </row>
        <row r="16850">
          <cell r="B16850" t="str">
            <v>PHAPSHETGY-3X</v>
          </cell>
          <cell r="J16850">
            <v>5</v>
          </cell>
        </row>
        <row r="16851">
          <cell r="B16851" t="str">
            <v>PHAPSHETGY-LG</v>
          </cell>
          <cell r="J16851">
            <v>28</v>
          </cell>
        </row>
        <row r="16852">
          <cell r="B16852" t="str">
            <v>PHAPSHETGY-SM</v>
          </cell>
          <cell r="J16852">
            <v>8</v>
          </cell>
        </row>
        <row r="16853">
          <cell r="B16853" t="str">
            <v>PHAPSHETGY-MD</v>
          </cell>
          <cell r="J16853">
            <v>12</v>
          </cell>
        </row>
        <row r="16854">
          <cell r="B16854" t="str">
            <v>PHAPSHETGY-XL</v>
          </cell>
          <cell r="J16854">
            <v>20</v>
          </cell>
        </row>
        <row r="16855">
          <cell r="B16855" t="str">
            <v>De-Du-Ma-Co-6</v>
          </cell>
          <cell r="J16855">
            <v>0</v>
          </cell>
        </row>
        <row r="16856">
          <cell r="B16856" t="str">
            <v>RM-PD-100</v>
          </cell>
          <cell r="J16856">
            <v>0</v>
          </cell>
        </row>
        <row r="16857">
          <cell r="B16857" t="str">
            <v>RM-PD-20</v>
          </cell>
          <cell r="J16857">
            <v>0</v>
          </cell>
        </row>
        <row r="16858">
          <cell r="B16858" t="str">
            <v>RM-PD-60</v>
          </cell>
          <cell r="J16858">
            <v>0</v>
          </cell>
        </row>
        <row r="16859">
          <cell r="B16859" t="str">
            <v>RM-PD-90</v>
          </cell>
          <cell r="J16859">
            <v>0</v>
          </cell>
        </row>
        <row r="16860">
          <cell r="B16860" t="str">
            <v>RM-PD-96</v>
          </cell>
          <cell r="J16860">
            <v>0</v>
          </cell>
        </row>
        <row r="16861">
          <cell r="B16861" t="str">
            <v>RM-SH-106</v>
          </cell>
          <cell r="J16861">
            <v>0</v>
          </cell>
        </row>
        <row r="16862">
          <cell r="B16862" t="str">
            <v>Ac-Ba-Tu-He-1</v>
          </cell>
          <cell r="J16862">
            <v>0</v>
          </cell>
        </row>
        <row r="16863">
          <cell r="B16863" t="str">
            <v>De-Tu-Ja-Ma-1</v>
          </cell>
          <cell r="J16863">
            <v>0</v>
          </cell>
        </row>
        <row r="16864">
          <cell r="B16864" t="str">
            <v>RM-PD-13</v>
          </cell>
          <cell r="J16864">
            <v>0</v>
          </cell>
        </row>
        <row r="16865">
          <cell r="B16865" t="str">
            <v>RM-PD-41</v>
          </cell>
          <cell r="J16865">
            <v>0</v>
          </cell>
        </row>
        <row r="16866">
          <cell r="B16866" t="str">
            <v>RM-PD-85</v>
          </cell>
          <cell r="J16866">
            <v>0</v>
          </cell>
        </row>
        <row r="16867">
          <cell r="B16867" t="str">
            <v>RM-PD-91</v>
          </cell>
          <cell r="J16867">
            <v>0</v>
          </cell>
        </row>
        <row r="16868">
          <cell r="B16868" t="str">
            <v>RM-PD-97</v>
          </cell>
          <cell r="J16868">
            <v>0</v>
          </cell>
        </row>
        <row r="16869">
          <cell r="B16869" t="str">
            <v>RM-SH-107</v>
          </cell>
          <cell r="J16869">
            <v>0</v>
          </cell>
        </row>
        <row r="16870">
          <cell r="B16870" t="str">
            <v>Ac-Go-LS-Ca-6</v>
          </cell>
          <cell r="J16870">
            <v>0</v>
          </cell>
        </row>
        <row r="16871">
          <cell r="B16871" t="str">
            <v>RM-MD-62</v>
          </cell>
          <cell r="J16871">
            <v>0</v>
          </cell>
        </row>
        <row r="16872">
          <cell r="B16872" t="str">
            <v>RM-PD-15</v>
          </cell>
          <cell r="J16872">
            <v>0</v>
          </cell>
        </row>
        <row r="16873">
          <cell r="B16873" t="str">
            <v>RM-PD-42</v>
          </cell>
          <cell r="J16873">
            <v>0</v>
          </cell>
        </row>
        <row r="16874">
          <cell r="B16874" t="str">
            <v>RM-PD-87</v>
          </cell>
          <cell r="J16874">
            <v>0</v>
          </cell>
        </row>
        <row r="16875">
          <cell r="B16875" t="str">
            <v>RM-PD-93</v>
          </cell>
          <cell r="J16875">
            <v>0</v>
          </cell>
        </row>
        <row r="16876">
          <cell r="B16876" t="str">
            <v>RM-PD-98</v>
          </cell>
          <cell r="J16876">
            <v>0</v>
          </cell>
        </row>
        <row r="16877">
          <cell r="B16877" t="str">
            <v>RM-SH-30</v>
          </cell>
          <cell r="J16877">
            <v>0</v>
          </cell>
        </row>
        <row r="16878">
          <cell r="B16878" t="str">
            <v>Ac-Gr-Sm-100</v>
          </cell>
          <cell r="J16878">
            <v>0</v>
          </cell>
        </row>
        <row r="16879">
          <cell r="B16879" t="str">
            <v>RM-PD-10</v>
          </cell>
          <cell r="J16879">
            <v>0</v>
          </cell>
        </row>
        <row r="16880">
          <cell r="B16880" t="str">
            <v>RM-PD-17</v>
          </cell>
          <cell r="J16880">
            <v>0</v>
          </cell>
        </row>
        <row r="16881">
          <cell r="B16881" t="str">
            <v>RM-PD-54</v>
          </cell>
          <cell r="J16881">
            <v>0</v>
          </cell>
        </row>
        <row r="16882">
          <cell r="B16882" t="str">
            <v>RM-PD-88</v>
          </cell>
          <cell r="J16882">
            <v>0</v>
          </cell>
        </row>
        <row r="16883">
          <cell r="B16883" t="str">
            <v>RM-PD-94</v>
          </cell>
          <cell r="J16883">
            <v>0</v>
          </cell>
        </row>
        <row r="16884">
          <cell r="B16884" t="str">
            <v>RM-PD-99</v>
          </cell>
          <cell r="J16884">
            <v>0</v>
          </cell>
        </row>
        <row r="16885">
          <cell r="B16885" t="str">
            <v>Ap-22-01-01-S</v>
          </cell>
          <cell r="J16885">
            <v>0</v>
          </cell>
        </row>
        <row r="16886">
          <cell r="B16886" t="str">
            <v>Ap-22-01-03-2XL</v>
          </cell>
          <cell r="J16886">
            <v>0</v>
          </cell>
        </row>
        <row r="16887">
          <cell r="B16887" t="str">
            <v>Ap-22-02-02-2XL</v>
          </cell>
          <cell r="J16887">
            <v>0</v>
          </cell>
        </row>
        <row r="16888">
          <cell r="B16888" t="str">
            <v>Ap-22-03-01-S</v>
          </cell>
          <cell r="J16888">
            <v>0</v>
          </cell>
        </row>
        <row r="16889">
          <cell r="B16889" t="str">
            <v>Ap-23-01-01-2XL</v>
          </cell>
          <cell r="J16889">
            <v>0</v>
          </cell>
        </row>
        <row r="16890">
          <cell r="B16890" t="str">
            <v>Ap-23-01-02-S</v>
          </cell>
          <cell r="J16890">
            <v>0</v>
          </cell>
        </row>
        <row r="16891">
          <cell r="B16891" t="str">
            <v>Ap-24-03-01-M</v>
          </cell>
          <cell r="J16891">
            <v>0</v>
          </cell>
        </row>
        <row r="16892">
          <cell r="B16892" t="str">
            <v>Ap-24-03-02-3XL</v>
          </cell>
          <cell r="J16892">
            <v>0</v>
          </cell>
        </row>
        <row r="16893">
          <cell r="B16893" t="str">
            <v>Ap-24-03-02-XL</v>
          </cell>
          <cell r="J16893">
            <v>0</v>
          </cell>
        </row>
        <row r="16894">
          <cell r="B16894" t="str">
            <v>Ap-24-03-03-M</v>
          </cell>
          <cell r="J16894">
            <v>0</v>
          </cell>
        </row>
        <row r="16895">
          <cell r="B16895" t="str">
            <v>Ap-24-03-04-3XL</v>
          </cell>
          <cell r="J16895">
            <v>0</v>
          </cell>
        </row>
        <row r="16896">
          <cell r="B16896" t="str">
            <v>Ap-22-01-01-M</v>
          </cell>
          <cell r="J16896">
            <v>0</v>
          </cell>
        </row>
        <row r="16897">
          <cell r="B16897" t="str">
            <v>Ap-22-01-02-S</v>
          </cell>
          <cell r="J16897">
            <v>0</v>
          </cell>
        </row>
        <row r="16898">
          <cell r="B16898" t="str">
            <v>Ap-22-02-01-S</v>
          </cell>
          <cell r="J16898">
            <v>0</v>
          </cell>
        </row>
        <row r="16899">
          <cell r="B16899" t="str">
            <v>Ap-22-02-03-S</v>
          </cell>
          <cell r="J16899">
            <v>0</v>
          </cell>
        </row>
        <row r="16900">
          <cell r="B16900" t="str">
            <v>Ap-22-03-03-S</v>
          </cell>
          <cell r="J16900">
            <v>0</v>
          </cell>
        </row>
        <row r="16901">
          <cell r="B16901" t="str">
            <v>Ap-23-01-01-S</v>
          </cell>
          <cell r="J16901">
            <v>0</v>
          </cell>
        </row>
        <row r="16902">
          <cell r="B16902" t="str">
            <v>Ap-24-03-01-L</v>
          </cell>
          <cell r="J16902">
            <v>0</v>
          </cell>
        </row>
        <row r="16903">
          <cell r="B16903" t="str">
            <v>Ap-24-03-02-2XL</v>
          </cell>
          <cell r="J16903">
            <v>0</v>
          </cell>
        </row>
        <row r="16904">
          <cell r="B16904" t="str">
            <v>Ap-24-03-02-S</v>
          </cell>
          <cell r="J16904">
            <v>0</v>
          </cell>
        </row>
        <row r="16905">
          <cell r="B16905" t="str">
            <v>Ap-24-03-03-L</v>
          </cell>
          <cell r="J16905">
            <v>0</v>
          </cell>
        </row>
        <row r="16906">
          <cell r="B16906" t="str">
            <v>Ap-24-03-04-2XL</v>
          </cell>
          <cell r="J16906">
            <v>0</v>
          </cell>
        </row>
        <row r="16907">
          <cell r="B16907" t="str">
            <v>Ap-24-03-04-XL</v>
          </cell>
          <cell r="J16907">
            <v>0</v>
          </cell>
        </row>
        <row r="16908">
          <cell r="B16908" t="str">
            <v>Ap-24-03-10-OS</v>
          </cell>
          <cell r="J16908">
            <v>0</v>
          </cell>
        </row>
        <row r="16909">
          <cell r="B16909" t="str">
            <v>Ap-24-03-11-M</v>
          </cell>
          <cell r="J16909">
            <v>0</v>
          </cell>
        </row>
        <row r="16910">
          <cell r="B16910" t="str">
            <v>Ap-24-03-12-3XL</v>
          </cell>
          <cell r="J16910">
            <v>0</v>
          </cell>
        </row>
        <row r="16911">
          <cell r="B16911" t="str">
            <v>Ap-24-03-12-XL</v>
          </cell>
          <cell r="J16911">
            <v>0</v>
          </cell>
        </row>
        <row r="16912">
          <cell r="B16912" t="str">
            <v>Ap-24-04-01-M</v>
          </cell>
          <cell r="J16912">
            <v>0</v>
          </cell>
        </row>
        <row r="16913">
          <cell r="B16913" t="str">
            <v>Ap-24-04-02-L</v>
          </cell>
          <cell r="J16913">
            <v>0</v>
          </cell>
        </row>
        <row r="16914">
          <cell r="B16914" t="str">
            <v>Ap-24-04-03-OS</v>
          </cell>
          <cell r="J16914">
            <v>0</v>
          </cell>
        </row>
        <row r="16915">
          <cell r="B16915" t="str">
            <v>Ap-24-04-07-OS</v>
          </cell>
          <cell r="J16915">
            <v>0</v>
          </cell>
        </row>
        <row r="16916">
          <cell r="B16916" t="str">
            <v>Ap-Ho-Fl-S-1</v>
          </cell>
          <cell r="J16916">
            <v>0</v>
          </cell>
        </row>
        <row r="16917">
          <cell r="B16917" t="str">
            <v>Ap-TS-Tu-M-1</v>
          </cell>
          <cell r="J16917">
            <v>0</v>
          </cell>
        </row>
        <row r="16918">
          <cell r="B16918" t="str">
            <v>Ap-24-03-04-S</v>
          </cell>
          <cell r="J16918">
            <v>0</v>
          </cell>
        </row>
        <row r="16919">
          <cell r="B16919" t="str">
            <v>Ap-24-03-09-OS</v>
          </cell>
          <cell r="J16919">
            <v>0</v>
          </cell>
        </row>
        <row r="16920">
          <cell r="B16920" t="str">
            <v>Ap-24-03-11-L</v>
          </cell>
          <cell r="J16920">
            <v>0</v>
          </cell>
        </row>
        <row r="16921">
          <cell r="B16921" t="str">
            <v>Ap-24-03-12-2XL</v>
          </cell>
          <cell r="J16921">
            <v>0</v>
          </cell>
        </row>
        <row r="16922">
          <cell r="B16922" t="str">
            <v>Ap-24-03-12-S</v>
          </cell>
          <cell r="J16922">
            <v>0</v>
          </cell>
        </row>
        <row r="16923">
          <cell r="B16923" t="str">
            <v>Ap-24-04-01-L</v>
          </cell>
          <cell r="J16923">
            <v>0</v>
          </cell>
        </row>
        <row r="16924">
          <cell r="B16924" t="str">
            <v>Ap-24-04-02-3XL</v>
          </cell>
          <cell r="J16924">
            <v>0</v>
          </cell>
        </row>
        <row r="16925">
          <cell r="B16925" t="str">
            <v>Ap-24-04-02-XL</v>
          </cell>
          <cell r="J16925">
            <v>0</v>
          </cell>
        </row>
        <row r="16926">
          <cell r="B16926" t="str">
            <v>Ap-24-04-06-OS</v>
          </cell>
          <cell r="J16926">
            <v>0</v>
          </cell>
        </row>
        <row r="16927">
          <cell r="B16927" t="str">
            <v>Ap-Ha-11-SM-1</v>
          </cell>
          <cell r="J16927">
            <v>0</v>
          </cell>
        </row>
        <row r="16928">
          <cell r="B16928" t="str">
            <v>Ap-TS-Tu-3XL-1</v>
          </cell>
          <cell r="J16928">
            <v>0</v>
          </cell>
        </row>
        <row r="16929">
          <cell r="B16929" t="str">
            <v>Ap-22-01-01-3XL</v>
          </cell>
          <cell r="J16929">
            <v>0</v>
          </cell>
        </row>
        <row r="16930">
          <cell r="B16930" t="str">
            <v>Ap-22-01-02-3XL</v>
          </cell>
          <cell r="J16930">
            <v>0</v>
          </cell>
        </row>
        <row r="16931">
          <cell r="B16931" t="str">
            <v>Ap-22-02-01-3XL</v>
          </cell>
          <cell r="J16931">
            <v>0</v>
          </cell>
        </row>
        <row r="16932">
          <cell r="B16932" t="str">
            <v>Ap-22-02-03-2XL</v>
          </cell>
          <cell r="J16932">
            <v>0</v>
          </cell>
        </row>
        <row r="16933">
          <cell r="B16933" t="str">
            <v>Ap-22-03-03-M</v>
          </cell>
          <cell r="J16933">
            <v>0</v>
          </cell>
        </row>
        <row r="16934">
          <cell r="B16934" t="str">
            <v>Ap-23-01-01-M</v>
          </cell>
          <cell r="J16934">
            <v>0</v>
          </cell>
        </row>
        <row r="16935">
          <cell r="B16935" t="str">
            <v>Ap-24-03-01-3XL</v>
          </cell>
          <cell r="J16935">
            <v>0</v>
          </cell>
        </row>
        <row r="16936">
          <cell r="B16936" t="str">
            <v>Ap-24-03-01-XL</v>
          </cell>
          <cell r="J16936">
            <v>0</v>
          </cell>
        </row>
        <row r="16937">
          <cell r="B16937" t="str">
            <v>Ap-24-03-02-M</v>
          </cell>
          <cell r="J16937">
            <v>0</v>
          </cell>
        </row>
        <row r="16938">
          <cell r="B16938" t="str">
            <v>Ap-24-03-03-3XL</v>
          </cell>
          <cell r="J16938">
            <v>0</v>
          </cell>
        </row>
        <row r="16939">
          <cell r="B16939" t="str">
            <v>Ap-24-03-03-XL</v>
          </cell>
          <cell r="J16939">
            <v>0</v>
          </cell>
        </row>
        <row r="16940">
          <cell r="B16940" t="str">
            <v>Ap-24-03-04-M</v>
          </cell>
          <cell r="J16940">
            <v>0</v>
          </cell>
        </row>
        <row r="16941">
          <cell r="B16941" t="str">
            <v>Ap-24-03-06-OS</v>
          </cell>
          <cell r="J16941">
            <v>0</v>
          </cell>
        </row>
        <row r="16942">
          <cell r="B16942" t="str">
            <v>Ap-24-03-11-3XL</v>
          </cell>
          <cell r="J16942">
            <v>0</v>
          </cell>
        </row>
        <row r="16943">
          <cell r="B16943" t="str">
            <v>Ap-24-03-11-XL</v>
          </cell>
          <cell r="J16943">
            <v>0</v>
          </cell>
        </row>
        <row r="16944">
          <cell r="B16944" t="str">
            <v>Ap-24-03-12-M</v>
          </cell>
          <cell r="J16944">
            <v>0</v>
          </cell>
        </row>
        <row r="16945">
          <cell r="B16945" t="str">
            <v>Ap-24-04-01-3XL</v>
          </cell>
          <cell r="J16945">
            <v>0</v>
          </cell>
        </row>
        <row r="16946">
          <cell r="B16946" t="str">
            <v>Ap-24-04-02-2XL</v>
          </cell>
          <cell r="J16946">
            <v>0</v>
          </cell>
        </row>
        <row r="16947">
          <cell r="B16947" t="str">
            <v>Ap-24-04-02-S</v>
          </cell>
          <cell r="J16947">
            <v>0</v>
          </cell>
        </row>
        <row r="16948">
          <cell r="B16948" t="str">
            <v>Ap-24-04-05-OS</v>
          </cell>
          <cell r="J16948">
            <v>0</v>
          </cell>
        </row>
        <row r="16949">
          <cell r="B16949" t="str">
            <v>Ap-Ha-08-OS-1</v>
          </cell>
          <cell r="J16949">
            <v>0</v>
          </cell>
        </row>
        <row r="16950">
          <cell r="B16950" t="str">
            <v>Ap-Ho-Tu-S-1</v>
          </cell>
          <cell r="J16950">
            <v>0</v>
          </cell>
        </row>
        <row r="16951">
          <cell r="B16951" t="str">
            <v>Ap-22-01-02-2XL</v>
          </cell>
          <cell r="J16951">
            <v>0</v>
          </cell>
        </row>
        <row r="16952">
          <cell r="B16952" t="str">
            <v>Ap-22-01-03-3XL</v>
          </cell>
          <cell r="J16952">
            <v>0</v>
          </cell>
        </row>
        <row r="16953">
          <cell r="B16953" t="str">
            <v>Ap-22-02-02-S</v>
          </cell>
          <cell r="J16953">
            <v>0</v>
          </cell>
        </row>
        <row r="16954">
          <cell r="B16954" t="str">
            <v>Ap-22-03-02-3XL</v>
          </cell>
          <cell r="J16954">
            <v>0</v>
          </cell>
        </row>
        <row r="16955">
          <cell r="B16955" t="str">
            <v>Ap-23-01-01-3XL</v>
          </cell>
          <cell r="J16955">
            <v>0</v>
          </cell>
        </row>
        <row r="16956">
          <cell r="B16956" t="str">
            <v>Ap-24-03-01-2XL</v>
          </cell>
          <cell r="J16956">
            <v>0</v>
          </cell>
        </row>
        <row r="16957">
          <cell r="B16957" t="str">
            <v>Ap-24-03-01-S</v>
          </cell>
          <cell r="J16957">
            <v>0</v>
          </cell>
        </row>
        <row r="16958">
          <cell r="B16958" t="str">
            <v>Ap-24-03-02-L</v>
          </cell>
          <cell r="J16958">
            <v>0</v>
          </cell>
        </row>
        <row r="16959">
          <cell r="B16959" t="str">
            <v>Ap-24-03-03-2XL</v>
          </cell>
          <cell r="J16959">
            <v>0</v>
          </cell>
        </row>
        <row r="16960">
          <cell r="B16960" t="str">
            <v>Ap-24-03-03-S</v>
          </cell>
          <cell r="J16960">
            <v>0</v>
          </cell>
        </row>
        <row r="16961">
          <cell r="B16961" t="str">
            <v>Ap-24-03-04-L</v>
          </cell>
          <cell r="J16961">
            <v>0</v>
          </cell>
        </row>
        <row r="16962">
          <cell r="B16962" t="str">
            <v>Ap-24-03-05-OS</v>
          </cell>
          <cell r="J16962">
            <v>0</v>
          </cell>
        </row>
        <row r="16963">
          <cell r="B16963" t="str">
            <v>Ap-24-03-11-2XL</v>
          </cell>
          <cell r="J16963">
            <v>0</v>
          </cell>
        </row>
        <row r="16964">
          <cell r="B16964" t="str">
            <v>Ap-24-03-11-S</v>
          </cell>
          <cell r="J16964">
            <v>0</v>
          </cell>
        </row>
        <row r="16965">
          <cell r="B16965" t="str">
            <v>Ap-24-03-12-L</v>
          </cell>
          <cell r="J16965">
            <v>0</v>
          </cell>
        </row>
        <row r="16966">
          <cell r="B16966" t="str">
            <v>Ap-24-04-01-2XL</v>
          </cell>
          <cell r="J16966">
            <v>0</v>
          </cell>
        </row>
        <row r="16967">
          <cell r="B16967" t="str">
            <v>Ap-24-04-01-XL</v>
          </cell>
          <cell r="J16967">
            <v>0</v>
          </cell>
        </row>
        <row r="16968">
          <cell r="B16968" t="str">
            <v>Ap-24-04-02-M</v>
          </cell>
          <cell r="J16968">
            <v>0</v>
          </cell>
        </row>
        <row r="16969">
          <cell r="B16969" t="str">
            <v>Ap-24-04-04-OS</v>
          </cell>
          <cell r="J16969">
            <v>0</v>
          </cell>
        </row>
        <row r="16970">
          <cell r="B16970" t="str">
            <v>Ap-24-04-08-OS</v>
          </cell>
          <cell r="J16970">
            <v>0</v>
          </cell>
        </row>
        <row r="16971">
          <cell r="B16971" t="str">
            <v>Ap-Ho-Tu-M-1</v>
          </cell>
          <cell r="J16971">
            <v>0</v>
          </cell>
        </row>
        <row r="16972">
          <cell r="B16972" t="str">
            <v>LG-Dr-Ye-RB26-CO</v>
          </cell>
          <cell r="J16972">
            <v>0</v>
          </cell>
        </row>
        <row r="16973">
          <cell r="B16973" t="str">
            <v>LG-Dr-Ye-RB26-WB</v>
          </cell>
          <cell r="J16973">
            <v>0</v>
          </cell>
        </row>
        <row r="16974">
          <cell r="B16974" t="str">
            <v>RM-PD-92</v>
          </cell>
          <cell r="J16974">
            <v>0</v>
          </cell>
        </row>
        <row r="16975">
          <cell r="B16975" t="str">
            <v>LG-Dr-Ye-RT2O-CO</v>
          </cell>
          <cell r="J16975">
            <v>0</v>
          </cell>
        </row>
        <row r="16976">
          <cell r="B16976" t="str">
            <v>RM-PD-95</v>
          </cell>
          <cell r="J16976">
            <v>0</v>
          </cell>
        </row>
        <row r="16977">
          <cell r="B16977" t="str">
            <v>RM-PD-89</v>
          </cell>
          <cell r="J16977">
            <v>0</v>
          </cell>
        </row>
        <row r="16978">
          <cell r="B16978" t="str">
            <v>LG-Dr-Ye-RT2O-WB</v>
          </cell>
          <cell r="J16978">
            <v>0</v>
          </cell>
        </row>
        <row r="16979">
          <cell r="B16979" t="str">
            <v>FHKYDTNG5</v>
          </cell>
          <cell r="J16979">
            <v>3</v>
          </cell>
        </row>
        <row r="16980">
          <cell r="B16980" t="str">
            <v>FHKYDRGG5</v>
          </cell>
          <cell r="J16980">
            <v>31</v>
          </cell>
        </row>
        <row r="16981">
          <cell r="B16981" t="str">
            <v>FHCH2BKOS</v>
          </cell>
          <cell r="J16981">
            <v>0</v>
          </cell>
        </row>
        <row r="16982">
          <cell r="B16982" t="str">
            <v>FHOVHRGOS</v>
          </cell>
          <cell r="J16982">
            <v>585</v>
          </cell>
        </row>
        <row r="16983">
          <cell r="B16983" t="str">
            <v>FHSBKCBOS</v>
          </cell>
          <cell r="J16983">
            <v>17</v>
          </cell>
        </row>
        <row r="16984">
          <cell r="B16984" t="str">
            <v>FHGPPBKOS</v>
          </cell>
          <cell r="J16984">
            <v>0</v>
          </cell>
        </row>
        <row r="16985">
          <cell r="B16985" t="str">
            <v>FHOVRCBOS</v>
          </cell>
          <cell r="J16985">
            <v>680</v>
          </cell>
        </row>
        <row r="16986">
          <cell r="B16986" t="str">
            <v>FHSBKMCOS</v>
          </cell>
          <cell r="J16986">
            <v>0</v>
          </cell>
        </row>
        <row r="16987">
          <cell r="B16987" t="str">
            <v>FHBLSBKOS</v>
          </cell>
          <cell r="J16987">
            <v>0</v>
          </cell>
        </row>
        <row r="16988">
          <cell r="B16988" t="str">
            <v>FHOVHCBOS</v>
          </cell>
          <cell r="J16988">
            <v>859</v>
          </cell>
        </row>
        <row r="16989">
          <cell r="B16989" t="str">
            <v>FHOVRRGOS</v>
          </cell>
          <cell r="J16989">
            <v>1142</v>
          </cell>
        </row>
        <row r="16990">
          <cell r="B16990" t="str">
            <v>FHMCPOSBK</v>
          </cell>
          <cell r="J16990">
            <v>35</v>
          </cell>
        </row>
        <row r="16991">
          <cell r="B16991" t="str">
            <v>FHOVRGROS</v>
          </cell>
          <cell r="J16991">
            <v>0</v>
          </cell>
        </row>
        <row r="16992">
          <cell r="B16992" t="str">
            <v>FHSBKRGOS</v>
          </cell>
          <cell r="J16992">
            <v>129</v>
          </cell>
        </row>
        <row r="16993">
          <cell r="B16993" t="str">
            <v>PHEKPLFPNS</v>
          </cell>
          <cell r="J16993">
            <v>1432</v>
          </cell>
        </row>
        <row r="16994">
          <cell r="B16994" t="str">
            <v>PHEKPLFSMS</v>
          </cell>
          <cell r="J16994">
            <v>856</v>
          </cell>
        </row>
        <row r="16995">
          <cell r="B16995" t="str">
            <v>PHEKPLFVRS</v>
          </cell>
          <cell r="J16995">
            <v>1188</v>
          </cell>
        </row>
        <row r="16996">
          <cell r="B16996" t="str">
            <v>PHEKESKE1BK</v>
          </cell>
          <cell r="J16996">
            <v>5238</v>
          </cell>
        </row>
        <row r="16997">
          <cell r="B16997" t="str">
            <v>FLTRCOXOS</v>
          </cell>
          <cell r="J16997">
            <v>200</v>
          </cell>
        </row>
        <row r="16998">
          <cell r="B16998" t="str">
            <v>PHTKMGROSGL</v>
          </cell>
          <cell r="J16998">
            <v>181</v>
          </cell>
        </row>
        <row r="16999">
          <cell r="B16999" t="str">
            <v>MS3MPAS3232</v>
          </cell>
          <cell r="J16999">
            <v>5</v>
          </cell>
        </row>
        <row r="17000">
          <cell r="B17000" t="str">
            <v>MS3MPAS3234</v>
          </cell>
          <cell r="J17000">
            <v>4</v>
          </cell>
        </row>
        <row r="17001">
          <cell r="B17001" t="str">
            <v>MS3MPAS3434</v>
          </cell>
          <cell r="J17001">
            <v>5</v>
          </cell>
        </row>
        <row r="17002">
          <cell r="B17002" t="str">
            <v>MS3MPAS3432</v>
          </cell>
          <cell r="J17002">
            <v>3</v>
          </cell>
        </row>
        <row r="17003">
          <cell r="B17003" t="str">
            <v>PHEK3PLFAPS</v>
          </cell>
          <cell r="J17003">
            <v>161</v>
          </cell>
        </row>
        <row r="17004">
          <cell r="B17004" t="str">
            <v>PHTKBOXJPS</v>
          </cell>
          <cell r="J17004">
            <v>15</v>
          </cell>
        </row>
        <row r="17005">
          <cell r="B17005" t="str">
            <v>R-PHEK3PLFAPS-BC</v>
          </cell>
          <cell r="J17005">
            <v>0</v>
          </cell>
        </row>
        <row r="17006">
          <cell r="B17006" t="str">
            <v>A-PHTKBOXJPS</v>
          </cell>
          <cell r="J17006">
            <v>0</v>
          </cell>
        </row>
        <row r="17007">
          <cell r="B17007" t="str">
            <v>R-PHTKBOXJPS-BK</v>
          </cell>
          <cell r="J17007">
            <v>0</v>
          </cell>
        </row>
        <row r="17008">
          <cell r="B17008" t="str">
            <v>MEFSHEMTB</v>
          </cell>
          <cell r="J17008">
            <v>0</v>
          </cell>
        </row>
        <row r="17009">
          <cell r="B17009" t="str">
            <v>PHTKMEPOT-KIT</v>
          </cell>
          <cell r="J17009">
            <v>0</v>
          </cell>
        </row>
        <row r="17010">
          <cell r="B17010" t="str">
            <v>PHTKPHBOX-KIT</v>
          </cell>
          <cell r="J17010">
            <v>0</v>
          </cell>
        </row>
        <row r="17011">
          <cell r="B17011" t="str">
            <v>PHTKMEBOX-KIT</v>
          </cell>
          <cell r="J17011">
            <v>0</v>
          </cell>
        </row>
        <row r="17012">
          <cell r="B17012" t="str">
            <v>PHTKPHPOT-KIT</v>
          </cell>
          <cell r="J17012">
            <v>0</v>
          </cell>
        </row>
        <row r="17013">
          <cell r="B17013" t="str">
            <v>MKC-000390</v>
          </cell>
          <cell r="J17013">
            <v>0</v>
          </cell>
        </row>
        <row r="17014">
          <cell r="B17014" t="str">
            <v>MKC-000391</v>
          </cell>
          <cell r="J17014">
            <v>0</v>
          </cell>
        </row>
        <row r="17015">
          <cell r="B17015" t="str">
            <v>MKC-000389</v>
          </cell>
          <cell r="J17015">
            <v>0</v>
          </cell>
        </row>
        <row r="17016">
          <cell r="B17016" t="str">
            <v>MKC-000393</v>
          </cell>
          <cell r="J17016">
            <v>0</v>
          </cell>
        </row>
        <row r="17017">
          <cell r="B17017" t="str">
            <v>MKC-000388</v>
          </cell>
          <cell r="J17017">
            <v>0</v>
          </cell>
        </row>
        <row r="17018">
          <cell r="B17018" t="str">
            <v>MKC-000392</v>
          </cell>
          <cell r="J17018">
            <v>0</v>
          </cell>
        </row>
        <row r="17019">
          <cell r="B17019" t="str">
            <v>FHOVSRGOS</v>
          </cell>
          <cell r="J17019">
            <v>1378</v>
          </cell>
        </row>
        <row r="17020">
          <cell r="B17020" t="str">
            <v>FHOVSCBOS</v>
          </cell>
          <cell r="J17020">
            <v>457</v>
          </cell>
        </row>
        <row r="17021">
          <cell r="B17021" t="str">
            <v>MEABCA2OZ</v>
          </cell>
          <cell r="J17021">
            <v>-17</v>
          </cell>
        </row>
        <row r="17022">
          <cell r="B17022" t="str">
            <v>MEABPJ2OZ</v>
          </cell>
          <cell r="J17022">
            <v>-22</v>
          </cell>
        </row>
        <row r="17023">
          <cell r="B17023" t="str">
            <v>MEGTWCHMD</v>
          </cell>
          <cell r="J17023">
            <v>0</v>
          </cell>
        </row>
        <row r="17024">
          <cell r="B17024" t="str">
            <v>MEGTWCHSM</v>
          </cell>
          <cell r="J17024">
            <v>0</v>
          </cell>
        </row>
        <row r="17025">
          <cell r="B17025" t="str">
            <v>MEGTWCHLG</v>
          </cell>
          <cell r="J17025">
            <v>0</v>
          </cell>
        </row>
        <row r="17026">
          <cell r="B17026" t="str">
            <v>MEGTWCH2X</v>
          </cell>
          <cell r="J17026">
            <v>0</v>
          </cell>
        </row>
        <row r="17027">
          <cell r="B17027" t="str">
            <v>MEGTWCHXL</v>
          </cell>
          <cell r="J17027">
            <v>0</v>
          </cell>
        </row>
        <row r="17028">
          <cell r="B17028" t="str">
            <v>FHFOBFBST</v>
          </cell>
          <cell r="J17028">
            <v>0</v>
          </cell>
        </row>
        <row r="17029">
          <cell r="B17029" t="str">
            <v>FHFFERPBU</v>
          </cell>
          <cell r="J17029">
            <v>0</v>
          </cell>
        </row>
        <row r="17030">
          <cell r="B17030" t="str">
            <v>METKFARLG</v>
          </cell>
          <cell r="J17030">
            <v>130</v>
          </cell>
        </row>
        <row r="17031">
          <cell r="B17031" t="str">
            <v>METKFCH2X</v>
          </cell>
          <cell r="J17031">
            <v>29</v>
          </cell>
        </row>
        <row r="17032">
          <cell r="B17032" t="str">
            <v>METKFCHXL</v>
          </cell>
          <cell r="J17032">
            <v>62</v>
          </cell>
        </row>
        <row r="17033">
          <cell r="B17033" t="str">
            <v>METKFKHSM</v>
          </cell>
          <cell r="J17033">
            <v>26</v>
          </cell>
        </row>
        <row r="17034">
          <cell r="B17034" t="str">
            <v>METKTGHMD</v>
          </cell>
          <cell r="J17034">
            <v>44</v>
          </cell>
        </row>
        <row r="17035">
          <cell r="B17035" t="str">
            <v>METKTKHLG</v>
          </cell>
          <cell r="J17035">
            <v>50</v>
          </cell>
        </row>
        <row r="17036">
          <cell r="B17036" t="str">
            <v>MEVTHSD2X</v>
          </cell>
          <cell r="J17036">
            <v>56</v>
          </cell>
        </row>
        <row r="17037">
          <cell r="B17037" t="str">
            <v>MEVTHSDXL</v>
          </cell>
          <cell r="J17037">
            <v>105</v>
          </cell>
        </row>
        <row r="17038">
          <cell r="B17038" t="str">
            <v>MEVTPMGSM</v>
          </cell>
          <cell r="J17038">
            <v>2</v>
          </cell>
        </row>
        <row r="17039">
          <cell r="B17039" t="str">
            <v>METKFARMD</v>
          </cell>
          <cell r="J17039">
            <v>64</v>
          </cell>
        </row>
        <row r="17040">
          <cell r="B17040" t="str">
            <v>METKFCHLG</v>
          </cell>
          <cell r="J17040">
            <v>84</v>
          </cell>
        </row>
        <row r="17041">
          <cell r="B17041" t="str">
            <v>METKFKH2X</v>
          </cell>
          <cell r="J17041">
            <v>52</v>
          </cell>
        </row>
        <row r="17042">
          <cell r="B17042" t="str">
            <v>METKFKHXL</v>
          </cell>
          <cell r="J17042">
            <v>63</v>
          </cell>
        </row>
        <row r="17043">
          <cell r="B17043" t="str">
            <v>METKTGHSM</v>
          </cell>
          <cell r="J17043">
            <v>4</v>
          </cell>
        </row>
        <row r="17044">
          <cell r="B17044" t="str">
            <v>METKTKHMD</v>
          </cell>
          <cell r="J17044">
            <v>33</v>
          </cell>
        </row>
        <row r="17045">
          <cell r="B17045" t="str">
            <v>MEVTHSDLG</v>
          </cell>
          <cell r="J17045">
            <v>143</v>
          </cell>
        </row>
        <row r="17046">
          <cell r="B17046" t="str">
            <v>MEVTPMG2X</v>
          </cell>
          <cell r="J17046">
            <v>0</v>
          </cell>
        </row>
        <row r="17047">
          <cell r="B17047" t="str">
            <v>MEVTPMGXL</v>
          </cell>
          <cell r="J17047">
            <v>0</v>
          </cell>
        </row>
        <row r="17048">
          <cell r="B17048" t="str">
            <v>METKFARSM</v>
          </cell>
          <cell r="J17048">
            <v>14</v>
          </cell>
        </row>
        <row r="17049">
          <cell r="B17049" t="str">
            <v>METKFCHMD</v>
          </cell>
          <cell r="J17049">
            <v>35</v>
          </cell>
        </row>
        <row r="17050">
          <cell r="B17050" t="str">
            <v>METKFKHLG</v>
          </cell>
          <cell r="J17050">
            <v>69</v>
          </cell>
        </row>
        <row r="17051">
          <cell r="B17051" t="str">
            <v>METKTGH2X</v>
          </cell>
          <cell r="J17051">
            <v>17</v>
          </cell>
        </row>
        <row r="17052">
          <cell r="B17052" t="str">
            <v>METKTGHXL</v>
          </cell>
          <cell r="J17052">
            <v>45</v>
          </cell>
        </row>
        <row r="17053">
          <cell r="B17053" t="str">
            <v>METKTKHSM</v>
          </cell>
          <cell r="J17053">
            <v>0</v>
          </cell>
        </row>
        <row r="17054">
          <cell r="B17054" t="str">
            <v>MEVTHSDMD</v>
          </cell>
          <cell r="J17054">
            <v>65</v>
          </cell>
        </row>
        <row r="17055">
          <cell r="B17055" t="str">
            <v>MEVTPMGLG</v>
          </cell>
          <cell r="J17055">
            <v>33</v>
          </cell>
        </row>
        <row r="17056">
          <cell r="B17056" t="str">
            <v>METKFAR2X</v>
          </cell>
          <cell r="J17056">
            <v>26</v>
          </cell>
        </row>
        <row r="17057">
          <cell r="B17057" t="str">
            <v>METKFARXL</v>
          </cell>
          <cell r="J17057">
            <v>85</v>
          </cell>
        </row>
        <row r="17058">
          <cell r="B17058" t="str">
            <v>METKFCHSM</v>
          </cell>
          <cell r="J17058">
            <v>13</v>
          </cell>
        </row>
        <row r="17059">
          <cell r="B17059" t="str">
            <v>METKFKHMD</v>
          </cell>
          <cell r="J17059">
            <v>39</v>
          </cell>
        </row>
        <row r="17060">
          <cell r="B17060" t="str">
            <v>METKTGHLG</v>
          </cell>
          <cell r="J17060">
            <v>77</v>
          </cell>
        </row>
        <row r="17061">
          <cell r="B17061" t="str">
            <v>METKTKH2X</v>
          </cell>
          <cell r="J17061">
            <v>1</v>
          </cell>
        </row>
        <row r="17062">
          <cell r="B17062" t="str">
            <v>METKTKHXL</v>
          </cell>
          <cell r="J17062">
            <v>13</v>
          </cell>
        </row>
        <row r="17063">
          <cell r="B17063" t="str">
            <v>MEVTHSDSM</v>
          </cell>
          <cell r="J17063">
            <v>13</v>
          </cell>
        </row>
        <row r="17064">
          <cell r="B17064" t="str">
            <v>MEVTPMGMD</v>
          </cell>
          <cell r="J17064">
            <v>19</v>
          </cell>
        </row>
        <row r="17065">
          <cell r="B17065" t="str">
            <v>FHFBPRGST</v>
          </cell>
          <cell r="J17065">
            <v>0</v>
          </cell>
        </row>
        <row r="17066">
          <cell r="B17066" t="str">
            <v>FHFBPRGLG</v>
          </cell>
          <cell r="J17066">
            <v>0</v>
          </cell>
        </row>
        <row r="17067">
          <cell r="B17067" t="str">
            <v>FHFBPCNST</v>
          </cell>
          <cell r="J17067">
            <v>0</v>
          </cell>
        </row>
        <row r="17068">
          <cell r="B17068" t="str">
            <v>FHFBPCNLG</v>
          </cell>
          <cell r="J17068">
            <v>0</v>
          </cell>
        </row>
        <row r="17069">
          <cell r="B17069" t="str">
            <v>MEBUBCH2X</v>
          </cell>
          <cell r="J17069">
            <v>78</v>
          </cell>
        </row>
        <row r="17070">
          <cell r="B17070" t="str">
            <v>MEBUBCHXL</v>
          </cell>
          <cell r="J17070">
            <v>141</v>
          </cell>
        </row>
        <row r="17071">
          <cell r="B17071" t="str">
            <v>MEFXSNHSM</v>
          </cell>
          <cell r="J17071">
            <v>42</v>
          </cell>
        </row>
        <row r="17072">
          <cell r="B17072" t="str">
            <v>MEPBVGHMD</v>
          </cell>
          <cell r="J17072">
            <v>0</v>
          </cell>
        </row>
        <row r="17073">
          <cell r="B17073" t="str">
            <v>METCLCHLG</v>
          </cell>
          <cell r="J17073">
            <v>218</v>
          </cell>
        </row>
        <row r="17074">
          <cell r="B17074" t="str">
            <v>METCLGH2X</v>
          </cell>
          <cell r="J17074">
            <v>54</v>
          </cell>
        </row>
        <row r="17075">
          <cell r="B17075" t="str">
            <v>METCLGHXL</v>
          </cell>
          <cell r="J17075">
            <v>107</v>
          </cell>
        </row>
        <row r="17076">
          <cell r="B17076" t="str">
            <v>00784ME</v>
          </cell>
          <cell r="J17076">
            <v>0</v>
          </cell>
        </row>
        <row r="17077">
          <cell r="B17077" t="str">
            <v>MEBUBCHSM</v>
          </cell>
          <cell r="J17077">
            <v>39</v>
          </cell>
        </row>
        <row r="17078">
          <cell r="B17078" t="str">
            <v>MEFXSNHMD</v>
          </cell>
          <cell r="J17078">
            <v>62</v>
          </cell>
        </row>
        <row r="17079">
          <cell r="B17079" t="str">
            <v>MEPBVGHLG</v>
          </cell>
          <cell r="J17079">
            <v>0</v>
          </cell>
        </row>
        <row r="17080">
          <cell r="B17080" t="str">
            <v>METCLCH2X</v>
          </cell>
          <cell r="J17080">
            <v>51</v>
          </cell>
        </row>
        <row r="17081">
          <cell r="B17081" t="str">
            <v>METCLCHXL</v>
          </cell>
          <cell r="J17081">
            <v>131</v>
          </cell>
        </row>
        <row r="17082">
          <cell r="B17082" t="str">
            <v>METCLGHSM</v>
          </cell>
          <cell r="J17082">
            <v>11</v>
          </cell>
        </row>
        <row r="17083">
          <cell r="B17083" t="str">
            <v>MEBUBCHMD</v>
          </cell>
          <cell r="J17083">
            <v>116</v>
          </cell>
        </row>
        <row r="17084">
          <cell r="B17084" t="str">
            <v>MEFXSNHLG</v>
          </cell>
          <cell r="J17084">
            <v>164</v>
          </cell>
        </row>
        <row r="17085">
          <cell r="B17085" t="str">
            <v>MEPBVGH2X</v>
          </cell>
          <cell r="J17085">
            <v>0</v>
          </cell>
        </row>
        <row r="17086">
          <cell r="B17086" t="str">
            <v>MEPBVGHXL</v>
          </cell>
          <cell r="J17086">
            <v>0</v>
          </cell>
        </row>
        <row r="17087">
          <cell r="B17087" t="str">
            <v>METCLCHSM</v>
          </cell>
          <cell r="J17087">
            <v>12</v>
          </cell>
        </row>
        <row r="17088">
          <cell r="B17088" t="str">
            <v>METCLGHMD</v>
          </cell>
          <cell r="J17088">
            <v>72</v>
          </cell>
        </row>
        <row r="17089">
          <cell r="B17089" t="str">
            <v>MEBUBCHLG</v>
          </cell>
          <cell r="J17089">
            <v>222</v>
          </cell>
        </row>
        <row r="17090">
          <cell r="B17090" t="str">
            <v>MEFXSNH2X</v>
          </cell>
          <cell r="J17090">
            <v>38</v>
          </cell>
        </row>
        <row r="17091">
          <cell r="B17091" t="str">
            <v>MEFXSNHXL</v>
          </cell>
          <cell r="J17091">
            <v>89</v>
          </cell>
        </row>
        <row r="17092">
          <cell r="B17092" t="str">
            <v>MEPBVGHSM</v>
          </cell>
          <cell r="J17092">
            <v>0</v>
          </cell>
        </row>
        <row r="17093">
          <cell r="B17093" t="str">
            <v>METCLCHMD</v>
          </cell>
          <cell r="J17093">
            <v>100</v>
          </cell>
        </row>
        <row r="17094">
          <cell r="B17094" t="str">
            <v>METCLGHLG</v>
          </cell>
          <cell r="J17094">
            <v>149</v>
          </cell>
        </row>
        <row r="17095">
          <cell r="B17095" t="str">
            <v>FLBEVRSTAG</v>
          </cell>
          <cell r="J17095">
            <v>0</v>
          </cell>
        </row>
        <row r="17096">
          <cell r="B17096" t="str">
            <v>LLBEEFSTTXBLM</v>
          </cell>
          <cell r="J17096">
            <v>0</v>
          </cell>
        </row>
        <row r="17097">
          <cell r="B17097" t="str">
            <v>MEBAMBSTCH</v>
          </cell>
          <cell r="J17097">
            <v>35</v>
          </cell>
        </row>
        <row r="17098">
          <cell r="B17098" t="str">
            <v>MEBSNBSTBN</v>
          </cell>
          <cell r="J17098">
            <v>262</v>
          </cell>
        </row>
        <row r="17099">
          <cell r="B17099" t="str">
            <v>MEFORKSTOR</v>
          </cell>
          <cell r="J17099">
            <v>214</v>
          </cell>
        </row>
        <row r="17100">
          <cell r="B17100" t="str">
            <v>MEMRSHSTBK</v>
          </cell>
          <cell r="J17100">
            <v>0</v>
          </cell>
        </row>
        <row r="17101">
          <cell r="B17101" t="str">
            <v>MEWOODSTBN</v>
          </cell>
          <cell r="J17101">
            <v>0</v>
          </cell>
        </row>
        <row r="17102">
          <cell r="B17102" t="str">
            <v>FLBEARSTWH</v>
          </cell>
          <cell r="J17102">
            <v>0</v>
          </cell>
        </row>
        <row r="17103">
          <cell r="B17103" t="str">
            <v>FLLAKESTBN</v>
          </cell>
          <cell r="J17103">
            <v>0</v>
          </cell>
        </row>
        <row r="17104">
          <cell r="B17104" t="str">
            <v>LLBEEFSTTXPEP</v>
          </cell>
          <cell r="J17104">
            <v>0</v>
          </cell>
        </row>
        <row r="17105">
          <cell r="B17105" t="str">
            <v>MEBEARSTKH</v>
          </cell>
          <cell r="J17105">
            <v>0</v>
          </cell>
        </row>
        <row r="17106">
          <cell r="B17106" t="str">
            <v>MEDSRTSTCH</v>
          </cell>
          <cell r="J17106">
            <v>0</v>
          </cell>
        </row>
        <row r="17107">
          <cell r="B17107" t="str">
            <v>MEJAVESTGR</v>
          </cell>
          <cell r="J17107">
            <v>0</v>
          </cell>
        </row>
        <row r="17108">
          <cell r="B17108" t="str">
            <v>METCLKSTBR</v>
          </cell>
          <cell r="J17108">
            <v>0</v>
          </cell>
        </row>
        <row r="17109">
          <cell r="B17109" t="str">
            <v>FLBEERSTTN</v>
          </cell>
          <cell r="J17109">
            <v>0</v>
          </cell>
        </row>
        <row r="17110">
          <cell r="B17110" t="str">
            <v>FLPHESSTOR</v>
          </cell>
          <cell r="J17110">
            <v>0</v>
          </cell>
        </row>
        <row r="17111">
          <cell r="B17111" t="str">
            <v>LLBEEFSTTXTER</v>
          </cell>
          <cell r="J17111">
            <v>0</v>
          </cell>
        </row>
        <row r="17112">
          <cell r="B17112" t="str">
            <v>MEBOSSSTBN</v>
          </cell>
          <cell r="J17112">
            <v>0</v>
          </cell>
        </row>
        <row r="17113">
          <cell r="B17113" t="str">
            <v>MEFLDTSTBN</v>
          </cell>
          <cell r="J17113">
            <v>0</v>
          </cell>
        </row>
        <row r="17114">
          <cell r="B17114" t="str">
            <v>MEJIMBSTCH</v>
          </cell>
          <cell r="J17114">
            <v>0</v>
          </cell>
        </row>
        <row r="17115">
          <cell r="B17115" t="str">
            <v>METURKSTBK</v>
          </cell>
          <cell r="J17115">
            <v>0</v>
          </cell>
        </row>
        <row r="17116">
          <cell r="B17116" t="str">
            <v>FLDMNDSTTN</v>
          </cell>
          <cell r="J17116">
            <v>0</v>
          </cell>
        </row>
        <row r="17117">
          <cell r="B17117" t="str">
            <v>LLBEEFSTTXJAP</v>
          </cell>
          <cell r="J17117">
            <v>0</v>
          </cell>
        </row>
        <row r="17118">
          <cell r="B17118" t="str">
            <v>MEBBBDSTBN</v>
          </cell>
          <cell r="J17118">
            <v>0</v>
          </cell>
        </row>
        <row r="17119">
          <cell r="B17119" t="str">
            <v>MECAMPSTBK</v>
          </cell>
          <cell r="J17119">
            <v>0</v>
          </cell>
        </row>
        <row r="17120">
          <cell r="B17120" t="str">
            <v>MEFORKSTWH</v>
          </cell>
          <cell r="J17120">
            <v>0</v>
          </cell>
        </row>
        <row r="17121">
          <cell r="B17121" t="str">
            <v>MESQRLSTBN</v>
          </cell>
          <cell r="J17121">
            <v>0</v>
          </cell>
        </row>
        <row r="17122">
          <cell r="B17122" t="str">
            <v>MEWORDSTOB</v>
          </cell>
          <cell r="J17122">
            <v>0</v>
          </cell>
        </row>
        <row r="17123">
          <cell r="B17123" t="str">
            <v>PHTKMGBBRSX-KIT</v>
          </cell>
          <cell r="J17123">
            <v>0</v>
          </cell>
        </row>
        <row r="17124">
          <cell r="B17124" t="str">
            <v>PHTKMGSOOAL-KIT</v>
          </cell>
          <cell r="J17124">
            <v>0</v>
          </cell>
        </row>
        <row r="17125">
          <cell r="B17125" t="str">
            <v>PHTKBOXMPPH-KIT</v>
          </cell>
          <cell r="J17125">
            <v>0</v>
          </cell>
        </row>
        <row r="17126">
          <cell r="B17126" t="str">
            <v>PHTKMGHRTGL-KIT</v>
          </cell>
          <cell r="J17126">
            <v>0</v>
          </cell>
        </row>
        <row r="17127">
          <cell r="B17127" t="str">
            <v>PHTKPOTMPCS-KIT</v>
          </cell>
          <cell r="J17127">
            <v>0</v>
          </cell>
        </row>
        <row r="17128">
          <cell r="B17128" t="str">
            <v>PHTKBOXPPPD-KIT</v>
          </cell>
          <cell r="J17128">
            <v>0</v>
          </cell>
        </row>
        <row r="17129">
          <cell r="B17129" t="str">
            <v>PHTKMGMBGSL-KIT</v>
          </cell>
          <cell r="J17129">
            <v>0</v>
          </cell>
        </row>
        <row r="17130">
          <cell r="B17130" t="str">
            <v>PHTKBOXWNOS-KIT</v>
          </cell>
          <cell r="J17130">
            <v>0</v>
          </cell>
        </row>
        <row r="17131">
          <cell r="B17131" t="str">
            <v>PHTKMGROSGL-KIT</v>
          </cell>
          <cell r="J17131">
            <v>0</v>
          </cell>
        </row>
        <row r="17132">
          <cell r="B17132" t="str">
            <v>PHTKPOTPKAG-KIT</v>
          </cell>
          <cell r="J17132">
            <v>0</v>
          </cell>
        </row>
        <row r="17133">
          <cell r="B17133" t="str">
            <v>PHTKPOTPKCP-KIT</v>
          </cell>
          <cell r="J17133">
            <v>0</v>
          </cell>
        </row>
        <row r="17134">
          <cell r="B17134" t="str">
            <v>PHTKPOTMPSG-KIT</v>
          </cell>
          <cell r="J17134">
            <v>0</v>
          </cell>
        </row>
        <row r="17135">
          <cell r="B17135" t="str">
            <v>PHTKPOTWNSG-KIT</v>
          </cell>
          <cell r="J17135">
            <v>0</v>
          </cell>
        </row>
        <row r="17136">
          <cell r="B17136" t="str">
            <v>PHTKPOTWNCS-KIT</v>
          </cell>
          <cell r="J17136">
            <v>0</v>
          </cell>
        </row>
        <row r="17137">
          <cell r="B17137" t="str">
            <v>De-Du-Ma-Ma-Co-6</v>
          </cell>
          <cell r="J17137">
            <v>0</v>
          </cell>
        </row>
        <row r="17138">
          <cell r="B17138" t="str">
            <v>MBTGHBKLG</v>
          </cell>
          <cell r="J17138">
            <v>0</v>
          </cell>
        </row>
        <row r="17139">
          <cell r="B17139" t="str">
            <v>MBTGHDM2X</v>
          </cell>
          <cell r="J17139">
            <v>0</v>
          </cell>
        </row>
        <row r="17140">
          <cell r="B17140" t="str">
            <v>MBTGHDMSM</v>
          </cell>
          <cell r="J17140">
            <v>0</v>
          </cell>
        </row>
        <row r="17141">
          <cell r="B17141" t="str">
            <v>MBTGHHGLG</v>
          </cell>
          <cell r="J17141">
            <v>0</v>
          </cell>
        </row>
        <row r="17142">
          <cell r="B17142" t="str">
            <v>MBTGHMR2X</v>
          </cell>
          <cell r="J17142">
            <v>0</v>
          </cell>
        </row>
        <row r="17143">
          <cell r="B17143" t="str">
            <v>MBTGHMRSM</v>
          </cell>
          <cell r="J17143">
            <v>0</v>
          </cell>
        </row>
        <row r="17144">
          <cell r="B17144" t="str">
            <v>MBTHNBKLG</v>
          </cell>
          <cell r="J17144">
            <v>0</v>
          </cell>
        </row>
        <row r="17145">
          <cell r="B17145" t="str">
            <v>MBTHNHG2X</v>
          </cell>
          <cell r="J17145">
            <v>0</v>
          </cell>
        </row>
        <row r="17146">
          <cell r="B17146" t="str">
            <v>MBTHNHGSM</v>
          </cell>
          <cell r="J17146">
            <v>0</v>
          </cell>
        </row>
        <row r="17147">
          <cell r="B17147" t="str">
            <v>MBTHNMRLG</v>
          </cell>
          <cell r="J17147">
            <v>0</v>
          </cell>
        </row>
        <row r="17148">
          <cell r="B17148" t="str">
            <v>MBTGHBKMD</v>
          </cell>
          <cell r="J17148">
            <v>0</v>
          </cell>
        </row>
        <row r="17149">
          <cell r="B17149" t="str">
            <v>MBTGHDM3X</v>
          </cell>
          <cell r="J17149">
            <v>0</v>
          </cell>
        </row>
        <row r="17150">
          <cell r="B17150" t="str">
            <v>MBTGHDMXL</v>
          </cell>
          <cell r="J17150">
            <v>0</v>
          </cell>
        </row>
        <row r="17151">
          <cell r="B17151" t="str">
            <v>MBTGHHGMD</v>
          </cell>
          <cell r="J17151">
            <v>0</v>
          </cell>
        </row>
        <row r="17152">
          <cell r="B17152" t="str">
            <v>MBTGHMR3X</v>
          </cell>
          <cell r="J17152">
            <v>0</v>
          </cell>
        </row>
        <row r="17153">
          <cell r="B17153" t="str">
            <v>MBTGHMRXL</v>
          </cell>
          <cell r="J17153">
            <v>0</v>
          </cell>
        </row>
        <row r="17154">
          <cell r="B17154" t="str">
            <v>MBTHNBKMD</v>
          </cell>
          <cell r="J17154">
            <v>0</v>
          </cell>
        </row>
        <row r="17155">
          <cell r="B17155" t="str">
            <v>MBTHNHG3X</v>
          </cell>
          <cell r="J17155">
            <v>0</v>
          </cell>
        </row>
        <row r="17156">
          <cell r="B17156" t="str">
            <v>MBTHNHGXL</v>
          </cell>
          <cell r="J17156">
            <v>0</v>
          </cell>
        </row>
        <row r="17157">
          <cell r="B17157" t="str">
            <v>MBTHNMRMD</v>
          </cell>
          <cell r="J17157">
            <v>0</v>
          </cell>
        </row>
        <row r="17158">
          <cell r="B17158" t="str">
            <v>MBTHNSD2X</v>
          </cell>
          <cell r="J17158">
            <v>0</v>
          </cell>
        </row>
        <row r="17159">
          <cell r="B17159" t="str">
            <v>MBTHNSDSM</v>
          </cell>
          <cell r="J17159">
            <v>0</v>
          </cell>
        </row>
        <row r="17160">
          <cell r="B17160" t="str">
            <v>MBTHNSD3X</v>
          </cell>
          <cell r="J17160">
            <v>0</v>
          </cell>
        </row>
        <row r="17161">
          <cell r="B17161" t="str">
            <v>MBTHNSDXL</v>
          </cell>
          <cell r="J17161">
            <v>0</v>
          </cell>
        </row>
        <row r="17162">
          <cell r="B17162" t="str">
            <v>MBTGHBK3X</v>
          </cell>
          <cell r="J17162">
            <v>0</v>
          </cell>
        </row>
        <row r="17163">
          <cell r="B17163" t="str">
            <v>MBTGHBKXL</v>
          </cell>
          <cell r="J17163">
            <v>0</v>
          </cell>
        </row>
        <row r="17164">
          <cell r="B17164" t="str">
            <v>MBTGHDMMD</v>
          </cell>
          <cell r="J17164">
            <v>0</v>
          </cell>
        </row>
        <row r="17165">
          <cell r="B17165" t="str">
            <v>MBTGHHG3X</v>
          </cell>
          <cell r="J17165">
            <v>0</v>
          </cell>
        </row>
        <row r="17166">
          <cell r="B17166" t="str">
            <v>MBTGHHGXL</v>
          </cell>
          <cell r="J17166">
            <v>0</v>
          </cell>
        </row>
        <row r="17167">
          <cell r="B17167" t="str">
            <v>MBTGHMRMD</v>
          </cell>
          <cell r="J17167">
            <v>0</v>
          </cell>
        </row>
        <row r="17168">
          <cell r="B17168" t="str">
            <v>MBTHNBK3X</v>
          </cell>
          <cell r="J17168">
            <v>0</v>
          </cell>
        </row>
        <row r="17169">
          <cell r="B17169" t="str">
            <v>MBTHNBKXL</v>
          </cell>
          <cell r="J17169">
            <v>0</v>
          </cell>
        </row>
        <row r="17170">
          <cell r="B17170" t="str">
            <v>MBTHNHGMD</v>
          </cell>
          <cell r="J17170">
            <v>0</v>
          </cell>
        </row>
        <row r="17171">
          <cell r="B17171" t="str">
            <v>MBTHNMR3X</v>
          </cell>
          <cell r="J17171">
            <v>0</v>
          </cell>
        </row>
        <row r="17172">
          <cell r="B17172" t="str">
            <v>MBTHNMRXL</v>
          </cell>
          <cell r="J17172">
            <v>0</v>
          </cell>
        </row>
        <row r="17173">
          <cell r="B17173" t="str">
            <v>MBTHNSDMD</v>
          </cell>
          <cell r="J17173">
            <v>0</v>
          </cell>
        </row>
        <row r="17174">
          <cell r="B17174" t="str">
            <v>MBTGHBK2X</v>
          </cell>
          <cell r="J17174">
            <v>0</v>
          </cell>
        </row>
        <row r="17175">
          <cell r="B17175" t="str">
            <v>MBTGHBKSM</v>
          </cell>
          <cell r="J17175">
            <v>0</v>
          </cell>
        </row>
        <row r="17176">
          <cell r="B17176" t="str">
            <v>MBTGHDMLG</v>
          </cell>
          <cell r="J17176">
            <v>0</v>
          </cell>
        </row>
        <row r="17177">
          <cell r="B17177" t="str">
            <v>MBTGHHG2X</v>
          </cell>
          <cell r="J17177">
            <v>0</v>
          </cell>
        </row>
        <row r="17178">
          <cell r="B17178" t="str">
            <v>MBTGHHGSM</v>
          </cell>
          <cell r="J17178">
            <v>0</v>
          </cell>
        </row>
        <row r="17179">
          <cell r="B17179" t="str">
            <v>MBTGHMRLG</v>
          </cell>
          <cell r="J17179">
            <v>0</v>
          </cell>
        </row>
        <row r="17180">
          <cell r="B17180" t="str">
            <v>MBTHNBK2X</v>
          </cell>
          <cell r="J17180">
            <v>0</v>
          </cell>
        </row>
        <row r="17181">
          <cell r="B17181" t="str">
            <v>MBTHNBKSM</v>
          </cell>
          <cell r="J17181">
            <v>0</v>
          </cell>
        </row>
        <row r="17182">
          <cell r="B17182" t="str">
            <v>MBTHNHGLG</v>
          </cell>
          <cell r="J17182">
            <v>0</v>
          </cell>
        </row>
        <row r="17183">
          <cell r="B17183" t="str">
            <v>MBTHNMR2X</v>
          </cell>
          <cell r="J17183">
            <v>0</v>
          </cell>
        </row>
        <row r="17184">
          <cell r="B17184" t="str">
            <v>MBTHNMRSM</v>
          </cell>
          <cell r="J17184">
            <v>0</v>
          </cell>
        </row>
        <row r="17185">
          <cell r="B17185" t="str">
            <v>MBTHNSDLG</v>
          </cell>
          <cell r="J17185">
            <v>0</v>
          </cell>
        </row>
        <row r="17186">
          <cell r="B17186" t="str">
            <v>METNKSPXL</v>
          </cell>
          <cell r="J17186">
            <v>0</v>
          </cell>
        </row>
        <row r="17187">
          <cell r="B17187" t="str">
            <v>METNKSPRG</v>
          </cell>
          <cell r="J17187">
            <v>0</v>
          </cell>
        </row>
        <row r="17188">
          <cell r="B17188" t="str">
            <v>METNBSPXL</v>
          </cell>
          <cell r="J17188">
            <v>0</v>
          </cell>
        </row>
        <row r="17189">
          <cell r="B17189" t="str">
            <v>METNBSPRG</v>
          </cell>
          <cell r="J17189">
            <v>0</v>
          </cell>
        </row>
        <row r="17190">
          <cell r="B17190">
            <v>1102530130</v>
          </cell>
          <cell r="J17190">
            <v>130</v>
          </cell>
        </row>
        <row r="17191">
          <cell r="B17191">
            <v>1134530320</v>
          </cell>
          <cell r="J17191">
            <v>564</v>
          </cell>
        </row>
        <row r="17192">
          <cell r="B17192" t="str">
            <v>62740-000070-26Y-C57</v>
          </cell>
          <cell r="J17192">
            <v>38</v>
          </cell>
        </row>
        <row r="17193">
          <cell r="B17193" t="str">
            <v>62740-000060-26Y-C57</v>
          </cell>
          <cell r="J17193">
            <v>59</v>
          </cell>
        </row>
        <row r="17194">
          <cell r="B17194" t="str">
            <v>62740-000040-26Y-C57</v>
          </cell>
          <cell r="J17194">
            <v>67</v>
          </cell>
        </row>
        <row r="17195">
          <cell r="B17195" t="str">
            <v>62740-000050-26Y-C57</v>
          </cell>
          <cell r="J17195">
            <v>76</v>
          </cell>
        </row>
        <row r="17196">
          <cell r="B17196" t="str">
            <v>A-De-Tu-He-LU-1</v>
          </cell>
          <cell r="J17196">
            <v>0</v>
          </cell>
        </row>
        <row r="17197">
          <cell r="B17197" t="str">
            <v>A-De-Ta-Ja-LU-1</v>
          </cell>
          <cell r="J17197">
            <v>0</v>
          </cell>
        </row>
        <row r="17198">
          <cell r="B17198" t="str">
            <v>De-Tu-He-LU-1</v>
          </cell>
          <cell r="J17198">
            <v>0</v>
          </cell>
        </row>
        <row r="17199">
          <cell r="B17199" t="str">
            <v>De-Tu-Pa-LU-2</v>
          </cell>
          <cell r="J17199">
            <v>0</v>
          </cell>
        </row>
        <row r="17200">
          <cell r="B17200" t="str">
            <v>Ac-Gr-La-10</v>
          </cell>
          <cell r="J17200">
            <v>0</v>
          </cell>
        </row>
        <row r="17201">
          <cell r="B17201" t="str">
            <v>PP-STRUT360-KIT-3</v>
          </cell>
          <cell r="J17201">
            <v>0</v>
          </cell>
        </row>
        <row r="17202">
          <cell r="B17202" t="str">
            <v>Ac-Gr-Sm-10</v>
          </cell>
          <cell r="J17202">
            <v>0</v>
          </cell>
        </row>
        <row r="17203">
          <cell r="B17203" t="str">
            <v>RM-PD-101</v>
          </cell>
          <cell r="J17203">
            <v>0</v>
          </cell>
        </row>
        <row r="17204">
          <cell r="B17204" t="str">
            <v>MEABCASTK</v>
          </cell>
          <cell r="J17204">
            <v>0</v>
          </cell>
        </row>
        <row r="17205">
          <cell r="B17205" t="str">
            <v>MEJERKSAM</v>
          </cell>
          <cell r="J17205">
            <v>0</v>
          </cell>
        </row>
        <row r="17206">
          <cell r="B17206" t="str">
            <v>MEABPJSTK</v>
          </cell>
          <cell r="J17206">
            <v>0</v>
          </cell>
        </row>
        <row r="17207">
          <cell r="B17207" t="str">
            <v>MB38WCA3030</v>
          </cell>
          <cell r="J17207">
            <v>0</v>
          </cell>
        </row>
        <row r="17208">
          <cell r="B17208" t="str">
            <v>MB38WCA3234</v>
          </cell>
          <cell r="J17208">
            <v>0</v>
          </cell>
        </row>
        <row r="17209">
          <cell r="B17209" t="str">
            <v>MB38WCA3436</v>
          </cell>
          <cell r="J17209">
            <v>0</v>
          </cell>
        </row>
        <row r="17210">
          <cell r="B17210" t="str">
            <v>MB38WCA3832</v>
          </cell>
          <cell r="J17210">
            <v>0</v>
          </cell>
        </row>
        <row r="17211">
          <cell r="B17211" t="str">
            <v>MB38WCA4232</v>
          </cell>
          <cell r="J17211">
            <v>0</v>
          </cell>
        </row>
        <row r="17212">
          <cell r="B17212" t="str">
            <v>MB38WSP4030</v>
          </cell>
          <cell r="J17212">
            <v>0</v>
          </cell>
        </row>
        <row r="17213">
          <cell r="B17213" t="str">
            <v>MBGAPAK3230</v>
          </cell>
          <cell r="J17213">
            <v>0</v>
          </cell>
        </row>
        <row r="17214">
          <cell r="B17214" t="str">
            <v>MBGAPAK3432</v>
          </cell>
          <cell r="J17214">
            <v>0</v>
          </cell>
        </row>
        <row r="17215">
          <cell r="B17215" t="str">
            <v>MBGAPAK3634</v>
          </cell>
          <cell r="J17215">
            <v>0</v>
          </cell>
        </row>
        <row r="17216">
          <cell r="B17216" t="str">
            <v>MBGAPAK3836</v>
          </cell>
          <cell r="J17216">
            <v>0</v>
          </cell>
        </row>
        <row r="17217">
          <cell r="B17217" t="str">
            <v>MBGAPRS3030</v>
          </cell>
          <cell r="J17217">
            <v>0</v>
          </cell>
        </row>
        <row r="17218">
          <cell r="B17218" t="str">
            <v>MB38WCA3230</v>
          </cell>
          <cell r="J17218">
            <v>0</v>
          </cell>
        </row>
        <row r="17219">
          <cell r="B17219" t="str">
            <v>MB38WCA3432</v>
          </cell>
          <cell r="J17219">
            <v>0</v>
          </cell>
        </row>
        <row r="17220">
          <cell r="B17220" t="str">
            <v>MB38WCA3634</v>
          </cell>
          <cell r="J17220">
            <v>0</v>
          </cell>
        </row>
        <row r="17221">
          <cell r="B17221" t="str">
            <v>MB38WCA3836</v>
          </cell>
          <cell r="J17221">
            <v>0</v>
          </cell>
        </row>
        <row r="17222">
          <cell r="B17222" t="str">
            <v>MB38WSP3630</v>
          </cell>
          <cell r="J17222">
            <v>0</v>
          </cell>
        </row>
        <row r="17223">
          <cell r="B17223" t="str">
            <v>MBGAPAK3030</v>
          </cell>
          <cell r="J17223">
            <v>0</v>
          </cell>
        </row>
        <row r="17224">
          <cell r="B17224" t="str">
            <v>MBGAPAK3234</v>
          </cell>
          <cell r="J17224">
            <v>0</v>
          </cell>
        </row>
        <row r="17225">
          <cell r="B17225" t="str">
            <v>MBGAPAK3436</v>
          </cell>
          <cell r="J17225">
            <v>0</v>
          </cell>
        </row>
        <row r="17226">
          <cell r="B17226" t="str">
            <v>MBGAPAK3832</v>
          </cell>
          <cell r="J17226">
            <v>0</v>
          </cell>
        </row>
        <row r="17227">
          <cell r="B17227" t="str">
            <v>MBGAPAK4232</v>
          </cell>
          <cell r="J17227">
            <v>0</v>
          </cell>
        </row>
        <row r="17228">
          <cell r="B17228" t="str">
            <v>MBGAPRS3230</v>
          </cell>
          <cell r="J17228">
            <v>0</v>
          </cell>
        </row>
        <row r="17229">
          <cell r="B17229" t="str">
            <v>MB38WCA3032</v>
          </cell>
          <cell r="J17229">
            <v>0</v>
          </cell>
        </row>
        <row r="17230">
          <cell r="B17230" t="str">
            <v>MB38WCA3430</v>
          </cell>
          <cell r="J17230">
            <v>0</v>
          </cell>
        </row>
        <row r="17231">
          <cell r="B17231" t="str">
            <v>MB38WCA3632</v>
          </cell>
          <cell r="J17231">
            <v>0</v>
          </cell>
        </row>
        <row r="17232">
          <cell r="B17232" t="str">
            <v>MB38WCA3834</v>
          </cell>
          <cell r="J17232">
            <v>0</v>
          </cell>
        </row>
        <row r="17233">
          <cell r="B17233" t="str">
            <v>MB38WCA4432</v>
          </cell>
          <cell r="J17233">
            <v>0</v>
          </cell>
        </row>
        <row r="17234">
          <cell r="B17234" t="str">
            <v>MB38WSP4230</v>
          </cell>
          <cell r="J17234">
            <v>0</v>
          </cell>
        </row>
        <row r="17235">
          <cell r="B17235" t="str">
            <v>MBGAPAK3232</v>
          </cell>
          <cell r="J17235">
            <v>0</v>
          </cell>
        </row>
        <row r="17236">
          <cell r="B17236" t="str">
            <v>MBGAPAK3434</v>
          </cell>
          <cell r="J17236">
            <v>0</v>
          </cell>
        </row>
        <row r="17237">
          <cell r="B17237" t="str">
            <v>MBGAPAK3636</v>
          </cell>
          <cell r="J17237">
            <v>0</v>
          </cell>
        </row>
        <row r="17238">
          <cell r="B17238" t="str">
            <v>MBGAPAK4032</v>
          </cell>
          <cell r="J17238">
            <v>0</v>
          </cell>
        </row>
        <row r="17239">
          <cell r="B17239" t="str">
            <v>MBGAPRS3032</v>
          </cell>
          <cell r="J17239">
            <v>0</v>
          </cell>
        </row>
        <row r="17240">
          <cell r="B17240" t="str">
            <v>MBGAPRS3234</v>
          </cell>
          <cell r="J17240">
            <v>0</v>
          </cell>
        </row>
        <row r="17241">
          <cell r="B17241" t="str">
            <v>MBGAPRS3436</v>
          </cell>
          <cell r="J17241">
            <v>0</v>
          </cell>
        </row>
        <row r="17242">
          <cell r="B17242" t="str">
            <v>MBGAPRS3832</v>
          </cell>
          <cell r="J17242">
            <v>0</v>
          </cell>
        </row>
        <row r="17243">
          <cell r="B17243" t="str">
            <v>MBGAPRS4232</v>
          </cell>
          <cell r="J17243">
            <v>0</v>
          </cell>
        </row>
        <row r="17244">
          <cell r="B17244" t="str">
            <v>MBGRPAP3230</v>
          </cell>
          <cell r="J17244">
            <v>0</v>
          </cell>
        </row>
        <row r="17245">
          <cell r="B17245" t="str">
            <v>MBGRPAP3432</v>
          </cell>
          <cell r="J17245">
            <v>0</v>
          </cell>
        </row>
        <row r="17246">
          <cell r="B17246" t="str">
            <v>MBGRPAP3634</v>
          </cell>
          <cell r="J17246">
            <v>0</v>
          </cell>
        </row>
        <row r="17247">
          <cell r="B17247" t="str">
            <v>MBGRPAP3836</v>
          </cell>
          <cell r="J17247">
            <v>0</v>
          </cell>
        </row>
        <row r="17248">
          <cell r="B17248" t="str">
            <v>MBGRPBK3030</v>
          </cell>
          <cell r="J17248">
            <v>0</v>
          </cell>
        </row>
        <row r="17249">
          <cell r="B17249" t="str">
            <v>MBGRPBK3234</v>
          </cell>
          <cell r="J17249">
            <v>0</v>
          </cell>
        </row>
        <row r="17250">
          <cell r="B17250" t="str">
            <v>MBGRPBK3436</v>
          </cell>
          <cell r="J17250">
            <v>0</v>
          </cell>
        </row>
        <row r="17251">
          <cell r="B17251" t="str">
            <v>MBGAPRS3432</v>
          </cell>
          <cell r="J17251">
            <v>0</v>
          </cell>
        </row>
        <row r="17252">
          <cell r="B17252" t="str">
            <v>MBGAPRS3634</v>
          </cell>
          <cell r="J17252">
            <v>0</v>
          </cell>
        </row>
        <row r="17253">
          <cell r="B17253" t="str">
            <v>MBGAPRS3836</v>
          </cell>
          <cell r="J17253">
            <v>0</v>
          </cell>
        </row>
        <row r="17254">
          <cell r="B17254" t="str">
            <v>MBGRPAP3030</v>
          </cell>
          <cell r="J17254">
            <v>0</v>
          </cell>
        </row>
        <row r="17255">
          <cell r="B17255" t="str">
            <v>MBGRPAP3234</v>
          </cell>
          <cell r="J17255">
            <v>0</v>
          </cell>
        </row>
        <row r="17256">
          <cell r="B17256" t="str">
            <v>MBGRPAP3436</v>
          </cell>
          <cell r="J17256">
            <v>0</v>
          </cell>
        </row>
        <row r="17257">
          <cell r="B17257" t="str">
            <v>MBGRPAP3832</v>
          </cell>
          <cell r="J17257">
            <v>0</v>
          </cell>
        </row>
        <row r="17258">
          <cell r="B17258" t="str">
            <v>MBGRPAP4232</v>
          </cell>
          <cell r="J17258">
            <v>0</v>
          </cell>
        </row>
        <row r="17259">
          <cell r="B17259" t="str">
            <v>MBGRPBK3230</v>
          </cell>
          <cell r="J17259">
            <v>0</v>
          </cell>
        </row>
        <row r="17260">
          <cell r="B17260" t="str">
            <v>MBGRPBK3432</v>
          </cell>
          <cell r="J17260">
            <v>0</v>
          </cell>
        </row>
        <row r="17261">
          <cell r="B17261" t="str">
            <v>MBGRPBK3634</v>
          </cell>
          <cell r="J17261">
            <v>0</v>
          </cell>
        </row>
        <row r="17262">
          <cell r="B17262" t="str">
            <v>MBGAPRS3430</v>
          </cell>
          <cell r="J17262">
            <v>0</v>
          </cell>
        </row>
        <row r="17263">
          <cell r="B17263" t="str">
            <v>MBGAPRS3632</v>
          </cell>
          <cell r="J17263">
            <v>0</v>
          </cell>
        </row>
        <row r="17264">
          <cell r="B17264" t="str">
            <v>MBGAPRS3834</v>
          </cell>
          <cell r="J17264">
            <v>0</v>
          </cell>
        </row>
        <row r="17265">
          <cell r="B17265" t="str">
            <v>MBGAPRS4432</v>
          </cell>
          <cell r="J17265">
            <v>0</v>
          </cell>
        </row>
        <row r="17266">
          <cell r="B17266" t="str">
            <v>MBGRPAP3232</v>
          </cell>
          <cell r="J17266">
            <v>0</v>
          </cell>
        </row>
        <row r="17267">
          <cell r="B17267" t="str">
            <v>MBGRPAP3434</v>
          </cell>
          <cell r="J17267">
            <v>0</v>
          </cell>
        </row>
        <row r="17268">
          <cell r="B17268" t="str">
            <v>MBGRPAP3636</v>
          </cell>
          <cell r="J17268">
            <v>0</v>
          </cell>
        </row>
        <row r="17269">
          <cell r="B17269" t="str">
            <v>MBGRPAP4032</v>
          </cell>
          <cell r="J17269">
            <v>0</v>
          </cell>
        </row>
        <row r="17270">
          <cell r="B17270" t="str">
            <v>MBGRPBK3032</v>
          </cell>
          <cell r="J17270">
            <v>0</v>
          </cell>
        </row>
        <row r="17271">
          <cell r="B17271" t="str">
            <v>MBGRPBK3430</v>
          </cell>
          <cell r="J17271">
            <v>0</v>
          </cell>
        </row>
        <row r="17272">
          <cell r="B17272" t="str">
            <v>MBGRPBK3632</v>
          </cell>
          <cell r="J17272">
            <v>0</v>
          </cell>
        </row>
        <row r="17273">
          <cell r="B17273" t="str">
            <v>MBGRPBK3836</v>
          </cell>
          <cell r="J17273">
            <v>0</v>
          </cell>
        </row>
        <row r="17274">
          <cell r="B17274" t="str">
            <v>MBGRPDM3030</v>
          </cell>
          <cell r="J17274">
            <v>0</v>
          </cell>
        </row>
        <row r="17275">
          <cell r="B17275" t="str">
            <v>MBGRPDM3234</v>
          </cell>
          <cell r="J17275">
            <v>0</v>
          </cell>
        </row>
        <row r="17276">
          <cell r="B17276" t="str">
            <v>MBGRPDM3436</v>
          </cell>
          <cell r="J17276">
            <v>0</v>
          </cell>
        </row>
        <row r="17277">
          <cell r="B17277" t="str">
            <v>MBGRPDM3832</v>
          </cell>
          <cell r="J17277">
            <v>0</v>
          </cell>
        </row>
        <row r="17278">
          <cell r="B17278" t="str">
            <v>MBGRPDM4232</v>
          </cell>
          <cell r="J17278">
            <v>0</v>
          </cell>
        </row>
        <row r="17279">
          <cell r="B17279" t="str">
            <v>MBGRPRS3230</v>
          </cell>
          <cell r="J17279">
            <v>0</v>
          </cell>
        </row>
        <row r="17280">
          <cell r="B17280" t="str">
            <v>MBGRPRS3432</v>
          </cell>
          <cell r="J17280">
            <v>0</v>
          </cell>
        </row>
        <row r="17281">
          <cell r="B17281" t="str">
            <v>MBGRPRS3634</v>
          </cell>
          <cell r="J17281">
            <v>0</v>
          </cell>
        </row>
        <row r="17282">
          <cell r="B17282" t="str">
            <v>MBGRPRS3836</v>
          </cell>
          <cell r="J17282">
            <v>0</v>
          </cell>
        </row>
        <row r="17283">
          <cell r="B17283" t="str">
            <v>MBGRPSD3030</v>
          </cell>
          <cell r="J17283">
            <v>0</v>
          </cell>
        </row>
        <row r="17284">
          <cell r="B17284" t="str">
            <v>MBGRPBK3834</v>
          </cell>
          <cell r="J17284">
            <v>0</v>
          </cell>
        </row>
        <row r="17285">
          <cell r="B17285" t="str">
            <v>MBGRPBK4432</v>
          </cell>
          <cell r="J17285">
            <v>0</v>
          </cell>
        </row>
        <row r="17286">
          <cell r="B17286" t="str">
            <v>MBGRPDM3232</v>
          </cell>
          <cell r="J17286">
            <v>0</v>
          </cell>
        </row>
        <row r="17287">
          <cell r="B17287" t="str">
            <v>MBGRPDM3434</v>
          </cell>
          <cell r="J17287">
            <v>0</v>
          </cell>
        </row>
        <row r="17288">
          <cell r="B17288" t="str">
            <v>MBGRPDM3636</v>
          </cell>
          <cell r="J17288">
            <v>0</v>
          </cell>
        </row>
        <row r="17289">
          <cell r="B17289" t="str">
            <v>MBGRPDM4032</v>
          </cell>
          <cell r="J17289">
            <v>0</v>
          </cell>
        </row>
        <row r="17290">
          <cell r="B17290" t="str">
            <v>MBGRPRS3032</v>
          </cell>
          <cell r="J17290">
            <v>0</v>
          </cell>
        </row>
        <row r="17291">
          <cell r="B17291" t="str">
            <v>MBGRPRS3430</v>
          </cell>
          <cell r="J17291">
            <v>0</v>
          </cell>
        </row>
        <row r="17292">
          <cell r="B17292" t="str">
            <v>MBGRPRS3632</v>
          </cell>
          <cell r="J17292">
            <v>0</v>
          </cell>
        </row>
        <row r="17293">
          <cell r="B17293" t="str">
            <v>MBGRPRS3834</v>
          </cell>
          <cell r="J17293">
            <v>0</v>
          </cell>
        </row>
        <row r="17294">
          <cell r="B17294" t="str">
            <v>MBGRPRS4432</v>
          </cell>
          <cell r="J17294">
            <v>0</v>
          </cell>
        </row>
        <row r="17295">
          <cell r="B17295" t="str">
            <v>MBGRPSD3234</v>
          </cell>
          <cell r="J17295">
            <v>0</v>
          </cell>
        </row>
        <row r="17296">
          <cell r="B17296" t="str">
            <v>MBGRPSD3436</v>
          </cell>
          <cell r="J17296">
            <v>0</v>
          </cell>
        </row>
        <row r="17297">
          <cell r="B17297" t="str">
            <v>MBGRPSD3832</v>
          </cell>
          <cell r="J17297">
            <v>0</v>
          </cell>
        </row>
        <row r="17298">
          <cell r="B17298" t="str">
            <v>MBGRPSD4232</v>
          </cell>
          <cell r="J17298">
            <v>0</v>
          </cell>
        </row>
        <row r="17299">
          <cell r="B17299" t="str">
            <v>MOHHLMRLG</v>
          </cell>
          <cell r="J17299">
            <v>0</v>
          </cell>
        </row>
        <row r="17300">
          <cell r="B17300" t="str">
            <v>MOHHLSB2X</v>
          </cell>
          <cell r="J17300">
            <v>0</v>
          </cell>
        </row>
        <row r="17301">
          <cell r="B17301" t="str">
            <v>MOHHLSBSM</v>
          </cell>
          <cell r="J17301">
            <v>0</v>
          </cell>
        </row>
        <row r="17302">
          <cell r="B17302" t="str">
            <v>MOHHLSDLG</v>
          </cell>
          <cell r="J17302">
            <v>0</v>
          </cell>
        </row>
        <row r="17303">
          <cell r="B17303" t="str">
            <v>MOHHSSB2X</v>
          </cell>
          <cell r="J17303">
            <v>0</v>
          </cell>
        </row>
        <row r="17304">
          <cell r="B17304" t="str">
            <v>MOHHSSBSM</v>
          </cell>
          <cell r="J17304">
            <v>0</v>
          </cell>
        </row>
        <row r="17305">
          <cell r="B17305" t="str">
            <v>MOHHSSDLG</v>
          </cell>
          <cell r="J17305">
            <v>0</v>
          </cell>
        </row>
        <row r="17306">
          <cell r="B17306" t="str">
            <v>FTLSPCAOS</v>
          </cell>
          <cell r="J17306">
            <v>0</v>
          </cell>
        </row>
        <row r="17307">
          <cell r="B17307" t="str">
            <v>MB38WCA3232</v>
          </cell>
          <cell r="J17307">
            <v>0</v>
          </cell>
        </row>
        <row r="17308">
          <cell r="B17308" t="str">
            <v>MB38WCA3434</v>
          </cell>
          <cell r="J17308">
            <v>0</v>
          </cell>
        </row>
        <row r="17309">
          <cell r="B17309" t="str">
            <v>MB38WCA3636</v>
          </cell>
          <cell r="J17309">
            <v>0</v>
          </cell>
        </row>
        <row r="17310">
          <cell r="B17310" t="str">
            <v>MB38WCA4032</v>
          </cell>
          <cell r="J17310">
            <v>0</v>
          </cell>
        </row>
        <row r="17311">
          <cell r="B17311" t="str">
            <v>MB38WSP3830</v>
          </cell>
          <cell r="J17311">
            <v>0</v>
          </cell>
        </row>
        <row r="17312">
          <cell r="B17312" t="str">
            <v>MBGAPAK3032</v>
          </cell>
          <cell r="J17312">
            <v>0</v>
          </cell>
        </row>
        <row r="17313">
          <cell r="B17313" t="str">
            <v>MBGAPAK3430</v>
          </cell>
          <cell r="J17313">
            <v>0</v>
          </cell>
        </row>
        <row r="17314">
          <cell r="B17314" t="str">
            <v>MBGAPAK3632</v>
          </cell>
          <cell r="J17314">
            <v>0</v>
          </cell>
        </row>
        <row r="17315">
          <cell r="B17315" t="str">
            <v>MBGAPAK3834</v>
          </cell>
          <cell r="J17315">
            <v>0</v>
          </cell>
        </row>
        <row r="17316">
          <cell r="B17316" t="str">
            <v>MBGAPAK4432</v>
          </cell>
          <cell r="J17316">
            <v>0</v>
          </cell>
        </row>
        <row r="17317">
          <cell r="B17317" t="str">
            <v>MBGRPBK3832</v>
          </cell>
          <cell r="J17317">
            <v>0</v>
          </cell>
        </row>
        <row r="17318">
          <cell r="B17318" t="str">
            <v>MBGRPBK4232</v>
          </cell>
          <cell r="J17318">
            <v>0</v>
          </cell>
        </row>
        <row r="17319">
          <cell r="B17319" t="str">
            <v>MBGRPDM3230</v>
          </cell>
          <cell r="J17319">
            <v>0</v>
          </cell>
        </row>
        <row r="17320">
          <cell r="B17320" t="str">
            <v>MBGRPDM3432</v>
          </cell>
          <cell r="J17320">
            <v>0</v>
          </cell>
        </row>
        <row r="17321">
          <cell r="B17321" t="str">
            <v>MBGRPDM3634</v>
          </cell>
          <cell r="J17321">
            <v>0</v>
          </cell>
        </row>
        <row r="17322">
          <cell r="B17322" t="str">
            <v>MBGRPDM3836</v>
          </cell>
          <cell r="J17322">
            <v>0</v>
          </cell>
        </row>
        <row r="17323">
          <cell r="B17323" t="str">
            <v>MBGRPRS3030</v>
          </cell>
          <cell r="J17323">
            <v>0</v>
          </cell>
        </row>
        <row r="17324">
          <cell r="B17324" t="str">
            <v>MBGRPRS3234</v>
          </cell>
          <cell r="J17324">
            <v>0</v>
          </cell>
        </row>
        <row r="17325">
          <cell r="B17325" t="str">
            <v>MBGRPRS3436</v>
          </cell>
          <cell r="J17325">
            <v>0</v>
          </cell>
        </row>
        <row r="17326">
          <cell r="B17326" t="str">
            <v>MBGRPRS3832</v>
          </cell>
          <cell r="J17326">
            <v>0</v>
          </cell>
        </row>
        <row r="17327">
          <cell r="B17327" t="str">
            <v>MBGRPRS4232</v>
          </cell>
          <cell r="J17327">
            <v>0</v>
          </cell>
        </row>
        <row r="17328">
          <cell r="B17328" t="str">
            <v>MBGRPSD3232</v>
          </cell>
          <cell r="J17328">
            <v>0</v>
          </cell>
        </row>
        <row r="17329">
          <cell r="B17329" t="str">
            <v>MBGRPSD3434</v>
          </cell>
          <cell r="J17329">
            <v>0</v>
          </cell>
        </row>
        <row r="17330">
          <cell r="B17330" t="str">
            <v>MBGRPSD3636</v>
          </cell>
          <cell r="J17330">
            <v>0</v>
          </cell>
        </row>
        <row r="17331">
          <cell r="B17331" t="str">
            <v>MBGRPSD4032</v>
          </cell>
          <cell r="J17331">
            <v>0</v>
          </cell>
        </row>
        <row r="17332">
          <cell r="B17332" t="str">
            <v>MOHHLMR3X</v>
          </cell>
          <cell r="J17332">
            <v>0</v>
          </cell>
        </row>
        <row r="17333">
          <cell r="B17333" t="str">
            <v>MOHHLMRXL</v>
          </cell>
          <cell r="J17333">
            <v>0</v>
          </cell>
        </row>
        <row r="17334">
          <cell r="B17334" t="str">
            <v>MOHHLSBMD</v>
          </cell>
          <cell r="J17334">
            <v>0</v>
          </cell>
        </row>
        <row r="17335">
          <cell r="B17335" t="str">
            <v>MOHHLSD3X</v>
          </cell>
          <cell r="J17335">
            <v>0</v>
          </cell>
        </row>
        <row r="17336">
          <cell r="B17336" t="str">
            <v>MOHHLSDXL</v>
          </cell>
          <cell r="J17336">
            <v>0</v>
          </cell>
        </row>
        <row r="17337">
          <cell r="B17337" t="str">
            <v>MOHHSSBMD</v>
          </cell>
          <cell r="J17337">
            <v>0</v>
          </cell>
        </row>
        <row r="17338">
          <cell r="B17338" t="str">
            <v>MOHHSSD3X</v>
          </cell>
          <cell r="J17338">
            <v>0</v>
          </cell>
        </row>
        <row r="17339">
          <cell r="B17339" t="str">
            <v>MOOPJBK2X</v>
          </cell>
          <cell r="J17339">
            <v>0</v>
          </cell>
        </row>
        <row r="17340">
          <cell r="B17340" t="str">
            <v>MOOPJBKSM</v>
          </cell>
          <cell r="J17340">
            <v>0</v>
          </cell>
        </row>
        <row r="17341">
          <cell r="B17341" t="str">
            <v>MOOPJMRLG</v>
          </cell>
          <cell r="J17341">
            <v>0</v>
          </cell>
        </row>
        <row r="17342">
          <cell r="B17342" t="str">
            <v>MOOPJRS2X</v>
          </cell>
          <cell r="J17342">
            <v>0</v>
          </cell>
        </row>
        <row r="17343">
          <cell r="B17343" t="str">
            <v>MOOPJRSSM</v>
          </cell>
          <cell r="J17343">
            <v>0</v>
          </cell>
        </row>
        <row r="17344">
          <cell r="B17344" t="str">
            <v>MOOPVAKLG</v>
          </cell>
          <cell r="J17344">
            <v>0</v>
          </cell>
        </row>
        <row r="17345">
          <cell r="B17345" t="str">
            <v>MBGAPRS3232</v>
          </cell>
          <cell r="J17345">
            <v>0</v>
          </cell>
        </row>
        <row r="17346">
          <cell r="B17346" t="str">
            <v>MBGAPRS3434</v>
          </cell>
          <cell r="J17346">
            <v>0</v>
          </cell>
        </row>
        <row r="17347">
          <cell r="B17347" t="str">
            <v>MBGAPRS3636</v>
          </cell>
          <cell r="J17347">
            <v>0</v>
          </cell>
        </row>
        <row r="17348">
          <cell r="B17348" t="str">
            <v>MBGAPRS4032</v>
          </cell>
          <cell r="J17348">
            <v>0</v>
          </cell>
        </row>
        <row r="17349">
          <cell r="B17349" t="str">
            <v>MBGRPAP3032</v>
          </cell>
          <cell r="J17349">
            <v>0</v>
          </cell>
        </row>
        <row r="17350">
          <cell r="B17350" t="str">
            <v>MBGRPAP3430</v>
          </cell>
          <cell r="J17350">
            <v>0</v>
          </cell>
        </row>
        <row r="17351">
          <cell r="B17351" t="str">
            <v>MBGRPAP3632</v>
          </cell>
          <cell r="J17351">
            <v>0</v>
          </cell>
        </row>
        <row r="17352">
          <cell r="B17352" t="str">
            <v>MBGRPAP3834</v>
          </cell>
          <cell r="J17352">
            <v>0</v>
          </cell>
        </row>
        <row r="17353">
          <cell r="B17353" t="str">
            <v>MBGRPAP4432</v>
          </cell>
          <cell r="J17353">
            <v>0</v>
          </cell>
        </row>
        <row r="17354">
          <cell r="B17354" t="str">
            <v>MBGRPBK3232</v>
          </cell>
          <cell r="J17354">
            <v>0</v>
          </cell>
        </row>
        <row r="17355">
          <cell r="B17355" t="str">
            <v>MBGRPBK3434</v>
          </cell>
          <cell r="J17355">
            <v>0</v>
          </cell>
        </row>
        <row r="17356">
          <cell r="B17356" t="str">
            <v>MOHHSSDXL</v>
          </cell>
          <cell r="J17356">
            <v>0</v>
          </cell>
        </row>
        <row r="17357">
          <cell r="B17357" t="str">
            <v>MOOPJBKMD</v>
          </cell>
          <cell r="J17357">
            <v>0</v>
          </cell>
        </row>
        <row r="17358">
          <cell r="B17358" t="str">
            <v>MOOPJMR3X</v>
          </cell>
          <cell r="J17358">
            <v>0</v>
          </cell>
        </row>
        <row r="17359">
          <cell r="B17359" t="str">
            <v>MOOPJMRXL</v>
          </cell>
          <cell r="J17359">
            <v>0</v>
          </cell>
        </row>
        <row r="17360">
          <cell r="B17360" t="str">
            <v>MOOPJRSMD</v>
          </cell>
          <cell r="J17360">
            <v>0</v>
          </cell>
        </row>
        <row r="17361">
          <cell r="B17361" t="str">
            <v>MOOPVAK3X</v>
          </cell>
          <cell r="J17361">
            <v>0</v>
          </cell>
        </row>
        <row r="17362">
          <cell r="B17362" t="str">
            <v>MBGRPBK3636</v>
          </cell>
          <cell r="J17362">
            <v>0</v>
          </cell>
        </row>
        <row r="17363">
          <cell r="B17363" t="str">
            <v>MBGRPBK4032</v>
          </cell>
          <cell r="J17363">
            <v>0</v>
          </cell>
        </row>
        <row r="17364">
          <cell r="B17364" t="str">
            <v>MBGRPDM3032</v>
          </cell>
          <cell r="J17364">
            <v>0</v>
          </cell>
        </row>
        <row r="17365">
          <cell r="B17365" t="str">
            <v>MBGRPDM3430</v>
          </cell>
          <cell r="J17365">
            <v>0</v>
          </cell>
        </row>
        <row r="17366">
          <cell r="B17366" t="str">
            <v>MBGRPDM3632</v>
          </cell>
          <cell r="J17366">
            <v>0</v>
          </cell>
        </row>
        <row r="17367">
          <cell r="B17367" t="str">
            <v>MBGRPDM3834</v>
          </cell>
          <cell r="J17367">
            <v>0</v>
          </cell>
        </row>
        <row r="17368">
          <cell r="B17368" t="str">
            <v>MBGRPDM4432</v>
          </cell>
          <cell r="J17368">
            <v>0</v>
          </cell>
        </row>
        <row r="17369">
          <cell r="B17369" t="str">
            <v>MBGRPRS3232</v>
          </cell>
          <cell r="J17369">
            <v>0</v>
          </cell>
        </row>
        <row r="17370">
          <cell r="B17370" t="str">
            <v>MBGRPRS3434</v>
          </cell>
          <cell r="J17370">
            <v>0</v>
          </cell>
        </row>
        <row r="17371">
          <cell r="B17371" t="str">
            <v>MBGRPRS3636</v>
          </cell>
          <cell r="J17371">
            <v>0</v>
          </cell>
        </row>
        <row r="17372">
          <cell r="B17372" t="str">
            <v>MBGRPRS4032</v>
          </cell>
          <cell r="J17372">
            <v>0</v>
          </cell>
        </row>
        <row r="17373">
          <cell r="B17373" t="str">
            <v>MBGRPSD3032</v>
          </cell>
          <cell r="J17373">
            <v>0</v>
          </cell>
        </row>
        <row r="17374">
          <cell r="B17374" t="str">
            <v>MBGRPSD3430</v>
          </cell>
          <cell r="J17374">
            <v>0</v>
          </cell>
        </row>
        <row r="17375">
          <cell r="B17375" t="str">
            <v>MBGRPSD3632</v>
          </cell>
          <cell r="J17375">
            <v>0</v>
          </cell>
        </row>
        <row r="17376">
          <cell r="B17376" t="str">
            <v>MBGRPSD3834</v>
          </cell>
          <cell r="J17376">
            <v>0</v>
          </cell>
        </row>
        <row r="17377">
          <cell r="B17377" t="str">
            <v>MBGRPSD4432</v>
          </cell>
          <cell r="J17377">
            <v>0</v>
          </cell>
        </row>
        <row r="17378">
          <cell r="B17378" t="str">
            <v>MOHHLMRMD</v>
          </cell>
          <cell r="J17378">
            <v>0</v>
          </cell>
        </row>
        <row r="17379">
          <cell r="B17379" t="str">
            <v>MOHHLSB3X</v>
          </cell>
          <cell r="J17379">
            <v>0</v>
          </cell>
        </row>
        <row r="17380">
          <cell r="B17380" t="str">
            <v>MOHHLSBXL</v>
          </cell>
          <cell r="J17380">
            <v>0</v>
          </cell>
        </row>
        <row r="17381">
          <cell r="B17381" t="str">
            <v>MOHHLSDMD</v>
          </cell>
          <cell r="J17381">
            <v>0</v>
          </cell>
        </row>
        <row r="17382">
          <cell r="B17382" t="str">
            <v>MOHHSSB3X</v>
          </cell>
          <cell r="J17382">
            <v>0</v>
          </cell>
        </row>
        <row r="17383">
          <cell r="B17383" t="str">
            <v>MOHHSSBXL</v>
          </cell>
          <cell r="J17383">
            <v>0</v>
          </cell>
        </row>
        <row r="17384">
          <cell r="B17384" t="str">
            <v>MOHHSSDMD</v>
          </cell>
          <cell r="J17384">
            <v>0</v>
          </cell>
        </row>
        <row r="17385">
          <cell r="B17385" t="str">
            <v>MOOPJBK3X</v>
          </cell>
          <cell r="J17385">
            <v>0</v>
          </cell>
        </row>
        <row r="17386">
          <cell r="B17386" t="str">
            <v>MOOPJBKXL</v>
          </cell>
          <cell r="J17386">
            <v>0</v>
          </cell>
        </row>
        <row r="17387">
          <cell r="B17387" t="str">
            <v>MOOPJMRMD</v>
          </cell>
          <cell r="J17387">
            <v>0</v>
          </cell>
        </row>
        <row r="17388">
          <cell r="B17388" t="str">
            <v>MOOPJRS3X</v>
          </cell>
          <cell r="J17388">
            <v>0</v>
          </cell>
        </row>
        <row r="17389">
          <cell r="B17389" t="str">
            <v>MOOPJRSXL</v>
          </cell>
          <cell r="J17389">
            <v>0</v>
          </cell>
        </row>
        <row r="17390">
          <cell r="B17390" t="str">
            <v>MBGRPSD3230</v>
          </cell>
          <cell r="J17390">
            <v>0</v>
          </cell>
        </row>
        <row r="17391">
          <cell r="B17391" t="str">
            <v>MBGRPSD3432</v>
          </cell>
          <cell r="J17391">
            <v>0</v>
          </cell>
        </row>
        <row r="17392">
          <cell r="B17392" t="str">
            <v>MBGRPSD3634</v>
          </cell>
          <cell r="J17392">
            <v>0</v>
          </cell>
        </row>
        <row r="17393">
          <cell r="B17393" t="str">
            <v>MBGRPSD3836</v>
          </cell>
          <cell r="J17393">
            <v>0</v>
          </cell>
        </row>
        <row r="17394">
          <cell r="B17394" t="str">
            <v>MOHHLMR2X</v>
          </cell>
          <cell r="J17394">
            <v>0</v>
          </cell>
        </row>
        <row r="17395">
          <cell r="B17395" t="str">
            <v>MOHHLMRSM</v>
          </cell>
          <cell r="J17395">
            <v>0</v>
          </cell>
        </row>
        <row r="17396">
          <cell r="B17396" t="str">
            <v>MOHHLSBLG</v>
          </cell>
          <cell r="J17396">
            <v>0</v>
          </cell>
        </row>
        <row r="17397">
          <cell r="B17397" t="str">
            <v>MOHHLSD2X</v>
          </cell>
          <cell r="J17397">
            <v>0</v>
          </cell>
        </row>
        <row r="17398">
          <cell r="B17398" t="str">
            <v>MOHHLSDSM</v>
          </cell>
          <cell r="J17398">
            <v>0</v>
          </cell>
        </row>
        <row r="17399">
          <cell r="B17399" t="str">
            <v>MOHHSSBLG</v>
          </cell>
          <cell r="J17399">
            <v>0</v>
          </cell>
        </row>
        <row r="17400">
          <cell r="B17400" t="str">
            <v>MOHHSSD2X</v>
          </cell>
          <cell r="J17400">
            <v>0</v>
          </cell>
        </row>
        <row r="17401">
          <cell r="B17401" t="str">
            <v>MOHHSSDSM</v>
          </cell>
          <cell r="J17401">
            <v>0</v>
          </cell>
        </row>
        <row r="17402">
          <cell r="B17402" t="str">
            <v>MOOPJBKLG</v>
          </cell>
          <cell r="J17402">
            <v>0</v>
          </cell>
        </row>
        <row r="17403">
          <cell r="B17403" t="str">
            <v>MOOPJMR2X</v>
          </cell>
          <cell r="J17403">
            <v>0</v>
          </cell>
        </row>
        <row r="17404">
          <cell r="B17404" t="str">
            <v>MOOPJMRSM</v>
          </cell>
          <cell r="J17404">
            <v>0</v>
          </cell>
        </row>
        <row r="17405">
          <cell r="B17405" t="str">
            <v>MOOPJRSLG</v>
          </cell>
          <cell r="J17405">
            <v>0</v>
          </cell>
        </row>
        <row r="17406">
          <cell r="B17406" t="str">
            <v>MOOPVAK2X</v>
          </cell>
          <cell r="J17406">
            <v>0</v>
          </cell>
        </row>
        <row r="17407">
          <cell r="B17407" t="str">
            <v>MOOPVAKSM</v>
          </cell>
          <cell r="J17407">
            <v>0</v>
          </cell>
        </row>
        <row r="17408">
          <cell r="B17408" t="str">
            <v>MOOPVBKLG</v>
          </cell>
          <cell r="J17408">
            <v>0</v>
          </cell>
        </row>
        <row r="17409">
          <cell r="B17409" t="str">
            <v>MOSSSBK2X</v>
          </cell>
          <cell r="J17409">
            <v>0</v>
          </cell>
        </row>
        <row r="17410">
          <cell r="B17410" t="str">
            <v>MOSSSBKSM</v>
          </cell>
          <cell r="J17410">
            <v>0</v>
          </cell>
        </row>
        <row r="17411">
          <cell r="B17411" t="str">
            <v>MOSSSCNLG</v>
          </cell>
          <cell r="J17411">
            <v>0</v>
          </cell>
        </row>
        <row r="17412">
          <cell r="B17412" t="str">
            <v>MOSSSHO2X</v>
          </cell>
          <cell r="J17412">
            <v>0</v>
          </cell>
        </row>
        <row r="17413">
          <cell r="B17413" t="str">
            <v>MOSSSHOSM</v>
          </cell>
          <cell r="J17413">
            <v>0</v>
          </cell>
        </row>
        <row r="17414">
          <cell r="B17414" t="str">
            <v>MTOLHCALG</v>
          </cell>
          <cell r="J17414">
            <v>0</v>
          </cell>
        </row>
        <row r="17415">
          <cell r="B17415" t="str">
            <v>MTOQZCN2X</v>
          </cell>
          <cell r="J17415">
            <v>0</v>
          </cell>
        </row>
        <row r="17416">
          <cell r="B17416" t="str">
            <v>MTOQZCNXL</v>
          </cell>
          <cell r="J17416">
            <v>0</v>
          </cell>
        </row>
        <row r="17417">
          <cell r="B17417" t="str">
            <v>MTOQZDESM</v>
          </cell>
          <cell r="J17417">
            <v>0</v>
          </cell>
        </row>
        <row r="17418">
          <cell r="B17418" t="str">
            <v>MTOQZWNMD</v>
          </cell>
          <cell r="J17418">
            <v>0</v>
          </cell>
        </row>
        <row r="17419">
          <cell r="B17419" t="str">
            <v>MTWHDBBLG</v>
          </cell>
          <cell r="J17419">
            <v>0</v>
          </cell>
        </row>
        <row r="17420">
          <cell r="B17420" t="str">
            <v>MTWHDHG2X</v>
          </cell>
          <cell r="J17420">
            <v>0</v>
          </cell>
        </row>
        <row r="17421">
          <cell r="B17421" t="str">
            <v>MTWHDHGXL</v>
          </cell>
          <cell r="J17421">
            <v>0</v>
          </cell>
        </row>
        <row r="17422">
          <cell r="B17422" t="str">
            <v>MTWLCHGSM</v>
          </cell>
          <cell r="J17422">
            <v>0</v>
          </cell>
        </row>
        <row r="17423">
          <cell r="B17423" t="str">
            <v>MTWSCBBMD</v>
          </cell>
          <cell r="J17423">
            <v>0</v>
          </cell>
        </row>
        <row r="17424">
          <cell r="B17424" t="str">
            <v>MTWSCHGLG</v>
          </cell>
          <cell r="J17424">
            <v>0</v>
          </cell>
        </row>
        <row r="17425">
          <cell r="B17425" t="str">
            <v>WBAQZCNSM</v>
          </cell>
          <cell r="J17425">
            <v>0</v>
          </cell>
        </row>
        <row r="17426">
          <cell r="B17426" t="str">
            <v>WBAQZDEMD</v>
          </cell>
          <cell r="J17426">
            <v>0</v>
          </cell>
        </row>
        <row r="17427">
          <cell r="B17427" t="str">
            <v>MOOPVAKMD</v>
          </cell>
          <cell r="J17427">
            <v>0</v>
          </cell>
        </row>
        <row r="17428">
          <cell r="B17428" t="str">
            <v>MOOPVBK3X</v>
          </cell>
          <cell r="J17428">
            <v>0</v>
          </cell>
        </row>
        <row r="17429">
          <cell r="B17429" t="str">
            <v>MOOPVBKXL</v>
          </cell>
          <cell r="J17429">
            <v>0</v>
          </cell>
        </row>
        <row r="17430">
          <cell r="B17430" t="str">
            <v>MOSSSBKMD</v>
          </cell>
          <cell r="J17430">
            <v>0</v>
          </cell>
        </row>
        <row r="17431">
          <cell r="B17431" t="str">
            <v>MOSSSCN3X</v>
          </cell>
          <cell r="J17431">
            <v>0</v>
          </cell>
        </row>
        <row r="17432">
          <cell r="B17432" t="str">
            <v>MOSSSCNXL</v>
          </cell>
          <cell r="J17432">
            <v>0</v>
          </cell>
        </row>
        <row r="17433">
          <cell r="B17433" t="str">
            <v>MOSSSHOMD</v>
          </cell>
          <cell r="J17433">
            <v>0</v>
          </cell>
        </row>
        <row r="17434">
          <cell r="B17434" t="str">
            <v>MTOLHCA3X</v>
          </cell>
          <cell r="J17434">
            <v>0</v>
          </cell>
        </row>
        <row r="17435">
          <cell r="B17435" t="str">
            <v>MTOLHCAXL</v>
          </cell>
          <cell r="J17435">
            <v>0</v>
          </cell>
        </row>
        <row r="17436">
          <cell r="B17436" t="str">
            <v>MTOQZCNSM</v>
          </cell>
          <cell r="J17436">
            <v>0</v>
          </cell>
        </row>
        <row r="17437">
          <cell r="B17437" t="str">
            <v>MTOQZDEMD</v>
          </cell>
          <cell r="J17437">
            <v>0</v>
          </cell>
        </row>
        <row r="17438">
          <cell r="B17438" t="str">
            <v>MOOPVBK2X</v>
          </cell>
          <cell r="J17438">
            <v>0</v>
          </cell>
        </row>
        <row r="17439">
          <cell r="B17439" t="str">
            <v>MOOPVBKSM</v>
          </cell>
          <cell r="J17439">
            <v>0</v>
          </cell>
        </row>
        <row r="17440">
          <cell r="B17440" t="str">
            <v>MOSSSBKLG</v>
          </cell>
          <cell r="J17440">
            <v>0</v>
          </cell>
        </row>
        <row r="17441">
          <cell r="B17441" t="str">
            <v>MOSSSCN2X</v>
          </cell>
          <cell r="J17441">
            <v>0</v>
          </cell>
        </row>
        <row r="17442">
          <cell r="B17442" t="str">
            <v>MOSSSCNSM</v>
          </cell>
          <cell r="J17442">
            <v>0</v>
          </cell>
        </row>
        <row r="17443">
          <cell r="B17443" t="str">
            <v>MOSSSHOLG</v>
          </cell>
          <cell r="J17443">
            <v>0</v>
          </cell>
        </row>
        <row r="17444">
          <cell r="B17444" t="str">
            <v>MTOLHCA2X</v>
          </cell>
          <cell r="J17444">
            <v>0</v>
          </cell>
        </row>
        <row r="17445">
          <cell r="B17445" t="str">
            <v>MTOLHCASM</v>
          </cell>
          <cell r="J17445">
            <v>0</v>
          </cell>
        </row>
        <row r="17446">
          <cell r="B17446" t="str">
            <v>MTOQZCNMD</v>
          </cell>
          <cell r="J17446">
            <v>0</v>
          </cell>
        </row>
        <row r="17447">
          <cell r="B17447" t="str">
            <v>MTOQZDELG</v>
          </cell>
          <cell r="J17447">
            <v>0</v>
          </cell>
        </row>
        <row r="17448">
          <cell r="B17448" t="str">
            <v>MTOQZWN2X</v>
          </cell>
          <cell r="J17448">
            <v>0</v>
          </cell>
        </row>
        <row r="17449">
          <cell r="B17449" t="str">
            <v>WBAQZWNLG</v>
          </cell>
          <cell r="J17449">
            <v>0</v>
          </cell>
        </row>
        <row r="17450">
          <cell r="B17450" t="str">
            <v>WBAQZWNXS</v>
          </cell>
          <cell r="J17450">
            <v>0</v>
          </cell>
        </row>
        <row r="17451">
          <cell r="B17451" t="str">
            <v>MOOPVAKXL</v>
          </cell>
          <cell r="J17451">
            <v>0</v>
          </cell>
        </row>
        <row r="17452">
          <cell r="B17452" t="str">
            <v>MOOPVBKMD</v>
          </cell>
          <cell r="J17452">
            <v>0</v>
          </cell>
        </row>
        <row r="17453">
          <cell r="B17453" t="str">
            <v>MOSSSBK3X</v>
          </cell>
          <cell r="J17453">
            <v>0</v>
          </cell>
        </row>
        <row r="17454">
          <cell r="B17454" t="str">
            <v>MOSSSBKXL</v>
          </cell>
          <cell r="J17454">
            <v>0</v>
          </cell>
        </row>
        <row r="17455">
          <cell r="B17455" t="str">
            <v>MOSSSCNMD</v>
          </cell>
          <cell r="J17455">
            <v>0</v>
          </cell>
        </row>
        <row r="17456">
          <cell r="B17456" t="str">
            <v>MOSSSHO3X</v>
          </cell>
          <cell r="J17456">
            <v>0</v>
          </cell>
        </row>
        <row r="17457">
          <cell r="B17457" t="str">
            <v>MOSSSHOXL</v>
          </cell>
          <cell r="J17457">
            <v>0</v>
          </cell>
        </row>
        <row r="17458">
          <cell r="B17458" t="str">
            <v>MTOLHCAMD</v>
          </cell>
          <cell r="J17458">
            <v>0</v>
          </cell>
        </row>
        <row r="17459">
          <cell r="B17459" t="str">
            <v>MTOQZCNLG</v>
          </cell>
          <cell r="J17459">
            <v>0</v>
          </cell>
        </row>
        <row r="17460">
          <cell r="B17460" t="str">
            <v>MTOQZDE2X</v>
          </cell>
          <cell r="J17460">
            <v>0</v>
          </cell>
        </row>
        <row r="17461">
          <cell r="B17461" t="str">
            <v>MTOQZDEXL</v>
          </cell>
          <cell r="J17461">
            <v>0</v>
          </cell>
        </row>
        <row r="17462">
          <cell r="B17462" t="str">
            <v>MTOQZWNLG</v>
          </cell>
          <cell r="J17462">
            <v>0</v>
          </cell>
        </row>
        <row r="17463">
          <cell r="B17463" t="str">
            <v>MTWHDBB2X</v>
          </cell>
          <cell r="J17463">
            <v>0</v>
          </cell>
        </row>
        <row r="17464">
          <cell r="B17464" t="str">
            <v>MTWHDBBXL</v>
          </cell>
          <cell r="J17464">
            <v>0</v>
          </cell>
        </row>
        <row r="17465">
          <cell r="B17465" t="str">
            <v>MTWHDHGSM</v>
          </cell>
          <cell r="J17465">
            <v>0</v>
          </cell>
        </row>
        <row r="17466">
          <cell r="B17466" t="str">
            <v>MTWLCHGMD</v>
          </cell>
          <cell r="J17466">
            <v>0</v>
          </cell>
        </row>
        <row r="17467">
          <cell r="B17467" t="str">
            <v>MTWSCBBLG</v>
          </cell>
          <cell r="J17467">
            <v>0</v>
          </cell>
        </row>
        <row r="17468">
          <cell r="B17468" t="str">
            <v>MTWSCHG2X</v>
          </cell>
          <cell r="J17468">
            <v>0</v>
          </cell>
        </row>
        <row r="17469">
          <cell r="B17469" t="str">
            <v>MTWSCHGXL</v>
          </cell>
          <cell r="J17469">
            <v>0</v>
          </cell>
        </row>
        <row r="17470">
          <cell r="B17470" t="str">
            <v>WBAQZCNMD</v>
          </cell>
          <cell r="J17470">
            <v>0</v>
          </cell>
        </row>
        <row r="17471">
          <cell r="B17471" t="str">
            <v>MTOQZWNXL</v>
          </cell>
          <cell r="J17471">
            <v>0</v>
          </cell>
        </row>
        <row r="17472">
          <cell r="B17472" t="str">
            <v>MTWHDBBSM</v>
          </cell>
          <cell r="J17472">
            <v>0</v>
          </cell>
        </row>
        <row r="17473">
          <cell r="B17473" t="str">
            <v>MTWHDHGMD</v>
          </cell>
          <cell r="J17473">
            <v>0</v>
          </cell>
        </row>
        <row r="17474">
          <cell r="B17474" t="str">
            <v>MTWLCHGLG</v>
          </cell>
          <cell r="J17474">
            <v>0</v>
          </cell>
        </row>
        <row r="17475">
          <cell r="B17475" t="str">
            <v>MTWSCBB2X</v>
          </cell>
          <cell r="J17475">
            <v>0</v>
          </cell>
        </row>
        <row r="17476">
          <cell r="B17476" t="str">
            <v>MTWSCBBXL</v>
          </cell>
          <cell r="J17476">
            <v>0</v>
          </cell>
        </row>
        <row r="17477">
          <cell r="B17477" t="str">
            <v>MTWSCHGSM</v>
          </cell>
          <cell r="J17477">
            <v>0</v>
          </cell>
        </row>
        <row r="17478">
          <cell r="B17478" t="str">
            <v>WBAQZCNLG</v>
          </cell>
          <cell r="J17478">
            <v>0</v>
          </cell>
        </row>
        <row r="17479">
          <cell r="B17479" t="str">
            <v>WBAQZCNXS</v>
          </cell>
          <cell r="J17479">
            <v>0</v>
          </cell>
        </row>
        <row r="17480">
          <cell r="B17480" t="str">
            <v>MTOQZWNSM</v>
          </cell>
          <cell r="J17480">
            <v>0</v>
          </cell>
        </row>
        <row r="17481">
          <cell r="B17481" t="str">
            <v>MTWHDBBMD</v>
          </cell>
          <cell r="J17481">
            <v>0</v>
          </cell>
        </row>
        <row r="17482">
          <cell r="B17482" t="str">
            <v>MTWHDHGLG</v>
          </cell>
          <cell r="J17482">
            <v>0</v>
          </cell>
        </row>
        <row r="17483">
          <cell r="B17483" t="str">
            <v>MTWLCHG2X</v>
          </cell>
          <cell r="J17483">
            <v>0</v>
          </cell>
        </row>
        <row r="17484">
          <cell r="B17484" t="str">
            <v>MTWLCHGXL</v>
          </cell>
          <cell r="J17484">
            <v>0</v>
          </cell>
        </row>
        <row r="17485">
          <cell r="B17485" t="str">
            <v>MTWSCBBSM</v>
          </cell>
          <cell r="J17485">
            <v>0</v>
          </cell>
        </row>
        <row r="17486">
          <cell r="B17486" t="str">
            <v>MTWSCHGMD</v>
          </cell>
          <cell r="J17486">
            <v>0</v>
          </cell>
        </row>
        <row r="17487">
          <cell r="B17487" t="str">
            <v>WBAQZCNXL</v>
          </cell>
          <cell r="J17487">
            <v>0</v>
          </cell>
        </row>
        <row r="17488">
          <cell r="B17488" t="str">
            <v>WBAQZDESM</v>
          </cell>
          <cell r="J17488">
            <v>0</v>
          </cell>
        </row>
        <row r="17489">
          <cell r="B17489" t="str">
            <v>WBAQZDELG</v>
          </cell>
          <cell r="J17489">
            <v>0</v>
          </cell>
        </row>
        <row r="17490">
          <cell r="B17490" t="str">
            <v>WBAQZDEXS</v>
          </cell>
          <cell r="J17490">
            <v>0</v>
          </cell>
        </row>
        <row r="17491">
          <cell r="B17491" t="str">
            <v>WBAQZWNXL</v>
          </cell>
          <cell r="J17491">
            <v>0</v>
          </cell>
        </row>
        <row r="17492">
          <cell r="B17492" t="str">
            <v>WBAQZWNMD</v>
          </cell>
          <cell r="J17492">
            <v>0</v>
          </cell>
        </row>
        <row r="17493">
          <cell r="B17493" t="str">
            <v>WBAQZDEXL</v>
          </cell>
          <cell r="J17493">
            <v>0</v>
          </cell>
        </row>
        <row r="17494">
          <cell r="B17494" t="str">
            <v>WBAQZWNSM</v>
          </cell>
          <cell r="J17494">
            <v>0</v>
          </cell>
        </row>
        <row r="17495">
          <cell r="B17495" t="str">
            <v>MEBGCSBOS</v>
          </cell>
          <cell r="J17495">
            <v>375</v>
          </cell>
        </row>
        <row r="17496">
          <cell r="B17496" t="str">
            <v>MEPTGCH2X</v>
          </cell>
          <cell r="J17496">
            <v>0</v>
          </cell>
        </row>
        <row r="17497">
          <cell r="B17497" t="str">
            <v>MEPTGCHXL</v>
          </cell>
          <cell r="J17497">
            <v>0</v>
          </cell>
        </row>
        <row r="17498">
          <cell r="B17498" t="str">
            <v>MERUBCHOS</v>
          </cell>
          <cell r="J17498">
            <v>192</v>
          </cell>
        </row>
        <row r="17499">
          <cell r="B17499" t="str">
            <v>MEVBHNYOS</v>
          </cell>
          <cell r="J17499">
            <v>520</v>
          </cell>
        </row>
        <row r="17500">
          <cell r="B17500" t="str">
            <v>MEVTHLDOS</v>
          </cell>
          <cell r="J17500">
            <v>556</v>
          </cell>
        </row>
        <row r="17501">
          <cell r="B17501" t="str">
            <v>MEBBTCHOS</v>
          </cell>
          <cell r="J17501">
            <v>516</v>
          </cell>
        </row>
        <row r="17502">
          <cell r="B17502" t="str">
            <v>MECAMBLOS</v>
          </cell>
          <cell r="J17502">
            <v>496</v>
          </cell>
        </row>
        <row r="17503">
          <cell r="B17503" t="str">
            <v>MEPTGCHLG</v>
          </cell>
          <cell r="J17503">
            <v>0</v>
          </cell>
        </row>
        <row r="17504">
          <cell r="B17504" t="str">
            <v>MERAGAGOS</v>
          </cell>
          <cell r="J17504">
            <v>257</v>
          </cell>
        </row>
        <row r="17505">
          <cell r="B17505" t="str">
            <v>MERUBLDOS</v>
          </cell>
          <cell r="J17505">
            <v>161</v>
          </cell>
        </row>
        <row r="17506">
          <cell r="B17506" t="str">
            <v>MEVEHOROS</v>
          </cell>
          <cell r="J17506">
            <v>535</v>
          </cell>
        </row>
        <row r="17507">
          <cell r="B17507" t="str">
            <v>MEVWTBKOS</v>
          </cell>
          <cell r="J17507">
            <v>511</v>
          </cell>
        </row>
        <row r="17508">
          <cell r="B17508" t="str">
            <v>MEBGCBOOS</v>
          </cell>
          <cell r="J17508">
            <v>721</v>
          </cell>
        </row>
        <row r="17509">
          <cell r="B17509" t="str">
            <v>MEMANOLOS</v>
          </cell>
          <cell r="J17509">
            <v>585</v>
          </cell>
        </row>
        <row r="17510">
          <cell r="B17510" t="str">
            <v>MEPTGCHSM</v>
          </cell>
          <cell r="J17510">
            <v>1</v>
          </cell>
        </row>
        <row r="17511">
          <cell r="B17511" t="str">
            <v>MERUBCAOS</v>
          </cell>
          <cell r="J17511">
            <v>894</v>
          </cell>
        </row>
        <row r="17512">
          <cell r="B17512" t="str">
            <v>METCLBROS</v>
          </cell>
          <cell r="J17512">
            <v>457</v>
          </cell>
        </row>
        <row r="17513">
          <cell r="B17513" t="str">
            <v>MEVTHBOOS</v>
          </cell>
          <cell r="J17513">
            <v>618</v>
          </cell>
        </row>
        <row r="17514">
          <cell r="B17514" t="str">
            <v>MEBBTLDOS</v>
          </cell>
          <cell r="J17514">
            <v>952</v>
          </cell>
        </row>
        <row r="17515">
          <cell r="B17515" t="str">
            <v>MECAMBOOS</v>
          </cell>
          <cell r="J17515">
            <v>392</v>
          </cell>
        </row>
        <row r="17516">
          <cell r="B17516" t="str">
            <v>MEPTGCHMD</v>
          </cell>
          <cell r="J17516">
            <v>4</v>
          </cell>
        </row>
        <row r="17517">
          <cell r="B17517" t="str">
            <v>MERUBBKOS</v>
          </cell>
          <cell r="J17517">
            <v>930</v>
          </cell>
        </row>
        <row r="17518">
          <cell r="B17518" t="str">
            <v>METCLBOOS</v>
          </cell>
          <cell r="J17518">
            <v>507</v>
          </cell>
        </row>
        <row r="17519">
          <cell r="B17519" t="str">
            <v>MEVMHLDOS</v>
          </cell>
          <cell r="J17519">
            <v>524</v>
          </cell>
        </row>
        <row r="17520">
          <cell r="B17520" t="str">
            <v>MEW2HHTOS</v>
          </cell>
          <cell r="J17520">
            <v>200</v>
          </cell>
        </row>
        <row r="17521">
          <cell r="B17521" t="str">
            <v>FLTRKSVDW</v>
          </cell>
          <cell r="J17521">
            <v>0</v>
          </cell>
        </row>
        <row r="17522">
          <cell r="B17522" t="str">
            <v>METCLCH3X</v>
          </cell>
          <cell r="J17522">
            <v>28</v>
          </cell>
        </row>
        <row r="17523">
          <cell r="B17523" t="str">
            <v>METCLGH3X</v>
          </cell>
          <cell r="J17523">
            <v>45</v>
          </cell>
        </row>
        <row r="17524">
          <cell r="B17524" t="str">
            <v>FHMPPRGOS</v>
          </cell>
          <cell r="J17524">
            <v>3</v>
          </cell>
        </row>
        <row r="17525">
          <cell r="B17525" t="str">
            <v>FHMPPMCOS</v>
          </cell>
          <cell r="J17525">
            <v>3</v>
          </cell>
        </row>
        <row r="17526">
          <cell r="B17526" t="str">
            <v>FHMPPCBOS</v>
          </cell>
          <cell r="J17526">
            <v>3</v>
          </cell>
        </row>
        <row r="17527">
          <cell r="B17527" t="str">
            <v>OOYTB34OZ</v>
          </cell>
          <cell r="J17527">
            <v>0</v>
          </cell>
        </row>
        <row r="17528">
          <cell r="B17528" t="str">
            <v>OOYTM24OZ</v>
          </cell>
          <cell r="J17528">
            <v>0</v>
          </cell>
        </row>
        <row r="17529">
          <cell r="B17529" t="str">
            <v>OOYTB18OZ</v>
          </cell>
          <cell r="J17529">
            <v>0</v>
          </cell>
        </row>
        <row r="17530">
          <cell r="B17530" t="str">
            <v>OOYTB36OZ</v>
          </cell>
          <cell r="J17530">
            <v>0</v>
          </cell>
        </row>
        <row r="17531">
          <cell r="B17531" t="str">
            <v>OOYTM35OZ</v>
          </cell>
          <cell r="J17531">
            <v>0</v>
          </cell>
        </row>
        <row r="17532">
          <cell r="B17532" t="str">
            <v>OOYTB26OZ</v>
          </cell>
          <cell r="J17532">
            <v>0</v>
          </cell>
        </row>
        <row r="17533">
          <cell r="B17533" t="str">
            <v>OOYTM20OZ</v>
          </cell>
          <cell r="J17533">
            <v>0</v>
          </cell>
        </row>
        <row r="17534">
          <cell r="B17534" t="str">
            <v>OOYTB20OZ</v>
          </cell>
          <cell r="J17534">
            <v>0</v>
          </cell>
        </row>
        <row r="17535">
          <cell r="B17535" t="str">
            <v>OOYTM14OZ</v>
          </cell>
          <cell r="J17535">
            <v>0</v>
          </cell>
        </row>
        <row r="17536">
          <cell r="B17536" t="str">
            <v>OOYTT20OZ</v>
          </cell>
          <cell r="J17536">
            <v>0</v>
          </cell>
        </row>
        <row r="17537">
          <cell r="B17537" t="str">
            <v>SOK6K106</v>
          </cell>
          <cell r="J17537">
            <v>0</v>
          </cell>
        </row>
        <row r="17538">
          <cell r="B17538" t="str">
            <v>SOO62001</v>
          </cell>
          <cell r="J17538">
            <v>0</v>
          </cell>
        </row>
        <row r="17539">
          <cell r="B17539" t="str">
            <v>MEABPJ2CD</v>
          </cell>
          <cell r="J17539">
            <v>0</v>
          </cell>
        </row>
        <row r="17540">
          <cell r="B17540" t="str">
            <v>MEABCA2CD</v>
          </cell>
          <cell r="J17540">
            <v>0</v>
          </cell>
        </row>
        <row r="17541">
          <cell r="B17541" t="str">
            <v>MEABPJSCD</v>
          </cell>
          <cell r="J17541">
            <v>0</v>
          </cell>
        </row>
        <row r="17542">
          <cell r="B17542" t="str">
            <v>MEABCASCD</v>
          </cell>
          <cell r="J17542">
            <v>0</v>
          </cell>
        </row>
        <row r="17543">
          <cell r="B17543" t="str">
            <v>MELTHBLSMD</v>
          </cell>
          <cell r="J17543">
            <v>0</v>
          </cell>
        </row>
        <row r="17544">
          <cell r="B17544" t="str">
            <v>MELTHMHS3XL</v>
          </cell>
          <cell r="J17544">
            <v>0</v>
          </cell>
        </row>
        <row r="17545">
          <cell r="B17545" t="str">
            <v>MELTHMHSXL</v>
          </cell>
          <cell r="J17545">
            <v>0</v>
          </cell>
        </row>
        <row r="17546">
          <cell r="B17546" t="str">
            <v>MEMAECHSMD</v>
          </cell>
          <cell r="J17546">
            <v>0</v>
          </cell>
        </row>
        <row r="17547">
          <cell r="B17547" t="str">
            <v>MEMAEMHS3XL</v>
          </cell>
          <cell r="J17547">
            <v>0</v>
          </cell>
        </row>
        <row r="17548">
          <cell r="B17548" t="str">
            <v>MEMAEMHSXL</v>
          </cell>
          <cell r="J17548">
            <v>0</v>
          </cell>
        </row>
        <row r="17549">
          <cell r="B17549" t="str">
            <v>MEMUSBLSLG</v>
          </cell>
          <cell r="J17549">
            <v>0</v>
          </cell>
        </row>
        <row r="17550">
          <cell r="B17550" t="str">
            <v>MEMUSBUS2XL</v>
          </cell>
          <cell r="J17550">
            <v>0</v>
          </cell>
        </row>
        <row r="17551">
          <cell r="B17551" t="str">
            <v>MEMUSBUSSM</v>
          </cell>
          <cell r="J17551">
            <v>0</v>
          </cell>
        </row>
        <row r="17552">
          <cell r="B17552" t="str">
            <v>MEMUSCOSLG</v>
          </cell>
          <cell r="J17552">
            <v>0</v>
          </cell>
        </row>
        <row r="17553">
          <cell r="B17553" t="str">
            <v>MELTHBLSSM</v>
          </cell>
          <cell r="J17553">
            <v>0</v>
          </cell>
        </row>
        <row r="17554">
          <cell r="B17554" t="str">
            <v>MELTHMHSLG</v>
          </cell>
          <cell r="J17554">
            <v>0</v>
          </cell>
        </row>
        <row r="17555">
          <cell r="B17555" t="str">
            <v>MEMAECHS2XL</v>
          </cell>
          <cell r="J17555">
            <v>0</v>
          </cell>
        </row>
        <row r="17556">
          <cell r="B17556" t="str">
            <v>MEMAECHSSM</v>
          </cell>
          <cell r="J17556">
            <v>0</v>
          </cell>
        </row>
        <row r="17557">
          <cell r="B17557" t="str">
            <v>MEMAEMHSLG</v>
          </cell>
          <cell r="J17557">
            <v>0</v>
          </cell>
        </row>
        <row r="17558">
          <cell r="B17558" t="str">
            <v>MEMFTBLOOS</v>
          </cell>
          <cell r="J17558">
            <v>0</v>
          </cell>
        </row>
        <row r="17559">
          <cell r="B17559" t="str">
            <v>MEMUSBLSMD</v>
          </cell>
          <cell r="J17559">
            <v>0</v>
          </cell>
        </row>
        <row r="17560">
          <cell r="B17560" t="str">
            <v>MEMUSBUS3XL</v>
          </cell>
          <cell r="J17560">
            <v>0</v>
          </cell>
        </row>
        <row r="17561">
          <cell r="B17561" t="str">
            <v>MEMUSBUSXL</v>
          </cell>
          <cell r="J17561">
            <v>0</v>
          </cell>
        </row>
        <row r="17562">
          <cell r="B17562" t="str">
            <v>MEMUSCOSMD</v>
          </cell>
          <cell r="J17562">
            <v>0</v>
          </cell>
        </row>
        <row r="17563">
          <cell r="B17563" t="str">
            <v>MELTHBLSLG</v>
          </cell>
          <cell r="J17563">
            <v>0</v>
          </cell>
        </row>
        <row r="17564">
          <cell r="B17564" t="str">
            <v>MELTHMHS2XL</v>
          </cell>
          <cell r="J17564">
            <v>0</v>
          </cell>
        </row>
        <row r="17565">
          <cell r="B17565" t="str">
            <v>MELTHMHSSM</v>
          </cell>
          <cell r="J17565">
            <v>0</v>
          </cell>
        </row>
        <row r="17566">
          <cell r="B17566" t="str">
            <v>MEMAECHSLG</v>
          </cell>
          <cell r="J17566">
            <v>0</v>
          </cell>
        </row>
        <row r="17567">
          <cell r="B17567" t="str">
            <v>MEMAEMHS2XL</v>
          </cell>
          <cell r="J17567">
            <v>0</v>
          </cell>
        </row>
        <row r="17568">
          <cell r="B17568" t="str">
            <v>MEMAEMHSSM</v>
          </cell>
          <cell r="J17568">
            <v>0</v>
          </cell>
        </row>
        <row r="17569">
          <cell r="B17569" t="str">
            <v>MEMUSBLS3XL</v>
          </cell>
          <cell r="J17569">
            <v>0</v>
          </cell>
        </row>
        <row r="17570">
          <cell r="B17570" t="str">
            <v>MEMUSBLSXL</v>
          </cell>
          <cell r="J17570">
            <v>0</v>
          </cell>
        </row>
        <row r="17571">
          <cell r="B17571" t="str">
            <v>MEMUSBUSMD</v>
          </cell>
          <cell r="J17571">
            <v>0</v>
          </cell>
        </row>
        <row r="17572">
          <cell r="B17572" t="str">
            <v>MEMUSCOS3XL</v>
          </cell>
          <cell r="J17572">
            <v>0</v>
          </cell>
        </row>
        <row r="17573">
          <cell r="B17573" t="str">
            <v>MESMOCOS3XL</v>
          </cell>
          <cell r="J17573">
            <v>0</v>
          </cell>
        </row>
        <row r="17574">
          <cell r="B17574" t="str">
            <v>MEBEMAGS3XL</v>
          </cell>
          <cell r="J17574">
            <v>0</v>
          </cell>
        </row>
        <row r="17575">
          <cell r="B17575" t="str">
            <v>MEBEMAGSXL</v>
          </cell>
          <cell r="J17575">
            <v>0</v>
          </cell>
        </row>
        <row r="17576">
          <cell r="B17576" t="str">
            <v>MEBEMGHSMD</v>
          </cell>
          <cell r="J17576">
            <v>0</v>
          </cell>
        </row>
        <row r="17577">
          <cell r="B17577" t="str">
            <v>MEBEMNHS3XL</v>
          </cell>
          <cell r="J17577">
            <v>0</v>
          </cell>
        </row>
        <row r="17578">
          <cell r="B17578" t="str">
            <v>MEBEMNHSXL</v>
          </cell>
          <cell r="J17578">
            <v>0</v>
          </cell>
        </row>
        <row r="17579">
          <cell r="B17579" t="str">
            <v>MEFBNAGS3XL</v>
          </cell>
          <cell r="J17579">
            <v>0</v>
          </cell>
        </row>
        <row r="17580">
          <cell r="B17580" t="str">
            <v>MEFBNAGSXL</v>
          </cell>
          <cell r="J17580">
            <v>0</v>
          </cell>
        </row>
        <row r="17581">
          <cell r="B17581" t="str">
            <v>MEFBNCOSMD</v>
          </cell>
          <cell r="J17581">
            <v>0</v>
          </cell>
        </row>
        <row r="17582">
          <cell r="B17582" t="str">
            <v>MEFBNNHS3XL</v>
          </cell>
          <cell r="J17582">
            <v>0</v>
          </cell>
        </row>
        <row r="17583">
          <cell r="B17583" t="str">
            <v>MEMUSCOSXL</v>
          </cell>
          <cell r="J17583">
            <v>0</v>
          </cell>
        </row>
        <row r="17584">
          <cell r="B17584" t="str">
            <v>MEBEMAGSMD</v>
          </cell>
          <cell r="J17584">
            <v>0</v>
          </cell>
        </row>
        <row r="17585">
          <cell r="B17585" t="str">
            <v>MEBEMGHS3XL</v>
          </cell>
          <cell r="J17585">
            <v>0</v>
          </cell>
        </row>
        <row r="17586">
          <cell r="B17586" t="str">
            <v>MEBEMGHSXL</v>
          </cell>
          <cell r="J17586">
            <v>0</v>
          </cell>
        </row>
        <row r="17587">
          <cell r="B17587" t="str">
            <v>MEBEMNHSMD</v>
          </cell>
          <cell r="J17587">
            <v>0</v>
          </cell>
        </row>
        <row r="17588">
          <cell r="B17588" t="str">
            <v>MEBSTOLOOS</v>
          </cell>
          <cell r="J17588">
            <v>0</v>
          </cell>
        </row>
        <row r="17589">
          <cell r="B17589" t="str">
            <v>MEFBNAGSMD</v>
          </cell>
          <cell r="J17589">
            <v>0</v>
          </cell>
        </row>
        <row r="17590">
          <cell r="B17590" t="str">
            <v>MEFBNCOS3XL</v>
          </cell>
          <cell r="J17590">
            <v>0</v>
          </cell>
        </row>
        <row r="17591">
          <cell r="B17591" t="str">
            <v>MEFBNCOSXL</v>
          </cell>
          <cell r="J17591">
            <v>0</v>
          </cell>
        </row>
        <row r="17592">
          <cell r="B17592" t="str">
            <v>MEFBNNHSMD</v>
          </cell>
          <cell r="J17592">
            <v>0</v>
          </cell>
        </row>
        <row r="17593">
          <cell r="B17593" t="str">
            <v>MEHZLBLS3XL</v>
          </cell>
          <cell r="J17593">
            <v>0</v>
          </cell>
        </row>
        <row r="17594">
          <cell r="B17594" t="str">
            <v>MEHZLBLSXL</v>
          </cell>
          <cell r="J17594">
            <v>0</v>
          </cell>
        </row>
        <row r="17595">
          <cell r="B17595" t="str">
            <v>MEHZLBUSMD</v>
          </cell>
          <cell r="J17595">
            <v>0</v>
          </cell>
        </row>
        <row r="17596">
          <cell r="B17596" t="str">
            <v>MEHZLNHS3XL</v>
          </cell>
          <cell r="J17596">
            <v>0</v>
          </cell>
        </row>
        <row r="17597">
          <cell r="B17597" t="str">
            <v>MEHZLNHSXL</v>
          </cell>
          <cell r="J17597">
            <v>0</v>
          </cell>
        </row>
        <row r="17598">
          <cell r="B17598" t="str">
            <v>MESMOCOSMD</v>
          </cell>
          <cell r="J17598">
            <v>0</v>
          </cell>
        </row>
        <row r="17599">
          <cell r="B17599" t="str">
            <v>MESMOGHS3XL</v>
          </cell>
          <cell r="J17599">
            <v>0</v>
          </cell>
        </row>
        <row r="17600">
          <cell r="B17600" t="str">
            <v>MESMOGHSXL</v>
          </cell>
          <cell r="J17600">
            <v>0</v>
          </cell>
        </row>
        <row r="17601">
          <cell r="B17601" t="str">
            <v>MEWASCHSLG</v>
          </cell>
          <cell r="J17601">
            <v>0</v>
          </cell>
        </row>
        <row r="17602">
          <cell r="B17602" t="str">
            <v>MEWASWHS2XL</v>
          </cell>
          <cell r="J17602">
            <v>0</v>
          </cell>
        </row>
        <row r="17603">
          <cell r="B17603" t="str">
            <v>MEFBNNHSXL</v>
          </cell>
          <cell r="J17603">
            <v>0</v>
          </cell>
        </row>
        <row r="17604">
          <cell r="B17604" t="str">
            <v>MEHZLBLSMD</v>
          </cell>
          <cell r="J17604">
            <v>0</v>
          </cell>
        </row>
        <row r="17605">
          <cell r="B17605" t="str">
            <v>MEHZLBUS3XL</v>
          </cell>
          <cell r="J17605">
            <v>0</v>
          </cell>
        </row>
        <row r="17606">
          <cell r="B17606" t="str">
            <v>MEHZLBUSXL</v>
          </cell>
          <cell r="J17606">
            <v>0</v>
          </cell>
        </row>
        <row r="17607">
          <cell r="B17607" t="str">
            <v>MEHZLNHSMD</v>
          </cell>
          <cell r="J17607">
            <v>0</v>
          </cell>
        </row>
        <row r="17608">
          <cell r="B17608" t="str">
            <v>MESMOCOSXL</v>
          </cell>
          <cell r="J17608">
            <v>0</v>
          </cell>
        </row>
        <row r="17609">
          <cell r="B17609" t="str">
            <v>MESMOGHSMD</v>
          </cell>
          <cell r="J17609">
            <v>0</v>
          </cell>
        </row>
        <row r="17610">
          <cell r="B17610" t="str">
            <v>MEWASCHS2XL</v>
          </cell>
          <cell r="J17610">
            <v>0</v>
          </cell>
        </row>
        <row r="17611">
          <cell r="B17611" t="str">
            <v>MEWASCHSSM</v>
          </cell>
          <cell r="J17611">
            <v>0</v>
          </cell>
        </row>
        <row r="17612">
          <cell r="B17612" t="str">
            <v>MEWASWHSLG</v>
          </cell>
          <cell r="J17612">
            <v>0</v>
          </cell>
        </row>
        <row r="17613">
          <cell r="B17613" t="str">
            <v>MESMOCOS2XL</v>
          </cell>
          <cell r="J17613">
            <v>0</v>
          </cell>
        </row>
        <row r="17614">
          <cell r="B17614" t="str">
            <v>MEBEMAGS2XL</v>
          </cell>
          <cell r="J17614">
            <v>0</v>
          </cell>
        </row>
        <row r="17615">
          <cell r="B17615" t="str">
            <v>MEBEMAGSSM</v>
          </cell>
          <cell r="J17615">
            <v>0</v>
          </cell>
        </row>
        <row r="17616">
          <cell r="B17616" t="str">
            <v>MEBEMGHSLG</v>
          </cell>
          <cell r="J17616">
            <v>0</v>
          </cell>
        </row>
        <row r="17617">
          <cell r="B17617" t="str">
            <v>MEBEMNHS2XL</v>
          </cell>
          <cell r="J17617">
            <v>0</v>
          </cell>
        </row>
        <row r="17618">
          <cell r="B17618" t="str">
            <v>MEBEMNHSSM</v>
          </cell>
          <cell r="J17618">
            <v>0</v>
          </cell>
        </row>
        <row r="17619">
          <cell r="B17619" t="str">
            <v>MEFBNAGS2XL</v>
          </cell>
          <cell r="J17619">
            <v>0</v>
          </cell>
        </row>
        <row r="17620">
          <cell r="B17620" t="str">
            <v>MEFBNAGSSM</v>
          </cell>
          <cell r="J17620">
            <v>0</v>
          </cell>
        </row>
        <row r="17621">
          <cell r="B17621" t="str">
            <v>MEFBNCOSLG</v>
          </cell>
          <cell r="J17621">
            <v>0</v>
          </cell>
        </row>
        <row r="17622">
          <cell r="B17622" t="str">
            <v>MEFBNNHS2XL</v>
          </cell>
          <cell r="J17622">
            <v>0</v>
          </cell>
        </row>
        <row r="17623">
          <cell r="B17623" t="str">
            <v>MEWASWHSSM</v>
          </cell>
          <cell r="J17623">
            <v>0</v>
          </cell>
        </row>
        <row r="17624">
          <cell r="B17624" t="str">
            <v>MELTHBLS3XL</v>
          </cell>
          <cell r="J17624">
            <v>0</v>
          </cell>
        </row>
        <row r="17625">
          <cell r="B17625" t="str">
            <v>MELTHBLSXL</v>
          </cell>
          <cell r="J17625">
            <v>0</v>
          </cell>
        </row>
        <row r="17626">
          <cell r="B17626" t="str">
            <v>MELTHMHSMD</v>
          </cell>
          <cell r="J17626">
            <v>0</v>
          </cell>
        </row>
        <row r="17627">
          <cell r="B17627" t="str">
            <v>MEMAECHS3XL</v>
          </cell>
          <cell r="J17627">
            <v>0</v>
          </cell>
        </row>
        <row r="17628">
          <cell r="B17628" t="str">
            <v>MEMAECHSXL</v>
          </cell>
          <cell r="J17628">
            <v>0</v>
          </cell>
        </row>
        <row r="17629">
          <cell r="B17629" t="str">
            <v>MEMAEMHSMD</v>
          </cell>
          <cell r="J17629">
            <v>0</v>
          </cell>
        </row>
        <row r="17630">
          <cell r="B17630" t="str">
            <v>MEMUSBLS2XL</v>
          </cell>
          <cell r="J17630">
            <v>0</v>
          </cell>
        </row>
        <row r="17631">
          <cell r="B17631" t="str">
            <v>MEMUSBLSSM</v>
          </cell>
          <cell r="J17631">
            <v>0</v>
          </cell>
        </row>
        <row r="17632">
          <cell r="B17632" t="str">
            <v>MEMUSBUSLG</v>
          </cell>
          <cell r="J17632">
            <v>0</v>
          </cell>
        </row>
        <row r="17633">
          <cell r="B17633" t="str">
            <v>MEMUSCOS2XL</v>
          </cell>
          <cell r="J17633">
            <v>0</v>
          </cell>
        </row>
        <row r="17634">
          <cell r="B17634" t="str">
            <v>MEFBNNHSSM</v>
          </cell>
          <cell r="J17634">
            <v>0</v>
          </cell>
        </row>
        <row r="17635">
          <cell r="B17635" t="str">
            <v>MEHZLBLSLG</v>
          </cell>
          <cell r="J17635">
            <v>0</v>
          </cell>
        </row>
        <row r="17636">
          <cell r="B17636" t="str">
            <v>MEHZLBUS2XL</v>
          </cell>
          <cell r="J17636">
            <v>0</v>
          </cell>
        </row>
        <row r="17637">
          <cell r="B17637" t="str">
            <v>MEHZLBUSSM</v>
          </cell>
          <cell r="J17637">
            <v>0</v>
          </cell>
        </row>
        <row r="17638">
          <cell r="B17638" t="str">
            <v>MEHZLNHSLG</v>
          </cell>
          <cell r="J17638">
            <v>0</v>
          </cell>
        </row>
        <row r="17639">
          <cell r="B17639" t="str">
            <v>MELTHBLS2XL</v>
          </cell>
          <cell r="J17639">
            <v>0</v>
          </cell>
        </row>
        <row r="17640">
          <cell r="B17640" t="str">
            <v>MESMOCOSSM</v>
          </cell>
          <cell r="J17640">
            <v>0</v>
          </cell>
        </row>
        <row r="17641">
          <cell r="B17641" t="str">
            <v>MESMOGHSLG</v>
          </cell>
          <cell r="J17641">
            <v>0</v>
          </cell>
        </row>
        <row r="17642">
          <cell r="B17642" t="str">
            <v>METPTDBOOS</v>
          </cell>
          <cell r="J17642">
            <v>1</v>
          </cell>
        </row>
        <row r="17643">
          <cell r="B17643" t="str">
            <v>MEWASCHSMD</v>
          </cell>
          <cell r="J17643">
            <v>0</v>
          </cell>
        </row>
        <row r="17644">
          <cell r="B17644" t="str">
            <v>MEWASWHS3XL</v>
          </cell>
          <cell r="J17644">
            <v>0</v>
          </cell>
        </row>
        <row r="17645">
          <cell r="B17645" t="str">
            <v>MEWASWHSXL</v>
          </cell>
          <cell r="J17645">
            <v>0</v>
          </cell>
        </row>
        <row r="17646">
          <cell r="B17646" t="str">
            <v>MEMUSCOSSM</v>
          </cell>
          <cell r="J17646">
            <v>0</v>
          </cell>
        </row>
        <row r="17647">
          <cell r="B17647" t="str">
            <v>MEBEMAGSLG</v>
          </cell>
          <cell r="J17647">
            <v>0</v>
          </cell>
        </row>
        <row r="17648">
          <cell r="B17648" t="str">
            <v>MEBEMGHS2XL</v>
          </cell>
          <cell r="J17648">
            <v>0</v>
          </cell>
        </row>
        <row r="17649">
          <cell r="B17649" t="str">
            <v>MEBEMGHSSM</v>
          </cell>
          <cell r="J17649">
            <v>0</v>
          </cell>
        </row>
        <row r="17650">
          <cell r="B17650" t="str">
            <v>MEBEMNHSLG</v>
          </cell>
          <cell r="J17650">
            <v>0</v>
          </cell>
        </row>
        <row r="17651">
          <cell r="B17651" t="str">
            <v>MEBGTBLOOS</v>
          </cell>
          <cell r="J17651">
            <v>0</v>
          </cell>
        </row>
        <row r="17652">
          <cell r="B17652" t="str">
            <v>MEFBNAGSLG</v>
          </cell>
          <cell r="J17652">
            <v>0</v>
          </cell>
        </row>
        <row r="17653">
          <cell r="B17653" t="str">
            <v>MEFBNCOS2XL</v>
          </cell>
          <cell r="J17653">
            <v>0</v>
          </cell>
        </row>
        <row r="17654">
          <cell r="B17654" t="str">
            <v>MEFBNCOSSM</v>
          </cell>
          <cell r="J17654">
            <v>0</v>
          </cell>
        </row>
        <row r="17655">
          <cell r="B17655" t="str">
            <v>MEFBNNHSLG</v>
          </cell>
          <cell r="J17655">
            <v>0</v>
          </cell>
        </row>
        <row r="17656">
          <cell r="B17656" t="str">
            <v>MEHZLBLS2XL</v>
          </cell>
          <cell r="J17656">
            <v>0</v>
          </cell>
        </row>
        <row r="17657">
          <cell r="B17657" t="str">
            <v>MEHZLBLSSM</v>
          </cell>
          <cell r="J17657">
            <v>0</v>
          </cell>
        </row>
        <row r="17658">
          <cell r="B17658" t="str">
            <v>MEHZLBUSLG</v>
          </cell>
          <cell r="J17658">
            <v>0</v>
          </cell>
        </row>
        <row r="17659">
          <cell r="B17659" t="str">
            <v>MEHZLNHS2XL</v>
          </cell>
          <cell r="J17659">
            <v>0</v>
          </cell>
        </row>
        <row r="17660">
          <cell r="B17660" t="str">
            <v>MEHZLNHSSM</v>
          </cell>
          <cell r="J17660">
            <v>0</v>
          </cell>
        </row>
        <row r="17661">
          <cell r="B17661" t="str">
            <v>MESMOCOSLG</v>
          </cell>
          <cell r="J17661">
            <v>0</v>
          </cell>
        </row>
        <row r="17662">
          <cell r="B17662" t="str">
            <v>MESMOGHS2XL</v>
          </cell>
          <cell r="J17662">
            <v>0</v>
          </cell>
        </row>
        <row r="17663">
          <cell r="B17663" t="str">
            <v>MESMOGHSSM</v>
          </cell>
          <cell r="J17663">
            <v>0</v>
          </cell>
        </row>
        <row r="17664">
          <cell r="B17664" t="str">
            <v>MEWASCHS3XL</v>
          </cell>
          <cell r="J17664">
            <v>0</v>
          </cell>
        </row>
        <row r="17665">
          <cell r="B17665" t="str">
            <v>MEWASCHSXL</v>
          </cell>
          <cell r="J17665">
            <v>0</v>
          </cell>
        </row>
        <row r="17666">
          <cell r="B17666" t="str">
            <v>MEWASWHSMD</v>
          </cell>
          <cell r="J17666">
            <v>0</v>
          </cell>
        </row>
        <row r="17667">
          <cell r="B17667" t="str">
            <v>PHDRWTHWDOS</v>
          </cell>
          <cell r="J17667">
            <v>449</v>
          </cell>
        </row>
        <row r="17668">
          <cell r="B17668" t="str">
            <v>PHAPHRPBBW-112</v>
          </cell>
          <cell r="J17668">
            <v>44</v>
          </cell>
        </row>
        <row r="17669">
          <cell r="B17669" t="str">
            <v>PFLAFLHGMD</v>
          </cell>
          <cell r="J17669">
            <v>0</v>
          </cell>
        </row>
        <row r="17670">
          <cell r="B17670" t="str">
            <v>PFLAFLNYLG</v>
          </cell>
          <cell r="J17670">
            <v>0</v>
          </cell>
        </row>
        <row r="17671">
          <cell r="B17671" t="str">
            <v>PFLBDMAG2X</v>
          </cell>
          <cell r="J17671">
            <v>0</v>
          </cell>
        </row>
        <row r="17672">
          <cell r="B17672" t="str">
            <v>PFLBDMAGSM</v>
          </cell>
          <cell r="J17672">
            <v>0</v>
          </cell>
        </row>
        <row r="17673">
          <cell r="B17673" t="str">
            <v>PFLBDMBK3X</v>
          </cell>
          <cell r="J17673">
            <v>0</v>
          </cell>
        </row>
        <row r="17674">
          <cell r="B17674" t="str">
            <v>PFLBDMBKXL</v>
          </cell>
          <cell r="J17674">
            <v>0</v>
          </cell>
        </row>
        <row r="17675">
          <cell r="B17675" t="str">
            <v>PFLCPLBKLG</v>
          </cell>
          <cell r="J17675">
            <v>0</v>
          </cell>
        </row>
        <row r="17676">
          <cell r="B17676" t="str">
            <v>PFLCPLBKXS</v>
          </cell>
          <cell r="J17676">
            <v>5</v>
          </cell>
        </row>
        <row r="17677">
          <cell r="B17677" t="str">
            <v>PFLCPLNAMD</v>
          </cell>
          <cell r="J17677">
            <v>0</v>
          </cell>
        </row>
        <row r="17678">
          <cell r="B17678" t="str">
            <v>PFLLUEBK2X</v>
          </cell>
          <cell r="J17678">
            <v>0</v>
          </cell>
        </row>
        <row r="17679">
          <cell r="B17679" t="str">
            <v>PFLAFLHG3X</v>
          </cell>
          <cell r="J17679">
            <v>0</v>
          </cell>
        </row>
        <row r="17680">
          <cell r="B17680" t="str">
            <v>PFLAFLHGXL</v>
          </cell>
          <cell r="J17680">
            <v>0</v>
          </cell>
        </row>
        <row r="17681">
          <cell r="B17681" t="str">
            <v>PFLAFLNYSM</v>
          </cell>
          <cell r="J17681">
            <v>0</v>
          </cell>
        </row>
        <row r="17682">
          <cell r="B17682" t="str">
            <v>PFLBDMAGLG</v>
          </cell>
          <cell r="J17682">
            <v>0</v>
          </cell>
        </row>
        <row r="17683">
          <cell r="B17683" t="str">
            <v>PFLBDMAGXS</v>
          </cell>
          <cell r="J17683">
            <v>0</v>
          </cell>
        </row>
        <row r="17684">
          <cell r="B17684" t="str">
            <v>PFLBDMBKMD</v>
          </cell>
          <cell r="J17684">
            <v>0</v>
          </cell>
        </row>
        <row r="17685">
          <cell r="B17685" t="str">
            <v>PFLCPLBK2X</v>
          </cell>
          <cell r="J17685">
            <v>0</v>
          </cell>
        </row>
        <row r="17686">
          <cell r="B17686" t="str">
            <v>PFLCPLBKSM</v>
          </cell>
          <cell r="J17686">
            <v>5</v>
          </cell>
        </row>
        <row r="17687">
          <cell r="B17687" t="str">
            <v>PFLCPLNA3X</v>
          </cell>
          <cell r="J17687">
            <v>21</v>
          </cell>
        </row>
        <row r="17688">
          <cell r="B17688" t="str">
            <v>PFLCPLNAXL</v>
          </cell>
          <cell r="J17688">
            <v>130</v>
          </cell>
        </row>
        <row r="17689">
          <cell r="B17689" t="str">
            <v>PFLAFLHGLG</v>
          </cell>
          <cell r="J17689">
            <v>0</v>
          </cell>
        </row>
        <row r="17690">
          <cell r="B17690" t="str">
            <v>PFLAFLNY2X</v>
          </cell>
          <cell r="J17690">
            <v>0</v>
          </cell>
        </row>
        <row r="17691">
          <cell r="B17691" t="str">
            <v>PFLAFLNYXL</v>
          </cell>
          <cell r="J17691">
            <v>0</v>
          </cell>
        </row>
        <row r="17692">
          <cell r="B17692" t="str">
            <v>PFLBDMAGMD</v>
          </cell>
          <cell r="J17692">
            <v>0</v>
          </cell>
        </row>
        <row r="17693">
          <cell r="B17693" t="str">
            <v>PFLBDMBK2X</v>
          </cell>
          <cell r="J17693">
            <v>0</v>
          </cell>
        </row>
        <row r="17694">
          <cell r="B17694" t="str">
            <v>PFLBDMBKSM</v>
          </cell>
          <cell r="J17694">
            <v>0</v>
          </cell>
        </row>
        <row r="17695">
          <cell r="B17695" t="str">
            <v>PFLCPLBK3X</v>
          </cell>
          <cell r="J17695">
            <v>14</v>
          </cell>
        </row>
        <row r="17696">
          <cell r="B17696" t="str">
            <v>PFLCPLBKXL</v>
          </cell>
          <cell r="J17696">
            <v>0</v>
          </cell>
        </row>
        <row r="17697">
          <cell r="B17697" t="str">
            <v>PFLCPLNALG</v>
          </cell>
          <cell r="J17697">
            <v>44</v>
          </cell>
        </row>
        <row r="17698">
          <cell r="B17698" t="str">
            <v>PFLCPLNAXS</v>
          </cell>
          <cell r="J17698">
            <v>5</v>
          </cell>
        </row>
        <row r="17699">
          <cell r="B17699" t="str">
            <v>PFLLUEBKLG</v>
          </cell>
          <cell r="J17699">
            <v>0</v>
          </cell>
        </row>
        <row r="17700">
          <cell r="B17700" t="str">
            <v>PFLLUEBKXS</v>
          </cell>
          <cell r="J17700">
            <v>0</v>
          </cell>
        </row>
        <row r="17701">
          <cell r="B17701" t="str">
            <v>PFLLUENAMD</v>
          </cell>
          <cell r="J17701">
            <v>0</v>
          </cell>
        </row>
        <row r="17702">
          <cell r="B17702" t="str">
            <v>PFLLUETG2X</v>
          </cell>
          <cell r="J17702">
            <v>0</v>
          </cell>
        </row>
        <row r="17703">
          <cell r="B17703" t="str">
            <v>PFLLUETGSM</v>
          </cell>
          <cell r="J17703">
            <v>0</v>
          </cell>
        </row>
        <row r="17704">
          <cell r="B17704" t="str">
            <v>PFLPARAH3X</v>
          </cell>
          <cell r="J17704">
            <v>20</v>
          </cell>
        </row>
        <row r="17705">
          <cell r="B17705" t="str">
            <v>PFLPARAHXL</v>
          </cell>
          <cell r="J17705">
            <v>40</v>
          </cell>
        </row>
        <row r="17706">
          <cell r="B17706" t="str">
            <v>PFLPARNALG</v>
          </cell>
          <cell r="J17706">
            <v>104</v>
          </cell>
        </row>
        <row r="17707">
          <cell r="B17707" t="str">
            <v>PFLPARNAXS</v>
          </cell>
          <cell r="J17707">
            <v>4</v>
          </cell>
        </row>
        <row r="17708">
          <cell r="B17708" t="str">
            <v>PFLPARTGMD</v>
          </cell>
          <cell r="J17708">
            <v>0</v>
          </cell>
        </row>
        <row r="17709">
          <cell r="B17709" t="str">
            <v>PFLWLDAH2X</v>
          </cell>
          <cell r="J17709">
            <v>47</v>
          </cell>
        </row>
        <row r="17710">
          <cell r="B17710" t="str">
            <v>PFLLUEBKMD</v>
          </cell>
          <cell r="J17710">
            <v>0</v>
          </cell>
        </row>
        <row r="17711">
          <cell r="B17711" t="str">
            <v>PFLLUENA2X</v>
          </cell>
          <cell r="J17711">
            <v>0</v>
          </cell>
        </row>
        <row r="17712">
          <cell r="B17712" t="str">
            <v>PFLLUENASM</v>
          </cell>
          <cell r="J17712">
            <v>0</v>
          </cell>
        </row>
        <row r="17713">
          <cell r="B17713" t="str">
            <v>PFLLUETG3X</v>
          </cell>
          <cell r="J17713">
            <v>0</v>
          </cell>
        </row>
        <row r="17714">
          <cell r="B17714" t="str">
            <v>PFLLUETGXL</v>
          </cell>
          <cell r="J17714">
            <v>0</v>
          </cell>
        </row>
        <row r="17715">
          <cell r="B17715" t="str">
            <v>PFLPARAHLG</v>
          </cell>
          <cell r="J17715">
            <v>99</v>
          </cell>
        </row>
        <row r="17716">
          <cell r="B17716" t="str">
            <v>PFLPARAHXS</v>
          </cell>
          <cell r="J17716">
            <v>4</v>
          </cell>
        </row>
        <row r="17717">
          <cell r="B17717" t="str">
            <v>PFLPARNAMD</v>
          </cell>
          <cell r="J17717">
            <v>26</v>
          </cell>
        </row>
        <row r="17718">
          <cell r="B17718" t="str">
            <v>PFLPARTG2X</v>
          </cell>
          <cell r="J17718">
            <v>0</v>
          </cell>
        </row>
        <row r="17719">
          <cell r="B17719" t="str">
            <v>PFLPARTGSM</v>
          </cell>
          <cell r="J17719">
            <v>5</v>
          </cell>
        </row>
        <row r="17720">
          <cell r="B17720" t="str">
            <v>PFLWLDAH3X</v>
          </cell>
          <cell r="J17720">
            <v>23</v>
          </cell>
        </row>
        <row r="17721">
          <cell r="B17721" t="str">
            <v>PFLLUEBKSM</v>
          </cell>
          <cell r="J17721">
            <v>0</v>
          </cell>
        </row>
        <row r="17722">
          <cell r="B17722" t="str">
            <v>PFLLUENA3X</v>
          </cell>
          <cell r="J17722">
            <v>0</v>
          </cell>
        </row>
        <row r="17723">
          <cell r="B17723" t="str">
            <v>PFLLUENAXL</v>
          </cell>
          <cell r="J17723">
            <v>0</v>
          </cell>
        </row>
        <row r="17724">
          <cell r="B17724" t="str">
            <v>PFLLUETGLG</v>
          </cell>
          <cell r="J17724">
            <v>0</v>
          </cell>
        </row>
        <row r="17725">
          <cell r="B17725" t="str">
            <v>PFLLUETGXS</v>
          </cell>
          <cell r="J17725">
            <v>0</v>
          </cell>
        </row>
        <row r="17726">
          <cell r="B17726" t="str">
            <v>PFLPARAHMD</v>
          </cell>
          <cell r="J17726">
            <v>40</v>
          </cell>
        </row>
        <row r="17727">
          <cell r="B17727" t="str">
            <v>PFLPARNA2X</v>
          </cell>
          <cell r="J17727">
            <v>33</v>
          </cell>
        </row>
        <row r="17728">
          <cell r="B17728" t="str">
            <v>PFLPARNASM</v>
          </cell>
          <cell r="J17728">
            <v>2</v>
          </cell>
        </row>
        <row r="17729">
          <cell r="B17729" t="str">
            <v>PFLPARTG3X</v>
          </cell>
          <cell r="J17729">
            <v>14</v>
          </cell>
        </row>
        <row r="17730">
          <cell r="B17730" t="str">
            <v>PFLPARTGXL</v>
          </cell>
          <cell r="J17730">
            <v>100</v>
          </cell>
        </row>
        <row r="17731">
          <cell r="B17731" t="str">
            <v>PFLWLDAHLG</v>
          </cell>
          <cell r="J17731">
            <v>167</v>
          </cell>
        </row>
        <row r="17732">
          <cell r="B17732" t="str">
            <v>PFLWLDAHSM</v>
          </cell>
          <cell r="J17732">
            <v>6</v>
          </cell>
        </row>
        <row r="17733">
          <cell r="B17733" t="str">
            <v>PFLWLDNA3X</v>
          </cell>
          <cell r="J17733">
            <v>22</v>
          </cell>
        </row>
        <row r="17734">
          <cell r="B17734" t="str">
            <v>PFLWLDNAXL</v>
          </cell>
          <cell r="J17734">
            <v>127</v>
          </cell>
        </row>
        <row r="17735">
          <cell r="B17735" t="str">
            <v>PFLWSLHGLG</v>
          </cell>
          <cell r="J17735">
            <v>0</v>
          </cell>
        </row>
        <row r="17736">
          <cell r="B17736" t="str">
            <v>PMEBG2AG2X</v>
          </cell>
          <cell r="J17736">
            <v>20</v>
          </cell>
        </row>
        <row r="17737">
          <cell r="B17737" t="str">
            <v>PMEBG2AGSM</v>
          </cell>
          <cell r="J17737">
            <v>1</v>
          </cell>
        </row>
        <row r="17738">
          <cell r="B17738" t="str">
            <v>PMEBG2AH3X</v>
          </cell>
          <cell r="J17738">
            <v>10</v>
          </cell>
        </row>
        <row r="17739">
          <cell r="B17739" t="str">
            <v>PMEBG2AHXL</v>
          </cell>
          <cell r="J17739">
            <v>102</v>
          </cell>
        </row>
        <row r="17740">
          <cell r="B17740" t="str">
            <v>PMEBG2CBLG</v>
          </cell>
          <cell r="J17740">
            <v>152</v>
          </cell>
        </row>
        <row r="17741">
          <cell r="B17741" t="str">
            <v>PMEBG2CBXS</v>
          </cell>
          <cell r="J17741">
            <v>4</v>
          </cell>
        </row>
        <row r="17742">
          <cell r="B17742" t="str">
            <v>PFLWLDAHXL</v>
          </cell>
          <cell r="J17742">
            <v>125</v>
          </cell>
        </row>
        <row r="17743">
          <cell r="B17743" t="str">
            <v>PFLWLDNALG</v>
          </cell>
          <cell r="J17743">
            <v>157</v>
          </cell>
        </row>
        <row r="17744">
          <cell r="B17744" t="str">
            <v>PFLWLDNAXS</v>
          </cell>
          <cell r="J17744">
            <v>4</v>
          </cell>
        </row>
        <row r="17745">
          <cell r="B17745" t="str">
            <v>PFLWSLHGMD</v>
          </cell>
          <cell r="J17745">
            <v>0</v>
          </cell>
        </row>
        <row r="17746">
          <cell r="B17746" t="str">
            <v>PMEBG2AG3X</v>
          </cell>
          <cell r="J17746">
            <v>5</v>
          </cell>
        </row>
        <row r="17747">
          <cell r="B17747" t="str">
            <v>PMEBG2AGXL</v>
          </cell>
          <cell r="J17747">
            <v>84</v>
          </cell>
        </row>
        <row r="17748">
          <cell r="B17748" t="str">
            <v>PMEBG2AHLG</v>
          </cell>
          <cell r="J17748">
            <v>143</v>
          </cell>
        </row>
        <row r="17749">
          <cell r="B17749" t="str">
            <v>PMEBG2AHXS</v>
          </cell>
          <cell r="J17749">
            <v>4</v>
          </cell>
        </row>
        <row r="17750">
          <cell r="B17750" t="str">
            <v>PMEBG2CBMD</v>
          </cell>
          <cell r="J17750">
            <v>41</v>
          </cell>
        </row>
        <row r="17751">
          <cell r="B17751" t="str">
            <v>PMECAFAH2X</v>
          </cell>
          <cell r="J17751">
            <v>0</v>
          </cell>
        </row>
        <row r="17752">
          <cell r="B17752" t="str">
            <v>PFLAFLHG2X</v>
          </cell>
          <cell r="J17752">
            <v>0</v>
          </cell>
        </row>
        <row r="17753">
          <cell r="B17753" t="str">
            <v>PFLAFLHGSM</v>
          </cell>
          <cell r="J17753">
            <v>0</v>
          </cell>
        </row>
        <row r="17754">
          <cell r="B17754" t="str">
            <v>PFLAFLNYMD</v>
          </cell>
          <cell r="J17754">
            <v>0</v>
          </cell>
        </row>
        <row r="17755">
          <cell r="B17755" t="str">
            <v>PFLBDMAG3X</v>
          </cell>
          <cell r="J17755">
            <v>0</v>
          </cell>
        </row>
        <row r="17756">
          <cell r="B17756" t="str">
            <v>PFLBDMAGXL</v>
          </cell>
          <cell r="J17756">
            <v>0</v>
          </cell>
        </row>
        <row r="17757">
          <cell r="B17757" t="str">
            <v>PFLBDMBKLG</v>
          </cell>
          <cell r="J17757">
            <v>0</v>
          </cell>
        </row>
        <row r="17758">
          <cell r="B17758" t="str">
            <v>PFLBDMBKXS</v>
          </cell>
          <cell r="J17758">
            <v>0</v>
          </cell>
        </row>
        <row r="17759">
          <cell r="B17759" t="str">
            <v>PFLCPLBKMD</v>
          </cell>
          <cell r="J17759">
            <v>0</v>
          </cell>
        </row>
        <row r="17760">
          <cell r="B17760" t="str">
            <v>PFLCPLNA2X</v>
          </cell>
          <cell r="J17760">
            <v>7</v>
          </cell>
        </row>
        <row r="17761">
          <cell r="B17761" t="str">
            <v>PFLCPLNASM</v>
          </cell>
          <cell r="J17761">
            <v>8</v>
          </cell>
        </row>
        <row r="17762">
          <cell r="B17762" t="str">
            <v>PFLWLDAHXS</v>
          </cell>
          <cell r="J17762">
            <v>0</v>
          </cell>
        </row>
        <row r="17763">
          <cell r="B17763" t="str">
            <v>PFLWLDNAMD</v>
          </cell>
          <cell r="J17763">
            <v>50</v>
          </cell>
        </row>
        <row r="17764">
          <cell r="B17764" t="str">
            <v>PFLWSLHG2X</v>
          </cell>
          <cell r="J17764">
            <v>0</v>
          </cell>
        </row>
        <row r="17765">
          <cell r="B17765" t="str">
            <v>PFLWSLHGSM</v>
          </cell>
          <cell r="J17765">
            <v>0</v>
          </cell>
        </row>
        <row r="17766">
          <cell r="B17766" t="str">
            <v>PMEBG2AGLG</v>
          </cell>
          <cell r="J17766">
            <v>128</v>
          </cell>
        </row>
        <row r="17767">
          <cell r="B17767" t="str">
            <v>PMEBG2AGXS</v>
          </cell>
          <cell r="J17767">
            <v>4</v>
          </cell>
        </row>
        <row r="17768">
          <cell r="B17768" t="str">
            <v>PMEBG2AHMD</v>
          </cell>
          <cell r="J17768">
            <v>35</v>
          </cell>
        </row>
        <row r="17769">
          <cell r="B17769" t="str">
            <v>PMEBG2CB2X</v>
          </cell>
          <cell r="J17769">
            <v>37</v>
          </cell>
        </row>
        <row r="17770">
          <cell r="B17770" t="str">
            <v>PMEBG2CBSM</v>
          </cell>
          <cell r="J17770">
            <v>7</v>
          </cell>
        </row>
        <row r="17771">
          <cell r="B17771" t="str">
            <v>PMECAFAH3X</v>
          </cell>
          <cell r="J17771">
            <v>0</v>
          </cell>
        </row>
        <row r="17772">
          <cell r="B17772" t="str">
            <v>PMECAFAHMD</v>
          </cell>
          <cell r="J17772">
            <v>28</v>
          </cell>
        </row>
        <row r="17773">
          <cell r="B17773" t="str">
            <v>PMECAFBK2X</v>
          </cell>
          <cell r="J17773">
            <v>0</v>
          </cell>
        </row>
        <row r="17774">
          <cell r="B17774" t="str">
            <v>PMECAFBKSM</v>
          </cell>
          <cell r="J17774">
            <v>0</v>
          </cell>
        </row>
        <row r="17775">
          <cell r="B17775" t="str">
            <v>PMEFUECB3X</v>
          </cell>
          <cell r="J17775">
            <v>0</v>
          </cell>
        </row>
        <row r="17776">
          <cell r="B17776" t="str">
            <v>PMEFUECBXL</v>
          </cell>
          <cell r="J17776">
            <v>0</v>
          </cell>
        </row>
        <row r="17777">
          <cell r="B17777" t="str">
            <v>PMEFUETGLG</v>
          </cell>
          <cell r="J17777">
            <v>0</v>
          </cell>
        </row>
        <row r="17778">
          <cell r="B17778" t="str">
            <v>PMEFUETGXS</v>
          </cell>
          <cell r="J17778">
            <v>0</v>
          </cell>
        </row>
        <row r="17779">
          <cell r="B17779" t="str">
            <v>PMEMEAARMD</v>
          </cell>
          <cell r="J17779">
            <v>0</v>
          </cell>
        </row>
        <row r="17780">
          <cell r="B17780" t="str">
            <v>PMEMEABK2X</v>
          </cell>
          <cell r="J17780">
            <v>0</v>
          </cell>
        </row>
        <row r="17781">
          <cell r="B17781" t="str">
            <v>PMEMEABKSM</v>
          </cell>
          <cell r="J17781">
            <v>0</v>
          </cell>
        </row>
        <row r="17782">
          <cell r="B17782" t="str">
            <v>PMEMEANA3X</v>
          </cell>
          <cell r="J17782">
            <v>0</v>
          </cell>
        </row>
        <row r="17783">
          <cell r="B17783" t="str">
            <v>PFLLUEBK3X</v>
          </cell>
          <cell r="J17783">
            <v>0</v>
          </cell>
        </row>
        <row r="17784">
          <cell r="B17784" t="str">
            <v>PFLLUEBKXL</v>
          </cell>
          <cell r="J17784">
            <v>0</v>
          </cell>
        </row>
        <row r="17785">
          <cell r="B17785" t="str">
            <v>PFLLUENALG</v>
          </cell>
          <cell r="J17785">
            <v>0</v>
          </cell>
        </row>
        <row r="17786">
          <cell r="B17786" t="str">
            <v>PFLLUENAXS</v>
          </cell>
          <cell r="J17786">
            <v>0</v>
          </cell>
        </row>
        <row r="17787">
          <cell r="B17787" t="str">
            <v>PFLLUETGMD</v>
          </cell>
          <cell r="J17787">
            <v>0</v>
          </cell>
        </row>
        <row r="17788">
          <cell r="B17788" t="str">
            <v>PFLPARAH2X</v>
          </cell>
          <cell r="J17788">
            <v>1</v>
          </cell>
        </row>
        <row r="17789">
          <cell r="B17789" t="str">
            <v>PFLPARAHSM</v>
          </cell>
          <cell r="J17789">
            <v>4</v>
          </cell>
        </row>
        <row r="17790">
          <cell r="B17790" t="str">
            <v>PFLPARNA3X</v>
          </cell>
          <cell r="J17790">
            <v>19</v>
          </cell>
        </row>
        <row r="17791">
          <cell r="B17791" t="str">
            <v>PFLPARNAXL</v>
          </cell>
          <cell r="J17791">
            <v>79</v>
          </cell>
        </row>
        <row r="17792">
          <cell r="B17792" t="str">
            <v>PFLPARTGLG</v>
          </cell>
          <cell r="J17792">
            <v>0</v>
          </cell>
        </row>
        <row r="17793">
          <cell r="B17793" t="str">
            <v>PMECAFAHXL</v>
          </cell>
          <cell r="J17793">
            <v>44</v>
          </cell>
        </row>
        <row r="17794">
          <cell r="B17794" t="str">
            <v>PMECAFBKLG</v>
          </cell>
          <cell r="J17794">
            <v>90</v>
          </cell>
        </row>
        <row r="17795">
          <cell r="B17795" t="str">
            <v>PMECAFBKXS</v>
          </cell>
          <cell r="J17795">
            <v>0</v>
          </cell>
        </row>
        <row r="17796">
          <cell r="B17796" t="str">
            <v>PMEFUECBMD</v>
          </cell>
          <cell r="J17796">
            <v>0</v>
          </cell>
        </row>
        <row r="17797">
          <cell r="B17797" t="str">
            <v>PMEFUETG2X</v>
          </cell>
          <cell r="J17797">
            <v>0</v>
          </cell>
        </row>
        <row r="17798">
          <cell r="B17798" t="str">
            <v>PMEFUETGSM</v>
          </cell>
          <cell r="J17798">
            <v>0</v>
          </cell>
        </row>
        <row r="17799">
          <cell r="B17799" t="str">
            <v>PMEMEAAR3X</v>
          </cell>
          <cell r="J17799">
            <v>0</v>
          </cell>
        </row>
        <row r="17800">
          <cell r="B17800" t="str">
            <v>PMEMEAARXL</v>
          </cell>
          <cell r="J17800">
            <v>0</v>
          </cell>
        </row>
        <row r="17801">
          <cell r="B17801" t="str">
            <v>PMEMEABKLG</v>
          </cell>
          <cell r="J17801">
            <v>0</v>
          </cell>
        </row>
        <row r="17802">
          <cell r="B17802" t="str">
            <v>PMEMEABKXS</v>
          </cell>
          <cell r="J17802">
            <v>0</v>
          </cell>
        </row>
        <row r="17803">
          <cell r="B17803" t="str">
            <v>PMEMEANAMD</v>
          </cell>
          <cell r="J17803">
            <v>0</v>
          </cell>
        </row>
        <row r="17804">
          <cell r="B17804" t="str">
            <v>PFLPARTGXS</v>
          </cell>
          <cell r="J17804">
            <v>3</v>
          </cell>
        </row>
        <row r="17805">
          <cell r="B17805" t="str">
            <v>PFLWLDAHMD</v>
          </cell>
          <cell r="J17805">
            <v>49</v>
          </cell>
        </row>
        <row r="17806">
          <cell r="B17806" t="str">
            <v>PFLWLDNA2X</v>
          </cell>
          <cell r="J17806">
            <v>47</v>
          </cell>
        </row>
        <row r="17807">
          <cell r="B17807" t="str">
            <v>PFLWLDNASM</v>
          </cell>
          <cell r="J17807">
            <v>7</v>
          </cell>
        </row>
        <row r="17808">
          <cell r="B17808" t="str">
            <v>PFLWSLHG3X</v>
          </cell>
          <cell r="J17808">
            <v>1</v>
          </cell>
        </row>
        <row r="17809">
          <cell r="B17809" t="str">
            <v>PFLWSLHGXL</v>
          </cell>
          <cell r="J17809">
            <v>0</v>
          </cell>
        </row>
        <row r="17810">
          <cell r="B17810" t="str">
            <v>PMEBG2AGMD</v>
          </cell>
          <cell r="J17810">
            <v>34</v>
          </cell>
        </row>
        <row r="17811">
          <cell r="B17811" t="str">
            <v>PMEBG2AH2X</v>
          </cell>
          <cell r="J17811">
            <v>23</v>
          </cell>
        </row>
        <row r="17812">
          <cell r="B17812" t="str">
            <v>PMEBG2AHSM</v>
          </cell>
          <cell r="J17812">
            <v>4</v>
          </cell>
        </row>
        <row r="17813">
          <cell r="B17813" t="str">
            <v>PMEBG2CB3X</v>
          </cell>
          <cell r="J17813">
            <v>15</v>
          </cell>
        </row>
        <row r="17814">
          <cell r="B17814" t="str">
            <v>PMEMEHBK2X</v>
          </cell>
          <cell r="J17814">
            <v>10</v>
          </cell>
        </row>
        <row r="17815">
          <cell r="B17815" t="str">
            <v>PMEMEHBKSM</v>
          </cell>
          <cell r="J17815">
            <v>0</v>
          </cell>
        </row>
        <row r="17816">
          <cell r="B17816" t="str">
            <v>PMEMEHNA3X</v>
          </cell>
          <cell r="J17816">
            <v>18</v>
          </cell>
        </row>
        <row r="17817">
          <cell r="B17817" t="str">
            <v>PMEMEHNAXL</v>
          </cell>
          <cell r="J17817">
            <v>40</v>
          </cell>
        </row>
        <row r="17818">
          <cell r="B17818" t="str">
            <v>PMEMELBKLG</v>
          </cell>
          <cell r="J17818">
            <v>175</v>
          </cell>
        </row>
        <row r="17819">
          <cell r="B17819" t="str">
            <v>PMEMELBKXS</v>
          </cell>
          <cell r="J17819">
            <v>5</v>
          </cell>
        </row>
        <row r="17820">
          <cell r="B17820" t="str">
            <v>PMEMELNAMD</v>
          </cell>
          <cell r="J17820">
            <v>50</v>
          </cell>
        </row>
        <row r="17821">
          <cell r="B17821" t="str">
            <v>PMESEAAG2X</v>
          </cell>
          <cell r="J17821">
            <v>0</v>
          </cell>
        </row>
        <row r="17822">
          <cell r="B17822" t="str">
            <v>PMEMEANAXL</v>
          </cell>
          <cell r="J17822">
            <v>0</v>
          </cell>
        </row>
        <row r="17823">
          <cell r="B17823" t="str">
            <v>PMEMEHBKLG</v>
          </cell>
          <cell r="J17823">
            <v>21</v>
          </cell>
        </row>
        <row r="17824">
          <cell r="B17824" t="str">
            <v>PMEMEHBKXS</v>
          </cell>
          <cell r="J17824">
            <v>0</v>
          </cell>
        </row>
        <row r="17825">
          <cell r="B17825" t="str">
            <v>PMEMEHNAMD</v>
          </cell>
          <cell r="J17825">
            <v>0</v>
          </cell>
        </row>
        <row r="17826">
          <cell r="B17826" t="str">
            <v>PMEMELBK2X</v>
          </cell>
          <cell r="J17826">
            <v>50</v>
          </cell>
        </row>
        <row r="17827">
          <cell r="B17827" t="str">
            <v>PMEMELBKSM</v>
          </cell>
          <cell r="J17827">
            <v>7</v>
          </cell>
        </row>
        <row r="17828">
          <cell r="B17828" t="str">
            <v>PMEMELNA3X</v>
          </cell>
          <cell r="J17828">
            <v>23</v>
          </cell>
        </row>
        <row r="17829">
          <cell r="B17829" t="str">
            <v>PMEMELNAXL</v>
          </cell>
          <cell r="J17829">
            <v>128</v>
          </cell>
        </row>
        <row r="17830">
          <cell r="B17830" t="str">
            <v>PMEBG2CBXL</v>
          </cell>
          <cell r="J17830">
            <v>108</v>
          </cell>
        </row>
        <row r="17831">
          <cell r="B17831" t="str">
            <v>PMECAFAHLG</v>
          </cell>
          <cell r="J17831">
            <v>95</v>
          </cell>
        </row>
        <row r="17832">
          <cell r="B17832" t="str">
            <v>PMECAFAHXS</v>
          </cell>
          <cell r="J17832">
            <v>3</v>
          </cell>
        </row>
        <row r="17833">
          <cell r="B17833" t="str">
            <v>PMECAFBKMD</v>
          </cell>
          <cell r="J17833">
            <v>26</v>
          </cell>
        </row>
        <row r="17834">
          <cell r="B17834" t="str">
            <v>PMEFUECB2X</v>
          </cell>
          <cell r="J17834">
            <v>0</v>
          </cell>
        </row>
        <row r="17835">
          <cell r="B17835" t="str">
            <v>PMEFUECBSM</v>
          </cell>
          <cell r="J17835">
            <v>0</v>
          </cell>
        </row>
        <row r="17836">
          <cell r="B17836" t="str">
            <v>PMEFUETG3X</v>
          </cell>
          <cell r="J17836">
            <v>0</v>
          </cell>
        </row>
        <row r="17837">
          <cell r="B17837" t="str">
            <v>PMEFUETGXL</v>
          </cell>
          <cell r="J17837">
            <v>0</v>
          </cell>
        </row>
        <row r="17838">
          <cell r="B17838" t="str">
            <v>PMEMEAARLG</v>
          </cell>
          <cell r="J17838">
            <v>0</v>
          </cell>
        </row>
        <row r="17839">
          <cell r="B17839" t="str">
            <v>PMEMEAARXS</v>
          </cell>
          <cell r="J17839">
            <v>0</v>
          </cell>
        </row>
        <row r="17840">
          <cell r="B17840" t="str">
            <v>PMEMEABKMD</v>
          </cell>
          <cell r="J17840">
            <v>0</v>
          </cell>
        </row>
        <row r="17841">
          <cell r="B17841" t="str">
            <v>PMEMEANA2X</v>
          </cell>
          <cell r="J17841">
            <v>0</v>
          </cell>
        </row>
        <row r="17842">
          <cell r="B17842" t="str">
            <v>PMEMEANASM</v>
          </cell>
          <cell r="J17842">
            <v>0</v>
          </cell>
        </row>
        <row r="17843">
          <cell r="B17843" t="str">
            <v>PMEMEHBK3X</v>
          </cell>
          <cell r="J17843">
            <v>13</v>
          </cell>
        </row>
        <row r="17844">
          <cell r="B17844" t="str">
            <v>PMEMEHBKXL</v>
          </cell>
          <cell r="J17844">
            <v>7</v>
          </cell>
        </row>
        <row r="17845">
          <cell r="B17845" t="str">
            <v>PMEMEHNALG</v>
          </cell>
          <cell r="J17845">
            <v>7</v>
          </cell>
        </row>
        <row r="17846">
          <cell r="B17846" t="str">
            <v>PMEMEHNAXS</v>
          </cell>
          <cell r="J17846">
            <v>0</v>
          </cell>
        </row>
        <row r="17847">
          <cell r="B17847" t="str">
            <v>PMEMELBKMD</v>
          </cell>
          <cell r="J17847">
            <v>51</v>
          </cell>
        </row>
        <row r="17848">
          <cell r="B17848" t="str">
            <v>PMEMELNA2X</v>
          </cell>
          <cell r="J17848">
            <v>53</v>
          </cell>
        </row>
        <row r="17849">
          <cell r="B17849" t="str">
            <v>PMEMELNASM</v>
          </cell>
          <cell r="J17849">
            <v>9</v>
          </cell>
        </row>
        <row r="17850">
          <cell r="B17850" t="str">
            <v>PMECAFAHSM</v>
          </cell>
          <cell r="J17850">
            <v>4</v>
          </cell>
        </row>
        <row r="17851">
          <cell r="B17851" t="str">
            <v>PMECAFBK3X</v>
          </cell>
          <cell r="J17851">
            <v>0</v>
          </cell>
        </row>
        <row r="17852">
          <cell r="B17852" t="str">
            <v>PMECAFBKXL</v>
          </cell>
          <cell r="J17852">
            <v>31</v>
          </cell>
        </row>
        <row r="17853">
          <cell r="B17853" t="str">
            <v>PMEFUECBLG</v>
          </cell>
          <cell r="J17853">
            <v>0</v>
          </cell>
        </row>
        <row r="17854">
          <cell r="B17854" t="str">
            <v>PMEFUECBXS</v>
          </cell>
          <cell r="J17854">
            <v>0</v>
          </cell>
        </row>
        <row r="17855">
          <cell r="B17855" t="str">
            <v>PMEFUETGMD</v>
          </cell>
          <cell r="J17855">
            <v>0</v>
          </cell>
        </row>
        <row r="17856">
          <cell r="B17856" t="str">
            <v>PMEMEAAR2X</v>
          </cell>
          <cell r="J17856">
            <v>0</v>
          </cell>
        </row>
        <row r="17857">
          <cell r="B17857" t="str">
            <v>PMEMEAARSM</v>
          </cell>
          <cell r="J17857">
            <v>0</v>
          </cell>
        </row>
        <row r="17858">
          <cell r="B17858" t="str">
            <v>PMEMEABK3X</v>
          </cell>
          <cell r="J17858">
            <v>0</v>
          </cell>
        </row>
        <row r="17859">
          <cell r="B17859" t="str">
            <v>PMEMEABKXL</v>
          </cell>
          <cell r="J17859">
            <v>0</v>
          </cell>
        </row>
        <row r="17860">
          <cell r="B17860" t="str">
            <v>PMEMEANALG</v>
          </cell>
          <cell r="J17860">
            <v>0</v>
          </cell>
        </row>
        <row r="17861">
          <cell r="B17861" t="str">
            <v>PMEMEANAXS</v>
          </cell>
          <cell r="J17861">
            <v>0</v>
          </cell>
        </row>
        <row r="17862">
          <cell r="B17862" t="str">
            <v>PMEMEHBKMD</v>
          </cell>
          <cell r="J17862">
            <v>0</v>
          </cell>
        </row>
        <row r="17863">
          <cell r="B17863" t="str">
            <v>PMEMEHNA2X</v>
          </cell>
          <cell r="J17863">
            <v>0</v>
          </cell>
        </row>
        <row r="17864">
          <cell r="B17864" t="str">
            <v>PMEMEHNASM</v>
          </cell>
          <cell r="J17864">
            <v>0</v>
          </cell>
        </row>
        <row r="17865">
          <cell r="B17865" t="str">
            <v>PMEMELBK3X</v>
          </cell>
          <cell r="J17865">
            <v>20</v>
          </cell>
        </row>
        <row r="17866">
          <cell r="B17866" t="str">
            <v>PMEMELBKXL</v>
          </cell>
          <cell r="J17866">
            <v>128</v>
          </cell>
        </row>
        <row r="17867">
          <cell r="B17867" t="str">
            <v>PMEMELNALG</v>
          </cell>
          <cell r="J17867">
            <v>170</v>
          </cell>
        </row>
        <row r="17868">
          <cell r="B17868" t="str">
            <v>PMEMELNAXS</v>
          </cell>
          <cell r="J17868">
            <v>5</v>
          </cell>
        </row>
        <row r="17869">
          <cell r="B17869" t="str">
            <v>PMESEAAGMD</v>
          </cell>
          <cell r="J17869">
            <v>0</v>
          </cell>
        </row>
        <row r="17870">
          <cell r="B17870" t="str">
            <v>PMESEANA2X</v>
          </cell>
          <cell r="J17870">
            <v>0</v>
          </cell>
        </row>
        <row r="17871">
          <cell r="B17871" t="str">
            <v>PMESEANASM</v>
          </cell>
          <cell r="J17871">
            <v>0</v>
          </cell>
        </row>
        <row r="17872">
          <cell r="B17872" t="str">
            <v>PMESEHBK3X</v>
          </cell>
          <cell r="J17872">
            <v>18</v>
          </cell>
        </row>
        <row r="17873">
          <cell r="B17873" t="str">
            <v>PMESEHBKXL</v>
          </cell>
          <cell r="J17873">
            <v>122</v>
          </cell>
        </row>
        <row r="17874">
          <cell r="B17874" t="str">
            <v>PMESEHGHLG</v>
          </cell>
          <cell r="J17874">
            <v>0</v>
          </cell>
        </row>
        <row r="17875">
          <cell r="B17875" t="str">
            <v>PMESEHGHXS</v>
          </cell>
          <cell r="J17875">
            <v>5</v>
          </cell>
        </row>
        <row r="17876">
          <cell r="B17876" t="str">
            <v>PMESHLAHMD</v>
          </cell>
          <cell r="J17876">
            <v>0</v>
          </cell>
        </row>
        <row r="17877">
          <cell r="B17877" t="str">
            <v>PMESHLBK2X</v>
          </cell>
          <cell r="J17877">
            <v>0</v>
          </cell>
        </row>
        <row r="17878">
          <cell r="B17878" t="str">
            <v>PMESHLBKSM</v>
          </cell>
          <cell r="J17878">
            <v>0</v>
          </cell>
        </row>
        <row r="17879">
          <cell r="B17879" t="str">
            <v>PMESHLNA3X</v>
          </cell>
          <cell r="J17879">
            <v>0</v>
          </cell>
        </row>
        <row r="17880">
          <cell r="B17880" t="str">
            <v>PMESEAAGSM</v>
          </cell>
          <cell r="J17880">
            <v>0</v>
          </cell>
        </row>
        <row r="17881">
          <cell r="B17881" t="str">
            <v>PMESEANA3X</v>
          </cell>
          <cell r="J17881">
            <v>0</v>
          </cell>
        </row>
        <row r="17882">
          <cell r="B17882" t="str">
            <v>PMESEANAXL</v>
          </cell>
          <cell r="J17882">
            <v>0</v>
          </cell>
        </row>
        <row r="17883">
          <cell r="B17883" t="str">
            <v>PMESEHBKLG</v>
          </cell>
          <cell r="J17883">
            <v>12</v>
          </cell>
        </row>
        <row r="17884">
          <cell r="B17884" t="str">
            <v>PMESEHBKXS</v>
          </cell>
          <cell r="J17884">
            <v>5</v>
          </cell>
        </row>
        <row r="17885">
          <cell r="B17885" t="str">
            <v>PMESEHGHMD</v>
          </cell>
          <cell r="J17885">
            <v>0</v>
          </cell>
        </row>
        <row r="17886">
          <cell r="B17886" t="str">
            <v>PMESHLAH2X</v>
          </cell>
          <cell r="J17886">
            <v>0</v>
          </cell>
        </row>
        <row r="17887">
          <cell r="B17887" t="str">
            <v>PMESHLAHSM</v>
          </cell>
          <cell r="J17887">
            <v>0</v>
          </cell>
        </row>
        <row r="17888">
          <cell r="B17888" t="str">
            <v>PMESHLBK3X</v>
          </cell>
          <cell r="J17888">
            <v>0</v>
          </cell>
        </row>
        <row r="17889">
          <cell r="B17889" t="str">
            <v>PMESHLBKXL</v>
          </cell>
          <cell r="J17889">
            <v>0</v>
          </cell>
        </row>
        <row r="17890">
          <cell r="B17890" t="str">
            <v>PMESHLNALG</v>
          </cell>
          <cell r="J17890">
            <v>0</v>
          </cell>
        </row>
        <row r="17891">
          <cell r="B17891" t="str">
            <v>PMESEAAG3X</v>
          </cell>
          <cell r="J17891">
            <v>0</v>
          </cell>
        </row>
        <row r="17892">
          <cell r="B17892" t="str">
            <v>PMESEAAGXL</v>
          </cell>
          <cell r="J17892">
            <v>0</v>
          </cell>
        </row>
        <row r="17893">
          <cell r="B17893" t="str">
            <v>PMESEANALG</v>
          </cell>
          <cell r="J17893">
            <v>0</v>
          </cell>
        </row>
        <row r="17894">
          <cell r="B17894" t="str">
            <v>PMESEANAXS</v>
          </cell>
          <cell r="J17894">
            <v>0</v>
          </cell>
        </row>
        <row r="17895">
          <cell r="B17895" t="str">
            <v>PMESEHBKMD</v>
          </cell>
          <cell r="J17895">
            <v>0</v>
          </cell>
        </row>
        <row r="17896">
          <cell r="B17896" t="str">
            <v>PMESEHGH2X</v>
          </cell>
          <cell r="J17896">
            <v>0</v>
          </cell>
        </row>
        <row r="17897">
          <cell r="B17897" t="str">
            <v>PMESEHGHSM</v>
          </cell>
          <cell r="J17897">
            <v>9</v>
          </cell>
        </row>
        <row r="17898">
          <cell r="B17898" t="str">
            <v>PMESHLAH3X</v>
          </cell>
          <cell r="J17898">
            <v>0</v>
          </cell>
        </row>
        <row r="17899">
          <cell r="B17899" t="str">
            <v>PMESHLAHXL</v>
          </cell>
          <cell r="J17899">
            <v>0</v>
          </cell>
        </row>
        <row r="17900">
          <cell r="B17900" t="str">
            <v>PMESHLBKLG</v>
          </cell>
          <cell r="J17900">
            <v>0</v>
          </cell>
        </row>
        <row r="17901">
          <cell r="B17901" t="str">
            <v>PMESHLBKXS</v>
          </cell>
          <cell r="J17901">
            <v>0</v>
          </cell>
        </row>
        <row r="17902">
          <cell r="B17902" t="str">
            <v>PMESHLNAXL</v>
          </cell>
          <cell r="J17902">
            <v>0</v>
          </cell>
        </row>
        <row r="17903">
          <cell r="B17903" t="str">
            <v>PMESKTNALG</v>
          </cell>
          <cell r="J17903">
            <v>0</v>
          </cell>
        </row>
        <row r="17904">
          <cell r="B17904" t="str">
            <v>PMESKTNAXS</v>
          </cell>
          <cell r="J17904">
            <v>0</v>
          </cell>
        </row>
        <row r="17905">
          <cell r="B17905" t="str">
            <v>PMESKTTGMD</v>
          </cell>
          <cell r="J17905">
            <v>0</v>
          </cell>
        </row>
        <row r="17906">
          <cell r="B17906" t="str">
            <v>PMESHLNAXS</v>
          </cell>
          <cell r="J17906">
            <v>0</v>
          </cell>
        </row>
        <row r="17907">
          <cell r="B17907" t="str">
            <v>PMESKTNAMD</v>
          </cell>
          <cell r="J17907">
            <v>0</v>
          </cell>
        </row>
        <row r="17908">
          <cell r="B17908" t="str">
            <v>PMESKTTG2X</v>
          </cell>
          <cell r="J17908">
            <v>0</v>
          </cell>
        </row>
        <row r="17909">
          <cell r="B17909" t="str">
            <v>PMESKTTGSM</v>
          </cell>
          <cell r="J17909">
            <v>0</v>
          </cell>
        </row>
        <row r="17910">
          <cell r="B17910" t="str">
            <v>PMESHLNAMD</v>
          </cell>
          <cell r="J17910">
            <v>0</v>
          </cell>
        </row>
        <row r="17911">
          <cell r="B17911" t="str">
            <v>PMESKTNA2X</v>
          </cell>
          <cell r="J17911">
            <v>0</v>
          </cell>
        </row>
        <row r="17912">
          <cell r="B17912" t="str">
            <v>PMESKTNASM</v>
          </cell>
          <cell r="J17912">
            <v>0</v>
          </cell>
        </row>
        <row r="17913">
          <cell r="B17913" t="str">
            <v>PMESKTTG3X</v>
          </cell>
          <cell r="J17913">
            <v>0</v>
          </cell>
        </row>
        <row r="17914">
          <cell r="B17914" t="str">
            <v>PMESKTTGXL</v>
          </cell>
          <cell r="J17914">
            <v>0</v>
          </cell>
        </row>
        <row r="17915">
          <cell r="B17915" t="str">
            <v>PMESEAAGLG</v>
          </cell>
          <cell r="J17915">
            <v>0</v>
          </cell>
        </row>
        <row r="17916">
          <cell r="B17916" t="str">
            <v>PMESEAAGXS</v>
          </cell>
          <cell r="J17916">
            <v>0</v>
          </cell>
        </row>
        <row r="17917">
          <cell r="B17917" t="str">
            <v>PMESEANAMD</v>
          </cell>
          <cell r="J17917">
            <v>0</v>
          </cell>
        </row>
        <row r="17918">
          <cell r="B17918" t="str">
            <v>PMESEHBK2X</v>
          </cell>
          <cell r="J17918">
            <v>0</v>
          </cell>
        </row>
        <row r="17919">
          <cell r="B17919" t="str">
            <v>PMESEHBKSM</v>
          </cell>
          <cell r="J17919">
            <v>0</v>
          </cell>
        </row>
        <row r="17920">
          <cell r="B17920" t="str">
            <v>PMESEHGH3X</v>
          </cell>
          <cell r="J17920">
            <v>20</v>
          </cell>
        </row>
        <row r="17921">
          <cell r="B17921" t="str">
            <v>PMESEHGHXL</v>
          </cell>
          <cell r="J17921">
            <v>125</v>
          </cell>
        </row>
        <row r="17922">
          <cell r="B17922" t="str">
            <v>PMESHLAHLG</v>
          </cell>
          <cell r="J17922">
            <v>20</v>
          </cell>
        </row>
        <row r="17923">
          <cell r="B17923" t="str">
            <v>PMESHLAHXS</v>
          </cell>
          <cell r="J17923">
            <v>0</v>
          </cell>
        </row>
        <row r="17924">
          <cell r="B17924" t="str">
            <v>PMESHLBKMD</v>
          </cell>
          <cell r="J17924">
            <v>1</v>
          </cell>
        </row>
        <row r="17925">
          <cell r="B17925" t="str">
            <v>PMESHLNA2X</v>
          </cell>
          <cell r="J17925">
            <v>0</v>
          </cell>
        </row>
        <row r="17926">
          <cell r="B17926" t="str">
            <v>PMESHLNASM</v>
          </cell>
          <cell r="J17926">
            <v>0</v>
          </cell>
        </row>
        <row r="17927">
          <cell r="B17927" t="str">
            <v>PMESKTNA3X</v>
          </cell>
          <cell r="J17927">
            <v>0</v>
          </cell>
        </row>
        <row r="17928">
          <cell r="B17928" t="str">
            <v>PMESKTNAXL</v>
          </cell>
          <cell r="J17928">
            <v>0</v>
          </cell>
        </row>
        <row r="17929">
          <cell r="B17929" t="str">
            <v>PMESKTTGLG</v>
          </cell>
          <cell r="J17929">
            <v>0</v>
          </cell>
        </row>
        <row r="17930">
          <cell r="B17930" t="str">
            <v>PMESKTTGXS</v>
          </cell>
          <cell r="J17930">
            <v>0</v>
          </cell>
        </row>
        <row r="17931">
          <cell r="B17931" t="str">
            <v>MEANTNYSM</v>
          </cell>
          <cell r="J17931">
            <v>69</v>
          </cell>
        </row>
        <row r="17932">
          <cell r="B17932" t="str">
            <v>MEBBKCHSM</v>
          </cell>
          <cell r="J17932">
            <v>168</v>
          </cell>
        </row>
        <row r="17933">
          <cell r="B17933" t="str">
            <v>MEMMGCHMD</v>
          </cell>
          <cell r="J17933">
            <v>0</v>
          </cell>
        </row>
        <row r="17934">
          <cell r="B17934" t="str">
            <v>MEANTNYXL</v>
          </cell>
          <cell r="J17934">
            <v>27</v>
          </cell>
        </row>
        <row r="17935">
          <cell r="B17935" t="str">
            <v>MEBBKCHXL</v>
          </cell>
          <cell r="J17935">
            <v>58</v>
          </cell>
        </row>
        <row r="17936">
          <cell r="B17936" t="str">
            <v>MEMMGCHSM</v>
          </cell>
          <cell r="J17936">
            <v>0</v>
          </cell>
        </row>
        <row r="17937">
          <cell r="B17937" t="str">
            <v>MEANTNYMD</v>
          </cell>
          <cell r="J17937">
            <v>124</v>
          </cell>
        </row>
        <row r="17938">
          <cell r="B17938" t="str">
            <v>MEBBKCHMD</v>
          </cell>
          <cell r="J17938">
            <v>64</v>
          </cell>
        </row>
        <row r="17939">
          <cell r="B17939" t="str">
            <v>MEMMGCHLG</v>
          </cell>
          <cell r="J17939">
            <v>23</v>
          </cell>
        </row>
        <row r="17940">
          <cell r="B17940" t="str">
            <v>MEANTNYLG</v>
          </cell>
          <cell r="J17940">
            <v>53</v>
          </cell>
        </row>
        <row r="17941">
          <cell r="B17941" t="str">
            <v>MEBBKCHLG</v>
          </cell>
          <cell r="J17941">
            <v>106</v>
          </cell>
        </row>
        <row r="17942">
          <cell r="B17942" t="str">
            <v>MEMMGCH2X</v>
          </cell>
          <cell r="J17942">
            <v>0</v>
          </cell>
        </row>
        <row r="17943">
          <cell r="B17943" t="str">
            <v>MEMMGCHXL</v>
          </cell>
          <cell r="J17943">
            <v>0</v>
          </cell>
        </row>
        <row r="17944">
          <cell r="B17944" t="str">
            <v>MECASBB16</v>
          </cell>
          <cell r="J17944">
            <v>295</v>
          </cell>
        </row>
        <row r="17945">
          <cell r="B17945" t="str">
            <v>MEDDSMX16</v>
          </cell>
          <cell r="J17945">
            <v>581</v>
          </cell>
        </row>
        <row r="17946">
          <cell r="B17946" t="str">
            <v>MEBSBCO16</v>
          </cell>
          <cell r="J17946">
            <v>249</v>
          </cell>
        </row>
        <row r="17947">
          <cell r="B17947" t="str">
            <v>MERRBBR16</v>
          </cell>
          <cell r="J17947">
            <v>349</v>
          </cell>
        </row>
        <row r="17948">
          <cell r="B17948" t="str">
            <v>MEBABCR16</v>
          </cell>
          <cell r="J17948">
            <v>402</v>
          </cell>
        </row>
        <row r="17949">
          <cell r="B17949" t="str">
            <v>MEPPOPO16</v>
          </cell>
          <cell r="J17949">
            <v>220</v>
          </cell>
        </row>
        <row r="17950">
          <cell r="B17950" t="str">
            <v>MEBEMAGS2X</v>
          </cell>
          <cell r="J17950">
            <v>0</v>
          </cell>
        </row>
        <row r="17951">
          <cell r="B17951" t="str">
            <v>MEBEMGHS2X</v>
          </cell>
          <cell r="J17951">
            <v>0</v>
          </cell>
        </row>
        <row r="17952">
          <cell r="B17952" t="str">
            <v>MEBEMNHS2X</v>
          </cell>
          <cell r="J17952">
            <v>0</v>
          </cell>
        </row>
        <row r="17953">
          <cell r="B17953" t="str">
            <v>MEBGTBLOSFM</v>
          </cell>
          <cell r="J17953">
            <v>0</v>
          </cell>
        </row>
        <row r="17954">
          <cell r="B17954" t="str">
            <v>MEWASCHS2X</v>
          </cell>
          <cell r="J17954">
            <v>0</v>
          </cell>
        </row>
        <row r="17955">
          <cell r="B17955" t="str">
            <v>MEWASWHS2X</v>
          </cell>
          <cell r="J17955">
            <v>0</v>
          </cell>
        </row>
        <row r="17956">
          <cell r="B17956" t="str">
            <v>MEFBNAGS2X</v>
          </cell>
          <cell r="J17956">
            <v>0</v>
          </cell>
        </row>
        <row r="17957">
          <cell r="B17957" t="str">
            <v>MEFBNCOS2X</v>
          </cell>
          <cell r="J17957">
            <v>0</v>
          </cell>
        </row>
        <row r="17958">
          <cell r="B17958" t="str">
            <v>MEFBNNHS2X</v>
          </cell>
          <cell r="J17958">
            <v>0</v>
          </cell>
        </row>
        <row r="17959">
          <cell r="B17959" t="str">
            <v>MEHZLBLS2X</v>
          </cell>
          <cell r="J17959">
            <v>0</v>
          </cell>
        </row>
        <row r="17960">
          <cell r="B17960" t="str">
            <v>MEHZLBUS2X</v>
          </cell>
          <cell r="J17960">
            <v>0</v>
          </cell>
        </row>
        <row r="17961">
          <cell r="B17961" t="str">
            <v>MEHZLNHS2X</v>
          </cell>
          <cell r="J17961">
            <v>0</v>
          </cell>
        </row>
        <row r="17962">
          <cell r="B17962" t="str">
            <v>MELTHBLS2X</v>
          </cell>
          <cell r="J17962">
            <v>0</v>
          </cell>
        </row>
        <row r="17963">
          <cell r="B17963" t="str">
            <v>MELTHMHS2X</v>
          </cell>
          <cell r="J17963">
            <v>0</v>
          </cell>
        </row>
        <row r="17964">
          <cell r="B17964" t="str">
            <v>MEMAECHS2X</v>
          </cell>
          <cell r="J17964">
            <v>0</v>
          </cell>
        </row>
        <row r="17965">
          <cell r="B17965" t="str">
            <v>MEMAEMHS2X</v>
          </cell>
          <cell r="J17965">
            <v>0</v>
          </cell>
        </row>
        <row r="17966">
          <cell r="B17966" t="str">
            <v>MEMFTBLOSFM</v>
          </cell>
          <cell r="J17966">
            <v>0</v>
          </cell>
        </row>
        <row r="17967">
          <cell r="B17967" t="str">
            <v>MEMUSBLS2X</v>
          </cell>
          <cell r="J17967">
            <v>0</v>
          </cell>
        </row>
        <row r="17968">
          <cell r="B17968" t="str">
            <v>MEMUSBUS2X</v>
          </cell>
          <cell r="J17968">
            <v>0</v>
          </cell>
        </row>
        <row r="17969">
          <cell r="B17969" t="str">
            <v>MEMUSCOS2X</v>
          </cell>
          <cell r="J17969">
            <v>0</v>
          </cell>
        </row>
        <row r="17970">
          <cell r="B17970" t="str">
            <v>MESMOCOS2X</v>
          </cell>
          <cell r="J17970">
            <v>0</v>
          </cell>
        </row>
        <row r="17971">
          <cell r="B17971" t="str">
            <v>MESMOGHS2X</v>
          </cell>
          <cell r="J17971">
            <v>0</v>
          </cell>
        </row>
        <row r="17972">
          <cell r="B17972" t="str">
            <v>METPTDBOSFM</v>
          </cell>
          <cell r="J17972">
            <v>0</v>
          </cell>
        </row>
        <row r="17973">
          <cell r="B17973" t="str">
            <v>MEBSTOLOSFM</v>
          </cell>
          <cell r="J17973">
            <v>0</v>
          </cell>
        </row>
        <row r="17974">
          <cell r="B17974" t="str">
            <v>MKC-000399</v>
          </cell>
          <cell r="J17974">
            <v>0</v>
          </cell>
        </row>
        <row r="17975">
          <cell r="B17975" t="str">
            <v>MKC-000375</v>
          </cell>
          <cell r="J17975">
            <v>0</v>
          </cell>
        </row>
        <row r="17976">
          <cell r="B17976" t="str">
            <v>MKC-000369</v>
          </cell>
          <cell r="J17976">
            <v>0</v>
          </cell>
        </row>
        <row r="17977">
          <cell r="B17977" t="str">
            <v>FLFLFGHSM</v>
          </cell>
          <cell r="J17977">
            <v>37</v>
          </cell>
        </row>
        <row r="17978">
          <cell r="B17978" t="str">
            <v>FLFLFOWLG</v>
          </cell>
          <cell r="J17978">
            <v>106</v>
          </cell>
        </row>
        <row r="17979">
          <cell r="B17979" t="str">
            <v>FLFLTMHOS</v>
          </cell>
          <cell r="J17979">
            <v>206</v>
          </cell>
        </row>
        <row r="17980">
          <cell r="B17980" t="str">
            <v>FLFLUMHLG</v>
          </cell>
          <cell r="J17980">
            <v>204</v>
          </cell>
        </row>
        <row r="17981">
          <cell r="B17981" t="str">
            <v>FLFLUNY2X</v>
          </cell>
          <cell r="J17981">
            <v>8</v>
          </cell>
        </row>
        <row r="17982">
          <cell r="B17982" t="str">
            <v>FLFLUNYSM</v>
          </cell>
          <cell r="J17982">
            <v>11</v>
          </cell>
        </row>
        <row r="17983">
          <cell r="B17983" t="str">
            <v>MEOLGGH2X</v>
          </cell>
          <cell r="J17983">
            <v>0</v>
          </cell>
        </row>
        <row r="17984">
          <cell r="B17984" t="str">
            <v>MEOLGGHXL</v>
          </cell>
          <cell r="J17984">
            <v>0</v>
          </cell>
        </row>
        <row r="17985">
          <cell r="B17985" t="str">
            <v>MEOLGNYSM</v>
          </cell>
          <cell r="J17985">
            <v>0</v>
          </cell>
        </row>
        <row r="17986">
          <cell r="B17986" t="str">
            <v>FLFLFOW2X</v>
          </cell>
          <cell r="J17986">
            <v>29</v>
          </cell>
        </row>
        <row r="17987">
          <cell r="B17987" t="str">
            <v>FLFLFOWSM</v>
          </cell>
          <cell r="J17987">
            <v>9</v>
          </cell>
        </row>
        <row r="17988">
          <cell r="B17988" t="str">
            <v>FLFLUMH2X</v>
          </cell>
          <cell r="J17988">
            <v>60</v>
          </cell>
        </row>
        <row r="17989">
          <cell r="B17989" t="str">
            <v>FLFLUMHSM</v>
          </cell>
          <cell r="J17989">
            <v>36</v>
          </cell>
        </row>
        <row r="17990">
          <cell r="B17990" t="str">
            <v>FLFLUNYLG</v>
          </cell>
          <cell r="J17990">
            <v>94</v>
          </cell>
        </row>
        <row r="17991">
          <cell r="B17991" t="str">
            <v>MEMEFMHOS</v>
          </cell>
          <cell r="J17991">
            <v>198</v>
          </cell>
        </row>
        <row r="17992">
          <cell r="B17992" t="str">
            <v>MEOLGGHMD</v>
          </cell>
          <cell r="J17992">
            <v>4</v>
          </cell>
        </row>
        <row r="17993">
          <cell r="B17993" t="str">
            <v>MEOLGNYLG</v>
          </cell>
          <cell r="J17993">
            <v>28</v>
          </cell>
        </row>
        <row r="17994">
          <cell r="B17994" t="str">
            <v>FLFLFGHXL</v>
          </cell>
          <cell r="J17994">
            <v>133</v>
          </cell>
        </row>
        <row r="17995">
          <cell r="B17995" t="str">
            <v>FLFLFOWMD</v>
          </cell>
          <cell r="J17995">
            <v>34</v>
          </cell>
        </row>
        <row r="17996">
          <cell r="B17996" t="str">
            <v>FLFLTNYOS</v>
          </cell>
          <cell r="J17996">
            <v>105</v>
          </cell>
        </row>
        <row r="17997">
          <cell r="B17997" t="str">
            <v>FLFLUMHMD</v>
          </cell>
          <cell r="J17997">
            <v>69</v>
          </cell>
        </row>
        <row r="17998">
          <cell r="B17998" t="str">
            <v>FLFLUNY3X</v>
          </cell>
          <cell r="J17998">
            <v>15</v>
          </cell>
        </row>
        <row r="17999">
          <cell r="B17999" t="str">
            <v>FLFLUNYXL</v>
          </cell>
          <cell r="J17999">
            <v>51</v>
          </cell>
        </row>
        <row r="18000">
          <cell r="B18000" t="str">
            <v>MEOLGGHLG</v>
          </cell>
          <cell r="J18000">
            <v>27</v>
          </cell>
        </row>
        <row r="18001">
          <cell r="B18001" t="str">
            <v>MEOLGNY2X</v>
          </cell>
          <cell r="J18001">
            <v>0</v>
          </cell>
        </row>
        <row r="18002">
          <cell r="B18002" t="str">
            <v>MEOLGNYXL</v>
          </cell>
          <cell r="J18002">
            <v>0</v>
          </cell>
        </row>
        <row r="18003">
          <cell r="B18003" t="str">
            <v>FLFLFGHMD</v>
          </cell>
          <cell r="J18003">
            <v>83</v>
          </cell>
        </row>
        <row r="18004">
          <cell r="B18004" t="str">
            <v>FLFLFGH3X</v>
          </cell>
          <cell r="J18004">
            <v>34</v>
          </cell>
        </row>
        <row r="18005">
          <cell r="B18005" t="str">
            <v>FLFLFGH2X</v>
          </cell>
          <cell r="J18005">
            <v>56</v>
          </cell>
        </row>
        <row r="18006">
          <cell r="B18006" t="str">
            <v>FLFLFOW3X</v>
          </cell>
          <cell r="J18006">
            <v>14</v>
          </cell>
        </row>
        <row r="18007">
          <cell r="B18007" t="str">
            <v>FLFLFOWXL</v>
          </cell>
          <cell r="J18007">
            <v>82</v>
          </cell>
        </row>
        <row r="18008">
          <cell r="B18008" t="str">
            <v>FLFLUMH3X</v>
          </cell>
          <cell r="J18008">
            <v>24</v>
          </cell>
        </row>
        <row r="18009">
          <cell r="B18009" t="str">
            <v>FLFLUMHXL</v>
          </cell>
          <cell r="J18009">
            <v>138</v>
          </cell>
        </row>
        <row r="18010">
          <cell r="B18010" t="str">
            <v>FLFLUNYMD</v>
          </cell>
          <cell r="J18010">
            <v>34</v>
          </cell>
        </row>
        <row r="18011">
          <cell r="B18011" t="str">
            <v>MEMEFNYOS</v>
          </cell>
          <cell r="J18011">
            <v>192</v>
          </cell>
        </row>
        <row r="18012">
          <cell r="B18012" t="str">
            <v>MEOLGGHSM</v>
          </cell>
          <cell r="J18012">
            <v>0</v>
          </cell>
        </row>
        <row r="18013">
          <cell r="B18013" t="str">
            <v>MEOLGNYMD</v>
          </cell>
          <cell r="J18013">
            <v>8</v>
          </cell>
        </row>
        <row r="18014">
          <cell r="B18014" t="str">
            <v>FLFLFGHLG</v>
          </cell>
          <cell r="J18014">
            <v>214</v>
          </cell>
        </row>
        <row r="18015">
          <cell r="B18015" t="str">
            <v>MEATERSHP</v>
          </cell>
          <cell r="J18015">
            <v>0</v>
          </cell>
        </row>
        <row r="18016">
          <cell r="B18016" t="str">
            <v>MECRAYPAP</v>
          </cell>
          <cell r="J18016">
            <v>0</v>
          </cell>
        </row>
        <row r="18017">
          <cell r="B18017" t="str">
            <v>MEAMGLBSM</v>
          </cell>
          <cell r="J18017">
            <v>1</v>
          </cell>
        </row>
        <row r="18018">
          <cell r="B18018" t="str">
            <v>MELURMKMD</v>
          </cell>
          <cell r="J18018">
            <v>1</v>
          </cell>
        </row>
        <row r="18019">
          <cell r="B18019" t="str">
            <v>MEAMGLBLG</v>
          </cell>
          <cell r="J18019">
            <v>61</v>
          </cell>
        </row>
        <row r="18020">
          <cell r="B18020" t="str">
            <v>MELURMK2X</v>
          </cell>
          <cell r="J18020">
            <v>32</v>
          </cell>
        </row>
        <row r="18021">
          <cell r="B18021" t="str">
            <v>MELURMKXL</v>
          </cell>
          <cell r="J18021">
            <v>21</v>
          </cell>
        </row>
        <row r="18022">
          <cell r="B18022" t="str">
            <v>MEAMGLBMD</v>
          </cell>
          <cell r="J18022">
            <v>9</v>
          </cell>
        </row>
        <row r="18023">
          <cell r="B18023" t="str">
            <v>MELURMKLG</v>
          </cell>
          <cell r="J18023">
            <v>90</v>
          </cell>
        </row>
        <row r="18024">
          <cell r="B18024" t="str">
            <v>MEAMGLB2X</v>
          </cell>
          <cell r="J18024">
            <v>41</v>
          </cell>
        </row>
        <row r="18025">
          <cell r="B18025" t="str">
            <v>MEAMGLBXL</v>
          </cell>
          <cell r="J18025">
            <v>66</v>
          </cell>
        </row>
        <row r="18026">
          <cell r="B18026" t="str">
            <v>MELURMKSM</v>
          </cell>
          <cell r="J18026">
            <v>0</v>
          </cell>
        </row>
        <row r="18027">
          <cell r="B18027" t="str">
            <v>MESEAS6PK</v>
          </cell>
          <cell r="J18027">
            <v>0</v>
          </cell>
        </row>
        <row r="18028">
          <cell r="B18028" t="str">
            <v>A-De-A-De-PB-Wh-Se-1</v>
          </cell>
          <cell r="J18028">
            <v>0</v>
          </cell>
        </row>
        <row r="18029">
          <cell r="B18029" t="str">
            <v>A-De-Go-Al-Se-Up-1</v>
          </cell>
          <cell r="J18029">
            <v>0</v>
          </cell>
        </row>
        <row r="18030">
          <cell r="B18030" t="str">
            <v>A-De-Go-Gi-Se-Fe-1</v>
          </cell>
          <cell r="J18030">
            <v>0</v>
          </cell>
        </row>
        <row r="18031">
          <cell r="B18031" t="str">
            <v>A-De-Go-Ho-Se-Co-1</v>
          </cell>
          <cell r="J18031">
            <v>0</v>
          </cell>
        </row>
        <row r="18032">
          <cell r="B18032" t="str">
            <v>A-De-Go-Hu-Se-Fe-1</v>
          </cell>
          <cell r="J18032">
            <v>0</v>
          </cell>
        </row>
        <row r="18033">
          <cell r="B18033" t="str">
            <v>A-De-Go-Le-Se-Re-1</v>
          </cell>
          <cell r="J18033">
            <v>0</v>
          </cell>
        </row>
        <row r="18034">
          <cell r="B18034" t="str">
            <v>A-De-Go-Sp-Se-Up-1</v>
          </cell>
          <cell r="J18034">
            <v>0</v>
          </cell>
        </row>
        <row r="18035">
          <cell r="B18035" t="str">
            <v>A-De-Tu-He-Se-Po-1</v>
          </cell>
          <cell r="J18035">
            <v>0</v>
          </cell>
        </row>
        <row r="18036">
          <cell r="B18036" t="str">
            <v>A-De-Tu-Ja-Se-3/4-Wh-1</v>
          </cell>
          <cell r="J18036">
            <v>0</v>
          </cell>
        </row>
        <row r="18037">
          <cell r="B18037" t="str">
            <v>A-De-Tu-Ja-Se-Ma-Wh-1</v>
          </cell>
          <cell r="J18037">
            <v>0</v>
          </cell>
        </row>
        <row r="18038">
          <cell r="B18038" t="str">
            <v>A-De-Go-Al-Se-Fe-1</v>
          </cell>
          <cell r="J18038">
            <v>0</v>
          </cell>
        </row>
        <row r="18039">
          <cell r="B18039" t="str">
            <v>A-De-Go-Ca-Se-Re-1</v>
          </cell>
          <cell r="J18039">
            <v>0</v>
          </cell>
        </row>
        <row r="18040">
          <cell r="B18040" t="str">
            <v>A-De-Go-Gi-Se-Sl-1</v>
          </cell>
          <cell r="J18040">
            <v>0</v>
          </cell>
        </row>
        <row r="18041">
          <cell r="B18041" t="str">
            <v>A-De-Go-Ho-Se-Re-1</v>
          </cell>
          <cell r="J18041">
            <v>0</v>
          </cell>
        </row>
        <row r="18042">
          <cell r="B18042" t="str">
            <v>A-De-Go-Hu-Se-Up-1</v>
          </cell>
          <cell r="J18042">
            <v>0</v>
          </cell>
        </row>
        <row r="18043">
          <cell r="B18043" t="str">
            <v>A-De-Go-Sp-Se-Fe-1</v>
          </cell>
          <cell r="J18043">
            <v>0</v>
          </cell>
        </row>
        <row r="18044">
          <cell r="B18044" t="str">
            <v>A-De-Tu-He-Se-Le-1</v>
          </cell>
          <cell r="J18044">
            <v>0</v>
          </cell>
        </row>
        <row r="18045">
          <cell r="B18045" t="str">
            <v>A-De-Tu-He-Se-Up-1</v>
          </cell>
          <cell r="J18045">
            <v>0</v>
          </cell>
        </row>
        <row r="18046">
          <cell r="B18046" t="str">
            <v>A-De-Tu-Ja-Se-JS-Wh-1</v>
          </cell>
          <cell r="J18046">
            <v>0</v>
          </cell>
        </row>
        <row r="18047">
          <cell r="B18047" t="str">
            <v>A-De-Tu-Ja-Se-Po-Wh-1</v>
          </cell>
          <cell r="J18047">
            <v>0</v>
          </cell>
        </row>
        <row r="18048">
          <cell r="B18048" t="str">
            <v>A-De-Tu-To-Se-St-Wh-1</v>
          </cell>
          <cell r="J18048">
            <v>0</v>
          </cell>
        </row>
        <row r="18049">
          <cell r="B18049" t="str">
            <v>A-De-A-De-SD-Wh-Se-1</v>
          </cell>
          <cell r="J18049">
            <v>0</v>
          </cell>
        </row>
        <row r="18050">
          <cell r="B18050" t="str">
            <v>A-De-Go-Ca-Se-Fe-1</v>
          </cell>
          <cell r="J18050">
            <v>0</v>
          </cell>
        </row>
        <row r="18051">
          <cell r="B18051" t="str">
            <v>A-De-Go-Gi-Se-Re-1</v>
          </cell>
          <cell r="J18051">
            <v>0</v>
          </cell>
        </row>
        <row r="18052">
          <cell r="B18052" t="str">
            <v>A-De-Go-Ho-Se-Fe-1</v>
          </cell>
          <cell r="J18052">
            <v>0</v>
          </cell>
        </row>
        <row r="18053">
          <cell r="B18053" t="str">
            <v>A-De-Go-Hu-Se-Re-1</v>
          </cell>
          <cell r="J18053">
            <v>0</v>
          </cell>
        </row>
        <row r="18054">
          <cell r="B18054" t="str">
            <v>A-De-Go-Le-Se-Up-1</v>
          </cell>
          <cell r="J18054">
            <v>0</v>
          </cell>
        </row>
        <row r="18055">
          <cell r="B18055" t="str">
            <v>A-De-Tu-He-Se-Fe-1</v>
          </cell>
          <cell r="J18055">
            <v>0</v>
          </cell>
        </row>
        <row r="18056">
          <cell r="B18056" t="str">
            <v>A-De-Tu-He-Se-Pr-1</v>
          </cell>
          <cell r="J18056">
            <v>0</v>
          </cell>
        </row>
        <row r="18057">
          <cell r="B18057" t="str">
            <v>A-De-Tu-Ja-Se-JS-St-1</v>
          </cell>
          <cell r="J18057">
            <v>0</v>
          </cell>
        </row>
        <row r="18058">
          <cell r="B18058" t="str">
            <v>A-De-Tu-Ja-Se-Po-St-1</v>
          </cell>
          <cell r="J18058">
            <v>0</v>
          </cell>
        </row>
        <row r="18059">
          <cell r="B18059" t="str">
            <v>A-De-A-De-BD-Wh-Se-1</v>
          </cell>
          <cell r="J18059">
            <v>0</v>
          </cell>
        </row>
        <row r="18060">
          <cell r="B18060" t="str">
            <v>A-De-Go-Al-Se-Re-1</v>
          </cell>
          <cell r="J18060">
            <v>0</v>
          </cell>
        </row>
        <row r="18061">
          <cell r="B18061" t="str">
            <v>A-De-Go-Ca-Se-Up-1</v>
          </cell>
          <cell r="J18061">
            <v>0</v>
          </cell>
        </row>
        <row r="18062">
          <cell r="B18062" t="str">
            <v>A-De-Go-Gi-Se-Up-1</v>
          </cell>
          <cell r="J18062">
            <v>0</v>
          </cell>
        </row>
        <row r="18063">
          <cell r="B18063" t="str">
            <v>A-De-Go-Ho-Se-Up-1</v>
          </cell>
          <cell r="J18063">
            <v>0</v>
          </cell>
        </row>
        <row r="18064">
          <cell r="B18064" t="str">
            <v>A-De-Go-Le-Se-Fe-1</v>
          </cell>
          <cell r="J18064">
            <v>0</v>
          </cell>
        </row>
        <row r="18065">
          <cell r="B18065" t="str">
            <v>A-De-Go-Sp-Se-Re-1</v>
          </cell>
          <cell r="J18065">
            <v>0</v>
          </cell>
        </row>
        <row r="18066">
          <cell r="B18066" t="str">
            <v>A-De-Tu-He-Se-Ma-1</v>
          </cell>
          <cell r="J18066">
            <v>0</v>
          </cell>
        </row>
        <row r="18067">
          <cell r="B18067" t="str">
            <v>A-De-Tu-Ja-Se-3/4-St-1</v>
          </cell>
          <cell r="J18067">
            <v>0</v>
          </cell>
        </row>
        <row r="18068">
          <cell r="B18068" t="str">
            <v>A-De-Tu-Ja-Se-Ma-St-1</v>
          </cell>
          <cell r="J18068">
            <v>0</v>
          </cell>
        </row>
        <row r="18069">
          <cell r="B18069" t="str">
            <v>A-De-Tu-To-Se-St-St-1</v>
          </cell>
          <cell r="J18069">
            <v>0</v>
          </cell>
        </row>
        <row r="18070">
          <cell r="B18070" t="str">
            <v>MEBBKCHXS</v>
          </cell>
          <cell r="J18070">
            <v>40</v>
          </cell>
        </row>
        <row r="18071">
          <cell r="B18071" t="str">
            <v>MEMEKCNXL</v>
          </cell>
          <cell r="J18071">
            <v>14</v>
          </cell>
        </row>
        <row r="18072">
          <cell r="B18072" t="str">
            <v>MEMEKPWSM</v>
          </cell>
          <cell r="J18072">
            <v>37</v>
          </cell>
        </row>
        <row r="18073">
          <cell r="B18073" t="str">
            <v>MMC-14203</v>
          </cell>
          <cell r="J18073">
            <v>32</v>
          </cell>
        </row>
        <row r="18074">
          <cell r="B18074" t="str">
            <v>MEMEKCNLG</v>
          </cell>
          <cell r="J18074">
            <v>43</v>
          </cell>
        </row>
        <row r="18075">
          <cell r="B18075" t="str">
            <v>MEMEKCNXS</v>
          </cell>
          <cell r="J18075">
            <v>32</v>
          </cell>
        </row>
        <row r="18076">
          <cell r="B18076" t="str">
            <v>MEMEKPWXL</v>
          </cell>
          <cell r="J18076">
            <v>14</v>
          </cell>
        </row>
        <row r="18077">
          <cell r="B18077" t="str">
            <v>MMC-14204</v>
          </cell>
          <cell r="J18077">
            <v>0</v>
          </cell>
        </row>
        <row r="18078">
          <cell r="B18078" t="str">
            <v>MEANTNYXS</v>
          </cell>
          <cell r="J18078">
            <v>27</v>
          </cell>
        </row>
        <row r="18079">
          <cell r="B18079" t="str">
            <v>MEMEKCNSM</v>
          </cell>
          <cell r="J18079">
            <v>47</v>
          </cell>
        </row>
        <row r="18080">
          <cell r="B18080" t="str">
            <v>MEMEKPWMD</v>
          </cell>
          <cell r="J18080">
            <v>85</v>
          </cell>
        </row>
        <row r="18081">
          <cell r="B18081" t="str">
            <v>MMC-14202</v>
          </cell>
          <cell r="J18081">
            <v>18</v>
          </cell>
        </row>
        <row r="18082">
          <cell r="B18082" t="str">
            <v>MEMEKCNMD</v>
          </cell>
          <cell r="J18082">
            <v>84</v>
          </cell>
        </row>
        <row r="18083">
          <cell r="B18083" t="str">
            <v>MEMEKPWLG</v>
          </cell>
          <cell r="J18083">
            <v>43</v>
          </cell>
        </row>
        <row r="18084">
          <cell r="B18084" t="str">
            <v>MEMEKPWXS</v>
          </cell>
          <cell r="J18084">
            <v>31</v>
          </cell>
        </row>
        <row r="18085">
          <cell r="B18085" t="str">
            <v>MMC-14226</v>
          </cell>
          <cell r="J18085">
            <v>32</v>
          </cell>
        </row>
        <row r="18086">
          <cell r="B18086" t="str">
            <v>FTLSPSPTL</v>
          </cell>
          <cell r="J18086">
            <v>0</v>
          </cell>
        </row>
        <row r="18087">
          <cell r="B18087" t="str">
            <v>MECANDLEGC</v>
          </cell>
          <cell r="J18087">
            <v>0</v>
          </cell>
        </row>
        <row r="18088">
          <cell r="B18088" t="str">
            <v>MECANDLEBP</v>
          </cell>
          <cell r="J18088">
            <v>0</v>
          </cell>
        </row>
        <row r="18089">
          <cell r="B18089" t="str">
            <v>MECANDLELL</v>
          </cell>
          <cell r="J18089">
            <v>0</v>
          </cell>
        </row>
        <row r="18090">
          <cell r="B18090" t="str">
            <v>FHBSLRGOSWS</v>
          </cell>
          <cell r="J18090">
            <v>0</v>
          </cell>
        </row>
        <row r="18091">
          <cell r="B18091" t="str">
            <v>FHE3PRGOSWS</v>
          </cell>
          <cell r="J18091">
            <v>0</v>
          </cell>
        </row>
        <row r="18092">
          <cell r="B18092" t="str">
            <v>FHFOPCBLGWS</v>
          </cell>
          <cell r="J18092">
            <v>0</v>
          </cell>
        </row>
        <row r="18093">
          <cell r="B18093" t="str">
            <v>FHHBHOSCB2</v>
          </cell>
          <cell r="J18093">
            <v>0</v>
          </cell>
        </row>
        <row r="18094">
          <cell r="B18094" t="str">
            <v>FHRSCBOS2</v>
          </cell>
          <cell r="J18094">
            <v>0</v>
          </cell>
        </row>
        <row r="18095">
          <cell r="B18095" t="str">
            <v>FHSLKBKOS</v>
          </cell>
          <cell r="J18095">
            <v>0</v>
          </cell>
        </row>
        <row r="18096">
          <cell r="B18096" t="str">
            <v>FHCH2CBOSWS</v>
          </cell>
          <cell r="J18096">
            <v>0</v>
          </cell>
        </row>
        <row r="18097">
          <cell r="B18097" t="str">
            <v>FHE4PCBOSWS</v>
          </cell>
          <cell r="J18097">
            <v>0</v>
          </cell>
        </row>
        <row r="18098">
          <cell r="B18098" t="str">
            <v>FHFOPRGLGWS</v>
          </cell>
          <cell r="J18098">
            <v>0</v>
          </cell>
        </row>
        <row r="18099">
          <cell r="B18099" t="str">
            <v>FHHBROSCB</v>
          </cell>
          <cell r="J18099">
            <v>75</v>
          </cell>
        </row>
        <row r="18100">
          <cell r="B18100" t="str">
            <v>FHRSFUOS2</v>
          </cell>
          <cell r="J18100">
            <v>0</v>
          </cell>
        </row>
        <row r="18101">
          <cell r="B18101" t="str">
            <v>FHSPPOSCBWS</v>
          </cell>
          <cell r="J18101">
            <v>0</v>
          </cell>
        </row>
        <row r="18102">
          <cell r="B18102" t="str">
            <v>FHBSLCBOSWS</v>
          </cell>
          <cell r="J18102">
            <v>0</v>
          </cell>
        </row>
        <row r="18103">
          <cell r="B18103" t="str">
            <v>FHE3PCBOSWS</v>
          </cell>
          <cell r="J18103">
            <v>0</v>
          </cell>
        </row>
        <row r="18104">
          <cell r="B18104" t="str">
            <v>FHFOBRGST</v>
          </cell>
          <cell r="J18104">
            <v>0</v>
          </cell>
        </row>
        <row r="18105">
          <cell r="B18105" t="str">
            <v>FHFQVRGOSWS</v>
          </cell>
          <cell r="J18105">
            <v>0</v>
          </cell>
        </row>
        <row r="18106">
          <cell r="B18106" t="str">
            <v>FHRSBOOS2</v>
          </cell>
          <cell r="J18106">
            <v>0</v>
          </cell>
        </row>
        <row r="18107">
          <cell r="B18107" t="str">
            <v>FHRSRGOS2</v>
          </cell>
          <cell r="J18107">
            <v>0</v>
          </cell>
        </row>
        <row r="18108">
          <cell r="B18108" t="str">
            <v>IVHRHUVCBLF</v>
          </cell>
          <cell r="J18108">
            <v>98</v>
          </cell>
        </row>
        <row r="18109">
          <cell r="B18109" t="str">
            <v>FHCH2RGOSWS</v>
          </cell>
          <cell r="J18109">
            <v>0</v>
          </cell>
        </row>
        <row r="18110">
          <cell r="B18110" t="str">
            <v>FHE4PRGOSWS</v>
          </cell>
          <cell r="J18110">
            <v>0</v>
          </cell>
        </row>
        <row r="18111">
          <cell r="B18111" t="str">
            <v>FHFQVCBOSWS</v>
          </cell>
          <cell r="J18111">
            <v>0</v>
          </cell>
        </row>
        <row r="18112">
          <cell r="B18112" t="str">
            <v>FHPSACBOS2</v>
          </cell>
          <cell r="J18112">
            <v>0</v>
          </cell>
        </row>
        <row r="18113">
          <cell r="B18113" t="str">
            <v>FHRSMCOS2</v>
          </cell>
          <cell r="J18113">
            <v>0</v>
          </cell>
        </row>
        <row r="18114">
          <cell r="B18114" t="str">
            <v>FHWINCBOSWS</v>
          </cell>
          <cell r="J18114">
            <v>0</v>
          </cell>
        </row>
        <row r="18115">
          <cell r="B18115" t="str">
            <v>MEHBTRIMS</v>
          </cell>
          <cell r="J18115">
            <v>0</v>
          </cell>
        </row>
        <row r="18116">
          <cell r="B18116" t="str">
            <v>MEHBBRNDS</v>
          </cell>
          <cell r="J18116">
            <v>0</v>
          </cell>
        </row>
        <row r="18117">
          <cell r="B18117" t="str">
            <v>FLROSARMD</v>
          </cell>
          <cell r="J18117">
            <v>18</v>
          </cell>
        </row>
        <row r="18118">
          <cell r="B18118" t="str">
            <v>MEPLPARLG</v>
          </cell>
          <cell r="J18118">
            <v>332</v>
          </cell>
        </row>
        <row r="18119">
          <cell r="B18119" t="str">
            <v>MEPLPOH2X</v>
          </cell>
          <cell r="J18119">
            <v>0</v>
          </cell>
        </row>
        <row r="18120">
          <cell r="B18120" t="str">
            <v>MEPLPOHXL</v>
          </cell>
          <cell r="J18120">
            <v>0</v>
          </cell>
        </row>
        <row r="18121">
          <cell r="B18121" t="str">
            <v>MESBASGSM</v>
          </cell>
          <cell r="J18121">
            <v>2</v>
          </cell>
        </row>
        <row r="18122">
          <cell r="B18122" t="str">
            <v>MEUPGWHMD</v>
          </cell>
          <cell r="J18122">
            <v>87</v>
          </cell>
        </row>
        <row r="18123">
          <cell r="B18123" t="str">
            <v>MEW2HNALG</v>
          </cell>
          <cell r="J18123">
            <v>169</v>
          </cell>
        </row>
        <row r="18124">
          <cell r="B18124" t="str">
            <v>MEWABCH2X</v>
          </cell>
          <cell r="J18124">
            <v>119</v>
          </cell>
        </row>
        <row r="18125">
          <cell r="B18125" t="str">
            <v>MEWABCHXL</v>
          </cell>
          <cell r="J18125">
            <v>157</v>
          </cell>
        </row>
        <row r="18126">
          <cell r="B18126" t="str">
            <v>FLROSARLG</v>
          </cell>
          <cell r="J18126">
            <v>10</v>
          </cell>
        </row>
        <row r="18127">
          <cell r="B18127" t="str">
            <v>MEPLPAR2X</v>
          </cell>
          <cell r="J18127">
            <v>126</v>
          </cell>
        </row>
        <row r="18128">
          <cell r="B18128" t="str">
            <v>MEPLPARXL</v>
          </cell>
          <cell r="J18128">
            <v>239</v>
          </cell>
        </row>
        <row r="18129">
          <cell r="B18129" t="str">
            <v>MEPLPOHSM</v>
          </cell>
          <cell r="J18129">
            <v>0</v>
          </cell>
        </row>
        <row r="18130">
          <cell r="B18130" t="str">
            <v>MESBASGMD</v>
          </cell>
          <cell r="J18130">
            <v>65</v>
          </cell>
        </row>
        <row r="18131">
          <cell r="B18131" t="str">
            <v>MEUPGWHLG</v>
          </cell>
          <cell r="J18131">
            <v>174</v>
          </cell>
        </row>
        <row r="18132">
          <cell r="B18132" t="str">
            <v>MEW2HNA2X</v>
          </cell>
          <cell r="J18132">
            <v>50</v>
          </cell>
        </row>
        <row r="18133">
          <cell r="B18133" t="str">
            <v>MEW2HNAXL</v>
          </cell>
          <cell r="J18133">
            <v>102</v>
          </cell>
        </row>
        <row r="18134">
          <cell r="B18134" t="str">
            <v>MEWABCHSM</v>
          </cell>
          <cell r="J18134">
            <v>30</v>
          </cell>
        </row>
        <row r="18135">
          <cell r="B18135" t="str">
            <v>FLROSAR3X</v>
          </cell>
          <cell r="J18135">
            <v>2</v>
          </cell>
        </row>
        <row r="18136">
          <cell r="B18136" t="str">
            <v>FLROSARXL</v>
          </cell>
          <cell r="J18136">
            <v>71</v>
          </cell>
        </row>
        <row r="18137">
          <cell r="B18137" t="str">
            <v>MEPLPARSM</v>
          </cell>
          <cell r="J18137">
            <v>67</v>
          </cell>
        </row>
        <row r="18138">
          <cell r="B18138" t="str">
            <v>MEPLPOHMD</v>
          </cell>
          <cell r="J18138">
            <v>0</v>
          </cell>
        </row>
        <row r="18139">
          <cell r="B18139" t="str">
            <v>MESBASGLG</v>
          </cell>
          <cell r="J18139">
            <v>148</v>
          </cell>
        </row>
        <row r="18140">
          <cell r="B18140" t="str">
            <v>MEUPGWH2X</v>
          </cell>
          <cell r="J18140">
            <v>38</v>
          </cell>
        </row>
        <row r="18141">
          <cell r="B18141" t="str">
            <v>MEUPGWHXL</v>
          </cell>
          <cell r="J18141">
            <v>95</v>
          </cell>
        </row>
        <row r="18142">
          <cell r="B18142" t="str">
            <v>MEW2HNASM</v>
          </cell>
          <cell r="J18142">
            <v>10</v>
          </cell>
        </row>
        <row r="18143">
          <cell r="B18143" t="str">
            <v>MEWABCHMD</v>
          </cell>
          <cell r="J18143">
            <v>74</v>
          </cell>
        </row>
        <row r="18144">
          <cell r="B18144" t="str">
            <v>FLROSAR2X</v>
          </cell>
          <cell r="J18144">
            <v>34</v>
          </cell>
        </row>
        <row r="18145">
          <cell r="B18145" t="str">
            <v>FLROSARSM</v>
          </cell>
          <cell r="J18145">
            <v>11</v>
          </cell>
        </row>
        <row r="18146">
          <cell r="B18146" t="str">
            <v>MEPLPARMD</v>
          </cell>
          <cell r="J18146">
            <v>161</v>
          </cell>
        </row>
        <row r="18147">
          <cell r="B18147" t="str">
            <v>MEPLPOHLG</v>
          </cell>
          <cell r="J18147">
            <v>0</v>
          </cell>
        </row>
        <row r="18148">
          <cell r="B18148" t="str">
            <v>MESBASG2X</v>
          </cell>
          <cell r="J18148">
            <v>31</v>
          </cell>
        </row>
        <row r="18149">
          <cell r="B18149" t="str">
            <v>MESBASGXL</v>
          </cell>
          <cell r="J18149">
            <v>80</v>
          </cell>
        </row>
        <row r="18150">
          <cell r="B18150" t="str">
            <v>MEUPGWHSM</v>
          </cell>
          <cell r="J18150">
            <v>0</v>
          </cell>
        </row>
        <row r="18151">
          <cell r="B18151" t="str">
            <v>MEW2HNAMD</v>
          </cell>
          <cell r="J18151">
            <v>78</v>
          </cell>
        </row>
        <row r="18152">
          <cell r="B18152" t="str">
            <v>MEWABCHLG</v>
          </cell>
          <cell r="J18152">
            <v>140</v>
          </cell>
        </row>
        <row r="18153">
          <cell r="B18153" t="str">
            <v>MEFUT26OS</v>
          </cell>
          <cell r="J18153">
            <v>14036</v>
          </cell>
        </row>
        <row r="18154">
          <cell r="B18154" t="str">
            <v>TB-RANG-G1-IVR-DLR-4</v>
          </cell>
          <cell r="J18154">
            <v>0</v>
          </cell>
        </row>
        <row r="18155">
          <cell r="B18155" t="str">
            <v>TBG3-OG</v>
          </cell>
          <cell r="J18155">
            <v>0</v>
          </cell>
        </row>
        <row r="18156">
          <cell r="B18156" t="str">
            <v>TB-RANG-G1-TAN-DLR-4</v>
          </cell>
          <cell r="J18156">
            <v>0</v>
          </cell>
        </row>
        <row r="18157">
          <cell r="B18157" t="str">
            <v>TBG3-TG</v>
          </cell>
          <cell r="J18157">
            <v>0</v>
          </cell>
        </row>
        <row r="18158">
          <cell r="B18158" t="str">
            <v>TB-RANG-G1-GRAY-DLR-4</v>
          </cell>
          <cell r="J18158">
            <v>0</v>
          </cell>
        </row>
        <row r="18159">
          <cell r="B18159" t="str">
            <v>TBG3-FT</v>
          </cell>
          <cell r="J18159">
            <v>0</v>
          </cell>
        </row>
        <row r="18160">
          <cell r="B18160" t="str">
            <v>TB-RANG-G1-ORG-DLR-4</v>
          </cell>
          <cell r="J18160">
            <v>0</v>
          </cell>
        </row>
        <row r="18161">
          <cell r="B18161" t="str">
            <v>TBG3-OW</v>
          </cell>
          <cell r="J18161">
            <v>0</v>
          </cell>
        </row>
        <row r="18162">
          <cell r="B18162" t="str">
            <v>FLAFLCH2X</v>
          </cell>
          <cell r="J18162">
            <v>0</v>
          </cell>
        </row>
        <row r="18163">
          <cell r="B18163" t="str">
            <v>FLAFLCHOS</v>
          </cell>
          <cell r="J18163">
            <v>295</v>
          </cell>
        </row>
        <row r="18164">
          <cell r="B18164" t="str">
            <v>FLAFLGH3X</v>
          </cell>
          <cell r="J18164">
            <v>0</v>
          </cell>
        </row>
        <row r="18165">
          <cell r="B18165" t="str">
            <v>FLAFLGHXL</v>
          </cell>
          <cell r="J18165">
            <v>0</v>
          </cell>
        </row>
        <row r="18166">
          <cell r="B18166" t="str">
            <v>FLAFLOHLG</v>
          </cell>
          <cell r="J18166">
            <v>0</v>
          </cell>
        </row>
        <row r="18167">
          <cell r="B18167" t="str">
            <v>FLAFLOROS</v>
          </cell>
          <cell r="J18167">
            <v>295</v>
          </cell>
        </row>
        <row r="18168">
          <cell r="B18168" t="str">
            <v>FLAFLSAMD</v>
          </cell>
          <cell r="J18168">
            <v>0</v>
          </cell>
        </row>
        <row r="18169">
          <cell r="B18169" t="str">
            <v>FLATFBR3X</v>
          </cell>
          <cell r="J18169">
            <v>17</v>
          </cell>
        </row>
        <row r="18170">
          <cell r="B18170" t="str">
            <v>FLATFBRXL</v>
          </cell>
          <cell r="J18170">
            <v>82</v>
          </cell>
        </row>
        <row r="18171">
          <cell r="B18171" t="str">
            <v>FLATFNVMD</v>
          </cell>
          <cell r="J18171">
            <v>43</v>
          </cell>
        </row>
        <row r="18172">
          <cell r="B18172" t="str">
            <v>FLAFLCHMD</v>
          </cell>
          <cell r="J18172">
            <v>0</v>
          </cell>
        </row>
        <row r="18173">
          <cell r="B18173" t="str">
            <v>FLAFLGH2X</v>
          </cell>
          <cell r="J18173">
            <v>0</v>
          </cell>
        </row>
        <row r="18174">
          <cell r="B18174" t="str">
            <v>FLAFLGHSM</v>
          </cell>
          <cell r="J18174">
            <v>0</v>
          </cell>
        </row>
        <row r="18175">
          <cell r="B18175" t="str">
            <v>FLAFLOH3X</v>
          </cell>
          <cell r="J18175">
            <v>0</v>
          </cell>
        </row>
        <row r="18176">
          <cell r="B18176" t="str">
            <v>FLAFLOHXL</v>
          </cell>
          <cell r="J18176">
            <v>0</v>
          </cell>
        </row>
        <row r="18177">
          <cell r="B18177" t="str">
            <v>FLAFLSALG</v>
          </cell>
          <cell r="J18177">
            <v>0</v>
          </cell>
        </row>
        <row r="18178">
          <cell r="B18178" t="str">
            <v>FLATFBR2X</v>
          </cell>
          <cell r="J18178">
            <v>38</v>
          </cell>
        </row>
        <row r="18179">
          <cell r="B18179" t="str">
            <v>FLATFBRSM</v>
          </cell>
          <cell r="J18179">
            <v>24</v>
          </cell>
        </row>
        <row r="18180">
          <cell r="B18180" t="str">
            <v>FLATFNVLG</v>
          </cell>
          <cell r="J18180">
            <v>117</v>
          </cell>
        </row>
        <row r="18181">
          <cell r="B18181" t="str">
            <v>FLCELAS2X</v>
          </cell>
          <cell r="J18181">
            <v>45</v>
          </cell>
        </row>
        <row r="18182">
          <cell r="B18182" t="str">
            <v>FLCELAS3X</v>
          </cell>
          <cell r="J18182">
            <v>19</v>
          </cell>
        </row>
        <row r="18183">
          <cell r="B18183" t="str">
            <v>FLCELASXL</v>
          </cell>
          <cell r="J18183">
            <v>99</v>
          </cell>
        </row>
        <row r="18184">
          <cell r="B18184" t="str">
            <v>FLCELBRMD</v>
          </cell>
          <cell r="J18184">
            <v>40</v>
          </cell>
        </row>
        <row r="18185">
          <cell r="B18185" t="str">
            <v>FLDARRB3X</v>
          </cell>
          <cell r="J18185">
            <v>17</v>
          </cell>
        </row>
        <row r="18186">
          <cell r="B18186" t="str">
            <v>FLDARRBXL</v>
          </cell>
          <cell r="J18186">
            <v>83</v>
          </cell>
        </row>
        <row r="18187">
          <cell r="B18187" t="str">
            <v>FLDARWHMD</v>
          </cell>
          <cell r="J18187">
            <v>40</v>
          </cell>
        </row>
        <row r="18188">
          <cell r="B18188" t="str">
            <v>FLDCLCH3X</v>
          </cell>
          <cell r="J18188">
            <v>18</v>
          </cell>
        </row>
        <row r="18189">
          <cell r="B18189" t="str">
            <v>FLDCLCHXL</v>
          </cell>
          <cell r="J18189">
            <v>91</v>
          </cell>
        </row>
        <row r="18190">
          <cell r="B18190" t="str">
            <v>FLDCLCYMD</v>
          </cell>
          <cell r="J18190">
            <v>44</v>
          </cell>
        </row>
        <row r="18191">
          <cell r="B18191" t="str">
            <v>FLDCLNH3X</v>
          </cell>
          <cell r="J18191">
            <v>0</v>
          </cell>
        </row>
        <row r="18192">
          <cell r="B18192" t="str">
            <v>FLDCLNHXL</v>
          </cell>
          <cell r="J18192">
            <v>89</v>
          </cell>
        </row>
        <row r="18193">
          <cell r="B18193" t="str">
            <v>FLDCLOHMD</v>
          </cell>
          <cell r="J18193">
            <v>41</v>
          </cell>
        </row>
        <row r="18194">
          <cell r="B18194" t="str">
            <v>FLDCLSA3X</v>
          </cell>
          <cell r="J18194">
            <v>17</v>
          </cell>
        </row>
        <row r="18195">
          <cell r="B18195" t="str">
            <v>FLDCLSAXL</v>
          </cell>
          <cell r="J18195">
            <v>84</v>
          </cell>
        </row>
        <row r="18196">
          <cell r="B18196" t="str">
            <v>FLELKAS2X</v>
          </cell>
          <cell r="J18196">
            <v>45</v>
          </cell>
        </row>
        <row r="18197">
          <cell r="B18197" t="str">
            <v>FLELKASSM</v>
          </cell>
          <cell r="J18197">
            <v>26</v>
          </cell>
        </row>
        <row r="18198">
          <cell r="B18198" t="str">
            <v>FLELKCHLG</v>
          </cell>
          <cell r="J18198">
            <v>117</v>
          </cell>
        </row>
        <row r="18199">
          <cell r="B18199" t="str">
            <v>FLELKKH2X</v>
          </cell>
          <cell r="J18199">
            <v>38</v>
          </cell>
        </row>
        <row r="18200">
          <cell r="B18200" t="str">
            <v>FLELKKHSM</v>
          </cell>
          <cell r="J18200">
            <v>24</v>
          </cell>
        </row>
        <row r="18201">
          <cell r="B18201" t="str">
            <v>FLELKMHLG</v>
          </cell>
          <cell r="J18201">
            <v>116</v>
          </cell>
        </row>
        <row r="18202">
          <cell r="B18202" t="str">
            <v>FLCELASSM</v>
          </cell>
          <cell r="J18202">
            <v>28</v>
          </cell>
        </row>
        <row r="18203">
          <cell r="B18203" t="str">
            <v>FLCELBRLG</v>
          </cell>
          <cell r="J18203">
            <v>106</v>
          </cell>
        </row>
        <row r="18204">
          <cell r="B18204" t="str">
            <v>FLDARRB2X</v>
          </cell>
          <cell r="J18204">
            <v>37</v>
          </cell>
        </row>
        <row r="18205">
          <cell r="B18205" t="str">
            <v>FLDARRBSM</v>
          </cell>
          <cell r="J18205">
            <v>24</v>
          </cell>
        </row>
        <row r="18206">
          <cell r="B18206" t="str">
            <v>FLDARWHLG</v>
          </cell>
          <cell r="J18206">
            <v>108</v>
          </cell>
        </row>
        <row r="18207">
          <cell r="B18207" t="str">
            <v>FLDCLCH2X</v>
          </cell>
          <cell r="J18207">
            <v>41</v>
          </cell>
        </row>
        <row r="18208">
          <cell r="B18208" t="str">
            <v>FLDCLCHSM</v>
          </cell>
          <cell r="J18208">
            <v>27</v>
          </cell>
        </row>
        <row r="18209">
          <cell r="B18209" t="str">
            <v>FLDCLCYLG</v>
          </cell>
          <cell r="J18209">
            <v>117</v>
          </cell>
        </row>
        <row r="18210">
          <cell r="B18210" t="str">
            <v>FLDCLNH2X</v>
          </cell>
          <cell r="J18210">
            <v>40</v>
          </cell>
        </row>
        <row r="18211">
          <cell r="B18211" t="str">
            <v>FLDCLNHSM</v>
          </cell>
          <cell r="J18211">
            <v>28</v>
          </cell>
        </row>
        <row r="18212">
          <cell r="B18212" t="str">
            <v>FLAFLCHLG</v>
          </cell>
          <cell r="J18212">
            <v>0</v>
          </cell>
        </row>
        <row r="18213">
          <cell r="B18213" t="str">
            <v>FLAFLCHXL</v>
          </cell>
          <cell r="J18213">
            <v>0</v>
          </cell>
        </row>
        <row r="18214">
          <cell r="B18214" t="str">
            <v>FLAFLGHMD</v>
          </cell>
          <cell r="J18214">
            <v>0</v>
          </cell>
        </row>
        <row r="18215">
          <cell r="B18215" t="str">
            <v>FLAFLOH2X</v>
          </cell>
          <cell r="J18215">
            <v>0</v>
          </cell>
        </row>
        <row r="18216">
          <cell r="B18216" t="str">
            <v>FLAFLOHSM</v>
          </cell>
          <cell r="J18216">
            <v>0</v>
          </cell>
        </row>
        <row r="18217">
          <cell r="B18217" t="str">
            <v>FLAFLSA3X</v>
          </cell>
          <cell r="J18217">
            <v>0</v>
          </cell>
        </row>
        <row r="18218">
          <cell r="B18218" t="str">
            <v>FLAFLSAXL</v>
          </cell>
          <cell r="J18218">
            <v>0</v>
          </cell>
        </row>
        <row r="18219">
          <cell r="B18219" t="str">
            <v>FLATFBRMD</v>
          </cell>
          <cell r="J18219">
            <v>41</v>
          </cell>
        </row>
        <row r="18220">
          <cell r="B18220" t="str">
            <v>FLATFNV3X</v>
          </cell>
          <cell r="J18220">
            <v>14</v>
          </cell>
        </row>
        <row r="18221">
          <cell r="B18221" t="str">
            <v>FLATFNVXL</v>
          </cell>
          <cell r="J18221">
            <v>91</v>
          </cell>
        </row>
        <row r="18222">
          <cell r="B18222" t="str">
            <v>FLEPTBLOS</v>
          </cell>
          <cell r="J18222">
            <v>395</v>
          </cell>
        </row>
        <row r="18223">
          <cell r="B18223" t="str">
            <v>FLFLFCHLG</v>
          </cell>
          <cell r="J18223">
            <v>117</v>
          </cell>
        </row>
        <row r="18224">
          <cell r="B18224" t="str">
            <v>FLFLFHG2X</v>
          </cell>
          <cell r="J18224">
            <v>45</v>
          </cell>
        </row>
        <row r="18225">
          <cell r="B18225" t="str">
            <v>FLFLFHGSM</v>
          </cell>
          <cell r="J18225">
            <v>28</v>
          </cell>
        </row>
        <row r="18226">
          <cell r="B18226" t="str">
            <v>FLFLFMHLG</v>
          </cell>
          <cell r="J18226">
            <v>117</v>
          </cell>
        </row>
        <row r="18227">
          <cell r="B18227" t="str">
            <v>FLFLURC2X</v>
          </cell>
          <cell r="J18227">
            <v>38</v>
          </cell>
        </row>
        <row r="18228">
          <cell r="B18228" t="str">
            <v>FLFLURCSM</v>
          </cell>
          <cell r="J18228">
            <v>24</v>
          </cell>
        </row>
        <row r="18229">
          <cell r="B18229" t="str">
            <v>FLFLUSBLG</v>
          </cell>
          <cell r="J18229">
            <v>120</v>
          </cell>
        </row>
        <row r="18230">
          <cell r="B18230" t="str">
            <v>FLFT2GROS</v>
          </cell>
          <cell r="J18230">
            <v>396</v>
          </cell>
        </row>
        <row r="18231">
          <cell r="B18231" t="str">
            <v>FLFULBLLG</v>
          </cell>
          <cell r="J18231">
            <v>129</v>
          </cell>
        </row>
        <row r="18232">
          <cell r="B18232" t="str">
            <v>FLDCLOHLG</v>
          </cell>
          <cell r="J18232">
            <v>106</v>
          </cell>
        </row>
        <row r="18233">
          <cell r="B18233" t="str">
            <v>FLDCLSA2X</v>
          </cell>
          <cell r="J18233">
            <v>38</v>
          </cell>
        </row>
        <row r="18234">
          <cell r="B18234" t="str">
            <v>FLDCLSASM</v>
          </cell>
          <cell r="J18234">
            <v>20</v>
          </cell>
        </row>
        <row r="18235">
          <cell r="B18235" t="str">
            <v>FLDCPLOOS</v>
          </cell>
          <cell r="J18235">
            <v>295</v>
          </cell>
        </row>
        <row r="18236">
          <cell r="B18236" t="str">
            <v>FLELKASMD</v>
          </cell>
          <cell r="J18236">
            <v>52</v>
          </cell>
        </row>
        <row r="18237">
          <cell r="B18237" t="str">
            <v>FLELKCH3X</v>
          </cell>
          <cell r="J18237">
            <v>18</v>
          </cell>
        </row>
        <row r="18238">
          <cell r="B18238" t="str">
            <v>FLELKCHXL</v>
          </cell>
          <cell r="J18238">
            <v>91</v>
          </cell>
        </row>
        <row r="18239">
          <cell r="B18239" t="str">
            <v>FLELKKHMD</v>
          </cell>
          <cell r="J18239">
            <v>41</v>
          </cell>
        </row>
        <row r="18240">
          <cell r="B18240" t="str">
            <v>FLELKMH3X</v>
          </cell>
          <cell r="J18240">
            <v>18</v>
          </cell>
        </row>
        <row r="18241">
          <cell r="B18241" t="str">
            <v>FLELKMHXL</v>
          </cell>
          <cell r="J18241">
            <v>90</v>
          </cell>
        </row>
        <row r="18242">
          <cell r="B18242" t="str">
            <v>FLAFLCH3X</v>
          </cell>
          <cell r="J18242">
            <v>0</v>
          </cell>
        </row>
        <row r="18243">
          <cell r="B18243" t="str">
            <v>FLAFLCHSM</v>
          </cell>
          <cell r="J18243">
            <v>0</v>
          </cell>
        </row>
        <row r="18244">
          <cell r="B18244" t="str">
            <v>FLAFLGHLG</v>
          </cell>
          <cell r="J18244">
            <v>0</v>
          </cell>
        </row>
        <row r="18245">
          <cell r="B18245" t="str">
            <v>FLAFLNVOS</v>
          </cell>
          <cell r="J18245">
            <v>295</v>
          </cell>
        </row>
        <row r="18246">
          <cell r="B18246" t="str">
            <v>FLAFLOHMD</v>
          </cell>
          <cell r="J18246">
            <v>0</v>
          </cell>
        </row>
        <row r="18247">
          <cell r="B18247" t="str">
            <v>FLAFLSA2X</v>
          </cell>
          <cell r="J18247">
            <v>0</v>
          </cell>
        </row>
        <row r="18248">
          <cell r="B18248" t="str">
            <v>FLAFLSASM</v>
          </cell>
          <cell r="J18248">
            <v>0</v>
          </cell>
        </row>
        <row r="18249">
          <cell r="B18249" t="str">
            <v>FLATFBRLG</v>
          </cell>
          <cell r="J18249">
            <v>108</v>
          </cell>
        </row>
        <row r="18250">
          <cell r="B18250" t="str">
            <v>FLATFNV2X</v>
          </cell>
          <cell r="J18250">
            <v>40</v>
          </cell>
        </row>
        <row r="18251">
          <cell r="B18251" t="str">
            <v>FLATFNVSM</v>
          </cell>
          <cell r="J18251">
            <v>26</v>
          </cell>
        </row>
        <row r="18252">
          <cell r="B18252" t="str">
            <v>FLCELASMD</v>
          </cell>
          <cell r="J18252">
            <v>48</v>
          </cell>
        </row>
        <row r="18253">
          <cell r="B18253" t="str">
            <v>FLCELBR3X</v>
          </cell>
          <cell r="J18253">
            <v>17</v>
          </cell>
        </row>
        <row r="18254">
          <cell r="B18254" t="str">
            <v>FLCELBRXL</v>
          </cell>
          <cell r="J18254">
            <v>84</v>
          </cell>
        </row>
        <row r="18255">
          <cell r="B18255" t="str">
            <v>FLDARRBMD</v>
          </cell>
          <cell r="J18255">
            <v>41</v>
          </cell>
        </row>
        <row r="18256">
          <cell r="B18256" t="str">
            <v>FLDARWH3X</v>
          </cell>
          <cell r="J18256">
            <v>17</v>
          </cell>
        </row>
        <row r="18257">
          <cell r="B18257" t="str">
            <v>FLDARWHXL</v>
          </cell>
          <cell r="J18257">
            <v>83</v>
          </cell>
        </row>
        <row r="18258">
          <cell r="B18258" t="str">
            <v>FLDCLCHMD</v>
          </cell>
          <cell r="J18258">
            <v>45</v>
          </cell>
        </row>
        <row r="18259">
          <cell r="B18259" t="str">
            <v>FLDCLCY3X</v>
          </cell>
          <cell r="J18259">
            <v>18</v>
          </cell>
        </row>
        <row r="18260">
          <cell r="B18260" t="str">
            <v>FLDCLCYXL</v>
          </cell>
          <cell r="J18260">
            <v>91</v>
          </cell>
        </row>
        <row r="18261">
          <cell r="B18261" t="str">
            <v>FLDCLNHMD</v>
          </cell>
          <cell r="J18261">
            <v>43</v>
          </cell>
        </row>
        <row r="18262">
          <cell r="B18262" t="str">
            <v>FLFULLG2X</v>
          </cell>
          <cell r="J18262">
            <v>45</v>
          </cell>
        </row>
        <row r="18263">
          <cell r="B18263" t="str">
            <v>FLFULLGSM</v>
          </cell>
          <cell r="J18263">
            <v>28</v>
          </cell>
        </row>
        <row r="18264">
          <cell r="B18264" t="str">
            <v>FLHLOBLLG</v>
          </cell>
          <cell r="J18264">
            <v>130</v>
          </cell>
        </row>
        <row r="18265">
          <cell r="B18265" t="str">
            <v>FLHLOBR2X</v>
          </cell>
          <cell r="J18265">
            <v>38</v>
          </cell>
        </row>
        <row r="18266">
          <cell r="B18266" t="str">
            <v>FLHLOBRSM</v>
          </cell>
          <cell r="J18266">
            <v>24</v>
          </cell>
        </row>
        <row r="18267">
          <cell r="B18267" t="str">
            <v>FLHLOGHLG</v>
          </cell>
          <cell r="J18267">
            <v>116</v>
          </cell>
        </row>
        <row r="18268">
          <cell r="B18268" t="str">
            <v>FLHLOHG2X</v>
          </cell>
          <cell r="J18268">
            <v>45</v>
          </cell>
        </row>
        <row r="18269">
          <cell r="B18269" t="str">
            <v>FLHLOHGSM</v>
          </cell>
          <cell r="J18269">
            <v>28</v>
          </cell>
        </row>
        <row r="18270">
          <cell r="B18270" t="str">
            <v>FLIDECHLG</v>
          </cell>
          <cell r="J18270">
            <v>118</v>
          </cell>
        </row>
        <row r="18271">
          <cell r="B18271" t="str">
            <v>FLIDMTN2X</v>
          </cell>
          <cell r="J18271">
            <v>36</v>
          </cell>
        </row>
        <row r="18272">
          <cell r="B18272" t="str">
            <v>FLCELASLG</v>
          </cell>
          <cell r="J18272">
            <v>129</v>
          </cell>
        </row>
        <row r="18273">
          <cell r="B18273" t="str">
            <v>FLCELBR2X</v>
          </cell>
          <cell r="J18273">
            <v>37</v>
          </cell>
        </row>
        <row r="18274">
          <cell r="B18274" t="str">
            <v>FLCELBRSM</v>
          </cell>
          <cell r="J18274">
            <v>23</v>
          </cell>
        </row>
        <row r="18275">
          <cell r="B18275" t="str">
            <v>FLDARRBLG</v>
          </cell>
          <cell r="J18275">
            <v>108</v>
          </cell>
        </row>
        <row r="18276">
          <cell r="B18276" t="str">
            <v>FLDARWH2X</v>
          </cell>
          <cell r="J18276">
            <v>38</v>
          </cell>
        </row>
        <row r="18277">
          <cell r="B18277" t="str">
            <v>FLDARWHSM</v>
          </cell>
          <cell r="J18277">
            <v>24</v>
          </cell>
        </row>
        <row r="18278">
          <cell r="B18278" t="str">
            <v>FLDCLCHLG</v>
          </cell>
          <cell r="J18278">
            <v>117</v>
          </cell>
        </row>
        <row r="18279">
          <cell r="B18279" t="str">
            <v>FLDCLCY2X</v>
          </cell>
          <cell r="J18279">
            <v>41</v>
          </cell>
        </row>
        <row r="18280">
          <cell r="B18280" t="str">
            <v>FLDCLCYSM</v>
          </cell>
          <cell r="J18280">
            <v>26</v>
          </cell>
        </row>
        <row r="18281">
          <cell r="B18281" t="str">
            <v>FLDCLNHLG</v>
          </cell>
          <cell r="J18281">
            <v>120</v>
          </cell>
        </row>
        <row r="18282">
          <cell r="B18282" t="str">
            <v>FLDCLOH3X</v>
          </cell>
          <cell r="J18282">
            <v>0</v>
          </cell>
        </row>
        <row r="18283">
          <cell r="B18283" t="str">
            <v>FLDCLOHXL</v>
          </cell>
          <cell r="J18283">
            <v>84</v>
          </cell>
        </row>
        <row r="18284">
          <cell r="B18284" t="str">
            <v>FLDCLSAMD</v>
          </cell>
          <cell r="J18284">
            <v>41</v>
          </cell>
        </row>
        <row r="18285">
          <cell r="B18285" t="str">
            <v>FLDCPBROS</v>
          </cell>
          <cell r="J18285">
            <v>275</v>
          </cell>
        </row>
        <row r="18286">
          <cell r="B18286" t="str">
            <v>FLELKASLG</v>
          </cell>
          <cell r="J18286">
            <v>129</v>
          </cell>
        </row>
        <row r="18287">
          <cell r="B18287" t="str">
            <v>FLELKCH2X</v>
          </cell>
          <cell r="J18287">
            <v>41</v>
          </cell>
        </row>
        <row r="18288">
          <cell r="B18288" t="str">
            <v>FLELKCHSM</v>
          </cell>
          <cell r="J18288">
            <v>26</v>
          </cell>
        </row>
        <row r="18289">
          <cell r="B18289" t="str">
            <v>FLELKKHLG</v>
          </cell>
          <cell r="J18289">
            <v>108</v>
          </cell>
        </row>
        <row r="18290">
          <cell r="B18290" t="str">
            <v>FLELKMH2X</v>
          </cell>
          <cell r="J18290">
            <v>41</v>
          </cell>
        </row>
        <row r="18291">
          <cell r="B18291" t="str">
            <v>FLELKMHSM</v>
          </cell>
          <cell r="J18291">
            <v>27</v>
          </cell>
        </row>
        <row r="18292">
          <cell r="B18292" t="str">
            <v>FLFLFCH3X</v>
          </cell>
          <cell r="J18292">
            <v>18</v>
          </cell>
        </row>
        <row r="18293">
          <cell r="B18293" t="str">
            <v>FLFLFCHXL</v>
          </cell>
          <cell r="J18293">
            <v>91</v>
          </cell>
        </row>
        <row r="18294">
          <cell r="B18294" t="str">
            <v>FLFLFHGMD</v>
          </cell>
          <cell r="J18294">
            <v>49</v>
          </cell>
        </row>
        <row r="18295">
          <cell r="B18295" t="str">
            <v>FLFLFMH3X</v>
          </cell>
          <cell r="J18295">
            <v>17</v>
          </cell>
        </row>
        <row r="18296">
          <cell r="B18296" t="str">
            <v>FLFLFMHXL</v>
          </cell>
          <cell r="J18296">
            <v>91</v>
          </cell>
        </row>
        <row r="18297">
          <cell r="B18297" t="str">
            <v>FLFLURCMD</v>
          </cell>
          <cell r="J18297">
            <v>41</v>
          </cell>
        </row>
        <row r="18298">
          <cell r="B18298" t="str">
            <v>FLFLUSB3X</v>
          </cell>
          <cell r="J18298">
            <v>18</v>
          </cell>
        </row>
        <row r="18299">
          <cell r="B18299" t="str">
            <v>FLFLUSBXL</v>
          </cell>
          <cell r="J18299">
            <v>91</v>
          </cell>
        </row>
        <row r="18300">
          <cell r="B18300" t="str">
            <v>FLFULBL3X</v>
          </cell>
          <cell r="J18300">
            <v>20</v>
          </cell>
        </row>
        <row r="18301">
          <cell r="B18301" t="str">
            <v>FLFULBLXL</v>
          </cell>
          <cell r="J18301">
            <v>99</v>
          </cell>
        </row>
        <row r="18302">
          <cell r="B18302" t="str">
            <v>FLFLFCH2X</v>
          </cell>
          <cell r="J18302">
            <v>39</v>
          </cell>
        </row>
        <row r="18303">
          <cell r="B18303" t="str">
            <v>FLFLFCHSM</v>
          </cell>
          <cell r="J18303">
            <v>26</v>
          </cell>
        </row>
        <row r="18304">
          <cell r="B18304" t="str">
            <v>FLFLFHGLG</v>
          </cell>
          <cell r="J18304">
            <v>130</v>
          </cell>
        </row>
        <row r="18305">
          <cell r="B18305" t="str">
            <v>FLFLFMH2X</v>
          </cell>
          <cell r="J18305">
            <v>39</v>
          </cell>
        </row>
        <row r="18306">
          <cell r="B18306" t="str">
            <v>FLFLFMHSM</v>
          </cell>
          <cell r="J18306">
            <v>27</v>
          </cell>
        </row>
        <row r="18307">
          <cell r="B18307" t="str">
            <v>FLFLURCLG</v>
          </cell>
          <cell r="J18307">
            <v>108</v>
          </cell>
        </row>
        <row r="18308">
          <cell r="B18308" t="str">
            <v>FLFLUSB2X</v>
          </cell>
          <cell r="J18308">
            <v>41</v>
          </cell>
        </row>
        <row r="18309">
          <cell r="B18309" t="str">
            <v>FLFLUSBSM</v>
          </cell>
          <cell r="J18309">
            <v>27</v>
          </cell>
        </row>
        <row r="18310">
          <cell r="B18310" t="str">
            <v>FLFULBL2X</v>
          </cell>
          <cell r="J18310">
            <v>45</v>
          </cell>
        </row>
        <row r="18311">
          <cell r="B18311" t="str">
            <v>FLFULBLSM</v>
          </cell>
          <cell r="J18311">
            <v>29</v>
          </cell>
        </row>
        <row r="18312">
          <cell r="B18312" t="str">
            <v>FLDCLOH2X</v>
          </cell>
          <cell r="J18312">
            <v>38</v>
          </cell>
        </row>
        <row r="18313">
          <cell r="B18313" t="str">
            <v>FLDCLOHSM</v>
          </cell>
          <cell r="J18313">
            <v>24</v>
          </cell>
        </row>
        <row r="18314">
          <cell r="B18314" t="str">
            <v>FLDCLSALG</v>
          </cell>
          <cell r="J18314">
            <v>108</v>
          </cell>
        </row>
        <row r="18315">
          <cell r="B18315" t="str">
            <v>FLDCPBLOS</v>
          </cell>
          <cell r="J18315">
            <v>295</v>
          </cell>
        </row>
        <row r="18316">
          <cell r="B18316" t="str">
            <v>FLELKAS3X</v>
          </cell>
          <cell r="J18316">
            <v>20</v>
          </cell>
        </row>
        <row r="18317">
          <cell r="B18317" t="str">
            <v>FLELKASXL</v>
          </cell>
          <cell r="J18317">
            <v>99</v>
          </cell>
        </row>
        <row r="18318">
          <cell r="B18318" t="str">
            <v>FLELKCHMD</v>
          </cell>
          <cell r="J18318">
            <v>43</v>
          </cell>
        </row>
        <row r="18319">
          <cell r="B18319" t="str">
            <v>FLELKKH3X</v>
          </cell>
          <cell r="J18319">
            <v>17</v>
          </cell>
        </row>
        <row r="18320">
          <cell r="B18320" t="str">
            <v>FLELKKHXL</v>
          </cell>
          <cell r="J18320">
            <v>83</v>
          </cell>
        </row>
        <row r="18321">
          <cell r="B18321" t="str">
            <v>FLELKMHMD</v>
          </cell>
          <cell r="J18321">
            <v>44</v>
          </cell>
        </row>
        <row r="18322">
          <cell r="B18322" t="str">
            <v>FLFULLGMD</v>
          </cell>
          <cell r="J18322">
            <v>49</v>
          </cell>
        </row>
        <row r="18323">
          <cell r="B18323" t="str">
            <v>FLHLOBL3X</v>
          </cell>
          <cell r="J18323">
            <v>20</v>
          </cell>
        </row>
        <row r="18324">
          <cell r="B18324" t="str">
            <v>FLHLOBLXL</v>
          </cell>
          <cell r="J18324">
            <v>98</v>
          </cell>
        </row>
        <row r="18325">
          <cell r="B18325" t="str">
            <v>FLHLOBRMD</v>
          </cell>
          <cell r="J18325">
            <v>41</v>
          </cell>
        </row>
        <row r="18326">
          <cell r="B18326" t="str">
            <v>FLHLOGH3X</v>
          </cell>
          <cell r="J18326">
            <v>18</v>
          </cell>
        </row>
        <row r="18327">
          <cell r="B18327" t="str">
            <v>FLHLOGHXL</v>
          </cell>
          <cell r="J18327">
            <v>89</v>
          </cell>
        </row>
        <row r="18328">
          <cell r="B18328" t="str">
            <v>FLHLOHGMD</v>
          </cell>
          <cell r="J18328">
            <v>49</v>
          </cell>
        </row>
        <row r="18329">
          <cell r="B18329" t="str">
            <v>FLIDECH3X</v>
          </cell>
          <cell r="J18329">
            <v>18</v>
          </cell>
        </row>
        <row r="18330">
          <cell r="B18330" t="str">
            <v>FLIDECHXL</v>
          </cell>
          <cell r="J18330">
            <v>91</v>
          </cell>
        </row>
        <row r="18331">
          <cell r="B18331" t="str">
            <v>FLIDMTNMD</v>
          </cell>
          <cell r="J18331">
            <v>38</v>
          </cell>
        </row>
        <row r="18332">
          <cell r="B18332" t="str">
            <v>FLFULLGLG</v>
          </cell>
          <cell r="J18332">
            <v>130</v>
          </cell>
        </row>
        <row r="18333">
          <cell r="B18333" t="str">
            <v>FLHLOBL2X</v>
          </cell>
          <cell r="J18333">
            <v>44</v>
          </cell>
        </row>
        <row r="18334">
          <cell r="B18334" t="str">
            <v>FLHLOBLSM</v>
          </cell>
          <cell r="J18334">
            <v>29</v>
          </cell>
        </row>
        <row r="18335">
          <cell r="B18335" t="str">
            <v>FLHLOBRLG</v>
          </cell>
          <cell r="J18335">
            <v>108</v>
          </cell>
        </row>
        <row r="18336">
          <cell r="B18336" t="str">
            <v>FLHLOGH2X</v>
          </cell>
          <cell r="J18336">
            <v>37</v>
          </cell>
        </row>
        <row r="18337">
          <cell r="B18337" t="str">
            <v>FLHLOGHSM</v>
          </cell>
          <cell r="J18337">
            <v>27</v>
          </cell>
        </row>
        <row r="18338">
          <cell r="B18338" t="str">
            <v>FLHLOHGLG</v>
          </cell>
          <cell r="J18338">
            <v>130</v>
          </cell>
        </row>
        <row r="18339">
          <cell r="B18339" t="str">
            <v>FLIDECH2X</v>
          </cell>
          <cell r="J18339">
            <v>40</v>
          </cell>
        </row>
        <row r="18340">
          <cell r="B18340" t="str">
            <v>FLIDECHSM</v>
          </cell>
          <cell r="J18340">
            <v>26</v>
          </cell>
        </row>
        <row r="18341">
          <cell r="B18341" t="str">
            <v>FLIDMTNLG</v>
          </cell>
          <cell r="J18341">
            <v>106</v>
          </cell>
        </row>
        <row r="18342">
          <cell r="B18342" t="str">
            <v>FLEPTBROS</v>
          </cell>
          <cell r="J18342">
            <v>395</v>
          </cell>
        </row>
        <row r="18343">
          <cell r="B18343" t="str">
            <v>FLFLFCHMD</v>
          </cell>
          <cell r="J18343">
            <v>44</v>
          </cell>
        </row>
        <row r="18344">
          <cell r="B18344" t="str">
            <v>FLFLFHG3X</v>
          </cell>
          <cell r="J18344">
            <v>20</v>
          </cell>
        </row>
        <row r="18345">
          <cell r="B18345" t="str">
            <v>FLFLFHGXL</v>
          </cell>
          <cell r="J18345">
            <v>99</v>
          </cell>
        </row>
        <row r="18346">
          <cell r="B18346" t="str">
            <v>FLFLFMHMD</v>
          </cell>
          <cell r="J18346">
            <v>89</v>
          </cell>
        </row>
        <row r="18347">
          <cell r="B18347" t="str">
            <v>FLFLURC3X</v>
          </cell>
          <cell r="J18347">
            <v>17</v>
          </cell>
        </row>
        <row r="18348">
          <cell r="B18348" t="str">
            <v>FLFLURCXL</v>
          </cell>
          <cell r="J18348">
            <v>84</v>
          </cell>
        </row>
        <row r="18349">
          <cell r="B18349" t="str">
            <v>FLFLUSBMD</v>
          </cell>
          <cell r="J18349">
            <v>43</v>
          </cell>
        </row>
        <row r="18350">
          <cell r="B18350" t="str">
            <v>FLFT2NVOS</v>
          </cell>
          <cell r="J18350">
            <v>396</v>
          </cell>
        </row>
        <row r="18351">
          <cell r="B18351" t="str">
            <v>FLFULBLMD</v>
          </cell>
          <cell r="J18351">
            <v>49</v>
          </cell>
        </row>
        <row r="18352">
          <cell r="B18352" t="str">
            <v>FLFULLG3X</v>
          </cell>
          <cell r="J18352">
            <v>20</v>
          </cell>
        </row>
        <row r="18353">
          <cell r="B18353" t="str">
            <v>FLFULLGXL</v>
          </cell>
          <cell r="J18353">
            <v>100</v>
          </cell>
        </row>
        <row r="18354">
          <cell r="B18354" t="str">
            <v>FLHLOBLMD</v>
          </cell>
          <cell r="J18354">
            <v>49</v>
          </cell>
        </row>
        <row r="18355">
          <cell r="B18355" t="str">
            <v>FLHLOBR3X</v>
          </cell>
          <cell r="J18355">
            <v>17</v>
          </cell>
        </row>
        <row r="18356">
          <cell r="B18356" t="str">
            <v>FLHLOBRXL</v>
          </cell>
          <cell r="J18356">
            <v>84</v>
          </cell>
        </row>
        <row r="18357">
          <cell r="B18357" t="str">
            <v>FLHLOGHMD</v>
          </cell>
          <cell r="J18357">
            <v>44</v>
          </cell>
        </row>
        <row r="18358">
          <cell r="B18358" t="str">
            <v>FLHLOHG3X</v>
          </cell>
          <cell r="J18358">
            <v>20</v>
          </cell>
        </row>
        <row r="18359">
          <cell r="B18359" t="str">
            <v>FLHLOHGXL</v>
          </cell>
          <cell r="J18359">
            <v>100</v>
          </cell>
        </row>
        <row r="18360">
          <cell r="B18360" t="str">
            <v>FLIDECHMD</v>
          </cell>
          <cell r="J18360">
            <v>43</v>
          </cell>
        </row>
        <row r="18361">
          <cell r="B18361" t="str">
            <v>FLIDMTN3X</v>
          </cell>
          <cell r="J18361">
            <v>15</v>
          </cell>
        </row>
        <row r="18362">
          <cell r="B18362" t="str">
            <v>FLIDPNVOS</v>
          </cell>
          <cell r="J18362">
            <v>295</v>
          </cell>
        </row>
        <row r="18363">
          <cell r="B18363" t="str">
            <v>FLIDPOLMD</v>
          </cell>
          <cell r="J18363">
            <v>42</v>
          </cell>
        </row>
        <row r="18364">
          <cell r="B18364" t="str">
            <v>FLPHLAG2X</v>
          </cell>
          <cell r="J18364">
            <v>41</v>
          </cell>
        </row>
        <row r="18365">
          <cell r="B18365" t="str">
            <v>FLPHLAGSM</v>
          </cell>
          <cell r="J18365">
            <v>27</v>
          </cell>
        </row>
        <row r="18366">
          <cell r="B18366" t="str">
            <v>FLPHLNVLG</v>
          </cell>
          <cell r="J18366">
            <v>128</v>
          </cell>
        </row>
        <row r="18367">
          <cell r="B18367" t="str">
            <v>FLPHLRH2X</v>
          </cell>
          <cell r="J18367">
            <v>38</v>
          </cell>
        </row>
        <row r="18368">
          <cell r="B18368" t="str">
            <v>FLPHLRHSM</v>
          </cell>
          <cell r="J18368">
            <v>24</v>
          </cell>
        </row>
        <row r="18369">
          <cell r="B18369" t="str">
            <v>FLSLOAGLG</v>
          </cell>
          <cell r="J18369">
            <v>130</v>
          </cell>
        </row>
        <row r="18370">
          <cell r="B18370" t="str">
            <v>FLSLOBL2X</v>
          </cell>
          <cell r="J18370">
            <v>45</v>
          </cell>
        </row>
        <row r="18371">
          <cell r="B18371" t="str">
            <v>FLSLOBLSM</v>
          </cell>
          <cell r="J18371">
            <v>28</v>
          </cell>
        </row>
        <row r="18372">
          <cell r="B18372" t="str">
            <v>FLSLOGHLG</v>
          </cell>
          <cell r="J18372">
            <v>116</v>
          </cell>
        </row>
        <row r="18373">
          <cell r="B18373" t="str">
            <v>FLSLOML2X</v>
          </cell>
          <cell r="J18373">
            <v>41</v>
          </cell>
        </row>
        <row r="18374">
          <cell r="B18374" t="str">
            <v>FLIDMTNSM</v>
          </cell>
          <cell r="J18374">
            <v>22</v>
          </cell>
        </row>
        <row r="18375">
          <cell r="B18375" t="str">
            <v>FLIDPOL2X</v>
          </cell>
          <cell r="J18375">
            <v>39</v>
          </cell>
        </row>
        <row r="18376">
          <cell r="B18376" t="str">
            <v>FLIDPOLOS</v>
          </cell>
          <cell r="J18376">
            <v>295</v>
          </cell>
        </row>
        <row r="18377">
          <cell r="B18377" t="str">
            <v>FLSLOMLSM</v>
          </cell>
          <cell r="J18377">
            <v>27</v>
          </cell>
        </row>
        <row r="18378">
          <cell r="B18378" t="str">
            <v>FLSPLBLLG</v>
          </cell>
          <cell r="J18378">
            <v>161</v>
          </cell>
        </row>
        <row r="18379">
          <cell r="B18379" t="str">
            <v>FLSPLMH2X</v>
          </cell>
          <cell r="J18379">
            <v>41</v>
          </cell>
        </row>
        <row r="18380">
          <cell r="B18380" t="str">
            <v>FLSPLMHSM</v>
          </cell>
          <cell r="J18380">
            <v>26</v>
          </cell>
        </row>
        <row r="18381">
          <cell r="B18381" t="str">
            <v>FLTYLAGLG</v>
          </cell>
          <cell r="J18381">
            <v>129</v>
          </cell>
        </row>
        <row r="18382">
          <cell r="B18382" t="str">
            <v>FLTYLBL2X</v>
          </cell>
          <cell r="J18382">
            <v>44</v>
          </cell>
        </row>
        <row r="18383">
          <cell r="B18383" t="str">
            <v>FLTYLBLSM</v>
          </cell>
          <cell r="J18383">
            <v>29</v>
          </cell>
        </row>
        <row r="18384">
          <cell r="B18384" t="str">
            <v>FLWTLGH2X</v>
          </cell>
          <cell r="J18384">
            <v>41</v>
          </cell>
        </row>
        <row r="18385">
          <cell r="B18385" t="str">
            <v>FLWTLGHSM</v>
          </cell>
          <cell r="J18385">
            <v>27</v>
          </cell>
        </row>
        <row r="18386">
          <cell r="B18386" t="str">
            <v>FLWTLKHLG</v>
          </cell>
          <cell r="J18386">
            <v>104</v>
          </cell>
        </row>
        <row r="18387">
          <cell r="B18387" t="str">
            <v>FLWTLOH2X</v>
          </cell>
          <cell r="J18387">
            <v>38</v>
          </cell>
        </row>
        <row r="18388">
          <cell r="B18388" t="str">
            <v>FLWTLOHSM</v>
          </cell>
          <cell r="J18388">
            <v>24</v>
          </cell>
        </row>
        <row r="18389">
          <cell r="B18389" t="str">
            <v>FLWTLRCLG</v>
          </cell>
          <cell r="J18389">
            <v>108</v>
          </cell>
        </row>
        <row r="18390">
          <cell r="B18390" t="str">
            <v>MEBZSAR2X</v>
          </cell>
          <cell r="J18390">
            <v>50</v>
          </cell>
        </row>
        <row r="18391">
          <cell r="B18391" t="str">
            <v>MEBZSARSM</v>
          </cell>
          <cell r="J18391">
            <v>30</v>
          </cell>
        </row>
        <row r="18392">
          <cell r="B18392" t="str">
            <v>MEBZSBLLG</v>
          </cell>
          <cell r="J18392">
            <v>141</v>
          </cell>
        </row>
        <row r="18393">
          <cell r="B18393" t="str">
            <v>MEBZSCH2X</v>
          </cell>
          <cell r="J18393">
            <v>46</v>
          </cell>
        </row>
        <row r="18394">
          <cell r="B18394" t="str">
            <v>MEBZSCHSM</v>
          </cell>
          <cell r="J18394">
            <v>28</v>
          </cell>
        </row>
        <row r="18395">
          <cell r="B18395" t="str">
            <v>MEBZSTNLG</v>
          </cell>
          <cell r="J18395">
            <v>148</v>
          </cell>
        </row>
        <row r="18396">
          <cell r="B18396" t="str">
            <v>MECFLBK2X</v>
          </cell>
          <cell r="J18396">
            <v>50</v>
          </cell>
        </row>
        <row r="18397">
          <cell r="B18397" t="str">
            <v>MECFLBKSM</v>
          </cell>
          <cell r="J18397">
            <v>58</v>
          </cell>
        </row>
        <row r="18398">
          <cell r="B18398" t="str">
            <v>MECFLBLLG</v>
          </cell>
          <cell r="J18398">
            <v>141</v>
          </cell>
        </row>
        <row r="18399">
          <cell r="B18399" t="str">
            <v>MECFLCH2X</v>
          </cell>
          <cell r="J18399">
            <v>46</v>
          </cell>
        </row>
        <row r="18400">
          <cell r="B18400" t="str">
            <v>MECFLCHSM</v>
          </cell>
          <cell r="J18400">
            <v>28</v>
          </cell>
        </row>
        <row r="18401">
          <cell r="B18401" t="str">
            <v>MECFLMGLG</v>
          </cell>
          <cell r="J18401">
            <v>134</v>
          </cell>
        </row>
        <row r="18402">
          <cell r="B18402" t="str">
            <v>MECLLBL2X</v>
          </cell>
          <cell r="J18402">
            <v>48</v>
          </cell>
        </row>
        <row r="18403">
          <cell r="B18403" t="str">
            <v>MECLLBLSM</v>
          </cell>
          <cell r="J18403">
            <v>29</v>
          </cell>
        </row>
        <row r="18404">
          <cell r="B18404" t="str">
            <v>MECLLGHLG</v>
          </cell>
          <cell r="J18404">
            <v>148</v>
          </cell>
        </row>
        <row r="18405">
          <cell r="B18405" t="str">
            <v>MECLLNV2X</v>
          </cell>
          <cell r="J18405">
            <v>46</v>
          </cell>
        </row>
        <row r="18406">
          <cell r="B18406" t="str">
            <v>MECLLNVSM</v>
          </cell>
          <cell r="J18406">
            <v>28</v>
          </cell>
        </row>
        <row r="18407">
          <cell r="B18407" t="str">
            <v>FLPHLAG3X</v>
          </cell>
          <cell r="J18407">
            <v>18</v>
          </cell>
        </row>
        <row r="18408">
          <cell r="B18408" t="str">
            <v>FLPHLAGXL</v>
          </cell>
          <cell r="J18408">
            <v>89</v>
          </cell>
        </row>
        <row r="18409">
          <cell r="B18409" t="str">
            <v>FLPHLNVMD</v>
          </cell>
          <cell r="J18409">
            <v>47</v>
          </cell>
        </row>
        <row r="18410">
          <cell r="B18410" t="str">
            <v>FLPHLRH3X</v>
          </cell>
          <cell r="J18410">
            <v>13</v>
          </cell>
        </row>
        <row r="18411">
          <cell r="B18411" t="str">
            <v>FLPHLRHXL</v>
          </cell>
          <cell r="J18411">
            <v>84</v>
          </cell>
        </row>
        <row r="18412">
          <cell r="B18412" t="str">
            <v>FLSLOAGMD</v>
          </cell>
          <cell r="J18412">
            <v>49</v>
          </cell>
        </row>
        <row r="18413">
          <cell r="B18413" t="str">
            <v>FLSLOBL3X</v>
          </cell>
          <cell r="J18413">
            <v>20</v>
          </cell>
        </row>
        <row r="18414">
          <cell r="B18414" t="str">
            <v>FLSLOBLXL</v>
          </cell>
          <cell r="J18414">
            <v>100</v>
          </cell>
        </row>
        <row r="18415">
          <cell r="B18415" t="str">
            <v>FLSLOGHMD</v>
          </cell>
          <cell r="J18415">
            <v>44</v>
          </cell>
        </row>
        <row r="18416">
          <cell r="B18416" t="str">
            <v>FLSLOML3X</v>
          </cell>
          <cell r="J18416">
            <v>18</v>
          </cell>
        </row>
        <row r="18417">
          <cell r="B18417" t="str">
            <v>MECLLOWLG</v>
          </cell>
          <cell r="J18417">
            <v>110</v>
          </cell>
        </row>
        <row r="18418">
          <cell r="B18418" t="str">
            <v>MEFLLBL2X</v>
          </cell>
          <cell r="J18418">
            <v>48</v>
          </cell>
        </row>
        <row r="18419">
          <cell r="B18419" t="str">
            <v>MEFLLBLSM</v>
          </cell>
          <cell r="J18419">
            <v>29</v>
          </cell>
        </row>
        <row r="18420">
          <cell r="B18420" t="str">
            <v>MEFLLCHLG</v>
          </cell>
          <cell r="J18420">
            <v>134</v>
          </cell>
        </row>
        <row r="18421">
          <cell r="B18421" t="str">
            <v>MEFLLGH2X</v>
          </cell>
          <cell r="J18421">
            <v>46</v>
          </cell>
        </row>
        <row r="18422">
          <cell r="B18422" t="str">
            <v>MEFLLGHSM</v>
          </cell>
          <cell r="J18422">
            <v>28</v>
          </cell>
        </row>
        <row r="18423">
          <cell r="B18423" t="str">
            <v>MEFLLHCLG</v>
          </cell>
          <cell r="J18423">
            <v>148</v>
          </cell>
        </row>
        <row r="18424">
          <cell r="B18424" t="str">
            <v>MEFLLMN2X</v>
          </cell>
          <cell r="J18424">
            <v>46</v>
          </cell>
        </row>
        <row r="18425">
          <cell r="B18425" t="str">
            <v>FLSLOMLXL</v>
          </cell>
          <cell r="J18425">
            <v>91</v>
          </cell>
        </row>
        <row r="18426">
          <cell r="B18426" t="str">
            <v>FLSPLBLMD</v>
          </cell>
          <cell r="J18426">
            <v>61</v>
          </cell>
        </row>
        <row r="18427">
          <cell r="B18427" t="str">
            <v>FLSPLMH3X</v>
          </cell>
          <cell r="J18427">
            <v>18</v>
          </cell>
        </row>
        <row r="18428">
          <cell r="B18428" t="str">
            <v>FLSPLMHXL</v>
          </cell>
          <cell r="J18428">
            <v>89</v>
          </cell>
        </row>
        <row r="18429">
          <cell r="B18429" t="str">
            <v>FLTYLAGMD</v>
          </cell>
          <cell r="J18429">
            <v>49</v>
          </cell>
        </row>
        <row r="18430">
          <cell r="B18430" t="str">
            <v>FLTYLBL3X</v>
          </cell>
          <cell r="J18430">
            <v>20</v>
          </cell>
        </row>
        <row r="18431">
          <cell r="B18431" t="str">
            <v>FLTYLBLXL</v>
          </cell>
          <cell r="J18431">
            <v>99</v>
          </cell>
        </row>
        <row r="18432">
          <cell r="B18432" t="str">
            <v>FLWTLGH3X</v>
          </cell>
          <cell r="J18432">
            <v>18</v>
          </cell>
        </row>
        <row r="18433">
          <cell r="B18433" t="str">
            <v>FLWTLGHXL</v>
          </cell>
          <cell r="J18433">
            <v>90</v>
          </cell>
        </row>
        <row r="18434">
          <cell r="B18434" t="str">
            <v>FLWTLKHMD</v>
          </cell>
          <cell r="J18434">
            <v>39</v>
          </cell>
        </row>
        <row r="18435">
          <cell r="B18435" t="str">
            <v>FLWTLOH3X</v>
          </cell>
          <cell r="J18435">
            <v>17</v>
          </cell>
        </row>
        <row r="18436">
          <cell r="B18436" t="str">
            <v>FLWTLOHXL</v>
          </cell>
          <cell r="J18436">
            <v>84</v>
          </cell>
        </row>
        <row r="18437">
          <cell r="B18437" t="str">
            <v>FLWTLRCMD</v>
          </cell>
          <cell r="J18437">
            <v>40</v>
          </cell>
        </row>
        <row r="18438">
          <cell r="B18438" t="str">
            <v>MEBZSAR3X</v>
          </cell>
          <cell r="J18438">
            <v>21</v>
          </cell>
        </row>
        <row r="18439">
          <cell r="B18439" t="str">
            <v>MEBZSARXL</v>
          </cell>
          <cell r="J18439">
            <v>117</v>
          </cell>
        </row>
        <row r="18440">
          <cell r="B18440" t="str">
            <v>MEBZSBLMD</v>
          </cell>
          <cell r="J18440">
            <v>52</v>
          </cell>
        </row>
        <row r="18441">
          <cell r="B18441" t="str">
            <v>MEBZSCH3X</v>
          </cell>
          <cell r="J18441">
            <v>19</v>
          </cell>
        </row>
        <row r="18442">
          <cell r="B18442" t="str">
            <v>MEBZSCHXL</v>
          </cell>
          <cell r="J18442">
            <v>104</v>
          </cell>
        </row>
        <row r="18443">
          <cell r="B18443" t="str">
            <v>MEBZSTNMD</v>
          </cell>
          <cell r="J18443">
            <v>55</v>
          </cell>
        </row>
        <row r="18444">
          <cell r="B18444" t="str">
            <v>MECFLBK3X</v>
          </cell>
          <cell r="J18444">
            <v>21</v>
          </cell>
        </row>
        <row r="18445">
          <cell r="B18445" t="str">
            <v>FLIDPBLOS</v>
          </cell>
          <cell r="J18445">
            <v>295</v>
          </cell>
        </row>
        <row r="18446">
          <cell r="B18446" t="str">
            <v>FLIDPOLLG</v>
          </cell>
          <cell r="J18446">
            <v>115</v>
          </cell>
        </row>
        <row r="18447">
          <cell r="B18447" t="str">
            <v>FLIDPOLXL</v>
          </cell>
          <cell r="J18447">
            <v>88</v>
          </cell>
        </row>
        <row r="18448">
          <cell r="B18448" t="str">
            <v>FLPHLAGMD</v>
          </cell>
          <cell r="J18448">
            <v>44</v>
          </cell>
        </row>
        <row r="18449">
          <cell r="B18449" t="str">
            <v>FLPHLNV3X</v>
          </cell>
          <cell r="J18449">
            <v>18</v>
          </cell>
        </row>
        <row r="18450">
          <cell r="B18450" t="str">
            <v>FLPHLNVXL</v>
          </cell>
          <cell r="J18450">
            <v>99</v>
          </cell>
        </row>
        <row r="18451">
          <cell r="B18451" t="str">
            <v>FLPHLRHMD</v>
          </cell>
          <cell r="J18451">
            <v>41</v>
          </cell>
        </row>
        <row r="18452">
          <cell r="B18452" t="str">
            <v>FLSLOAG3X</v>
          </cell>
          <cell r="J18452">
            <v>20</v>
          </cell>
        </row>
        <row r="18453">
          <cell r="B18453" t="str">
            <v>FLSLOAGXL</v>
          </cell>
          <cell r="J18453">
            <v>98</v>
          </cell>
        </row>
        <row r="18454">
          <cell r="B18454" t="str">
            <v>FLSLOBLMD</v>
          </cell>
          <cell r="J18454">
            <v>49</v>
          </cell>
        </row>
        <row r="18455">
          <cell r="B18455" t="str">
            <v>MECFLBKXL</v>
          </cell>
          <cell r="J18455">
            <v>115</v>
          </cell>
        </row>
        <row r="18456">
          <cell r="B18456" t="str">
            <v>MECFLBLMD</v>
          </cell>
          <cell r="J18456">
            <v>52</v>
          </cell>
        </row>
        <row r="18457">
          <cell r="B18457" t="str">
            <v>MECFLCH3X</v>
          </cell>
          <cell r="J18457">
            <v>19</v>
          </cell>
        </row>
        <row r="18458">
          <cell r="B18458" t="str">
            <v>MECFLCHXL</v>
          </cell>
          <cell r="J18458">
            <v>104</v>
          </cell>
        </row>
        <row r="18459">
          <cell r="B18459" t="str">
            <v>MECFLMGMD</v>
          </cell>
          <cell r="J18459">
            <v>49</v>
          </cell>
        </row>
        <row r="18460">
          <cell r="B18460" t="str">
            <v>MECLLBL3X</v>
          </cell>
          <cell r="J18460">
            <v>20</v>
          </cell>
        </row>
        <row r="18461">
          <cell r="B18461" t="str">
            <v>MECLLBLXL</v>
          </cell>
          <cell r="J18461">
            <v>109</v>
          </cell>
        </row>
        <row r="18462">
          <cell r="B18462" t="str">
            <v>MECLLGHMD</v>
          </cell>
          <cell r="J18462">
            <v>55</v>
          </cell>
        </row>
        <row r="18463">
          <cell r="B18463" t="str">
            <v>MECLLNV3X</v>
          </cell>
          <cell r="J18463">
            <v>0</v>
          </cell>
        </row>
        <row r="18464">
          <cell r="B18464" t="str">
            <v>MECLLNVXL</v>
          </cell>
          <cell r="J18464">
            <v>104</v>
          </cell>
        </row>
        <row r="18465">
          <cell r="B18465" t="str">
            <v>FLSLOGH3X</v>
          </cell>
          <cell r="J18465">
            <v>18</v>
          </cell>
        </row>
        <row r="18466">
          <cell r="B18466" t="str">
            <v>FLSLOGHXL</v>
          </cell>
          <cell r="J18466">
            <v>91</v>
          </cell>
        </row>
        <row r="18467">
          <cell r="B18467" t="str">
            <v>FLSLOMLMD</v>
          </cell>
          <cell r="J18467">
            <v>44</v>
          </cell>
        </row>
        <row r="18468">
          <cell r="B18468" t="str">
            <v>FLSPLBL3X</v>
          </cell>
          <cell r="J18468">
            <v>26</v>
          </cell>
        </row>
        <row r="18469">
          <cell r="B18469" t="str">
            <v>FLSPLBLXL</v>
          </cell>
          <cell r="J18469">
            <v>134</v>
          </cell>
        </row>
        <row r="18470">
          <cell r="B18470" t="str">
            <v>FLSPLMHMD</v>
          </cell>
          <cell r="J18470">
            <v>44</v>
          </cell>
        </row>
        <row r="18471">
          <cell r="B18471" t="str">
            <v>FLTYLAG3X</v>
          </cell>
          <cell r="J18471">
            <v>20</v>
          </cell>
        </row>
        <row r="18472">
          <cell r="B18472" t="str">
            <v>FLTYLAGXL</v>
          </cell>
          <cell r="J18472">
            <v>98</v>
          </cell>
        </row>
        <row r="18473">
          <cell r="B18473" t="str">
            <v>FLTYLBLMD</v>
          </cell>
          <cell r="J18473">
            <v>49</v>
          </cell>
        </row>
        <row r="18474">
          <cell r="B18474" t="str">
            <v>FLWPTBOOS</v>
          </cell>
          <cell r="J18474">
            <v>395</v>
          </cell>
        </row>
        <row r="18475">
          <cell r="B18475" t="str">
            <v>FLIDMTNXL</v>
          </cell>
          <cell r="J18475">
            <v>81</v>
          </cell>
        </row>
        <row r="18476">
          <cell r="B18476" t="str">
            <v>FLIDPOL3X</v>
          </cell>
          <cell r="J18476">
            <v>16</v>
          </cell>
        </row>
        <row r="18477">
          <cell r="B18477" t="str">
            <v>FLIDPOLSM</v>
          </cell>
          <cell r="J18477">
            <v>25</v>
          </cell>
        </row>
        <row r="18478">
          <cell r="B18478" t="str">
            <v>FLPHLAGLG</v>
          </cell>
          <cell r="J18478">
            <v>117</v>
          </cell>
        </row>
        <row r="18479">
          <cell r="B18479" t="str">
            <v>FLPHLNV2X</v>
          </cell>
          <cell r="J18479">
            <v>45</v>
          </cell>
        </row>
        <row r="18480">
          <cell r="B18480" t="str">
            <v>FLPHLNVSM</v>
          </cell>
          <cell r="J18480">
            <v>28</v>
          </cell>
        </row>
        <row r="18481">
          <cell r="B18481" t="str">
            <v>FLPHLRHLG</v>
          </cell>
          <cell r="J18481">
            <v>108</v>
          </cell>
        </row>
        <row r="18482">
          <cell r="B18482" t="str">
            <v>FLSLOAG2X</v>
          </cell>
          <cell r="J18482">
            <v>45</v>
          </cell>
        </row>
        <row r="18483">
          <cell r="B18483" t="str">
            <v>FLSLOAGSM</v>
          </cell>
          <cell r="J18483">
            <v>28</v>
          </cell>
        </row>
        <row r="18484">
          <cell r="B18484" t="str">
            <v>FLSLOBLLG</v>
          </cell>
          <cell r="J18484">
            <v>130</v>
          </cell>
        </row>
        <row r="18485">
          <cell r="B18485" t="str">
            <v>FLWTLGHMD</v>
          </cell>
          <cell r="J18485">
            <v>44</v>
          </cell>
        </row>
        <row r="18486">
          <cell r="B18486" t="str">
            <v>FLWTLKH3X</v>
          </cell>
          <cell r="J18486">
            <v>15</v>
          </cell>
        </row>
        <row r="18487">
          <cell r="B18487" t="str">
            <v>FLWTLKHXL</v>
          </cell>
          <cell r="J18487">
            <v>79</v>
          </cell>
        </row>
        <row r="18488">
          <cell r="B18488" t="str">
            <v>FLWTLOHMD</v>
          </cell>
          <cell r="J18488">
            <v>41</v>
          </cell>
        </row>
        <row r="18489">
          <cell r="B18489" t="str">
            <v>FLWTLRC3X</v>
          </cell>
          <cell r="J18489">
            <v>17</v>
          </cell>
        </row>
        <row r="18490">
          <cell r="B18490" t="str">
            <v>FLWTLRCXL</v>
          </cell>
          <cell r="J18490">
            <v>82</v>
          </cell>
        </row>
        <row r="18491">
          <cell r="B18491" t="str">
            <v>MEBZSARMD</v>
          </cell>
          <cell r="J18491">
            <v>55</v>
          </cell>
        </row>
        <row r="18492">
          <cell r="B18492" t="str">
            <v>MEBZSBL3X</v>
          </cell>
          <cell r="J18492">
            <v>20</v>
          </cell>
        </row>
        <row r="18493">
          <cell r="B18493" t="str">
            <v>MEBZSBLXL</v>
          </cell>
          <cell r="J18493">
            <v>109</v>
          </cell>
        </row>
        <row r="18494">
          <cell r="B18494" t="str">
            <v>MEBZSCHMD</v>
          </cell>
          <cell r="J18494">
            <v>49</v>
          </cell>
        </row>
        <row r="18495">
          <cell r="B18495" t="str">
            <v>MECLLOWMD</v>
          </cell>
          <cell r="J18495">
            <v>40</v>
          </cell>
        </row>
        <row r="18496">
          <cell r="B18496" t="str">
            <v>MEFLLBL3X</v>
          </cell>
          <cell r="J18496">
            <v>20</v>
          </cell>
        </row>
        <row r="18497">
          <cell r="B18497" t="str">
            <v>MEFLLBLXL</v>
          </cell>
          <cell r="J18497">
            <v>109</v>
          </cell>
        </row>
        <row r="18498">
          <cell r="B18498" t="str">
            <v>MEFLLCHMD</v>
          </cell>
          <cell r="J18498">
            <v>49</v>
          </cell>
        </row>
        <row r="18499">
          <cell r="B18499" t="str">
            <v>MEFLLGH3X</v>
          </cell>
          <cell r="J18499">
            <v>19</v>
          </cell>
        </row>
        <row r="18500">
          <cell r="B18500" t="str">
            <v>MEFLLGHXL</v>
          </cell>
          <cell r="J18500">
            <v>104</v>
          </cell>
        </row>
        <row r="18501">
          <cell r="B18501" t="str">
            <v>MEFLLHCMD</v>
          </cell>
          <cell r="J18501">
            <v>55</v>
          </cell>
        </row>
        <row r="18502">
          <cell r="B18502" t="str">
            <v>FLSLOGH2X</v>
          </cell>
          <cell r="J18502">
            <v>41</v>
          </cell>
        </row>
        <row r="18503">
          <cell r="B18503" t="str">
            <v>FLSLOGHSM</v>
          </cell>
          <cell r="J18503">
            <v>27</v>
          </cell>
        </row>
        <row r="18504">
          <cell r="B18504" t="str">
            <v>FLSLOMLLG</v>
          </cell>
          <cell r="J18504">
            <v>117</v>
          </cell>
        </row>
        <row r="18505">
          <cell r="B18505" t="str">
            <v>FLSPLBL2X</v>
          </cell>
          <cell r="J18505">
            <v>56</v>
          </cell>
        </row>
        <row r="18506">
          <cell r="B18506" t="str">
            <v>FLSPLBLSM</v>
          </cell>
          <cell r="J18506">
            <v>33</v>
          </cell>
        </row>
        <row r="18507">
          <cell r="B18507" t="str">
            <v>FLSPLMHLG</v>
          </cell>
          <cell r="J18507">
            <v>117</v>
          </cell>
        </row>
        <row r="18508">
          <cell r="B18508" t="str">
            <v>FLTYLAG2X</v>
          </cell>
          <cell r="J18508">
            <v>45</v>
          </cell>
        </row>
        <row r="18509">
          <cell r="B18509" t="str">
            <v>FLTYLAGSM</v>
          </cell>
          <cell r="J18509">
            <v>28</v>
          </cell>
        </row>
        <row r="18510">
          <cell r="B18510" t="str">
            <v>FLTYLBLLG</v>
          </cell>
          <cell r="J18510">
            <v>128</v>
          </cell>
        </row>
        <row r="18511">
          <cell r="B18511" t="str">
            <v>FLWPTBLOS</v>
          </cell>
          <cell r="J18511">
            <v>415</v>
          </cell>
        </row>
        <row r="18512">
          <cell r="B18512" t="str">
            <v>MEBZSTN3X</v>
          </cell>
          <cell r="J18512">
            <v>21</v>
          </cell>
        </row>
        <row r="18513">
          <cell r="B18513" t="str">
            <v>MEBZSTNXL</v>
          </cell>
          <cell r="J18513">
            <v>115</v>
          </cell>
        </row>
        <row r="18514">
          <cell r="B18514" t="str">
            <v>MECFLBKMD</v>
          </cell>
          <cell r="J18514">
            <v>55</v>
          </cell>
        </row>
        <row r="18515">
          <cell r="B18515" t="str">
            <v>MECFLBL3X</v>
          </cell>
          <cell r="J18515">
            <v>20</v>
          </cell>
        </row>
        <row r="18516">
          <cell r="B18516" t="str">
            <v>MECFLBLXL</v>
          </cell>
          <cell r="J18516">
            <v>109</v>
          </cell>
        </row>
        <row r="18517">
          <cell r="B18517" t="str">
            <v>MECFLCHMD</v>
          </cell>
          <cell r="J18517">
            <v>49</v>
          </cell>
        </row>
        <row r="18518">
          <cell r="B18518" t="str">
            <v>MECFLMG3X</v>
          </cell>
          <cell r="J18518">
            <v>19</v>
          </cell>
        </row>
        <row r="18519">
          <cell r="B18519" t="str">
            <v>MECFLMGXL</v>
          </cell>
          <cell r="J18519">
            <v>104</v>
          </cell>
        </row>
        <row r="18520">
          <cell r="B18520" t="str">
            <v>MECLLBLMD</v>
          </cell>
          <cell r="J18520">
            <v>52</v>
          </cell>
        </row>
        <row r="18521">
          <cell r="B18521" t="str">
            <v>MECLLGH3X</v>
          </cell>
          <cell r="J18521">
            <v>21</v>
          </cell>
        </row>
        <row r="18522">
          <cell r="B18522" t="str">
            <v>FLWTLGHLG</v>
          </cell>
          <cell r="J18522">
            <v>117</v>
          </cell>
        </row>
        <row r="18523">
          <cell r="B18523" t="str">
            <v>FLWTLKH2X</v>
          </cell>
          <cell r="J18523">
            <v>35</v>
          </cell>
        </row>
        <row r="18524">
          <cell r="B18524" t="str">
            <v>FLWTLKHSM</v>
          </cell>
          <cell r="J18524">
            <v>22</v>
          </cell>
        </row>
        <row r="18525">
          <cell r="B18525" t="str">
            <v>FLWTLOHLG</v>
          </cell>
          <cell r="J18525">
            <v>108</v>
          </cell>
        </row>
        <row r="18526">
          <cell r="B18526" t="str">
            <v>FLWTLRC2X</v>
          </cell>
          <cell r="J18526">
            <v>38</v>
          </cell>
        </row>
        <row r="18527">
          <cell r="B18527" t="str">
            <v>FLWTLRCSM</v>
          </cell>
          <cell r="J18527">
            <v>24</v>
          </cell>
        </row>
        <row r="18528">
          <cell r="B18528" t="str">
            <v>MEBZSARLG</v>
          </cell>
          <cell r="J18528">
            <v>148</v>
          </cell>
        </row>
        <row r="18529">
          <cell r="B18529" t="str">
            <v>MEBZSBL2X</v>
          </cell>
          <cell r="J18529">
            <v>48</v>
          </cell>
        </row>
        <row r="18530">
          <cell r="B18530" t="str">
            <v>MEBZSBLSM</v>
          </cell>
          <cell r="J18530">
            <v>29</v>
          </cell>
        </row>
        <row r="18531">
          <cell r="B18531" t="str">
            <v>MEBZSCHLG</v>
          </cell>
          <cell r="J18531">
            <v>134</v>
          </cell>
        </row>
        <row r="18532">
          <cell r="B18532" t="str">
            <v>MECLLGHXL</v>
          </cell>
          <cell r="J18532">
            <v>115</v>
          </cell>
        </row>
        <row r="18533">
          <cell r="B18533" t="str">
            <v>MECLLNVMD</v>
          </cell>
          <cell r="J18533">
            <v>49</v>
          </cell>
        </row>
        <row r="18534">
          <cell r="B18534" t="str">
            <v>MECLLOW3X</v>
          </cell>
          <cell r="J18534">
            <v>16</v>
          </cell>
        </row>
        <row r="18535">
          <cell r="B18535" t="str">
            <v>MECLLOWXL</v>
          </cell>
          <cell r="J18535">
            <v>85</v>
          </cell>
        </row>
        <row r="18536">
          <cell r="B18536" t="str">
            <v>MEFLLBLMD</v>
          </cell>
          <cell r="J18536">
            <v>52</v>
          </cell>
        </row>
        <row r="18537">
          <cell r="B18537" t="str">
            <v>MEFLLCH3X</v>
          </cell>
          <cell r="J18537">
            <v>19</v>
          </cell>
        </row>
        <row r="18538">
          <cell r="B18538" t="str">
            <v>MEFLLCHXL</v>
          </cell>
          <cell r="J18538">
            <v>104</v>
          </cell>
        </row>
        <row r="18539">
          <cell r="B18539" t="str">
            <v>MEFLLGHMD</v>
          </cell>
          <cell r="J18539">
            <v>49</v>
          </cell>
        </row>
        <row r="18540">
          <cell r="B18540" t="str">
            <v>MEFLLHC3X</v>
          </cell>
          <cell r="J18540">
            <v>23</v>
          </cell>
        </row>
        <row r="18541">
          <cell r="B18541" t="str">
            <v>MEFLLHCXL</v>
          </cell>
          <cell r="J18541">
            <v>115</v>
          </cell>
        </row>
        <row r="18542">
          <cell r="B18542" t="str">
            <v>MEBZSTN2X</v>
          </cell>
          <cell r="J18542">
            <v>50</v>
          </cell>
        </row>
        <row r="18543">
          <cell r="B18543" t="str">
            <v>MEBZSTNSM</v>
          </cell>
          <cell r="J18543">
            <v>30</v>
          </cell>
        </row>
        <row r="18544">
          <cell r="B18544" t="str">
            <v>MECFLBKLG</v>
          </cell>
          <cell r="J18544">
            <v>148</v>
          </cell>
        </row>
        <row r="18545">
          <cell r="B18545" t="str">
            <v>MECFLBL2X</v>
          </cell>
          <cell r="J18545">
            <v>48</v>
          </cell>
        </row>
        <row r="18546">
          <cell r="B18546" t="str">
            <v>MECFLBLSM</v>
          </cell>
          <cell r="J18546">
            <v>29</v>
          </cell>
        </row>
        <row r="18547">
          <cell r="B18547" t="str">
            <v>MECFLCHLG</v>
          </cell>
          <cell r="J18547">
            <v>134</v>
          </cell>
        </row>
        <row r="18548">
          <cell r="B18548" t="str">
            <v>MECFLMG2X</v>
          </cell>
          <cell r="J18548">
            <v>46</v>
          </cell>
        </row>
        <row r="18549">
          <cell r="B18549" t="str">
            <v>MECFLMGSM</v>
          </cell>
          <cell r="J18549">
            <v>28</v>
          </cell>
        </row>
        <row r="18550">
          <cell r="B18550" t="str">
            <v>MECLLBLLG</v>
          </cell>
          <cell r="J18550">
            <v>141</v>
          </cell>
        </row>
        <row r="18551">
          <cell r="B18551" t="str">
            <v>MECLLGH2X</v>
          </cell>
          <cell r="J18551">
            <v>50</v>
          </cell>
        </row>
        <row r="18552">
          <cell r="B18552" t="str">
            <v>MECLLGHSM</v>
          </cell>
          <cell r="J18552">
            <v>2</v>
          </cell>
        </row>
        <row r="18553">
          <cell r="B18553" t="str">
            <v>MECLLNVLG</v>
          </cell>
          <cell r="J18553">
            <v>134</v>
          </cell>
        </row>
        <row r="18554">
          <cell r="B18554" t="str">
            <v>MECLLOW2X</v>
          </cell>
          <cell r="J18554">
            <v>37</v>
          </cell>
        </row>
        <row r="18555">
          <cell r="B18555" t="str">
            <v>MECLLOWSM</v>
          </cell>
          <cell r="J18555">
            <v>23</v>
          </cell>
        </row>
        <row r="18556">
          <cell r="B18556" t="str">
            <v>MEFLLBLLG</v>
          </cell>
          <cell r="J18556">
            <v>141</v>
          </cell>
        </row>
        <row r="18557">
          <cell r="B18557" t="str">
            <v>MEFLLCH2X</v>
          </cell>
          <cell r="J18557">
            <v>46</v>
          </cell>
        </row>
        <row r="18558">
          <cell r="B18558" t="str">
            <v>MEFLLCHSM</v>
          </cell>
          <cell r="J18558">
            <v>28</v>
          </cell>
        </row>
        <row r="18559">
          <cell r="B18559" t="str">
            <v>MEFLLGHLG</v>
          </cell>
          <cell r="J18559">
            <v>134</v>
          </cell>
        </row>
        <row r="18560">
          <cell r="B18560" t="str">
            <v>MEFLLHC2X</v>
          </cell>
          <cell r="J18560">
            <v>50</v>
          </cell>
        </row>
        <row r="18561">
          <cell r="B18561" t="str">
            <v>MEFLLHCSM</v>
          </cell>
          <cell r="J18561">
            <v>30</v>
          </cell>
        </row>
        <row r="18562">
          <cell r="B18562" t="str">
            <v>MEFLLMN3X</v>
          </cell>
          <cell r="J18562">
            <v>19</v>
          </cell>
        </row>
        <row r="18563">
          <cell r="B18563" t="str">
            <v>MEFLLMNXL</v>
          </cell>
          <cell r="J18563">
            <v>104</v>
          </cell>
        </row>
        <row r="18564">
          <cell r="B18564" t="str">
            <v>MEGFLGHMD</v>
          </cell>
          <cell r="J18564">
            <v>51</v>
          </cell>
        </row>
        <row r="18565">
          <cell r="B18565" t="str">
            <v>MEGFLNV3X</v>
          </cell>
          <cell r="J18565">
            <v>23</v>
          </cell>
        </row>
        <row r="18566">
          <cell r="B18566" t="str">
            <v>MEGFLNVXL</v>
          </cell>
          <cell r="J18566">
            <v>117</v>
          </cell>
        </row>
        <row r="18567">
          <cell r="B18567" t="str">
            <v>MEGLOCLXL</v>
          </cell>
          <cell r="J18567">
            <v>34</v>
          </cell>
        </row>
        <row r="18568">
          <cell r="B18568" t="str">
            <v>MEGLORQSM</v>
          </cell>
          <cell r="J18568">
            <v>103</v>
          </cell>
        </row>
        <row r="18569">
          <cell r="B18569" t="str">
            <v>MEICLBH3X</v>
          </cell>
          <cell r="J18569">
            <v>19</v>
          </cell>
        </row>
        <row r="18570">
          <cell r="B18570" t="str">
            <v>MEICLBHXL</v>
          </cell>
          <cell r="J18570">
            <v>104</v>
          </cell>
        </row>
        <row r="18571">
          <cell r="B18571" t="str">
            <v>MEICLBLMD</v>
          </cell>
          <cell r="J18571">
            <v>46</v>
          </cell>
        </row>
        <row r="18572">
          <cell r="B18572" t="str">
            <v>MEFLLMNMD</v>
          </cell>
          <cell r="J18572">
            <v>49</v>
          </cell>
        </row>
        <row r="18573">
          <cell r="B18573" t="str">
            <v>MEGFLGH3X</v>
          </cell>
          <cell r="J18573">
            <v>21</v>
          </cell>
        </row>
        <row r="18574">
          <cell r="B18574" t="str">
            <v>MEGFLGHXL</v>
          </cell>
          <cell r="J18574">
            <v>106</v>
          </cell>
        </row>
        <row r="18575">
          <cell r="B18575" t="str">
            <v>MEGFLNVMD</v>
          </cell>
          <cell r="J18575">
            <v>57</v>
          </cell>
        </row>
        <row r="18576">
          <cell r="B18576" t="str">
            <v>MEGLOCLMD</v>
          </cell>
          <cell r="J18576">
            <v>131</v>
          </cell>
        </row>
        <row r="18577">
          <cell r="B18577" t="str">
            <v>MEGLORQLG</v>
          </cell>
          <cell r="J18577">
            <v>76</v>
          </cell>
        </row>
        <row r="18578">
          <cell r="B18578" t="str">
            <v>MEGLORQXS</v>
          </cell>
          <cell r="J18578">
            <v>36</v>
          </cell>
        </row>
        <row r="18579">
          <cell r="B18579" t="str">
            <v>MEICLBHMD</v>
          </cell>
          <cell r="J18579">
            <v>49</v>
          </cell>
        </row>
        <row r="18580">
          <cell r="B18580" t="str">
            <v>MEICLBL3X</v>
          </cell>
          <cell r="J18580">
            <v>20</v>
          </cell>
        </row>
        <row r="18581">
          <cell r="B18581" t="str">
            <v>MEICLBLXL</v>
          </cell>
          <cell r="J18581">
            <v>105</v>
          </cell>
        </row>
        <row r="18582">
          <cell r="B18582" t="str">
            <v>MEFLLMNSM</v>
          </cell>
          <cell r="J18582">
            <v>28</v>
          </cell>
        </row>
        <row r="18583">
          <cell r="B18583" t="str">
            <v>MEGFLGHLG</v>
          </cell>
          <cell r="J18583">
            <v>136</v>
          </cell>
        </row>
        <row r="18584">
          <cell r="B18584" t="str">
            <v>MEGFLNV2X</v>
          </cell>
          <cell r="J18584">
            <v>52</v>
          </cell>
        </row>
        <row r="18585">
          <cell r="B18585" t="str">
            <v>MEGFLNVSM</v>
          </cell>
          <cell r="J18585">
            <v>32</v>
          </cell>
        </row>
        <row r="18586">
          <cell r="B18586" t="str">
            <v>MEGLOCLSM</v>
          </cell>
          <cell r="J18586">
            <v>103</v>
          </cell>
        </row>
        <row r="18587">
          <cell r="B18587" t="str">
            <v>MEGLORQMD</v>
          </cell>
          <cell r="J18587">
            <v>131</v>
          </cell>
        </row>
        <row r="18588">
          <cell r="B18588" t="str">
            <v>MEICLBH2X</v>
          </cell>
          <cell r="J18588">
            <v>46</v>
          </cell>
        </row>
        <row r="18589">
          <cell r="B18589" t="str">
            <v>MEICLBHSM</v>
          </cell>
          <cell r="J18589">
            <v>28</v>
          </cell>
        </row>
        <row r="18590">
          <cell r="B18590" t="str">
            <v>MEICLBLLG</v>
          </cell>
          <cell r="J18590">
            <v>132</v>
          </cell>
        </row>
        <row r="18591">
          <cell r="B18591" t="str">
            <v>MEICLCH2X</v>
          </cell>
          <cell r="J18591">
            <v>52</v>
          </cell>
        </row>
        <row r="18592">
          <cell r="B18592" t="str">
            <v>MEICLCHMD</v>
          </cell>
          <cell r="J18592">
            <v>56</v>
          </cell>
        </row>
        <row r="18593">
          <cell r="B18593" t="str">
            <v>MEICLGH3X</v>
          </cell>
          <cell r="J18593">
            <v>19</v>
          </cell>
        </row>
        <row r="18594">
          <cell r="B18594" t="str">
            <v>MEICLGHXL</v>
          </cell>
          <cell r="J18594">
            <v>96</v>
          </cell>
        </row>
        <row r="18595">
          <cell r="B18595" t="str">
            <v>MEICLGRMD</v>
          </cell>
          <cell r="J18595">
            <v>43</v>
          </cell>
        </row>
        <row r="18596">
          <cell r="B18596" t="str">
            <v>MEPLTBK3X</v>
          </cell>
          <cell r="J18596">
            <v>21</v>
          </cell>
        </row>
        <row r="18597">
          <cell r="B18597" t="str">
            <v>MEPLTBKXL</v>
          </cell>
          <cell r="J18597">
            <v>115</v>
          </cell>
        </row>
        <row r="18598">
          <cell r="B18598" t="str">
            <v>MEPLTBLMD</v>
          </cell>
          <cell r="J18598">
            <v>44</v>
          </cell>
        </row>
        <row r="18599">
          <cell r="B18599" t="str">
            <v>MEPLTGH3X</v>
          </cell>
          <cell r="J18599">
            <v>17</v>
          </cell>
        </row>
        <row r="18600">
          <cell r="B18600" t="str">
            <v>MEPLTGHXL</v>
          </cell>
          <cell r="J18600">
            <v>94</v>
          </cell>
        </row>
        <row r="18601">
          <cell r="B18601" t="str">
            <v>MEPLTMGMD</v>
          </cell>
          <cell r="J18601">
            <v>41</v>
          </cell>
        </row>
        <row r="18602">
          <cell r="B18602" t="str">
            <v>MEICLCH3X</v>
          </cell>
          <cell r="J18602">
            <v>23</v>
          </cell>
        </row>
        <row r="18603">
          <cell r="B18603" t="str">
            <v>MEICLCHXL</v>
          </cell>
          <cell r="J18603">
            <v>117</v>
          </cell>
        </row>
        <row r="18604">
          <cell r="B18604" t="str">
            <v>MEICLGHMD</v>
          </cell>
          <cell r="J18604">
            <v>43</v>
          </cell>
        </row>
        <row r="18605">
          <cell r="B18605" t="str">
            <v>MEICLGR3X</v>
          </cell>
          <cell r="J18605">
            <v>19</v>
          </cell>
        </row>
        <row r="18606">
          <cell r="B18606" t="str">
            <v>MEICLGRXL</v>
          </cell>
          <cell r="J18606">
            <v>96</v>
          </cell>
        </row>
        <row r="18607">
          <cell r="B18607" t="str">
            <v>MEPLTBKMD</v>
          </cell>
          <cell r="J18607">
            <v>55</v>
          </cell>
        </row>
        <row r="18608">
          <cell r="B18608" t="str">
            <v>MEPLTBL3X</v>
          </cell>
          <cell r="J18608">
            <v>18</v>
          </cell>
        </row>
        <row r="18609">
          <cell r="B18609" t="str">
            <v>MEPLTBLXL</v>
          </cell>
          <cell r="J18609">
            <v>99</v>
          </cell>
        </row>
        <row r="18610">
          <cell r="B18610" t="str">
            <v>MEPLTGHMD</v>
          </cell>
          <cell r="J18610">
            <v>41</v>
          </cell>
        </row>
        <row r="18611">
          <cell r="B18611" t="str">
            <v>MEPLTMG3X</v>
          </cell>
          <cell r="J18611">
            <v>17</v>
          </cell>
        </row>
        <row r="18612">
          <cell r="B18612" t="str">
            <v>MEICLCHSM</v>
          </cell>
          <cell r="J18612">
            <v>29</v>
          </cell>
        </row>
        <row r="18613">
          <cell r="B18613" t="str">
            <v>MEICLGHLG</v>
          </cell>
          <cell r="J18613">
            <v>125</v>
          </cell>
        </row>
        <row r="18614">
          <cell r="B18614" t="str">
            <v>MEICLGR2X</v>
          </cell>
          <cell r="J18614">
            <v>42</v>
          </cell>
        </row>
        <row r="18615">
          <cell r="B18615" t="str">
            <v>MEICLGRSM</v>
          </cell>
          <cell r="J18615">
            <v>26</v>
          </cell>
        </row>
        <row r="18616">
          <cell r="B18616" t="str">
            <v>MEPLTBKLG</v>
          </cell>
          <cell r="J18616">
            <v>147</v>
          </cell>
        </row>
        <row r="18617">
          <cell r="B18617" t="str">
            <v>MEPLTBL2X</v>
          </cell>
          <cell r="J18617">
            <v>42</v>
          </cell>
        </row>
        <row r="18618">
          <cell r="B18618" t="str">
            <v>MEPLTBLSM</v>
          </cell>
          <cell r="J18618">
            <v>25</v>
          </cell>
        </row>
        <row r="18619">
          <cell r="B18619" t="str">
            <v>MEPLTGHLG</v>
          </cell>
          <cell r="J18619">
            <v>124</v>
          </cell>
        </row>
        <row r="18620">
          <cell r="B18620" t="str">
            <v>MEPLTMG2X</v>
          </cell>
          <cell r="J18620">
            <v>40</v>
          </cell>
        </row>
        <row r="18621">
          <cell r="B18621" t="str">
            <v>MEPLTMGSM</v>
          </cell>
          <cell r="J18621">
            <v>24</v>
          </cell>
        </row>
        <row r="18622">
          <cell r="B18622" t="str">
            <v>MEPLTMGXL</v>
          </cell>
          <cell r="J18622">
            <v>93</v>
          </cell>
        </row>
        <row r="18623">
          <cell r="B18623" t="str">
            <v>MEPLTOHMD</v>
          </cell>
          <cell r="J18623">
            <v>32</v>
          </cell>
        </row>
        <row r="18624">
          <cell r="B18624" t="str">
            <v>MERMTNV3X</v>
          </cell>
          <cell r="J18624">
            <v>25</v>
          </cell>
        </row>
        <row r="18625">
          <cell r="B18625" t="str">
            <v>MERMTNVXL</v>
          </cell>
          <cell r="J18625">
            <v>116</v>
          </cell>
        </row>
        <row r="18626">
          <cell r="B18626" t="str">
            <v>MERMTRCMD</v>
          </cell>
          <cell r="J18626">
            <v>42</v>
          </cell>
        </row>
        <row r="18627">
          <cell r="B18627" t="str">
            <v>MERMTRH3X</v>
          </cell>
          <cell r="J18627">
            <v>21</v>
          </cell>
        </row>
        <row r="18628">
          <cell r="B18628" t="str">
            <v>MERMTRHXL</v>
          </cell>
          <cell r="J18628">
            <v>106</v>
          </cell>
        </row>
        <row r="18629">
          <cell r="B18629" t="str">
            <v>MESABGHMD</v>
          </cell>
          <cell r="J18629">
            <v>51</v>
          </cell>
        </row>
        <row r="18630">
          <cell r="B18630" t="str">
            <v>MESABHG3X</v>
          </cell>
          <cell r="J18630">
            <v>23</v>
          </cell>
        </row>
        <row r="18631">
          <cell r="B18631" t="str">
            <v>MESABHGXL</v>
          </cell>
          <cell r="J18631">
            <v>117</v>
          </cell>
        </row>
        <row r="18632">
          <cell r="B18632" t="str">
            <v>MEPLTOH3X</v>
          </cell>
          <cell r="J18632">
            <v>16</v>
          </cell>
        </row>
        <row r="18633">
          <cell r="B18633" t="str">
            <v>MEPLTOHXL</v>
          </cell>
          <cell r="J18633">
            <v>75</v>
          </cell>
        </row>
        <row r="18634">
          <cell r="B18634" t="str">
            <v>MERMTNVMD</v>
          </cell>
          <cell r="J18634">
            <v>55</v>
          </cell>
        </row>
        <row r="18635">
          <cell r="B18635" t="str">
            <v>MERMTRC3X</v>
          </cell>
          <cell r="J18635">
            <v>18</v>
          </cell>
        </row>
        <row r="18636">
          <cell r="B18636" t="str">
            <v>MERMTRCXL</v>
          </cell>
          <cell r="J18636">
            <v>84</v>
          </cell>
        </row>
        <row r="18637">
          <cell r="B18637" t="str">
            <v>MERMTRHMD</v>
          </cell>
          <cell r="J18637">
            <v>51</v>
          </cell>
        </row>
        <row r="18638">
          <cell r="B18638" t="str">
            <v>MESABGH3X</v>
          </cell>
          <cell r="J18638">
            <v>21</v>
          </cell>
        </row>
        <row r="18639">
          <cell r="B18639" t="str">
            <v>MESABGHXL</v>
          </cell>
          <cell r="J18639">
            <v>105</v>
          </cell>
        </row>
        <row r="18640">
          <cell r="B18640" t="str">
            <v>MESABHGMD</v>
          </cell>
          <cell r="J18640">
            <v>56</v>
          </cell>
        </row>
        <row r="18641">
          <cell r="B18641" t="str">
            <v>MESABOH3X</v>
          </cell>
          <cell r="J18641">
            <v>18</v>
          </cell>
        </row>
        <row r="18642">
          <cell r="B18642" t="str">
            <v>MEFLLMNLG</v>
          </cell>
          <cell r="J18642">
            <v>134</v>
          </cell>
        </row>
        <row r="18643">
          <cell r="B18643" t="str">
            <v>MEGFLGH2X</v>
          </cell>
          <cell r="J18643">
            <v>48</v>
          </cell>
        </row>
        <row r="18644">
          <cell r="B18644" t="str">
            <v>MEGFLGHSM</v>
          </cell>
          <cell r="J18644">
            <v>30</v>
          </cell>
        </row>
        <row r="18645">
          <cell r="B18645" t="str">
            <v>MEGFLNVLG</v>
          </cell>
          <cell r="J18645">
            <v>150</v>
          </cell>
        </row>
        <row r="18646">
          <cell r="B18646" t="str">
            <v>MEGLOCLLG</v>
          </cell>
          <cell r="J18646">
            <v>76</v>
          </cell>
        </row>
        <row r="18647">
          <cell r="B18647" t="str">
            <v>MEGLOCLXS</v>
          </cell>
          <cell r="J18647">
            <v>36</v>
          </cell>
        </row>
        <row r="18648">
          <cell r="B18648" t="str">
            <v>MEGLORQXL</v>
          </cell>
          <cell r="J18648">
            <v>34</v>
          </cell>
        </row>
        <row r="18649">
          <cell r="B18649" t="str">
            <v>MEICLBHLG</v>
          </cell>
          <cell r="J18649">
            <v>134</v>
          </cell>
        </row>
        <row r="18650">
          <cell r="B18650" t="str">
            <v>MEICLBL2X</v>
          </cell>
          <cell r="J18650">
            <v>44</v>
          </cell>
        </row>
        <row r="18651">
          <cell r="B18651" t="str">
            <v>MEICLBLSM</v>
          </cell>
          <cell r="J18651">
            <v>27</v>
          </cell>
        </row>
        <row r="18652">
          <cell r="B18652" t="str">
            <v>MESABOHMD</v>
          </cell>
          <cell r="J18652">
            <v>42</v>
          </cell>
        </row>
        <row r="18653">
          <cell r="B18653" t="str">
            <v>MESABWH3X</v>
          </cell>
          <cell r="J18653">
            <v>15</v>
          </cell>
        </row>
        <row r="18654">
          <cell r="B18654" t="str">
            <v>MESABWHXL</v>
          </cell>
          <cell r="J18654">
            <v>87</v>
          </cell>
        </row>
        <row r="18655">
          <cell r="B18655" t="str">
            <v>MEPLTOHLG</v>
          </cell>
          <cell r="J18655">
            <v>100</v>
          </cell>
        </row>
        <row r="18656">
          <cell r="B18656" t="str">
            <v>MERMTNV2X</v>
          </cell>
          <cell r="J18656">
            <v>51</v>
          </cell>
        </row>
        <row r="18657">
          <cell r="B18657" t="str">
            <v>MERMTNVSM</v>
          </cell>
          <cell r="J18657">
            <v>32</v>
          </cell>
        </row>
        <row r="18658">
          <cell r="B18658" t="str">
            <v>MERMTRCLG</v>
          </cell>
          <cell r="J18658">
            <v>112</v>
          </cell>
        </row>
        <row r="18659">
          <cell r="B18659" t="str">
            <v>MERMTRH2X</v>
          </cell>
          <cell r="J18659">
            <v>48</v>
          </cell>
        </row>
        <row r="18660">
          <cell r="B18660" t="str">
            <v>MERMTRHSM</v>
          </cell>
          <cell r="J18660">
            <v>28</v>
          </cell>
        </row>
        <row r="18661">
          <cell r="B18661" t="str">
            <v>MESABGHLG</v>
          </cell>
          <cell r="J18661">
            <v>137</v>
          </cell>
        </row>
        <row r="18662">
          <cell r="B18662" t="str">
            <v>MESABHG2X</v>
          </cell>
          <cell r="J18662">
            <v>52</v>
          </cell>
        </row>
        <row r="18663">
          <cell r="B18663" t="str">
            <v>MESABHGSM</v>
          </cell>
          <cell r="J18663">
            <v>32</v>
          </cell>
        </row>
        <row r="18664">
          <cell r="B18664" t="str">
            <v>MESABOHLG</v>
          </cell>
          <cell r="J18664">
            <v>112</v>
          </cell>
        </row>
        <row r="18665">
          <cell r="B18665" t="str">
            <v>MESABOHXL</v>
          </cell>
          <cell r="J18665">
            <v>87</v>
          </cell>
        </row>
        <row r="18666">
          <cell r="B18666" t="str">
            <v>MESABWHMD</v>
          </cell>
          <cell r="J18666">
            <v>42</v>
          </cell>
        </row>
        <row r="18667">
          <cell r="B18667" t="str">
            <v>MEICLCHLG</v>
          </cell>
          <cell r="J18667">
            <v>151</v>
          </cell>
        </row>
        <row r="18668">
          <cell r="B18668" t="str">
            <v>MEICLGH2X</v>
          </cell>
          <cell r="J18668">
            <v>42</v>
          </cell>
        </row>
        <row r="18669">
          <cell r="B18669" t="str">
            <v>MEICLGHSM</v>
          </cell>
          <cell r="J18669">
            <v>26</v>
          </cell>
        </row>
        <row r="18670">
          <cell r="B18670" t="str">
            <v>MEICLGRLG</v>
          </cell>
          <cell r="J18670">
            <v>127</v>
          </cell>
        </row>
        <row r="18671">
          <cell r="B18671" t="str">
            <v>MEPLTBK2X</v>
          </cell>
          <cell r="J18671">
            <v>50</v>
          </cell>
        </row>
        <row r="18672">
          <cell r="B18672" t="str">
            <v>MEPLTBKSM</v>
          </cell>
          <cell r="J18672">
            <v>30</v>
          </cell>
        </row>
        <row r="18673">
          <cell r="B18673" t="str">
            <v>MEPLTBLLG</v>
          </cell>
          <cell r="J18673">
            <v>131</v>
          </cell>
        </row>
        <row r="18674">
          <cell r="B18674" t="str">
            <v>MEPLTGH2X</v>
          </cell>
          <cell r="J18674">
            <v>40</v>
          </cell>
        </row>
        <row r="18675">
          <cell r="B18675" t="str">
            <v>MEPLTGHSM</v>
          </cell>
          <cell r="J18675">
            <v>24</v>
          </cell>
        </row>
        <row r="18676">
          <cell r="B18676" t="str">
            <v>MEPLTMGLG</v>
          </cell>
          <cell r="J18676">
            <v>124</v>
          </cell>
        </row>
        <row r="18677">
          <cell r="B18677" t="str">
            <v>MESABWH2X</v>
          </cell>
          <cell r="J18677">
            <v>38</v>
          </cell>
        </row>
        <row r="18678">
          <cell r="B18678" t="str">
            <v>MESABWHSM</v>
          </cell>
          <cell r="J18678">
            <v>24</v>
          </cell>
        </row>
        <row r="18679">
          <cell r="B18679" t="str">
            <v>MEPLTOH2X</v>
          </cell>
          <cell r="J18679">
            <v>31</v>
          </cell>
        </row>
        <row r="18680">
          <cell r="B18680" t="str">
            <v>MEPLTOHSM</v>
          </cell>
          <cell r="J18680">
            <v>19</v>
          </cell>
        </row>
        <row r="18681">
          <cell r="B18681" t="str">
            <v>MERMTNVLG</v>
          </cell>
          <cell r="J18681">
            <v>152</v>
          </cell>
        </row>
        <row r="18682">
          <cell r="B18682" t="str">
            <v>MERMTRC2X</v>
          </cell>
          <cell r="J18682">
            <v>38</v>
          </cell>
        </row>
        <row r="18683">
          <cell r="B18683" t="str">
            <v>MERMTRCSM</v>
          </cell>
          <cell r="J18683">
            <v>23</v>
          </cell>
        </row>
        <row r="18684">
          <cell r="B18684" t="str">
            <v>MERMTRHLG</v>
          </cell>
          <cell r="J18684">
            <v>136</v>
          </cell>
        </row>
        <row r="18685">
          <cell r="B18685" t="str">
            <v>MESABGH2X</v>
          </cell>
          <cell r="J18685">
            <v>48</v>
          </cell>
        </row>
        <row r="18686">
          <cell r="B18686" t="str">
            <v>MESABGHSM</v>
          </cell>
          <cell r="J18686">
            <v>30</v>
          </cell>
        </row>
        <row r="18687">
          <cell r="B18687" t="str">
            <v>MESABHGLG</v>
          </cell>
          <cell r="J18687">
            <v>151</v>
          </cell>
        </row>
        <row r="18688">
          <cell r="B18688" t="str">
            <v>MESABOH2X</v>
          </cell>
          <cell r="J18688">
            <v>39</v>
          </cell>
        </row>
        <row r="18689">
          <cell r="B18689" t="str">
            <v>MESABOHSM</v>
          </cell>
          <cell r="J18689">
            <v>25</v>
          </cell>
        </row>
        <row r="18690">
          <cell r="B18690" t="str">
            <v>MESABWHLG</v>
          </cell>
          <cell r="J18690">
            <v>111</v>
          </cell>
        </row>
        <row r="18691">
          <cell r="B18691" t="str">
            <v>MEABSCP26</v>
          </cell>
          <cell r="J18691">
            <v>0</v>
          </cell>
        </row>
        <row r="18692">
          <cell r="B18692" t="str">
            <v>MEBIBCHSM</v>
          </cell>
          <cell r="J18692">
            <v>15</v>
          </cell>
        </row>
        <row r="18693">
          <cell r="B18693" t="str">
            <v>MEBIBNVMD</v>
          </cell>
          <cell r="J18693">
            <v>75</v>
          </cell>
        </row>
        <row r="18694">
          <cell r="B18694" t="str">
            <v>MEBISTALG</v>
          </cell>
          <cell r="J18694">
            <v>139</v>
          </cell>
        </row>
        <row r="18695">
          <cell r="B18695" t="str">
            <v>MEBJSBBBB</v>
          </cell>
          <cell r="J18695">
            <v>0</v>
          </cell>
        </row>
        <row r="18696">
          <cell r="B18696" t="str">
            <v>MEBSHTICA</v>
          </cell>
          <cell r="J18696">
            <v>0</v>
          </cell>
        </row>
        <row r="18697">
          <cell r="B18697" t="str">
            <v>MEBWGADEA</v>
          </cell>
          <cell r="J18697">
            <v>0</v>
          </cell>
        </row>
        <row r="18698">
          <cell r="B18698" t="str">
            <v>MECLBBLLG</v>
          </cell>
          <cell r="J18698">
            <v>185</v>
          </cell>
        </row>
        <row r="18699">
          <cell r="B18699" t="str">
            <v>MECSGFAEC</v>
          </cell>
          <cell r="J18699">
            <v>0</v>
          </cell>
        </row>
        <row r="18700">
          <cell r="B18700" t="str">
            <v>MEDMGSMSM</v>
          </cell>
          <cell r="J18700">
            <v>0</v>
          </cell>
        </row>
        <row r="18701">
          <cell r="B18701" t="str">
            <v>MEABJHT26</v>
          </cell>
          <cell r="J18701">
            <v>0</v>
          </cell>
        </row>
        <row r="18702">
          <cell r="B18702" t="str">
            <v>MEBIBCHLG</v>
          </cell>
          <cell r="J18702">
            <v>134</v>
          </cell>
        </row>
        <row r="18703">
          <cell r="B18703" t="str">
            <v>MEBIBNV2X</v>
          </cell>
          <cell r="J18703">
            <v>62</v>
          </cell>
        </row>
        <row r="18704">
          <cell r="B18704" t="str">
            <v>MEBIBNVXL</v>
          </cell>
          <cell r="J18704">
            <v>106</v>
          </cell>
        </row>
        <row r="18705">
          <cell r="B18705" t="str">
            <v>MEBISTASM</v>
          </cell>
          <cell r="J18705">
            <v>11</v>
          </cell>
        </row>
        <row r="18706">
          <cell r="B18706" t="str">
            <v>MEBSCPIED</v>
          </cell>
          <cell r="J18706">
            <v>0</v>
          </cell>
        </row>
        <row r="18707">
          <cell r="B18707" t="str">
            <v>MEBSSBICC</v>
          </cell>
          <cell r="J18707">
            <v>0</v>
          </cell>
        </row>
        <row r="18708">
          <cell r="B18708" t="str">
            <v>MECCGDBFA</v>
          </cell>
          <cell r="J18708">
            <v>0</v>
          </cell>
        </row>
        <row r="18709">
          <cell r="B18709" t="str">
            <v>MECLBBLSM</v>
          </cell>
          <cell r="J18709">
            <v>14</v>
          </cell>
        </row>
        <row r="18710">
          <cell r="B18710" t="str">
            <v>MEDMGSMLG</v>
          </cell>
          <cell r="J18710">
            <v>0</v>
          </cell>
        </row>
        <row r="18711">
          <cell r="B18711" t="str">
            <v>MEABJSB26</v>
          </cell>
          <cell r="J18711">
            <v>0</v>
          </cell>
        </row>
        <row r="18712">
          <cell r="B18712" t="str">
            <v>MEBIBCHMD</v>
          </cell>
          <cell r="J18712">
            <v>64</v>
          </cell>
        </row>
        <row r="18713">
          <cell r="B18713" t="str">
            <v>MEBIBNVLG</v>
          </cell>
          <cell r="J18713">
            <v>178</v>
          </cell>
        </row>
        <row r="18714">
          <cell r="B18714" t="str">
            <v>MEBISTA2X</v>
          </cell>
          <cell r="J18714">
            <v>48</v>
          </cell>
        </row>
        <row r="18715">
          <cell r="B18715" t="str">
            <v>MEBISTAXL</v>
          </cell>
          <cell r="J18715">
            <v>94</v>
          </cell>
        </row>
        <row r="18716">
          <cell r="B18716" t="str">
            <v>MEBSHTIBE</v>
          </cell>
          <cell r="J18716">
            <v>0</v>
          </cell>
        </row>
        <row r="18717">
          <cell r="B18717" t="str">
            <v>MEBSSBIDF</v>
          </cell>
          <cell r="J18717">
            <v>0</v>
          </cell>
        </row>
        <row r="18718">
          <cell r="B18718" t="str">
            <v>MECLBBL2X</v>
          </cell>
          <cell r="J18718">
            <v>69</v>
          </cell>
        </row>
        <row r="18719">
          <cell r="B18719" t="str">
            <v>MECLBBLXL</v>
          </cell>
          <cell r="J18719">
            <v>126</v>
          </cell>
        </row>
        <row r="18720">
          <cell r="B18720" t="str">
            <v>MEDMGSMMD</v>
          </cell>
          <cell r="J18720">
            <v>0</v>
          </cell>
        </row>
        <row r="18721">
          <cell r="B18721" t="str">
            <v>MEFDBBFCC</v>
          </cell>
          <cell r="J18721">
            <v>0</v>
          </cell>
        </row>
        <row r="18722">
          <cell r="B18722" t="str">
            <v>MEFDCCBFC</v>
          </cell>
          <cell r="J18722">
            <v>0</v>
          </cell>
        </row>
        <row r="18723">
          <cell r="B18723" t="str">
            <v>MEFFMAEBB</v>
          </cell>
          <cell r="J18723">
            <v>0</v>
          </cell>
        </row>
        <row r="18724">
          <cell r="B18724" t="str">
            <v>MEFMCNASM</v>
          </cell>
          <cell r="J18724">
            <v>1</v>
          </cell>
        </row>
        <row r="18725">
          <cell r="B18725" t="str">
            <v>MESKCFEEE</v>
          </cell>
          <cell r="J18725">
            <v>0</v>
          </cell>
        </row>
        <row r="18726">
          <cell r="B18726" t="str">
            <v>MEWWTDS2X</v>
          </cell>
          <cell r="J18726">
            <v>4</v>
          </cell>
        </row>
        <row r="18727">
          <cell r="B18727" t="str">
            <v>MEWWTDSXL</v>
          </cell>
          <cell r="J18727">
            <v>9</v>
          </cell>
        </row>
        <row r="18728">
          <cell r="B18728" t="str">
            <v>MEWWTHBSM</v>
          </cell>
          <cell r="J18728">
            <v>0</v>
          </cell>
        </row>
        <row r="18729">
          <cell r="B18729" t="str">
            <v>MEFDBGDCA</v>
          </cell>
          <cell r="J18729">
            <v>0</v>
          </cell>
        </row>
        <row r="18730">
          <cell r="B18730" t="str">
            <v>MEFDSSPEA</v>
          </cell>
          <cell r="J18730">
            <v>0</v>
          </cell>
        </row>
        <row r="18731">
          <cell r="B18731" t="str">
            <v>MEFMCNALG</v>
          </cell>
          <cell r="J18731">
            <v>149</v>
          </cell>
        </row>
        <row r="18732">
          <cell r="B18732" t="str">
            <v>MEJKHTEDA</v>
          </cell>
          <cell r="J18732">
            <v>0</v>
          </cell>
        </row>
        <row r="18733">
          <cell r="B18733" t="str">
            <v>MESSCPBFC</v>
          </cell>
          <cell r="J18733">
            <v>0</v>
          </cell>
        </row>
        <row r="18734">
          <cell r="B18734" t="str">
            <v>MEWWTDSMD</v>
          </cell>
          <cell r="J18734">
            <v>0</v>
          </cell>
        </row>
        <row r="18735">
          <cell r="B18735" t="str">
            <v>MEWWTHBLG</v>
          </cell>
          <cell r="J18735">
            <v>25</v>
          </cell>
        </row>
        <row r="18736">
          <cell r="B18736" t="str">
            <v>MEFDBCSFF</v>
          </cell>
          <cell r="J18736">
            <v>0</v>
          </cell>
        </row>
        <row r="18737">
          <cell r="B18737" t="str">
            <v>MEFDCGFBF</v>
          </cell>
          <cell r="J18737">
            <v>0</v>
          </cell>
        </row>
        <row r="18738">
          <cell r="B18738" t="str">
            <v>MEFMCNA2X</v>
          </cell>
          <cell r="J18738">
            <v>32</v>
          </cell>
        </row>
        <row r="18739">
          <cell r="B18739" t="str">
            <v>MEFMCNAXL</v>
          </cell>
          <cell r="J18739">
            <v>90</v>
          </cell>
        </row>
        <row r="18740">
          <cell r="B18740" t="str">
            <v>MESKSADDA</v>
          </cell>
          <cell r="J18740">
            <v>0</v>
          </cell>
        </row>
        <row r="18741">
          <cell r="B18741" t="str">
            <v>MEWWTDSLG</v>
          </cell>
          <cell r="J18741">
            <v>33</v>
          </cell>
        </row>
        <row r="18742">
          <cell r="B18742" t="str">
            <v>MEWWTHB2X</v>
          </cell>
          <cell r="J18742">
            <v>0</v>
          </cell>
        </row>
        <row r="18743">
          <cell r="B18743" t="str">
            <v>MEWWTHBXL</v>
          </cell>
          <cell r="J18743">
            <v>3</v>
          </cell>
        </row>
        <row r="18744">
          <cell r="B18744" t="str">
            <v>MEABJCP26</v>
          </cell>
          <cell r="J18744">
            <v>0</v>
          </cell>
        </row>
        <row r="18745">
          <cell r="B18745" t="str">
            <v>MEBIBCH2X</v>
          </cell>
          <cell r="J18745">
            <v>44</v>
          </cell>
        </row>
        <row r="18746">
          <cell r="B18746" t="str">
            <v>MEBIBCHXL</v>
          </cell>
          <cell r="J18746">
            <v>89</v>
          </cell>
        </row>
        <row r="18747">
          <cell r="B18747" t="str">
            <v>MEBIBNVSM</v>
          </cell>
          <cell r="J18747">
            <v>12</v>
          </cell>
        </row>
        <row r="18748">
          <cell r="B18748" t="str">
            <v>MEBISTAMD</v>
          </cell>
          <cell r="J18748">
            <v>60</v>
          </cell>
        </row>
        <row r="18749">
          <cell r="B18749" t="str">
            <v>MEBPCAFFD</v>
          </cell>
          <cell r="J18749">
            <v>0</v>
          </cell>
        </row>
        <row r="18750">
          <cell r="B18750" t="str">
            <v>MEBSSBCCC</v>
          </cell>
          <cell r="J18750">
            <v>0</v>
          </cell>
        </row>
        <row r="18751">
          <cell r="B18751" t="str">
            <v>MECCGBBEE</v>
          </cell>
          <cell r="J18751">
            <v>0</v>
          </cell>
        </row>
        <row r="18752">
          <cell r="B18752" t="str">
            <v>MECLBBLMD</v>
          </cell>
          <cell r="J18752">
            <v>80</v>
          </cell>
        </row>
        <row r="18753">
          <cell r="B18753" t="str">
            <v>MEDMGSM2X</v>
          </cell>
          <cell r="J18753">
            <v>0</v>
          </cell>
        </row>
        <row r="18754">
          <cell r="B18754" t="str">
            <v>MEDMGSMXL</v>
          </cell>
          <cell r="J18754">
            <v>0</v>
          </cell>
        </row>
        <row r="18755">
          <cell r="B18755" t="str">
            <v>MEFDBSFAB</v>
          </cell>
          <cell r="J18755">
            <v>0</v>
          </cell>
        </row>
        <row r="18756">
          <cell r="B18756" t="str">
            <v>MEFDTCVAB</v>
          </cell>
          <cell r="J18756">
            <v>0</v>
          </cell>
        </row>
        <row r="18757">
          <cell r="B18757" t="str">
            <v>MEFMCNAMD</v>
          </cell>
          <cell r="J18757">
            <v>52</v>
          </cell>
        </row>
        <row r="18758">
          <cell r="B18758" t="str">
            <v>MEJKPDABF</v>
          </cell>
          <cell r="J18758">
            <v>0</v>
          </cell>
        </row>
        <row r="18759">
          <cell r="B18759" t="str">
            <v>MESSHTCAC</v>
          </cell>
          <cell r="J18759">
            <v>0</v>
          </cell>
        </row>
        <row r="18760">
          <cell r="B18760" t="str">
            <v>MEWWTDSSM</v>
          </cell>
          <cell r="J18760">
            <v>0</v>
          </cell>
        </row>
        <row r="18761">
          <cell r="B18761" t="str">
            <v>MEWWTHBMD</v>
          </cell>
          <cell r="J18761">
            <v>0</v>
          </cell>
        </row>
        <row r="18762">
          <cell r="B18762" t="str">
            <v>MEBMTBDOS</v>
          </cell>
          <cell r="J18762">
            <v>367</v>
          </cell>
        </row>
        <row r="18763">
          <cell r="B18763" t="str">
            <v>MEELACHOS</v>
          </cell>
          <cell r="J18763">
            <v>326</v>
          </cell>
        </row>
        <row r="18764">
          <cell r="B18764" t="str">
            <v>MEELABOOS</v>
          </cell>
          <cell r="J18764">
            <v>330</v>
          </cell>
        </row>
        <row r="18765">
          <cell r="B18765" t="str">
            <v>MEBMTHDOS</v>
          </cell>
          <cell r="J18765">
            <v>367</v>
          </cell>
        </row>
        <row r="18766">
          <cell r="B18766" t="str">
            <v>MEELALOOS</v>
          </cell>
          <cell r="J18766">
            <v>328</v>
          </cell>
        </row>
        <row r="18767">
          <cell r="B18767" t="str">
            <v>MEBMTSDOS</v>
          </cell>
          <cell r="J18767">
            <v>369</v>
          </cell>
        </row>
        <row r="18768">
          <cell r="B18768" t="str">
            <v>MERAGLOOS</v>
          </cell>
          <cell r="J18768">
            <v>244</v>
          </cell>
        </row>
        <row r="18769">
          <cell r="B18769" t="str">
            <v>FOLD-GO-OLV</v>
          </cell>
          <cell r="J18769">
            <v>190</v>
          </cell>
        </row>
        <row r="18770">
          <cell r="B18770" t="str">
            <v>FHBSSBKOS</v>
          </cell>
          <cell r="J18770">
            <v>245</v>
          </cell>
        </row>
        <row r="18771">
          <cell r="B18771" t="str">
            <v>FHBISCBOS</v>
          </cell>
          <cell r="J18771">
            <v>100</v>
          </cell>
        </row>
        <row r="18772">
          <cell r="B18772" t="str">
            <v>MEBBNLBOS</v>
          </cell>
          <cell r="J18772">
            <v>259</v>
          </cell>
        </row>
        <row r="18773">
          <cell r="B18773" t="str">
            <v>MEB22CH2X</v>
          </cell>
          <cell r="J18773">
            <v>46</v>
          </cell>
        </row>
        <row r="18774">
          <cell r="B18774" t="str">
            <v>MEB22CH3X</v>
          </cell>
          <cell r="J18774">
            <v>17</v>
          </cell>
        </row>
        <row r="18775">
          <cell r="B18775" t="str">
            <v>MEB22CHLG</v>
          </cell>
          <cell r="J18775">
            <v>135</v>
          </cell>
        </row>
        <row r="18776">
          <cell r="B18776" t="str">
            <v>MEB22CHMD</v>
          </cell>
          <cell r="J18776">
            <v>51</v>
          </cell>
        </row>
        <row r="18777">
          <cell r="B18777" t="str">
            <v>MEB22CHSM</v>
          </cell>
          <cell r="J18777">
            <v>30</v>
          </cell>
        </row>
        <row r="18778">
          <cell r="B18778" t="str">
            <v>MEB22CHXL</v>
          </cell>
          <cell r="J18778">
            <v>106</v>
          </cell>
        </row>
        <row r="18779">
          <cell r="B18779" t="str">
            <v>MEB22CY2X</v>
          </cell>
          <cell r="J18779">
            <v>40</v>
          </cell>
        </row>
        <row r="18780">
          <cell r="B18780" t="str">
            <v>MEB22CY3X</v>
          </cell>
          <cell r="J18780">
            <v>16</v>
          </cell>
        </row>
        <row r="18781">
          <cell r="B18781" t="str">
            <v>MEB22CYLG</v>
          </cell>
          <cell r="J18781">
            <v>106</v>
          </cell>
        </row>
        <row r="18782">
          <cell r="B18782" t="str">
            <v>MEB22CYMD</v>
          </cell>
          <cell r="J18782">
            <v>48</v>
          </cell>
        </row>
        <row r="18783">
          <cell r="B18783" t="str">
            <v>MEB22CYSM</v>
          </cell>
          <cell r="J18783">
            <v>25</v>
          </cell>
        </row>
        <row r="18784">
          <cell r="B18784" t="str">
            <v>MEB22CYXL</v>
          </cell>
          <cell r="J18784">
            <v>88</v>
          </cell>
        </row>
        <row r="18785">
          <cell r="B18785" t="str">
            <v>MEB22GH2X</v>
          </cell>
          <cell r="J18785">
            <v>52</v>
          </cell>
        </row>
        <row r="18786">
          <cell r="B18786" t="str">
            <v>MEB22GH3X</v>
          </cell>
          <cell r="J18786">
            <v>47</v>
          </cell>
        </row>
        <row r="18787">
          <cell r="B18787" t="str">
            <v>MEB22GHLG</v>
          </cell>
          <cell r="J18787">
            <v>126</v>
          </cell>
        </row>
        <row r="18788">
          <cell r="B18788" t="str">
            <v>MEB22GHMD</v>
          </cell>
          <cell r="J18788">
            <v>57</v>
          </cell>
        </row>
        <row r="18789">
          <cell r="B18789" t="str">
            <v>MEB22GHSM</v>
          </cell>
          <cell r="J18789">
            <v>32</v>
          </cell>
        </row>
        <row r="18790">
          <cell r="B18790" t="str">
            <v>MEB22GHXL</v>
          </cell>
          <cell r="J18790">
            <v>117</v>
          </cell>
        </row>
        <row r="18791">
          <cell r="B18791" t="str">
            <v>MEB22NA2X</v>
          </cell>
          <cell r="J18791">
            <v>39</v>
          </cell>
        </row>
        <row r="18792">
          <cell r="B18792" t="str">
            <v>MEB22NA3X</v>
          </cell>
          <cell r="J18792">
            <v>17</v>
          </cell>
        </row>
        <row r="18793">
          <cell r="B18793" t="str">
            <v>MEB22NALG</v>
          </cell>
          <cell r="J18793">
            <v>111</v>
          </cell>
        </row>
        <row r="18794">
          <cell r="B18794" t="str">
            <v>MEB22NAMD</v>
          </cell>
          <cell r="J18794">
            <v>40</v>
          </cell>
        </row>
        <row r="18795">
          <cell r="B18795" t="str">
            <v>MEB22NASM</v>
          </cell>
          <cell r="J18795">
            <v>25</v>
          </cell>
        </row>
        <row r="18796">
          <cell r="B18796" t="str">
            <v>MEB22NAXL</v>
          </cell>
          <cell r="J18796">
            <v>87</v>
          </cell>
        </row>
        <row r="18797">
          <cell r="B18797" t="str">
            <v>MEB22SA2X</v>
          </cell>
          <cell r="J18797">
            <v>52</v>
          </cell>
        </row>
        <row r="18798">
          <cell r="B18798" t="str">
            <v>MEB22SA3X</v>
          </cell>
          <cell r="J18798">
            <v>22</v>
          </cell>
        </row>
        <row r="18799">
          <cell r="B18799" t="str">
            <v>MEB22SALG</v>
          </cell>
          <cell r="J18799">
            <v>149</v>
          </cell>
        </row>
        <row r="18800">
          <cell r="B18800" t="str">
            <v>MEB22SAMD</v>
          </cell>
          <cell r="J18800">
            <v>55</v>
          </cell>
        </row>
        <row r="18801">
          <cell r="B18801" t="str">
            <v>MEB22SASM</v>
          </cell>
          <cell r="J18801">
            <v>31</v>
          </cell>
        </row>
        <row r="18802">
          <cell r="B18802" t="str">
            <v>MEB22SAXL</v>
          </cell>
          <cell r="J18802">
            <v>117</v>
          </cell>
        </row>
        <row r="18803">
          <cell r="B18803" t="str">
            <v>MEHTPCR2X</v>
          </cell>
          <cell r="J18803">
            <v>34</v>
          </cell>
        </row>
        <row r="18804">
          <cell r="B18804" t="str">
            <v>MEHTPCR3X</v>
          </cell>
          <cell r="J18804">
            <v>17</v>
          </cell>
        </row>
        <row r="18805">
          <cell r="B18805" t="str">
            <v>MEHTPCRLG</v>
          </cell>
          <cell r="J18805">
            <v>107</v>
          </cell>
        </row>
        <row r="18806">
          <cell r="B18806" t="str">
            <v>MEHTPCRMD</v>
          </cell>
          <cell r="J18806">
            <v>38</v>
          </cell>
        </row>
        <row r="18807">
          <cell r="B18807" t="str">
            <v>MEHTPCRSM</v>
          </cell>
          <cell r="J18807">
            <v>23</v>
          </cell>
        </row>
        <row r="18808">
          <cell r="B18808" t="str">
            <v>MEHTPCRXL</v>
          </cell>
          <cell r="J18808">
            <v>82</v>
          </cell>
        </row>
        <row r="18809">
          <cell r="B18809" t="str">
            <v>MEHTPGH2X</v>
          </cell>
          <cell r="J18809">
            <v>52</v>
          </cell>
        </row>
        <row r="18810">
          <cell r="B18810" t="str">
            <v>MEHTPGH3X</v>
          </cell>
          <cell r="J18810">
            <v>23</v>
          </cell>
        </row>
        <row r="18811">
          <cell r="B18811" t="str">
            <v>MEHTPGHLG</v>
          </cell>
          <cell r="J18811">
            <v>151</v>
          </cell>
        </row>
        <row r="18812">
          <cell r="B18812" t="str">
            <v>MEHTPGHMD</v>
          </cell>
          <cell r="J18812">
            <v>57</v>
          </cell>
        </row>
        <row r="18813">
          <cell r="B18813" t="str">
            <v>MEHTPGHSM</v>
          </cell>
          <cell r="J18813">
            <v>31</v>
          </cell>
        </row>
        <row r="18814">
          <cell r="B18814" t="str">
            <v>MEHTPGHXL</v>
          </cell>
          <cell r="J18814">
            <v>117</v>
          </cell>
        </row>
        <row r="18815">
          <cell r="B18815" t="str">
            <v>MERBSBH2X</v>
          </cell>
          <cell r="J18815">
            <v>39</v>
          </cell>
        </row>
        <row r="18816">
          <cell r="B18816" t="str">
            <v>MERBSBH3X</v>
          </cell>
          <cell r="J18816">
            <v>18</v>
          </cell>
        </row>
        <row r="18817">
          <cell r="B18817" t="str">
            <v>MERBSBHLG</v>
          </cell>
          <cell r="J18817">
            <v>112</v>
          </cell>
        </row>
        <row r="18818">
          <cell r="B18818" t="str">
            <v>MERBSBHMD</v>
          </cell>
          <cell r="J18818">
            <v>42</v>
          </cell>
        </row>
        <row r="18819">
          <cell r="B18819" t="str">
            <v>MERBSBHSM</v>
          </cell>
          <cell r="J18819">
            <v>25</v>
          </cell>
        </row>
        <row r="18820">
          <cell r="B18820" t="str">
            <v>MERBSBHXL</v>
          </cell>
          <cell r="J18820">
            <v>87</v>
          </cell>
        </row>
        <row r="18821">
          <cell r="B18821" t="str">
            <v>MERBSGH2X</v>
          </cell>
          <cell r="J18821">
            <v>47</v>
          </cell>
        </row>
        <row r="18822">
          <cell r="B18822" t="str">
            <v>MERBSGH3X</v>
          </cell>
          <cell r="J18822">
            <v>19</v>
          </cell>
        </row>
        <row r="18823">
          <cell r="B18823" t="str">
            <v>MERBSGHLG</v>
          </cell>
          <cell r="J18823">
            <v>134</v>
          </cell>
        </row>
        <row r="18824">
          <cell r="B18824" t="str">
            <v>MERBSGHMD</v>
          </cell>
          <cell r="J18824">
            <v>51</v>
          </cell>
        </row>
        <row r="18825">
          <cell r="B18825" t="str">
            <v>MERBSGHSM</v>
          </cell>
          <cell r="J18825">
            <v>30</v>
          </cell>
        </row>
        <row r="18826">
          <cell r="B18826" t="str">
            <v>MERBSGHXL</v>
          </cell>
          <cell r="J18826">
            <v>104</v>
          </cell>
        </row>
        <row r="18827">
          <cell r="B18827" t="str">
            <v>MERBSOH2X</v>
          </cell>
          <cell r="J18827">
            <v>48</v>
          </cell>
        </row>
        <row r="18828">
          <cell r="B18828" t="str">
            <v>MERBSOH3X</v>
          </cell>
          <cell r="J18828">
            <v>20</v>
          </cell>
        </row>
        <row r="18829">
          <cell r="B18829" t="str">
            <v>MERBSOHLG</v>
          </cell>
          <cell r="J18829">
            <v>135</v>
          </cell>
        </row>
        <row r="18830">
          <cell r="B18830" t="str">
            <v>MERBSOHMD</v>
          </cell>
          <cell r="J18830">
            <v>51</v>
          </cell>
        </row>
        <row r="18831">
          <cell r="B18831" t="str">
            <v>MERBSOHSM</v>
          </cell>
          <cell r="J18831">
            <v>30</v>
          </cell>
        </row>
        <row r="18832">
          <cell r="B18832" t="str">
            <v>MERBSOHXL</v>
          </cell>
          <cell r="J18832">
            <v>106</v>
          </cell>
        </row>
        <row r="18833">
          <cell r="B18833" t="str">
            <v>MESMOBL2X</v>
          </cell>
          <cell r="J18833">
            <v>48</v>
          </cell>
        </row>
        <row r="18834">
          <cell r="B18834" t="str">
            <v>MESMOBL3X</v>
          </cell>
          <cell r="J18834">
            <v>22</v>
          </cell>
        </row>
        <row r="18835">
          <cell r="B18835" t="str">
            <v>MESMOBLLG</v>
          </cell>
          <cell r="J18835">
            <v>143</v>
          </cell>
        </row>
        <row r="18836">
          <cell r="B18836" t="str">
            <v>MESMOBLMD</v>
          </cell>
          <cell r="J18836">
            <v>54</v>
          </cell>
        </row>
        <row r="18837">
          <cell r="B18837" t="str">
            <v>MESMOBLSM</v>
          </cell>
          <cell r="J18837">
            <v>31</v>
          </cell>
        </row>
        <row r="18838">
          <cell r="B18838" t="str">
            <v>MESMOBLXL</v>
          </cell>
          <cell r="J18838">
            <v>111</v>
          </cell>
        </row>
        <row r="18839">
          <cell r="B18839" t="str">
            <v>MESMOGR2X</v>
          </cell>
          <cell r="J18839">
            <v>48</v>
          </cell>
        </row>
        <row r="18840">
          <cell r="B18840" t="str">
            <v>MESMOGR3X</v>
          </cell>
          <cell r="J18840">
            <v>21</v>
          </cell>
        </row>
        <row r="18841">
          <cell r="B18841" t="str">
            <v>MESMOGRLG</v>
          </cell>
          <cell r="J18841">
            <v>138</v>
          </cell>
        </row>
        <row r="18842">
          <cell r="B18842" t="str">
            <v>MESMOGRMD</v>
          </cell>
          <cell r="J18842">
            <v>48</v>
          </cell>
        </row>
        <row r="18843">
          <cell r="B18843" t="str">
            <v>MESMOGRSM</v>
          </cell>
          <cell r="J18843">
            <v>30</v>
          </cell>
        </row>
        <row r="18844">
          <cell r="B18844" t="str">
            <v>MESMOGRXL</v>
          </cell>
          <cell r="J18844">
            <v>106</v>
          </cell>
        </row>
        <row r="18845">
          <cell r="B18845" t="str">
            <v>MESMOMG2X</v>
          </cell>
          <cell r="J18845">
            <v>48</v>
          </cell>
        </row>
        <row r="18846">
          <cell r="B18846" t="str">
            <v>MESMOMG3X</v>
          </cell>
          <cell r="J18846">
            <v>21</v>
          </cell>
        </row>
        <row r="18847">
          <cell r="B18847" t="str">
            <v>MESMOMGLG</v>
          </cell>
          <cell r="J18847">
            <v>137</v>
          </cell>
        </row>
        <row r="18848">
          <cell r="B18848" t="str">
            <v>MESMOMGMD</v>
          </cell>
          <cell r="J18848">
            <v>51</v>
          </cell>
        </row>
        <row r="18849">
          <cell r="B18849" t="str">
            <v>MESMOMGSM</v>
          </cell>
          <cell r="J18849">
            <v>30</v>
          </cell>
        </row>
        <row r="18850">
          <cell r="B18850" t="str">
            <v>MESMOMGXL</v>
          </cell>
          <cell r="J18850">
            <v>104</v>
          </cell>
        </row>
        <row r="18851">
          <cell r="B18851" t="str">
            <v>METSHPF25</v>
          </cell>
          <cell r="J18851">
            <v>0</v>
          </cell>
        </row>
        <row r="18852">
          <cell r="B18852" t="str">
            <v>METSHPH25</v>
          </cell>
          <cell r="J18852">
            <v>0</v>
          </cell>
        </row>
        <row r="18853">
          <cell r="B18853" t="str">
            <v>AMBJHTPAF</v>
          </cell>
          <cell r="J18853">
            <v>0</v>
          </cell>
        </row>
        <row r="18854">
          <cell r="B18854" t="str">
            <v>AMBSHTCDF</v>
          </cell>
          <cell r="J18854">
            <v>0</v>
          </cell>
        </row>
        <row r="18855">
          <cell r="B18855" t="str">
            <v>MEGGHAR2X</v>
          </cell>
          <cell r="J18855">
            <v>48</v>
          </cell>
        </row>
        <row r="18856">
          <cell r="B18856" t="str">
            <v>MEGGHAR3X</v>
          </cell>
          <cell r="J18856">
            <v>20</v>
          </cell>
        </row>
        <row r="18857">
          <cell r="B18857" t="str">
            <v>MEGGHARLG</v>
          </cell>
          <cell r="J18857">
            <v>136</v>
          </cell>
        </row>
        <row r="18858">
          <cell r="B18858" t="str">
            <v>MEGGHARMD</v>
          </cell>
          <cell r="J18858">
            <v>51</v>
          </cell>
        </row>
        <row r="18859">
          <cell r="B18859" t="str">
            <v>MEGGHARSM</v>
          </cell>
          <cell r="J18859">
            <v>30</v>
          </cell>
        </row>
        <row r="18860">
          <cell r="B18860" t="str">
            <v>MEGGHARXL</v>
          </cell>
          <cell r="J18860">
            <v>105</v>
          </cell>
        </row>
        <row r="18861">
          <cell r="B18861" t="str">
            <v>MESNROH2X</v>
          </cell>
          <cell r="J18861">
            <v>38</v>
          </cell>
        </row>
        <row r="18862">
          <cell r="B18862" t="str">
            <v>MESNROH3X</v>
          </cell>
          <cell r="J18862">
            <v>15</v>
          </cell>
        </row>
        <row r="18863">
          <cell r="B18863" t="str">
            <v>MESNROHLG</v>
          </cell>
          <cell r="J18863">
            <v>109</v>
          </cell>
        </row>
        <row r="18864">
          <cell r="B18864" t="str">
            <v>MESNROHMD</v>
          </cell>
          <cell r="J18864">
            <v>42</v>
          </cell>
        </row>
        <row r="18865">
          <cell r="B18865" t="str">
            <v>MESNROHSM</v>
          </cell>
          <cell r="J18865">
            <v>23</v>
          </cell>
        </row>
        <row r="18866">
          <cell r="B18866" t="str">
            <v>MESNROHXL</v>
          </cell>
          <cell r="J18866">
            <v>86</v>
          </cell>
        </row>
        <row r="18867">
          <cell r="B18867" t="str">
            <v>MBADJBK2X</v>
          </cell>
          <cell r="J18867">
            <v>0</v>
          </cell>
        </row>
        <row r="18868">
          <cell r="B18868" t="str">
            <v>MBADJBKLG</v>
          </cell>
          <cell r="J18868">
            <v>0</v>
          </cell>
        </row>
        <row r="18869">
          <cell r="B18869" t="str">
            <v>MBADJBKMD</v>
          </cell>
          <cell r="J18869">
            <v>0</v>
          </cell>
        </row>
        <row r="18870">
          <cell r="B18870" t="str">
            <v>MBADJBKSM</v>
          </cell>
          <cell r="J18870">
            <v>0</v>
          </cell>
        </row>
        <row r="18871">
          <cell r="B18871" t="str">
            <v>MBADJBKXL</v>
          </cell>
          <cell r="J18871">
            <v>0</v>
          </cell>
        </row>
        <row r="18872">
          <cell r="B18872" t="str">
            <v>MOCHFSP2X</v>
          </cell>
          <cell r="J18872">
            <v>0</v>
          </cell>
        </row>
        <row r="18873">
          <cell r="B18873" t="str">
            <v>MOCHFSP3X</v>
          </cell>
          <cell r="J18873">
            <v>0</v>
          </cell>
        </row>
        <row r="18874">
          <cell r="B18874" t="str">
            <v>MOCHFSPLG</v>
          </cell>
          <cell r="J18874">
            <v>0</v>
          </cell>
        </row>
        <row r="18875">
          <cell r="B18875" t="str">
            <v>MOCHFSPMD</v>
          </cell>
          <cell r="J18875">
            <v>0</v>
          </cell>
        </row>
        <row r="18876">
          <cell r="B18876" t="str">
            <v>MOCHFSPSM</v>
          </cell>
          <cell r="J18876">
            <v>0</v>
          </cell>
        </row>
        <row r="18877">
          <cell r="B18877" t="str">
            <v>MOCHFSPXL</v>
          </cell>
          <cell r="J18877">
            <v>0</v>
          </cell>
        </row>
        <row r="18878">
          <cell r="B18878" t="str">
            <v>MOOCCAK2X</v>
          </cell>
          <cell r="J18878">
            <v>0</v>
          </cell>
        </row>
        <row r="18879">
          <cell r="B18879" t="str">
            <v>MOOCCAK3X</v>
          </cell>
          <cell r="J18879">
            <v>0</v>
          </cell>
        </row>
        <row r="18880">
          <cell r="B18880" t="str">
            <v>MOOCCAKLG</v>
          </cell>
          <cell r="J18880">
            <v>0</v>
          </cell>
        </row>
        <row r="18881">
          <cell r="B18881" t="str">
            <v>MOOCCAKMD</v>
          </cell>
          <cell r="J18881">
            <v>0</v>
          </cell>
        </row>
        <row r="18882">
          <cell r="B18882" t="str">
            <v>MOOCCAKSM</v>
          </cell>
          <cell r="J18882">
            <v>0</v>
          </cell>
        </row>
        <row r="18883">
          <cell r="B18883" t="str">
            <v>MOOCCAKXL</v>
          </cell>
          <cell r="J18883">
            <v>0</v>
          </cell>
        </row>
        <row r="18884">
          <cell r="B18884" t="str">
            <v>MOOCCBK2X</v>
          </cell>
          <cell r="J18884">
            <v>0</v>
          </cell>
        </row>
        <row r="18885">
          <cell r="B18885" t="str">
            <v>MOOCCBK3X</v>
          </cell>
          <cell r="J18885">
            <v>0</v>
          </cell>
        </row>
        <row r="18886">
          <cell r="B18886" t="str">
            <v>MOOCCBKLG</v>
          </cell>
          <cell r="J18886">
            <v>0</v>
          </cell>
        </row>
        <row r="18887">
          <cell r="B18887" t="str">
            <v>MOOCCBKMD</v>
          </cell>
          <cell r="J18887">
            <v>0</v>
          </cell>
        </row>
        <row r="18888">
          <cell r="B18888" t="str">
            <v>MOOCCBKSM</v>
          </cell>
          <cell r="J18888">
            <v>0</v>
          </cell>
        </row>
        <row r="18889">
          <cell r="B18889" t="str">
            <v>MOOCCBKXL</v>
          </cell>
          <cell r="J18889">
            <v>0</v>
          </cell>
        </row>
        <row r="18890">
          <cell r="B18890" t="str">
            <v>MOOCCSD2X</v>
          </cell>
          <cell r="J18890">
            <v>0</v>
          </cell>
        </row>
        <row r="18891">
          <cell r="B18891" t="str">
            <v>MOOCCSD3X</v>
          </cell>
          <cell r="J18891">
            <v>0</v>
          </cell>
        </row>
        <row r="18892">
          <cell r="B18892" t="str">
            <v>MOOCCSDLG</v>
          </cell>
          <cell r="J18892">
            <v>0</v>
          </cell>
        </row>
        <row r="18893">
          <cell r="B18893" t="str">
            <v>MOOCCSDMD</v>
          </cell>
          <cell r="J18893">
            <v>0</v>
          </cell>
        </row>
        <row r="18894">
          <cell r="B18894" t="str">
            <v>MOOCCSDSM</v>
          </cell>
          <cell r="J18894">
            <v>0</v>
          </cell>
        </row>
        <row r="18895">
          <cell r="B18895" t="str">
            <v>MOOCCSDXL</v>
          </cell>
          <cell r="J18895">
            <v>0</v>
          </cell>
        </row>
        <row r="18896">
          <cell r="B18896" t="str">
            <v>MTADJCN2X</v>
          </cell>
          <cell r="J18896">
            <v>0</v>
          </cell>
        </row>
        <row r="18897">
          <cell r="B18897" t="str">
            <v>MTADJCNLG</v>
          </cell>
          <cell r="J18897">
            <v>0</v>
          </cell>
        </row>
        <row r="18898">
          <cell r="B18898" t="str">
            <v>MTADJCNMD</v>
          </cell>
          <cell r="J18898">
            <v>0</v>
          </cell>
        </row>
        <row r="18899">
          <cell r="B18899" t="str">
            <v>MTADJCNSM</v>
          </cell>
          <cell r="J18899">
            <v>0</v>
          </cell>
        </row>
        <row r="18900">
          <cell r="B18900" t="str">
            <v>MTADJCNXL</v>
          </cell>
          <cell r="J18900">
            <v>0</v>
          </cell>
        </row>
        <row r="18901">
          <cell r="B18901" t="str">
            <v>MTADJFU2X</v>
          </cell>
          <cell r="J18901">
            <v>0</v>
          </cell>
        </row>
        <row r="18902">
          <cell r="B18902" t="str">
            <v>MTADJFULG</v>
          </cell>
          <cell r="J18902">
            <v>0</v>
          </cell>
        </row>
        <row r="18903">
          <cell r="B18903" t="str">
            <v>MTADJFUMD</v>
          </cell>
          <cell r="J18903">
            <v>0</v>
          </cell>
        </row>
        <row r="18904">
          <cell r="B18904" t="str">
            <v>MTADJFUSM</v>
          </cell>
          <cell r="J18904">
            <v>0</v>
          </cell>
        </row>
        <row r="18905">
          <cell r="B18905" t="str">
            <v>MTADJFUXL</v>
          </cell>
          <cell r="J18905">
            <v>0</v>
          </cell>
        </row>
        <row r="18906">
          <cell r="B18906" t="str">
            <v>MTADVCN2X</v>
          </cell>
          <cell r="J18906">
            <v>0</v>
          </cell>
        </row>
        <row r="18907">
          <cell r="B18907" t="str">
            <v>MTADVCNLG</v>
          </cell>
          <cell r="J18907">
            <v>0</v>
          </cell>
        </row>
        <row r="18908">
          <cell r="B18908" t="str">
            <v>MTADVCNMD</v>
          </cell>
          <cell r="J18908">
            <v>0</v>
          </cell>
        </row>
        <row r="18909">
          <cell r="B18909" t="str">
            <v>MTADVCNSM</v>
          </cell>
          <cell r="J18909">
            <v>0</v>
          </cell>
        </row>
        <row r="18910">
          <cell r="B18910" t="str">
            <v>MTADVCNXL</v>
          </cell>
          <cell r="J18910">
            <v>0</v>
          </cell>
        </row>
        <row r="18911">
          <cell r="B18911" t="str">
            <v>MTADVFU2X</v>
          </cell>
          <cell r="J18911">
            <v>0</v>
          </cell>
        </row>
        <row r="18912">
          <cell r="B18912" t="str">
            <v>MTADVFULG</v>
          </cell>
          <cell r="J18912">
            <v>0</v>
          </cell>
        </row>
        <row r="18913">
          <cell r="B18913" t="str">
            <v>MTADVFUMD</v>
          </cell>
          <cell r="J18913">
            <v>0</v>
          </cell>
        </row>
        <row r="18914">
          <cell r="B18914" t="str">
            <v>MTADVFUSM</v>
          </cell>
          <cell r="J18914">
            <v>0</v>
          </cell>
        </row>
        <row r="18915">
          <cell r="B18915" t="str">
            <v>MTADVFUXL</v>
          </cell>
          <cell r="J18915">
            <v>0</v>
          </cell>
        </row>
        <row r="18916">
          <cell r="B18916" t="str">
            <v>MTFCDDE2X</v>
          </cell>
          <cell r="J18916">
            <v>0</v>
          </cell>
        </row>
        <row r="18917">
          <cell r="B18917" t="str">
            <v>MTFCDDELG</v>
          </cell>
          <cell r="J18917">
            <v>0</v>
          </cell>
        </row>
        <row r="18918">
          <cell r="B18918" t="str">
            <v>MTFCDDEMD</v>
          </cell>
          <cell r="J18918">
            <v>0</v>
          </cell>
        </row>
        <row r="18919">
          <cell r="B18919" t="str">
            <v>MTFCDDESM</v>
          </cell>
          <cell r="J18919">
            <v>0</v>
          </cell>
        </row>
        <row r="18920">
          <cell r="B18920" t="str">
            <v>MTFCDDEXL</v>
          </cell>
          <cell r="J18920">
            <v>0</v>
          </cell>
        </row>
        <row r="18921">
          <cell r="B18921" t="str">
            <v>MTFCDDEXS</v>
          </cell>
          <cell r="J18921">
            <v>0</v>
          </cell>
        </row>
        <row r="18922">
          <cell r="B18922" t="str">
            <v>MTFCDWN2X</v>
          </cell>
          <cell r="J18922">
            <v>0</v>
          </cell>
        </row>
        <row r="18923">
          <cell r="B18923" t="str">
            <v>MTFCDWNLG</v>
          </cell>
          <cell r="J18923">
            <v>0</v>
          </cell>
        </row>
        <row r="18924">
          <cell r="B18924" t="str">
            <v>MTFCDWNMD</v>
          </cell>
          <cell r="J18924">
            <v>0</v>
          </cell>
        </row>
        <row r="18925">
          <cell r="B18925" t="str">
            <v>MTFCDWNSM</v>
          </cell>
          <cell r="J18925">
            <v>0</v>
          </cell>
        </row>
        <row r="18926">
          <cell r="B18926" t="str">
            <v>MTFCDWNXL</v>
          </cell>
          <cell r="J18926">
            <v>0</v>
          </cell>
        </row>
        <row r="18927">
          <cell r="B18927" t="str">
            <v>MTFCDWNXS</v>
          </cell>
          <cell r="J18927">
            <v>0</v>
          </cell>
        </row>
        <row r="18928">
          <cell r="B18928" t="str">
            <v>MBADJWN2X</v>
          </cell>
          <cell r="J18928">
            <v>0</v>
          </cell>
        </row>
        <row r="18929">
          <cell r="B18929" t="str">
            <v>MBADJWNLG</v>
          </cell>
          <cell r="J18929">
            <v>0</v>
          </cell>
        </row>
        <row r="18930">
          <cell r="B18930" t="str">
            <v>MBADJWNXL</v>
          </cell>
          <cell r="J18930">
            <v>0</v>
          </cell>
        </row>
        <row r="18931">
          <cell r="B18931" t="str">
            <v>MBADVWN2X</v>
          </cell>
          <cell r="J18931">
            <v>0</v>
          </cell>
        </row>
        <row r="18932">
          <cell r="B18932" t="str">
            <v>MBADVWNLG</v>
          </cell>
          <cell r="J18932">
            <v>0</v>
          </cell>
        </row>
        <row r="18933">
          <cell r="B18933" t="str">
            <v>MBADVWNXL</v>
          </cell>
          <cell r="J18933">
            <v>0</v>
          </cell>
        </row>
        <row r="18934">
          <cell r="B18934" t="str">
            <v>MTADJWNMD</v>
          </cell>
          <cell r="J18934">
            <v>0</v>
          </cell>
        </row>
        <row r="18935">
          <cell r="B18935" t="str">
            <v>MTADJWNSM</v>
          </cell>
          <cell r="J18935">
            <v>0</v>
          </cell>
        </row>
        <row r="18936">
          <cell r="B18936" t="str">
            <v>MTADVWNMD</v>
          </cell>
          <cell r="J18936">
            <v>0</v>
          </cell>
        </row>
        <row r="18937">
          <cell r="B18937" t="str">
            <v>MTADVWNSM</v>
          </cell>
          <cell r="J18937">
            <v>0</v>
          </cell>
        </row>
        <row r="18938">
          <cell r="B18938" t="str">
            <v>PHACCOVALCN</v>
          </cell>
          <cell r="J18938">
            <v>70</v>
          </cell>
        </row>
        <row r="18939">
          <cell r="B18939" t="str">
            <v>PHACCOVALCP</v>
          </cell>
          <cell r="J18939">
            <v>221</v>
          </cell>
        </row>
        <row r="18940">
          <cell r="B18940" t="str">
            <v>PHACCOVALFU</v>
          </cell>
          <cell r="J18940">
            <v>71</v>
          </cell>
        </row>
        <row r="18941">
          <cell r="B18941" t="str">
            <v>PHACCOVALMC</v>
          </cell>
          <cell r="J18941">
            <v>70</v>
          </cell>
        </row>
        <row r="18942">
          <cell r="B18942" t="str">
            <v>PHACCOVCBFOS</v>
          </cell>
          <cell r="J18942">
            <v>0</v>
          </cell>
        </row>
        <row r="18943">
          <cell r="B18943" t="str">
            <v>PHACCOVU2CN</v>
          </cell>
          <cell r="J18943">
            <v>71</v>
          </cell>
        </row>
        <row r="18944">
          <cell r="B18944" t="str">
            <v>PHACCOVU2FU</v>
          </cell>
          <cell r="J18944">
            <v>69</v>
          </cell>
        </row>
        <row r="18945">
          <cell r="B18945" t="str">
            <v>PHACCOVU2MC</v>
          </cell>
          <cell r="J18945">
            <v>72</v>
          </cell>
        </row>
        <row r="18946">
          <cell r="B18946" t="str">
            <v>R-PHBOX262012</v>
          </cell>
          <cell r="J18946">
            <v>0</v>
          </cell>
        </row>
        <row r="18947">
          <cell r="B18947" t="str">
            <v>R-PHBOX1044</v>
          </cell>
          <cell r="J18947">
            <v>0</v>
          </cell>
        </row>
        <row r="18948">
          <cell r="B18948" t="str">
            <v>R-PHBOX1286</v>
          </cell>
          <cell r="J18948">
            <v>0</v>
          </cell>
        </row>
        <row r="18949">
          <cell r="B18949" t="str">
            <v>R-PHBOX13911</v>
          </cell>
          <cell r="J18949">
            <v>0</v>
          </cell>
        </row>
        <row r="18950">
          <cell r="B18950" t="str">
            <v>R-PHBOX151210</v>
          </cell>
          <cell r="J18950">
            <v>0</v>
          </cell>
        </row>
        <row r="18951">
          <cell r="B18951" t="str">
            <v>R-PHBOX241212</v>
          </cell>
          <cell r="J18951">
            <v>0</v>
          </cell>
        </row>
        <row r="18952">
          <cell r="B18952" t="str">
            <v>R-PHBOX24126</v>
          </cell>
          <cell r="J18952">
            <v>0</v>
          </cell>
        </row>
        <row r="18953">
          <cell r="B18953" t="str">
            <v>R-PHBOX2666</v>
          </cell>
          <cell r="J18953">
            <v>0</v>
          </cell>
        </row>
        <row r="18954">
          <cell r="B18954" t="str">
            <v>R-PHBOX884</v>
          </cell>
          <cell r="J18954">
            <v>0</v>
          </cell>
        </row>
        <row r="18955">
          <cell r="B18955" t="str">
            <v>DMTBOW5</v>
          </cell>
          <cell r="J18955">
            <v>0</v>
          </cell>
        </row>
        <row r="18956">
          <cell r="B18956" t="str">
            <v>FLYINGVBB</v>
          </cell>
          <cell r="J18956">
            <v>0</v>
          </cell>
        </row>
        <row r="18957">
          <cell r="B18957" t="str">
            <v>MEJMJBRND</v>
          </cell>
          <cell r="J18957">
            <v>0</v>
          </cell>
        </row>
        <row r="18958">
          <cell r="B18958" t="str">
            <v>MEJMJTRIM</v>
          </cell>
          <cell r="J18958">
            <v>0</v>
          </cell>
        </row>
        <row r="18959">
          <cell r="B18959" t="str">
            <v>R-PHTPJHHVC</v>
          </cell>
          <cell r="J18959">
            <v>0</v>
          </cell>
        </row>
        <row r="18960">
          <cell r="B18960" t="str">
            <v>R-PHTPJHMHM</v>
          </cell>
          <cell r="J18960">
            <v>0</v>
          </cell>
        </row>
        <row r="18961">
          <cell r="B18961" t="str">
            <v>A-PHTKJHHVC</v>
          </cell>
          <cell r="J18961">
            <v>0</v>
          </cell>
        </row>
        <row r="18962">
          <cell r="B18962" t="str">
            <v>A-PHTKJHMHM</v>
          </cell>
          <cell r="J18962">
            <v>0</v>
          </cell>
        </row>
        <row r="18963">
          <cell r="B18963" t="str">
            <v>PHTKJHHVC</v>
          </cell>
          <cell r="J18963">
            <v>0</v>
          </cell>
        </row>
        <row r="18964">
          <cell r="B18964" t="str">
            <v>PHTKJHMHM</v>
          </cell>
          <cell r="J18964">
            <v>0</v>
          </cell>
        </row>
        <row r="18965">
          <cell r="B18965" t="str">
            <v>15-10-MTB-10046A</v>
          </cell>
          <cell r="J18965">
            <v>348</v>
          </cell>
        </row>
        <row r="18966">
          <cell r="B18966" t="str">
            <v>FLCHABL2X</v>
          </cell>
          <cell r="J18966">
            <v>38</v>
          </cell>
        </row>
        <row r="18967">
          <cell r="B18967" t="str">
            <v>FLCHABL3X</v>
          </cell>
          <cell r="J18967">
            <v>16</v>
          </cell>
        </row>
        <row r="18968">
          <cell r="B18968" t="str">
            <v>FLCHABLLG</v>
          </cell>
          <cell r="J18968">
            <v>105</v>
          </cell>
        </row>
        <row r="18969">
          <cell r="B18969" t="str">
            <v>FLCHABLMD</v>
          </cell>
          <cell r="J18969">
            <v>41</v>
          </cell>
        </row>
        <row r="18970">
          <cell r="B18970" t="str">
            <v>FLCHABLSM</v>
          </cell>
          <cell r="J18970">
            <v>24</v>
          </cell>
        </row>
        <row r="18971">
          <cell r="B18971" t="str">
            <v>FLCHABLXL</v>
          </cell>
          <cell r="J18971">
            <v>84</v>
          </cell>
        </row>
        <row r="18972">
          <cell r="B18972" t="str">
            <v>FLCHACH2X</v>
          </cell>
          <cell r="J18972">
            <v>45</v>
          </cell>
        </row>
        <row r="18973">
          <cell r="B18973" t="str">
            <v>FLCHACH3X</v>
          </cell>
          <cell r="J18973">
            <v>22</v>
          </cell>
        </row>
        <row r="18974">
          <cell r="B18974" t="str">
            <v>FLCHACHLG</v>
          </cell>
          <cell r="J18974">
            <v>130</v>
          </cell>
        </row>
        <row r="18975">
          <cell r="B18975" t="str">
            <v>FLCHACHMD</v>
          </cell>
          <cell r="J18975">
            <v>49</v>
          </cell>
        </row>
        <row r="18976">
          <cell r="B18976" t="str">
            <v>FLCHACHSM</v>
          </cell>
          <cell r="J18976">
            <v>28</v>
          </cell>
        </row>
        <row r="18977">
          <cell r="B18977" t="str">
            <v>FLCHACHXL</v>
          </cell>
          <cell r="J18977">
            <v>100</v>
          </cell>
        </row>
        <row r="18978">
          <cell r="B18978" t="str">
            <v>FLCHATN2X</v>
          </cell>
          <cell r="J18978">
            <v>32</v>
          </cell>
        </row>
        <row r="18979">
          <cell r="B18979" t="str">
            <v>FLCHATN3X</v>
          </cell>
          <cell r="J18979">
            <v>15</v>
          </cell>
        </row>
        <row r="18980">
          <cell r="B18980" t="str">
            <v>FLCHATNLG</v>
          </cell>
          <cell r="J18980">
            <v>89</v>
          </cell>
        </row>
        <row r="18981">
          <cell r="B18981" t="str">
            <v>FLCHATNMD</v>
          </cell>
          <cell r="J18981">
            <v>35</v>
          </cell>
        </row>
        <row r="18982">
          <cell r="B18982" t="str">
            <v>FLCHATNSM</v>
          </cell>
          <cell r="J18982">
            <v>20</v>
          </cell>
        </row>
        <row r="18983">
          <cell r="B18983" t="str">
            <v>FLCHATNXL</v>
          </cell>
          <cell r="J18983">
            <v>69</v>
          </cell>
        </row>
        <row r="18984">
          <cell r="B18984" t="str">
            <v>FLFPONA2X</v>
          </cell>
          <cell r="J18984">
            <v>31</v>
          </cell>
        </row>
        <row r="18985">
          <cell r="B18985" t="str">
            <v>FLFPONA3X</v>
          </cell>
          <cell r="J18985">
            <v>15</v>
          </cell>
        </row>
        <row r="18986">
          <cell r="B18986" t="str">
            <v>FLFPONALG</v>
          </cell>
          <cell r="J18986">
            <v>87</v>
          </cell>
        </row>
        <row r="18987">
          <cell r="B18987" t="str">
            <v>FLFPONAMD</v>
          </cell>
          <cell r="J18987">
            <v>35</v>
          </cell>
        </row>
        <row r="18988">
          <cell r="B18988" t="str">
            <v>FLFPONASM</v>
          </cell>
          <cell r="J18988">
            <v>20</v>
          </cell>
        </row>
        <row r="18989">
          <cell r="B18989" t="str">
            <v>FLFPONAXL</v>
          </cell>
          <cell r="J18989">
            <v>63</v>
          </cell>
        </row>
        <row r="18990">
          <cell r="B18990" t="str">
            <v>FLHURCR2X</v>
          </cell>
          <cell r="J18990">
            <v>32</v>
          </cell>
        </row>
        <row r="18991">
          <cell r="B18991" t="str">
            <v>FLHURCR3X</v>
          </cell>
          <cell r="J18991">
            <v>15</v>
          </cell>
        </row>
        <row r="18992">
          <cell r="B18992" t="str">
            <v>FLHURCRLG</v>
          </cell>
          <cell r="J18992">
            <v>90</v>
          </cell>
        </row>
        <row r="18993">
          <cell r="B18993" t="str">
            <v>FLHURCRMD</v>
          </cell>
          <cell r="J18993">
            <v>35</v>
          </cell>
        </row>
        <row r="18994">
          <cell r="B18994" t="str">
            <v>FLHURCRSM</v>
          </cell>
          <cell r="J18994">
            <v>19</v>
          </cell>
        </row>
        <row r="18995">
          <cell r="B18995" t="str">
            <v>FLHURCRXL</v>
          </cell>
          <cell r="J18995">
            <v>70</v>
          </cell>
        </row>
        <row r="18996">
          <cell r="B18996" t="str">
            <v>FLHURGH2X</v>
          </cell>
          <cell r="J18996">
            <v>32</v>
          </cell>
        </row>
        <row r="18997">
          <cell r="B18997" t="str">
            <v>FLHURGH3X</v>
          </cell>
          <cell r="J18997">
            <v>15</v>
          </cell>
        </row>
        <row r="18998">
          <cell r="B18998" t="str">
            <v>FLHURGHLG</v>
          </cell>
          <cell r="J18998">
            <v>89</v>
          </cell>
        </row>
        <row r="18999">
          <cell r="B18999" t="str">
            <v>FLHURGHMD</v>
          </cell>
          <cell r="J18999">
            <v>35</v>
          </cell>
        </row>
        <row r="19000">
          <cell r="B19000" t="str">
            <v>FLHURGHSM</v>
          </cell>
          <cell r="J19000">
            <v>20</v>
          </cell>
        </row>
        <row r="19001">
          <cell r="B19001" t="str">
            <v>FLHURGHXL</v>
          </cell>
          <cell r="J19001">
            <v>70</v>
          </cell>
        </row>
        <row r="19002">
          <cell r="B19002" t="str">
            <v>FLHURDS2X</v>
          </cell>
          <cell r="J19002">
            <v>43</v>
          </cell>
        </row>
        <row r="19003">
          <cell r="B19003" t="str">
            <v>FLHURDS3X</v>
          </cell>
          <cell r="J19003">
            <v>20</v>
          </cell>
        </row>
        <row r="19004">
          <cell r="B19004" t="str">
            <v>FLHURDSLG</v>
          </cell>
          <cell r="J19004">
            <v>128</v>
          </cell>
        </row>
        <row r="19005">
          <cell r="B19005" t="str">
            <v>FLHURDSMD</v>
          </cell>
          <cell r="J19005">
            <v>49</v>
          </cell>
        </row>
        <row r="19006">
          <cell r="B19006" t="str">
            <v>FLHURDSSM</v>
          </cell>
          <cell r="J19006">
            <v>27</v>
          </cell>
        </row>
        <row r="19007">
          <cell r="B19007" t="str">
            <v>FLHURDSXL</v>
          </cell>
          <cell r="J19007">
            <v>132</v>
          </cell>
        </row>
        <row r="19008">
          <cell r="B19008" t="str">
            <v>MEBZPRB2X</v>
          </cell>
          <cell r="J19008">
            <v>30</v>
          </cell>
        </row>
        <row r="19009">
          <cell r="B19009" t="str">
            <v>MEBZPRB3X</v>
          </cell>
          <cell r="J19009">
            <v>11</v>
          </cell>
        </row>
        <row r="19010">
          <cell r="B19010" t="str">
            <v>MEBZPRBLG</v>
          </cell>
          <cell r="J19010">
            <v>96</v>
          </cell>
        </row>
        <row r="19011">
          <cell r="B19011" t="str">
            <v>MEBZPRBMD</v>
          </cell>
          <cell r="J19011">
            <v>30</v>
          </cell>
        </row>
        <row r="19012">
          <cell r="B19012" t="str">
            <v>MEBZPRBSM</v>
          </cell>
          <cell r="J19012">
            <v>18</v>
          </cell>
        </row>
        <row r="19013">
          <cell r="B19013" t="str">
            <v>MEBZPRBXL</v>
          </cell>
          <cell r="J19013">
            <v>71</v>
          </cell>
        </row>
        <row r="19014">
          <cell r="B19014" t="str">
            <v>METAICH2X</v>
          </cell>
          <cell r="J19014">
            <v>32</v>
          </cell>
        </row>
        <row r="19015">
          <cell r="B19015" t="str">
            <v>METAICH3X</v>
          </cell>
          <cell r="J19015">
            <v>14</v>
          </cell>
        </row>
        <row r="19016">
          <cell r="B19016" t="str">
            <v>METAICHLG</v>
          </cell>
          <cell r="J19016">
            <v>97</v>
          </cell>
        </row>
        <row r="19017">
          <cell r="B19017" t="str">
            <v>METAICHMD</v>
          </cell>
          <cell r="J19017">
            <v>33</v>
          </cell>
        </row>
        <row r="19018">
          <cell r="B19018" t="str">
            <v>METAICHSM</v>
          </cell>
          <cell r="J19018">
            <v>20</v>
          </cell>
        </row>
        <row r="19019">
          <cell r="B19019" t="str">
            <v>METAICHXL</v>
          </cell>
          <cell r="J19019">
            <v>74</v>
          </cell>
        </row>
        <row r="19020">
          <cell r="B19020" t="str">
            <v>METAIGH2X</v>
          </cell>
          <cell r="J19020">
            <v>52</v>
          </cell>
        </row>
        <row r="19021">
          <cell r="B19021" t="str">
            <v>METAIGH3X</v>
          </cell>
          <cell r="J19021">
            <v>17</v>
          </cell>
        </row>
        <row r="19022">
          <cell r="B19022" t="str">
            <v>METAIGHLG</v>
          </cell>
          <cell r="J19022">
            <v>150</v>
          </cell>
        </row>
        <row r="19023">
          <cell r="B19023" t="str">
            <v>METAIGHMD</v>
          </cell>
          <cell r="J19023">
            <v>57</v>
          </cell>
        </row>
        <row r="19024">
          <cell r="B19024" t="str">
            <v>METAIGHSM</v>
          </cell>
          <cell r="J19024">
            <v>32</v>
          </cell>
        </row>
        <row r="19025">
          <cell r="B19025" t="str">
            <v>METAIGHXL</v>
          </cell>
          <cell r="J19025">
            <v>117</v>
          </cell>
        </row>
        <row r="19026">
          <cell r="B19026" t="str">
            <v>METAIOL2X</v>
          </cell>
          <cell r="J19026">
            <v>32</v>
          </cell>
        </row>
        <row r="19027">
          <cell r="B19027" t="str">
            <v>METAIOL3X</v>
          </cell>
          <cell r="J19027">
            <v>15</v>
          </cell>
        </row>
        <row r="19028">
          <cell r="B19028" t="str">
            <v>METAIOLLG</v>
          </cell>
          <cell r="J19028">
            <v>96</v>
          </cell>
        </row>
        <row r="19029">
          <cell r="B19029" t="str">
            <v>METAIOLMD</v>
          </cell>
          <cell r="J19029">
            <v>33</v>
          </cell>
        </row>
        <row r="19030">
          <cell r="B19030" t="str">
            <v>METAIOLSM</v>
          </cell>
          <cell r="J19030">
            <v>20</v>
          </cell>
        </row>
        <row r="19031">
          <cell r="B19031" t="str">
            <v>METAIOLXL</v>
          </cell>
          <cell r="J19031">
            <v>71</v>
          </cell>
        </row>
        <row r="19032">
          <cell r="B19032" t="str">
            <v>METKKBL2X</v>
          </cell>
          <cell r="J19032">
            <v>58</v>
          </cell>
        </row>
        <row r="19033">
          <cell r="B19033" t="str">
            <v>METKKBL3X</v>
          </cell>
          <cell r="J19033">
            <v>25</v>
          </cell>
        </row>
        <row r="19034">
          <cell r="B19034" t="str">
            <v>METKKBLLG</v>
          </cell>
          <cell r="J19034">
            <v>168</v>
          </cell>
        </row>
        <row r="19035">
          <cell r="B19035" t="str">
            <v>METKKBLMD</v>
          </cell>
          <cell r="J19035">
            <v>61</v>
          </cell>
        </row>
        <row r="19036">
          <cell r="B19036" t="str">
            <v>METKKBLSM</v>
          </cell>
          <cell r="J19036">
            <v>36</v>
          </cell>
        </row>
        <row r="19037">
          <cell r="B19037" t="str">
            <v>METKKBLXL</v>
          </cell>
          <cell r="J19037">
            <v>126</v>
          </cell>
        </row>
        <row r="19038">
          <cell r="B19038" t="str">
            <v>METKKCR2X</v>
          </cell>
          <cell r="J19038">
            <v>26</v>
          </cell>
        </row>
        <row r="19039">
          <cell r="B19039" t="str">
            <v>METKKCR3X</v>
          </cell>
          <cell r="J19039">
            <v>13</v>
          </cell>
        </row>
        <row r="19040">
          <cell r="B19040" t="str">
            <v>METKKCRLG</v>
          </cell>
          <cell r="J19040">
            <v>80</v>
          </cell>
        </row>
        <row r="19041">
          <cell r="B19041" t="str">
            <v>METKKCRMD</v>
          </cell>
          <cell r="J19041">
            <v>27</v>
          </cell>
        </row>
        <row r="19042">
          <cell r="B19042" t="str">
            <v>METKKCRSM</v>
          </cell>
          <cell r="J19042">
            <v>15</v>
          </cell>
        </row>
        <row r="19043">
          <cell r="B19043" t="str">
            <v>METKKCRXL</v>
          </cell>
          <cell r="J19043">
            <v>59</v>
          </cell>
        </row>
        <row r="19044">
          <cell r="B19044" t="str">
            <v>METKKGH2X</v>
          </cell>
          <cell r="J19044">
            <v>32</v>
          </cell>
        </row>
        <row r="19045">
          <cell r="B19045" t="str">
            <v>METKKGH3X</v>
          </cell>
          <cell r="J19045">
            <v>15</v>
          </cell>
        </row>
        <row r="19046">
          <cell r="B19046" t="str">
            <v>METKKGHLG</v>
          </cell>
          <cell r="J19046">
            <v>97</v>
          </cell>
        </row>
        <row r="19047">
          <cell r="B19047" t="str">
            <v>METKKGHMD</v>
          </cell>
          <cell r="J19047">
            <v>33</v>
          </cell>
        </row>
        <row r="19048">
          <cell r="B19048" t="str">
            <v>METKKGHSM</v>
          </cell>
          <cell r="J19048">
            <v>20</v>
          </cell>
        </row>
        <row r="19049">
          <cell r="B19049" t="str">
            <v>METKKGHXL</v>
          </cell>
          <cell r="J19049">
            <v>73</v>
          </cell>
        </row>
        <row r="19050">
          <cell r="B19050" t="str">
            <v>MEWOWNV2X</v>
          </cell>
          <cell r="J19050">
            <v>93</v>
          </cell>
        </row>
        <row r="19051">
          <cell r="B19051" t="str">
            <v>MEWOWNV3X</v>
          </cell>
          <cell r="J19051">
            <v>38</v>
          </cell>
        </row>
        <row r="19052">
          <cell r="B19052" t="str">
            <v>MEWOWNVLG</v>
          </cell>
          <cell r="J19052">
            <v>285</v>
          </cell>
        </row>
        <row r="19053">
          <cell r="B19053" t="str">
            <v>MEWOWNVMD</v>
          </cell>
          <cell r="J19053">
            <v>97</v>
          </cell>
        </row>
        <row r="19054">
          <cell r="B19054" t="str">
            <v>MEWOWNVSM</v>
          </cell>
          <cell r="J19054">
            <v>58</v>
          </cell>
        </row>
        <row r="19055">
          <cell r="B19055" t="str">
            <v>MEWOWNVXL</v>
          </cell>
          <cell r="J19055">
            <v>216</v>
          </cell>
        </row>
        <row r="19056">
          <cell r="B19056" t="str">
            <v>MEELKMARTINI</v>
          </cell>
          <cell r="J19056">
            <v>0</v>
          </cell>
        </row>
        <row r="19057">
          <cell r="B19057" t="str">
            <v>MEFMACOWI</v>
          </cell>
          <cell r="J19057">
            <v>0</v>
          </cell>
        </row>
        <row r="19058">
          <cell r="B19058" t="str">
            <v>MEGEARFORKS</v>
          </cell>
          <cell r="J19058">
            <v>0</v>
          </cell>
        </row>
        <row r="19059">
          <cell r="B19059" t="str">
            <v>MENESTINGAM</v>
          </cell>
          <cell r="J19059">
            <v>0</v>
          </cell>
        </row>
        <row r="19060">
          <cell r="B19060" t="str">
            <v>MEWIWHITET</v>
          </cell>
          <cell r="J19060">
            <v>0</v>
          </cell>
        </row>
        <row r="19061">
          <cell r="B19061" t="str">
            <v>MEWORDBBLG</v>
          </cell>
          <cell r="J19061">
            <v>0</v>
          </cell>
        </row>
        <row r="19062">
          <cell r="B19062" t="str">
            <v>MEWORDBBSM</v>
          </cell>
          <cell r="J19062">
            <v>0</v>
          </cell>
        </row>
        <row r="19063">
          <cell r="B19063" t="str">
            <v>A-PHDRCUAKBL</v>
          </cell>
          <cell r="J19063">
            <v>0</v>
          </cell>
        </row>
        <row r="19064">
          <cell r="B19064" t="str">
            <v>A-PHDRCUBBOG</v>
          </cell>
          <cell r="J19064">
            <v>0</v>
          </cell>
        </row>
        <row r="19065">
          <cell r="B19065" t="str">
            <v>A-PHEKCUEZBD-BK</v>
          </cell>
          <cell r="J19065">
            <v>0</v>
          </cell>
        </row>
        <row r="19066">
          <cell r="B19066" t="str">
            <v>A-PHEKCUEZBD-BL</v>
          </cell>
          <cell r="J19066">
            <v>0</v>
          </cell>
        </row>
        <row r="19067">
          <cell r="B19067" t="str">
            <v>A-PHEKCUEZBD-CH</v>
          </cell>
          <cell r="J19067">
            <v>0</v>
          </cell>
        </row>
        <row r="19068">
          <cell r="B19068" t="str">
            <v>A-PHEKCUEZBD-GN</v>
          </cell>
          <cell r="J19068">
            <v>0</v>
          </cell>
        </row>
        <row r="19069">
          <cell r="B19069" t="str">
            <v>A-PHEKCUEZBD-OR</v>
          </cell>
          <cell r="J19069">
            <v>0</v>
          </cell>
        </row>
        <row r="19070">
          <cell r="B19070" t="str">
            <v>A-PHEKCUEZBD-PK</v>
          </cell>
          <cell r="J19070">
            <v>0</v>
          </cell>
        </row>
        <row r="19071">
          <cell r="B19071" t="str">
            <v>A-PHEKCUEZBD-PR</v>
          </cell>
          <cell r="J19071">
            <v>0</v>
          </cell>
        </row>
        <row r="19072">
          <cell r="B19072" t="str">
            <v>A-PHEKCUEZBD-RD</v>
          </cell>
          <cell r="J19072">
            <v>0</v>
          </cell>
        </row>
        <row r="19073">
          <cell r="B19073" t="str">
            <v>A-PHEKCUEZEBR-BL</v>
          </cell>
          <cell r="J19073">
            <v>0</v>
          </cell>
        </row>
        <row r="19074">
          <cell r="B19074" t="str">
            <v>A-PHEKCUEZEBR-CH</v>
          </cell>
          <cell r="J19074">
            <v>0</v>
          </cell>
        </row>
        <row r="19075">
          <cell r="B19075" t="str">
            <v>A-PHEKCUEZEBR-GH</v>
          </cell>
          <cell r="J19075">
            <v>0</v>
          </cell>
        </row>
        <row r="19076">
          <cell r="B19076" t="str">
            <v>A-PHEKCUEZEBR-GM</v>
          </cell>
          <cell r="J19076">
            <v>0</v>
          </cell>
        </row>
        <row r="19077">
          <cell r="B19077" t="str">
            <v>A-PHEKCUEZEBR-OR</v>
          </cell>
          <cell r="J19077">
            <v>0</v>
          </cell>
        </row>
        <row r="19078">
          <cell r="B19078" t="str">
            <v>A-PHEKCUEZEBR-PK</v>
          </cell>
          <cell r="J19078">
            <v>0</v>
          </cell>
        </row>
        <row r="19079">
          <cell r="B19079" t="str">
            <v>A-PHEKCUEZEBR-PR</v>
          </cell>
          <cell r="J19079">
            <v>0</v>
          </cell>
        </row>
        <row r="19080">
          <cell r="B19080" t="str">
            <v>A-PHEKCUEZEBR-RD</v>
          </cell>
          <cell r="J19080">
            <v>0</v>
          </cell>
        </row>
        <row r="19081">
          <cell r="B19081" t="str">
            <v>A-PHTKRWBBX-IP</v>
          </cell>
          <cell r="J19081">
            <v>0</v>
          </cell>
        </row>
        <row r="19082">
          <cell r="B19082" t="str">
            <v>A-PHTKRWBBX-PC</v>
          </cell>
          <cell r="J19082">
            <v>0</v>
          </cell>
        </row>
        <row r="19083">
          <cell r="B19083" t="str">
            <v>A-PHTKRWBBX-PHS</v>
          </cell>
          <cell r="J19083">
            <v>0</v>
          </cell>
        </row>
        <row r="19084">
          <cell r="B19084" t="str">
            <v>A-PHTKRWBBX-PHW</v>
          </cell>
          <cell r="J19084">
            <v>0</v>
          </cell>
        </row>
        <row r="19085">
          <cell r="B19085" t="str">
            <v>A-PHTKRWBBX-WP</v>
          </cell>
          <cell r="J19085">
            <v>0</v>
          </cell>
        </row>
        <row r="19086">
          <cell r="B19086" t="str">
            <v>A-PHTKRWPSAL-325</v>
          </cell>
          <cell r="J19086">
            <v>0</v>
          </cell>
        </row>
        <row r="19087">
          <cell r="B19087" t="str">
            <v>A-PHTKRWPSAL-350</v>
          </cell>
          <cell r="J19087">
            <v>0</v>
          </cell>
        </row>
        <row r="19088">
          <cell r="B19088" t="str">
            <v>A-PHTKRWPSCR-325</v>
          </cell>
          <cell r="J19088">
            <v>0</v>
          </cell>
        </row>
        <row r="19089">
          <cell r="B19089" t="str">
            <v>A-PHTKRWPSCR-350</v>
          </cell>
          <cell r="J19089">
            <v>0</v>
          </cell>
        </row>
        <row r="19090">
          <cell r="B19090" t="str">
            <v>A-PHTKRWPSSL-325</v>
          </cell>
          <cell r="J19090">
            <v>0</v>
          </cell>
        </row>
        <row r="19091">
          <cell r="B19091" t="str">
            <v>A-PHTKRWPSSL-350</v>
          </cell>
          <cell r="J19091">
            <v>0</v>
          </cell>
        </row>
        <row r="19092">
          <cell r="B19092" t="str">
            <v>A-PHTKRWPTCH-350</v>
          </cell>
          <cell r="J19092">
            <v>0</v>
          </cell>
        </row>
        <row r="19093">
          <cell r="B19093" t="str">
            <v>A-PHTKRWPTCH-375</v>
          </cell>
          <cell r="J19093">
            <v>0</v>
          </cell>
        </row>
        <row r="19094">
          <cell r="B19094" t="str">
            <v>A-PHTKRWPTOO-350</v>
          </cell>
          <cell r="J19094">
            <v>0</v>
          </cell>
        </row>
        <row r="19095">
          <cell r="B19095" t="str">
            <v>A-PHTKRWPTOO-375</v>
          </cell>
          <cell r="J19095">
            <v>0</v>
          </cell>
        </row>
        <row r="19096">
          <cell r="B19096" t="str">
            <v>A-PHTKRWPTPD-350</v>
          </cell>
          <cell r="J19096">
            <v>0</v>
          </cell>
        </row>
        <row r="19097">
          <cell r="B19097" t="str">
            <v>A-PHTKRWPTPD-375</v>
          </cell>
          <cell r="J19097">
            <v>0</v>
          </cell>
        </row>
        <row r="19098">
          <cell r="B19098" t="str">
            <v>A-PHTKRWPTWN-350</v>
          </cell>
          <cell r="J19098">
            <v>0</v>
          </cell>
        </row>
        <row r="19099">
          <cell r="B19099" t="str">
            <v>A-PHTKRWPTWN-375</v>
          </cell>
          <cell r="J19099">
            <v>0</v>
          </cell>
        </row>
        <row r="19100">
          <cell r="B19100" t="str">
            <v>A-PHTKRWSTMTDP</v>
          </cell>
          <cell r="J19100">
            <v>0</v>
          </cell>
        </row>
        <row r="19101">
          <cell r="B19101" t="str">
            <v>A-PHTKRWSTSDWP</v>
          </cell>
          <cell r="J19101">
            <v>0</v>
          </cell>
        </row>
        <row r="19102">
          <cell r="B19102" t="str">
            <v>A-PHTKRWTBAL-300</v>
          </cell>
          <cell r="J19102">
            <v>0</v>
          </cell>
        </row>
        <row r="19103">
          <cell r="B19103" t="str">
            <v>A-PHTKRWTBAL-325</v>
          </cell>
          <cell r="J19103">
            <v>0</v>
          </cell>
        </row>
        <row r="19104">
          <cell r="B19104" t="str">
            <v>A-PHTKRWTBGL-300</v>
          </cell>
          <cell r="J19104">
            <v>0</v>
          </cell>
        </row>
        <row r="19105">
          <cell r="B19105" t="str">
            <v>A-PHTKRWTBGL-325</v>
          </cell>
          <cell r="J19105">
            <v>0</v>
          </cell>
        </row>
        <row r="19106">
          <cell r="B19106" t="str">
            <v>A-PHTKRWTBSL-300</v>
          </cell>
          <cell r="J19106">
            <v>0</v>
          </cell>
        </row>
        <row r="19107">
          <cell r="B19107" t="str">
            <v>A-PHTKRWTBSL-325</v>
          </cell>
          <cell r="J19107">
            <v>0</v>
          </cell>
        </row>
        <row r="19108">
          <cell r="B19108" t="str">
            <v>S2LPCE3030</v>
          </cell>
          <cell r="J19108">
            <v>0</v>
          </cell>
        </row>
        <row r="19109">
          <cell r="B19109" t="str">
            <v>S2LPCE3133</v>
          </cell>
          <cell r="J19109">
            <v>0</v>
          </cell>
        </row>
        <row r="19110">
          <cell r="B19110" t="str">
            <v>S2LPCE3232</v>
          </cell>
          <cell r="J19110">
            <v>0</v>
          </cell>
        </row>
        <row r="19111">
          <cell r="B19111" t="str">
            <v>S2LPCE3234</v>
          </cell>
          <cell r="J19111">
            <v>0</v>
          </cell>
        </row>
        <row r="19112">
          <cell r="B19112" t="str">
            <v>S2LPCE3334</v>
          </cell>
          <cell r="J19112">
            <v>0</v>
          </cell>
        </row>
        <row r="19113">
          <cell r="B19113" t="str">
            <v>S2LPCE3432</v>
          </cell>
          <cell r="J19113">
            <v>0</v>
          </cell>
        </row>
        <row r="19114">
          <cell r="B19114" t="str">
            <v>S2LPCE3434</v>
          </cell>
          <cell r="J19114">
            <v>0</v>
          </cell>
        </row>
        <row r="19115">
          <cell r="B19115" t="str">
            <v>S2LPCE3632</v>
          </cell>
          <cell r="J19115">
            <v>0</v>
          </cell>
        </row>
        <row r="19116">
          <cell r="B19116" t="str">
            <v>S2LPCE3636</v>
          </cell>
          <cell r="J19116">
            <v>0</v>
          </cell>
        </row>
        <row r="19117">
          <cell r="B19117" t="str">
            <v>S2LPCE4230</v>
          </cell>
          <cell r="J19117">
            <v>0</v>
          </cell>
        </row>
        <row r="19118">
          <cell r="B19118" t="str">
            <v>S2LPDE3030</v>
          </cell>
          <cell r="J19118">
            <v>0</v>
          </cell>
        </row>
        <row r="19119">
          <cell r="B19119" t="str">
            <v>S2LPDE3032</v>
          </cell>
          <cell r="J19119">
            <v>0</v>
          </cell>
        </row>
        <row r="19120">
          <cell r="B19120" t="str">
            <v>S2LPDE3133</v>
          </cell>
          <cell r="J19120">
            <v>0</v>
          </cell>
        </row>
        <row r="19121">
          <cell r="B19121" t="str">
            <v>S2LPDE3232</v>
          </cell>
          <cell r="J19121">
            <v>0</v>
          </cell>
        </row>
        <row r="19122">
          <cell r="B19122" t="str">
            <v>S2LPDE3234</v>
          </cell>
          <cell r="J19122">
            <v>0</v>
          </cell>
        </row>
        <row r="19123">
          <cell r="B19123" t="str">
            <v>S2LPDE3334</v>
          </cell>
          <cell r="J19123">
            <v>0</v>
          </cell>
        </row>
        <row r="19124">
          <cell r="B19124" t="str">
            <v>S2LPDE3432</v>
          </cell>
          <cell r="J19124">
            <v>0</v>
          </cell>
        </row>
        <row r="19125">
          <cell r="B19125" t="str">
            <v>S2LPDE3434</v>
          </cell>
          <cell r="J19125">
            <v>0</v>
          </cell>
        </row>
        <row r="19126">
          <cell r="B19126" t="str">
            <v>S2LPDE3632</v>
          </cell>
          <cell r="J19126">
            <v>0</v>
          </cell>
        </row>
        <row r="19127">
          <cell r="B19127" t="str">
            <v>S2LPDE3636</v>
          </cell>
          <cell r="J19127">
            <v>0</v>
          </cell>
        </row>
        <row r="19128">
          <cell r="B19128" t="str">
            <v>S2LPDE4230</v>
          </cell>
          <cell r="J19128">
            <v>0</v>
          </cell>
        </row>
        <row r="19129">
          <cell r="B19129" t="str">
            <v>S2LPFU3030</v>
          </cell>
          <cell r="J19129">
            <v>0</v>
          </cell>
        </row>
        <row r="19130">
          <cell r="B19130" t="str">
            <v>S2LPFU3133</v>
          </cell>
          <cell r="J19130">
            <v>0</v>
          </cell>
        </row>
        <row r="19131">
          <cell r="B19131" t="str">
            <v>S2LPFU3232</v>
          </cell>
          <cell r="J19131">
            <v>0</v>
          </cell>
        </row>
        <row r="19132">
          <cell r="B19132" t="str">
            <v>S2LPFU3234</v>
          </cell>
          <cell r="J19132">
            <v>0</v>
          </cell>
        </row>
        <row r="19133">
          <cell r="B19133" t="str">
            <v>S2LPFU3334</v>
          </cell>
          <cell r="J19133">
            <v>0</v>
          </cell>
        </row>
        <row r="19134">
          <cell r="B19134" t="str">
            <v>S2LPFU3432</v>
          </cell>
          <cell r="J19134">
            <v>0</v>
          </cell>
        </row>
        <row r="19135">
          <cell r="B19135" t="str">
            <v>S2LPFU3434</v>
          </cell>
          <cell r="J19135">
            <v>0</v>
          </cell>
        </row>
        <row r="19136">
          <cell r="B19136" t="str">
            <v>S2LPFU3632</v>
          </cell>
          <cell r="J19136">
            <v>0</v>
          </cell>
        </row>
        <row r="19137">
          <cell r="B19137" t="str">
            <v>S2LPFU3636</v>
          </cell>
          <cell r="J19137">
            <v>0</v>
          </cell>
        </row>
        <row r="19138">
          <cell r="B19138" t="str">
            <v>S2LPFU4230</v>
          </cell>
          <cell r="J19138">
            <v>0</v>
          </cell>
        </row>
        <row r="19139">
          <cell r="B19139" t="str">
            <v>S2LPTM3030</v>
          </cell>
          <cell r="J19139">
            <v>0</v>
          </cell>
        </row>
        <row r="19140">
          <cell r="B19140" t="str">
            <v>S2LPTM3032</v>
          </cell>
          <cell r="J19140">
            <v>0</v>
          </cell>
        </row>
        <row r="19141">
          <cell r="B19141" t="str">
            <v>S2LPTM3133</v>
          </cell>
          <cell r="J19141">
            <v>0</v>
          </cell>
        </row>
        <row r="19142">
          <cell r="B19142" t="str">
            <v>S2LPTM3232</v>
          </cell>
          <cell r="J19142">
            <v>0</v>
          </cell>
        </row>
        <row r="19143">
          <cell r="B19143" t="str">
            <v>S2LPTM3234</v>
          </cell>
          <cell r="J19143">
            <v>0</v>
          </cell>
        </row>
        <row r="19144">
          <cell r="B19144" t="str">
            <v>S2LPTM3334</v>
          </cell>
          <cell r="J19144">
            <v>0</v>
          </cell>
        </row>
        <row r="19145">
          <cell r="B19145" t="str">
            <v>S2LPTM3432</v>
          </cell>
          <cell r="J19145">
            <v>0</v>
          </cell>
        </row>
        <row r="19146">
          <cell r="B19146" t="str">
            <v>S2LPTM3434</v>
          </cell>
          <cell r="J19146">
            <v>0</v>
          </cell>
        </row>
        <row r="19147">
          <cell r="B19147" t="str">
            <v>S2LPTM3632</v>
          </cell>
          <cell r="J19147">
            <v>0</v>
          </cell>
        </row>
        <row r="19148">
          <cell r="B19148" t="str">
            <v>S2LPTM3636</v>
          </cell>
          <cell r="J19148">
            <v>0</v>
          </cell>
        </row>
        <row r="19149">
          <cell r="B19149" t="str">
            <v>S2LPTM4230</v>
          </cell>
          <cell r="J19149">
            <v>0</v>
          </cell>
        </row>
        <row r="19150">
          <cell r="B19150" t="str">
            <v>SABSFG30</v>
          </cell>
          <cell r="J19150">
            <v>0</v>
          </cell>
        </row>
        <row r="19151">
          <cell r="B19151" t="str">
            <v>SABSFG32</v>
          </cell>
          <cell r="J19151">
            <v>0</v>
          </cell>
        </row>
        <row r="19152">
          <cell r="B19152" t="str">
            <v>SABSFG34</v>
          </cell>
          <cell r="J19152">
            <v>0</v>
          </cell>
        </row>
        <row r="19153">
          <cell r="B19153" t="str">
            <v>SABSFG36</v>
          </cell>
          <cell r="J19153">
            <v>0</v>
          </cell>
        </row>
        <row r="19154">
          <cell r="B19154" t="str">
            <v>SABSOR30</v>
          </cell>
          <cell r="J19154">
            <v>0</v>
          </cell>
        </row>
        <row r="19155">
          <cell r="B19155" t="str">
            <v>SABSOR32</v>
          </cell>
          <cell r="J19155">
            <v>0</v>
          </cell>
        </row>
        <row r="19156">
          <cell r="B19156" t="str">
            <v>SABSOR34</v>
          </cell>
          <cell r="J19156">
            <v>0</v>
          </cell>
        </row>
        <row r="19157">
          <cell r="B19157" t="str">
            <v>SABSOR36</v>
          </cell>
          <cell r="J19157">
            <v>0</v>
          </cell>
        </row>
        <row r="19158">
          <cell r="B19158" t="str">
            <v>SAMPFG3030</v>
          </cell>
          <cell r="J19158">
            <v>0</v>
          </cell>
        </row>
        <row r="19159">
          <cell r="B19159" t="str">
            <v>SAMPFG3133</v>
          </cell>
          <cell r="J19159">
            <v>0</v>
          </cell>
        </row>
        <row r="19160">
          <cell r="B19160" t="str">
            <v>SAMPFG3234</v>
          </cell>
          <cell r="J19160">
            <v>0</v>
          </cell>
        </row>
        <row r="19161">
          <cell r="B19161" t="str">
            <v>SAMPFG3334</v>
          </cell>
          <cell r="J19161">
            <v>0</v>
          </cell>
        </row>
        <row r="19162">
          <cell r="B19162" t="str">
            <v>SAMPFG3432</v>
          </cell>
          <cell r="J19162">
            <v>0</v>
          </cell>
        </row>
        <row r="19163">
          <cell r="B19163" t="str">
            <v>SAMPFG3434</v>
          </cell>
          <cell r="J19163">
            <v>0</v>
          </cell>
        </row>
        <row r="19164">
          <cell r="B19164" t="str">
            <v>SAMPFG3632</v>
          </cell>
          <cell r="J19164">
            <v>0</v>
          </cell>
        </row>
        <row r="19165">
          <cell r="B19165" t="str">
            <v>SAMPFG3634</v>
          </cell>
          <cell r="J19165">
            <v>0</v>
          </cell>
        </row>
        <row r="19166">
          <cell r="B19166" t="str">
            <v>SAMPWT3030</v>
          </cell>
          <cell r="J19166">
            <v>0</v>
          </cell>
        </row>
        <row r="19167">
          <cell r="B19167" t="str">
            <v>SAMPWT3133</v>
          </cell>
          <cell r="J19167">
            <v>0</v>
          </cell>
        </row>
        <row r="19168">
          <cell r="B19168" t="str">
            <v>SAMPWT3234</v>
          </cell>
          <cell r="J19168">
            <v>0</v>
          </cell>
        </row>
        <row r="19169">
          <cell r="B19169" t="str">
            <v>SAMPWT3334</v>
          </cell>
          <cell r="J19169">
            <v>0</v>
          </cell>
        </row>
        <row r="19170">
          <cell r="B19170" t="str">
            <v>SAMPWT3432</v>
          </cell>
          <cell r="J19170">
            <v>0</v>
          </cell>
        </row>
        <row r="19171">
          <cell r="B19171" t="str">
            <v>SAMPWT3434</v>
          </cell>
          <cell r="J19171">
            <v>0</v>
          </cell>
        </row>
        <row r="19172">
          <cell r="B19172" t="str">
            <v>SAMPWT3632</v>
          </cell>
          <cell r="J19172">
            <v>0</v>
          </cell>
        </row>
        <row r="19173">
          <cell r="B19173" t="str">
            <v>SAMPWT3634</v>
          </cell>
          <cell r="J19173">
            <v>0</v>
          </cell>
        </row>
        <row r="19174">
          <cell r="B19174" t="str">
            <v>SFSBAS2X</v>
          </cell>
          <cell r="J19174">
            <v>0</v>
          </cell>
        </row>
        <row r="19175">
          <cell r="B19175" t="str">
            <v>SFSBASLG</v>
          </cell>
          <cell r="J19175">
            <v>0</v>
          </cell>
        </row>
        <row r="19176">
          <cell r="B19176" t="str">
            <v>SFSBASMD</v>
          </cell>
          <cell r="J19176">
            <v>0</v>
          </cell>
        </row>
        <row r="19177">
          <cell r="B19177" t="str">
            <v>SFSBASXL</v>
          </cell>
          <cell r="J19177">
            <v>0</v>
          </cell>
        </row>
        <row r="19178">
          <cell r="B19178" t="str">
            <v>SFSJAS2X</v>
          </cell>
          <cell r="J19178">
            <v>0</v>
          </cell>
        </row>
        <row r="19179">
          <cell r="B19179" t="str">
            <v>SFSJASLG</v>
          </cell>
          <cell r="J19179">
            <v>0</v>
          </cell>
        </row>
        <row r="19180">
          <cell r="B19180" t="str">
            <v>SFSJASMD</v>
          </cell>
          <cell r="J19180">
            <v>0</v>
          </cell>
        </row>
        <row r="19181">
          <cell r="B19181" t="str">
            <v>SFSJASXL</v>
          </cell>
          <cell r="J19181">
            <v>0</v>
          </cell>
        </row>
        <row r="19182">
          <cell r="B19182" t="str">
            <v>SHFHLG2X</v>
          </cell>
          <cell r="J19182">
            <v>0</v>
          </cell>
        </row>
        <row r="19183">
          <cell r="B19183" t="str">
            <v>SHFHLGLG</v>
          </cell>
          <cell r="J19183">
            <v>0</v>
          </cell>
        </row>
        <row r="19184">
          <cell r="B19184" t="str">
            <v>SHFHLGMD</v>
          </cell>
          <cell r="J19184">
            <v>0</v>
          </cell>
        </row>
        <row r="19185">
          <cell r="B19185" t="str">
            <v>SHFHLGXL</v>
          </cell>
          <cell r="J19185">
            <v>0</v>
          </cell>
        </row>
        <row r="19186">
          <cell r="B19186" t="str">
            <v>SHFHOG2X</v>
          </cell>
          <cell r="J19186">
            <v>0</v>
          </cell>
        </row>
        <row r="19187">
          <cell r="B19187" t="str">
            <v>SHFHOGLG</v>
          </cell>
          <cell r="J19187">
            <v>0</v>
          </cell>
        </row>
        <row r="19188">
          <cell r="B19188" t="str">
            <v>SHFHOGMD</v>
          </cell>
          <cell r="J19188">
            <v>0</v>
          </cell>
        </row>
        <row r="19189">
          <cell r="B19189" t="str">
            <v>SHFHOGXL</v>
          </cell>
          <cell r="J19189">
            <v>0</v>
          </cell>
        </row>
        <row r="19190">
          <cell r="B19190" t="str">
            <v>SLBDCB2X</v>
          </cell>
          <cell r="J19190">
            <v>0</v>
          </cell>
        </row>
        <row r="19191">
          <cell r="B19191" t="str">
            <v>SLBDCBLG</v>
          </cell>
          <cell r="J19191">
            <v>0</v>
          </cell>
        </row>
        <row r="19192">
          <cell r="B19192" t="str">
            <v>SLBDCBMD</v>
          </cell>
          <cell r="J19192">
            <v>0</v>
          </cell>
        </row>
        <row r="19193">
          <cell r="B19193" t="str">
            <v>SLBDCBXL</v>
          </cell>
          <cell r="J19193">
            <v>0</v>
          </cell>
        </row>
        <row r="19194">
          <cell r="B19194" t="str">
            <v>SLBDCO2X</v>
          </cell>
          <cell r="J19194">
            <v>0</v>
          </cell>
        </row>
        <row r="19195">
          <cell r="B19195" t="str">
            <v>SLBDCOLG</v>
          </cell>
          <cell r="J19195">
            <v>0</v>
          </cell>
        </row>
        <row r="19196">
          <cell r="B19196" t="str">
            <v>SLBDCOMD</v>
          </cell>
          <cell r="J19196">
            <v>0</v>
          </cell>
        </row>
        <row r="19197">
          <cell r="B19197" t="str">
            <v>SLBDCOXL</v>
          </cell>
          <cell r="J19197">
            <v>0</v>
          </cell>
        </row>
        <row r="19198">
          <cell r="B19198" t="str">
            <v>SLBDOG2X</v>
          </cell>
          <cell r="J19198">
            <v>0</v>
          </cell>
        </row>
        <row r="19199">
          <cell r="B19199" t="str">
            <v>SLBDOGLG</v>
          </cell>
          <cell r="J19199">
            <v>0</v>
          </cell>
        </row>
        <row r="19200">
          <cell r="B19200" t="str">
            <v>SLBDOGMD</v>
          </cell>
          <cell r="J19200">
            <v>0</v>
          </cell>
        </row>
        <row r="19201">
          <cell r="B19201" t="str">
            <v>SLBDOGXL</v>
          </cell>
          <cell r="J19201">
            <v>0</v>
          </cell>
        </row>
        <row r="19202">
          <cell r="B19202" t="str">
            <v>SLBDSB2X</v>
          </cell>
          <cell r="J19202">
            <v>0</v>
          </cell>
        </row>
        <row r="19203">
          <cell r="B19203" t="str">
            <v>SLBDSBLG</v>
          </cell>
          <cell r="J19203">
            <v>0</v>
          </cell>
        </row>
        <row r="19204">
          <cell r="B19204" t="str">
            <v>SLBDSBMD</v>
          </cell>
          <cell r="J19204">
            <v>0</v>
          </cell>
        </row>
        <row r="19205">
          <cell r="B19205" t="str">
            <v>SLBDSBXL</v>
          </cell>
          <cell r="J19205">
            <v>0</v>
          </cell>
        </row>
        <row r="19206">
          <cell r="B19206" t="str">
            <v>SMLSCO2X</v>
          </cell>
          <cell r="J19206">
            <v>0</v>
          </cell>
        </row>
        <row r="19207">
          <cell r="B19207" t="str">
            <v>SMLSCOLG</v>
          </cell>
          <cell r="J19207">
            <v>0</v>
          </cell>
        </row>
        <row r="19208">
          <cell r="B19208" t="str">
            <v>SMLSCOMD</v>
          </cell>
          <cell r="J19208">
            <v>0</v>
          </cell>
        </row>
        <row r="19209">
          <cell r="B19209" t="str">
            <v>SMLSCOSM</v>
          </cell>
          <cell r="J19209">
            <v>0</v>
          </cell>
        </row>
        <row r="19210">
          <cell r="B19210" t="str">
            <v>SMLSCOXL</v>
          </cell>
          <cell r="J19210">
            <v>0</v>
          </cell>
        </row>
        <row r="19211">
          <cell r="B19211" t="str">
            <v>SMLSSB2X</v>
          </cell>
          <cell r="J19211">
            <v>0</v>
          </cell>
        </row>
        <row r="19212">
          <cell r="B19212" t="str">
            <v>SMLSSBLG</v>
          </cell>
          <cell r="J19212">
            <v>0</v>
          </cell>
        </row>
        <row r="19213">
          <cell r="B19213" t="str">
            <v>SMLSSBMD</v>
          </cell>
          <cell r="J19213">
            <v>0</v>
          </cell>
        </row>
        <row r="19214">
          <cell r="B19214" t="str">
            <v>SMLSSBXL</v>
          </cell>
          <cell r="J19214">
            <v>0</v>
          </cell>
        </row>
        <row r="19215">
          <cell r="B19215" t="str">
            <v>SMSHCB2X</v>
          </cell>
          <cell r="J19215">
            <v>0</v>
          </cell>
        </row>
        <row r="19216">
          <cell r="B19216" t="str">
            <v>SMSHCBLG</v>
          </cell>
          <cell r="J19216">
            <v>0</v>
          </cell>
        </row>
        <row r="19217">
          <cell r="B19217" t="str">
            <v>SMSHCBMD</v>
          </cell>
          <cell r="J19217">
            <v>0</v>
          </cell>
        </row>
        <row r="19218">
          <cell r="B19218" t="str">
            <v>SMSHCBXL</v>
          </cell>
          <cell r="J19218">
            <v>0</v>
          </cell>
        </row>
        <row r="19219">
          <cell r="B19219" t="str">
            <v>SMSHCO2X</v>
          </cell>
          <cell r="J19219">
            <v>0</v>
          </cell>
        </row>
        <row r="19220">
          <cell r="B19220" t="str">
            <v>SMSHCOLG</v>
          </cell>
          <cell r="J19220">
            <v>0</v>
          </cell>
        </row>
        <row r="19221">
          <cell r="B19221" t="str">
            <v>SMSHCOMD</v>
          </cell>
          <cell r="J19221">
            <v>0</v>
          </cell>
        </row>
        <row r="19222">
          <cell r="B19222" t="str">
            <v>SMSHCOXL</v>
          </cell>
          <cell r="J19222">
            <v>0</v>
          </cell>
        </row>
        <row r="19223">
          <cell r="B19223" t="str">
            <v>SMSHOG2X</v>
          </cell>
          <cell r="J19223">
            <v>0</v>
          </cell>
        </row>
        <row r="19224">
          <cell r="B19224" t="str">
            <v>SMSHOGLG</v>
          </cell>
          <cell r="J19224">
            <v>0</v>
          </cell>
        </row>
        <row r="19225">
          <cell r="B19225" t="str">
            <v>SMSHOGMD</v>
          </cell>
          <cell r="J19225">
            <v>0</v>
          </cell>
        </row>
        <row r="19226">
          <cell r="B19226" t="str">
            <v>SMSHOGXL</v>
          </cell>
          <cell r="J19226">
            <v>0</v>
          </cell>
        </row>
        <row r="19227">
          <cell r="B19227" t="str">
            <v>SMSHSB2X</v>
          </cell>
          <cell r="J19227">
            <v>0</v>
          </cell>
        </row>
        <row r="19228">
          <cell r="B19228" t="str">
            <v>SMSHSBLG</v>
          </cell>
          <cell r="J19228">
            <v>0</v>
          </cell>
        </row>
        <row r="19229">
          <cell r="B19229" t="str">
            <v>SMSHSBMD</v>
          </cell>
          <cell r="J19229">
            <v>0</v>
          </cell>
        </row>
        <row r="19230">
          <cell r="B19230" t="str">
            <v>SMSHSBXL</v>
          </cell>
          <cell r="J19230">
            <v>0</v>
          </cell>
        </row>
        <row r="19231">
          <cell r="B19231" t="str">
            <v>SMSSCO2X</v>
          </cell>
          <cell r="J19231">
            <v>0</v>
          </cell>
        </row>
        <row r="19232">
          <cell r="B19232" t="str">
            <v>SMSSCOLG</v>
          </cell>
          <cell r="J19232">
            <v>0</v>
          </cell>
        </row>
        <row r="19233">
          <cell r="B19233" t="str">
            <v>SMSSCOMD</v>
          </cell>
          <cell r="J19233">
            <v>0</v>
          </cell>
        </row>
        <row r="19234">
          <cell r="B19234" t="str">
            <v>SMSSCOSM</v>
          </cell>
          <cell r="J19234">
            <v>0</v>
          </cell>
        </row>
        <row r="19235">
          <cell r="B19235" t="str">
            <v>SMSSCOXL</v>
          </cell>
          <cell r="J19235">
            <v>0</v>
          </cell>
        </row>
        <row r="19236">
          <cell r="B19236" t="str">
            <v>SMSSFG2X</v>
          </cell>
          <cell r="J19236">
            <v>0</v>
          </cell>
        </row>
        <row r="19237">
          <cell r="B19237" t="str">
            <v>SMSSFGLG</v>
          </cell>
          <cell r="J19237">
            <v>0</v>
          </cell>
        </row>
        <row r="19238">
          <cell r="B19238" t="str">
            <v>SMSSFGMD</v>
          </cell>
          <cell r="J19238">
            <v>0</v>
          </cell>
        </row>
        <row r="19239">
          <cell r="B19239" t="str">
            <v>SMSSFGSM</v>
          </cell>
          <cell r="J19239">
            <v>0</v>
          </cell>
        </row>
        <row r="19240">
          <cell r="B19240" t="str">
            <v>SMSSFGXL</v>
          </cell>
          <cell r="J19240">
            <v>0</v>
          </cell>
        </row>
        <row r="19241">
          <cell r="B19241" t="str">
            <v>SO2BCOLG</v>
          </cell>
          <cell r="J19241">
            <v>0</v>
          </cell>
        </row>
        <row r="19242">
          <cell r="B19242" t="str">
            <v>SO2BCOMD</v>
          </cell>
          <cell r="J19242">
            <v>0</v>
          </cell>
        </row>
        <row r="19243">
          <cell r="B19243" t="str">
            <v>SO2BFULG</v>
          </cell>
          <cell r="J19243">
            <v>0</v>
          </cell>
        </row>
        <row r="19244">
          <cell r="B19244" t="str">
            <v>SO2BFUMD</v>
          </cell>
          <cell r="J19244">
            <v>0</v>
          </cell>
        </row>
        <row r="19245">
          <cell r="B19245" t="str">
            <v>SO2BSPLG</v>
          </cell>
          <cell r="J19245">
            <v>0</v>
          </cell>
        </row>
        <row r="19246">
          <cell r="B19246" t="str">
            <v>SO2BSPMD</v>
          </cell>
          <cell r="J19246">
            <v>0</v>
          </cell>
        </row>
        <row r="19247">
          <cell r="B19247" t="str">
            <v>SO2HBC2X</v>
          </cell>
          <cell r="J19247">
            <v>0</v>
          </cell>
        </row>
        <row r="19248">
          <cell r="B19248" t="str">
            <v>SO2HBCLG</v>
          </cell>
          <cell r="J19248">
            <v>0</v>
          </cell>
        </row>
        <row r="19249">
          <cell r="B19249" t="str">
            <v>SO2HBCMD</v>
          </cell>
          <cell r="J19249">
            <v>0</v>
          </cell>
        </row>
        <row r="19250">
          <cell r="B19250" t="str">
            <v>SO2HBCXL</v>
          </cell>
          <cell r="J19250">
            <v>0</v>
          </cell>
        </row>
        <row r="19251">
          <cell r="B19251" t="str">
            <v>SO2HCO2X</v>
          </cell>
          <cell r="J19251">
            <v>0</v>
          </cell>
        </row>
        <row r="19252">
          <cell r="B19252" t="str">
            <v>SO2HCOLG</v>
          </cell>
          <cell r="J19252">
            <v>0</v>
          </cell>
        </row>
        <row r="19253">
          <cell r="B19253" t="str">
            <v>SO2HCOMD</v>
          </cell>
          <cell r="J19253">
            <v>0</v>
          </cell>
        </row>
        <row r="19254">
          <cell r="B19254" t="str">
            <v>SO2HCOXL</v>
          </cell>
          <cell r="J19254">
            <v>0</v>
          </cell>
        </row>
        <row r="19255">
          <cell r="B19255" t="str">
            <v>SO2HFU2X</v>
          </cell>
          <cell r="J19255">
            <v>0</v>
          </cell>
        </row>
        <row r="19256">
          <cell r="B19256" t="str">
            <v>SO2HFULG</v>
          </cell>
          <cell r="J19256">
            <v>0</v>
          </cell>
        </row>
        <row r="19257">
          <cell r="B19257" t="str">
            <v>SO2HFUMD</v>
          </cell>
          <cell r="J19257">
            <v>0</v>
          </cell>
        </row>
        <row r="19258">
          <cell r="B19258" t="str">
            <v>SO2HFUXL</v>
          </cell>
          <cell r="J19258">
            <v>0</v>
          </cell>
        </row>
        <row r="19259">
          <cell r="B19259" t="str">
            <v>SO2HSP2X</v>
          </cell>
          <cell r="J19259">
            <v>0</v>
          </cell>
        </row>
        <row r="19260">
          <cell r="B19260" t="str">
            <v>SO2HSPLG</v>
          </cell>
          <cell r="J19260">
            <v>0</v>
          </cell>
        </row>
        <row r="19261">
          <cell r="B19261" t="str">
            <v>SO2HSPMD</v>
          </cell>
          <cell r="J19261">
            <v>0</v>
          </cell>
        </row>
        <row r="19262">
          <cell r="B19262" t="str">
            <v>SO2HSPXL</v>
          </cell>
          <cell r="J19262">
            <v>0</v>
          </cell>
        </row>
        <row r="19263">
          <cell r="B19263" t="str">
            <v>SO2PCO2X</v>
          </cell>
          <cell r="J19263">
            <v>0</v>
          </cell>
        </row>
        <row r="19264">
          <cell r="B19264" t="str">
            <v>SO2PCOLG</v>
          </cell>
          <cell r="J19264">
            <v>0</v>
          </cell>
        </row>
        <row r="19265">
          <cell r="B19265" t="str">
            <v>SO2PCOMD</v>
          </cell>
          <cell r="J19265">
            <v>0</v>
          </cell>
        </row>
        <row r="19266">
          <cell r="B19266" t="str">
            <v>SO2PCOXL</v>
          </cell>
          <cell r="J19266">
            <v>0</v>
          </cell>
        </row>
        <row r="19267">
          <cell r="B19267" t="str">
            <v>SO2PSP2X</v>
          </cell>
          <cell r="J19267">
            <v>0</v>
          </cell>
        </row>
        <row r="19268">
          <cell r="B19268" t="str">
            <v>SO2PSPLG</v>
          </cell>
          <cell r="J19268">
            <v>0</v>
          </cell>
        </row>
        <row r="19269">
          <cell r="B19269" t="str">
            <v>SO2PSPMD</v>
          </cell>
          <cell r="J19269">
            <v>0</v>
          </cell>
        </row>
        <row r="19270">
          <cell r="B19270" t="str">
            <v>SO2PSPXL</v>
          </cell>
          <cell r="J19270">
            <v>0</v>
          </cell>
        </row>
        <row r="19271">
          <cell r="B19271" t="str">
            <v>SODPASLG</v>
          </cell>
          <cell r="J19271">
            <v>0</v>
          </cell>
        </row>
        <row r="19272">
          <cell r="B19272" t="str">
            <v>SODPASMD</v>
          </cell>
          <cell r="J19272">
            <v>0</v>
          </cell>
        </row>
        <row r="19273">
          <cell r="B19273" t="str">
            <v>SODPASSM</v>
          </cell>
          <cell r="J19273">
            <v>0</v>
          </cell>
        </row>
        <row r="19274">
          <cell r="B19274" t="str">
            <v>SODPASXL</v>
          </cell>
          <cell r="J19274">
            <v>0</v>
          </cell>
        </row>
        <row r="19275">
          <cell r="B19275" t="str">
            <v>SODPASXS</v>
          </cell>
          <cell r="J19275">
            <v>0</v>
          </cell>
        </row>
        <row r="19276">
          <cell r="B19276" t="str">
            <v>SODPCO3030</v>
          </cell>
          <cell r="J19276">
            <v>0</v>
          </cell>
        </row>
        <row r="19277">
          <cell r="B19277" t="str">
            <v>SODPCO3133</v>
          </cell>
          <cell r="J19277">
            <v>0</v>
          </cell>
        </row>
        <row r="19278">
          <cell r="B19278" t="str">
            <v>SODPCO3234</v>
          </cell>
          <cell r="J19278">
            <v>0</v>
          </cell>
        </row>
        <row r="19279">
          <cell r="B19279" t="str">
            <v>SODPCO3334</v>
          </cell>
          <cell r="J19279">
            <v>0</v>
          </cell>
        </row>
        <row r="19280">
          <cell r="B19280" t="str">
            <v>SODPCO3432</v>
          </cell>
          <cell r="J19280">
            <v>0</v>
          </cell>
        </row>
        <row r="19281">
          <cell r="B19281" t="str">
            <v>SODPCO3434</v>
          </cell>
          <cell r="J19281">
            <v>0</v>
          </cell>
        </row>
        <row r="19282">
          <cell r="B19282" t="str">
            <v>SODPCO3632</v>
          </cell>
          <cell r="J19282">
            <v>0</v>
          </cell>
        </row>
        <row r="19283">
          <cell r="B19283" t="str">
            <v>SODPCO3634</v>
          </cell>
          <cell r="J19283">
            <v>0</v>
          </cell>
        </row>
        <row r="19284">
          <cell r="B19284" t="str">
            <v>SODPDELG</v>
          </cell>
          <cell r="J19284">
            <v>0</v>
          </cell>
        </row>
        <row r="19285">
          <cell r="B19285" t="str">
            <v>SODPDEMD</v>
          </cell>
          <cell r="J19285">
            <v>0</v>
          </cell>
        </row>
        <row r="19286">
          <cell r="B19286" t="str">
            <v>SODPDESM</v>
          </cell>
          <cell r="J19286">
            <v>0</v>
          </cell>
        </row>
        <row r="19287">
          <cell r="B19287" t="str">
            <v>SODPDEXL</v>
          </cell>
          <cell r="J19287">
            <v>0</v>
          </cell>
        </row>
        <row r="19288">
          <cell r="B19288" t="str">
            <v>SODPDEXS</v>
          </cell>
          <cell r="J19288">
            <v>0</v>
          </cell>
        </row>
        <row r="19289">
          <cell r="B19289" t="str">
            <v>SODPMG3030</v>
          </cell>
          <cell r="J19289">
            <v>0</v>
          </cell>
        </row>
        <row r="19290">
          <cell r="B19290" t="str">
            <v>SODPMG3133</v>
          </cell>
          <cell r="J19290">
            <v>0</v>
          </cell>
        </row>
        <row r="19291">
          <cell r="B19291" t="str">
            <v>SODPMG3234</v>
          </cell>
          <cell r="J19291">
            <v>0</v>
          </cell>
        </row>
        <row r="19292">
          <cell r="B19292" t="str">
            <v>SODPMG3334</v>
          </cell>
          <cell r="J19292">
            <v>0</v>
          </cell>
        </row>
        <row r="19293">
          <cell r="B19293" t="str">
            <v>SODPMG3432</v>
          </cell>
          <cell r="J19293">
            <v>0</v>
          </cell>
        </row>
        <row r="19294">
          <cell r="B19294" t="str">
            <v>SODPMG3434</v>
          </cell>
          <cell r="J19294">
            <v>0</v>
          </cell>
        </row>
        <row r="19295">
          <cell r="B19295" t="str">
            <v>SODPMG3632</v>
          </cell>
          <cell r="J19295">
            <v>0</v>
          </cell>
        </row>
        <row r="19296">
          <cell r="B19296" t="str">
            <v>SODPMG3634</v>
          </cell>
          <cell r="J19296">
            <v>0</v>
          </cell>
        </row>
        <row r="19297">
          <cell r="B19297" t="str">
            <v>SODPWT3030</v>
          </cell>
          <cell r="J19297">
            <v>0</v>
          </cell>
        </row>
        <row r="19298">
          <cell r="B19298" t="str">
            <v>SODPWT3133</v>
          </cell>
          <cell r="J19298">
            <v>0</v>
          </cell>
        </row>
        <row r="19299">
          <cell r="B19299" t="str">
            <v>SODPWT3234</v>
          </cell>
          <cell r="J19299">
            <v>0</v>
          </cell>
        </row>
        <row r="19300">
          <cell r="B19300" t="str">
            <v>SODPWT3334</v>
          </cell>
          <cell r="J19300">
            <v>0</v>
          </cell>
        </row>
        <row r="19301">
          <cell r="B19301" t="str">
            <v>SODPWT3432</v>
          </cell>
          <cell r="J19301">
            <v>0</v>
          </cell>
        </row>
        <row r="19302">
          <cell r="B19302" t="str">
            <v>SODPWT3434</v>
          </cell>
          <cell r="J19302">
            <v>0</v>
          </cell>
        </row>
        <row r="19303">
          <cell r="B19303" t="str">
            <v>SODPWT3632</v>
          </cell>
          <cell r="J19303">
            <v>0</v>
          </cell>
        </row>
        <row r="19304">
          <cell r="B19304" t="str">
            <v>SODPWT3634</v>
          </cell>
          <cell r="J19304">
            <v>0</v>
          </cell>
        </row>
        <row r="19305">
          <cell r="B19305" t="str">
            <v>SODSAS30</v>
          </cell>
          <cell r="J19305">
            <v>0</v>
          </cell>
        </row>
        <row r="19306">
          <cell r="B19306" t="str">
            <v>SODSAS32</v>
          </cell>
          <cell r="J19306">
            <v>0</v>
          </cell>
        </row>
        <row r="19307">
          <cell r="B19307" t="str">
            <v>SODSAS34</v>
          </cell>
          <cell r="J19307">
            <v>0</v>
          </cell>
        </row>
        <row r="19308">
          <cell r="B19308" t="str">
            <v>SODSAS36</v>
          </cell>
          <cell r="J19308">
            <v>0</v>
          </cell>
        </row>
        <row r="19309">
          <cell r="B19309" t="str">
            <v>SODSCO30</v>
          </cell>
          <cell r="J19309">
            <v>0</v>
          </cell>
        </row>
        <row r="19310">
          <cell r="B19310" t="str">
            <v>SODSCO32</v>
          </cell>
          <cell r="J19310">
            <v>0</v>
          </cell>
        </row>
        <row r="19311">
          <cell r="B19311" t="str">
            <v>SODSCO34</v>
          </cell>
          <cell r="J19311">
            <v>0</v>
          </cell>
        </row>
        <row r="19312">
          <cell r="B19312" t="str">
            <v>SODSCO36</v>
          </cell>
          <cell r="J19312">
            <v>0</v>
          </cell>
        </row>
        <row r="19313">
          <cell r="B19313" t="str">
            <v>SODSMG30</v>
          </cell>
          <cell r="J19313">
            <v>0</v>
          </cell>
        </row>
        <row r="19314">
          <cell r="B19314" t="str">
            <v>SODSMG32</v>
          </cell>
          <cell r="J19314">
            <v>0</v>
          </cell>
        </row>
        <row r="19315">
          <cell r="B19315" t="str">
            <v>SODSMG34</v>
          </cell>
          <cell r="J19315">
            <v>0</v>
          </cell>
        </row>
        <row r="19316">
          <cell r="B19316" t="str">
            <v>SODSMG36</v>
          </cell>
          <cell r="J19316">
            <v>0</v>
          </cell>
        </row>
        <row r="19317">
          <cell r="B19317" t="str">
            <v>SODSWT30</v>
          </cell>
          <cell r="J19317">
            <v>0</v>
          </cell>
        </row>
        <row r="19318">
          <cell r="B19318" t="str">
            <v>SODSWT32</v>
          </cell>
          <cell r="J19318">
            <v>0</v>
          </cell>
        </row>
        <row r="19319">
          <cell r="B19319" t="str">
            <v>SODSWT34</v>
          </cell>
          <cell r="J19319">
            <v>0</v>
          </cell>
        </row>
        <row r="19320">
          <cell r="B19320" t="str">
            <v>SODSWT36</v>
          </cell>
          <cell r="J19320">
            <v>0</v>
          </cell>
        </row>
        <row r="19321">
          <cell r="B19321" t="str">
            <v>SSBDCB2X</v>
          </cell>
          <cell r="J19321">
            <v>0</v>
          </cell>
        </row>
        <row r="19322">
          <cell r="B19322" t="str">
            <v>SSBDCBLG</v>
          </cell>
          <cell r="J19322">
            <v>0</v>
          </cell>
        </row>
        <row r="19323">
          <cell r="B19323" t="str">
            <v>SSBDCBMD</v>
          </cell>
          <cell r="J19323">
            <v>0</v>
          </cell>
        </row>
        <row r="19324">
          <cell r="B19324" t="str">
            <v>SSBDCBXL</v>
          </cell>
          <cell r="J19324">
            <v>0</v>
          </cell>
        </row>
        <row r="19325">
          <cell r="B19325" t="str">
            <v>SSBDCO2X</v>
          </cell>
          <cell r="J19325">
            <v>0</v>
          </cell>
        </row>
        <row r="19326">
          <cell r="B19326" t="str">
            <v>SSBDCOLG</v>
          </cell>
          <cell r="J19326">
            <v>0</v>
          </cell>
        </row>
        <row r="19327">
          <cell r="B19327" t="str">
            <v>SSBDCOMD</v>
          </cell>
          <cell r="J19327">
            <v>0</v>
          </cell>
        </row>
        <row r="19328">
          <cell r="B19328" t="str">
            <v>SSBDCOXL</v>
          </cell>
          <cell r="J19328">
            <v>0</v>
          </cell>
        </row>
        <row r="19329">
          <cell r="B19329" t="str">
            <v>SSBDOG2X</v>
          </cell>
          <cell r="J19329">
            <v>0</v>
          </cell>
        </row>
        <row r="19330">
          <cell r="B19330" t="str">
            <v>SSBDOGLG</v>
          </cell>
          <cell r="J19330">
            <v>0</v>
          </cell>
        </row>
        <row r="19331">
          <cell r="B19331" t="str">
            <v>SSBDOGMD</v>
          </cell>
          <cell r="J19331">
            <v>0</v>
          </cell>
        </row>
        <row r="19332">
          <cell r="B19332" t="str">
            <v>SSBDOGXL</v>
          </cell>
          <cell r="J19332">
            <v>0</v>
          </cell>
        </row>
        <row r="19333">
          <cell r="B19333" t="str">
            <v>SSBDSB2X</v>
          </cell>
          <cell r="J19333">
            <v>0</v>
          </cell>
        </row>
        <row r="19334">
          <cell r="B19334" t="str">
            <v>SSBDSBLG</v>
          </cell>
          <cell r="J19334">
            <v>0</v>
          </cell>
        </row>
        <row r="19335">
          <cell r="B19335" t="str">
            <v>SSBDSBMD</v>
          </cell>
          <cell r="J19335">
            <v>0</v>
          </cell>
        </row>
        <row r="19336">
          <cell r="B19336" t="str">
            <v>SSBDSBXL</v>
          </cell>
          <cell r="J19336">
            <v>0</v>
          </cell>
        </row>
        <row r="19337">
          <cell r="B19337" t="str">
            <v>SSLSAS2X</v>
          </cell>
          <cell r="J19337">
            <v>0</v>
          </cell>
        </row>
        <row r="19338">
          <cell r="B19338" t="str">
            <v>SSLSASLG</v>
          </cell>
          <cell r="J19338">
            <v>0</v>
          </cell>
        </row>
        <row r="19339">
          <cell r="B19339" t="str">
            <v>SSLSASMD</v>
          </cell>
          <cell r="J19339">
            <v>0</v>
          </cell>
        </row>
        <row r="19340">
          <cell r="B19340" t="str">
            <v>SSLSASXL</v>
          </cell>
          <cell r="J19340">
            <v>0</v>
          </cell>
        </row>
        <row r="19341">
          <cell r="B19341" t="str">
            <v>SSLSCBLG</v>
          </cell>
          <cell r="J19341">
            <v>0</v>
          </cell>
        </row>
        <row r="19342">
          <cell r="B19342" t="str">
            <v>SSLSCBMD</v>
          </cell>
          <cell r="J19342">
            <v>0</v>
          </cell>
        </row>
        <row r="19343">
          <cell r="B19343" t="str">
            <v>SSLSCBXL</v>
          </cell>
          <cell r="J19343">
            <v>0</v>
          </cell>
        </row>
        <row r="19344">
          <cell r="B19344" t="str">
            <v>SSLSCN2X</v>
          </cell>
          <cell r="J19344">
            <v>0</v>
          </cell>
        </row>
        <row r="19345">
          <cell r="B19345" t="str">
            <v>SSLSLG2X</v>
          </cell>
          <cell r="J19345">
            <v>0</v>
          </cell>
        </row>
        <row r="19346">
          <cell r="B19346" t="str">
            <v>SSLSLGLG</v>
          </cell>
          <cell r="J19346">
            <v>0</v>
          </cell>
        </row>
        <row r="19347">
          <cell r="B19347" t="str">
            <v>SSLSLGMD</v>
          </cell>
          <cell r="J19347">
            <v>0</v>
          </cell>
        </row>
        <row r="19348">
          <cell r="B19348" t="str">
            <v>SSLSLGXL</v>
          </cell>
          <cell r="J19348">
            <v>0</v>
          </cell>
        </row>
        <row r="19349">
          <cell r="B19349" t="str">
            <v>SSLSOR2X</v>
          </cell>
          <cell r="J19349">
            <v>0</v>
          </cell>
        </row>
        <row r="19350">
          <cell r="B19350" t="str">
            <v>SSLSORLG</v>
          </cell>
          <cell r="J19350">
            <v>0</v>
          </cell>
        </row>
        <row r="19351">
          <cell r="B19351" t="str">
            <v>SSLSORMD</v>
          </cell>
          <cell r="J19351">
            <v>0</v>
          </cell>
        </row>
        <row r="19352">
          <cell r="B19352" t="str">
            <v>SSLSORXL</v>
          </cell>
          <cell r="J19352">
            <v>0</v>
          </cell>
        </row>
        <row r="19353">
          <cell r="B19353" t="str">
            <v>SSLSSB2X</v>
          </cell>
          <cell r="J19353">
            <v>0</v>
          </cell>
        </row>
        <row r="19354">
          <cell r="B19354" t="str">
            <v>SSLSSBLG</v>
          </cell>
          <cell r="J19354">
            <v>0</v>
          </cell>
        </row>
        <row r="19355">
          <cell r="B19355" t="str">
            <v>SSLSSBMD</v>
          </cell>
          <cell r="J19355">
            <v>0</v>
          </cell>
        </row>
        <row r="19356">
          <cell r="B19356" t="str">
            <v>SSLSSBXL</v>
          </cell>
          <cell r="J19356">
            <v>0</v>
          </cell>
        </row>
        <row r="19357">
          <cell r="B19357" t="str">
            <v>SSNGOGOS</v>
          </cell>
          <cell r="J19357">
            <v>0</v>
          </cell>
        </row>
        <row r="19358">
          <cell r="B19358" t="str">
            <v>SSNGOROS</v>
          </cell>
          <cell r="J19358">
            <v>0</v>
          </cell>
        </row>
        <row r="19359">
          <cell r="B19359" t="str">
            <v>SSNGSBOS</v>
          </cell>
          <cell r="J19359">
            <v>0</v>
          </cell>
        </row>
        <row r="19360">
          <cell r="B19360" t="str">
            <v>SSSHFG2X</v>
          </cell>
          <cell r="J19360">
            <v>0</v>
          </cell>
        </row>
        <row r="19361">
          <cell r="B19361" t="str">
            <v>SSSHFGLG</v>
          </cell>
          <cell r="J19361">
            <v>0</v>
          </cell>
        </row>
        <row r="19362">
          <cell r="B19362" t="str">
            <v>SSSHFGMD</v>
          </cell>
          <cell r="J19362">
            <v>0</v>
          </cell>
        </row>
        <row r="19363">
          <cell r="B19363" t="str">
            <v>SSSHFGSM</v>
          </cell>
          <cell r="J19363">
            <v>0</v>
          </cell>
        </row>
        <row r="19364">
          <cell r="B19364" t="str">
            <v>SSSHFGXL</v>
          </cell>
          <cell r="J19364">
            <v>0</v>
          </cell>
        </row>
        <row r="19365">
          <cell r="B19365" t="str">
            <v>SSSHFGXS</v>
          </cell>
          <cell r="J19365">
            <v>0</v>
          </cell>
        </row>
        <row r="19366">
          <cell r="B19366" t="str">
            <v>SSSHGB2X</v>
          </cell>
          <cell r="J19366">
            <v>0</v>
          </cell>
        </row>
        <row r="19367">
          <cell r="B19367" t="str">
            <v>SSSHGBLG</v>
          </cell>
          <cell r="J19367">
            <v>0</v>
          </cell>
        </row>
        <row r="19368">
          <cell r="B19368" t="str">
            <v>SSSHGBMD</v>
          </cell>
          <cell r="J19368">
            <v>0</v>
          </cell>
        </row>
        <row r="19369">
          <cell r="B19369" t="str">
            <v>SSSHGBXL</v>
          </cell>
          <cell r="J19369">
            <v>0</v>
          </cell>
        </row>
        <row r="19370">
          <cell r="B19370" t="str">
            <v>SSSHLG2X</v>
          </cell>
          <cell r="J19370">
            <v>0</v>
          </cell>
        </row>
        <row r="19371">
          <cell r="B19371" t="str">
            <v>SSSHLGLG</v>
          </cell>
          <cell r="J19371">
            <v>0</v>
          </cell>
        </row>
        <row r="19372">
          <cell r="B19372" t="str">
            <v>SSSHLGMD</v>
          </cell>
          <cell r="J19372">
            <v>0</v>
          </cell>
        </row>
        <row r="19373">
          <cell r="B19373" t="str">
            <v>SSSHLGXL</v>
          </cell>
          <cell r="J19373">
            <v>0</v>
          </cell>
        </row>
        <row r="19374">
          <cell r="B19374" t="str">
            <v>SSSHOR2X</v>
          </cell>
          <cell r="J19374">
            <v>0</v>
          </cell>
        </row>
        <row r="19375">
          <cell r="B19375" t="str">
            <v>SSSHORLG</v>
          </cell>
          <cell r="J19375">
            <v>0</v>
          </cell>
        </row>
        <row r="19376">
          <cell r="B19376" t="str">
            <v>SSSHORMD</v>
          </cell>
          <cell r="J19376">
            <v>0</v>
          </cell>
        </row>
        <row r="19377">
          <cell r="B19377" t="str">
            <v>SSSHORXL</v>
          </cell>
          <cell r="J19377">
            <v>0</v>
          </cell>
        </row>
        <row r="19378">
          <cell r="B19378" t="str">
            <v>SSSHSB2X</v>
          </cell>
          <cell r="J19378">
            <v>0</v>
          </cell>
        </row>
        <row r="19379">
          <cell r="B19379" t="str">
            <v>SSSHSBLG</v>
          </cell>
          <cell r="J19379">
            <v>0</v>
          </cell>
        </row>
        <row r="19380">
          <cell r="B19380" t="str">
            <v>SSSHSBMD</v>
          </cell>
          <cell r="J19380">
            <v>0</v>
          </cell>
        </row>
        <row r="19381">
          <cell r="B19381" t="str">
            <v>SSSHSBSM</v>
          </cell>
          <cell r="J19381">
            <v>0</v>
          </cell>
        </row>
        <row r="19382">
          <cell r="B19382" t="str">
            <v>SSSHSBXL</v>
          </cell>
          <cell r="J19382">
            <v>0</v>
          </cell>
        </row>
        <row r="19383">
          <cell r="B19383" t="str">
            <v>SSSHSBXS</v>
          </cell>
          <cell r="J19383">
            <v>0</v>
          </cell>
        </row>
        <row r="19384">
          <cell r="B19384" t="str">
            <v>SSSWHFGLG</v>
          </cell>
          <cell r="J19384">
            <v>0</v>
          </cell>
        </row>
        <row r="19385">
          <cell r="B19385" t="str">
            <v>SSSWHFGMD</v>
          </cell>
          <cell r="J19385">
            <v>0</v>
          </cell>
        </row>
        <row r="19386">
          <cell r="B19386" t="str">
            <v>SSSWHSBLG</v>
          </cell>
          <cell r="J19386">
            <v>0</v>
          </cell>
        </row>
        <row r="19387">
          <cell r="B19387" t="str">
            <v>SSSWHSBMD</v>
          </cell>
          <cell r="J19387">
            <v>0</v>
          </cell>
        </row>
        <row r="19388">
          <cell r="B19388" t="str">
            <v>SS27M270CE3030</v>
          </cell>
          <cell r="J19388">
            <v>0</v>
          </cell>
        </row>
        <row r="19389">
          <cell r="B19389" t="str">
            <v>SS27M270CE3133</v>
          </cell>
          <cell r="J19389">
            <v>0</v>
          </cell>
        </row>
        <row r="19390">
          <cell r="B19390" t="str">
            <v>SS27M270CE3232</v>
          </cell>
          <cell r="J19390">
            <v>0</v>
          </cell>
        </row>
        <row r="19391">
          <cell r="B19391" t="str">
            <v>SS27M270CE3234</v>
          </cell>
          <cell r="J19391">
            <v>0</v>
          </cell>
        </row>
        <row r="19392">
          <cell r="B19392" t="str">
            <v>SS27M270CE3334</v>
          </cell>
          <cell r="J19392">
            <v>0</v>
          </cell>
        </row>
        <row r="19393">
          <cell r="B19393" t="str">
            <v>SS27M270CE3432</v>
          </cell>
          <cell r="J19393">
            <v>0</v>
          </cell>
        </row>
        <row r="19394">
          <cell r="B19394" t="str">
            <v>SS27M270CE3434</v>
          </cell>
          <cell r="J19394">
            <v>0</v>
          </cell>
        </row>
        <row r="19395">
          <cell r="B19395" t="str">
            <v>SS27M270CE3632</v>
          </cell>
          <cell r="J19395">
            <v>0</v>
          </cell>
        </row>
        <row r="19396">
          <cell r="B19396" t="str">
            <v>SS27M270CE3636</v>
          </cell>
          <cell r="J19396">
            <v>0</v>
          </cell>
        </row>
        <row r="19397">
          <cell r="B19397" t="str">
            <v>SS27M270CE4230</v>
          </cell>
          <cell r="J19397">
            <v>0</v>
          </cell>
        </row>
        <row r="19398">
          <cell r="B19398" t="str">
            <v>SS27M270DE3030</v>
          </cell>
          <cell r="J19398">
            <v>0</v>
          </cell>
        </row>
        <row r="19399">
          <cell r="B19399" t="str">
            <v>SS27M270DE3133</v>
          </cell>
          <cell r="J19399">
            <v>0</v>
          </cell>
        </row>
        <row r="19400">
          <cell r="B19400" t="str">
            <v>SS27M270DE3232</v>
          </cell>
          <cell r="J19400">
            <v>0</v>
          </cell>
        </row>
        <row r="19401">
          <cell r="B19401" t="str">
            <v>SS27M270DE3234</v>
          </cell>
          <cell r="J19401">
            <v>0</v>
          </cell>
        </row>
        <row r="19402">
          <cell r="B19402" t="str">
            <v>SS27M270DE3334</v>
          </cell>
          <cell r="J19402">
            <v>0</v>
          </cell>
        </row>
        <row r="19403">
          <cell r="B19403" t="str">
            <v>SS27M270DE3432</v>
          </cell>
          <cell r="J19403">
            <v>0</v>
          </cell>
        </row>
        <row r="19404">
          <cell r="B19404" t="str">
            <v>SS27M270DE3434</v>
          </cell>
          <cell r="J19404">
            <v>0</v>
          </cell>
        </row>
        <row r="19405">
          <cell r="B19405" t="str">
            <v>SS27M270DE3632</v>
          </cell>
          <cell r="J19405">
            <v>0</v>
          </cell>
        </row>
        <row r="19406">
          <cell r="B19406" t="str">
            <v>SS27M270DE3636</v>
          </cell>
          <cell r="J19406">
            <v>0</v>
          </cell>
        </row>
        <row r="19407">
          <cell r="B19407" t="str">
            <v>SS27M270DE4230</v>
          </cell>
          <cell r="J19407">
            <v>0</v>
          </cell>
        </row>
        <row r="19408">
          <cell r="B19408" t="str">
            <v>SS27M270FU3030</v>
          </cell>
          <cell r="J19408">
            <v>0</v>
          </cell>
        </row>
        <row r="19409">
          <cell r="B19409" t="str">
            <v>SS27M270FU3133</v>
          </cell>
          <cell r="J19409">
            <v>0</v>
          </cell>
        </row>
        <row r="19410">
          <cell r="B19410" t="str">
            <v>SS27M270FU3232</v>
          </cell>
          <cell r="J19410">
            <v>0</v>
          </cell>
        </row>
        <row r="19411">
          <cell r="B19411" t="str">
            <v>SS27M270FU3234</v>
          </cell>
          <cell r="J19411">
            <v>0</v>
          </cell>
        </row>
        <row r="19412">
          <cell r="B19412" t="str">
            <v>SS27M270FU3334</v>
          </cell>
          <cell r="J19412">
            <v>0</v>
          </cell>
        </row>
        <row r="19413">
          <cell r="B19413" t="str">
            <v>SS27M270FU3432</v>
          </cell>
          <cell r="J19413">
            <v>0</v>
          </cell>
        </row>
        <row r="19414">
          <cell r="B19414" t="str">
            <v>SS27M270FU3434</v>
          </cell>
          <cell r="J19414">
            <v>0</v>
          </cell>
        </row>
        <row r="19415">
          <cell r="B19415" t="str">
            <v>SS27M270FU3632</v>
          </cell>
          <cell r="J19415">
            <v>0</v>
          </cell>
        </row>
        <row r="19416">
          <cell r="B19416" t="str">
            <v>SS27M270FU3636</v>
          </cell>
          <cell r="J19416">
            <v>0</v>
          </cell>
        </row>
        <row r="19417">
          <cell r="B19417" t="str">
            <v>SS27M270FU4230</v>
          </cell>
          <cell r="J19417">
            <v>0</v>
          </cell>
        </row>
        <row r="19418">
          <cell r="B19418" t="str">
            <v>SS27M270TM3030</v>
          </cell>
          <cell r="J19418">
            <v>0</v>
          </cell>
        </row>
        <row r="19419">
          <cell r="B19419" t="str">
            <v>SS27M270TM3133</v>
          </cell>
          <cell r="J19419">
            <v>0</v>
          </cell>
        </row>
        <row r="19420">
          <cell r="B19420" t="str">
            <v>SS27M270TM3232</v>
          </cell>
          <cell r="J19420">
            <v>0</v>
          </cell>
        </row>
        <row r="19421">
          <cell r="B19421" t="str">
            <v>SS27M270TM3234</v>
          </cell>
          <cell r="J19421">
            <v>0</v>
          </cell>
        </row>
        <row r="19422">
          <cell r="B19422" t="str">
            <v>SS27M270TM3334</v>
          </cell>
          <cell r="J19422">
            <v>0</v>
          </cell>
        </row>
        <row r="19423">
          <cell r="B19423" t="str">
            <v>SS27M270TM3432</v>
          </cell>
          <cell r="J19423">
            <v>0</v>
          </cell>
        </row>
        <row r="19424">
          <cell r="B19424" t="str">
            <v>SS27M270TM3434</v>
          </cell>
          <cell r="J19424">
            <v>0</v>
          </cell>
        </row>
        <row r="19425">
          <cell r="B19425" t="str">
            <v>SS27M270TM3632</v>
          </cell>
          <cell r="J19425">
            <v>0</v>
          </cell>
        </row>
        <row r="19426">
          <cell r="B19426" t="str">
            <v>SS27M270TM3636</v>
          </cell>
          <cell r="J19426">
            <v>0</v>
          </cell>
        </row>
        <row r="19427">
          <cell r="B19427" t="str">
            <v>SS27M270TM4230</v>
          </cell>
          <cell r="J19427">
            <v>0</v>
          </cell>
        </row>
        <row r="19428">
          <cell r="B19428" t="str">
            <v>SS27MABSFG30</v>
          </cell>
          <cell r="J19428">
            <v>0</v>
          </cell>
        </row>
        <row r="19429">
          <cell r="B19429" t="str">
            <v>SS27MABSFG32</v>
          </cell>
          <cell r="J19429">
            <v>0</v>
          </cell>
        </row>
        <row r="19430">
          <cell r="B19430" t="str">
            <v>SS27MABSFG34</v>
          </cell>
          <cell r="J19430">
            <v>0</v>
          </cell>
        </row>
        <row r="19431">
          <cell r="B19431" t="str">
            <v>SS27MABSFG36</v>
          </cell>
          <cell r="J19431">
            <v>0</v>
          </cell>
        </row>
        <row r="19432">
          <cell r="B19432" t="str">
            <v>SS27MABSOR30</v>
          </cell>
          <cell r="J19432">
            <v>0</v>
          </cell>
        </row>
        <row r="19433">
          <cell r="B19433" t="str">
            <v>SS27MABSOR32</v>
          </cell>
          <cell r="J19433">
            <v>0</v>
          </cell>
        </row>
        <row r="19434">
          <cell r="B19434" t="str">
            <v>SS27MABSOR34</v>
          </cell>
          <cell r="J19434">
            <v>0</v>
          </cell>
        </row>
        <row r="19435">
          <cell r="B19435" t="str">
            <v>SS27MABSOR36</v>
          </cell>
          <cell r="J19435">
            <v>0</v>
          </cell>
        </row>
        <row r="19436">
          <cell r="B19436" t="str">
            <v>SS27MAMPFG3030</v>
          </cell>
          <cell r="J19436">
            <v>0</v>
          </cell>
        </row>
        <row r="19437">
          <cell r="B19437" t="str">
            <v>SS27MAMPFG3133</v>
          </cell>
          <cell r="J19437">
            <v>0</v>
          </cell>
        </row>
        <row r="19438">
          <cell r="B19438" t="str">
            <v>SS27MAMPFG3234</v>
          </cell>
          <cell r="J19438">
            <v>0</v>
          </cell>
        </row>
        <row r="19439">
          <cell r="B19439" t="str">
            <v>SS27MAMPFG3334</v>
          </cell>
          <cell r="J19439">
            <v>0</v>
          </cell>
        </row>
        <row r="19440">
          <cell r="B19440" t="str">
            <v>SS27MAMPFG3432</v>
          </cell>
          <cell r="J19440">
            <v>0</v>
          </cell>
        </row>
        <row r="19441">
          <cell r="B19441" t="str">
            <v>SS27MAMPFG3434</v>
          </cell>
          <cell r="J19441">
            <v>0</v>
          </cell>
        </row>
        <row r="19442">
          <cell r="B19442" t="str">
            <v>SS27MAMPFG3632</v>
          </cell>
          <cell r="J19442">
            <v>0</v>
          </cell>
        </row>
        <row r="19443">
          <cell r="B19443" t="str">
            <v>SS27MAMPFG3634</v>
          </cell>
          <cell r="J19443">
            <v>0</v>
          </cell>
        </row>
        <row r="19444">
          <cell r="B19444" t="str">
            <v>SS27MAMPWT3030</v>
          </cell>
          <cell r="J19444">
            <v>0</v>
          </cell>
        </row>
        <row r="19445">
          <cell r="B19445" t="str">
            <v>SS27MAMPWT3133</v>
          </cell>
          <cell r="J19445">
            <v>0</v>
          </cell>
        </row>
        <row r="19446">
          <cell r="B19446" t="str">
            <v>SS27MAMPWT3234</v>
          </cell>
          <cell r="J19446">
            <v>0</v>
          </cell>
        </row>
        <row r="19447">
          <cell r="B19447" t="str">
            <v>SS27MAMPWT3334</v>
          </cell>
          <cell r="J19447">
            <v>0</v>
          </cell>
        </row>
        <row r="19448">
          <cell r="B19448" t="str">
            <v>SS27MAMPWT3432</v>
          </cell>
          <cell r="J19448">
            <v>0</v>
          </cell>
        </row>
        <row r="19449">
          <cell r="B19449" t="str">
            <v>SS27MAMPWT3434</v>
          </cell>
          <cell r="J19449">
            <v>0</v>
          </cell>
        </row>
        <row r="19450">
          <cell r="B19450" t="str">
            <v>SS27MAMPWT3632</v>
          </cell>
          <cell r="J19450">
            <v>0</v>
          </cell>
        </row>
        <row r="19451">
          <cell r="B19451" t="str">
            <v>SS27MAMPWT3634</v>
          </cell>
          <cell r="J19451">
            <v>0</v>
          </cell>
        </row>
        <row r="19452">
          <cell r="B19452" t="str">
            <v>SS27MEDPCO3030</v>
          </cell>
          <cell r="J19452">
            <v>0</v>
          </cell>
        </row>
        <row r="19453">
          <cell r="B19453" t="str">
            <v>SS27MEDPCO3133</v>
          </cell>
          <cell r="J19453">
            <v>0</v>
          </cell>
        </row>
        <row r="19454">
          <cell r="B19454" t="str">
            <v>SS27MEDPCO3234</v>
          </cell>
          <cell r="J19454">
            <v>0</v>
          </cell>
        </row>
        <row r="19455">
          <cell r="B19455" t="str">
            <v>SS27MEDPCO3334</v>
          </cell>
          <cell r="J19455">
            <v>0</v>
          </cell>
        </row>
        <row r="19456">
          <cell r="B19456" t="str">
            <v>SS27MEDPCO3432</v>
          </cell>
          <cell r="J19456">
            <v>0</v>
          </cell>
        </row>
        <row r="19457">
          <cell r="B19457" t="str">
            <v>SS27MEDPCO3434</v>
          </cell>
          <cell r="J19457">
            <v>0</v>
          </cell>
        </row>
        <row r="19458">
          <cell r="B19458" t="str">
            <v>SS27MEDPCO3632</v>
          </cell>
          <cell r="J19458">
            <v>0</v>
          </cell>
        </row>
        <row r="19459">
          <cell r="B19459" t="str">
            <v>SS27MEDPCO3634</v>
          </cell>
          <cell r="J19459">
            <v>0</v>
          </cell>
        </row>
        <row r="19460">
          <cell r="B19460" t="str">
            <v>SS27MEDPMG3030</v>
          </cell>
          <cell r="J19460">
            <v>0</v>
          </cell>
        </row>
        <row r="19461">
          <cell r="B19461" t="str">
            <v>SS27MEDPMG3133</v>
          </cell>
          <cell r="J19461">
            <v>0</v>
          </cell>
        </row>
        <row r="19462">
          <cell r="B19462" t="str">
            <v>SS27MEDPMG3234</v>
          </cell>
          <cell r="J19462">
            <v>0</v>
          </cell>
        </row>
        <row r="19463">
          <cell r="B19463" t="str">
            <v>SS27MEDPMG3334</v>
          </cell>
          <cell r="J19463">
            <v>0</v>
          </cell>
        </row>
        <row r="19464">
          <cell r="B19464" t="str">
            <v>SS27MEDPMG3432</v>
          </cell>
          <cell r="J19464">
            <v>0</v>
          </cell>
        </row>
        <row r="19465">
          <cell r="B19465" t="str">
            <v>SS27MEDPMG3434</v>
          </cell>
          <cell r="J19465">
            <v>0</v>
          </cell>
        </row>
        <row r="19466">
          <cell r="B19466" t="str">
            <v>SS27MEDPMG3632</v>
          </cell>
          <cell r="J19466">
            <v>0</v>
          </cell>
        </row>
        <row r="19467">
          <cell r="B19467" t="str">
            <v>SS27MEDPMG3634</v>
          </cell>
          <cell r="J19467">
            <v>0</v>
          </cell>
        </row>
        <row r="19468">
          <cell r="B19468" t="str">
            <v>SS27MEDPWT3030</v>
          </cell>
          <cell r="J19468">
            <v>0</v>
          </cell>
        </row>
        <row r="19469">
          <cell r="B19469" t="str">
            <v>SS27MEDPWT3133</v>
          </cell>
          <cell r="J19469">
            <v>0</v>
          </cell>
        </row>
        <row r="19470">
          <cell r="B19470" t="str">
            <v>SS27MEDPWT3234</v>
          </cell>
          <cell r="J19470">
            <v>0</v>
          </cell>
        </row>
        <row r="19471">
          <cell r="B19471" t="str">
            <v>SS27MEDPWT3334</v>
          </cell>
          <cell r="J19471">
            <v>0</v>
          </cell>
        </row>
        <row r="19472">
          <cell r="B19472" t="str">
            <v>SS27MEDPWT3432</v>
          </cell>
          <cell r="J19472">
            <v>0</v>
          </cell>
        </row>
        <row r="19473">
          <cell r="B19473" t="str">
            <v>SS27MEDPWT3434</v>
          </cell>
          <cell r="J19473">
            <v>0</v>
          </cell>
        </row>
        <row r="19474">
          <cell r="B19474" t="str">
            <v>SS27MEDPWT3632</v>
          </cell>
          <cell r="J19474">
            <v>0</v>
          </cell>
        </row>
        <row r="19475">
          <cell r="B19475" t="str">
            <v>SS27MEDPWT3634</v>
          </cell>
          <cell r="J19475">
            <v>0</v>
          </cell>
        </row>
        <row r="19476">
          <cell r="B19476" t="str">
            <v>SS27MEDSAS30</v>
          </cell>
          <cell r="J19476">
            <v>0</v>
          </cell>
        </row>
        <row r="19477">
          <cell r="B19477" t="str">
            <v>SS27MEDSAS32</v>
          </cell>
          <cell r="J19477">
            <v>0</v>
          </cell>
        </row>
        <row r="19478">
          <cell r="B19478" t="str">
            <v>SS27MEDSAS34</v>
          </cell>
          <cell r="J19478">
            <v>0</v>
          </cell>
        </row>
        <row r="19479">
          <cell r="B19479" t="str">
            <v>SS27MEDSAS36</v>
          </cell>
          <cell r="J19479">
            <v>0</v>
          </cell>
        </row>
        <row r="19480">
          <cell r="B19480" t="str">
            <v>SS27MEDSCO30</v>
          </cell>
          <cell r="J19480">
            <v>0</v>
          </cell>
        </row>
        <row r="19481">
          <cell r="B19481" t="str">
            <v>SS27MEDSCO32</v>
          </cell>
          <cell r="J19481">
            <v>0</v>
          </cell>
        </row>
        <row r="19482">
          <cell r="B19482" t="str">
            <v>SS27MEDSCO34</v>
          </cell>
          <cell r="J19482">
            <v>0</v>
          </cell>
        </row>
        <row r="19483">
          <cell r="B19483" t="str">
            <v>SS27MEDSCO36</v>
          </cell>
          <cell r="J19483">
            <v>0</v>
          </cell>
        </row>
        <row r="19484">
          <cell r="B19484" t="str">
            <v>SS27MEDSMG30</v>
          </cell>
          <cell r="J19484">
            <v>0</v>
          </cell>
        </row>
        <row r="19485">
          <cell r="B19485" t="str">
            <v>SS27MEDSMG32</v>
          </cell>
          <cell r="J19485">
            <v>0</v>
          </cell>
        </row>
        <row r="19486">
          <cell r="B19486" t="str">
            <v>SS27MEDSMG34</v>
          </cell>
          <cell r="J19486">
            <v>0</v>
          </cell>
        </row>
        <row r="19487">
          <cell r="B19487" t="str">
            <v>SS27MEDSMG36</v>
          </cell>
          <cell r="J19487">
            <v>0</v>
          </cell>
        </row>
        <row r="19488">
          <cell r="B19488" t="str">
            <v>SS27MEDSWT30</v>
          </cell>
          <cell r="J19488">
            <v>0</v>
          </cell>
        </row>
        <row r="19489">
          <cell r="B19489" t="str">
            <v>SS27MEDSWT32</v>
          </cell>
          <cell r="J19489">
            <v>0</v>
          </cell>
        </row>
        <row r="19490">
          <cell r="B19490" t="str">
            <v>SS27MEDSWT34</v>
          </cell>
          <cell r="J19490">
            <v>0</v>
          </cell>
        </row>
        <row r="19491">
          <cell r="B19491" t="str">
            <v>SS27MEDSWT36</v>
          </cell>
          <cell r="J19491">
            <v>0</v>
          </cell>
        </row>
        <row r="19492">
          <cell r="B19492" t="str">
            <v>SS27MELSAS2X</v>
          </cell>
          <cell r="J19492">
            <v>0</v>
          </cell>
        </row>
        <row r="19493">
          <cell r="B19493" t="str">
            <v>SS27MELSASLG</v>
          </cell>
          <cell r="J19493">
            <v>0</v>
          </cell>
        </row>
        <row r="19494">
          <cell r="B19494" t="str">
            <v>SS27MELSASMD</v>
          </cell>
          <cell r="J19494">
            <v>0</v>
          </cell>
        </row>
        <row r="19495">
          <cell r="B19495" t="str">
            <v>SS27MELSASXL</v>
          </cell>
          <cell r="J19495">
            <v>0</v>
          </cell>
        </row>
        <row r="19496">
          <cell r="B19496" t="str">
            <v>SS27MELSCB2X</v>
          </cell>
          <cell r="J19496">
            <v>0</v>
          </cell>
        </row>
        <row r="19497">
          <cell r="B19497" t="str">
            <v>SS27MELSCBLG</v>
          </cell>
          <cell r="J19497">
            <v>0</v>
          </cell>
        </row>
        <row r="19498">
          <cell r="B19498" t="str">
            <v>SS27MELSCBMD</v>
          </cell>
          <cell r="J19498">
            <v>0</v>
          </cell>
        </row>
        <row r="19499">
          <cell r="B19499" t="str">
            <v>SS27MELSCBXL</v>
          </cell>
          <cell r="J19499">
            <v>0</v>
          </cell>
        </row>
        <row r="19500">
          <cell r="B19500" t="str">
            <v>SS27MELSLS2X</v>
          </cell>
          <cell r="J19500">
            <v>0</v>
          </cell>
        </row>
        <row r="19501">
          <cell r="B19501" t="str">
            <v>SS27MELSLSLG</v>
          </cell>
          <cell r="J19501">
            <v>0</v>
          </cell>
        </row>
        <row r="19502">
          <cell r="B19502" t="str">
            <v>SS27MELSLSMD</v>
          </cell>
          <cell r="J19502">
            <v>0</v>
          </cell>
        </row>
        <row r="19503">
          <cell r="B19503" t="str">
            <v>SS27MELSLSXL</v>
          </cell>
          <cell r="J19503">
            <v>0</v>
          </cell>
        </row>
        <row r="19504">
          <cell r="B19504" t="str">
            <v>SS27MELSOG2X</v>
          </cell>
          <cell r="J19504">
            <v>0</v>
          </cell>
        </row>
        <row r="19505">
          <cell r="B19505" t="str">
            <v>SS27MELSOGLG</v>
          </cell>
          <cell r="J19505">
            <v>0</v>
          </cell>
        </row>
        <row r="19506">
          <cell r="B19506" t="str">
            <v>SS27MELSOGMD</v>
          </cell>
          <cell r="J19506">
            <v>0</v>
          </cell>
        </row>
        <row r="19507">
          <cell r="B19507" t="str">
            <v>SS27MELSOGXL</v>
          </cell>
          <cell r="J19507">
            <v>0</v>
          </cell>
        </row>
        <row r="19508">
          <cell r="B19508" t="str">
            <v>SS27MELSOR2X</v>
          </cell>
          <cell r="J19508">
            <v>0</v>
          </cell>
        </row>
        <row r="19509">
          <cell r="B19509" t="str">
            <v>SS27MELSORLG</v>
          </cell>
          <cell r="J19509">
            <v>0</v>
          </cell>
        </row>
        <row r="19510">
          <cell r="B19510" t="str">
            <v>SS27MELSORMD</v>
          </cell>
          <cell r="J19510">
            <v>0</v>
          </cell>
        </row>
        <row r="19511">
          <cell r="B19511" t="str">
            <v>SS27MELSORXL</v>
          </cell>
          <cell r="J19511">
            <v>0</v>
          </cell>
        </row>
        <row r="19512">
          <cell r="B19512" t="str">
            <v>SS27MESBCO2X</v>
          </cell>
          <cell r="J19512">
            <v>0</v>
          </cell>
        </row>
        <row r="19513">
          <cell r="B19513" t="str">
            <v>SS27MESBCOLG</v>
          </cell>
          <cell r="J19513">
            <v>0</v>
          </cell>
        </row>
        <row r="19514">
          <cell r="B19514" t="str">
            <v>SS27MESBCOMD</v>
          </cell>
          <cell r="J19514">
            <v>0</v>
          </cell>
        </row>
        <row r="19515">
          <cell r="B19515" t="str">
            <v>SS27MESBCOXL</v>
          </cell>
          <cell r="J19515">
            <v>0</v>
          </cell>
        </row>
        <row r="19516">
          <cell r="B19516" t="str">
            <v>SS27MESBOG2X</v>
          </cell>
          <cell r="J19516">
            <v>0</v>
          </cell>
        </row>
        <row r="19517">
          <cell r="B19517" t="str">
            <v>SS27MESBOGLG</v>
          </cell>
          <cell r="J19517">
            <v>0</v>
          </cell>
        </row>
        <row r="19518">
          <cell r="B19518" t="str">
            <v>SS27MESBOGMD</v>
          </cell>
          <cell r="J19518">
            <v>0</v>
          </cell>
        </row>
        <row r="19519">
          <cell r="B19519" t="str">
            <v>SS27MESBOGXL</v>
          </cell>
          <cell r="J19519">
            <v>0</v>
          </cell>
        </row>
        <row r="19520">
          <cell r="B19520" t="str">
            <v>SS27MESBSB2X</v>
          </cell>
          <cell r="J19520">
            <v>0</v>
          </cell>
        </row>
        <row r="19521">
          <cell r="B19521" t="str">
            <v>SS27MESBSBLG</v>
          </cell>
          <cell r="J19521">
            <v>0</v>
          </cell>
        </row>
        <row r="19522">
          <cell r="B19522" t="str">
            <v>SS27MESBSBMD</v>
          </cell>
          <cell r="J19522">
            <v>0</v>
          </cell>
        </row>
        <row r="19523">
          <cell r="B19523" t="str">
            <v>SS27MESBSBXL</v>
          </cell>
          <cell r="J19523">
            <v>0</v>
          </cell>
        </row>
        <row r="19524">
          <cell r="B19524" t="str">
            <v>SS27MESBWT2X</v>
          </cell>
          <cell r="J19524">
            <v>0</v>
          </cell>
        </row>
        <row r="19525">
          <cell r="B19525" t="str">
            <v>SS27MESBWTLG</v>
          </cell>
          <cell r="J19525">
            <v>0</v>
          </cell>
        </row>
        <row r="19526">
          <cell r="B19526" t="str">
            <v>SS27MESBWTMD</v>
          </cell>
          <cell r="J19526">
            <v>0</v>
          </cell>
        </row>
        <row r="19527">
          <cell r="B19527" t="str">
            <v>SS27MESBWTXL</v>
          </cell>
          <cell r="J19527">
            <v>0</v>
          </cell>
        </row>
        <row r="19528">
          <cell r="B19528" t="str">
            <v>SS27MESHFG2X</v>
          </cell>
          <cell r="J19528">
            <v>0</v>
          </cell>
        </row>
        <row r="19529">
          <cell r="B19529" t="str">
            <v>SS27MESHFGLG</v>
          </cell>
          <cell r="J19529">
            <v>0</v>
          </cell>
        </row>
        <row r="19530">
          <cell r="B19530" t="str">
            <v>SS27MESHFGMD</v>
          </cell>
          <cell r="J19530">
            <v>0</v>
          </cell>
        </row>
        <row r="19531">
          <cell r="B19531" t="str">
            <v>SS27MESHFGXL</v>
          </cell>
          <cell r="J19531">
            <v>0</v>
          </cell>
        </row>
        <row r="19532">
          <cell r="B19532" t="str">
            <v>SS27MESHGB2X</v>
          </cell>
          <cell r="J19532">
            <v>0</v>
          </cell>
        </row>
        <row r="19533">
          <cell r="B19533" t="str">
            <v>SS27MESHGBLG</v>
          </cell>
          <cell r="J19533">
            <v>0</v>
          </cell>
        </row>
        <row r="19534">
          <cell r="B19534" t="str">
            <v>SS27MESHGBMD</v>
          </cell>
          <cell r="J19534">
            <v>0</v>
          </cell>
        </row>
        <row r="19535">
          <cell r="B19535" t="str">
            <v>SS27MESHGBXL</v>
          </cell>
          <cell r="J19535">
            <v>0</v>
          </cell>
        </row>
        <row r="19536">
          <cell r="B19536" t="str">
            <v>SS27MESHLS2X</v>
          </cell>
          <cell r="J19536">
            <v>0</v>
          </cell>
        </row>
        <row r="19537">
          <cell r="B19537" t="str">
            <v>SS27MESHLSLG</v>
          </cell>
          <cell r="J19537">
            <v>0</v>
          </cell>
        </row>
        <row r="19538">
          <cell r="B19538" t="str">
            <v>SS27MESHLSMD</v>
          </cell>
          <cell r="J19538">
            <v>0</v>
          </cell>
        </row>
        <row r="19539">
          <cell r="B19539" t="str">
            <v>SS27MESHLSXL</v>
          </cell>
          <cell r="J19539">
            <v>0</v>
          </cell>
        </row>
        <row r="19540">
          <cell r="B19540" t="str">
            <v>SS27MESHOR2X</v>
          </cell>
          <cell r="J19540">
            <v>0</v>
          </cell>
        </row>
        <row r="19541">
          <cell r="B19541" t="str">
            <v>SS27MESHORLG</v>
          </cell>
          <cell r="J19541">
            <v>0</v>
          </cell>
        </row>
        <row r="19542">
          <cell r="B19542" t="str">
            <v>SS27MESHORMD</v>
          </cell>
          <cell r="J19542">
            <v>0</v>
          </cell>
        </row>
        <row r="19543">
          <cell r="B19543" t="str">
            <v>SS27MESHORXL</v>
          </cell>
          <cell r="J19543">
            <v>0</v>
          </cell>
        </row>
        <row r="19544">
          <cell r="B19544" t="str">
            <v>SS27MESHSB2X</v>
          </cell>
          <cell r="J19544">
            <v>0</v>
          </cell>
        </row>
        <row r="19545">
          <cell r="B19545" t="str">
            <v>SS27MESHSBLG</v>
          </cell>
          <cell r="J19545">
            <v>0</v>
          </cell>
        </row>
        <row r="19546">
          <cell r="B19546" t="str">
            <v>SS27MESHSBMD</v>
          </cell>
          <cell r="J19546">
            <v>0</v>
          </cell>
        </row>
        <row r="19547">
          <cell r="B19547" t="str">
            <v>SS27MESHSBXL</v>
          </cell>
          <cell r="J19547">
            <v>0</v>
          </cell>
        </row>
        <row r="19548">
          <cell r="B19548" t="str">
            <v>SS27MESSCB2X</v>
          </cell>
          <cell r="J19548">
            <v>0</v>
          </cell>
        </row>
        <row r="19549">
          <cell r="B19549" t="str">
            <v>SS27MESSCBLG</v>
          </cell>
          <cell r="J19549">
            <v>0</v>
          </cell>
        </row>
        <row r="19550">
          <cell r="B19550" t="str">
            <v>SS27MESSCBMD</v>
          </cell>
          <cell r="J19550">
            <v>0</v>
          </cell>
        </row>
        <row r="19551">
          <cell r="B19551" t="str">
            <v>SS27MESSCBXL</v>
          </cell>
          <cell r="J19551">
            <v>0</v>
          </cell>
        </row>
        <row r="19552">
          <cell r="B19552" t="str">
            <v>SS27MESSLS2X</v>
          </cell>
          <cell r="J19552">
            <v>0</v>
          </cell>
        </row>
        <row r="19553">
          <cell r="B19553" t="str">
            <v>SS27MESSLSLG</v>
          </cell>
          <cell r="J19553">
            <v>0</v>
          </cell>
        </row>
        <row r="19554">
          <cell r="B19554" t="str">
            <v>SS27MESSLSMD</v>
          </cell>
          <cell r="J19554">
            <v>0</v>
          </cell>
        </row>
        <row r="19555">
          <cell r="B19555" t="str">
            <v>SS27MESSLSXL</v>
          </cell>
          <cell r="J19555">
            <v>0</v>
          </cell>
        </row>
        <row r="19556">
          <cell r="B19556" t="str">
            <v>SS27MESSMG2X</v>
          </cell>
          <cell r="J19556">
            <v>0</v>
          </cell>
        </row>
        <row r="19557">
          <cell r="B19557" t="str">
            <v>SS27MESSMGLG</v>
          </cell>
          <cell r="J19557">
            <v>0</v>
          </cell>
        </row>
        <row r="19558">
          <cell r="B19558" t="str">
            <v>SS27MESSMGMD</v>
          </cell>
          <cell r="J19558">
            <v>0</v>
          </cell>
        </row>
        <row r="19559">
          <cell r="B19559" t="str">
            <v>SS27MESSMGXL</v>
          </cell>
          <cell r="J19559">
            <v>0</v>
          </cell>
        </row>
        <row r="19560">
          <cell r="B19560" t="str">
            <v>SS27MESSOR2X</v>
          </cell>
          <cell r="J19560">
            <v>0</v>
          </cell>
        </row>
        <row r="19561">
          <cell r="B19561" t="str">
            <v>SS27MESSORLG</v>
          </cell>
          <cell r="J19561">
            <v>0</v>
          </cell>
        </row>
        <row r="19562">
          <cell r="B19562" t="str">
            <v>SS27MESSORMD</v>
          </cell>
          <cell r="J19562">
            <v>0</v>
          </cell>
        </row>
        <row r="19563">
          <cell r="B19563" t="str">
            <v>SS27MESSORXL</v>
          </cell>
          <cell r="J19563">
            <v>0</v>
          </cell>
        </row>
        <row r="19564">
          <cell r="B19564" t="str">
            <v>SS27MHFHLS2X</v>
          </cell>
          <cell r="J19564">
            <v>0</v>
          </cell>
        </row>
        <row r="19565">
          <cell r="B19565" t="str">
            <v>SS27MHFHLSLG</v>
          </cell>
          <cell r="J19565">
            <v>0</v>
          </cell>
        </row>
        <row r="19566">
          <cell r="B19566" t="str">
            <v>SS27MHFHLSMD</v>
          </cell>
          <cell r="J19566">
            <v>0</v>
          </cell>
        </row>
        <row r="19567">
          <cell r="B19567" t="str">
            <v>SS27MHFHLSXL</v>
          </cell>
          <cell r="J19567">
            <v>0</v>
          </cell>
        </row>
        <row r="19568">
          <cell r="B19568" t="str">
            <v>SS27MHFHOG2X</v>
          </cell>
          <cell r="J19568">
            <v>0</v>
          </cell>
        </row>
        <row r="19569">
          <cell r="B19569" t="str">
            <v>SS27MHFHOGLG</v>
          </cell>
          <cell r="J19569">
            <v>0</v>
          </cell>
        </row>
        <row r="19570">
          <cell r="B19570" t="str">
            <v>SS27MHFHOGMD</v>
          </cell>
          <cell r="J19570">
            <v>0</v>
          </cell>
        </row>
        <row r="19571">
          <cell r="B19571" t="str">
            <v>SS27MHFHOGXL</v>
          </cell>
          <cell r="J19571">
            <v>0</v>
          </cell>
        </row>
        <row r="19572">
          <cell r="B19572" t="str">
            <v>SS27MMLSCO2X</v>
          </cell>
          <cell r="J19572">
            <v>0</v>
          </cell>
        </row>
        <row r="19573">
          <cell r="B19573" t="str">
            <v>SS27MMLSCOLG</v>
          </cell>
          <cell r="J19573">
            <v>0</v>
          </cell>
        </row>
        <row r="19574">
          <cell r="B19574" t="str">
            <v>SS27MMLSCOMD</v>
          </cell>
          <cell r="J19574">
            <v>0</v>
          </cell>
        </row>
        <row r="19575">
          <cell r="B19575" t="str">
            <v>SS27MMLSCOSM</v>
          </cell>
          <cell r="J19575">
            <v>0</v>
          </cell>
        </row>
        <row r="19576">
          <cell r="B19576" t="str">
            <v>SS27MMLSCOXL</v>
          </cell>
          <cell r="J19576">
            <v>0</v>
          </cell>
        </row>
        <row r="19577">
          <cell r="B19577" t="str">
            <v>SS27MMLSSB2X</v>
          </cell>
          <cell r="J19577">
            <v>0</v>
          </cell>
        </row>
        <row r="19578">
          <cell r="B19578" t="str">
            <v>SS27MMLSSBLG</v>
          </cell>
          <cell r="J19578">
            <v>0</v>
          </cell>
        </row>
        <row r="19579">
          <cell r="B19579" t="str">
            <v>SS27MMLSSBMD</v>
          </cell>
          <cell r="J19579">
            <v>0</v>
          </cell>
        </row>
        <row r="19580">
          <cell r="B19580" t="str">
            <v>SS27MMLSSBXL</v>
          </cell>
          <cell r="J19580">
            <v>0</v>
          </cell>
        </row>
        <row r="19581">
          <cell r="B19581" t="str">
            <v>SS27MMSHCB2X</v>
          </cell>
          <cell r="J19581">
            <v>0</v>
          </cell>
        </row>
        <row r="19582">
          <cell r="B19582" t="str">
            <v>SS27MMSHCBLG</v>
          </cell>
          <cell r="J19582">
            <v>0</v>
          </cell>
        </row>
        <row r="19583">
          <cell r="B19583" t="str">
            <v>SS27MMSHCBMD</v>
          </cell>
          <cell r="J19583">
            <v>0</v>
          </cell>
        </row>
        <row r="19584">
          <cell r="B19584" t="str">
            <v>SS27MMSHCBXL</v>
          </cell>
          <cell r="J19584">
            <v>0</v>
          </cell>
        </row>
        <row r="19585">
          <cell r="B19585" t="str">
            <v>SS27MMSHCO2X</v>
          </cell>
          <cell r="J19585">
            <v>0</v>
          </cell>
        </row>
        <row r="19586">
          <cell r="B19586" t="str">
            <v>SS27MMSHCOLG</v>
          </cell>
          <cell r="J19586">
            <v>0</v>
          </cell>
        </row>
        <row r="19587">
          <cell r="B19587" t="str">
            <v>SS27MMSHCOMD</v>
          </cell>
          <cell r="J19587">
            <v>0</v>
          </cell>
        </row>
        <row r="19588">
          <cell r="B19588" t="str">
            <v>SS27MMSHCOXL</v>
          </cell>
          <cell r="J19588">
            <v>0</v>
          </cell>
        </row>
        <row r="19589">
          <cell r="B19589" t="str">
            <v>SS27MMSHOG2X</v>
          </cell>
          <cell r="J19589">
            <v>0</v>
          </cell>
        </row>
        <row r="19590">
          <cell r="B19590" t="str">
            <v>SS27MMSHOGLG</v>
          </cell>
          <cell r="J19590">
            <v>0</v>
          </cell>
        </row>
        <row r="19591">
          <cell r="B19591" t="str">
            <v>SS27MMSHOGMD</v>
          </cell>
          <cell r="J19591">
            <v>0</v>
          </cell>
        </row>
        <row r="19592">
          <cell r="B19592" t="str">
            <v>SS27MMSHOGXL</v>
          </cell>
          <cell r="J19592">
            <v>0</v>
          </cell>
        </row>
        <row r="19593">
          <cell r="B19593" t="str">
            <v>SS27MMSHSB2X</v>
          </cell>
          <cell r="J19593">
            <v>0</v>
          </cell>
        </row>
        <row r="19594">
          <cell r="B19594" t="str">
            <v>SS27MMSHSBLG</v>
          </cell>
          <cell r="J19594">
            <v>0</v>
          </cell>
        </row>
        <row r="19595">
          <cell r="B19595" t="str">
            <v>SS27MMSHSBMD</v>
          </cell>
          <cell r="J19595">
            <v>0</v>
          </cell>
        </row>
        <row r="19596">
          <cell r="B19596" t="str">
            <v>SS27MMSHSBXL</v>
          </cell>
          <cell r="J19596">
            <v>0</v>
          </cell>
        </row>
        <row r="19597">
          <cell r="B19597" t="str">
            <v>SS27MMSSCO2X</v>
          </cell>
          <cell r="J19597">
            <v>0</v>
          </cell>
        </row>
        <row r="19598">
          <cell r="B19598" t="str">
            <v>SS27MMSSCOLG</v>
          </cell>
          <cell r="J19598">
            <v>0</v>
          </cell>
        </row>
        <row r="19599">
          <cell r="B19599" t="str">
            <v>SS27MMSSCOMD</v>
          </cell>
          <cell r="J19599">
            <v>0</v>
          </cell>
        </row>
        <row r="19600">
          <cell r="B19600" t="str">
            <v>SS27MMSSCOSM</v>
          </cell>
          <cell r="J19600">
            <v>0</v>
          </cell>
        </row>
        <row r="19601">
          <cell r="B19601" t="str">
            <v>SS27MMSSCOXL</v>
          </cell>
          <cell r="J19601">
            <v>0</v>
          </cell>
        </row>
        <row r="19602">
          <cell r="B19602" t="str">
            <v>SS27MMSSFG2X</v>
          </cell>
          <cell r="J19602">
            <v>0</v>
          </cell>
        </row>
        <row r="19603">
          <cell r="B19603" t="str">
            <v>SS27MMSSFGLG</v>
          </cell>
          <cell r="J19603">
            <v>0</v>
          </cell>
        </row>
        <row r="19604">
          <cell r="B19604" t="str">
            <v>SS27MMSSFGMD</v>
          </cell>
          <cell r="J19604">
            <v>0</v>
          </cell>
        </row>
        <row r="19605">
          <cell r="B19605" t="str">
            <v>SS27MMSSFGSM</v>
          </cell>
          <cell r="J19605">
            <v>0</v>
          </cell>
        </row>
        <row r="19606">
          <cell r="B19606" t="str">
            <v>SS27MMSSFGXL</v>
          </cell>
          <cell r="J19606">
            <v>0</v>
          </cell>
        </row>
        <row r="19607">
          <cell r="B19607" t="str">
            <v>SS27MOG2BC2X</v>
          </cell>
          <cell r="J19607">
            <v>0</v>
          </cell>
        </row>
        <row r="19608">
          <cell r="B19608" t="str">
            <v>SS27MOG2BCLG</v>
          </cell>
          <cell r="J19608">
            <v>0</v>
          </cell>
        </row>
        <row r="19609">
          <cell r="B19609" t="str">
            <v>SS27MOG2BCMD</v>
          </cell>
          <cell r="J19609">
            <v>0</v>
          </cell>
        </row>
        <row r="19610">
          <cell r="B19610" t="str">
            <v>SS27MOG2BCXL</v>
          </cell>
          <cell r="J19610">
            <v>0</v>
          </cell>
        </row>
        <row r="19611">
          <cell r="B19611" t="str">
            <v>SS27MOG2CO2X</v>
          </cell>
          <cell r="J19611">
            <v>0</v>
          </cell>
        </row>
        <row r="19612">
          <cell r="B19612" t="str">
            <v>SS27MOG2COLG</v>
          </cell>
          <cell r="J19612">
            <v>0</v>
          </cell>
        </row>
        <row r="19613">
          <cell r="B19613" t="str">
            <v>SS27MOG2COMD</v>
          </cell>
          <cell r="J19613">
            <v>0</v>
          </cell>
        </row>
        <row r="19614">
          <cell r="B19614" t="str">
            <v>SS27MOG2COXL</v>
          </cell>
          <cell r="J19614">
            <v>0</v>
          </cell>
        </row>
        <row r="19615">
          <cell r="B19615" t="str">
            <v>SS27MOG2FU2X</v>
          </cell>
          <cell r="J19615">
            <v>0</v>
          </cell>
        </row>
        <row r="19616">
          <cell r="B19616" t="str">
            <v>SS27MOG2FULG</v>
          </cell>
          <cell r="J19616">
            <v>0</v>
          </cell>
        </row>
        <row r="19617">
          <cell r="B19617" t="str">
            <v>SS27MOG2FUMD</v>
          </cell>
          <cell r="J19617">
            <v>0</v>
          </cell>
        </row>
        <row r="19618">
          <cell r="B19618" t="str">
            <v>SS27MOG2FUXL</v>
          </cell>
          <cell r="J19618">
            <v>0</v>
          </cell>
        </row>
        <row r="19619">
          <cell r="B19619" t="str">
            <v>SS27MOG2SP2X</v>
          </cell>
          <cell r="J19619">
            <v>0</v>
          </cell>
        </row>
        <row r="19620">
          <cell r="B19620" t="str">
            <v>SS27MOG2SPLG</v>
          </cell>
          <cell r="J19620">
            <v>0</v>
          </cell>
        </row>
        <row r="19621">
          <cell r="B19621" t="str">
            <v>SS27MOG2SPMD</v>
          </cell>
          <cell r="J19621">
            <v>0</v>
          </cell>
        </row>
        <row r="19622">
          <cell r="B19622" t="str">
            <v>SS27MOG2SPXL</v>
          </cell>
          <cell r="J19622">
            <v>0</v>
          </cell>
        </row>
        <row r="19623">
          <cell r="B19623" t="str">
            <v>SS27MOGBCOLG/XL</v>
          </cell>
          <cell r="J19623">
            <v>0</v>
          </cell>
        </row>
        <row r="19624">
          <cell r="B19624" t="str">
            <v>SS27MOGBCOSM/MD</v>
          </cell>
          <cell r="J19624">
            <v>0</v>
          </cell>
        </row>
        <row r="19625">
          <cell r="B19625" t="str">
            <v>SS27MOGBFULG/XL</v>
          </cell>
          <cell r="J19625">
            <v>0</v>
          </cell>
        </row>
        <row r="19626">
          <cell r="B19626" t="str">
            <v>SS27MOGBFUSM/MD</v>
          </cell>
          <cell r="J19626">
            <v>0</v>
          </cell>
        </row>
        <row r="19627">
          <cell r="B19627" t="str">
            <v>SS27MOGBSPLG/XL</v>
          </cell>
          <cell r="J19627">
            <v>0</v>
          </cell>
        </row>
        <row r="19628">
          <cell r="B19628" t="str">
            <v>SS27MOGBSPSM/MD</v>
          </cell>
          <cell r="J19628">
            <v>0</v>
          </cell>
        </row>
        <row r="19629">
          <cell r="B19629" t="str">
            <v>SS27MOGPCO2X</v>
          </cell>
          <cell r="J19629">
            <v>0</v>
          </cell>
        </row>
        <row r="19630">
          <cell r="B19630" t="str">
            <v>SS27MOGPCOLG</v>
          </cell>
          <cell r="J19630">
            <v>0</v>
          </cell>
        </row>
        <row r="19631">
          <cell r="B19631" t="str">
            <v>SS27MOGPCOMD</v>
          </cell>
          <cell r="J19631">
            <v>0</v>
          </cell>
        </row>
        <row r="19632">
          <cell r="B19632" t="str">
            <v>SS27MOGPCOXL</v>
          </cell>
          <cell r="J19632">
            <v>0</v>
          </cell>
        </row>
        <row r="19633">
          <cell r="B19633" t="str">
            <v>SS27MOGPSP2X</v>
          </cell>
          <cell r="J19633">
            <v>0</v>
          </cell>
        </row>
        <row r="19634">
          <cell r="B19634" t="str">
            <v>SS27MOGPSPLG</v>
          </cell>
          <cell r="J19634">
            <v>0</v>
          </cell>
        </row>
        <row r="19635">
          <cell r="B19635" t="str">
            <v>SS27MOGPSPMD</v>
          </cell>
          <cell r="J19635">
            <v>0</v>
          </cell>
        </row>
        <row r="19636">
          <cell r="B19636" t="str">
            <v>SS27MOGPSPXL</v>
          </cell>
          <cell r="J19636">
            <v>0</v>
          </cell>
        </row>
        <row r="19637">
          <cell r="B19637" t="str">
            <v>SS27MWFBAS2X</v>
          </cell>
          <cell r="J19637">
            <v>0</v>
          </cell>
        </row>
        <row r="19638">
          <cell r="B19638" t="str">
            <v>SS27MWFBASLG</v>
          </cell>
          <cell r="J19638">
            <v>0</v>
          </cell>
        </row>
        <row r="19639">
          <cell r="B19639" t="str">
            <v>SS27MWFBASMD</v>
          </cell>
          <cell r="J19639">
            <v>0</v>
          </cell>
        </row>
        <row r="19640">
          <cell r="B19640" t="str">
            <v>SS27MWFBASXL</v>
          </cell>
          <cell r="J19640">
            <v>0</v>
          </cell>
        </row>
        <row r="19641">
          <cell r="B19641" t="str">
            <v>SS27MWFJAS2X</v>
          </cell>
          <cell r="J19641">
            <v>0</v>
          </cell>
        </row>
        <row r="19642">
          <cell r="B19642" t="str">
            <v>SS27MWFJASLG</v>
          </cell>
          <cell r="J19642">
            <v>0</v>
          </cell>
        </row>
        <row r="19643">
          <cell r="B19643" t="str">
            <v>SS27MWFJASMD</v>
          </cell>
          <cell r="J19643">
            <v>0</v>
          </cell>
        </row>
        <row r="19644">
          <cell r="B19644" t="str">
            <v>SS27MWFJASXL</v>
          </cell>
          <cell r="J19644">
            <v>0</v>
          </cell>
        </row>
        <row r="19645">
          <cell r="B19645" t="str">
            <v>SS27na270DE3032</v>
          </cell>
          <cell r="J19645">
            <v>0</v>
          </cell>
        </row>
        <row r="19646">
          <cell r="B19646" t="str">
            <v>SS27na270TM3032</v>
          </cell>
          <cell r="J19646">
            <v>0</v>
          </cell>
        </row>
        <row r="19647">
          <cell r="B19647" t="str">
            <v>SS27SNGOGOS</v>
          </cell>
          <cell r="J19647">
            <v>0</v>
          </cell>
        </row>
        <row r="19648">
          <cell r="B19648" t="str">
            <v>SS27SNGOROS</v>
          </cell>
          <cell r="J19648">
            <v>0</v>
          </cell>
        </row>
        <row r="19649">
          <cell r="B19649" t="str">
            <v>SS27SNGSBOS</v>
          </cell>
          <cell r="J19649">
            <v>0</v>
          </cell>
        </row>
        <row r="19650">
          <cell r="B19650" t="str">
            <v>SS27WESHFGLG</v>
          </cell>
          <cell r="J19650">
            <v>0</v>
          </cell>
        </row>
        <row r="19651">
          <cell r="B19651" t="str">
            <v>SS27WESHFGMD</v>
          </cell>
          <cell r="J19651">
            <v>0</v>
          </cell>
        </row>
        <row r="19652">
          <cell r="B19652" t="str">
            <v>SS27WESHFGSM</v>
          </cell>
          <cell r="J19652">
            <v>0</v>
          </cell>
        </row>
        <row r="19653">
          <cell r="B19653" t="str">
            <v>SS27WESHFGXS</v>
          </cell>
          <cell r="J19653">
            <v>0</v>
          </cell>
        </row>
        <row r="19654">
          <cell r="B19654" t="str">
            <v>SS27WESHSBLG</v>
          </cell>
          <cell r="J19654">
            <v>0</v>
          </cell>
        </row>
        <row r="19655">
          <cell r="B19655" t="str">
            <v>SS27WESHSBMD</v>
          </cell>
          <cell r="J19655">
            <v>0</v>
          </cell>
        </row>
        <row r="19656">
          <cell r="B19656" t="str">
            <v>SS27WESHSBSM</v>
          </cell>
          <cell r="J19656">
            <v>0</v>
          </cell>
        </row>
        <row r="19657">
          <cell r="B19657" t="str">
            <v>SS27WESHSBXS</v>
          </cell>
          <cell r="J19657">
            <v>0</v>
          </cell>
        </row>
        <row r="19658">
          <cell r="B19658" t="str">
            <v>SS27WESPASLG</v>
          </cell>
          <cell r="J19658">
            <v>0</v>
          </cell>
        </row>
        <row r="19659">
          <cell r="B19659" t="str">
            <v>SS27WESPASMD</v>
          </cell>
          <cell r="J19659">
            <v>0</v>
          </cell>
        </row>
        <row r="19660">
          <cell r="B19660" t="str">
            <v>SS27WESPASSM</v>
          </cell>
          <cell r="J19660">
            <v>0</v>
          </cell>
        </row>
        <row r="19661">
          <cell r="B19661" t="str">
            <v>SS27WESPASXL</v>
          </cell>
          <cell r="J19661">
            <v>0</v>
          </cell>
        </row>
        <row r="19662">
          <cell r="B19662" t="str">
            <v>SS27WESPASXS</v>
          </cell>
          <cell r="J19662">
            <v>0</v>
          </cell>
        </row>
        <row r="19663">
          <cell r="B19663" t="str">
            <v>SS27WESPDELG</v>
          </cell>
          <cell r="J19663">
            <v>0</v>
          </cell>
        </row>
        <row r="19664">
          <cell r="B19664" t="str">
            <v>SS27WESPDEMD</v>
          </cell>
          <cell r="J19664">
            <v>0</v>
          </cell>
        </row>
        <row r="19665">
          <cell r="B19665" t="str">
            <v>SS27WESPDESM</v>
          </cell>
          <cell r="J19665">
            <v>0</v>
          </cell>
        </row>
        <row r="19666">
          <cell r="B19666" t="str">
            <v>SS27WESPDEXL</v>
          </cell>
          <cell r="J19666">
            <v>0</v>
          </cell>
        </row>
        <row r="19667">
          <cell r="B19667" t="str">
            <v>SS27WESPDEXS</v>
          </cell>
          <cell r="J19667">
            <v>0</v>
          </cell>
        </row>
        <row r="19668">
          <cell r="B19668" t="str">
            <v>60070-000071-455-415</v>
          </cell>
          <cell r="J19668">
            <v>40</v>
          </cell>
        </row>
        <row r="19669">
          <cell r="B19669" t="str">
            <v>60070-000072-455-415</v>
          </cell>
          <cell r="J19669">
            <v>81</v>
          </cell>
        </row>
        <row r="19670">
          <cell r="B19670" t="str">
            <v>60070-000073-455-415</v>
          </cell>
          <cell r="J19670">
            <v>97</v>
          </cell>
        </row>
        <row r="19671">
          <cell r="B19671" t="str">
            <v>60070-000074-455-415</v>
          </cell>
          <cell r="J19671">
            <v>87</v>
          </cell>
        </row>
        <row r="19672">
          <cell r="B19672" t="str">
            <v>60070-000075-455-415</v>
          </cell>
          <cell r="J19672">
            <v>62</v>
          </cell>
        </row>
        <row r="19673">
          <cell r="B19673" t="str">
            <v>60070-000076-455-415</v>
          </cell>
          <cell r="J19673">
            <v>33</v>
          </cell>
        </row>
        <row r="19674">
          <cell r="B19674" t="str">
            <v>MEHBBFATS</v>
          </cell>
          <cell r="J19674">
            <v>0</v>
          </cell>
        </row>
        <row r="19675">
          <cell r="B19675" t="str">
            <v>AMBUFBSAM</v>
          </cell>
          <cell r="J19675">
            <v>0</v>
          </cell>
        </row>
        <row r="19676">
          <cell r="B19676" t="str">
            <v>AMBUFPSAM</v>
          </cell>
          <cell r="J19676">
            <v>0</v>
          </cell>
        </row>
        <row r="19677">
          <cell r="B19677" t="str">
            <v>AMBUFTSAM</v>
          </cell>
          <cell r="J19677">
            <v>0</v>
          </cell>
        </row>
        <row r="19678">
          <cell r="B19678" t="str">
            <v>MECOOKBOX</v>
          </cell>
          <cell r="J19678">
            <v>0</v>
          </cell>
        </row>
        <row r="19679">
          <cell r="B19679" t="str">
            <v>MEDEGBL2X</v>
          </cell>
          <cell r="J19679">
            <v>0</v>
          </cell>
        </row>
        <row r="19680">
          <cell r="B19680" t="str">
            <v>MEDEGBL3X</v>
          </cell>
          <cell r="J19680">
            <v>0</v>
          </cell>
        </row>
        <row r="19681">
          <cell r="B19681" t="str">
            <v>MEDEGBLLG</v>
          </cell>
          <cell r="J19681">
            <v>0</v>
          </cell>
        </row>
        <row r="19682">
          <cell r="B19682" t="str">
            <v>MEDEGBLMD</v>
          </cell>
          <cell r="J19682">
            <v>0</v>
          </cell>
        </row>
        <row r="19683">
          <cell r="B19683" t="str">
            <v>MEDEGBLSM</v>
          </cell>
          <cell r="J19683">
            <v>0</v>
          </cell>
        </row>
        <row r="19684">
          <cell r="B19684" t="str">
            <v>MEDEGBLXL</v>
          </cell>
          <cell r="J19684">
            <v>0</v>
          </cell>
        </row>
        <row r="19685">
          <cell r="B19685" t="str">
            <v>MENOGNH2X</v>
          </cell>
          <cell r="J19685">
            <v>0</v>
          </cell>
        </row>
        <row r="19686">
          <cell r="B19686" t="str">
            <v>MENOGNH3X</v>
          </cell>
          <cell r="J19686">
            <v>0</v>
          </cell>
        </row>
        <row r="19687">
          <cell r="B19687" t="str">
            <v>MENOGNHLG</v>
          </cell>
          <cell r="J19687">
            <v>0</v>
          </cell>
        </row>
        <row r="19688">
          <cell r="B19688" t="str">
            <v>MENOGNHMD</v>
          </cell>
          <cell r="J19688">
            <v>0</v>
          </cell>
        </row>
        <row r="19689">
          <cell r="B19689" t="str">
            <v>MENOGNHSM</v>
          </cell>
          <cell r="J19689">
            <v>0</v>
          </cell>
        </row>
        <row r="19690">
          <cell r="B19690" t="str">
            <v>MENOGNHXL</v>
          </cell>
          <cell r="J19690">
            <v>0</v>
          </cell>
        </row>
        <row r="19691">
          <cell r="B19691" t="str">
            <v>MEOCGCH2X</v>
          </cell>
          <cell r="J19691">
            <v>0</v>
          </cell>
        </row>
        <row r="19692">
          <cell r="B19692" t="str">
            <v>MEOCGCH3X</v>
          </cell>
          <cell r="J19692">
            <v>0</v>
          </cell>
        </row>
        <row r="19693">
          <cell r="B19693" t="str">
            <v>MEOCGCHLG</v>
          </cell>
          <cell r="J19693">
            <v>0</v>
          </cell>
        </row>
        <row r="19694">
          <cell r="B19694" t="str">
            <v>MEOCGCHMD</v>
          </cell>
          <cell r="J19694">
            <v>0</v>
          </cell>
        </row>
        <row r="19695">
          <cell r="B19695" t="str">
            <v>MEOCGCHSM</v>
          </cell>
          <cell r="J19695">
            <v>0</v>
          </cell>
        </row>
        <row r="19696">
          <cell r="B19696" t="str">
            <v>MEOCGCHXL</v>
          </cell>
          <cell r="J19696">
            <v>0</v>
          </cell>
        </row>
        <row r="19697">
          <cell r="B19697" t="str">
            <v>WRK-CLIMB-4</v>
          </cell>
          <cell r="J19697">
            <v>0</v>
          </cell>
        </row>
        <row r="19698">
          <cell r="B19698" t="str">
            <v>MEMETSPDQ</v>
          </cell>
          <cell r="J19698">
            <v>0</v>
          </cell>
        </row>
        <row r="19699">
          <cell r="B19699" t="str">
            <v>MAFLFBKLG</v>
          </cell>
          <cell r="J19699">
            <v>0</v>
          </cell>
        </row>
        <row r="19700">
          <cell r="B19700" t="str">
            <v>MAFLFBKMD</v>
          </cell>
          <cell r="J19700">
            <v>0</v>
          </cell>
        </row>
        <row r="19701">
          <cell r="B19701" t="str">
            <v>MAFLFBKSM</v>
          </cell>
          <cell r="J19701">
            <v>0</v>
          </cell>
        </row>
        <row r="19702">
          <cell r="B19702" t="str">
            <v>MAFLFTELG</v>
          </cell>
          <cell r="J19702">
            <v>0</v>
          </cell>
        </row>
        <row r="19703">
          <cell r="B19703" t="str">
            <v>MAFLFTEMD</v>
          </cell>
          <cell r="J19703">
            <v>0</v>
          </cell>
        </row>
        <row r="19704">
          <cell r="B19704" t="str">
            <v>MAFLFTESM</v>
          </cell>
          <cell r="J19704">
            <v>0</v>
          </cell>
        </row>
        <row r="19705">
          <cell r="B19705" t="str">
            <v>4975-6000105D</v>
          </cell>
          <cell r="J19705">
            <v>0</v>
          </cell>
        </row>
        <row r="19706">
          <cell r="B19706" t="str">
            <v>4975-6000105EE</v>
          </cell>
          <cell r="J19706">
            <v>0</v>
          </cell>
        </row>
        <row r="19707">
          <cell r="B19707" t="str">
            <v>4975-600010D</v>
          </cell>
          <cell r="J19707">
            <v>0</v>
          </cell>
        </row>
        <row r="19708">
          <cell r="B19708" t="str">
            <v>4975-600010EE</v>
          </cell>
          <cell r="J19708">
            <v>0</v>
          </cell>
        </row>
        <row r="19709">
          <cell r="B19709" t="str">
            <v>4975-6000115D</v>
          </cell>
          <cell r="J19709">
            <v>0</v>
          </cell>
        </row>
        <row r="19710">
          <cell r="B19710" t="str">
            <v>4975-6000115EE</v>
          </cell>
          <cell r="J19710">
            <v>0</v>
          </cell>
        </row>
        <row r="19711">
          <cell r="B19711" t="str">
            <v>4975-600011D</v>
          </cell>
          <cell r="J19711">
            <v>0</v>
          </cell>
        </row>
        <row r="19712">
          <cell r="B19712" t="str">
            <v>4975-600011EE</v>
          </cell>
          <cell r="J19712">
            <v>0</v>
          </cell>
        </row>
        <row r="19713">
          <cell r="B19713" t="str">
            <v>4975-6000125D</v>
          </cell>
          <cell r="J19713">
            <v>0</v>
          </cell>
        </row>
        <row r="19714">
          <cell r="B19714" t="str">
            <v>4975-6000125EE</v>
          </cell>
          <cell r="J19714">
            <v>0</v>
          </cell>
        </row>
        <row r="19715">
          <cell r="B19715" t="str">
            <v>4975-600012D</v>
          </cell>
          <cell r="J19715">
            <v>0</v>
          </cell>
        </row>
        <row r="19716">
          <cell r="B19716" t="str">
            <v>4975-600012EE</v>
          </cell>
          <cell r="J19716">
            <v>0</v>
          </cell>
        </row>
        <row r="19717">
          <cell r="B19717" t="str">
            <v>4975-600013D</v>
          </cell>
          <cell r="J19717">
            <v>0</v>
          </cell>
        </row>
        <row r="19718">
          <cell r="B19718" t="str">
            <v>4975-600013EE</v>
          </cell>
          <cell r="J19718">
            <v>0</v>
          </cell>
        </row>
        <row r="19719">
          <cell r="B19719" t="str">
            <v>4975-600085D</v>
          </cell>
          <cell r="J19719">
            <v>0</v>
          </cell>
        </row>
        <row r="19720">
          <cell r="B19720" t="str">
            <v>4975-600085EE</v>
          </cell>
          <cell r="J19720">
            <v>0</v>
          </cell>
        </row>
        <row r="19721">
          <cell r="B19721" t="str">
            <v>4975-60008D</v>
          </cell>
          <cell r="J19721">
            <v>0</v>
          </cell>
        </row>
        <row r="19722">
          <cell r="B19722" t="str">
            <v>4975-60008EE</v>
          </cell>
          <cell r="J19722">
            <v>0</v>
          </cell>
        </row>
        <row r="19723">
          <cell r="B19723" t="str">
            <v>4975-600095D</v>
          </cell>
          <cell r="J19723">
            <v>0</v>
          </cell>
        </row>
        <row r="19724">
          <cell r="B19724" t="str">
            <v>4975-600095EE</v>
          </cell>
          <cell r="J19724">
            <v>0</v>
          </cell>
        </row>
        <row r="19725">
          <cell r="B19725" t="str">
            <v>4975-60009D</v>
          </cell>
          <cell r="J19725">
            <v>0</v>
          </cell>
        </row>
        <row r="19726">
          <cell r="B19726" t="str">
            <v>4975-60009EE</v>
          </cell>
          <cell r="J19726">
            <v>0</v>
          </cell>
        </row>
        <row r="19727">
          <cell r="B19727" t="str">
            <v>6850-4360105D</v>
          </cell>
          <cell r="J19727">
            <v>0</v>
          </cell>
        </row>
        <row r="19728">
          <cell r="B19728" t="str">
            <v>6850-436010D</v>
          </cell>
          <cell r="J19728">
            <v>0</v>
          </cell>
        </row>
        <row r="19729">
          <cell r="B19729" t="str">
            <v>6850-4360115D</v>
          </cell>
          <cell r="J19729">
            <v>0</v>
          </cell>
        </row>
        <row r="19730">
          <cell r="B19730" t="str">
            <v>6850-436011D</v>
          </cell>
          <cell r="J19730">
            <v>0</v>
          </cell>
        </row>
        <row r="19731">
          <cell r="B19731" t="str">
            <v>6850-4360125D</v>
          </cell>
          <cell r="J19731">
            <v>0</v>
          </cell>
        </row>
        <row r="19732">
          <cell r="B19732" t="str">
            <v>6850-436012D</v>
          </cell>
          <cell r="J19732">
            <v>0</v>
          </cell>
        </row>
        <row r="19733">
          <cell r="B19733" t="str">
            <v>6850-436013D</v>
          </cell>
          <cell r="J19733">
            <v>0</v>
          </cell>
        </row>
        <row r="19734">
          <cell r="B19734" t="str">
            <v>6850-436085D</v>
          </cell>
          <cell r="J19734">
            <v>0</v>
          </cell>
        </row>
        <row r="19735">
          <cell r="B19735" t="str">
            <v>6850-43608D</v>
          </cell>
          <cell r="J19735">
            <v>0</v>
          </cell>
        </row>
        <row r="19736">
          <cell r="B19736" t="str">
            <v>6850-436095D</v>
          </cell>
          <cell r="J19736">
            <v>0</v>
          </cell>
        </row>
        <row r="19737">
          <cell r="B19737" t="str">
            <v>6850-43609D</v>
          </cell>
          <cell r="J19737">
            <v>0</v>
          </cell>
        </row>
        <row r="19738">
          <cell r="B19738" t="str">
            <v>MELHECROS</v>
          </cell>
          <cell r="J19738">
            <v>0</v>
          </cell>
        </row>
        <row r="19739">
          <cell r="B19739" t="str">
            <v>MELHGBOOS</v>
          </cell>
          <cell r="J19739">
            <v>0</v>
          </cell>
        </row>
        <row r="19740">
          <cell r="B19740" t="str">
            <v>MBPPTSP3030</v>
          </cell>
          <cell r="J19740">
            <v>0</v>
          </cell>
        </row>
        <row r="19741">
          <cell r="B19741" t="str">
            <v>MBPPTSP3032</v>
          </cell>
          <cell r="J19741">
            <v>0</v>
          </cell>
        </row>
        <row r="19742">
          <cell r="B19742" t="str">
            <v>MBPPTSP3230</v>
          </cell>
          <cell r="J19742">
            <v>0</v>
          </cell>
        </row>
        <row r="19743">
          <cell r="B19743" t="str">
            <v>MBPPTSP3232</v>
          </cell>
          <cell r="J19743">
            <v>0</v>
          </cell>
        </row>
        <row r="19744">
          <cell r="B19744" t="str">
            <v>MBPPTSP3234</v>
          </cell>
          <cell r="J19744">
            <v>0</v>
          </cell>
        </row>
        <row r="19745">
          <cell r="B19745" t="str">
            <v>MBPPTSP3430</v>
          </cell>
          <cell r="J19745">
            <v>0</v>
          </cell>
        </row>
        <row r="19746">
          <cell r="B19746" t="str">
            <v>MBPPTSP3432</v>
          </cell>
          <cell r="J19746">
            <v>0</v>
          </cell>
        </row>
        <row r="19747">
          <cell r="B19747" t="str">
            <v>MBPPTSP3434</v>
          </cell>
          <cell r="J19747">
            <v>0</v>
          </cell>
        </row>
        <row r="19748">
          <cell r="B19748" t="str">
            <v>MBPPTSP3436</v>
          </cell>
          <cell r="J19748">
            <v>0</v>
          </cell>
        </row>
        <row r="19749">
          <cell r="B19749" t="str">
            <v>MBPPTSP3630</v>
          </cell>
          <cell r="J19749">
            <v>0</v>
          </cell>
        </row>
        <row r="19750">
          <cell r="B19750" t="str">
            <v>MBPPTSP3632</v>
          </cell>
          <cell r="J19750">
            <v>0</v>
          </cell>
        </row>
        <row r="19751">
          <cell r="B19751" t="str">
            <v>MBPPTSP3634</v>
          </cell>
          <cell r="J19751">
            <v>0</v>
          </cell>
        </row>
        <row r="19752">
          <cell r="B19752" t="str">
            <v>MBPPTSP3636</v>
          </cell>
          <cell r="J19752">
            <v>0</v>
          </cell>
        </row>
        <row r="19753">
          <cell r="B19753" t="str">
            <v>MBPPTSP3830</v>
          </cell>
          <cell r="J19753">
            <v>0</v>
          </cell>
        </row>
        <row r="19754">
          <cell r="B19754" t="str">
            <v>MBPPTSP3832</v>
          </cell>
          <cell r="J19754">
            <v>0</v>
          </cell>
        </row>
        <row r="19755">
          <cell r="B19755" t="str">
            <v>MBPPTSP3834</v>
          </cell>
          <cell r="J19755">
            <v>0</v>
          </cell>
        </row>
        <row r="19756">
          <cell r="B19756" t="str">
            <v>MBPPTSP3836</v>
          </cell>
          <cell r="J19756">
            <v>0</v>
          </cell>
        </row>
        <row r="19757">
          <cell r="B19757" t="str">
            <v>MBPPTSP4030</v>
          </cell>
          <cell r="J19757">
            <v>0</v>
          </cell>
        </row>
        <row r="19758">
          <cell r="B19758" t="str">
            <v>MBPPTSP4032</v>
          </cell>
          <cell r="J19758">
            <v>0</v>
          </cell>
        </row>
        <row r="19759">
          <cell r="B19759" t="str">
            <v>MBPPTSP4230</v>
          </cell>
          <cell r="J19759">
            <v>0</v>
          </cell>
        </row>
        <row r="19760">
          <cell r="B19760" t="str">
            <v>MBPPTSP4232</v>
          </cell>
          <cell r="J19760">
            <v>0</v>
          </cell>
        </row>
        <row r="19761">
          <cell r="B19761" t="str">
            <v>MBPPTSP4432</v>
          </cell>
          <cell r="J19761">
            <v>0</v>
          </cell>
        </row>
        <row r="19762">
          <cell r="B19762" t="str">
            <v>MOBHPCN2X</v>
          </cell>
          <cell r="J19762">
            <v>0</v>
          </cell>
        </row>
        <row r="19763">
          <cell r="B19763" t="str">
            <v>MOBHPCNLG</v>
          </cell>
          <cell r="J19763">
            <v>0</v>
          </cell>
        </row>
        <row r="19764">
          <cell r="B19764" t="str">
            <v>MOBHPCNMD</v>
          </cell>
          <cell r="J19764">
            <v>0</v>
          </cell>
        </row>
        <row r="19765">
          <cell r="B19765" t="str">
            <v>MOBHPCNSM</v>
          </cell>
          <cell r="J19765">
            <v>0</v>
          </cell>
        </row>
        <row r="19766">
          <cell r="B19766" t="str">
            <v>MOBHPCNXL</v>
          </cell>
          <cell r="J19766">
            <v>0</v>
          </cell>
        </row>
        <row r="19767">
          <cell r="B19767" t="str">
            <v>MOBHPCNXS</v>
          </cell>
          <cell r="J19767">
            <v>0</v>
          </cell>
        </row>
        <row r="19768">
          <cell r="B19768" t="str">
            <v>MOBHPWN2X</v>
          </cell>
          <cell r="J19768">
            <v>0</v>
          </cell>
        </row>
        <row r="19769">
          <cell r="B19769" t="str">
            <v>MOBHPWNLG</v>
          </cell>
          <cell r="J19769">
            <v>0</v>
          </cell>
        </row>
        <row r="19770">
          <cell r="B19770" t="str">
            <v>MOBHPWNMD</v>
          </cell>
          <cell r="J19770">
            <v>0</v>
          </cell>
        </row>
        <row r="19771">
          <cell r="B19771" t="str">
            <v>MOBHPWNSM</v>
          </cell>
          <cell r="J19771">
            <v>0</v>
          </cell>
        </row>
        <row r="19772">
          <cell r="B19772" t="str">
            <v>MOBHPWNXL</v>
          </cell>
          <cell r="J19772">
            <v>0</v>
          </cell>
        </row>
        <row r="19773">
          <cell r="B19773" t="str">
            <v>MOBHPWNXS</v>
          </cell>
          <cell r="J19773">
            <v>0</v>
          </cell>
        </row>
        <row r="19774">
          <cell r="B19774" t="str">
            <v>MOBSJBK2X</v>
          </cell>
          <cell r="J19774">
            <v>0</v>
          </cell>
        </row>
        <row r="19775">
          <cell r="B19775" t="str">
            <v>MOBSJBKLG</v>
          </cell>
          <cell r="J19775">
            <v>0</v>
          </cell>
        </row>
        <row r="19776">
          <cell r="B19776" t="str">
            <v>MOBSJBKMD</v>
          </cell>
          <cell r="J19776">
            <v>0</v>
          </cell>
        </row>
        <row r="19777">
          <cell r="B19777" t="str">
            <v>MOBSJBKSM</v>
          </cell>
          <cell r="J19777">
            <v>0</v>
          </cell>
        </row>
        <row r="19778">
          <cell r="B19778" t="str">
            <v>MOBSJBKXL</v>
          </cell>
          <cell r="J19778">
            <v>0</v>
          </cell>
        </row>
        <row r="19779">
          <cell r="B19779" t="str">
            <v>MOBSJBKXS</v>
          </cell>
          <cell r="J19779">
            <v>0</v>
          </cell>
        </row>
        <row r="19780">
          <cell r="B19780" t="str">
            <v>MOBSJCN2X</v>
          </cell>
          <cell r="J19780">
            <v>0</v>
          </cell>
        </row>
        <row r="19781">
          <cell r="B19781" t="str">
            <v>MOBSJCNLG</v>
          </cell>
          <cell r="J19781">
            <v>0</v>
          </cell>
        </row>
        <row r="19782">
          <cell r="B19782" t="str">
            <v>MOBSJCNMD</v>
          </cell>
          <cell r="J19782">
            <v>0</v>
          </cell>
        </row>
        <row r="19783">
          <cell r="B19783" t="str">
            <v>MOBSJCNSM</v>
          </cell>
          <cell r="J19783">
            <v>0</v>
          </cell>
        </row>
        <row r="19784">
          <cell r="B19784" t="str">
            <v>MOBSJCNXL</v>
          </cell>
          <cell r="J19784">
            <v>0</v>
          </cell>
        </row>
        <row r="19785">
          <cell r="B19785" t="str">
            <v>MOBSJCNXS</v>
          </cell>
          <cell r="J19785">
            <v>0</v>
          </cell>
        </row>
        <row r="19786">
          <cell r="B19786" t="str">
            <v>MOBSJFU2X</v>
          </cell>
          <cell r="J19786">
            <v>0</v>
          </cell>
        </row>
        <row r="19787">
          <cell r="B19787" t="str">
            <v>MOBSJFULG</v>
          </cell>
          <cell r="J19787">
            <v>0</v>
          </cell>
        </row>
        <row r="19788">
          <cell r="B19788" t="str">
            <v>MOBSJFUMD</v>
          </cell>
          <cell r="J19788">
            <v>0</v>
          </cell>
        </row>
        <row r="19789">
          <cell r="B19789" t="str">
            <v>MOBSJFUSM</v>
          </cell>
          <cell r="J19789">
            <v>0</v>
          </cell>
        </row>
        <row r="19790">
          <cell r="B19790" t="str">
            <v>MOBSJFUXL</v>
          </cell>
          <cell r="J19790">
            <v>0</v>
          </cell>
        </row>
        <row r="19791">
          <cell r="B19791" t="str">
            <v>MOBSJFUXS</v>
          </cell>
          <cell r="J19791">
            <v>0</v>
          </cell>
        </row>
        <row r="19792">
          <cell r="B19792" t="str">
            <v>MOCJ2BK2X</v>
          </cell>
          <cell r="J19792">
            <v>0</v>
          </cell>
        </row>
        <row r="19793">
          <cell r="B19793" t="str">
            <v>MOCJ2BKLG</v>
          </cell>
          <cell r="J19793">
            <v>0</v>
          </cell>
        </row>
        <row r="19794">
          <cell r="B19794" t="str">
            <v>MOCJ2BKMD</v>
          </cell>
          <cell r="J19794">
            <v>0</v>
          </cell>
        </row>
        <row r="19795">
          <cell r="B19795" t="str">
            <v>MOCJ2BKSM</v>
          </cell>
          <cell r="J19795">
            <v>0</v>
          </cell>
        </row>
        <row r="19796">
          <cell r="B19796" t="str">
            <v>MOCJ2BKXL</v>
          </cell>
          <cell r="J19796">
            <v>0</v>
          </cell>
        </row>
        <row r="19797">
          <cell r="B19797" t="str">
            <v>MOWCVBK2X</v>
          </cell>
          <cell r="J19797">
            <v>0</v>
          </cell>
        </row>
        <row r="19798">
          <cell r="B19798" t="str">
            <v>MOWCVBKLG</v>
          </cell>
          <cell r="J19798">
            <v>0</v>
          </cell>
        </row>
        <row r="19799">
          <cell r="B19799" t="str">
            <v>MOWCVBKMD</v>
          </cell>
          <cell r="J19799">
            <v>0</v>
          </cell>
        </row>
        <row r="19800">
          <cell r="B19800" t="str">
            <v>MOWCVBKSM</v>
          </cell>
          <cell r="J19800">
            <v>0</v>
          </cell>
        </row>
        <row r="19801">
          <cell r="B19801" t="str">
            <v>MOWCVBKXL</v>
          </cell>
          <cell r="J19801">
            <v>0</v>
          </cell>
        </row>
        <row r="19802">
          <cell r="B19802" t="str">
            <v>MECOLGROS</v>
          </cell>
          <cell r="J19802">
            <v>0</v>
          </cell>
        </row>
        <row r="19803">
          <cell r="B19803" t="str">
            <v>MEORNWHOS</v>
          </cell>
          <cell r="J19803">
            <v>0</v>
          </cell>
        </row>
        <row r="19804">
          <cell r="B19804" t="str">
            <v>MEPGHLOOS</v>
          </cell>
          <cell r="J19804">
            <v>0</v>
          </cell>
        </row>
        <row r="19805">
          <cell r="B19805" t="str">
            <v>MESOCGRLX</v>
          </cell>
          <cell r="J19805">
            <v>0</v>
          </cell>
        </row>
        <row r="19806">
          <cell r="B19806" t="str">
            <v>MESOCGRML</v>
          </cell>
          <cell r="J1980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1"/>
  <sheetViews>
    <sheetView showGridLines="0" tabSelected="1" topLeftCell="A19" workbookViewId="0">
      <selection activeCell="B13" sqref="B13"/>
    </sheetView>
  </sheetViews>
  <sheetFormatPr baseColWidth="10" defaultColWidth="9.1640625" defaultRowHeight="15" customHeight="1" x14ac:dyDescent="0.2"/>
  <cols>
    <col min="1" max="1" width="40.33203125" style="1" customWidth="1"/>
    <col min="2" max="2" width="28.5" style="1" customWidth="1"/>
    <col min="3" max="3" width="17.83203125" style="1" customWidth="1"/>
    <col min="4" max="5" width="8.83203125" style="1" customWidth="1"/>
    <col min="6" max="6" width="9.1640625" style="1" customWidth="1"/>
    <col min="7" max="16384" width="9.1640625" style="1"/>
  </cols>
  <sheetData>
    <row r="1" spans="1:5" ht="15" customHeight="1" x14ac:dyDescent="0.2">
      <c r="A1" s="2"/>
      <c r="B1" s="2"/>
      <c r="C1" s="2"/>
      <c r="D1" s="2"/>
      <c r="E1" s="2"/>
    </row>
    <row r="2" spans="1:5" ht="15" customHeight="1" x14ac:dyDescent="0.2">
      <c r="A2" s="2"/>
      <c r="B2" s="2"/>
      <c r="C2" s="2"/>
      <c r="D2" s="2"/>
      <c r="E2" s="2"/>
    </row>
    <row r="3" spans="1:5" ht="15" customHeight="1" x14ac:dyDescent="0.2">
      <c r="A3" s="2"/>
      <c r="B3" s="2"/>
      <c r="C3" s="2"/>
      <c r="D3" s="2"/>
      <c r="E3" s="2"/>
    </row>
    <row r="4" spans="1:5" ht="15" customHeight="1" x14ac:dyDescent="0.2">
      <c r="A4" s="2"/>
      <c r="B4" s="2"/>
      <c r="C4" s="2"/>
      <c r="D4" s="2"/>
      <c r="E4" s="2"/>
    </row>
    <row r="5" spans="1:5" ht="15" customHeight="1" x14ac:dyDescent="0.2">
      <c r="A5" s="2"/>
      <c r="B5" s="2"/>
      <c r="C5" s="2"/>
      <c r="D5" s="2"/>
      <c r="E5" s="2"/>
    </row>
    <row r="6" spans="1:5" ht="15" customHeight="1" x14ac:dyDescent="0.2">
      <c r="A6" s="2"/>
      <c r="B6" s="2"/>
      <c r="C6" s="2"/>
      <c r="D6" s="2"/>
      <c r="E6" s="2"/>
    </row>
    <row r="7" spans="1:5" ht="15" customHeight="1" x14ac:dyDescent="0.2">
      <c r="A7" s="2"/>
      <c r="B7" s="2"/>
      <c r="C7" s="2"/>
      <c r="D7" s="2"/>
      <c r="E7" s="2"/>
    </row>
    <row r="8" spans="1:5" ht="15" customHeight="1" x14ac:dyDescent="0.2">
      <c r="A8" s="2"/>
      <c r="B8" s="2"/>
      <c r="C8" s="2"/>
      <c r="D8" s="2"/>
      <c r="E8" s="2"/>
    </row>
    <row r="9" spans="1:5" ht="15" customHeight="1" x14ac:dyDescent="0.2">
      <c r="A9" s="2"/>
      <c r="B9" s="2"/>
      <c r="C9" s="2"/>
      <c r="D9" s="2"/>
      <c r="E9" s="2"/>
    </row>
    <row r="10" spans="1:5" ht="15" customHeight="1" x14ac:dyDescent="0.2">
      <c r="A10" s="3"/>
      <c r="B10" s="3"/>
      <c r="C10" s="2"/>
      <c r="D10" s="2"/>
      <c r="E10" s="2"/>
    </row>
    <row r="11" spans="1:5" ht="29" customHeight="1" x14ac:dyDescent="0.35">
      <c r="A11" s="253" t="s">
        <v>0</v>
      </c>
      <c r="B11" s="254"/>
      <c r="C11" s="4"/>
      <c r="D11" s="2"/>
      <c r="E11" s="2"/>
    </row>
    <row r="12" spans="1:5" ht="16" customHeight="1" x14ac:dyDescent="0.2">
      <c r="A12" s="5"/>
      <c r="B12" s="5"/>
      <c r="C12" s="6"/>
      <c r="D12" s="2"/>
      <c r="E12" s="2"/>
    </row>
    <row r="13" spans="1:5" ht="16" customHeight="1" x14ac:dyDescent="0.2">
      <c r="A13" s="7" t="s">
        <v>1</v>
      </c>
      <c r="B13" s="8"/>
      <c r="C13" s="9"/>
      <c r="D13" s="2"/>
      <c r="E13" s="2"/>
    </row>
    <row r="14" spans="1:5" ht="16" customHeight="1" x14ac:dyDescent="0.2">
      <c r="A14" s="10" t="s">
        <v>2</v>
      </c>
      <c r="B14" s="11"/>
      <c r="C14" s="9"/>
      <c r="D14" s="2"/>
      <c r="E14" s="2"/>
    </row>
    <row r="15" spans="1:5" ht="15" customHeight="1" x14ac:dyDescent="0.2">
      <c r="A15" s="255" t="s">
        <v>3</v>
      </c>
      <c r="B15" s="258"/>
      <c r="C15" s="9"/>
      <c r="D15" s="2"/>
      <c r="E15" s="2"/>
    </row>
    <row r="16" spans="1:5" ht="15" customHeight="1" x14ac:dyDescent="0.2">
      <c r="A16" s="256"/>
      <c r="B16" s="259"/>
      <c r="C16" s="9"/>
      <c r="D16" s="2"/>
      <c r="E16" s="2"/>
    </row>
    <row r="17" spans="1:5" ht="15" customHeight="1" x14ac:dyDescent="0.2">
      <c r="A17" s="257"/>
      <c r="B17" s="260"/>
      <c r="C17" s="9"/>
      <c r="D17" s="2"/>
      <c r="E17" s="2"/>
    </row>
    <row r="18" spans="1:5" ht="16" customHeight="1" x14ac:dyDescent="0.2">
      <c r="A18" s="10" t="s">
        <v>4</v>
      </c>
      <c r="B18" s="12"/>
      <c r="C18" s="9"/>
      <c r="D18" s="2"/>
      <c r="E18" s="2"/>
    </row>
    <row r="19" spans="1:5" ht="15" customHeight="1" x14ac:dyDescent="0.2">
      <c r="A19" s="255" t="s">
        <v>5</v>
      </c>
      <c r="B19" s="261"/>
      <c r="C19" s="9"/>
      <c r="D19" s="2"/>
      <c r="E19" s="2"/>
    </row>
    <row r="20" spans="1:5" ht="15" customHeight="1" x14ac:dyDescent="0.2">
      <c r="A20" s="256"/>
      <c r="B20" s="262"/>
      <c r="C20" s="9"/>
      <c r="D20" s="2"/>
      <c r="E20" s="2"/>
    </row>
    <row r="21" spans="1:5" ht="15" customHeight="1" x14ac:dyDescent="0.2">
      <c r="A21" s="257"/>
      <c r="B21" s="263"/>
      <c r="C21" s="9"/>
      <c r="D21" s="2"/>
      <c r="E21" s="2"/>
    </row>
    <row r="22" spans="1:5" ht="16" customHeight="1" x14ac:dyDescent="0.2">
      <c r="A22" s="10" t="s">
        <v>6</v>
      </c>
      <c r="B22" s="13"/>
      <c r="C22" s="9"/>
      <c r="D22" s="2"/>
      <c r="E22" s="2"/>
    </row>
    <row r="23" spans="1:5" ht="16" customHeight="1" x14ac:dyDescent="0.2">
      <c r="A23" s="10" t="s">
        <v>7</v>
      </c>
      <c r="B23" s="14"/>
      <c r="C23" s="9"/>
      <c r="D23" s="2"/>
      <c r="E23" s="2"/>
    </row>
    <row r="24" spans="1:5" ht="16" customHeight="1" x14ac:dyDescent="0.2">
      <c r="A24" s="10" t="s">
        <v>8</v>
      </c>
      <c r="B24" s="15" t="s">
        <v>9</v>
      </c>
      <c r="C24" s="9"/>
      <c r="D24" s="2"/>
      <c r="E24" s="2"/>
    </row>
    <row r="25" spans="1:5" ht="16" customHeight="1" x14ac:dyDescent="0.2">
      <c r="A25" s="10" t="s">
        <v>10</v>
      </c>
      <c r="B25" s="16"/>
      <c r="C25" s="9"/>
      <c r="D25" s="2"/>
      <c r="E25" s="2"/>
    </row>
    <row r="26" spans="1:5" ht="15" customHeight="1" x14ac:dyDescent="0.2">
      <c r="A26" s="247" t="s">
        <v>11</v>
      </c>
      <c r="B26" s="250"/>
      <c r="C26" s="9"/>
      <c r="D26" s="2"/>
      <c r="E26" s="2"/>
    </row>
    <row r="27" spans="1:5" ht="15" customHeight="1" x14ac:dyDescent="0.2">
      <c r="A27" s="248"/>
      <c r="B27" s="251"/>
      <c r="C27" s="9"/>
      <c r="D27" s="2"/>
      <c r="E27" s="2"/>
    </row>
    <row r="28" spans="1:5" ht="15" customHeight="1" x14ac:dyDescent="0.2">
      <c r="A28" s="248"/>
      <c r="B28" s="251"/>
      <c r="C28" s="9"/>
      <c r="D28" s="2"/>
      <c r="E28" s="2"/>
    </row>
    <row r="29" spans="1:5" ht="15" customHeight="1" x14ac:dyDescent="0.2">
      <c r="A29" s="248"/>
      <c r="B29" s="251"/>
      <c r="C29" s="9"/>
      <c r="D29" s="2"/>
      <c r="E29" s="2"/>
    </row>
    <row r="30" spans="1:5" ht="15.75" customHeight="1" x14ac:dyDescent="0.2">
      <c r="A30" s="249"/>
      <c r="B30" s="252"/>
      <c r="C30" s="9"/>
      <c r="D30" s="2"/>
      <c r="E30" s="2"/>
    </row>
    <row r="31" spans="1:5" ht="15" customHeight="1" x14ac:dyDescent="0.2">
      <c r="A31" s="17"/>
      <c r="B31" s="17"/>
      <c r="C31" s="2"/>
      <c r="D31" s="2"/>
      <c r="E31" s="2"/>
    </row>
    <row r="32" spans="1:5" ht="21" customHeight="1" x14ac:dyDescent="0.25">
      <c r="A32" s="18" t="s">
        <v>12</v>
      </c>
      <c r="B32" s="19">
        <f>Western!Z1001</f>
        <v>0</v>
      </c>
      <c r="C32" s="4"/>
      <c r="D32" s="2"/>
      <c r="E32" s="2"/>
    </row>
    <row r="33" spans="1:5" ht="21" customHeight="1" x14ac:dyDescent="0.25">
      <c r="A33" s="18" t="s">
        <v>13</v>
      </c>
      <c r="B33" s="19">
        <f>Whitetail!AA253</f>
        <v>0</v>
      </c>
      <c r="C33" s="4"/>
      <c r="D33" s="2"/>
      <c r="E33" s="2"/>
    </row>
    <row r="34" spans="1:5" ht="21" customHeight="1" x14ac:dyDescent="0.25">
      <c r="A34" s="18" t="s">
        <v>14</v>
      </c>
      <c r="B34" s="19">
        <f>'Cross-Over'!Z793</f>
        <v>0</v>
      </c>
      <c r="C34" s="4"/>
      <c r="D34" s="2"/>
      <c r="E34" s="2"/>
    </row>
    <row r="35" spans="1:5" ht="21" customHeight="1" x14ac:dyDescent="0.25">
      <c r="A35" s="18" t="s">
        <v>15</v>
      </c>
      <c r="B35" s="19">
        <f>Waterfowl!Z354</f>
        <v>0</v>
      </c>
      <c r="C35" s="4"/>
      <c r="D35" s="2"/>
      <c r="E35" s="2"/>
    </row>
    <row r="36" spans="1:5" ht="21" customHeight="1" x14ac:dyDescent="0.25">
      <c r="A36" s="18" t="s">
        <v>16</v>
      </c>
      <c r="B36" s="19">
        <f>Turkey!Z11</f>
        <v>0</v>
      </c>
      <c r="C36" s="4"/>
      <c r="D36" s="2"/>
      <c r="E36" s="2"/>
    </row>
    <row r="37" spans="1:5" ht="21" customHeight="1" x14ac:dyDescent="0.25">
      <c r="A37" s="18" t="s">
        <v>17</v>
      </c>
      <c r="B37" s="19">
        <f>MeatEater!Z388</f>
        <v>0</v>
      </c>
      <c r="C37" s="4"/>
      <c r="D37" s="2"/>
      <c r="E37" s="2"/>
    </row>
    <row r="38" spans="1:5" ht="21" customHeight="1" x14ac:dyDescent="0.25">
      <c r="A38" s="18" t="s">
        <v>18</v>
      </c>
      <c r="B38" s="19">
        <f>'First Lite LogoWear'!Z305</f>
        <v>0</v>
      </c>
      <c r="C38" s="4"/>
      <c r="D38" s="2"/>
      <c r="E38" s="2"/>
    </row>
    <row r="39" spans="1:5" ht="21" customHeight="1" x14ac:dyDescent="0.25">
      <c r="A39" s="18" t="s">
        <v>19</v>
      </c>
      <c r="B39" s="19">
        <f>'MeatEater Food Stuff'!AB30</f>
        <v>0</v>
      </c>
      <c r="C39" s="4"/>
      <c r="D39" s="2"/>
      <c r="E39" s="2"/>
    </row>
    <row r="40" spans="1:5" ht="22" customHeight="1" x14ac:dyDescent="0.25">
      <c r="A40" s="20" t="s">
        <v>20</v>
      </c>
      <c r="B40" s="21">
        <f>'FHF Gear'!Z33</f>
        <v>0</v>
      </c>
      <c r="C40" s="4"/>
      <c r="D40" s="2"/>
      <c r="E40" s="2"/>
    </row>
    <row r="41" spans="1:5" ht="21" customHeight="1" x14ac:dyDescent="0.25">
      <c r="A41" s="22" t="s">
        <v>21</v>
      </c>
      <c r="B41" s="23">
        <f>SUM(B32:B40)</f>
        <v>0</v>
      </c>
      <c r="C41" s="4"/>
      <c r="D41" s="2"/>
      <c r="E41" s="2"/>
    </row>
  </sheetData>
  <mergeCells count="7">
    <mergeCell ref="A26:A30"/>
    <mergeCell ref="B26:B30"/>
    <mergeCell ref="A11:B11"/>
    <mergeCell ref="A15:A17"/>
    <mergeCell ref="B15:B17"/>
    <mergeCell ref="A19:A21"/>
    <mergeCell ref="B19:B21"/>
  </mergeCells>
  <conditionalFormatting sqref="B14:B23">
    <cfRule type="cellIs" dxfId="1" priority="1" stopIfTrue="1" operator="equal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43"/>
  <sheetViews>
    <sheetView showGridLines="0" topLeftCell="A11" workbookViewId="0">
      <selection activeCell="V7" sqref="V7"/>
    </sheetView>
  </sheetViews>
  <sheetFormatPr baseColWidth="10" defaultColWidth="10.83203125" defaultRowHeight="15" customHeight="1" x14ac:dyDescent="0.2"/>
  <cols>
    <col min="1" max="1" width="7.1640625" style="1" customWidth="1"/>
    <col min="2" max="2" width="13.1640625" style="1" customWidth="1"/>
    <col min="3" max="3" width="10.83203125" style="1" customWidth="1"/>
    <col min="4" max="4" width="41.83203125" style="1" customWidth="1"/>
    <col min="5" max="5" width="11" style="1" customWidth="1"/>
    <col min="6" max="6" width="11.5" style="1" customWidth="1"/>
    <col min="7" max="7" width="7.83203125" style="1" customWidth="1"/>
    <col min="8" max="8" width="30.5" style="1" customWidth="1"/>
    <col min="9" max="9" width="32" style="1" customWidth="1"/>
    <col min="10" max="10" width="6.83203125" style="1" customWidth="1"/>
    <col min="11" max="12" width="10.83203125" style="1" hidden="1" customWidth="1"/>
    <col min="13" max="13" width="21.83203125" style="1" customWidth="1"/>
    <col min="14" max="14" width="12.33203125" style="1" customWidth="1"/>
    <col min="15" max="15" width="13.33203125" style="1" customWidth="1"/>
    <col min="16" max="18" width="10.83203125" style="1" hidden="1" customWidth="1"/>
    <col min="19" max="19" width="13.6640625" style="1" customWidth="1"/>
    <col min="20" max="20" width="7.6640625" style="1" customWidth="1"/>
    <col min="21" max="21" width="1.33203125" style="1" customWidth="1"/>
    <col min="22" max="25" width="14" style="1" customWidth="1"/>
    <col min="26" max="26" width="16.33203125" style="1" customWidth="1"/>
    <col min="27" max="27" width="1.33203125" style="1" customWidth="1"/>
    <col min="28" max="28" width="22" style="1" customWidth="1"/>
    <col min="29" max="29" width="17.83203125" style="1" customWidth="1"/>
    <col min="30" max="30" width="10.83203125" style="1" customWidth="1"/>
    <col min="31" max="16384" width="10.83203125" style="1"/>
  </cols>
  <sheetData>
    <row r="1" spans="1:29" ht="16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 t="s">
        <v>22</v>
      </c>
      <c r="N1" s="25"/>
      <c r="O1" s="25"/>
      <c r="P1" s="25"/>
      <c r="Q1" s="25"/>
      <c r="R1" s="25"/>
      <c r="S1" s="26" t="s">
        <v>23</v>
      </c>
      <c r="T1" s="25"/>
      <c r="U1" s="25"/>
      <c r="V1" s="25"/>
      <c r="W1" s="25"/>
      <c r="X1" s="25"/>
      <c r="Y1" s="25"/>
      <c r="Z1" s="27"/>
      <c r="AA1" s="25"/>
      <c r="AB1" s="61"/>
      <c r="AC1" s="2"/>
    </row>
    <row r="2" spans="1:29" ht="16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30" t="s">
        <v>24</v>
      </c>
      <c r="R2" s="30" t="s">
        <v>25</v>
      </c>
      <c r="S2" s="29"/>
      <c r="T2" s="29"/>
      <c r="U2" s="29"/>
      <c r="V2" s="29"/>
      <c r="W2" s="29"/>
      <c r="X2" s="29"/>
      <c r="Y2" s="29"/>
      <c r="Z2" s="32"/>
      <c r="AA2" s="29"/>
      <c r="AB2" s="61"/>
      <c r="AC2" s="2"/>
    </row>
    <row r="3" spans="1:29" ht="26" customHeight="1" x14ac:dyDescent="0.3">
      <c r="A3" s="33" t="s">
        <v>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34">
        <v>1.39</v>
      </c>
      <c r="R3" s="34">
        <v>0.2</v>
      </c>
      <c r="S3" s="29"/>
      <c r="T3" s="29"/>
      <c r="U3" s="29"/>
      <c r="V3" s="29"/>
      <c r="W3" s="29"/>
      <c r="X3" s="29"/>
      <c r="Y3" s="29"/>
      <c r="Z3" s="32"/>
      <c r="AA3" s="29"/>
      <c r="AB3" s="61"/>
      <c r="AC3" s="2"/>
    </row>
    <row r="4" spans="1:29" ht="16" customHeight="1" x14ac:dyDescent="0.2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30" t="s">
        <v>27</v>
      </c>
      <c r="R4" s="31"/>
      <c r="S4" s="29"/>
      <c r="T4" s="29"/>
      <c r="U4" s="29"/>
      <c r="V4" s="29"/>
      <c r="W4" s="29"/>
      <c r="X4" s="29"/>
      <c r="Y4" s="29"/>
      <c r="Z4" s="32"/>
      <c r="AA4" s="29"/>
      <c r="AB4" s="61"/>
      <c r="AC4" s="2"/>
    </row>
    <row r="5" spans="1:29" ht="16" customHeight="1" x14ac:dyDescent="0.2">
      <c r="A5" s="28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29"/>
      <c r="V5" s="35"/>
      <c r="W5" s="35"/>
      <c r="X5" s="35"/>
      <c r="Y5" s="35"/>
      <c r="Z5" s="36"/>
      <c r="AA5" s="29"/>
      <c r="AB5" s="72"/>
      <c r="AC5" s="3"/>
    </row>
    <row r="6" spans="1:29" ht="16" customHeight="1" x14ac:dyDescent="0.2">
      <c r="A6" s="37"/>
      <c r="B6" s="38" t="s">
        <v>28</v>
      </c>
      <c r="C6" s="38" t="s">
        <v>29</v>
      </c>
      <c r="D6" s="38" t="s">
        <v>30</v>
      </c>
      <c r="E6" s="39" t="s">
        <v>31</v>
      </c>
      <c r="F6" s="38" t="s">
        <v>32</v>
      </c>
      <c r="G6" s="38" t="s">
        <v>33</v>
      </c>
      <c r="H6" s="38" t="s">
        <v>34</v>
      </c>
      <c r="I6" s="38" t="s">
        <v>35</v>
      </c>
      <c r="J6" s="38" t="s">
        <v>36</v>
      </c>
      <c r="K6" s="40" t="s">
        <v>37</v>
      </c>
      <c r="L6" s="41" t="s">
        <v>38</v>
      </c>
      <c r="M6" s="38" t="s">
        <v>39</v>
      </c>
      <c r="N6" s="38" t="s">
        <v>40</v>
      </c>
      <c r="O6" s="38" t="s">
        <v>41</v>
      </c>
      <c r="P6" s="39" t="s">
        <v>42</v>
      </c>
      <c r="Q6" s="39" t="s">
        <v>2408</v>
      </c>
      <c r="R6" s="39" t="s">
        <v>44</v>
      </c>
      <c r="S6" s="38" t="s">
        <v>45</v>
      </c>
      <c r="T6" s="38" t="s">
        <v>46</v>
      </c>
      <c r="U6" s="192"/>
      <c r="V6" s="43" t="s">
        <v>9975</v>
      </c>
      <c r="W6" s="43" t="s">
        <v>9976</v>
      </c>
      <c r="X6" s="43" t="s">
        <v>9980</v>
      </c>
      <c r="Y6" s="43" t="s">
        <v>9978</v>
      </c>
      <c r="Z6" s="43" t="s">
        <v>47</v>
      </c>
      <c r="AA6" s="192"/>
      <c r="AB6" s="193" t="s">
        <v>6941</v>
      </c>
      <c r="AC6" s="194" t="s">
        <v>6942</v>
      </c>
    </row>
    <row r="7" spans="1:29" ht="16" customHeight="1" x14ac:dyDescent="0.2">
      <c r="A7" s="44"/>
      <c r="B7" s="45">
        <v>843380192282</v>
      </c>
      <c r="C7" s="46" t="s">
        <v>6943</v>
      </c>
      <c r="D7" s="46" t="s">
        <v>6944</v>
      </c>
      <c r="E7" s="195"/>
      <c r="F7" s="46" t="s">
        <v>6945</v>
      </c>
      <c r="G7" s="46" t="s">
        <v>6946</v>
      </c>
      <c r="H7" s="46" t="s">
        <v>6947</v>
      </c>
      <c r="I7" s="46" t="s">
        <v>6947</v>
      </c>
      <c r="J7" s="46" t="s">
        <v>5442</v>
      </c>
      <c r="K7" s="46" t="s">
        <v>56</v>
      </c>
      <c r="L7" s="46" t="s">
        <v>50</v>
      </c>
      <c r="M7" s="47">
        <v>129.5</v>
      </c>
      <c r="N7" s="47">
        <v>185</v>
      </c>
      <c r="O7" s="47">
        <v>185</v>
      </c>
      <c r="P7" s="47" cm="1">
        <f t="array" ref="P7">(O7*$Q$3)*(M7/O7)</f>
        <v>180.00499999999997</v>
      </c>
      <c r="Q7" s="47" cm="1">
        <f t="array" ref="Q7">R7</f>
        <v>309</v>
      </c>
      <c r="R7" s="47" cm="1">
        <f t="array" ref="R7">ROUND(O7*$Q$3*(1+$R$3),0)</f>
        <v>309</v>
      </c>
      <c r="S7" s="46" t="s">
        <v>57</v>
      </c>
      <c r="T7" s="50" t="s">
        <v>20</v>
      </c>
      <c r="U7" s="196"/>
      <c r="V7" s="52"/>
      <c r="W7" s="52"/>
      <c r="X7" s="52"/>
      <c r="Y7" s="52"/>
      <c r="Z7" s="53">
        <f>(V7*M7)+(W7*M7)+(M7*X7)+(Y7*M7)</f>
        <v>0</v>
      </c>
      <c r="AA7" s="197"/>
      <c r="AB7" s="198">
        <v>3</v>
      </c>
      <c r="AC7" s="62" cm="1">
        <f t="array" ref="AC7">AB7*M7</f>
        <v>388.5</v>
      </c>
    </row>
    <row r="8" spans="1:29" ht="16" customHeight="1" x14ac:dyDescent="0.2">
      <c r="A8" s="54"/>
      <c r="B8" s="55">
        <v>843380192305</v>
      </c>
      <c r="C8" s="56" t="s">
        <v>6948</v>
      </c>
      <c r="D8" s="56" t="s">
        <v>6949</v>
      </c>
      <c r="E8" s="90"/>
      <c r="F8" s="56" t="s">
        <v>6950</v>
      </c>
      <c r="G8" s="56" t="s">
        <v>6946</v>
      </c>
      <c r="H8" s="56" t="s">
        <v>6947</v>
      </c>
      <c r="I8" s="56" t="s">
        <v>6947</v>
      </c>
      <c r="J8" s="56" t="s">
        <v>5442</v>
      </c>
      <c r="K8" s="56" t="s">
        <v>56</v>
      </c>
      <c r="L8" s="56" t="s">
        <v>50</v>
      </c>
      <c r="M8" s="57">
        <v>129.5</v>
      </c>
      <c r="N8" s="57">
        <v>185</v>
      </c>
      <c r="O8" s="57">
        <v>185</v>
      </c>
      <c r="P8" s="57" cm="1">
        <f t="array" ref="P8">(O8*$Q$3)*(M8/O8)</f>
        <v>180.00499999999997</v>
      </c>
      <c r="Q8" s="57" cm="1">
        <f t="array" ref="Q8">R8</f>
        <v>309</v>
      </c>
      <c r="R8" s="57" cm="1">
        <f t="array" ref="R8">ROUND(O8*$Q$3*(1+$R$3),0)</f>
        <v>309</v>
      </c>
      <c r="S8" s="56" t="s">
        <v>57</v>
      </c>
      <c r="T8" s="60" t="s">
        <v>20</v>
      </c>
      <c r="U8" s="51"/>
      <c r="V8" s="61"/>
      <c r="W8" s="61"/>
      <c r="X8" s="61"/>
      <c r="Y8" s="61"/>
      <c r="Z8" s="53">
        <f t="shared" ref="Z8:Z32" si="0">(V8*M8)+(W8*M8)+(M8*X8)+(Y8*M8)</f>
        <v>0</v>
      </c>
      <c r="AA8" s="42"/>
      <c r="AB8" s="198">
        <v>3</v>
      </c>
      <c r="AC8" s="62" cm="1">
        <f t="array" ref="AC8">AB8*M8</f>
        <v>388.5</v>
      </c>
    </row>
    <row r="9" spans="1:29" ht="16" customHeight="1" x14ac:dyDescent="0.2">
      <c r="A9" s="54"/>
      <c r="B9" s="55">
        <v>840490700000</v>
      </c>
      <c r="C9" s="56" t="s">
        <v>6951</v>
      </c>
      <c r="D9" s="56" t="s">
        <v>6952</v>
      </c>
      <c r="E9" s="90"/>
      <c r="F9" s="56" t="s">
        <v>6945</v>
      </c>
      <c r="G9" s="56" t="s">
        <v>1287</v>
      </c>
      <c r="H9" s="56" t="s">
        <v>6947</v>
      </c>
      <c r="I9" s="56" t="s">
        <v>6947</v>
      </c>
      <c r="J9" s="56" t="s">
        <v>5442</v>
      </c>
      <c r="K9" s="56" t="s">
        <v>56</v>
      </c>
      <c r="L9" s="56" t="s">
        <v>50</v>
      </c>
      <c r="M9" s="57" cm="1">
        <f t="array" ref="M9">N9*0.7</f>
        <v>62.999999999999993</v>
      </c>
      <c r="N9" s="57">
        <v>90</v>
      </c>
      <c r="O9" s="57">
        <v>90</v>
      </c>
      <c r="P9" s="57" cm="1">
        <f t="array" ref="P9">(O9*$Q$3)*(M9/O9)</f>
        <v>87.57</v>
      </c>
      <c r="Q9" s="57" cm="1">
        <f t="array" ref="Q9">R9</f>
        <v>150</v>
      </c>
      <c r="R9" s="57" cm="1">
        <f t="array" ref="R9">ROUND(O9*$Q$3*(1+$R$3),0)</f>
        <v>150</v>
      </c>
      <c r="S9" s="56" t="s">
        <v>57</v>
      </c>
      <c r="T9" s="60" t="s">
        <v>20</v>
      </c>
      <c r="U9" s="51"/>
      <c r="V9" s="61"/>
      <c r="W9" s="61"/>
      <c r="X9" s="61"/>
      <c r="Y9" s="61"/>
      <c r="Z9" s="53">
        <f t="shared" si="0"/>
        <v>0</v>
      </c>
      <c r="AA9" s="42"/>
      <c r="AB9" s="198">
        <v>2</v>
      </c>
      <c r="AC9" s="62" cm="1">
        <f t="array" ref="AC9">AB9*M9</f>
        <v>125.99999999999999</v>
      </c>
    </row>
    <row r="10" spans="1:29" ht="16" customHeight="1" x14ac:dyDescent="0.2">
      <c r="A10" s="54"/>
      <c r="B10" s="55">
        <v>840490700017</v>
      </c>
      <c r="C10" s="56" t="s">
        <v>6953</v>
      </c>
      <c r="D10" s="56" t="s">
        <v>6954</v>
      </c>
      <c r="E10" s="90"/>
      <c r="F10" s="56" t="s">
        <v>6950</v>
      </c>
      <c r="G10" s="56" t="s">
        <v>1287</v>
      </c>
      <c r="H10" s="56" t="s">
        <v>6947</v>
      </c>
      <c r="I10" s="56" t="s">
        <v>6947</v>
      </c>
      <c r="J10" s="56" t="s">
        <v>5442</v>
      </c>
      <c r="K10" s="56" t="s">
        <v>56</v>
      </c>
      <c r="L10" s="56" t="s">
        <v>50</v>
      </c>
      <c r="M10" s="57" cm="1">
        <f t="array" ref="M10">N10*0.7</f>
        <v>62.999999999999993</v>
      </c>
      <c r="N10" s="57">
        <v>90</v>
      </c>
      <c r="O10" s="57">
        <v>90</v>
      </c>
      <c r="P10" s="57" cm="1">
        <f t="array" ref="P10">(O10*$Q$3)*(M10/O10)</f>
        <v>87.57</v>
      </c>
      <c r="Q10" s="57" cm="1">
        <f t="array" ref="Q10">R10</f>
        <v>150</v>
      </c>
      <c r="R10" s="57" cm="1">
        <f t="array" ref="R10">ROUND(O10*$Q$3*(1+$R$3),0)</f>
        <v>150</v>
      </c>
      <c r="S10" s="56" t="s">
        <v>57</v>
      </c>
      <c r="T10" s="60" t="s">
        <v>20</v>
      </c>
      <c r="U10" s="51"/>
      <c r="V10" s="61"/>
      <c r="W10" s="61"/>
      <c r="X10" s="61"/>
      <c r="Y10" s="61"/>
      <c r="Z10" s="53">
        <f t="shared" si="0"/>
        <v>0</v>
      </c>
      <c r="AA10" s="42"/>
      <c r="AB10" s="198">
        <v>2</v>
      </c>
      <c r="AC10" s="62" cm="1">
        <f t="array" ref="AC10">AB10*M10</f>
        <v>125.99999999999999</v>
      </c>
    </row>
    <row r="11" spans="1:29" ht="16" customHeight="1" x14ac:dyDescent="0.2">
      <c r="A11" s="54"/>
      <c r="B11" s="55">
        <v>840490700208</v>
      </c>
      <c r="C11" s="56" t="s">
        <v>6955</v>
      </c>
      <c r="D11" s="56" t="s">
        <v>6956</v>
      </c>
      <c r="E11" s="90"/>
      <c r="F11" s="56" t="s">
        <v>6945</v>
      </c>
      <c r="G11" s="56" t="s">
        <v>1287</v>
      </c>
      <c r="H11" s="56" t="s">
        <v>6957</v>
      </c>
      <c r="I11" s="56" t="s">
        <v>6957</v>
      </c>
      <c r="J11" s="56" t="s">
        <v>5442</v>
      </c>
      <c r="K11" s="56" t="s">
        <v>56</v>
      </c>
      <c r="L11" s="56" t="s">
        <v>50</v>
      </c>
      <c r="M11" s="57" cm="1">
        <f t="array" ref="M11">N11*0.7</f>
        <v>24.5</v>
      </c>
      <c r="N11" s="57">
        <v>35</v>
      </c>
      <c r="O11" s="57">
        <v>35</v>
      </c>
      <c r="P11" s="57" cm="1">
        <f t="array" ref="P11">(O11*$Q$3)*(M11/O11)</f>
        <v>34.055</v>
      </c>
      <c r="Q11" s="57" cm="1">
        <f t="array" ref="Q11">R11</f>
        <v>58</v>
      </c>
      <c r="R11" s="57" cm="1">
        <f t="array" ref="R11">ROUND(O11*$Q$3*(1+$R$3),0)</f>
        <v>58</v>
      </c>
      <c r="S11" s="56" t="s">
        <v>57</v>
      </c>
      <c r="T11" s="60" t="s">
        <v>20</v>
      </c>
      <c r="U11" s="51"/>
      <c r="V11" s="61"/>
      <c r="W11" s="61"/>
      <c r="X11" s="61"/>
      <c r="Y11" s="61"/>
      <c r="Z11" s="53">
        <f t="shared" si="0"/>
        <v>0</v>
      </c>
      <c r="AA11" s="42"/>
      <c r="AB11" s="198">
        <v>5</v>
      </c>
      <c r="AC11" s="62" cm="1">
        <f t="array" ref="AC11">AB11*M11</f>
        <v>122.5</v>
      </c>
    </row>
    <row r="12" spans="1:29" ht="16" customHeight="1" x14ac:dyDescent="0.2">
      <c r="A12" s="54"/>
      <c r="B12" s="55">
        <v>840490700215</v>
      </c>
      <c r="C12" s="56" t="s">
        <v>6958</v>
      </c>
      <c r="D12" s="56" t="s">
        <v>6959</v>
      </c>
      <c r="E12" s="90"/>
      <c r="F12" s="56" t="s">
        <v>6950</v>
      </c>
      <c r="G12" s="56" t="s">
        <v>1287</v>
      </c>
      <c r="H12" s="56" t="s">
        <v>6957</v>
      </c>
      <c r="I12" s="56" t="s">
        <v>6957</v>
      </c>
      <c r="J12" s="56" t="s">
        <v>5442</v>
      </c>
      <c r="K12" s="56" t="s">
        <v>56</v>
      </c>
      <c r="L12" s="56" t="s">
        <v>50</v>
      </c>
      <c r="M12" s="57" cm="1">
        <f t="array" ref="M12">N12*0.7</f>
        <v>24.5</v>
      </c>
      <c r="N12" s="57">
        <v>35</v>
      </c>
      <c r="O12" s="57">
        <v>35</v>
      </c>
      <c r="P12" s="57" cm="1">
        <f t="array" ref="P12">(O12*$Q$3)*(M12/O12)</f>
        <v>34.055</v>
      </c>
      <c r="Q12" s="57" cm="1">
        <f t="array" ref="Q12">R12</f>
        <v>58</v>
      </c>
      <c r="R12" s="57" cm="1">
        <f t="array" ref="R12">ROUND(O12*$Q$3*(1+$R$3),0)</f>
        <v>58</v>
      </c>
      <c r="S12" s="56" t="s">
        <v>57</v>
      </c>
      <c r="T12" s="60" t="s">
        <v>20</v>
      </c>
      <c r="U12" s="51"/>
      <c r="V12" s="61"/>
      <c r="W12" s="61"/>
      <c r="X12" s="61"/>
      <c r="Y12" s="61"/>
      <c r="Z12" s="53">
        <f t="shared" si="0"/>
        <v>0</v>
      </c>
      <c r="AA12" s="42"/>
      <c r="AB12" s="198">
        <v>5</v>
      </c>
      <c r="AC12" s="62" cm="1">
        <f t="array" ref="AC12">AB12*M12</f>
        <v>122.5</v>
      </c>
    </row>
    <row r="13" spans="1:29" ht="16" customHeight="1" x14ac:dyDescent="0.2">
      <c r="A13" s="54"/>
      <c r="B13" s="55">
        <v>840490700031</v>
      </c>
      <c r="C13" s="56" t="s">
        <v>6960</v>
      </c>
      <c r="D13" s="56" t="s">
        <v>6961</v>
      </c>
      <c r="E13" s="90"/>
      <c r="F13" s="56" t="s">
        <v>6945</v>
      </c>
      <c r="G13" s="56" t="s">
        <v>1287</v>
      </c>
      <c r="H13" s="56" t="s">
        <v>6957</v>
      </c>
      <c r="I13" s="56" t="s">
        <v>6957</v>
      </c>
      <c r="J13" s="56" t="s">
        <v>5442</v>
      </c>
      <c r="K13" s="56" t="s">
        <v>56</v>
      </c>
      <c r="L13" s="56" t="s">
        <v>50</v>
      </c>
      <c r="M13" s="57" cm="1">
        <f t="array" ref="M13">N13*0.7</f>
        <v>31.499999999999996</v>
      </c>
      <c r="N13" s="57">
        <v>45</v>
      </c>
      <c r="O13" s="57">
        <v>45</v>
      </c>
      <c r="P13" s="57" cm="1">
        <f t="array" ref="P13">(O13*$Q$3)*(M13/O13)</f>
        <v>43.784999999999997</v>
      </c>
      <c r="Q13" s="57" cm="1">
        <f t="array" ref="Q13">R13</f>
        <v>75</v>
      </c>
      <c r="R13" s="57" cm="1">
        <f t="array" ref="R13">ROUND(O13*$Q$3*(1+$R$3),0)</f>
        <v>75</v>
      </c>
      <c r="S13" s="56" t="s">
        <v>57</v>
      </c>
      <c r="T13" s="60" t="s">
        <v>20</v>
      </c>
      <c r="U13" s="51"/>
      <c r="V13" s="61"/>
      <c r="W13" s="61"/>
      <c r="X13" s="61"/>
      <c r="Y13" s="61"/>
      <c r="Z13" s="53">
        <f t="shared" si="0"/>
        <v>0</v>
      </c>
      <c r="AA13" s="42"/>
      <c r="AB13" s="198">
        <v>3</v>
      </c>
      <c r="AC13" s="62" cm="1">
        <f t="array" ref="AC13">AB13*M13</f>
        <v>94.499999999999986</v>
      </c>
    </row>
    <row r="14" spans="1:29" ht="16" customHeight="1" x14ac:dyDescent="0.2">
      <c r="A14" s="54"/>
      <c r="B14" s="55">
        <v>840490700048</v>
      </c>
      <c r="C14" s="56" t="s">
        <v>6962</v>
      </c>
      <c r="D14" s="56" t="s">
        <v>6963</v>
      </c>
      <c r="E14" s="90"/>
      <c r="F14" s="56" t="s">
        <v>6950</v>
      </c>
      <c r="G14" s="56" t="s">
        <v>1287</v>
      </c>
      <c r="H14" s="56" t="s">
        <v>6957</v>
      </c>
      <c r="I14" s="56" t="s">
        <v>6957</v>
      </c>
      <c r="J14" s="56" t="s">
        <v>5442</v>
      </c>
      <c r="K14" s="56" t="s">
        <v>56</v>
      </c>
      <c r="L14" s="56" t="s">
        <v>50</v>
      </c>
      <c r="M14" s="57" cm="1">
        <f t="array" ref="M14">N14*0.7</f>
        <v>31.499999999999996</v>
      </c>
      <c r="N14" s="57">
        <v>45</v>
      </c>
      <c r="O14" s="57">
        <v>45</v>
      </c>
      <c r="P14" s="57" cm="1">
        <f t="array" ref="P14">(O14*$Q$3)*(M14/O14)</f>
        <v>43.784999999999997</v>
      </c>
      <c r="Q14" s="57" cm="1">
        <f t="array" ref="Q14">R14</f>
        <v>75</v>
      </c>
      <c r="R14" s="57" cm="1">
        <f t="array" ref="R14">ROUND(O14*$Q$3*(1+$R$3),0)</f>
        <v>75</v>
      </c>
      <c r="S14" s="56" t="s">
        <v>57</v>
      </c>
      <c r="T14" s="60" t="s">
        <v>20</v>
      </c>
      <c r="U14" s="51"/>
      <c r="V14" s="61"/>
      <c r="W14" s="61"/>
      <c r="X14" s="61"/>
      <c r="Y14" s="61"/>
      <c r="Z14" s="53">
        <f t="shared" si="0"/>
        <v>0</v>
      </c>
      <c r="AA14" s="42"/>
      <c r="AB14" s="198">
        <v>3</v>
      </c>
      <c r="AC14" s="62" cm="1">
        <f t="array" ref="AC14">AB14*M14</f>
        <v>94.499999999999986</v>
      </c>
    </row>
    <row r="15" spans="1:29" ht="16" customHeight="1" x14ac:dyDescent="0.2">
      <c r="A15" s="54"/>
      <c r="B15" s="55">
        <v>843380151654</v>
      </c>
      <c r="C15" s="56" t="s">
        <v>6964</v>
      </c>
      <c r="D15" s="56" t="s">
        <v>6965</v>
      </c>
      <c r="E15" s="90"/>
      <c r="F15" s="56" t="s">
        <v>6945</v>
      </c>
      <c r="G15" s="56" t="s">
        <v>6946</v>
      </c>
      <c r="H15" s="56" t="s">
        <v>6957</v>
      </c>
      <c r="I15" s="56" t="s">
        <v>6957</v>
      </c>
      <c r="J15" s="56" t="s">
        <v>5442</v>
      </c>
      <c r="K15" s="56" t="s">
        <v>56</v>
      </c>
      <c r="L15" s="56" t="s">
        <v>50</v>
      </c>
      <c r="M15" s="57">
        <v>37.1</v>
      </c>
      <c r="N15" s="57">
        <v>55</v>
      </c>
      <c r="O15" s="57">
        <v>55</v>
      </c>
      <c r="P15" s="57" cm="1">
        <f t="array" ref="P15">(O15*$Q$3)*(M15/O15)</f>
        <v>51.568999999999996</v>
      </c>
      <c r="Q15" s="57" cm="1">
        <f t="array" ref="Q15">R15</f>
        <v>92</v>
      </c>
      <c r="R15" s="57" cm="1">
        <f t="array" ref="R15">ROUND(O15*$Q$3*(1+$R$3),0)</f>
        <v>92</v>
      </c>
      <c r="S15" s="56" t="s">
        <v>57</v>
      </c>
      <c r="T15" s="60" t="s">
        <v>20</v>
      </c>
      <c r="U15" s="51"/>
      <c r="V15" s="61"/>
      <c r="W15" s="61"/>
      <c r="X15" s="61"/>
      <c r="Y15" s="61"/>
      <c r="Z15" s="53">
        <f t="shared" si="0"/>
        <v>0</v>
      </c>
      <c r="AA15" s="42"/>
      <c r="AB15" s="198">
        <v>3</v>
      </c>
      <c r="AC15" s="62" cm="1">
        <f t="array" ref="AC15">AB15*M15</f>
        <v>111.30000000000001</v>
      </c>
    </row>
    <row r="16" spans="1:29" ht="16" customHeight="1" x14ac:dyDescent="0.2">
      <c r="A16" s="54"/>
      <c r="B16" s="55">
        <v>843380181439</v>
      </c>
      <c r="C16" s="56" t="s">
        <v>6966</v>
      </c>
      <c r="D16" s="56" t="s">
        <v>6967</v>
      </c>
      <c r="E16" s="90"/>
      <c r="F16" s="56" t="s">
        <v>6950</v>
      </c>
      <c r="G16" s="56" t="s">
        <v>6946</v>
      </c>
      <c r="H16" s="56" t="s">
        <v>6957</v>
      </c>
      <c r="I16" s="56" t="s">
        <v>6957</v>
      </c>
      <c r="J16" s="56" t="s">
        <v>5442</v>
      </c>
      <c r="K16" s="56" t="s">
        <v>56</v>
      </c>
      <c r="L16" s="56" t="s">
        <v>50</v>
      </c>
      <c r="M16" s="57">
        <v>37.1</v>
      </c>
      <c r="N16" s="57">
        <v>55</v>
      </c>
      <c r="O16" s="57">
        <v>55</v>
      </c>
      <c r="P16" s="57" cm="1">
        <f t="array" ref="P16">(O16*$Q$3)*(M16/O16)</f>
        <v>51.568999999999996</v>
      </c>
      <c r="Q16" s="57" cm="1">
        <f t="array" ref="Q16">R16</f>
        <v>92</v>
      </c>
      <c r="R16" s="57" cm="1">
        <f t="array" ref="R16">ROUND(O16*$Q$3*(1+$R$3),0)</f>
        <v>92</v>
      </c>
      <c r="S16" s="56" t="s">
        <v>57</v>
      </c>
      <c r="T16" s="60" t="s">
        <v>20</v>
      </c>
      <c r="U16" s="51"/>
      <c r="V16" s="61"/>
      <c r="W16" s="61"/>
      <c r="X16" s="61"/>
      <c r="Y16" s="61"/>
      <c r="Z16" s="53">
        <f t="shared" si="0"/>
        <v>0</v>
      </c>
      <c r="AA16" s="42"/>
      <c r="AB16" s="198">
        <v>3</v>
      </c>
      <c r="AC16" s="62" cm="1">
        <f t="array" ref="AC16">AB16*M16</f>
        <v>111.30000000000001</v>
      </c>
    </row>
    <row r="17" spans="1:29" ht="16" customHeight="1" x14ac:dyDescent="0.2">
      <c r="A17" s="54"/>
      <c r="B17" s="55">
        <v>843380151821</v>
      </c>
      <c r="C17" s="56" t="s">
        <v>6968</v>
      </c>
      <c r="D17" s="56" t="s">
        <v>6969</v>
      </c>
      <c r="E17" s="90"/>
      <c r="F17" s="56" t="s">
        <v>6945</v>
      </c>
      <c r="G17" s="56" t="s">
        <v>1287</v>
      </c>
      <c r="H17" s="56" t="s">
        <v>6957</v>
      </c>
      <c r="I17" s="56" t="s">
        <v>6957</v>
      </c>
      <c r="J17" s="56" t="s">
        <v>5442</v>
      </c>
      <c r="K17" s="56" t="s">
        <v>56</v>
      </c>
      <c r="L17" s="56" t="s">
        <v>50</v>
      </c>
      <c r="M17" s="57">
        <v>17.5</v>
      </c>
      <c r="N17" s="57">
        <v>30</v>
      </c>
      <c r="O17" s="57">
        <v>30</v>
      </c>
      <c r="P17" s="57" cm="1">
        <f t="array" ref="P17">(O17*$Q$3)*(M17/O17)</f>
        <v>24.324999999999999</v>
      </c>
      <c r="Q17" s="57" cm="1">
        <f t="array" ref="Q17">R17</f>
        <v>50</v>
      </c>
      <c r="R17" s="57" cm="1">
        <f t="array" ref="R17">ROUND(O17*$Q$3*(1+$R$3),0)</f>
        <v>50</v>
      </c>
      <c r="S17" s="56" t="s">
        <v>57</v>
      </c>
      <c r="T17" s="60" t="s">
        <v>20</v>
      </c>
      <c r="U17" s="51"/>
      <c r="V17" s="61"/>
      <c r="W17" s="61"/>
      <c r="X17" s="61"/>
      <c r="Y17" s="61"/>
      <c r="Z17" s="53">
        <f t="shared" si="0"/>
        <v>0</v>
      </c>
      <c r="AA17" s="42"/>
      <c r="AB17" s="198">
        <v>3</v>
      </c>
      <c r="AC17" s="62" cm="1">
        <f t="array" ref="AC17">AB17*M17</f>
        <v>52.5</v>
      </c>
    </row>
    <row r="18" spans="1:29" ht="16" customHeight="1" x14ac:dyDescent="0.2">
      <c r="A18" s="54"/>
      <c r="B18" s="55">
        <v>843380192930</v>
      </c>
      <c r="C18" s="56" t="s">
        <v>6970</v>
      </c>
      <c r="D18" s="56" t="s">
        <v>6971</v>
      </c>
      <c r="E18" s="90"/>
      <c r="F18" s="56" t="s">
        <v>6945</v>
      </c>
      <c r="G18" s="56" t="s">
        <v>1287</v>
      </c>
      <c r="H18" s="56" t="s">
        <v>6957</v>
      </c>
      <c r="I18" s="56" t="s">
        <v>6957</v>
      </c>
      <c r="J18" s="56" t="s">
        <v>5442</v>
      </c>
      <c r="K18" s="56" t="s">
        <v>56</v>
      </c>
      <c r="L18" s="56" t="s">
        <v>50</v>
      </c>
      <c r="M18" s="57">
        <v>24.5</v>
      </c>
      <c r="N18" s="57">
        <v>35</v>
      </c>
      <c r="O18" s="57">
        <v>35</v>
      </c>
      <c r="P18" s="57" cm="1">
        <f t="array" ref="P18">(O18*$Q$3)*(M18/O18)</f>
        <v>34.055</v>
      </c>
      <c r="Q18" s="57" cm="1">
        <f t="array" ref="Q18">R18</f>
        <v>58</v>
      </c>
      <c r="R18" s="57" cm="1">
        <f t="array" ref="R18">ROUND(O18*$Q$3*(1+$R$3),0)</f>
        <v>58</v>
      </c>
      <c r="S18" s="56" t="s">
        <v>57</v>
      </c>
      <c r="T18" s="60" t="s">
        <v>20</v>
      </c>
      <c r="U18" s="51"/>
      <c r="V18" s="61"/>
      <c r="W18" s="61"/>
      <c r="X18" s="61"/>
      <c r="Y18" s="61"/>
      <c r="Z18" s="53">
        <f t="shared" si="0"/>
        <v>0</v>
      </c>
      <c r="AA18" s="42"/>
      <c r="AB18" s="198">
        <v>3</v>
      </c>
      <c r="AC18" s="62" cm="1">
        <f t="array" ref="AC18">AB18*M18</f>
        <v>73.5</v>
      </c>
    </row>
    <row r="19" spans="1:29" ht="16" customHeight="1" x14ac:dyDescent="0.2">
      <c r="A19" s="54"/>
      <c r="B19" s="55">
        <v>843380141839</v>
      </c>
      <c r="C19" s="56" t="s">
        <v>6972</v>
      </c>
      <c r="D19" s="56" t="s">
        <v>6973</v>
      </c>
      <c r="E19" s="90"/>
      <c r="F19" s="56" t="s">
        <v>6945</v>
      </c>
      <c r="G19" s="56" t="s">
        <v>1287</v>
      </c>
      <c r="H19" s="56" t="s">
        <v>6957</v>
      </c>
      <c r="I19" s="56" t="s">
        <v>6957</v>
      </c>
      <c r="J19" s="56" t="s">
        <v>5442</v>
      </c>
      <c r="K19" s="56" t="s">
        <v>56</v>
      </c>
      <c r="L19" s="56" t="s">
        <v>50</v>
      </c>
      <c r="M19" s="57">
        <v>31.5</v>
      </c>
      <c r="N19" s="57">
        <v>45</v>
      </c>
      <c r="O19" s="57">
        <v>45</v>
      </c>
      <c r="P19" s="57" cm="1">
        <f t="array" ref="P19">(O19*$Q$3)*(M19/O19)</f>
        <v>43.784999999999997</v>
      </c>
      <c r="Q19" s="57" cm="1">
        <f t="array" ref="Q19">R19</f>
        <v>75</v>
      </c>
      <c r="R19" s="57" cm="1">
        <f t="array" ref="R19">ROUND(O19*$Q$3*(1+$R$3),0)</f>
        <v>75</v>
      </c>
      <c r="S19" s="56" t="s">
        <v>57</v>
      </c>
      <c r="T19" s="60" t="s">
        <v>20</v>
      </c>
      <c r="U19" s="51"/>
      <c r="V19" s="61"/>
      <c r="W19" s="61"/>
      <c r="X19" s="61"/>
      <c r="Y19" s="61"/>
      <c r="Z19" s="53">
        <f t="shared" si="0"/>
        <v>0</v>
      </c>
      <c r="AA19" s="42"/>
      <c r="AB19" s="198">
        <v>2</v>
      </c>
      <c r="AC19" s="62" cm="1">
        <f t="array" ref="AC19">AB19*M19</f>
        <v>63</v>
      </c>
    </row>
    <row r="20" spans="1:29" ht="16" customHeight="1" x14ac:dyDescent="0.2">
      <c r="A20" s="54"/>
      <c r="B20" s="55">
        <v>843380141846</v>
      </c>
      <c r="C20" s="56" t="s">
        <v>6974</v>
      </c>
      <c r="D20" s="56" t="s">
        <v>6975</v>
      </c>
      <c r="E20" s="90"/>
      <c r="F20" s="56" t="s">
        <v>6950</v>
      </c>
      <c r="G20" s="56" t="s">
        <v>1287</v>
      </c>
      <c r="H20" s="56" t="s">
        <v>6957</v>
      </c>
      <c r="I20" s="56" t="s">
        <v>6957</v>
      </c>
      <c r="J20" s="56" t="s">
        <v>5442</v>
      </c>
      <c r="K20" s="56" t="s">
        <v>56</v>
      </c>
      <c r="L20" s="56" t="s">
        <v>50</v>
      </c>
      <c r="M20" s="57">
        <v>31.5</v>
      </c>
      <c r="N20" s="57">
        <v>45</v>
      </c>
      <c r="O20" s="57">
        <v>45</v>
      </c>
      <c r="P20" s="57" cm="1">
        <f t="array" ref="P20">(O20*$Q$3)*(M20/O20)</f>
        <v>43.784999999999997</v>
      </c>
      <c r="Q20" s="57" cm="1">
        <f t="array" ref="Q20">R20</f>
        <v>75</v>
      </c>
      <c r="R20" s="57" cm="1">
        <f t="array" ref="R20">ROUND(O20*$Q$3*(1+$R$3),0)</f>
        <v>75</v>
      </c>
      <c r="S20" s="56" t="s">
        <v>57</v>
      </c>
      <c r="T20" s="60" t="s">
        <v>20</v>
      </c>
      <c r="U20" s="51"/>
      <c r="V20" s="61"/>
      <c r="W20" s="61"/>
      <c r="X20" s="61"/>
      <c r="Y20" s="61"/>
      <c r="Z20" s="53">
        <f t="shared" si="0"/>
        <v>0</v>
      </c>
      <c r="AA20" s="42"/>
      <c r="AB20" s="198">
        <v>2</v>
      </c>
      <c r="AC20" s="62" cm="1">
        <f t="array" ref="AC20">AB20*M20</f>
        <v>63</v>
      </c>
    </row>
    <row r="21" spans="1:29" ht="16" customHeight="1" x14ac:dyDescent="0.2">
      <c r="A21" s="54"/>
      <c r="B21" s="55">
        <v>843380151708</v>
      </c>
      <c r="C21" s="56" t="s">
        <v>6976</v>
      </c>
      <c r="D21" s="56" t="s">
        <v>6977</v>
      </c>
      <c r="E21" s="90"/>
      <c r="F21" s="56" t="s">
        <v>6945</v>
      </c>
      <c r="G21" s="56" t="s">
        <v>1287</v>
      </c>
      <c r="H21" s="56" t="s">
        <v>6947</v>
      </c>
      <c r="I21" s="56" t="s">
        <v>6947</v>
      </c>
      <c r="J21" s="56" t="s">
        <v>5442</v>
      </c>
      <c r="K21" s="56" t="s">
        <v>56</v>
      </c>
      <c r="L21" s="56" t="s">
        <v>50</v>
      </c>
      <c r="M21" s="57">
        <v>98</v>
      </c>
      <c r="N21" s="57">
        <v>150</v>
      </c>
      <c r="O21" s="57">
        <v>150</v>
      </c>
      <c r="P21" s="57" cm="1">
        <f t="array" ref="P21">(O21*$Q$3)*(M21/O21)</f>
        <v>136.21999999999997</v>
      </c>
      <c r="Q21" s="57" cm="1">
        <f t="array" ref="Q21">R21</f>
        <v>250</v>
      </c>
      <c r="R21" s="57" cm="1">
        <f t="array" ref="R21">ROUND(O21*$Q$3*(1+$R$3),0)</f>
        <v>250</v>
      </c>
      <c r="S21" s="56" t="s">
        <v>57</v>
      </c>
      <c r="T21" s="60" t="s">
        <v>20</v>
      </c>
      <c r="U21" s="51"/>
      <c r="V21" s="61"/>
      <c r="W21" s="61"/>
      <c r="X21" s="61"/>
      <c r="Y21" s="61"/>
      <c r="Z21" s="53">
        <f t="shared" si="0"/>
        <v>0</v>
      </c>
      <c r="AA21" s="42"/>
      <c r="AB21" s="198">
        <v>2</v>
      </c>
      <c r="AC21" s="62" cm="1">
        <f t="array" ref="AC21">AB21*M21</f>
        <v>196</v>
      </c>
    </row>
    <row r="22" spans="1:29" ht="16" customHeight="1" x14ac:dyDescent="0.2">
      <c r="A22" s="54"/>
      <c r="B22" s="55">
        <v>843380151722</v>
      </c>
      <c r="C22" s="56" t="s">
        <v>6978</v>
      </c>
      <c r="D22" s="56" t="s">
        <v>6979</v>
      </c>
      <c r="E22" s="90"/>
      <c r="F22" s="56" t="s">
        <v>6950</v>
      </c>
      <c r="G22" s="56" t="s">
        <v>1287</v>
      </c>
      <c r="H22" s="56" t="s">
        <v>6947</v>
      </c>
      <c r="I22" s="56" t="s">
        <v>6947</v>
      </c>
      <c r="J22" s="56" t="s">
        <v>5442</v>
      </c>
      <c r="K22" s="56" t="s">
        <v>56</v>
      </c>
      <c r="L22" s="56" t="s">
        <v>50</v>
      </c>
      <c r="M22" s="57">
        <v>98</v>
      </c>
      <c r="N22" s="57">
        <v>150</v>
      </c>
      <c r="O22" s="57">
        <v>150</v>
      </c>
      <c r="P22" s="57" cm="1">
        <f t="array" ref="P22">(O22*$Q$3)*(M22/O22)</f>
        <v>136.21999999999997</v>
      </c>
      <c r="Q22" s="57" cm="1">
        <f t="array" ref="Q22">R22</f>
        <v>250</v>
      </c>
      <c r="R22" s="57" cm="1">
        <f t="array" ref="R22">ROUND(O22*$Q$3*(1+$R$3),0)</f>
        <v>250</v>
      </c>
      <c r="S22" s="56" t="s">
        <v>57</v>
      </c>
      <c r="T22" s="60" t="s">
        <v>20</v>
      </c>
      <c r="U22" s="51"/>
      <c r="V22" s="61"/>
      <c r="W22" s="61"/>
      <c r="X22" s="61"/>
      <c r="Y22" s="61"/>
      <c r="Z22" s="53">
        <f t="shared" si="0"/>
        <v>0</v>
      </c>
      <c r="AA22" s="42"/>
      <c r="AB22" s="198">
        <v>2</v>
      </c>
      <c r="AC22" s="62" cm="1">
        <f t="array" ref="AC22">AB22*M22</f>
        <v>196</v>
      </c>
    </row>
    <row r="23" spans="1:29" ht="16" customHeight="1" x14ac:dyDescent="0.2">
      <c r="A23" s="54"/>
      <c r="B23" s="55">
        <v>843380141884</v>
      </c>
      <c r="C23" s="56" t="s">
        <v>6980</v>
      </c>
      <c r="D23" s="56" t="s">
        <v>6981</v>
      </c>
      <c r="E23" s="90"/>
      <c r="F23" s="56" t="s">
        <v>6945</v>
      </c>
      <c r="G23" s="56" t="s">
        <v>1287</v>
      </c>
      <c r="H23" s="56" t="s">
        <v>6957</v>
      </c>
      <c r="I23" s="56" t="s">
        <v>6957</v>
      </c>
      <c r="J23" s="56" t="s">
        <v>5442</v>
      </c>
      <c r="K23" s="56" t="s">
        <v>56</v>
      </c>
      <c r="L23" s="56" t="s">
        <v>50</v>
      </c>
      <c r="M23" s="57">
        <v>38.5</v>
      </c>
      <c r="N23" s="57">
        <v>55</v>
      </c>
      <c r="O23" s="57">
        <v>55</v>
      </c>
      <c r="P23" s="57" cm="1">
        <f t="array" ref="P23">(O23*$Q$3)*(M23/O23)</f>
        <v>53.514999999999986</v>
      </c>
      <c r="Q23" s="57" cm="1">
        <f t="array" ref="Q23">R23</f>
        <v>92</v>
      </c>
      <c r="R23" s="57" cm="1">
        <f t="array" ref="R23">ROUND(O23*$Q$3*(1+$R$3),0)</f>
        <v>92</v>
      </c>
      <c r="S23" s="56" t="s">
        <v>57</v>
      </c>
      <c r="T23" s="60" t="s">
        <v>20</v>
      </c>
      <c r="U23" s="51"/>
      <c r="V23" s="61"/>
      <c r="W23" s="61"/>
      <c r="X23" s="61"/>
      <c r="Y23" s="61"/>
      <c r="Z23" s="53">
        <f t="shared" si="0"/>
        <v>0</v>
      </c>
      <c r="AA23" s="42"/>
      <c r="AB23" s="198">
        <v>2</v>
      </c>
      <c r="AC23" s="62" cm="1">
        <f t="array" ref="AC23">AB23*M23</f>
        <v>77</v>
      </c>
    </row>
    <row r="24" spans="1:29" ht="16" customHeight="1" x14ac:dyDescent="0.2">
      <c r="A24" s="54"/>
      <c r="B24" s="55">
        <v>843380141891</v>
      </c>
      <c r="C24" s="56" t="s">
        <v>6982</v>
      </c>
      <c r="D24" s="56" t="s">
        <v>6983</v>
      </c>
      <c r="E24" s="90"/>
      <c r="F24" s="56" t="s">
        <v>6950</v>
      </c>
      <c r="G24" s="56" t="s">
        <v>1287</v>
      </c>
      <c r="H24" s="56" t="s">
        <v>6957</v>
      </c>
      <c r="I24" s="56" t="s">
        <v>6957</v>
      </c>
      <c r="J24" s="56" t="s">
        <v>5442</v>
      </c>
      <c r="K24" s="56" t="s">
        <v>56</v>
      </c>
      <c r="L24" s="56" t="s">
        <v>50</v>
      </c>
      <c r="M24" s="57">
        <v>38.5</v>
      </c>
      <c r="N24" s="57">
        <v>55</v>
      </c>
      <c r="O24" s="57">
        <v>55</v>
      </c>
      <c r="P24" s="57" cm="1">
        <f t="array" ref="P24">(O24*$Q$3)*(M24/O24)</f>
        <v>53.514999999999986</v>
      </c>
      <c r="Q24" s="57" cm="1">
        <f t="array" ref="Q24">R24</f>
        <v>92</v>
      </c>
      <c r="R24" s="57" cm="1">
        <f t="array" ref="R24">ROUND(O24*$Q$3*(1+$R$3),0)</f>
        <v>92</v>
      </c>
      <c r="S24" s="56" t="s">
        <v>57</v>
      </c>
      <c r="T24" s="60" t="s">
        <v>20</v>
      </c>
      <c r="U24" s="51"/>
      <c r="V24" s="61"/>
      <c r="W24" s="61"/>
      <c r="X24" s="61"/>
      <c r="Y24" s="61"/>
      <c r="Z24" s="53">
        <f t="shared" si="0"/>
        <v>0</v>
      </c>
      <c r="AA24" s="42"/>
      <c r="AB24" s="198">
        <v>2</v>
      </c>
      <c r="AC24" s="62" cm="1">
        <f t="array" ref="AC24">AB24*M24</f>
        <v>77</v>
      </c>
    </row>
    <row r="25" spans="1:29" ht="16" customHeight="1" x14ac:dyDescent="0.2">
      <c r="A25" s="54"/>
      <c r="B25" s="55">
        <v>843380128007</v>
      </c>
      <c r="C25" s="56" t="s">
        <v>6984</v>
      </c>
      <c r="D25" s="56" t="s">
        <v>6985</v>
      </c>
      <c r="E25" s="90"/>
      <c r="F25" s="56" t="s">
        <v>6945</v>
      </c>
      <c r="G25" s="56" t="s">
        <v>1287</v>
      </c>
      <c r="H25" s="56" t="s">
        <v>6957</v>
      </c>
      <c r="I25" s="56" t="s">
        <v>6957</v>
      </c>
      <c r="J25" s="56" t="s">
        <v>5442</v>
      </c>
      <c r="K25" s="56" t="s">
        <v>56</v>
      </c>
      <c r="L25" s="56" t="s">
        <v>50</v>
      </c>
      <c r="M25" s="57">
        <v>24.5</v>
      </c>
      <c r="N25" s="57">
        <v>40</v>
      </c>
      <c r="O25" s="57">
        <v>40</v>
      </c>
      <c r="P25" s="57" cm="1">
        <f t="array" ref="P25">(O25*$Q$3)*(M25/O25)</f>
        <v>34.055</v>
      </c>
      <c r="Q25" s="57" cm="1">
        <f t="array" ref="Q25">R25</f>
        <v>67</v>
      </c>
      <c r="R25" s="57" cm="1">
        <f t="array" ref="R25">ROUND(O25*$Q$3*(1+$R$3),0)</f>
        <v>67</v>
      </c>
      <c r="S25" s="56" t="s">
        <v>57</v>
      </c>
      <c r="T25" s="60" t="s">
        <v>20</v>
      </c>
      <c r="U25" s="51"/>
      <c r="V25" s="61"/>
      <c r="W25" s="61"/>
      <c r="X25" s="61"/>
      <c r="Y25" s="61"/>
      <c r="Z25" s="53">
        <f t="shared" si="0"/>
        <v>0</v>
      </c>
      <c r="AA25" s="42"/>
      <c r="AB25" s="198">
        <v>1</v>
      </c>
      <c r="AC25" s="62" cm="1">
        <f t="array" ref="AC25">AB25*M25</f>
        <v>24.5</v>
      </c>
    </row>
    <row r="26" spans="1:29" ht="16" customHeight="1" x14ac:dyDescent="0.2">
      <c r="A26" s="54"/>
      <c r="B26" s="55">
        <v>843380137542</v>
      </c>
      <c r="C26" s="56" t="s">
        <v>6986</v>
      </c>
      <c r="D26" s="56" t="s">
        <v>6987</v>
      </c>
      <c r="E26" s="90"/>
      <c r="F26" s="56" t="s">
        <v>6950</v>
      </c>
      <c r="G26" s="56" t="s">
        <v>1287</v>
      </c>
      <c r="H26" s="56" t="s">
        <v>6957</v>
      </c>
      <c r="I26" s="56" t="s">
        <v>6957</v>
      </c>
      <c r="J26" s="56" t="s">
        <v>5442</v>
      </c>
      <c r="K26" s="56" t="s">
        <v>56</v>
      </c>
      <c r="L26" s="56" t="s">
        <v>50</v>
      </c>
      <c r="M26" s="57">
        <v>24.5</v>
      </c>
      <c r="N26" s="57">
        <v>40</v>
      </c>
      <c r="O26" s="57">
        <v>40</v>
      </c>
      <c r="P26" s="57" cm="1">
        <f t="array" ref="P26">(O26*$Q$3)*(M26/O26)</f>
        <v>34.055</v>
      </c>
      <c r="Q26" s="57" cm="1">
        <f t="array" ref="Q26">R26</f>
        <v>67</v>
      </c>
      <c r="R26" s="57" cm="1">
        <f t="array" ref="R26">ROUND(O26*$Q$3*(1+$R$3),0)</f>
        <v>67</v>
      </c>
      <c r="S26" s="56" t="s">
        <v>57</v>
      </c>
      <c r="T26" s="60" t="s">
        <v>20</v>
      </c>
      <c r="U26" s="51"/>
      <c r="V26" s="61"/>
      <c r="W26" s="61"/>
      <c r="X26" s="61"/>
      <c r="Y26" s="61"/>
      <c r="Z26" s="53">
        <f t="shared" si="0"/>
        <v>0</v>
      </c>
      <c r="AA26" s="42"/>
      <c r="AB26" s="198">
        <v>1</v>
      </c>
      <c r="AC26" s="62" cm="1">
        <f t="array" ref="AC26">AB26*M26</f>
        <v>24.5</v>
      </c>
    </row>
    <row r="27" spans="1:29" ht="16" customHeight="1" x14ac:dyDescent="0.2">
      <c r="A27" s="54"/>
      <c r="B27" s="55">
        <v>843380177371</v>
      </c>
      <c r="C27" s="56" t="s">
        <v>6988</v>
      </c>
      <c r="D27" s="56" t="s">
        <v>6989</v>
      </c>
      <c r="E27" s="90"/>
      <c r="F27" s="56" t="s">
        <v>6945</v>
      </c>
      <c r="G27" s="56" t="s">
        <v>1287</v>
      </c>
      <c r="H27" s="56" t="s">
        <v>6957</v>
      </c>
      <c r="I27" s="56" t="s">
        <v>6957</v>
      </c>
      <c r="J27" s="56" t="s">
        <v>5442</v>
      </c>
      <c r="K27" s="56" t="s">
        <v>56</v>
      </c>
      <c r="L27" s="56" t="s">
        <v>50</v>
      </c>
      <c r="M27" s="57">
        <v>112</v>
      </c>
      <c r="N27" s="57">
        <v>160</v>
      </c>
      <c r="O27" s="57">
        <v>160</v>
      </c>
      <c r="P27" s="57" cm="1">
        <f t="array" ref="P27">(O27*$Q$3)*(M27/O27)</f>
        <v>155.67999999999998</v>
      </c>
      <c r="Q27" s="57" cm="1">
        <f t="array" ref="Q27">R27</f>
        <v>267</v>
      </c>
      <c r="R27" s="57" cm="1">
        <f t="array" ref="R27">ROUND(O27*$Q$3*(1+$R$3),0)</f>
        <v>267</v>
      </c>
      <c r="S27" s="56" t="s">
        <v>57</v>
      </c>
      <c r="T27" s="60" t="s">
        <v>20</v>
      </c>
      <c r="U27" s="51"/>
      <c r="V27" s="61"/>
      <c r="W27" s="61"/>
      <c r="X27" s="61"/>
      <c r="Y27" s="61"/>
      <c r="Z27" s="53">
        <f t="shared" si="0"/>
        <v>0</v>
      </c>
      <c r="AA27" s="42"/>
      <c r="AB27" s="198">
        <v>2</v>
      </c>
      <c r="AC27" s="62" cm="1">
        <f t="array" ref="AC27">AB27*M27</f>
        <v>224</v>
      </c>
    </row>
    <row r="28" spans="1:29" ht="16" customHeight="1" x14ac:dyDescent="0.2">
      <c r="A28" s="54"/>
      <c r="B28" s="55">
        <v>843380177388</v>
      </c>
      <c r="C28" s="56" t="s">
        <v>6990</v>
      </c>
      <c r="D28" s="56" t="s">
        <v>6991</v>
      </c>
      <c r="E28" s="90"/>
      <c r="F28" s="56" t="s">
        <v>6950</v>
      </c>
      <c r="G28" s="56" t="s">
        <v>1287</v>
      </c>
      <c r="H28" s="56" t="s">
        <v>6957</v>
      </c>
      <c r="I28" s="56" t="s">
        <v>6957</v>
      </c>
      <c r="J28" s="56" t="s">
        <v>5442</v>
      </c>
      <c r="K28" s="56" t="s">
        <v>56</v>
      </c>
      <c r="L28" s="56" t="s">
        <v>50</v>
      </c>
      <c r="M28" s="57">
        <v>112</v>
      </c>
      <c r="N28" s="57">
        <v>160</v>
      </c>
      <c r="O28" s="57">
        <v>160</v>
      </c>
      <c r="P28" s="57" cm="1">
        <f t="array" ref="P28">(O28*$Q$3)*(M28/O28)</f>
        <v>155.67999999999998</v>
      </c>
      <c r="Q28" s="57" cm="1">
        <f t="array" ref="Q28">R28</f>
        <v>267</v>
      </c>
      <c r="R28" s="57" cm="1">
        <f t="array" ref="R28">ROUND(O28*$Q$3*(1+$R$3),0)</f>
        <v>267</v>
      </c>
      <c r="S28" s="56" t="s">
        <v>57</v>
      </c>
      <c r="T28" s="60" t="s">
        <v>20</v>
      </c>
      <c r="U28" s="51"/>
      <c r="V28" s="61"/>
      <c r="W28" s="61"/>
      <c r="X28" s="61"/>
      <c r="Y28" s="61"/>
      <c r="Z28" s="53">
        <f t="shared" si="0"/>
        <v>0</v>
      </c>
      <c r="AA28" s="42"/>
      <c r="AB28" s="198">
        <v>2</v>
      </c>
      <c r="AC28" s="62" cm="1">
        <f t="array" ref="AC28">AB28*M28</f>
        <v>224</v>
      </c>
    </row>
    <row r="29" spans="1:29" ht="16" customHeight="1" x14ac:dyDescent="0.2">
      <c r="A29" s="54"/>
      <c r="B29" s="55">
        <v>843380118602</v>
      </c>
      <c r="C29" s="56" t="s">
        <v>6992</v>
      </c>
      <c r="D29" s="56" t="s">
        <v>6993</v>
      </c>
      <c r="E29" s="90"/>
      <c r="F29" s="56" t="s">
        <v>6945</v>
      </c>
      <c r="G29" s="56" t="s">
        <v>6994</v>
      </c>
      <c r="H29" s="56" t="s">
        <v>6957</v>
      </c>
      <c r="I29" s="56" t="s">
        <v>6957</v>
      </c>
      <c r="J29" s="56" t="s">
        <v>5442</v>
      </c>
      <c r="K29" s="56" t="s">
        <v>56</v>
      </c>
      <c r="L29" s="56" t="s">
        <v>50</v>
      </c>
      <c r="M29" s="57">
        <v>8.4</v>
      </c>
      <c r="N29" s="57">
        <v>12</v>
      </c>
      <c r="O29" s="57">
        <v>12</v>
      </c>
      <c r="P29" s="57" cm="1">
        <f t="array" ref="P29">(O29*$Q$3)*(M29/O29)</f>
        <v>11.676</v>
      </c>
      <c r="Q29" s="57" cm="1">
        <f t="array" ref="Q29">R29</f>
        <v>20</v>
      </c>
      <c r="R29" s="57" cm="1">
        <f t="array" ref="R29">ROUND(O29*$Q$3*(1+$R$3),0)</f>
        <v>20</v>
      </c>
      <c r="S29" s="56" t="s">
        <v>57</v>
      </c>
      <c r="T29" s="60" t="s">
        <v>20</v>
      </c>
      <c r="U29" s="51"/>
      <c r="V29" s="61"/>
      <c r="W29" s="61"/>
      <c r="X29" s="61"/>
      <c r="Y29" s="61"/>
      <c r="Z29" s="53">
        <f t="shared" si="0"/>
        <v>0</v>
      </c>
      <c r="AA29" s="42"/>
      <c r="AB29" s="198">
        <v>5</v>
      </c>
      <c r="AC29" s="62" cm="1">
        <f t="array" ref="AC29">AB29*M29</f>
        <v>42</v>
      </c>
    </row>
    <row r="30" spans="1:29" ht="16" customHeight="1" x14ac:dyDescent="0.2">
      <c r="A30" s="54"/>
      <c r="B30" s="55">
        <v>843380118596</v>
      </c>
      <c r="C30" s="56" t="s">
        <v>6995</v>
      </c>
      <c r="D30" s="56" t="s">
        <v>6996</v>
      </c>
      <c r="E30" s="90"/>
      <c r="F30" s="56" t="s">
        <v>6945</v>
      </c>
      <c r="G30" s="56" t="s">
        <v>6997</v>
      </c>
      <c r="H30" s="56" t="s">
        <v>6957</v>
      </c>
      <c r="I30" s="56" t="s">
        <v>6957</v>
      </c>
      <c r="J30" s="56" t="s">
        <v>5442</v>
      </c>
      <c r="K30" s="56" t="s">
        <v>56</v>
      </c>
      <c r="L30" s="56" t="s">
        <v>50</v>
      </c>
      <c r="M30" s="57">
        <v>8.4</v>
      </c>
      <c r="N30" s="57">
        <v>12</v>
      </c>
      <c r="O30" s="57">
        <v>12</v>
      </c>
      <c r="P30" s="57" cm="1">
        <f t="array" ref="P30">(O30*$Q$3)*(M30/O30)</f>
        <v>11.676</v>
      </c>
      <c r="Q30" s="57" cm="1">
        <f t="array" ref="Q30">R30</f>
        <v>20</v>
      </c>
      <c r="R30" s="57" cm="1">
        <f t="array" ref="R30">ROUND(O30*$Q$3*(1+$R$3),0)</f>
        <v>20</v>
      </c>
      <c r="S30" s="56" t="s">
        <v>57</v>
      </c>
      <c r="T30" s="60" t="s">
        <v>20</v>
      </c>
      <c r="U30" s="51"/>
      <c r="V30" s="61"/>
      <c r="W30" s="61"/>
      <c r="X30" s="61"/>
      <c r="Y30" s="61"/>
      <c r="Z30" s="53">
        <f t="shared" si="0"/>
        <v>0</v>
      </c>
      <c r="AA30" s="42"/>
      <c r="AB30" s="198">
        <v>5</v>
      </c>
      <c r="AC30" s="62" cm="1">
        <f t="array" ref="AC30">AB30*M30</f>
        <v>42</v>
      </c>
    </row>
    <row r="31" spans="1:29" ht="16" customHeight="1" x14ac:dyDescent="0.2">
      <c r="A31" s="54"/>
      <c r="B31" s="55">
        <v>843380128014</v>
      </c>
      <c r="C31" s="56" t="s">
        <v>6998</v>
      </c>
      <c r="D31" s="56" t="s">
        <v>6999</v>
      </c>
      <c r="E31" s="90"/>
      <c r="F31" s="56" t="s">
        <v>6945</v>
      </c>
      <c r="G31" s="56" t="s">
        <v>6997</v>
      </c>
      <c r="H31" s="56" t="s">
        <v>6957</v>
      </c>
      <c r="I31" s="56" t="s">
        <v>6957</v>
      </c>
      <c r="J31" s="56" t="s">
        <v>5442</v>
      </c>
      <c r="K31" s="56" t="s">
        <v>56</v>
      </c>
      <c r="L31" s="56" t="s">
        <v>50</v>
      </c>
      <c r="M31" s="57" cm="1">
        <f t="array" ref="M31">N31*0.7</f>
        <v>8.3999999999999986</v>
      </c>
      <c r="N31" s="57">
        <v>12</v>
      </c>
      <c r="O31" s="57">
        <v>12</v>
      </c>
      <c r="P31" s="57" cm="1">
        <f t="array" ref="P31">(O31*$Q$3)*(M31/O31)</f>
        <v>11.675999999999997</v>
      </c>
      <c r="Q31" s="57" cm="1">
        <f t="array" ref="Q31">R31</f>
        <v>20</v>
      </c>
      <c r="R31" s="57" cm="1">
        <f t="array" ref="R31">ROUND(O31*$Q$3*(1+$R$3),0)</f>
        <v>20</v>
      </c>
      <c r="S31" s="56" t="s">
        <v>57</v>
      </c>
      <c r="T31" s="60" t="s">
        <v>20</v>
      </c>
      <c r="U31" s="51"/>
      <c r="V31" s="61"/>
      <c r="W31" s="61"/>
      <c r="X31" s="61"/>
      <c r="Y31" s="61"/>
      <c r="Z31" s="53">
        <f t="shared" si="0"/>
        <v>0</v>
      </c>
      <c r="AA31" s="42"/>
      <c r="AB31" s="63" t="s">
        <v>7000</v>
      </c>
      <c r="AC31" s="62">
        <v>0</v>
      </c>
    </row>
    <row r="32" spans="1:29" ht="16" customHeight="1" x14ac:dyDescent="0.2">
      <c r="A32" s="54"/>
      <c r="B32" s="98">
        <v>843380130789</v>
      </c>
      <c r="C32" s="66" t="s">
        <v>7001</v>
      </c>
      <c r="D32" s="66" t="s">
        <v>7002</v>
      </c>
      <c r="E32" s="199"/>
      <c r="F32" s="66" t="s">
        <v>6945</v>
      </c>
      <c r="G32" s="66" t="s">
        <v>1287</v>
      </c>
      <c r="H32" s="66" t="s">
        <v>6957</v>
      </c>
      <c r="I32" s="66" t="s">
        <v>6957</v>
      </c>
      <c r="J32" s="66" t="s">
        <v>5442</v>
      </c>
      <c r="K32" s="66" t="s">
        <v>56</v>
      </c>
      <c r="L32" s="66" t="s">
        <v>50</v>
      </c>
      <c r="M32" s="67" cm="1">
        <f t="array" ref="M32">N32*0.7</f>
        <v>12.6</v>
      </c>
      <c r="N32" s="67">
        <v>18</v>
      </c>
      <c r="O32" s="67">
        <v>18</v>
      </c>
      <c r="P32" s="67" cm="1">
        <f t="array" ref="P32">(O32*$Q$3)*(M32/O32)</f>
        <v>17.513999999999999</v>
      </c>
      <c r="Q32" s="67" cm="1">
        <f t="array" ref="Q32">R32</f>
        <v>30</v>
      </c>
      <c r="R32" s="67" cm="1">
        <f t="array" ref="R32">ROUND(O32*$Q$3*(1+$R$3),0)</f>
        <v>30</v>
      </c>
      <c r="S32" s="66" t="s">
        <v>57</v>
      </c>
      <c r="T32" s="70" t="s">
        <v>20</v>
      </c>
      <c r="U32" s="71"/>
      <c r="V32" s="61"/>
      <c r="W32" s="61"/>
      <c r="X32" s="61"/>
      <c r="Y32" s="61"/>
      <c r="Z32" s="53">
        <f t="shared" si="0"/>
        <v>0</v>
      </c>
      <c r="AA32" s="192"/>
      <c r="AB32" s="65" t="s">
        <v>7000</v>
      </c>
      <c r="AC32" s="73">
        <v>0</v>
      </c>
    </row>
    <row r="33" spans="1:29" ht="16" customHeight="1" x14ac:dyDescent="0.2">
      <c r="A33" s="2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6"/>
      <c r="T33" s="200" t="s">
        <v>2407</v>
      </c>
      <c r="U33" s="197"/>
      <c r="V33" s="78" cm="1">
        <f t="array" ref="V33">SUM(V7:V32)</f>
        <v>0</v>
      </c>
      <c r="W33" s="78" cm="1">
        <f t="array" ref="W33">SUM(W7:W32)</f>
        <v>0</v>
      </c>
      <c r="X33" s="78" cm="1">
        <f t="array" ref="X33">SUM(X7:X32)</f>
        <v>0</v>
      </c>
      <c r="Y33" s="78" cm="1">
        <f t="array" ref="Y33">SUM(Y7:Y32)</f>
        <v>0</v>
      </c>
      <c r="Z33" s="79">
        <f>SUM(Z7:Z32)</f>
        <v>0</v>
      </c>
      <c r="AA33" s="197"/>
      <c r="AB33" s="201" t="s">
        <v>7003</v>
      </c>
      <c r="AC33" s="108" cm="1">
        <f t="array" ref="AC33">SUM(AC7:AC32)</f>
        <v>3064.6</v>
      </c>
    </row>
    <row r="34" spans="1:29" ht="16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74"/>
      <c r="U34" s="191"/>
      <c r="AA34" s="191"/>
      <c r="AB34" s="74"/>
      <c r="AC34" s="74"/>
    </row>
    <row r="35" spans="1:29" ht="16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AA35" s="2"/>
      <c r="AB35" s="2"/>
      <c r="AC35" s="2"/>
    </row>
    <row r="36" spans="1:29" ht="16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AA36" s="2"/>
      <c r="AB36" s="2"/>
      <c r="AC36" s="2"/>
    </row>
    <row r="37" spans="1:29" ht="16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AA37" s="2"/>
      <c r="AB37" s="2"/>
      <c r="AC37" s="2"/>
    </row>
    <row r="38" spans="1:29" ht="16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AA38" s="2"/>
      <c r="AB38" s="2"/>
      <c r="AC38" s="2"/>
    </row>
    <row r="39" spans="1:29" ht="16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AA39" s="2"/>
      <c r="AB39" s="2"/>
      <c r="AC39" s="2"/>
    </row>
    <row r="40" spans="1:29" ht="16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AA40" s="2"/>
      <c r="AB40" s="2"/>
      <c r="AC40" s="2"/>
    </row>
    <row r="41" spans="1:29" ht="16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AA41" s="2"/>
      <c r="AB41" s="2"/>
      <c r="AC41" s="2"/>
    </row>
    <row r="42" spans="1:29" ht="16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AA42" s="2"/>
      <c r="AB42" s="2"/>
      <c r="AC42" s="2"/>
    </row>
    <row r="43" spans="1:29" ht="16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AA43" s="2"/>
      <c r="AB43" s="110" t="s">
        <v>7004</v>
      </c>
      <c r="AC43" s="2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35"/>
  <sheetViews>
    <sheetView showGridLines="0" topLeftCell="A20" workbookViewId="0"/>
  </sheetViews>
  <sheetFormatPr baseColWidth="10" defaultColWidth="8.83203125" defaultRowHeight="15" customHeight="1" x14ac:dyDescent="0.2"/>
  <cols>
    <col min="1" max="2" width="8.83203125" style="1" customWidth="1"/>
    <col min="3" max="3" width="41.5" style="1" customWidth="1"/>
    <col min="4" max="4" width="19.6640625" style="1" customWidth="1"/>
    <col min="5" max="5" width="13.6640625" style="1" customWidth="1"/>
    <col min="6" max="6" width="38.5" style="1" customWidth="1"/>
    <col min="7" max="7" width="14" style="1" customWidth="1"/>
    <col min="8" max="9" width="8.83203125" style="1" customWidth="1"/>
    <col min="10" max="16384" width="8.83203125" style="1"/>
  </cols>
  <sheetData>
    <row r="1" spans="1:8" ht="16" customHeight="1" x14ac:dyDescent="0.2">
      <c r="A1" s="2"/>
      <c r="B1" s="2"/>
      <c r="C1" s="2"/>
      <c r="D1" s="2"/>
      <c r="E1" s="2"/>
      <c r="F1" s="2"/>
      <c r="G1" s="2"/>
      <c r="H1" s="2"/>
    </row>
    <row r="2" spans="1:8" ht="16" customHeight="1" x14ac:dyDescent="0.2">
      <c r="A2" s="2"/>
      <c r="B2" s="2"/>
      <c r="C2" s="202"/>
      <c r="D2" s="202"/>
      <c r="E2" s="2"/>
      <c r="F2" s="2"/>
      <c r="G2" s="2"/>
      <c r="H2" s="2"/>
    </row>
    <row r="3" spans="1:8" ht="16" customHeight="1" x14ac:dyDescent="0.2">
      <c r="A3" s="2"/>
      <c r="B3" s="203"/>
      <c r="C3" s="204" t="s">
        <v>31</v>
      </c>
      <c r="D3" s="204" t="s">
        <v>56</v>
      </c>
      <c r="E3" s="61"/>
      <c r="F3" s="2"/>
      <c r="G3" s="2"/>
      <c r="H3" s="2"/>
    </row>
    <row r="4" spans="1:8" ht="16" customHeight="1" x14ac:dyDescent="0.2">
      <c r="A4" s="2"/>
      <c r="B4" s="2"/>
      <c r="C4" s="205"/>
      <c r="D4" s="205"/>
      <c r="E4" s="202"/>
      <c r="F4" s="202"/>
      <c r="G4" s="202"/>
      <c r="H4" s="2"/>
    </row>
    <row r="5" spans="1:8" ht="16" customHeight="1" x14ac:dyDescent="0.2">
      <c r="A5" s="2"/>
      <c r="B5" s="203"/>
      <c r="C5" s="206" t="s">
        <v>34</v>
      </c>
      <c r="D5" s="206" t="s">
        <v>36</v>
      </c>
      <c r="E5" s="206" t="s">
        <v>7005</v>
      </c>
      <c r="F5" s="206" t="s">
        <v>6251</v>
      </c>
      <c r="G5" s="206" t="s">
        <v>32</v>
      </c>
      <c r="H5" s="61"/>
    </row>
    <row r="6" spans="1:8" ht="16" customHeight="1" x14ac:dyDescent="0.2">
      <c r="A6" s="2"/>
      <c r="B6" s="203"/>
      <c r="C6" s="207" t="s">
        <v>1244</v>
      </c>
      <c r="D6" s="207" t="s">
        <v>2985</v>
      </c>
      <c r="E6" s="208" t="s">
        <v>7006</v>
      </c>
      <c r="F6" s="207" t="s">
        <v>7007</v>
      </c>
      <c r="G6" s="208" t="s">
        <v>116</v>
      </c>
      <c r="H6" s="61"/>
    </row>
    <row r="7" spans="1:8" ht="16" customHeight="1" x14ac:dyDescent="0.2">
      <c r="A7" s="2"/>
      <c r="B7" s="2"/>
      <c r="C7" s="209" t="s">
        <v>1244</v>
      </c>
      <c r="D7" s="209" t="s">
        <v>2985</v>
      </c>
      <c r="E7" s="210" t="s">
        <v>7006</v>
      </c>
      <c r="F7" s="209" t="s">
        <v>7008</v>
      </c>
      <c r="G7" s="210" t="s">
        <v>272</v>
      </c>
      <c r="H7" s="2"/>
    </row>
    <row r="8" spans="1:8" ht="16" customHeight="1" x14ac:dyDescent="0.2">
      <c r="A8" s="2"/>
      <c r="B8" s="203"/>
      <c r="C8" s="211" t="s">
        <v>1244</v>
      </c>
      <c r="D8" s="211" t="s">
        <v>2985</v>
      </c>
      <c r="E8" s="212" t="s">
        <v>7009</v>
      </c>
      <c r="F8" s="211" t="s">
        <v>7010</v>
      </c>
      <c r="G8" s="212" t="s">
        <v>95</v>
      </c>
      <c r="H8" s="61"/>
    </row>
    <row r="9" spans="1:8" ht="16" customHeight="1" x14ac:dyDescent="0.2">
      <c r="A9" s="2"/>
      <c r="B9" s="2"/>
      <c r="C9" s="209" t="s">
        <v>1244</v>
      </c>
      <c r="D9" s="209" t="s">
        <v>2985</v>
      </c>
      <c r="E9" s="210" t="s">
        <v>7009</v>
      </c>
      <c r="F9" s="209" t="s">
        <v>7011</v>
      </c>
      <c r="G9" s="210" t="s">
        <v>127</v>
      </c>
      <c r="H9" s="2"/>
    </row>
    <row r="10" spans="1:8" ht="16" customHeight="1" x14ac:dyDescent="0.2">
      <c r="A10" s="2"/>
      <c r="B10" s="203"/>
      <c r="C10" s="211" t="s">
        <v>1244</v>
      </c>
      <c r="D10" s="211" t="s">
        <v>2985</v>
      </c>
      <c r="E10" s="212" t="s">
        <v>7012</v>
      </c>
      <c r="F10" s="211" t="s">
        <v>7013</v>
      </c>
      <c r="G10" s="212" t="s">
        <v>116</v>
      </c>
      <c r="H10" s="61"/>
    </row>
    <row r="11" spans="1:8" ht="16" customHeight="1" x14ac:dyDescent="0.2">
      <c r="A11" s="2"/>
      <c r="B11" s="2"/>
      <c r="C11" s="209" t="s">
        <v>1244</v>
      </c>
      <c r="D11" s="209" t="s">
        <v>2985</v>
      </c>
      <c r="E11" s="210" t="s">
        <v>7012</v>
      </c>
      <c r="F11" s="209" t="s">
        <v>7014</v>
      </c>
      <c r="G11" s="210" t="s">
        <v>116</v>
      </c>
      <c r="H11" s="2"/>
    </row>
    <row r="12" spans="1:8" ht="16" customHeight="1" x14ac:dyDescent="0.2">
      <c r="A12" s="2"/>
      <c r="B12" s="203"/>
      <c r="C12" s="211" t="s">
        <v>1244</v>
      </c>
      <c r="D12" s="211" t="s">
        <v>2985</v>
      </c>
      <c r="E12" s="212" t="s">
        <v>7012</v>
      </c>
      <c r="F12" s="211" t="s">
        <v>7015</v>
      </c>
      <c r="G12" s="212" t="s">
        <v>116</v>
      </c>
      <c r="H12" s="61"/>
    </row>
    <row r="13" spans="1:8" ht="16" customHeight="1" x14ac:dyDescent="0.2">
      <c r="A13" s="2"/>
      <c r="B13" s="2"/>
      <c r="C13" s="209" t="s">
        <v>1244</v>
      </c>
      <c r="D13" s="209" t="s">
        <v>2985</v>
      </c>
      <c r="E13" s="210" t="s">
        <v>7012</v>
      </c>
      <c r="F13" s="209" t="s">
        <v>7016</v>
      </c>
      <c r="G13" s="210" t="s">
        <v>190</v>
      </c>
      <c r="H13" s="2"/>
    </row>
    <row r="14" spans="1:8" ht="16" customHeight="1" x14ac:dyDescent="0.2">
      <c r="A14" s="2"/>
      <c r="B14" s="203"/>
      <c r="C14" s="211" t="s">
        <v>1244</v>
      </c>
      <c r="D14" s="211" t="s">
        <v>2985</v>
      </c>
      <c r="E14" s="212" t="s">
        <v>7012</v>
      </c>
      <c r="F14" s="211" t="s">
        <v>7017</v>
      </c>
      <c r="G14" s="212" t="s">
        <v>127</v>
      </c>
      <c r="H14" s="61"/>
    </row>
    <row r="15" spans="1:8" ht="16" customHeight="1" x14ac:dyDescent="0.2">
      <c r="A15" s="2"/>
      <c r="B15" s="2"/>
      <c r="C15" s="209" t="s">
        <v>1244</v>
      </c>
      <c r="D15" s="209" t="s">
        <v>2985</v>
      </c>
      <c r="E15" s="210" t="s">
        <v>7012</v>
      </c>
      <c r="F15" s="209" t="s">
        <v>7018</v>
      </c>
      <c r="G15" s="210" t="s">
        <v>127</v>
      </c>
      <c r="H15" s="2"/>
    </row>
    <row r="16" spans="1:8" ht="16" customHeight="1" x14ac:dyDescent="0.2">
      <c r="A16" s="2"/>
      <c r="B16" s="203"/>
      <c r="C16" s="211" t="s">
        <v>1244</v>
      </c>
      <c r="D16" s="211" t="s">
        <v>2985</v>
      </c>
      <c r="E16" s="212" t="s">
        <v>7012</v>
      </c>
      <c r="F16" s="211" t="s">
        <v>7019</v>
      </c>
      <c r="G16" s="212" t="s">
        <v>127</v>
      </c>
      <c r="H16" s="61"/>
    </row>
    <row r="17" spans="1:8" ht="16" customHeight="1" x14ac:dyDescent="0.2">
      <c r="A17" s="2"/>
      <c r="B17" s="2"/>
      <c r="C17" s="209" t="s">
        <v>1244</v>
      </c>
      <c r="D17" s="209" t="s">
        <v>4664</v>
      </c>
      <c r="E17" s="210" t="s">
        <v>7009</v>
      </c>
      <c r="F17" s="209" t="s">
        <v>7020</v>
      </c>
      <c r="G17" s="210" t="s">
        <v>4663</v>
      </c>
      <c r="H17" s="2"/>
    </row>
    <row r="18" spans="1:8" ht="16" customHeight="1" x14ac:dyDescent="0.2">
      <c r="A18" s="2"/>
      <c r="B18" s="203"/>
      <c r="C18" s="211" t="s">
        <v>1244</v>
      </c>
      <c r="D18" s="211" t="s">
        <v>55</v>
      </c>
      <c r="E18" s="212" t="s">
        <v>7009</v>
      </c>
      <c r="F18" s="211" t="s">
        <v>7021</v>
      </c>
      <c r="G18" s="212" t="s">
        <v>127</v>
      </c>
      <c r="H18" s="61"/>
    </row>
    <row r="19" spans="1:8" ht="16" customHeight="1" x14ac:dyDescent="0.2">
      <c r="A19" s="2"/>
      <c r="B19" s="2"/>
      <c r="C19" s="209" t="s">
        <v>1244</v>
      </c>
      <c r="D19" s="209" t="s">
        <v>55</v>
      </c>
      <c r="E19" s="210" t="s">
        <v>7009</v>
      </c>
      <c r="F19" s="209" t="s">
        <v>7022</v>
      </c>
      <c r="G19" s="210" t="s">
        <v>1254</v>
      </c>
      <c r="H19" s="2"/>
    </row>
    <row r="20" spans="1:8" ht="16" customHeight="1" x14ac:dyDescent="0.2">
      <c r="A20" s="2"/>
      <c r="B20" s="203"/>
      <c r="C20" s="211" t="s">
        <v>1244</v>
      </c>
      <c r="D20" s="211" t="s">
        <v>55</v>
      </c>
      <c r="E20" s="212" t="s">
        <v>7012</v>
      </c>
      <c r="F20" s="211" t="s">
        <v>7023</v>
      </c>
      <c r="G20" s="212" t="s">
        <v>95</v>
      </c>
      <c r="H20" s="61"/>
    </row>
    <row r="21" spans="1:8" ht="16" customHeight="1" x14ac:dyDescent="0.2">
      <c r="A21" s="2"/>
      <c r="B21" s="2"/>
      <c r="C21" s="209" t="s">
        <v>1244</v>
      </c>
      <c r="D21" s="209" t="s">
        <v>2411</v>
      </c>
      <c r="E21" s="210" t="s">
        <v>7006</v>
      </c>
      <c r="F21" s="209" t="s">
        <v>7024</v>
      </c>
      <c r="G21" s="210" t="s">
        <v>272</v>
      </c>
      <c r="H21" s="2"/>
    </row>
    <row r="22" spans="1:8" ht="16" customHeight="1" x14ac:dyDescent="0.2">
      <c r="A22" s="2"/>
      <c r="B22" s="203"/>
      <c r="C22" s="211" t="s">
        <v>1244</v>
      </c>
      <c r="D22" s="211" t="s">
        <v>2411</v>
      </c>
      <c r="E22" s="212" t="s">
        <v>7006</v>
      </c>
      <c r="F22" s="211" t="s">
        <v>7025</v>
      </c>
      <c r="G22" s="212" t="s">
        <v>272</v>
      </c>
      <c r="H22" s="61"/>
    </row>
    <row r="23" spans="1:8" ht="16" customHeight="1" x14ac:dyDescent="0.2">
      <c r="A23" s="2"/>
      <c r="B23" s="2"/>
      <c r="C23" s="209" t="s">
        <v>1244</v>
      </c>
      <c r="D23" s="209" t="s">
        <v>2411</v>
      </c>
      <c r="E23" s="210" t="s">
        <v>7006</v>
      </c>
      <c r="F23" s="209" t="s">
        <v>7026</v>
      </c>
      <c r="G23" s="210" t="s">
        <v>272</v>
      </c>
      <c r="H23" s="2"/>
    </row>
    <row r="24" spans="1:8" ht="16" customHeight="1" x14ac:dyDescent="0.2">
      <c r="A24" s="2"/>
      <c r="B24" s="203"/>
      <c r="C24" s="211" t="s">
        <v>1244</v>
      </c>
      <c r="D24" s="211" t="s">
        <v>2411</v>
      </c>
      <c r="E24" s="212" t="s">
        <v>7009</v>
      </c>
      <c r="F24" s="211" t="s">
        <v>7027</v>
      </c>
      <c r="G24" s="212" t="s">
        <v>272</v>
      </c>
      <c r="H24" s="61"/>
    </row>
    <row r="25" spans="1:8" ht="16" customHeight="1" x14ac:dyDescent="0.2">
      <c r="A25" s="2"/>
      <c r="B25" s="2"/>
      <c r="C25" s="209" t="s">
        <v>2841</v>
      </c>
      <c r="D25" s="209" t="s">
        <v>2985</v>
      </c>
      <c r="E25" s="210" t="s">
        <v>7006</v>
      </c>
      <c r="F25" s="209" t="s">
        <v>7028</v>
      </c>
      <c r="G25" s="210" t="s">
        <v>95</v>
      </c>
      <c r="H25" s="2"/>
    </row>
    <row r="26" spans="1:8" ht="16" customHeight="1" x14ac:dyDescent="0.2">
      <c r="A26" s="2"/>
      <c r="B26" s="203"/>
      <c r="C26" s="211" t="s">
        <v>2841</v>
      </c>
      <c r="D26" s="211" t="s">
        <v>2985</v>
      </c>
      <c r="E26" s="212" t="s">
        <v>7009</v>
      </c>
      <c r="F26" s="211" t="s">
        <v>7029</v>
      </c>
      <c r="G26" s="212" t="s">
        <v>127</v>
      </c>
      <c r="H26" s="61"/>
    </row>
    <row r="27" spans="1:8" ht="16" customHeight="1" x14ac:dyDescent="0.2">
      <c r="A27" s="2"/>
      <c r="B27" s="2"/>
      <c r="C27" s="209" t="s">
        <v>2841</v>
      </c>
      <c r="D27" s="209" t="s">
        <v>2985</v>
      </c>
      <c r="E27" s="210" t="s">
        <v>7009</v>
      </c>
      <c r="F27" s="209" t="s">
        <v>7030</v>
      </c>
      <c r="G27" s="210" t="s">
        <v>116</v>
      </c>
      <c r="H27" s="2"/>
    </row>
    <row r="28" spans="1:8" ht="16" customHeight="1" x14ac:dyDescent="0.2">
      <c r="A28" s="2"/>
      <c r="B28" s="203"/>
      <c r="C28" s="211" t="s">
        <v>2841</v>
      </c>
      <c r="D28" s="211" t="s">
        <v>2985</v>
      </c>
      <c r="E28" s="212" t="s">
        <v>7012</v>
      </c>
      <c r="F28" s="211" t="s">
        <v>7031</v>
      </c>
      <c r="G28" s="212" t="s">
        <v>116</v>
      </c>
      <c r="H28" s="61"/>
    </row>
    <row r="29" spans="1:8" ht="16" customHeight="1" x14ac:dyDescent="0.2">
      <c r="A29" s="2"/>
      <c r="B29" s="2"/>
      <c r="C29" s="209" t="s">
        <v>2841</v>
      </c>
      <c r="D29" s="209" t="s">
        <v>2985</v>
      </c>
      <c r="E29" s="210" t="s">
        <v>7012</v>
      </c>
      <c r="F29" s="209" t="s">
        <v>7032</v>
      </c>
      <c r="G29" s="210" t="s">
        <v>116</v>
      </c>
      <c r="H29" s="2"/>
    </row>
    <row r="30" spans="1:8" ht="16" customHeight="1" x14ac:dyDescent="0.2">
      <c r="A30" s="2"/>
      <c r="B30" s="203"/>
      <c r="C30" s="211" t="s">
        <v>2841</v>
      </c>
      <c r="D30" s="211" t="s">
        <v>4664</v>
      </c>
      <c r="E30" s="212" t="s">
        <v>7009</v>
      </c>
      <c r="F30" s="211" t="s">
        <v>7033</v>
      </c>
      <c r="G30" s="212" t="s">
        <v>127</v>
      </c>
      <c r="H30" s="61"/>
    </row>
    <row r="31" spans="1:8" ht="16" customHeight="1" x14ac:dyDescent="0.2">
      <c r="A31" s="2"/>
      <c r="B31" s="2"/>
      <c r="C31" s="209" t="s">
        <v>2841</v>
      </c>
      <c r="D31" s="209" t="s">
        <v>2411</v>
      </c>
      <c r="E31" s="210" t="s">
        <v>7012</v>
      </c>
      <c r="F31" s="209" t="s">
        <v>7034</v>
      </c>
      <c r="G31" s="210" t="s">
        <v>272</v>
      </c>
      <c r="H31" s="2"/>
    </row>
    <row r="32" spans="1:8" ht="16" customHeight="1" x14ac:dyDescent="0.2">
      <c r="A32" s="2"/>
      <c r="B32" s="203"/>
      <c r="C32" s="211" t="s">
        <v>53</v>
      </c>
      <c r="D32" s="211" t="s">
        <v>2985</v>
      </c>
      <c r="E32" s="212" t="s">
        <v>7006</v>
      </c>
      <c r="F32" s="211" t="s">
        <v>7035</v>
      </c>
      <c r="G32" s="212" t="s">
        <v>116</v>
      </c>
      <c r="H32" s="61"/>
    </row>
    <row r="33" spans="1:8" ht="16" customHeight="1" x14ac:dyDescent="0.2">
      <c r="A33" s="2"/>
      <c r="B33" s="2"/>
      <c r="C33" s="209" t="s">
        <v>53</v>
      </c>
      <c r="D33" s="209" t="s">
        <v>2985</v>
      </c>
      <c r="E33" s="210" t="s">
        <v>7006</v>
      </c>
      <c r="F33" s="209" t="s">
        <v>7035</v>
      </c>
      <c r="G33" s="210" t="s">
        <v>190</v>
      </c>
      <c r="H33" s="2"/>
    </row>
    <row r="34" spans="1:8" ht="16" customHeight="1" x14ac:dyDescent="0.2">
      <c r="A34" s="2"/>
      <c r="B34" s="203"/>
      <c r="C34" s="211" t="s">
        <v>53</v>
      </c>
      <c r="D34" s="211" t="s">
        <v>2985</v>
      </c>
      <c r="E34" s="212" t="s">
        <v>7006</v>
      </c>
      <c r="F34" s="211" t="s">
        <v>7036</v>
      </c>
      <c r="G34" s="212" t="s">
        <v>4039</v>
      </c>
      <c r="H34" s="61"/>
    </row>
    <row r="35" spans="1:8" ht="16" customHeight="1" x14ac:dyDescent="0.2">
      <c r="A35" s="2"/>
      <c r="B35" s="2"/>
      <c r="C35" s="209" t="s">
        <v>53</v>
      </c>
      <c r="D35" s="209" t="s">
        <v>2985</v>
      </c>
      <c r="E35" s="210" t="s">
        <v>7006</v>
      </c>
      <c r="F35" s="209" t="s">
        <v>7037</v>
      </c>
      <c r="G35" s="210" t="s">
        <v>4102</v>
      </c>
      <c r="H35" s="2"/>
    </row>
    <row r="36" spans="1:8" ht="16" customHeight="1" x14ac:dyDescent="0.2">
      <c r="A36" s="2"/>
      <c r="B36" s="203"/>
      <c r="C36" s="211" t="s">
        <v>53</v>
      </c>
      <c r="D36" s="211" t="s">
        <v>2985</v>
      </c>
      <c r="E36" s="212" t="s">
        <v>7006</v>
      </c>
      <c r="F36" s="211" t="s">
        <v>7038</v>
      </c>
      <c r="G36" s="212" t="s">
        <v>116</v>
      </c>
      <c r="H36" s="61"/>
    </row>
    <row r="37" spans="1:8" ht="16" customHeight="1" x14ac:dyDescent="0.2">
      <c r="A37" s="2"/>
      <c r="B37" s="2"/>
      <c r="C37" s="209" t="s">
        <v>53</v>
      </c>
      <c r="D37" s="209" t="s">
        <v>2985</v>
      </c>
      <c r="E37" s="210" t="s">
        <v>7006</v>
      </c>
      <c r="F37" s="209" t="s">
        <v>7039</v>
      </c>
      <c r="G37" s="210" t="s">
        <v>190</v>
      </c>
      <c r="H37" s="2"/>
    </row>
    <row r="38" spans="1:8" ht="16" customHeight="1" x14ac:dyDescent="0.2">
      <c r="A38" s="2"/>
      <c r="B38" s="203"/>
      <c r="C38" s="211" t="s">
        <v>53</v>
      </c>
      <c r="D38" s="211" t="s">
        <v>2985</v>
      </c>
      <c r="E38" s="212" t="s">
        <v>7009</v>
      </c>
      <c r="F38" s="211" t="s">
        <v>7040</v>
      </c>
      <c r="G38" s="212" t="s">
        <v>190</v>
      </c>
      <c r="H38" s="61"/>
    </row>
    <row r="39" spans="1:8" ht="16" customHeight="1" x14ac:dyDescent="0.2">
      <c r="A39" s="2"/>
      <c r="B39" s="2"/>
      <c r="C39" s="209" t="s">
        <v>53</v>
      </c>
      <c r="D39" s="209" t="s">
        <v>2985</v>
      </c>
      <c r="E39" s="210" t="s">
        <v>7009</v>
      </c>
      <c r="F39" s="209" t="s">
        <v>7041</v>
      </c>
      <c r="G39" s="210" t="s">
        <v>127</v>
      </c>
      <c r="H39" s="2"/>
    </row>
    <row r="40" spans="1:8" ht="16" customHeight="1" x14ac:dyDescent="0.2">
      <c r="A40" s="2"/>
      <c r="B40" s="203"/>
      <c r="C40" s="211" t="s">
        <v>53</v>
      </c>
      <c r="D40" s="211" t="s">
        <v>2985</v>
      </c>
      <c r="E40" s="212" t="s">
        <v>7012</v>
      </c>
      <c r="F40" s="211" t="s">
        <v>7042</v>
      </c>
      <c r="G40" s="212" t="s">
        <v>116</v>
      </c>
      <c r="H40" s="61"/>
    </row>
    <row r="41" spans="1:8" ht="16" customHeight="1" x14ac:dyDescent="0.2">
      <c r="A41" s="2"/>
      <c r="B41" s="2"/>
      <c r="C41" s="209" t="s">
        <v>53</v>
      </c>
      <c r="D41" s="209" t="s">
        <v>2985</v>
      </c>
      <c r="E41" s="210" t="s">
        <v>7012</v>
      </c>
      <c r="F41" s="209" t="s">
        <v>7043</v>
      </c>
      <c r="G41" s="210" t="s">
        <v>190</v>
      </c>
      <c r="H41" s="2"/>
    </row>
    <row r="42" spans="1:8" ht="16" customHeight="1" x14ac:dyDescent="0.2">
      <c r="A42" s="2"/>
      <c r="B42" s="203"/>
      <c r="C42" s="211" t="s">
        <v>53</v>
      </c>
      <c r="D42" s="211" t="s">
        <v>2985</v>
      </c>
      <c r="E42" s="212" t="s">
        <v>7012</v>
      </c>
      <c r="F42" s="211" t="s">
        <v>7044</v>
      </c>
      <c r="G42" s="212" t="s">
        <v>1900</v>
      </c>
      <c r="H42" s="61"/>
    </row>
    <row r="43" spans="1:8" ht="16" customHeight="1" x14ac:dyDescent="0.2">
      <c r="A43" s="2"/>
      <c r="B43" s="2"/>
      <c r="C43" s="209" t="s">
        <v>53</v>
      </c>
      <c r="D43" s="209" t="s">
        <v>2985</v>
      </c>
      <c r="E43" s="210" t="s">
        <v>7012</v>
      </c>
      <c r="F43" s="209" t="s">
        <v>7044</v>
      </c>
      <c r="G43" s="210" t="s">
        <v>4426</v>
      </c>
      <c r="H43" s="2"/>
    </row>
    <row r="44" spans="1:8" ht="16" customHeight="1" x14ac:dyDescent="0.2">
      <c r="A44" s="2"/>
      <c r="B44" s="203"/>
      <c r="C44" s="211" t="s">
        <v>53</v>
      </c>
      <c r="D44" s="211" t="s">
        <v>2985</v>
      </c>
      <c r="E44" s="212" t="s">
        <v>7012</v>
      </c>
      <c r="F44" s="211" t="s">
        <v>7045</v>
      </c>
      <c r="G44" s="212" t="s">
        <v>2256</v>
      </c>
      <c r="H44" s="61"/>
    </row>
    <row r="45" spans="1:8" ht="16" customHeight="1" x14ac:dyDescent="0.2">
      <c r="A45" s="2"/>
      <c r="B45" s="2"/>
      <c r="C45" s="209" t="s">
        <v>53</v>
      </c>
      <c r="D45" s="209" t="s">
        <v>2985</v>
      </c>
      <c r="E45" s="210" t="s">
        <v>7012</v>
      </c>
      <c r="F45" s="209" t="s">
        <v>7045</v>
      </c>
      <c r="G45" s="210" t="s">
        <v>4039</v>
      </c>
      <c r="H45" s="2"/>
    </row>
    <row r="46" spans="1:8" ht="16" customHeight="1" x14ac:dyDescent="0.2">
      <c r="A46" s="2"/>
      <c r="B46" s="203"/>
      <c r="C46" s="211" t="s">
        <v>53</v>
      </c>
      <c r="D46" s="211" t="s">
        <v>2985</v>
      </c>
      <c r="E46" s="212" t="s">
        <v>7012</v>
      </c>
      <c r="F46" s="211" t="s">
        <v>7046</v>
      </c>
      <c r="G46" s="212" t="s">
        <v>116</v>
      </c>
      <c r="H46" s="61"/>
    </row>
    <row r="47" spans="1:8" ht="16" customHeight="1" x14ac:dyDescent="0.2">
      <c r="A47" s="2"/>
      <c r="B47" s="2"/>
      <c r="C47" s="209" t="s">
        <v>53</v>
      </c>
      <c r="D47" s="209" t="s">
        <v>55</v>
      </c>
      <c r="E47" s="210" t="s">
        <v>7006</v>
      </c>
      <c r="F47" s="209" t="s">
        <v>7047</v>
      </c>
      <c r="G47" s="210" t="s">
        <v>51</v>
      </c>
      <c r="H47" s="2"/>
    </row>
    <row r="48" spans="1:8" ht="16" customHeight="1" x14ac:dyDescent="0.2">
      <c r="A48" s="2"/>
      <c r="B48" s="203"/>
      <c r="C48" s="211" t="s">
        <v>53</v>
      </c>
      <c r="D48" s="211" t="s">
        <v>55</v>
      </c>
      <c r="E48" s="212" t="s">
        <v>7006</v>
      </c>
      <c r="F48" s="211" t="s">
        <v>7048</v>
      </c>
      <c r="G48" s="212" t="s">
        <v>51</v>
      </c>
      <c r="H48" s="61"/>
    </row>
    <row r="49" spans="1:8" ht="16" customHeight="1" x14ac:dyDescent="0.2">
      <c r="A49" s="2"/>
      <c r="B49" s="2"/>
      <c r="C49" s="209" t="s">
        <v>53</v>
      </c>
      <c r="D49" s="209" t="s">
        <v>55</v>
      </c>
      <c r="E49" s="210" t="s">
        <v>7006</v>
      </c>
      <c r="F49" s="209" t="s">
        <v>7038</v>
      </c>
      <c r="G49" s="210" t="s">
        <v>51</v>
      </c>
      <c r="H49" s="2"/>
    </row>
    <row r="50" spans="1:8" ht="16" customHeight="1" x14ac:dyDescent="0.2">
      <c r="A50" s="2"/>
      <c r="B50" s="203"/>
      <c r="C50" s="211" t="s">
        <v>53</v>
      </c>
      <c r="D50" s="211" t="s">
        <v>55</v>
      </c>
      <c r="E50" s="212" t="s">
        <v>7009</v>
      </c>
      <c r="F50" s="211" t="s">
        <v>7049</v>
      </c>
      <c r="G50" s="212" t="s">
        <v>127</v>
      </c>
      <c r="H50" s="61"/>
    </row>
    <row r="51" spans="1:8" ht="16" customHeight="1" x14ac:dyDescent="0.2">
      <c r="A51" s="2"/>
      <c r="B51" s="2"/>
      <c r="C51" s="209" t="s">
        <v>53</v>
      </c>
      <c r="D51" s="209" t="s">
        <v>55</v>
      </c>
      <c r="E51" s="210" t="s">
        <v>7012</v>
      </c>
      <c r="F51" s="209" t="s">
        <v>7042</v>
      </c>
      <c r="G51" s="210" t="s">
        <v>51</v>
      </c>
      <c r="H51" s="2"/>
    </row>
    <row r="52" spans="1:8" ht="16" customHeight="1" x14ac:dyDescent="0.2">
      <c r="A52" s="2"/>
      <c r="B52" s="203"/>
      <c r="C52" s="211" t="s">
        <v>53</v>
      </c>
      <c r="D52" s="211" t="s">
        <v>55</v>
      </c>
      <c r="E52" s="212" t="s">
        <v>7012</v>
      </c>
      <c r="F52" s="211" t="s">
        <v>7050</v>
      </c>
      <c r="G52" s="212" t="s">
        <v>51</v>
      </c>
      <c r="H52" s="61"/>
    </row>
    <row r="53" spans="1:8" ht="16" customHeight="1" x14ac:dyDescent="0.2">
      <c r="A53" s="2"/>
      <c r="B53" s="2"/>
      <c r="C53" s="209" t="s">
        <v>53</v>
      </c>
      <c r="D53" s="209" t="s">
        <v>2411</v>
      </c>
      <c r="E53" s="210" t="s">
        <v>7006</v>
      </c>
      <c r="F53" s="209" t="s">
        <v>7047</v>
      </c>
      <c r="G53" s="210" t="s">
        <v>272</v>
      </c>
      <c r="H53" s="2"/>
    </row>
    <row r="54" spans="1:8" ht="16" customHeight="1" x14ac:dyDescent="0.2">
      <c r="A54" s="2"/>
      <c r="B54" s="203"/>
      <c r="C54" s="211" t="s">
        <v>53</v>
      </c>
      <c r="D54" s="211" t="s">
        <v>2411</v>
      </c>
      <c r="E54" s="212" t="s">
        <v>7006</v>
      </c>
      <c r="F54" s="211" t="s">
        <v>7051</v>
      </c>
      <c r="G54" s="212" t="s">
        <v>272</v>
      </c>
      <c r="H54" s="61"/>
    </row>
    <row r="55" spans="1:8" ht="16" customHeight="1" x14ac:dyDescent="0.2">
      <c r="A55" s="2"/>
      <c r="B55" s="2"/>
      <c r="C55" s="209" t="s">
        <v>53</v>
      </c>
      <c r="D55" s="209" t="s">
        <v>2411</v>
      </c>
      <c r="E55" s="210" t="s">
        <v>7006</v>
      </c>
      <c r="F55" s="209" t="s">
        <v>7048</v>
      </c>
      <c r="G55" s="210" t="s">
        <v>272</v>
      </c>
      <c r="H55" s="2"/>
    </row>
    <row r="56" spans="1:8" ht="16" customHeight="1" x14ac:dyDescent="0.2">
      <c r="A56" s="2"/>
      <c r="B56" s="203"/>
      <c r="C56" s="211" t="s">
        <v>53</v>
      </c>
      <c r="D56" s="211" t="s">
        <v>2411</v>
      </c>
      <c r="E56" s="212" t="s">
        <v>7006</v>
      </c>
      <c r="F56" s="211" t="s">
        <v>7038</v>
      </c>
      <c r="G56" s="212" t="s">
        <v>272</v>
      </c>
      <c r="H56" s="61"/>
    </row>
    <row r="57" spans="1:8" ht="16" customHeight="1" x14ac:dyDescent="0.2">
      <c r="A57" s="2"/>
      <c r="B57" s="2"/>
      <c r="C57" s="209" t="s">
        <v>53</v>
      </c>
      <c r="D57" s="209" t="s">
        <v>2411</v>
      </c>
      <c r="E57" s="210" t="s">
        <v>7009</v>
      </c>
      <c r="F57" s="209" t="s">
        <v>7040</v>
      </c>
      <c r="G57" s="210" t="s">
        <v>272</v>
      </c>
      <c r="H57" s="2"/>
    </row>
    <row r="58" spans="1:8" ht="16" customHeight="1" x14ac:dyDescent="0.2">
      <c r="A58" s="2"/>
      <c r="B58" s="203"/>
      <c r="C58" s="211" t="s">
        <v>53</v>
      </c>
      <c r="D58" s="211" t="s">
        <v>2411</v>
      </c>
      <c r="E58" s="212" t="s">
        <v>7012</v>
      </c>
      <c r="F58" s="211" t="s">
        <v>7042</v>
      </c>
      <c r="G58" s="212" t="s">
        <v>272</v>
      </c>
      <c r="H58" s="61"/>
    </row>
    <row r="59" spans="1:8" ht="16" customHeight="1" x14ac:dyDescent="0.2">
      <c r="A59" s="2"/>
      <c r="B59" s="2"/>
      <c r="C59" s="209" t="s">
        <v>53</v>
      </c>
      <c r="D59" s="209" t="s">
        <v>2411</v>
      </c>
      <c r="E59" s="210" t="s">
        <v>7012</v>
      </c>
      <c r="F59" s="209" t="s">
        <v>7043</v>
      </c>
      <c r="G59" s="210" t="s">
        <v>272</v>
      </c>
      <c r="H59" s="2"/>
    </row>
    <row r="60" spans="1:8" ht="16" customHeight="1" x14ac:dyDescent="0.2">
      <c r="A60" s="2"/>
      <c r="B60" s="203"/>
      <c r="C60" s="211" t="s">
        <v>53</v>
      </c>
      <c r="D60" s="211" t="s">
        <v>2411</v>
      </c>
      <c r="E60" s="212" t="s">
        <v>7012</v>
      </c>
      <c r="F60" s="211" t="s">
        <v>7046</v>
      </c>
      <c r="G60" s="212" t="s">
        <v>272</v>
      </c>
      <c r="H60" s="61"/>
    </row>
    <row r="61" spans="1:8" ht="16" customHeight="1" x14ac:dyDescent="0.2">
      <c r="A61" s="2"/>
      <c r="B61" s="2"/>
      <c r="C61" s="209" t="s">
        <v>1288</v>
      </c>
      <c r="D61" s="209" t="s">
        <v>2985</v>
      </c>
      <c r="E61" s="210" t="s">
        <v>7009</v>
      </c>
      <c r="F61" s="209" t="s">
        <v>7052</v>
      </c>
      <c r="G61" s="210" t="s">
        <v>116</v>
      </c>
      <c r="H61" s="2"/>
    </row>
    <row r="62" spans="1:8" ht="16" customHeight="1" x14ac:dyDescent="0.2">
      <c r="A62" s="2"/>
      <c r="B62" s="203"/>
      <c r="C62" s="211" t="s">
        <v>1288</v>
      </c>
      <c r="D62" s="211" t="s">
        <v>2985</v>
      </c>
      <c r="E62" s="212" t="s">
        <v>7009</v>
      </c>
      <c r="F62" s="211" t="s">
        <v>7053</v>
      </c>
      <c r="G62" s="212" t="s">
        <v>190</v>
      </c>
      <c r="H62" s="61"/>
    </row>
    <row r="63" spans="1:8" ht="16" customHeight="1" x14ac:dyDescent="0.2">
      <c r="A63" s="2"/>
      <c r="B63" s="2"/>
      <c r="C63" s="209" t="s">
        <v>1288</v>
      </c>
      <c r="D63" s="209" t="s">
        <v>2985</v>
      </c>
      <c r="E63" s="210" t="s">
        <v>7009</v>
      </c>
      <c r="F63" s="209" t="s">
        <v>7054</v>
      </c>
      <c r="G63" s="210" t="s">
        <v>95</v>
      </c>
      <c r="H63" s="2"/>
    </row>
    <row r="64" spans="1:8" ht="16" customHeight="1" x14ac:dyDescent="0.2">
      <c r="A64" s="2"/>
      <c r="B64" s="203"/>
      <c r="C64" s="211" t="s">
        <v>1288</v>
      </c>
      <c r="D64" s="211" t="s">
        <v>2985</v>
      </c>
      <c r="E64" s="212" t="s">
        <v>7012</v>
      </c>
      <c r="F64" s="211" t="s">
        <v>7055</v>
      </c>
      <c r="G64" s="212" t="s">
        <v>116</v>
      </c>
      <c r="H64" s="61"/>
    </row>
    <row r="65" spans="1:8" ht="16" customHeight="1" x14ac:dyDescent="0.2">
      <c r="A65" s="2"/>
      <c r="B65" s="2"/>
      <c r="C65" s="209" t="s">
        <v>1288</v>
      </c>
      <c r="D65" s="209" t="s">
        <v>4664</v>
      </c>
      <c r="E65" s="210" t="s">
        <v>7009</v>
      </c>
      <c r="F65" s="209" t="s">
        <v>7052</v>
      </c>
      <c r="G65" s="210" t="s">
        <v>4663</v>
      </c>
      <c r="H65" s="2"/>
    </row>
    <row r="66" spans="1:8" ht="16" customHeight="1" x14ac:dyDescent="0.2">
      <c r="A66" s="2"/>
      <c r="B66" s="203"/>
      <c r="C66" s="211" t="s">
        <v>1288</v>
      </c>
      <c r="D66" s="211" t="s">
        <v>4664</v>
      </c>
      <c r="E66" s="212" t="s">
        <v>7009</v>
      </c>
      <c r="F66" s="211" t="s">
        <v>7056</v>
      </c>
      <c r="G66" s="212" t="s">
        <v>4663</v>
      </c>
      <c r="H66" s="61"/>
    </row>
    <row r="67" spans="1:8" ht="16" customHeight="1" x14ac:dyDescent="0.2">
      <c r="A67" s="2"/>
      <c r="B67" s="2"/>
      <c r="C67" s="209" t="s">
        <v>1288</v>
      </c>
      <c r="D67" s="209" t="s">
        <v>4664</v>
      </c>
      <c r="E67" s="210" t="s">
        <v>7012</v>
      </c>
      <c r="F67" s="209" t="s">
        <v>7057</v>
      </c>
      <c r="G67" s="210" t="s">
        <v>7058</v>
      </c>
      <c r="H67" s="2"/>
    </row>
    <row r="68" spans="1:8" ht="16" customHeight="1" x14ac:dyDescent="0.2">
      <c r="A68" s="2"/>
      <c r="B68" s="203"/>
      <c r="C68" s="211" t="s">
        <v>1288</v>
      </c>
      <c r="D68" s="211" t="s">
        <v>55</v>
      </c>
      <c r="E68" s="212" t="s">
        <v>7006</v>
      </c>
      <c r="F68" s="211" t="s">
        <v>7059</v>
      </c>
      <c r="G68" s="212" t="s">
        <v>51</v>
      </c>
      <c r="H68" s="61"/>
    </row>
    <row r="69" spans="1:8" ht="16" customHeight="1" x14ac:dyDescent="0.2">
      <c r="A69" s="2"/>
      <c r="B69" s="2"/>
      <c r="C69" s="209" t="s">
        <v>1288</v>
      </c>
      <c r="D69" s="209" t="s">
        <v>2411</v>
      </c>
      <c r="E69" s="210" t="s">
        <v>7006</v>
      </c>
      <c r="F69" s="209" t="s">
        <v>7059</v>
      </c>
      <c r="G69" s="210" t="s">
        <v>272</v>
      </c>
      <c r="H69" s="2"/>
    </row>
    <row r="70" spans="1:8" ht="16" customHeight="1" x14ac:dyDescent="0.2">
      <c r="A70" s="2"/>
      <c r="B70" s="203"/>
      <c r="C70" s="211" t="s">
        <v>1288</v>
      </c>
      <c r="D70" s="211" t="s">
        <v>2411</v>
      </c>
      <c r="E70" s="212" t="s">
        <v>7009</v>
      </c>
      <c r="F70" s="211" t="s">
        <v>7052</v>
      </c>
      <c r="G70" s="212" t="s">
        <v>272</v>
      </c>
      <c r="H70" s="61"/>
    </row>
    <row r="71" spans="1:8" ht="16" customHeight="1" x14ac:dyDescent="0.2">
      <c r="A71" s="2"/>
      <c r="B71" s="2"/>
      <c r="C71" s="209" t="s">
        <v>1288</v>
      </c>
      <c r="D71" s="209" t="s">
        <v>2411</v>
      </c>
      <c r="E71" s="210" t="s">
        <v>7009</v>
      </c>
      <c r="F71" s="209" t="s">
        <v>7054</v>
      </c>
      <c r="G71" s="210" t="s">
        <v>272</v>
      </c>
      <c r="H71" s="2"/>
    </row>
    <row r="72" spans="1:8" ht="16" customHeight="1" x14ac:dyDescent="0.2">
      <c r="A72" s="2"/>
      <c r="B72" s="203"/>
      <c r="C72" s="211" t="s">
        <v>1288</v>
      </c>
      <c r="D72" s="211" t="s">
        <v>2411</v>
      </c>
      <c r="E72" s="212" t="s">
        <v>7009</v>
      </c>
      <c r="F72" s="211" t="s">
        <v>7060</v>
      </c>
      <c r="G72" s="212" t="s">
        <v>272</v>
      </c>
      <c r="H72" s="61"/>
    </row>
    <row r="73" spans="1:8" ht="16" customHeight="1" x14ac:dyDescent="0.2">
      <c r="A73" s="2"/>
      <c r="B73" s="2"/>
      <c r="C73" s="209" t="s">
        <v>1288</v>
      </c>
      <c r="D73" s="209" t="s">
        <v>2411</v>
      </c>
      <c r="E73" s="210" t="s">
        <v>7009</v>
      </c>
      <c r="F73" s="209" t="s">
        <v>7056</v>
      </c>
      <c r="G73" s="210" t="s">
        <v>272</v>
      </c>
      <c r="H73" s="2"/>
    </row>
    <row r="74" spans="1:8" ht="16" customHeight="1" x14ac:dyDescent="0.2">
      <c r="A74" s="2"/>
      <c r="B74" s="203"/>
      <c r="C74" s="211" t="s">
        <v>1288</v>
      </c>
      <c r="D74" s="211" t="s">
        <v>2411</v>
      </c>
      <c r="E74" s="212" t="s">
        <v>7012</v>
      </c>
      <c r="F74" s="211" t="s">
        <v>7055</v>
      </c>
      <c r="G74" s="212" t="s">
        <v>272</v>
      </c>
      <c r="H74" s="61"/>
    </row>
    <row r="75" spans="1:8" ht="16" customHeight="1" x14ac:dyDescent="0.2">
      <c r="A75" s="2"/>
      <c r="B75" s="2"/>
      <c r="C75" s="209" t="s">
        <v>1288</v>
      </c>
      <c r="D75" s="209" t="s">
        <v>2411</v>
      </c>
      <c r="E75" s="210" t="s">
        <v>7012</v>
      </c>
      <c r="F75" s="209" t="s">
        <v>7057</v>
      </c>
      <c r="G75" s="210" t="s">
        <v>272</v>
      </c>
      <c r="H75" s="2"/>
    </row>
    <row r="76" spans="1:8" ht="16" customHeight="1" x14ac:dyDescent="0.2">
      <c r="A76" s="2"/>
      <c r="B76" s="203"/>
      <c r="C76" s="211" t="s">
        <v>2879</v>
      </c>
      <c r="D76" s="211" t="s">
        <v>2985</v>
      </c>
      <c r="E76" s="212" t="s">
        <v>7012</v>
      </c>
      <c r="F76" s="211" t="s">
        <v>7061</v>
      </c>
      <c r="G76" s="212" t="s">
        <v>95</v>
      </c>
      <c r="H76" s="61"/>
    </row>
    <row r="77" spans="1:8" ht="16" customHeight="1" x14ac:dyDescent="0.2">
      <c r="A77" s="2"/>
      <c r="B77" s="2"/>
      <c r="C77" s="209" t="s">
        <v>2879</v>
      </c>
      <c r="D77" s="209" t="s">
        <v>5432</v>
      </c>
      <c r="E77" s="210" t="s">
        <v>7006</v>
      </c>
      <c r="F77" s="209" t="s">
        <v>7062</v>
      </c>
      <c r="G77" s="210" t="s">
        <v>272</v>
      </c>
      <c r="H77" s="2"/>
    </row>
    <row r="78" spans="1:8" ht="16" customHeight="1" x14ac:dyDescent="0.2">
      <c r="A78" s="2"/>
      <c r="B78" s="203"/>
      <c r="C78" s="211" t="s">
        <v>2879</v>
      </c>
      <c r="D78" s="211" t="s">
        <v>4664</v>
      </c>
      <c r="E78" s="212" t="s">
        <v>7012</v>
      </c>
      <c r="F78" s="211" t="s">
        <v>7063</v>
      </c>
      <c r="G78" s="212" t="s">
        <v>4663</v>
      </c>
      <c r="H78" s="61"/>
    </row>
    <row r="79" spans="1:8" ht="16" customHeight="1" x14ac:dyDescent="0.2">
      <c r="A79" s="2"/>
      <c r="B79" s="2"/>
      <c r="C79" s="209" t="s">
        <v>2879</v>
      </c>
      <c r="D79" s="209" t="s">
        <v>2411</v>
      </c>
      <c r="E79" s="210" t="s">
        <v>7012</v>
      </c>
      <c r="F79" s="209" t="s">
        <v>7064</v>
      </c>
      <c r="G79" s="210" t="s">
        <v>272</v>
      </c>
      <c r="H79" s="2"/>
    </row>
    <row r="80" spans="1:8" ht="16" customHeight="1" x14ac:dyDescent="0.2">
      <c r="A80" s="2"/>
      <c r="B80" s="203"/>
      <c r="C80" s="211" t="s">
        <v>5443</v>
      </c>
      <c r="D80" s="211" t="s">
        <v>7065</v>
      </c>
      <c r="E80" s="212" t="s">
        <v>7066</v>
      </c>
      <c r="F80" s="211" t="s">
        <v>7066</v>
      </c>
      <c r="G80" s="212" t="s">
        <v>5442</v>
      </c>
      <c r="H80" s="61"/>
    </row>
    <row r="81" spans="1:8" ht="16" customHeight="1" x14ac:dyDescent="0.2">
      <c r="A81" s="2"/>
      <c r="B81" s="2"/>
      <c r="C81" s="209" t="s">
        <v>139</v>
      </c>
      <c r="D81" s="209" t="s">
        <v>2985</v>
      </c>
      <c r="E81" s="210" t="s">
        <v>7006</v>
      </c>
      <c r="F81" s="209" t="s">
        <v>7067</v>
      </c>
      <c r="G81" s="210" t="s">
        <v>95</v>
      </c>
      <c r="H81" s="2"/>
    </row>
    <row r="82" spans="1:8" ht="16" customHeight="1" x14ac:dyDescent="0.2">
      <c r="A82" s="2"/>
      <c r="B82" s="203"/>
      <c r="C82" s="211" t="s">
        <v>139</v>
      </c>
      <c r="D82" s="211" t="s">
        <v>2985</v>
      </c>
      <c r="E82" s="212" t="s">
        <v>7012</v>
      </c>
      <c r="F82" s="211" t="s">
        <v>7068</v>
      </c>
      <c r="G82" s="212" t="s">
        <v>4064</v>
      </c>
      <c r="H82" s="61"/>
    </row>
    <row r="83" spans="1:8" ht="16" customHeight="1" x14ac:dyDescent="0.2">
      <c r="A83" s="2"/>
      <c r="B83" s="2"/>
      <c r="C83" s="209" t="s">
        <v>139</v>
      </c>
      <c r="D83" s="209" t="s">
        <v>2985</v>
      </c>
      <c r="E83" s="210" t="s">
        <v>7012</v>
      </c>
      <c r="F83" s="209" t="s">
        <v>7069</v>
      </c>
      <c r="G83" s="210" t="s">
        <v>2201</v>
      </c>
      <c r="H83" s="2"/>
    </row>
    <row r="84" spans="1:8" ht="16" customHeight="1" x14ac:dyDescent="0.2">
      <c r="A84" s="2"/>
      <c r="B84" s="203"/>
      <c r="C84" s="211" t="s">
        <v>139</v>
      </c>
      <c r="D84" s="211" t="s">
        <v>2985</v>
      </c>
      <c r="E84" s="212" t="s">
        <v>7012</v>
      </c>
      <c r="F84" s="211" t="s">
        <v>7069</v>
      </c>
      <c r="G84" s="212" t="s">
        <v>4064</v>
      </c>
      <c r="H84" s="61"/>
    </row>
    <row r="85" spans="1:8" ht="16" customHeight="1" x14ac:dyDescent="0.2">
      <c r="A85" s="2"/>
      <c r="B85" s="2"/>
      <c r="C85" s="209" t="s">
        <v>139</v>
      </c>
      <c r="D85" s="209" t="s">
        <v>4664</v>
      </c>
      <c r="E85" s="210" t="s">
        <v>7009</v>
      </c>
      <c r="F85" s="209" t="s">
        <v>7070</v>
      </c>
      <c r="G85" s="210" t="s">
        <v>190</v>
      </c>
      <c r="H85" s="2"/>
    </row>
    <row r="86" spans="1:8" ht="16" customHeight="1" x14ac:dyDescent="0.2">
      <c r="A86" s="2"/>
      <c r="B86" s="203"/>
      <c r="C86" s="211" t="s">
        <v>139</v>
      </c>
      <c r="D86" s="211" t="s">
        <v>4664</v>
      </c>
      <c r="E86" s="212" t="s">
        <v>7012</v>
      </c>
      <c r="F86" s="211" t="s">
        <v>7071</v>
      </c>
      <c r="G86" s="212" t="s">
        <v>4663</v>
      </c>
      <c r="H86" s="61"/>
    </row>
    <row r="87" spans="1:8" ht="16" customHeight="1" x14ac:dyDescent="0.2">
      <c r="A87" s="2"/>
      <c r="B87" s="2"/>
      <c r="C87" s="209" t="s">
        <v>139</v>
      </c>
      <c r="D87" s="209" t="s">
        <v>55</v>
      </c>
      <c r="E87" s="210" t="s">
        <v>7006</v>
      </c>
      <c r="F87" s="209" t="s">
        <v>7072</v>
      </c>
      <c r="G87" s="210" t="s">
        <v>51</v>
      </c>
      <c r="H87" s="2"/>
    </row>
    <row r="88" spans="1:8" ht="16" customHeight="1" x14ac:dyDescent="0.2">
      <c r="A88" s="2"/>
      <c r="B88" s="203"/>
      <c r="C88" s="211" t="s">
        <v>139</v>
      </c>
      <c r="D88" s="211" t="s">
        <v>55</v>
      </c>
      <c r="E88" s="212" t="s">
        <v>7006</v>
      </c>
      <c r="F88" s="211" t="s">
        <v>7073</v>
      </c>
      <c r="G88" s="212" t="s">
        <v>95</v>
      </c>
      <c r="H88" s="61"/>
    </row>
    <row r="89" spans="1:8" ht="16" customHeight="1" x14ac:dyDescent="0.2">
      <c r="A89" s="2"/>
      <c r="B89" s="2"/>
      <c r="C89" s="209" t="s">
        <v>139</v>
      </c>
      <c r="D89" s="209" t="s">
        <v>55</v>
      </c>
      <c r="E89" s="210" t="s">
        <v>7009</v>
      </c>
      <c r="F89" s="209" t="s">
        <v>7074</v>
      </c>
      <c r="G89" s="210" t="s">
        <v>95</v>
      </c>
      <c r="H89" s="2"/>
    </row>
    <row r="90" spans="1:8" ht="16" customHeight="1" x14ac:dyDescent="0.2">
      <c r="A90" s="2"/>
      <c r="B90" s="203"/>
      <c r="C90" s="211" t="s">
        <v>139</v>
      </c>
      <c r="D90" s="211" t="s">
        <v>55</v>
      </c>
      <c r="E90" s="212" t="s">
        <v>7009</v>
      </c>
      <c r="F90" s="211" t="s">
        <v>7075</v>
      </c>
      <c r="G90" s="212" t="s">
        <v>190</v>
      </c>
      <c r="H90" s="61"/>
    </row>
    <row r="91" spans="1:8" ht="16" customHeight="1" x14ac:dyDescent="0.2">
      <c r="A91" s="2"/>
      <c r="B91" s="2"/>
      <c r="C91" s="209" t="s">
        <v>139</v>
      </c>
      <c r="D91" s="209" t="s">
        <v>55</v>
      </c>
      <c r="E91" s="210" t="s">
        <v>7009</v>
      </c>
      <c r="F91" s="209" t="s">
        <v>7076</v>
      </c>
      <c r="G91" s="210" t="s">
        <v>190</v>
      </c>
      <c r="H91" s="2"/>
    </row>
    <row r="92" spans="1:8" ht="16" customHeight="1" x14ac:dyDescent="0.2">
      <c r="A92" s="2"/>
      <c r="B92" s="203"/>
      <c r="C92" s="211" t="s">
        <v>139</v>
      </c>
      <c r="D92" s="211" t="s">
        <v>55</v>
      </c>
      <c r="E92" s="212" t="s">
        <v>7012</v>
      </c>
      <c r="F92" s="211" t="s">
        <v>7077</v>
      </c>
      <c r="G92" s="212" t="s">
        <v>116</v>
      </c>
      <c r="H92" s="61"/>
    </row>
    <row r="93" spans="1:8" ht="16" customHeight="1" x14ac:dyDescent="0.2">
      <c r="A93" s="2"/>
      <c r="B93" s="2"/>
      <c r="C93" s="209" t="s">
        <v>139</v>
      </c>
      <c r="D93" s="209" t="s">
        <v>55</v>
      </c>
      <c r="E93" s="210" t="s">
        <v>7012</v>
      </c>
      <c r="F93" s="209" t="s">
        <v>7078</v>
      </c>
      <c r="G93" s="210" t="s">
        <v>95</v>
      </c>
      <c r="H93" s="2"/>
    </row>
    <row r="94" spans="1:8" ht="16" customHeight="1" x14ac:dyDescent="0.2">
      <c r="A94" s="2"/>
      <c r="B94" s="203"/>
      <c r="C94" s="211" t="s">
        <v>139</v>
      </c>
      <c r="D94" s="211" t="s">
        <v>55</v>
      </c>
      <c r="E94" s="212" t="s">
        <v>7012</v>
      </c>
      <c r="F94" s="211" t="s">
        <v>7078</v>
      </c>
      <c r="G94" s="212" t="s">
        <v>51</v>
      </c>
      <c r="H94" s="61"/>
    </row>
    <row r="95" spans="1:8" ht="16" customHeight="1" x14ac:dyDescent="0.2">
      <c r="A95" s="2"/>
      <c r="B95" s="2"/>
      <c r="C95" s="209" t="s">
        <v>139</v>
      </c>
      <c r="D95" s="209" t="s">
        <v>55</v>
      </c>
      <c r="E95" s="210" t="s">
        <v>7012</v>
      </c>
      <c r="F95" s="209" t="s">
        <v>7078</v>
      </c>
      <c r="G95" s="210" t="s">
        <v>190</v>
      </c>
      <c r="H95" s="2"/>
    </row>
    <row r="96" spans="1:8" ht="16" customHeight="1" x14ac:dyDescent="0.2">
      <c r="A96" s="2"/>
      <c r="B96" s="203"/>
      <c r="C96" s="211" t="s">
        <v>139</v>
      </c>
      <c r="D96" s="211" t="s">
        <v>55</v>
      </c>
      <c r="E96" s="212" t="s">
        <v>7012</v>
      </c>
      <c r="F96" s="211" t="s">
        <v>7079</v>
      </c>
      <c r="G96" s="212" t="s">
        <v>51</v>
      </c>
      <c r="H96" s="61"/>
    </row>
    <row r="97" spans="1:8" ht="16" customHeight="1" x14ac:dyDescent="0.2">
      <c r="A97" s="2"/>
      <c r="B97" s="2"/>
      <c r="C97" s="209" t="s">
        <v>139</v>
      </c>
      <c r="D97" s="209" t="s">
        <v>2411</v>
      </c>
      <c r="E97" s="210" t="s">
        <v>7006</v>
      </c>
      <c r="F97" s="209" t="s">
        <v>7072</v>
      </c>
      <c r="G97" s="210" t="s">
        <v>272</v>
      </c>
      <c r="H97" s="2"/>
    </row>
    <row r="98" spans="1:8" ht="16" customHeight="1" x14ac:dyDescent="0.2">
      <c r="A98" s="2"/>
      <c r="B98" s="203"/>
      <c r="C98" s="211" t="s">
        <v>139</v>
      </c>
      <c r="D98" s="211" t="s">
        <v>2411</v>
      </c>
      <c r="E98" s="212" t="s">
        <v>7009</v>
      </c>
      <c r="F98" s="211" t="s">
        <v>7080</v>
      </c>
      <c r="G98" s="212" t="s">
        <v>272</v>
      </c>
      <c r="H98" s="61"/>
    </row>
    <row r="99" spans="1:8" ht="16" customHeight="1" x14ac:dyDescent="0.2">
      <c r="A99" s="2"/>
      <c r="B99" s="2"/>
      <c r="C99" s="209" t="s">
        <v>139</v>
      </c>
      <c r="D99" s="209" t="s">
        <v>2411</v>
      </c>
      <c r="E99" s="210" t="s">
        <v>7009</v>
      </c>
      <c r="F99" s="209" t="s">
        <v>7081</v>
      </c>
      <c r="G99" s="210" t="s">
        <v>272</v>
      </c>
      <c r="H99" s="2"/>
    </row>
    <row r="100" spans="1:8" ht="16" customHeight="1" x14ac:dyDescent="0.2">
      <c r="A100" s="2"/>
      <c r="B100" s="203"/>
      <c r="C100" s="211" t="s">
        <v>139</v>
      </c>
      <c r="D100" s="211" t="s">
        <v>2411</v>
      </c>
      <c r="E100" s="212" t="s">
        <v>7009</v>
      </c>
      <c r="F100" s="211" t="s">
        <v>7082</v>
      </c>
      <c r="G100" s="212" t="s">
        <v>272</v>
      </c>
      <c r="H100" s="61"/>
    </row>
    <row r="101" spans="1:8" ht="16" customHeight="1" x14ac:dyDescent="0.2">
      <c r="A101" s="2"/>
      <c r="B101" s="2"/>
      <c r="C101" s="209" t="s">
        <v>139</v>
      </c>
      <c r="D101" s="209" t="s">
        <v>2411</v>
      </c>
      <c r="E101" s="210" t="s">
        <v>7012</v>
      </c>
      <c r="F101" s="209" t="s">
        <v>7083</v>
      </c>
      <c r="G101" s="210" t="s">
        <v>272</v>
      </c>
      <c r="H101" s="2"/>
    </row>
    <row r="102" spans="1:8" ht="16" customHeight="1" x14ac:dyDescent="0.2">
      <c r="A102" s="2"/>
      <c r="B102" s="203"/>
      <c r="C102" s="211" t="s">
        <v>139</v>
      </c>
      <c r="D102" s="211" t="s">
        <v>2411</v>
      </c>
      <c r="E102" s="212" t="s">
        <v>7012</v>
      </c>
      <c r="F102" s="211" t="s">
        <v>7084</v>
      </c>
      <c r="G102" s="212" t="s">
        <v>272</v>
      </c>
      <c r="H102" s="61"/>
    </row>
    <row r="103" spans="1:8" ht="16" customHeight="1" x14ac:dyDescent="0.2">
      <c r="A103" s="2"/>
      <c r="B103" s="2"/>
      <c r="C103" s="209" t="s">
        <v>451</v>
      </c>
      <c r="D103" s="209" t="s">
        <v>2985</v>
      </c>
      <c r="E103" s="210" t="s">
        <v>7006</v>
      </c>
      <c r="F103" s="209" t="s">
        <v>7085</v>
      </c>
      <c r="G103" s="210" t="s">
        <v>1900</v>
      </c>
      <c r="H103" s="2"/>
    </row>
    <row r="104" spans="1:8" ht="16" customHeight="1" x14ac:dyDescent="0.2">
      <c r="A104" s="2"/>
      <c r="B104" s="203"/>
      <c r="C104" s="211" t="s">
        <v>451</v>
      </c>
      <c r="D104" s="211" t="s">
        <v>2985</v>
      </c>
      <c r="E104" s="212" t="s">
        <v>7006</v>
      </c>
      <c r="F104" s="211" t="s">
        <v>7086</v>
      </c>
      <c r="G104" s="212" t="s">
        <v>190</v>
      </c>
      <c r="H104" s="61"/>
    </row>
    <row r="105" spans="1:8" ht="16" customHeight="1" x14ac:dyDescent="0.2">
      <c r="A105" s="2"/>
      <c r="B105" s="2"/>
      <c r="C105" s="209" t="s">
        <v>451</v>
      </c>
      <c r="D105" s="209" t="s">
        <v>2985</v>
      </c>
      <c r="E105" s="210" t="s">
        <v>7012</v>
      </c>
      <c r="F105" s="209" t="s">
        <v>7087</v>
      </c>
      <c r="G105" s="210" t="s">
        <v>1900</v>
      </c>
      <c r="H105" s="2"/>
    </row>
    <row r="106" spans="1:8" ht="16" customHeight="1" x14ac:dyDescent="0.2">
      <c r="A106" s="2"/>
      <c r="B106" s="203"/>
      <c r="C106" s="211" t="s">
        <v>451</v>
      </c>
      <c r="D106" s="211" t="s">
        <v>2985</v>
      </c>
      <c r="E106" s="212" t="s">
        <v>7012</v>
      </c>
      <c r="F106" s="211" t="s">
        <v>7088</v>
      </c>
      <c r="G106" s="212" t="s">
        <v>1900</v>
      </c>
      <c r="H106" s="61"/>
    </row>
    <row r="107" spans="1:8" ht="16" customHeight="1" x14ac:dyDescent="0.2">
      <c r="A107" s="2"/>
      <c r="B107" s="2"/>
      <c r="C107" s="209" t="s">
        <v>451</v>
      </c>
      <c r="D107" s="209" t="s">
        <v>4664</v>
      </c>
      <c r="E107" s="210" t="s">
        <v>7006</v>
      </c>
      <c r="F107" s="209" t="s">
        <v>7089</v>
      </c>
      <c r="G107" s="210" t="s">
        <v>4663</v>
      </c>
      <c r="H107" s="2"/>
    </row>
    <row r="108" spans="1:8" ht="16" customHeight="1" x14ac:dyDescent="0.2">
      <c r="A108" s="2"/>
      <c r="B108" s="203"/>
      <c r="C108" s="211" t="s">
        <v>451</v>
      </c>
      <c r="D108" s="211" t="s">
        <v>4664</v>
      </c>
      <c r="E108" s="212" t="s">
        <v>7006</v>
      </c>
      <c r="F108" s="211" t="s">
        <v>7089</v>
      </c>
      <c r="G108" s="212" t="s">
        <v>190</v>
      </c>
      <c r="H108" s="61"/>
    </row>
    <row r="109" spans="1:8" ht="16" customHeight="1" x14ac:dyDescent="0.2">
      <c r="A109" s="2"/>
      <c r="B109" s="2"/>
      <c r="C109" s="209" t="s">
        <v>451</v>
      </c>
      <c r="D109" s="209" t="s">
        <v>4664</v>
      </c>
      <c r="E109" s="210" t="s">
        <v>7012</v>
      </c>
      <c r="F109" s="209" t="s">
        <v>7090</v>
      </c>
      <c r="G109" s="210" t="s">
        <v>4663</v>
      </c>
      <c r="H109" s="2"/>
    </row>
    <row r="110" spans="1:8" ht="16" customHeight="1" x14ac:dyDescent="0.2">
      <c r="A110" s="2"/>
      <c r="B110" s="203"/>
      <c r="C110" s="211" t="s">
        <v>451</v>
      </c>
      <c r="D110" s="211" t="s">
        <v>4664</v>
      </c>
      <c r="E110" s="212" t="s">
        <v>7012</v>
      </c>
      <c r="F110" s="211" t="s">
        <v>7091</v>
      </c>
      <c r="G110" s="212" t="s">
        <v>7058</v>
      </c>
      <c r="H110" s="61"/>
    </row>
    <row r="111" spans="1:8" ht="16" customHeight="1" x14ac:dyDescent="0.2">
      <c r="A111" s="2"/>
      <c r="B111" s="2"/>
      <c r="C111" s="209" t="s">
        <v>451</v>
      </c>
      <c r="D111" s="209" t="s">
        <v>4664</v>
      </c>
      <c r="E111" s="210" t="s">
        <v>7012</v>
      </c>
      <c r="F111" s="209" t="s">
        <v>7092</v>
      </c>
      <c r="G111" s="210" t="s">
        <v>4663</v>
      </c>
      <c r="H111" s="2"/>
    </row>
    <row r="112" spans="1:8" ht="16" customHeight="1" x14ac:dyDescent="0.2">
      <c r="A112" s="2"/>
      <c r="B112" s="203"/>
      <c r="C112" s="211" t="s">
        <v>451</v>
      </c>
      <c r="D112" s="211" t="s">
        <v>4664</v>
      </c>
      <c r="E112" s="212" t="s">
        <v>7012</v>
      </c>
      <c r="F112" s="211" t="s">
        <v>7093</v>
      </c>
      <c r="G112" s="212" t="s">
        <v>127</v>
      </c>
      <c r="H112" s="61"/>
    </row>
    <row r="113" spans="1:8" ht="16" customHeight="1" x14ac:dyDescent="0.2">
      <c r="A113" s="2"/>
      <c r="B113" s="2"/>
      <c r="C113" s="209" t="s">
        <v>451</v>
      </c>
      <c r="D113" s="209" t="s">
        <v>55</v>
      </c>
      <c r="E113" s="210" t="s">
        <v>7006</v>
      </c>
      <c r="F113" s="209" t="s">
        <v>7094</v>
      </c>
      <c r="G113" s="210" t="s">
        <v>190</v>
      </c>
      <c r="H113" s="2"/>
    </row>
    <row r="114" spans="1:8" ht="16" customHeight="1" x14ac:dyDescent="0.2">
      <c r="A114" s="2"/>
      <c r="B114" s="203"/>
      <c r="C114" s="211" t="s">
        <v>451</v>
      </c>
      <c r="D114" s="211" t="s">
        <v>55</v>
      </c>
      <c r="E114" s="212" t="s">
        <v>7006</v>
      </c>
      <c r="F114" s="211" t="s">
        <v>7095</v>
      </c>
      <c r="G114" s="212" t="s">
        <v>51</v>
      </c>
      <c r="H114" s="61"/>
    </row>
    <row r="115" spans="1:8" ht="16" customHeight="1" x14ac:dyDescent="0.2">
      <c r="A115" s="2"/>
      <c r="B115" s="2"/>
      <c r="C115" s="209" t="s">
        <v>451</v>
      </c>
      <c r="D115" s="209" t="s">
        <v>55</v>
      </c>
      <c r="E115" s="210" t="s">
        <v>7006</v>
      </c>
      <c r="F115" s="209" t="s">
        <v>7095</v>
      </c>
      <c r="G115" s="210" t="s">
        <v>190</v>
      </c>
      <c r="H115" s="2"/>
    </row>
    <row r="116" spans="1:8" ht="16" customHeight="1" x14ac:dyDescent="0.2">
      <c r="A116" s="2"/>
      <c r="B116" s="203"/>
      <c r="C116" s="211" t="s">
        <v>451</v>
      </c>
      <c r="D116" s="211" t="s">
        <v>55</v>
      </c>
      <c r="E116" s="212" t="s">
        <v>7006</v>
      </c>
      <c r="F116" s="211" t="s">
        <v>7086</v>
      </c>
      <c r="G116" s="212" t="s">
        <v>51</v>
      </c>
      <c r="H116" s="61"/>
    </row>
    <row r="117" spans="1:8" ht="16" customHeight="1" x14ac:dyDescent="0.2">
      <c r="A117" s="2"/>
      <c r="B117" s="2"/>
      <c r="C117" s="209" t="s">
        <v>451</v>
      </c>
      <c r="D117" s="209" t="s">
        <v>55</v>
      </c>
      <c r="E117" s="210" t="s">
        <v>7006</v>
      </c>
      <c r="F117" s="209" t="s">
        <v>7096</v>
      </c>
      <c r="G117" s="210" t="s">
        <v>51</v>
      </c>
      <c r="H117" s="2"/>
    </row>
    <row r="118" spans="1:8" ht="16" customHeight="1" x14ac:dyDescent="0.2">
      <c r="A118" s="2"/>
      <c r="B118" s="203"/>
      <c r="C118" s="211" t="s">
        <v>451</v>
      </c>
      <c r="D118" s="211" t="s">
        <v>55</v>
      </c>
      <c r="E118" s="212" t="s">
        <v>7006</v>
      </c>
      <c r="F118" s="211" t="s">
        <v>7096</v>
      </c>
      <c r="G118" s="212" t="s">
        <v>190</v>
      </c>
      <c r="H118" s="61"/>
    </row>
    <row r="119" spans="1:8" ht="16" customHeight="1" x14ac:dyDescent="0.2">
      <c r="A119" s="2"/>
      <c r="B119" s="2"/>
      <c r="C119" s="209" t="s">
        <v>451</v>
      </c>
      <c r="D119" s="209" t="s">
        <v>55</v>
      </c>
      <c r="E119" s="210" t="s">
        <v>7009</v>
      </c>
      <c r="F119" s="209" t="s">
        <v>7097</v>
      </c>
      <c r="G119" s="210" t="s">
        <v>51</v>
      </c>
      <c r="H119" s="2"/>
    </row>
    <row r="120" spans="1:8" ht="16" customHeight="1" x14ac:dyDescent="0.2">
      <c r="A120" s="2"/>
      <c r="B120" s="203"/>
      <c r="C120" s="211" t="s">
        <v>451</v>
      </c>
      <c r="D120" s="211" t="s">
        <v>55</v>
      </c>
      <c r="E120" s="212" t="s">
        <v>7009</v>
      </c>
      <c r="F120" s="211" t="s">
        <v>7098</v>
      </c>
      <c r="G120" s="212" t="s">
        <v>51</v>
      </c>
      <c r="H120" s="61"/>
    </row>
    <row r="121" spans="1:8" ht="16" customHeight="1" x14ac:dyDescent="0.2">
      <c r="A121" s="2"/>
      <c r="B121" s="2"/>
      <c r="C121" s="209" t="s">
        <v>451</v>
      </c>
      <c r="D121" s="209" t="s">
        <v>55</v>
      </c>
      <c r="E121" s="210" t="s">
        <v>7009</v>
      </c>
      <c r="F121" s="209" t="s">
        <v>7099</v>
      </c>
      <c r="G121" s="210" t="s">
        <v>190</v>
      </c>
      <c r="H121" s="2"/>
    </row>
    <row r="122" spans="1:8" ht="16" customHeight="1" x14ac:dyDescent="0.2">
      <c r="A122" s="2"/>
      <c r="B122" s="203"/>
      <c r="C122" s="211" t="s">
        <v>451</v>
      </c>
      <c r="D122" s="211" t="s">
        <v>55</v>
      </c>
      <c r="E122" s="212" t="s">
        <v>7012</v>
      </c>
      <c r="F122" s="211" t="s">
        <v>7100</v>
      </c>
      <c r="G122" s="212" t="s">
        <v>116</v>
      </c>
      <c r="H122" s="61"/>
    </row>
    <row r="123" spans="1:8" ht="16" customHeight="1" x14ac:dyDescent="0.2">
      <c r="A123" s="2"/>
      <c r="B123" s="2"/>
      <c r="C123" s="209" t="s">
        <v>451</v>
      </c>
      <c r="D123" s="209" t="s">
        <v>55</v>
      </c>
      <c r="E123" s="210" t="s">
        <v>7012</v>
      </c>
      <c r="F123" s="209" t="s">
        <v>7100</v>
      </c>
      <c r="G123" s="210" t="s">
        <v>51</v>
      </c>
      <c r="H123" s="2"/>
    </row>
    <row r="124" spans="1:8" ht="16" customHeight="1" x14ac:dyDescent="0.2">
      <c r="A124" s="2"/>
      <c r="B124" s="203"/>
      <c r="C124" s="211" t="s">
        <v>451</v>
      </c>
      <c r="D124" s="211" t="s">
        <v>55</v>
      </c>
      <c r="E124" s="212" t="s">
        <v>7012</v>
      </c>
      <c r="F124" s="211" t="s">
        <v>7101</v>
      </c>
      <c r="G124" s="212" t="s">
        <v>116</v>
      </c>
      <c r="H124" s="61"/>
    </row>
    <row r="125" spans="1:8" ht="16" customHeight="1" x14ac:dyDescent="0.2">
      <c r="A125" s="2"/>
      <c r="B125" s="2"/>
      <c r="C125" s="209" t="s">
        <v>451</v>
      </c>
      <c r="D125" s="209" t="s">
        <v>55</v>
      </c>
      <c r="E125" s="210" t="s">
        <v>7012</v>
      </c>
      <c r="F125" s="209" t="s">
        <v>7101</v>
      </c>
      <c r="G125" s="210" t="s">
        <v>2112</v>
      </c>
      <c r="H125" s="2"/>
    </row>
    <row r="126" spans="1:8" ht="16" customHeight="1" x14ac:dyDescent="0.2">
      <c r="A126" s="2"/>
      <c r="B126" s="203"/>
      <c r="C126" s="211" t="s">
        <v>451</v>
      </c>
      <c r="D126" s="211" t="s">
        <v>55</v>
      </c>
      <c r="E126" s="212" t="s">
        <v>7012</v>
      </c>
      <c r="F126" s="211" t="s">
        <v>7102</v>
      </c>
      <c r="G126" s="212" t="s">
        <v>2112</v>
      </c>
      <c r="H126" s="61"/>
    </row>
    <row r="127" spans="1:8" ht="16" customHeight="1" x14ac:dyDescent="0.2">
      <c r="A127" s="2"/>
      <c r="B127" s="2"/>
      <c r="C127" s="209" t="s">
        <v>451</v>
      </c>
      <c r="D127" s="209" t="s">
        <v>2411</v>
      </c>
      <c r="E127" s="210" t="s">
        <v>7009</v>
      </c>
      <c r="F127" s="209" t="s">
        <v>7103</v>
      </c>
      <c r="G127" s="210" t="s">
        <v>272</v>
      </c>
      <c r="H127" s="2"/>
    </row>
    <row r="128" spans="1:8" ht="16" customHeight="1" x14ac:dyDescent="0.2">
      <c r="A128" s="2"/>
      <c r="B128" s="203"/>
      <c r="C128" s="211" t="s">
        <v>451</v>
      </c>
      <c r="D128" s="211" t="s">
        <v>2411</v>
      </c>
      <c r="E128" s="212" t="s">
        <v>7009</v>
      </c>
      <c r="F128" s="211" t="s">
        <v>7104</v>
      </c>
      <c r="G128" s="212" t="s">
        <v>272</v>
      </c>
      <c r="H128" s="61"/>
    </row>
    <row r="129" spans="1:8" ht="16" customHeight="1" x14ac:dyDescent="0.2">
      <c r="A129" s="2"/>
      <c r="B129" s="2"/>
      <c r="C129" s="209" t="s">
        <v>451</v>
      </c>
      <c r="D129" s="209" t="s">
        <v>2411</v>
      </c>
      <c r="E129" s="210" t="s">
        <v>7009</v>
      </c>
      <c r="F129" s="209" t="s">
        <v>7105</v>
      </c>
      <c r="G129" s="210" t="s">
        <v>272</v>
      </c>
      <c r="H129" s="2"/>
    </row>
    <row r="130" spans="1:8" ht="16" customHeight="1" x14ac:dyDescent="0.2">
      <c r="A130" s="2"/>
      <c r="B130" s="203"/>
      <c r="C130" s="211" t="s">
        <v>451</v>
      </c>
      <c r="D130" s="211" t="s">
        <v>2411</v>
      </c>
      <c r="E130" s="212" t="s">
        <v>7012</v>
      </c>
      <c r="F130" s="211" t="s">
        <v>7106</v>
      </c>
      <c r="G130" s="212" t="s">
        <v>272</v>
      </c>
      <c r="H130" s="61"/>
    </row>
    <row r="131" spans="1:8" ht="16" customHeight="1" x14ac:dyDescent="0.2">
      <c r="A131" s="2"/>
      <c r="B131" s="2"/>
      <c r="C131" s="209" t="s">
        <v>451</v>
      </c>
      <c r="D131" s="209" t="s">
        <v>2411</v>
      </c>
      <c r="E131" s="210" t="s">
        <v>7012</v>
      </c>
      <c r="F131" s="209" t="s">
        <v>7107</v>
      </c>
      <c r="G131" s="210" t="s">
        <v>272</v>
      </c>
      <c r="H131" s="2"/>
    </row>
    <row r="132" spans="1:8" ht="16" customHeight="1" x14ac:dyDescent="0.2">
      <c r="A132" s="2"/>
      <c r="B132" s="203"/>
      <c r="C132" s="211" t="s">
        <v>451</v>
      </c>
      <c r="D132" s="211" t="s">
        <v>2411</v>
      </c>
      <c r="E132" s="212" t="s">
        <v>7012</v>
      </c>
      <c r="F132" s="211" t="s">
        <v>7091</v>
      </c>
      <c r="G132" s="212" t="s">
        <v>272</v>
      </c>
      <c r="H132" s="61"/>
    </row>
    <row r="133" spans="1:8" ht="16" customHeight="1" x14ac:dyDescent="0.2">
      <c r="A133" s="2"/>
      <c r="B133" s="2"/>
      <c r="C133" s="213" t="s">
        <v>451</v>
      </c>
      <c r="D133" s="213" t="s">
        <v>2411</v>
      </c>
      <c r="E133" s="214" t="s">
        <v>7012</v>
      </c>
      <c r="F133" s="213" t="s">
        <v>7092</v>
      </c>
      <c r="G133" s="214" t="s">
        <v>272</v>
      </c>
      <c r="H133" s="2"/>
    </row>
    <row r="134" spans="1:8" ht="16" customHeight="1" x14ac:dyDescent="0.2">
      <c r="A134" s="2"/>
      <c r="B134" s="203"/>
      <c r="C134" s="215" t="s">
        <v>7108</v>
      </c>
      <c r="D134" s="216"/>
      <c r="E134" s="216"/>
      <c r="F134" s="216"/>
      <c r="G134" s="216"/>
      <c r="H134" s="61"/>
    </row>
    <row r="135" spans="1:8" ht="16" customHeight="1" x14ac:dyDescent="0.2">
      <c r="A135" s="2"/>
      <c r="B135" s="2"/>
      <c r="C135" s="191"/>
      <c r="D135" s="191"/>
      <c r="E135" s="191"/>
      <c r="F135" s="191"/>
      <c r="G135" s="191"/>
      <c r="H135" s="2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2386"/>
  <sheetViews>
    <sheetView showGridLines="0" topLeftCell="G1" workbookViewId="0"/>
  </sheetViews>
  <sheetFormatPr baseColWidth="10" defaultColWidth="8.83203125" defaultRowHeight="15" customHeight="1" x14ac:dyDescent="0.2"/>
  <cols>
    <col min="1" max="1" width="8.83203125" style="1" customWidth="1"/>
    <col min="2" max="2" width="14.6640625" style="1" customWidth="1"/>
    <col min="3" max="3" width="12" style="1" customWidth="1"/>
    <col min="4" max="4" width="15.6640625" style="1" customWidth="1"/>
    <col min="5" max="5" width="16.33203125" style="1" customWidth="1"/>
    <col min="6" max="7" width="49.83203125" style="1" customWidth="1"/>
    <col min="8" max="8" width="16.5" style="1" customWidth="1"/>
    <col min="9" max="9" width="20.5" style="1" customWidth="1"/>
    <col min="10" max="10" width="7" style="1" customWidth="1"/>
    <col min="11" max="11" width="16" style="1" customWidth="1"/>
    <col min="12" max="12" width="20.33203125" style="1" customWidth="1"/>
    <col min="13" max="13" width="36.33203125" style="1" customWidth="1"/>
    <col min="14" max="14" width="38.6640625" style="1" customWidth="1"/>
    <col min="15" max="15" width="17" style="1" customWidth="1"/>
    <col min="16" max="16" width="1.33203125" style="1" customWidth="1"/>
    <col min="17" max="17" width="8.83203125" style="1" customWidth="1"/>
    <col min="18" max="18" width="12.5" style="1" customWidth="1"/>
    <col min="19" max="19" width="8.83203125" style="1" customWidth="1"/>
    <col min="20" max="16384" width="8.83203125" style="1"/>
  </cols>
  <sheetData>
    <row r="1" spans="1:18" ht="16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6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ht="16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ht="16" customHeight="1" x14ac:dyDescent="0.2">
      <c r="A4" s="54"/>
      <c r="B4" s="38" t="s">
        <v>7109</v>
      </c>
      <c r="C4" s="38" t="s">
        <v>7110</v>
      </c>
      <c r="D4" s="38" t="s">
        <v>28</v>
      </c>
      <c r="E4" s="38" t="s">
        <v>29</v>
      </c>
      <c r="F4" s="38" t="s">
        <v>30</v>
      </c>
      <c r="G4" s="38" t="s">
        <v>6251</v>
      </c>
      <c r="H4" s="38" t="s">
        <v>31</v>
      </c>
      <c r="I4" s="38" t="s">
        <v>32</v>
      </c>
      <c r="J4" s="38" t="s">
        <v>33</v>
      </c>
      <c r="K4" s="38" t="s">
        <v>7005</v>
      </c>
      <c r="L4" s="38" t="s">
        <v>7111</v>
      </c>
      <c r="M4" s="38" t="s">
        <v>34</v>
      </c>
      <c r="N4" s="38" t="s">
        <v>35</v>
      </c>
      <c r="O4" s="38" t="s">
        <v>36</v>
      </c>
      <c r="P4" s="217"/>
      <c r="Q4" s="38" t="s">
        <v>7112</v>
      </c>
      <c r="R4" s="38" t="s">
        <v>7113</v>
      </c>
    </row>
    <row r="5" spans="1:18" ht="16" customHeight="1" x14ac:dyDescent="0.2">
      <c r="A5" s="54"/>
      <c r="B5" s="218" t="s">
        <v>7114</v>
      </c>
      <c r="C5" s="46" t="s">
        <v>7115</v>
      </c>
      <c r="D5" s="195">
        <v>843380174585</v>
      </c>
      <c r="E5" s="46" t="s">
        <v>48</v>
      </c>
      <c r="F5" s="103" t="s">
        <v>49</v>
      </c>
      <c r="G5" s="103" t="s">
        <v>7116</v>
      </c>
      <c r="H5" s="103" t="s">
        <v>50</v>
      </c>
      <c r="I5" s="46" t="s">
        <v>51</v>
      </c>
      <c r="J5" s="46" t="s">
        <v>52</v>
      </c>
      <c r="K5" s="75"/>
      <c r="L5" s="83">
        <v>51</v>
      </c>
      <c r="M5" s="46" t="s">
        <v>53</v>
      </c>
      <c r="N5" s="46" t="s">
        <v>54</v>
      </c>
      <c r="O5" s="50" t="s">
        <v>55</v>
      </c>
      <c r="P5" s="219"/>
      <c r="Q5" s="220" cm="1">
        <f t="array" ref="Q5">SUMIF(Western!C1:C1001,E5,Western!V1:V1001)</f>
        <v>0</v>
      </c>
      <c r="R5" s="221" cm="1">
        <f t="array" ref="R5">Q5*L5</f>
        <v>0</v>
      </c>
    </row>
    <row r="6" spans="1:18" ht="16" customHeight="1" x14ac:dyDescent="0.2">
      <c r="A6" s="54"/>
      <c r="B6" s="63" t="s">
        <v>7114</v>
      </c>
      <c r="C6" s="56" t="s">
        <v>7117</v>
      </c>
      <c r="D6" s="90">
        <v>843380174592</v>
      </c>
      <c r="E6" s="56" t="s">
        <v>59</v>
      </c>
      <c r="F6" s="110" t="s">
        <v>60</v>
      </c>
      <c r="G6" s="110" t="s">
        <v>7116</v>
      </c>
      <c r="H6" s="110" t="s">
        <v>50</v>
      </c>
      <c r="I6" s="56" t="s">
        <v>51</v>
      </c>
      <c r="J6" s="56" t="s">
        <v>61</v>
      </c>
      <c r="K6" s="91"/>
      <c r="L6" s="85">
        <v>51</v>
      </c>
      <c r="M6" s="56" t="s">
        <v>53</v>
      </c>
      <c r="N6" s="56" t="s">
        <v>54</v>
      </c>
      <c r="O6" s="60" t="s">
        <v>55</v>
      </c>
      <c r="P6" s="222"/>
      <c r="Q6" s="87" cm="1">
        <f t="array" ref="Q6">SUMIF(Western!C1:C1001,E6,Western!V1:V1001)</f>
        <v>0</v>
      </c>
      <c r="R6" s="223" cm="1">
        <f t="array" ref="R6">Q6*L6</f>
        <v>0</v>
      </c>
    </row>
    <row r="7" spans="1:18" ht="16" customHeight="1" x14ac:dyDescent="0.2">
      <c r="A7" s="54"/>
      <c r="B7" s="63" t="s">
        <v>7114</v>
      </c>
      <c r="C7" s="56" t="s">
        <v>7118</v>
      </c>
      <c r="D7" s="90">
        <v>843380174608</v>
      </c>
      <c r="E7" s="56" t="s">
        <v>62</v>
      </c>
      <c r="F7" s="110" t="s">
        <v>63</v>
      </c>
      <c r="G7" s="110" t="s">
        <v>7116</v>
      </c>
      <c r="H7" s="110" t="s">
        <v>50</v>
      </c>
      <c r="I7" s="56" t="s">
        <v>51</v>
      </c>
      <c r="J7" s="56" t="s">
        <v>64</v>
      </c>
      <c r="K7" s="91"/>
      <c r="L7" s="85">
        <v>51</v>
      </c>
      <c r="M7" s="56" t="s">
        <v>53</v>
      </c>
      <c r="N7" s="56" t="s">
        <v>54</v>
      </c>
      <c r="O7" s="60" t="s">
        <v>55</v>
      </c>
      <c r="P7" s="222"/>
      <c r="Q7" s="87" cm="1">
        <f t="array" ref="Q7">SUMIF(Western!C1:C1001,E7,Western!V1:V1001)</f>
        <v>0</v>
      </c>
      <c r="R7" s="223" cm="1">
        <f t="array" ref="R7">Q7*L7</f>
        <v>0</v>
      </c>
    </row>
    <row r="8" spans="1:18" ht="16" customHeight="1" x14ac:dyDescent="0.2">
      <c r="A8" s="54"/>
      <c r="B8" s="63" t="s">
        <v>7114</v>
      </c>
      <c r="C8" s="56" t="s">
        <v>7119</v>
      </c>
      <c r="D8" s="90">
        <v>843380174615</v>
      </c>
      <c r="E8" s="56" t="s">
        <v>65</v>
      </c>
      <c r="F8" s="110" t="s">
        <v>66</v>
      </c>
      <c r="G8" s="110" t="s">
        <v>7116</v>
      </c>
      <c r="H8" s="110" t="s">
        <v>50</v>
      </c>
      <c r="I8" s="56" t="s">
        <v>51</v>
      </c>
      <c r="J8" s="56" t="s">
        <v>67</v>
      </c>
      <c r="K8" s="91"/>
      <c r="L8" s="85">
        <v>51</v>
      </c>
      <c r="M8" s="56" t="s">
        <v>53</v>
      </c>
      <c r="N8" s="56" t="s">
        <v>54</v>
      </c>
      <c r="O8" s="60" t="s">
        <v>55</v>
      </c>
      <c r="P8" s="222"/>
      <c r="Q8" s="87" cm="1">
        <f t="array" ref="Q8">SUMIF(Western!C1:C1001,E8,Western!V1:V1001)</f>
        <v>0</v>
      </c>
      <c r="R8" s="223" cm="1">
        <f t="array" ref="R8">Q8*L8</f>
        <v>0</v>
      </c>
    </row>
    <row r="9" spans="1:18" ht="16" customHeight="1" x14ac:dyDescent="0.2">
      <c r="A9" s="54"/>
      <c r="B9" s="63" t="s">
        <v>7114</v>
      </c>
      <c r="C9" s="56" t="s">
        <v>7120</v>
      </c>
      <c r="D9" s="90">
        <v>843380174622</v>
      </c>
      <c r="E9" s="56" t="s">
        <v>68</v>
      </c>
      <c r="F9" s="110" t="s">
        <v>69</v>
      </c>
      <c r="G9" s="110" t="s">
        <v>7116</v>
      </c>
      <c r="H9" s="110" t="s">
        <v>50</v>
      </c>
      <c r="I9" s="56" t="s">
        <v>51</v>
      </c>
      <c r="J9" s="56" t="s">
        <v>70</v>
      </c>
      <c r="K9" s="91"/>
      <c r="L9" s="85">
        <v>51</v>
      </c>
      <c r="M9" s="56" t="s">
        <v>53</v>
      </c>
      <c r="N9" s="56" t="s">
        <v>54</v>
      </c>
      <c r="O9" s="60" t="s">
        <v>55</v>
      </c>
      <c r="P9" s="222"/>
      <c r="Q9" s="87" cm="1">
        <f t="array" ref="Q9">SUMIF(Western!C1:C1001,E9,Western!V1:V1001)</f>
        <v>0</v>
      </c>
      <c r="R9" s="223" cm="1">
        <f t="array" ref="R9">Q9*L9</f>
        <v>0</v>
      </c>
    </row>
    <row r="10" spans="1:18" ht="16" customHeight="1" x14ac:dyDescent="0.2">
      <c r="A10" s="54"/>
      <c r="B10" s="63" t="s">
        <v>7121</v>
      </c>
      <c r="C10" s="56" t="s">
        <v>7122</v>
      </c>
      <c r="D10" s="90">
        <v>843380174684</v>
      </c>
      <c r="E10" s="56" t="s">
        <v>2983</v>
      </c>
      <c r="F10" s="110" t="s">
        <v>2984</v>
      </c>
      <c r="G10" s="110" t="s">
        <v>7116</v>
      </c>
      <c r="H10" s="110" t="s">
        <v>50</v>
      </c>
      <c r="I10" s="56" t="s">
        <v>116</v>
      </c>
      <c r="J10" s="56" t="s">
        <v>52</v>
      </c>
      <c r="K10" s="91"/>
      <c r="L10" s="85">
        <v>51</v>
      </c>
      <c r="M10" s="56" t="s">
        <v>53</v>
      </c>
      <c r="N10" s="56" t="s">
        <v>54</v>
      </c>
      <c r="O10" s="60" t="s">
        <v>2985</v>
      </c>
      <c r="P10" s="222"/>
      <c r="Q10" s="87" cm="1">
        <f t="array" aca="1" ref="Q10" ca="1">SUMIF('Cross-Over'!C1:C793,E10,'Cross-Over'!V1:V792)</f>
        <v>0</v>
      </c>
      <c r="R10" s="223" cm="1">
        <f t="array" aca="1" ref="R10" ca="1">Q10*L10</f>
        <v>0</v>
      </c>
    </row>
    <row r="11" spans="1:18" ht="16" customHeight="1" x14ac:dyDescent="0.2">
      <c r="A11" s="54"/>
      <c r="B11" s="63" t="s">
        <v>7121</v>
      </c>
      <c r="C11" s="56" t="s">
        <v>7123</v>
      </c>
      <c r="D11" s="90">
        <v>843380174691</v>
      </c>
      <c r="E11" s="56" t="s">
        <v>2986</v>
      </c>
      <c r="F11" s="110" t="s">
        <v>2987</v>
      </c>
      <c r="G11" s="110" t="s">
        <v>7116</v>
      </c>
      <c r="H11" s="110" t="s">
        <v>50</v>
      </c>
      <c r="I11" s="56" t="s">
        <v>116</v>
      </c>
      <c r="J11" s="56" t="s">
        <v>61</v>
      </c>
      <c r="K11" s="91"/>
      <c r="L11" s="85">
        <v>51</v>
      </c>
      <c r="M11" s="56" t="s">
        <v>53</v>
      </c>
      <c r="N11" s="56" t="s">
        <v>54</v>
      </c>
      <c r="O11" s="60" t="s">
        <v>2985</v>
      </c>
      <c r="P11" s="222"/>
      <c r="Q11" s="87" cm="1">
        <f t="array" aca="1" ref="Q11" ca="1">SUMIF('Cross-Over'!C1:C793,E11,'Cross-Over'!V1:V792)</f>
        <v>0</v>
      </c>
      <c r="R11" s="223" cm="1">
        <f t="array" aca="1" ref="R11" ca="1">Q11*L11</f>
        <v>0</v>
      </c>
    </row>
    <row r="12" spans="1:18" ht="16" customHeight="1" x14ac:dyDescent="0.2">
      <c r="A12" s="54"/>
      <c r="B12" s="63" t="s">
        <v>7121</v>
      </c>
      <c r="C12" s="56" t="s">
        <v>7124</v>
      </c>
      <c r="D12" s="90">
        <v>843380174707</v>
      </c>
      <c r="E12" s="56" t="s">
        <v>2988</v>
      </c>
      <c r="F12" s="110" t="s">
        <v>2989</v>
      </c>
      <c r="G12" s="110" t="s">
        <v>7116</v>
      </c>
      <c r="H12" s="110" t="s">
        <v>50</v>
      </c>
      <c r="I12" s="56" t="s">
        <v>116</v>
      </c>
      <c r="J12" s="56" t="s">
        <v>64</v>
      </c>
      <c r="K12" s="91"/>
      <c r="L12" s="85">
        <v>51</v>
      </c>
      <c r="M12" s="56" t="s">
        <v>53</v>
      </c>
      <c r="N12" s="56" t="s">
        <v>54</v>
      </c>
      <c r="O12" s="60" t="s">
        <v>2985</v>
      </c>
      <c r="P12" s="222"/>
      <c r="Q12" s="87" cm="1">
        <f t="array" aca="1" ref="Q12" ca="1">SUMIF('Cross-Over'!C1:C793,E12,'Cross-Over'!V1:V792)</f>
        <v>0</v>
      </c>
      <c r="R12" s="223" cm="1">
        <f t="array" aca="1" ref="R12" ca="1">Q12*L12</f>
        <v>0</v>
      </c>
    </row>
    <row r="13" spans="1:18" ht="16" customHeight="1" x14ac:dyDescent="0.2">
      <c r="A13" s="54"/>
      <c r="B13" s="63" t="s">
        <v>7121</v>
      </c>
      <c r="C13" s="56" t="s">
        <v>7125</v>
      </c>
      <c r="D13" s="90">
        <v>843380174714</v>
      </c>
      <c r="E13" s="56" t="s">
        <v>2990</v>
      </c>
      <c r="F13" s="110" t="s">
        <v>2991</v>
      </c>
      <c r="G13" s="110" t="s">
        <v>7116</v>
      </c>
      <c r="H13" s="110" t="s">
        <v>50</v>
      </c>
      <c r="I13" s="56" t="s">
        <v>116</v>
      </c>
      <c r="J13" s="56" t="s">
        <v>67</v>
      </c>
      <c r="K13" s="91"/>
      <c r="L13" s="85">
        <v>51</v>
      </c>
      <c r="M13" s="56" t="s">
        <v>53</v>
      </c>
      <c r="N13" s="56" t="s">
        <v>54</v>
      </c>
      <c r="O13" s="60" t="s">
        <v>2985</v>
      </c>
      <c r="P13" s="222"/>
      <c r="Q13" s="87" cm="1">
        <f t="array" aca="1" ref="Q13" ca="1">SUMIF('Cross-Over'!C1:C793,E13,'Cross-Over'!V1:V792)</f>
        <v>0</v>
      </c>
      <c r="R13" s="223" cm="1">
        <f t="array" aca="1" ref="R13" ca="1">Q13*L13</f>
        <v>0</v>
      </c>
    </row>
    <row r="14" spans="1:18" ht="16" customHeight="1" x14ac:dyDescent="0.2">
      <c r="A14" s="54"/>
      <c r="B14" s="63" t="s">
        <v>7121</v>
      </c>
      <c r="C14" s="56" t="s">
        <v>7126</v>
      </c>
      <c r="D14" s="90">
        <v>843380174721</v>
      </c>
      <c r="E14" s="56" t="s">
        <v>2992</v>
      </c>
      <c r="F14" s="110" t="s">
        <v>2993</v>
      </c>
      <c r="G14" s="110" t="s">
        <v>7116</v>
      </c>
      <c r="H14" s="110" t="s">
        <v>50</v>
      </c>
      <c r="I14" s="56" t="s">
        <v>116</v>
      </c>
      <c r="J14" s="56" t="s">
        <v>70</v>
      </c>
      <c r="K14" s="91"/>
      <c r="L14" s="85">
        <v>51</v>
      </c>
      <c r="M14" s="56" t="s">
        <v>53</v>
      </c>
      <c r="N14" s="56" t="s">
        <v>54</v>
      </c>
      <c r="O14" s="60" t="s">
        <v>2985</v>
      </c>
      <c r="P14" s="222"/>
      <c r="Q14" s="87" cm="1">
        <f t="array" aca="1" ref="Q14" ca="1">SUMIF('Cross-Over'!C1:C793,E14,'Cross-Over'!V1:V792)</f>
        <v>0</v>
      </c>
      <c r="R14" s="223" cm="1">
        <f t="array" aca="1" ref="R14" ca="1">Q14*L14</f>
        <v>0</v>
      </c>
    </row>
    <row r="15" spans="1:18" ht="16" customHeight="1" x14ac:dyDescent="0.2">
      <c r="A15" s="54"/>
      <c r="B15" s="63" t="s">
        <v>7127</v>
      </c>
      <c r="C15" s="56" t="s">
        <v>7128</v>
      </c>
      <c r="D15" s="90">
        <v>843380174431</v>
      </c>
      <c r="E15" s="56" t="s">
        <v>71</v>
      </c>
      <c r="F15" s="110" t="s">
        <v>72</v>
      </c>
      <c r="G15" s="110" t="s">
        <v>7129</v>
      </c>
      <c r="H15" s="110" t="s">
        <v>50</v>
      </c>
      <c r="I15" s="56" t="s">
        <v>51</v>
      </c>
      <c r="J15" s="56" t="s">
        <v>52</v>
      </c>
      <c r="K15" s="91"/>
      <c r="L15" s="85">
        <v>63.25</v>
      </c>
      <c r="M15" s="56" t="s">
        <v>53</v>
      </c>
      <c r="N15" s="56" t="s">
        <v>73</v>
      </c>
      <c r="O15" s="60" t="s">
        <v>55</v>
      </c>
      <c r="P15" s="222"/>
      <c r="Q15" s="87" cm="1">
        <f t="array" ref="Q15">SUMIF(Western!C1:C1001,E15,Western!V1:V1001)</f>
        <v>0</v>
      </c>
      <c r="R15" s="223" cm="1">
        <f t="array" ref="R15">Q15*L15</f>
        <v>0</v>
      </c>
    </row>
    <row r="16" spans="1:18" ht="16" customHeight="1" x14ac:dyDescent="0.2">
      <c r="A16" s="54"/>
      <c r="B16" s="63" t="s">
        <v>7127</v>
      </c>
      <c r="C16" s="56" t="s">
        <v>7130</v>
      </c>
      <c r="D16" s="90">
        <v>843380174448</v>
      </c>
      <c r="E16" s="56" t="s">
        <v>74</v>
      </c>
      <c r="F16" s="110" t="s">
        <v>75</v>
      </c>
      <c r="G16" s="110" t="s">
        <v>7129</v>
      </c>
      <c r="H16" s="110" t="s">
        <v>50</v>
      </c>
      <c r="I16" s="56" t="s">
        <v>51</v>
      </c>
      <c r="J16" s="56" t="s">
        <v>61</v>
      </c>
      <c r="K16" s="91"/>
      <c r="L16" s="85">
        <v>63.25</v>
      </c>
      <c r="M16" s="56" t="s">
        <v>53</v>
      </c>
      <c r="N16" s="56" t="s">
        <v>73</v>
      </c>
      <c r="O16" s="60" t="s">
        <v>55</v>
      </c>
      <c r="P16" s="222"/>
      <c r="Q16" s="87" cm="1">
        <f t="array" ref="Q16">SUMIF(Western!C1:C1001,E16,Western!V1:V1001)</f>
        <v>0</v>
      </c>
      <c r="R16" s="223" cm="1">
        <f t="array" ref="R16">Q16*L16</f>
        <v>0</v>
      </c>
    </row>
    <row r="17" spans="1:18" ht="16" customHeight="1" x14ac:dyDescent="0.2">
      <c r="A17" s="54"/>
      <c r="B17" s="63" t="s">
        <v>7127</v>
      </c>
      <c r="C17" s="56" t="s">
        <v>7131</v>
      </c>
      <c r="D17" s="90">
        <v>843380174455</v>
      </c>
      <c r="E17" s="56" t="s">
        <v>76</v>
      </c>
      <c r="F17" s="110" t="s">
        <v>77</v>
      </c>
      <c r="G17" s="110" t="s">
        <v>7129</v>
      </c>
      <c r="H17" s="110" t="s">
        <v>50</v>
      </c>
      <c r="I17" s="56" t="s">
        <v>51</v>
      </c>
      <c r="J17" s="56" t="s">
        <v>64</v>
      </c>
      <c r="K17" s="91"/>
      <c r="L17" s="85">
        <v>63.25</v>
      </c>
      <c r="M17" s="56" t="s">
        <v>53</v>
      </c>
      <c r="N17" s="56" t="s">
        <v>73</v>
      </c>
      <c r="O17" s="60" t="s">
        <v>55</v>
      </c>
      <c r="P17" s="222"/>
      <c r="Q17" s="87" cm="1">
        <f t="array" ref="Q17">SUMIF(Western!C1:C1001,E17,Western!V1:V1001)</f>
        <v>0</v>
      </c>
      <c r="R17" s="223" cm="1">
        <f t="array" ref="R17">Q17*L17</f>
        <v>0</v>
      </c>
    </row>
    <row r="18" spans="1:18" ht="16" customHeight="1" x14ac:dyDescent="0.2">
      <c r="A18" s="54"/>
      <c r="B18" s="63" t="s">
        <v>7127</v>
      </c>
      <c r="C18" s="56" t="s">
        <v>7132</v>
      </c>
      <c r="D18" s="90">
        <v>843380174462</v>
      </c>
      <c r="E18" s="56" t="s">
        <v>78</v>
      </c>
      <c r="F18" s="110" t="s">
        <v>79</v>
      </c>
      <c r="G18" s="110" t="s">
        <v>7129</v>
      </c>
      <c r="H18" s="110" t="s">
        <v>50</v>
      </c>
      <c r="I18" s="56" t="s">
        <v>51</v>
      </c>
      <c r="J18" s="56" t="s">
        <v>67</v>
      </c>
      <c r="K18" s="91"/>
      <c r="L18" s="85">
        <v>63.25</v>
      </c>
      <c r="M18" s="56" t="s">
        <v>53</v>
      </c>
      <c r="N18" s="56" t="s">
        <v>73</v>
      </c>
      <c r="O18" s="60" t="s">
        <v>55</v>
      </c>
      <c r="P18" s="222"/>
      <c r="Q18" s="87" cm="1">
        <f t="array" ref="Q18">SUMIF(Western!C1:C1001,E18,Western!V1:V1001)</f>
        <v>0</v>
      </c>
      <c r="R18" s="223" cm="1">
        <f t="array" ref="R18">Q18*L18</f>
        <v>0</v>
      </c>
    </row>
    <row r="19" spans="1:18" ht="16" customHeight="1" x14ac:dyDescent="0.2">
      <c r="A19" s="54"/>
      <c r="B19" s="63" t="s">
        <v>7127</v>
      </c>
      <c r="C19" s="56" t="s">
        <v>7133</v>
      </c>
      <c r="D19" s="90">
        <v>843380174479</v>
      </c>
      <c r="E19" s="56" t="s">
        <v>80</v>
      </c>
      <c r="F19" s="110" t="s">
        <v>81</v>
      </c>
      <c r="G19" s="110" t="s">
        <v>7129</v>
      </c>
      <c r="H19" s="110" t="s">
        <v>50</v>
      </c>
      <c r="I19" s="56" t="s">
        <v>51</v>
      </c>
      <c r="J19" s="56" t="s">
        <v>70</v>
      </c>
      <c r="K19" s="91"/>
      <c r="L19" s="85">
        <v>63.25</v>
      </c>
      <c r="M19" s="56" t="s">
        <v>53</v>
      </c>
      <c r="N19" s="56" t="s">
        <v>73</v>
      </c>
      <c r="O19" s="60" t="s">
        <v>55</v>
      </c>
      <c r="P19" s="222"/>
      <c r="Q19" s="87" cm="1">
        <f t="array" ref="Q19">SUMIF(Western!C1:C1001,E19,Western!V1:V1001)</f>
        <v>0</v>
      </c>
      <c r="R19" s="223" cm="1">
        <f t="array" ref="R19">Q19*L19</f>
        <v>0</v>
      </c>
    </row>
    <row r="20" spans="1:18" ht="16" customHeight="1" x14ac:dyDescent="0.2">
      <c r="A20" s="54"/>
      <c r="B20" s="63" t="s">
        <v>7134</v>
      </c>
      <c r="C20" s="56" t="s">
        <v>7135</v>
      </c>
      <c r="D20" s="90">
        <v>843380174530</v>
      </c>
      <c r="E20" s="56" t="s">
        <v>2994</v>
      </c>
      <c r="F20" s="110" t="s">
        <v>2995</v>
      </c>
      <c r="G20" s="110" t="s">
        <v>7129</v>
      </c>
      <c r="H20" s="110" t="s">
        <v>50</v>
      </c>
      <c r="I20" s="56" t="s">
        <v>116</v>
      </c>
      <c r="J20" s="56" t="s">
        <v>52</v>
      </c>
      <c r="K20" s="91"/>
      <c r="L20" s="85">
        <v>63.25</v>
      </c>
      <c r="M20" s="56" t="s">
        <v>53</v>
      </c>
      <c r="N20" s="56" t="s">
        <v>73</v>
      </c>
      <c r="O20" s="60" t="s">
        <v>2985</v>
      </c>
      <c r="P20" s="222"/>
      <c r="Q20" s="87" cm="1">
        <f t="array" aca="1" ref="Q20" ca="1">SUMIF('Cross-Over'!C1:C793,E20,'Cross-Over'!V1:V792)</f>
        <v>0</v>
      </c>
      <c r="R20" s="223" cm="1">
        <f t="array" aca="1" ref="R20" ca="1">Q20*L20</f>
        <v>0</v>
      </c>
    </row>
    <row r="21" spans="1:18" ht="16" customHeight="1" x14ac:dyDescent="0.2">
      <c r="A21" s="54"/>
      <c r="B21" s="63" t="s">
        <v>7134</v>
      </c>
      <c r="C21" s="56" t="s">
        <v>7136</v>
      </c>
      <c r="D21" s="90">
        <v>843380174547</v>
      </c>
      <c r="E21" s="56" t="s">
        <v>2996</v>
      </c>
      <c r="F21" s="110" t="s">
        <v>2997</v>
      </c>
      <c r="G21" s="110" t="s">
        <v>7129</v>
      </c>
      <c r="H21" s="110" t="s">
        <v>50</v>
      </c>
      <c r="I21" s="56" t="s">
        <v>116</v>
      </c>
      <c r="J21" s="56" t="s">
        <v>61</v>
      </c>
      <c r="K21" s="91"/>
      <c r="L21" s="85">
        <v>63.25</v>
      </c>
      <c r="M21" s="56" t="s">
        <v>53</v>
      </c>
      <c r="N21" s="56" t="s">
        <v>73</v>
      </c>
      <c r="O21" s="60" t="s">
        <v>2985</v>
      </c>
      <c r="P21" s="222"/>
      <c r="Q21" s="87" cm="1">
        <f t="array" aca="1" ref="Q21" ca="1">SUMIF('Cross-Over'!C1:C793,E21,'Cross-Over'!V1:V792)</f>
        <v>0</v>
      </c>
      <c r="R21" s="223" cm="1">
        <f t="array" aca="1" ref="R21" ca="1">Q21*L21</f>
        <v>0</v>
      </c>
    </row>
    <row r="22" spans="1:18" ht="16" customHeight="1" x14ac:dyDescent="0.2">
      <c r="A22" s="54"/>
      <c r="B22" s="63" t="s">
        <v>7134</v>
      </c>
      <c r="C22" s="56" t="s">
        <v>7137</v>
      </c>
      <c r="D22" s="90">
        <v>843380174554</v>
      </c>
      <c r="E22" s="56" t="s">
        <v>2998</v>
      </c>
      <c r="F22" s="110" t="s">
        <v>2999</v>
      </c>
      <c r="G22" s="110" t="s">
        <v>7129</v>
      </c>
      <c r="H22" s="110" t="s">
        <v>50</v>
      </c>
      <c r="I22" s="56" t="s">
        <v>116</v>
      </c>
      <c r="J22" s="56" t="s">
        <v>64</v>
      </c>
      <c r="K22" s="91"/>
      <c r="L22" s="85">
        <v>63.25</v>
      </c>
      <c r="M22" s="56" t="s">
        <v>53</v>
      </c>
      <c r="N22" s="56" t="s">
        <v>73</v>
      </c>
      <c r="O22" s="60" t="s">
        <v>2985</v>
      </c>
      <c r="P22" s="222"/>
      <c r="Q22" s="87" cm="1">
        <f t="array" aca="1" ref="Q22" ca="1">SUMIF('Cross-Over'!C1:C793,E22,'Cross-Over'!V1:V792)</f>
        <v>0</v>
      </c>
      <c r="R22" s="223" cm="1">
        <f t="array" aca="1" ref="R22" ca="1">Q22*L22</f>
        <v>0</v>
      </c>
    </row>
    <row r="23" spans="1:18" ht="16" customHeight="1" x14ac:dyDescent="0.2">
      <c r="A23" s="54"/>
      <c r="B23" s="63" t="s">
        <v>7134</v>
      </c>
      <c r="C23" s="56" t="s">
        <v>7138</v>
      </c>
      <c r="D23" s="90">
        <v>843380174561</v>
      </c>
      <c r="E23" s="56" t="s">
        <v>3000</v>
      </c>
      <c r="F23" s="110" t="s">
        <v>3001</v>
      </c>
      <c r="G23" s="110" t="s">
        <v>7129</v>
      </c>
      <c r="H23" s="110" t="s">
        <v>50</v>
      </c>
      <c r="I23" s="56" t="s">
        <v>116</v>
      </c>
      <c r="J23" s="56" t="s">
        <v>67</v>
      </c>
      <c r="K23" s="91"/>
      <c r="L23" s="85">
        <v>63.25</v>
      </c>
      <c r="M23" s="56" t="s">
        <v>53</v>
      </c>
      <c r="N23" s="56" t="s">
        <v>73</v>
      </c>
      <c r="O23" s="60" t="s">
        <v>2985</v>
      </c>
      <c r="P23" s="222"/>
      <c r="Q23" s="87" cm="1">
        <f t="array" aca="1" ref="Q23" ca="1">SUMIF('Cross-Over'!C1:C793,E23,'Cross-Over'!V1:V792)</f>
        <v>0</v>
      </c>
      <c r="R23" s="223" cm="1">
        <f t="array" aca="1" ref="R23" ca="1">Q23*L23</f>
        <v>0</v>
      </c>
    </row>
    <row r="24" spans="1:18" ht="16" customHeight="1" x14ac:dyDescent="0.2">
      <c r="A24" s="54"/>
      <c r="B24" s="63" t="s">
        <v>7134</v>
      </c>
      <c r="C24" s="56" t="s">
        <v>7139</v>
      </c>
      <c r="D24" s="90">
        <v>843380174578</v>
      </c>
      <c r="E24" s="56" t="s">
        <v>3002</v>
      </c>
      <c r="F24" s="110" t="s">
        <v>3003</v>
      </c>
      <c r="G24" s="110" t="s">
        <v>7129</v>
      </c>
      <c r="H24" s="110" t="s">
        <v>50</v>
      </c>
      <c r="I24" s="56" t="s">
        <v>116</v>
      </c>
      <c r="J24" s="56" t="s">
        <v>70</v>
      </c>
      <c r="K24" s="91"/>
      <c r="L24" s="85">
        <v>63.25</v>
      </c>
      <c r="M24" s="56" t="s">
        <v>53</v>
      </c>
      <c r="N24" s="56" t="s">
        <v>73</v>
      </c>
      <c r="O24" s="60" t="s">
        <v>2985</v>
      </c>
      <c r="P24" s="222"/>
      <c r="Q24" s="87" cm="1">
        <f t="array" aca="1" ref="Q24" ca="1">SUMIF('Cross-Over'!C1:C793,E24,'Cross-Over'!V1:V792)</f>
        <v>0</v>
      </c>
      <c r="R24" s="223" cm="1">
        <f t="array" aca="1" ref="R24" ca="1">Q24*L24</f>
        <v>0</v>
      </c>
    </row>
    <row r="25" spans="1:18" ht="16" customHeight="1" x14ac:dyDescent="0.2">
      <c r="A25" s="54"/>
      <c r="B25" s="63" t="s">
        <v>7140</v>
      </c>
      <c r="C25" s="56" t="s">
        <v>7141</v>
      </c>
      <c r="D25" s="90">
        <v>843380166818</v>
      </c>
      <c r="E25" s="56" t="s">
        <v>82</v>
      </c>
      <c r="F25" s="110" t="s">
        <v>83</v>
      </c>
      <c r="G25" s="110" t="s">
        <v>7142</v>
      </c>
      <c r="H25" s="110" t="s">
        <v>50</v>
      </c>
      <c r="I25" s="56" t="s">
        <v>51</v>
      </c>
      <c r="J25" s="56" t="s">
        <v>52</v>
      </c>
      <c r="K25" s="91"/>
      <c r="L25" s="85">
        <v>68.75</v>
      </c>
      <c r="M25" s="56" t="s">
        <v>53</v>
      </c>
      <c r="N25" s="56" t="s">
        <v>84</v>
      </c>
      <c r="O25" s="60" t="s">
        <v>55</v>
      </c>
      <c r="P25" s="222"/>
      <c r="Q25" s="87" cm="1">
        <f t="array" ref="Q25">SUMIF(Western!C1:C1001,E25,Western!V1:V1001)</f>
        <v>0</v>
      </c>
      <c r="R25" s="223" cm="1">
        <f t="array" ref="R25">Q25*L25</f>
        <v>0</v>
      </c>
    </row>
    <row r="26" spans="1:18" ht="16" customHeight="1" x14ac:dyDescent="0.2">
      <c r="A26" s="54"/>
      <c r="B26" s="63" t="s">
        <v>7140</v>
      </c>
      <c r="C26" s="56" t="s">
        <v>7143</v>
      </c>
      <c r="D26" s="90">
        <v>843380166825</v>
      </c>
      <c r="E26" s="56" t="s">
        <v>85</v>
      </c>
      <c r="F26" s="110" t="s">
        <v>86</v>
      </c>
      <c r="G26" s="110" t="s">
        <v>7142</v>
      </c>
      <c r="H26" s="110" t="s">
        <v>50</v>
      </c>
      <c r="I26" s="56" t="s">
        <v>51</v>
      </c>
      <c r="J26" s="56" t="s">
        <v>61</v>
      </c>
      <c r="K26" s="91"/>
      <c r="L26" s="85">
        <v>68.75</v>
      </c>
      <c r="M26" s="56" t="s">
        <v>53</v>
      </c>
      <c r="N26" s="56" t="s">
        <v>84</v>
      </c>
      <c r="O26" s="60" t="s">
        <v>55</v>
      </c>
      <c r="P26" s="222"/>
      <c r="Q26" s="87" cm="1">
        <f t="array" ref="Q26">SUMIF(Western!C1:C1001,E26,Western!V1:V1001)</f>
        <v>0</v>
      </c>
      <c r="R26" s="223" cm="1">
        <f t="array" ref="R26">Q26*L26</f>
        <v>0</v>
      </c>
    </row>
    <row r="27" spans="1:18" ht="16" customHeight="1" x14ac:dyDescent="0.2">
      <c r="A27" s="54"/>
      <c r="B27" s="63" t="s">
        <v>7140</v>
      </c>
      <c r="C27" s="56" t="s">
        <v>7144</v>
      </c>
      <c r="D27" s="90">
        <v>843380166832</v>
      </c>
      <c r="E27" s="56" t="s">
        <v>87</v>
      </c>
      <c r="F27" s="110" t="s">
        <v>88</v>
      </c>
      <c r="G27" s="110" t="s">
        <v>7142</v>
      </c>
      <c r="H27" s="110" t="s">
        <v>50</v>
      </c>
      <c r="I27" s="56" t="s">
        <v>51</v>
      </c>
      <c r="J27" s="56" t="s">
        <v>64</v>
      </c>
      <c r="K27" s="91"/>
      <c r="L27" s="85">
        <v>68.75</v>
      </c>
      <c r="M27" s="56" t="s">
        <v>53</v>
      </c>
      <c r="N27" s="56" t="s">
        <v>84</v>
      </c>
      <c r="O27" s="60" t="s">
        <v>55</v>
      </c>
      <c r="P27" s="222"/>
      <c r="Q27" s="87" cm="1">
        <f t="array" ref="Q27">SUMIF(Western!C1:C1001,E27,Western!V1:V1001)</f>
        <v>0</v>
      </c>
      <c r="R27" s="223" cm="1">
        <f t="array" ref="R27">Q27*L27</f>
        <v>0</v>
      </c>
    </row>
    <row r="28" spans="1:18" ht="16" customHeight="1" x14ac:dyDescent="0.2">
      <c r="A28" s="54"/>
      <c r="B28" s="63" t="s">
        <v>7140</v>
      </c>
      <c r="C28" s="56" t="s">
        <v>7145</v>
      </c>
      <c r="D28" s="90">
        <v>843380166849</v>
      </c>
      <c r="E28" s="56" t="s">
        <v>89</v>
      </c>
      <c r="F28" s="110" t="s">
        <v>90</v>
      </c>
      <c r="G28" s="110" t="s">
        <v>7142</v>
      </c>
      <c r="H28" s="110" t="s">
        <v>50</v>
      </c>
      <c r="I28" s="56" t="s">
        <v>51</v>
      </c>
      <c r="J28" s="56" t="s">
        <v>67</v>
      </c>
      <c r="K28" s="91"/>
      <c r="L28" s="85">
        <v>68.75</v>
      </c>
      <c r="M28" s="56" t="s">
        <v>53</v>
      </c>
      <c r="N28" s="56" t="s">
        <v>84</v>
      </c>
      <c r="O28" s="60" t="s">
        <v>55</v>
      </c>
      <c r="P28" s="222"/>
      <c r="Q28" s="87" cm="1">
        <f t="array" ref="Q28">SUMIF(Western!C1:C1001,E28,Western!V1:V1001)</f>
        <v>0</v>
      </c>
      <c r="R28" s="223" cm="1">
        <f t="array" ref="R28">Q28*L28</f>
        <v>0</v>
      </c>
    </row>
    <row r="29" spans="1:18" ht="16" customHeight="1" x14ac:dyDescent="0.2">
      <c r="A29" s="54"/>
      <c r="B29" s="63" t="s">
        <v>7140</v>
      </c>
      <c r="C29" s="56" t="s">
        <v>7146</v>
      </c>
      <c r="D29" s="90">
        <v>843380166856</v>
      </c>
      <c r="E29" s="56" t="s">
        <v>91</v>
      </c>
      <c r="F29" s="110" t="s">
        <v>92</v>
      </c>
      <c r="G29" s="110" t="s">
        <v>7142</v>
      </c>
      <c r="H29" s="110" t="s">
        <v>50</v>
      </c>
      <c r="I29" s="56" t="s">
        <v>51</v>
      </c>
      <c r="J29" s="56" t="s">
        <v>70</v>
      </c>
      <c r="K29" s="91"/>
      <c r="L29" s="85">
        <v>68.75</v>
      </c>
      <c r="M29" s="56" t="s">
        <v>53</v>
      </c>
      <c r="N29" s="56" t="s">
        <v>84</v>
      </c>
      <c r="O29" s="60" t="s">
        <v>55</v>
      </c>
      <c r="P29" s="222"/>
      <c r="Q29" s="87" cm="1">
        <f t="array" ref="Q29">SUMIF(Western!C1:C1001,E29,Western!V1:V1001)</f>
        <v>0</v>
      </c>
      <c r="R29" s="223" cm="1">
        <f t="array" ref="R29">Q29*L29</f>
        <v>0</v>
      </c>
    </row>
    <row r="30" spans="1:18" ht="16" customHeight="1" x14ac:dyDescent="0.2">
      <c r="A30" s="54"/>
      <c r="B30" s="63" t="s">
        <v>7147</v>
      </c>
      <c r="C30" s="56" t="s">
        <v>7148</v>
      </c>
      <c r="D30" s="90">
        <v>843380166979</v>
      </c>
      <c r="E30" s="56" t="s">
        <v>93</v>
      </c>
      <c r="F30" s="110" t="s">
        <v>94</v>
      </c>
      <c r="G30" s="110" t="s">
        <v>7142</v>
      </c>
      <c r="H30" s="110" t="s">
        <v>50</v>
      </c>
      <c r="I30" s="56" t="s">
        <v>95</v>
      </c>
      <c r="J30" s="56" t="s">
        <v>52</v>
      </c>
      <c r="K30" s="91"/>
      <c r="L30" s="85">
        <v>68.75</v>
      </c>
      <c r="M30" s="56" t="s">
        <v>53</v>
      </c>
      <c r="N30" s="56" t="s">
        <v>84</v>
      </c>
      <c r="O30" s="60" t="s">
        <v>55</v>
      </c>
      <c r="P30" s="222"/>
      <c r="Q30" s="87" cm="1">
        <f t="array" ref="Q30">SUMIF(Western!C1:C1001,E30,Western!V1:V1001)</f>
        <v>0</v>
      </c>
      <c r="R30" s="223" cm="1">
        <f t="array" ref="R30">Q30*L30</f>
        <v>0</v>
      </c>
    </row>
    <row r="31" spans="1:18" ht="16" customHeight="1" x14ac:dyDescent="0.2">
      <c r="A31" s="54"/>
      <c r="B31" s="63" t="s">
        <v>7147</v>
      </c>
      <c r="C31" s="56" t="s">
        <v>7149</v>
      </c>
      <c r="D31" s="90">
        <v>843380166986</v>
      </c>
      <c r="E31" s="56" t="s">
        <v>96</v>
      </c>
      <c r="F31" s="110" t="s">
        <v>97</v>
      </c>
      <c r="G31" s="110" t="s">
        <v>7142</v>
      </c>
      <c r="H31" s="110" t="s">
        <v>50</v>
      </c>
      <c r="I31" s="56" t="s">
        <v>95</v>
      </c>
      <c r="J31" s="56" t="s">
        <v>61</v>
      </c>
      <c r="K31" s="91"/>
      <c r="L31" s="85">
        <v>68.75</v>
      </c>
      <c r="M31" s="56" t="s">
        <v>53</v>
      </c>
      <c r="N31" s="56" t="s">
        <v>84</v>
      </c>
      <c r="O31" s="60" t="s">
        <v>55</v>
      </c>
      <c r="P31" s="222"/>
      <c r="Q31" s="87" cm="1">
        <f t="array" ref="Q31">SUMIF(Western!C1:C1001,E31,Western!V1:V1001)</f>
        <v>0</v>
      </c>
      <c r="R31" s="223" cm="1">
        <f t="array" ref="R31">Q31*L31</f>
        <v>0</v>
      </c>
    </row>
    <row r="32" spans="1:18" ht="16" customHeight="1" x14ac:dyDescent="0.2">
      <c r="A32" s="54"/>
      <c r="B32" s="63" t="s">
        <v>7147</v>
      </c>
      <c r="C32" s="56" t="s">
        <v>7150</v>
      </c>
      <c r="D32" s="90">
        <v>843380166993</v>
      </c>
      <c r="E32" s="56" t="s">
        <v>98</v>
      </c>
      <c r="F32" s="110" t="s">
        <v>99</v>
      </c>
      <c r="G32" s="110" t="s">
        <v>7142</v>
      </c>
      <c r="H32" s="110" t="s">
        <v>50</v>
      </c>
      <c r="I32" s="56" t="s">
        <v>95</v>
      </c>
      <c r="J32" s="56" t="s">
        <v>64</v>
      </c>
      <c r="K32" s="91"/>
      <c r="L32" s="85">
        <v>68.75</v>
      </c>
      <c r="M32" s="56" t="s">
        <v>53</v>
      </c>
      <c r="N32" s="56" t="s">
        <v>84</v>
      </c>
      <c r="O32" s="60" t="s">
        <v>55</v>
      </c>
      <c r="P32" s="222"/>
      <c r="Q32" s="87" cm="1">
        <f t="array" ref="Q32">SUMIF(Western!C1:C1001,E32,Western!V1:V1001)</f>
        <v>0</v>
      </c>
      <c r="R32" s="223" cm="1">
        <f t="array" ref="R32">Q32*L32</f>
        <v>0</v>
      </c>
    </row>
    <row r="33" spans="1:18" ht="16" customHeight="1" x14ac:dyDescent="0.2">
      <c r="A33" s="54"/>
      <c r="B33" s="63" t="s">
        <v>7147</v>
      </c>
      <c r="C33" s="56" t="s">
        <v>7151</v>
      </c>
      <c r="D33" s="90">
        <v>843380167006</v>
      </c>
      <c r="E33" s="56" t="s">
        <v>100</v>
      </c>
      <c r="F33" s="110" t="s">
        <v>101</v>
      </c>
      <c r="G33" s="110" t="s">
        <v>7142</v>
      </c>
      <c r="H33" s="110" t="s">
        <v>50</v>
      </c>
      <c r="I33" s="56" t="s">
        <v>95</v>
      </c>
      <c r="J33" s="56" t="s">
        <v>67</v>
      </c>
      <c r="K33" s="91"/>
      <c r="L33" s="85">
        <v>68.75</v>
      </c>
      <c r="M33" s="56" t="s">
        <v>53</v>
      </c>
      <c r="N33" s="56" t="s">
        <v>84</v>
      </c>
      <c r="O33" s="60" t="s">
        <v>55</v>
      </c>
      <c r="P33" s="222"/>
      <c r="Q33" s="87" cm="1">
        <f t="array" ref="Q33">SUMIF(Western!C1:C1001,E33,Western!V1:V1001)</f>
        <v>0</v>
      </c>
      <c r="R33" s="223" cm="1">
        <f t="array" ref="R33">Q33*L33</f>
        <v>0</v>
      </c>
    </row>
    <row r="34" spans="1:18" ht="16" customHeight="1" x14ac:dyDescent="0.2">
      <c r="A34" s="54"/>
      <c r="B34" s="63" t="s">
        <v>7147</v>
      </c>
      <c r="C34" s="56" t="s">
        <v>7152</v>
      </c>
      <c r="D34" s="90">
        <v>843380167013</v>
      </c>
      <c r="E34" s="56" t="s">
        <v>102</v>
      </c>
      <c r="F34" s="110" t="s">
        <v>103</v>
      </c>
      <c r="G34" s="110" t="s">
        <v>7142</v>
      </c>
      <c r="H34" s="110" t="s">
        <v>50</v>
      </c>
      <c r="I34" s="56" t="s">
        <v>95</v>
      </c>
      <c r="J34" s="56" t="s">
        <v>70</v>
      </c>
      <c r="K34" s="91"/>
      <c r="L34" s="85">
        <v>68.75</v>
      </c>
      <c r="M34" s="56" t="s">
        <v>53</v>
      </c>
      <c r="N34" s="56" t="s">
        <v>84</v>
      </c>
      <c r="O34" s="60" t="s">
        <v>55</v>
      </c>
      <c r="P34" s="222"/>
      <c r="Q34" s="87" cm="1">
        <f t="array" ref="Q34">SUMIF(Western!C1:C1001,E34,Western!V1:V1001)</f>
        <v>0</v>
      </c>
      <c r="R34" s="223" cm="1">
        <f t="array" ref="R34">Q34*L34</f>
        <v>0</v>
      </c>
    </row>
    <row r="35" spans="1:18" ht="16" customHeight="1" x14ac:dyDescent="0.2">
      <c r="A35" s="54"/>
      <c r="B35" s="63" t="s">
        <v>7153</v>
      </c>
      <c r="C35" s="56" t="s">
        <v>7154</v>
      </c>
      <c r="D35" s="90">
        <v>843380173960</v>
      </c>
      <c r="E35" s="56" t="s">
        <v>104</v>
      </c>
      <c r="F35" s="110" t="s">
        <v>105</v>
      </c>
      <c r="G35" s="110" t="s">
        <v>7050</v>
      </c>
      <c r="H35" s="110" t="s">
        <v>56</v>
      </c>
      <c r="I35" s="56" t="s">
        <v>51</v>
      </c>
      <c r="J35" s="56" t="s">
        <v>52</v>
      </c>
      <c r="K35" s="56" t="s">
        <v>7012</v>
      </c>
      <c r="L35" s="85">
        <v>82.5</v>
      </c>
      <c r="M35" s="56" t="s">
        <v>53</v>
      </c>
      <c r="N35" s="56" t="s">
        <v>84</v>
      </c>
      <c r="O35" s="60" t="s">
        <v>55</v>
      </c>
      <c r="P35" s="222"/>
      <c r="Q35" s="87" cm="1">
        <f t="array" ref="Q35">SUMIF(Western!C1:C1001,E35,Western!V1:V1001)</f>
        <v>0</v>
      </c>
      <c r="R35" s="223" cm="1">
        <f t="array" ref="R35">Q35*L35</f>
        <v>0</v>
      </c>
    </row>
    <row r="36" spans="1:18" ht="16" customHeight="1" x14ac:dyDescent="0.2">
      <c r="A36" s="54"/>
      <c r="B36" s="63" t="s">
        <v>7153</v>
      </c>
      <c r="C36" s="56" t="s">
        <v>7155</v>
      </c>
      <c r="D36" s="90">
        <v>843380173977</v>
      </c>
      <c r="E36" s="56" t="s">
        <v>106</v>
      </c>
      <c r="F36" s="110" t="s">
        <v>107</v>
      </c>
      <c r="G36" s="110" t="s">
        <v>7050</v>
      </c>
      <c r="H36" s="110" t="s">
        <v>56</v>
      </c>
      <c r="I36" s="56" t="s">
        <v>51</v>
      </c>
      <c r="J36" s="56" t="s">
        <v>61</v>
      </c>
      <c r="K36" s="56" t="s">
        <v>7012</v>
      </c>
      <c r="L36" s="85">
        <v>82.5</v>
      </c>
      <c r="M36" s="56" t="s">
        <v>53</v>
      </c>
      <c r="N36" s="56" t="s">
        <v>84</v>
      </c>
      <c r="O36" s="60" t="s">
        <v>55</v>
      </c>
      <c r="P36" s="222"/>
      <c r="Q36" s="87" cm="1">
        <f t="array" ref="Q36">SUMIF(Western!C1:C1001,E36,Western!V1:V1001)</f>
        <v>0</v>
      </c>
      <c r="R36" s="223" cm="1">
        <f t="array" ref="R36">Q36*L36</f>
        <v>0</v>
      </c>
    </row>
    <row r="37" spans="1:18" ht="16" customHeight="1" x14ac:dyDescent="0.2">
      <c r="A37" s="54"/>
      <c r="B37" s="63" t="s">
        <v>7153</v>
      </c>
      <c r="C37" s="56" t="s">
        <v>7156</v>
      </c>
      <c r="D37" s="90">
        <v>843380173984</v>
      </c>
      <c r="E37" s="56" t="s">
        <v>108</v>
      </c>
      <c r="F37" s="110" t="s">
        <v>109</v>
      </c>
      <c r="G37" s="110" t="s">
        <v>7050</v>
      </c>
      <c r="H37" s="110" t="s">
        <v>56</v>
      </c>
      <c r="I37" s="56" t="s">
        <v>51</v>
      </c>
      <c r="J37" s="56" t="s">
        <v>64</v>
      </c>
      <c r="K37" s="56" t="s">
        <v>7012</v>
      </c>
      <c r="L37" s="85">
        <v>82.5</v>
      </c>
      <c r="M37" s="56" t="s">
        <v>53</v>
      </c>
      <c r="N37" s="56" t="s">
        <v>84</v>
      </c>
      <c r="O37" s="60" t="s">
        <v>55</v>
      </c>
      <c r="P37" s="222"/>
      <c r="Q37" s="87" cm="1">
        <f t="array" ref="Q37">SUMIF(Western!C1:C1001,E37,Western!V1:V1001)</f>
        <v>0</v>
      </c>
      <c r="R37" s="223" cm="1">
        <f t="array" ref="R37">Q37*L37</f>
        <v>0</v>
      </c>
    </row>
    <row r="38" spans="1:18" ht="16" customHeight="1" x14ac:dyDescent="0.2">
      <c r="A38" s="54"/>
      <c r="B38" s="63" t="s">
        <v>7153</v>
      </c>
      <c r="C38" s="56" t="s">
        <v>7157</v>
      </c>
      <c r="D38" s="90">
        <v>843380173991</v>
      </c>
      <c r="E38" s="56" t="s">
        <v>110</v>
      </c>
      <c r="F38" s="110" t="s">
        <v>111</v>
      </c>
      <c r="G38" s="110" t="s">
        <v>7050</v>
      </c>
      <c r="H38" s="110" t="s">
        <v>56</v>
      </c>
      <c r="I38" s="56" t="s">
        <v>51</v>
      </c>
      <c r="J38" s="56" t="s">
        <v>67</v>
      </c>
      <c r="K38" s="56" t="s">
        <v>7012</v>
      </c>
      <c r="L38" s="85">
        <v>82.5</v>
      </c>
      <c r="M38" s="56" t="s">
        <v>53</v>
      </c>
      <c r="N38" s="56" t="s">
        <v>84</v>
      </c>
      <c r="O38" s="60" t="s">
        <v>55</v>
      </c>
      <c r="P38" s="222"/>
      <c r="Q38" s="87" cm="1">
        <f t="array" ref="Q38">SUMIF(Western!C1:C1001,E38,Western!V1:V1001)</f>
        <v>0</v>
      </c>
      <c r="R38" s="223" cm="1">
        <f t="array" ref="R38">Q38*L38</f>
        <v>0</v>
      </c>
    </row>
    <row r="39" spans="1:18" ht="16" customHeight="1" x14ac:dyDescent="0.2">
      <c r="A39" s="54"/>
      <c r="B39" s="63" t="s">
        <v>7153</v>
      </c>
      <c r="C39" s="56" t="s">
        <v>7158</v>
      </c>
      <c r="D39" s="90">
        <v>843380174004</v>
      </c>
      <c r="E39" s="56" t="s">
        <v>112</v>
      </c>
      <c r="F39" s="110" t="s">
        <v>113</v>
      </c>
      <c r="G39" s="110" t="s">
        <v>7050</v>
      </c>
      <c r="H39" s="110" t="s">
        <v>56</v>
      </c>
      <c r="I39" s="56" t="s">
        <v>51</v>
      </c>
      <c r="J39" s="56" t="s">
        <v>70</v>
      </c>
      <c r="K39" s="56" t="s">
        <v>7012</v>
      </c>
      <c r="L39" s="85">
        <v>82.5</v>
      </c>
      <c r="M39" s="56" t="s">
        <v>53</v>
      </c>
      <c r="N39" s="56" t="s">
        <v>84</v>
      </c>
      <c r="O39" s="60" t="s">
        <v>55</v>
      </c>
      <c r="P39" s="222"/>
      <c r="Q39" s="87" cm="1">
        <f t="array" ref="Q39">SUMIF(Western!C1:C1001,E39,Western!V1:V1001)</f>
        <v>0</v>
      </c>
      <c r="R39" s="223" cm="1">
        <f t="array" ref="R39">Q39*L39</f>
        <v>0</v>
      </c>
    </row>
    <row r="40" spans="1:18" ht="16" customHeight="1" x14ac:dyDescent="0.2">
      <c r="A40" s="54"/>
      <c r="B40" s="63" t="s">
        <v>7159</v>
      </c>
      <c r="C40" s="56" t="s">
        <v>7160</v>
      </c>
      <c r="D40" s="90">
        <v>843380174066</v>
      </c>
      <c r="E40" s="56" t="s">
        <v>3004</v>
      </c>
      <c r="F40" s="110" t="s">
        <v>3005</v>
      </c>
      <c r="G40" s="110" t="s">
        <v>7050</v>
      </c>
      <c r="H40" s="110" t="s">
        <v>50</v>
      </c>
      <c r="I40" s="56" t="s">
        <v>116</v>
      </c>
      <c r="J40" s="56" t="s">
        <v>52</v>
      </c>
      <c r="K40" s="56" t="s">
        <v>7012</v>
      </c>
      <c r="L40" s="85">
        <v>82.5</v>
      </c>
      <c r="M40" s="56" t="s">
        <v>53</v>
      </c>
      <c r="N40" s="56" t="s">
        <v>84</v>
      </c>
      <c r="O40" s="60" t="s">
        <v>2985</v>
      </c>
      <c r="P40" s="222"/>
      <c r="Q40" s="87" cm="1">
        <f t="array" aca="1" ref="Q40" ca="1">SUMIF('Cross-Over'!C1:C793,E40,'Cross-Over'!V1:V792)</f>
        <v>0</v>
      </c>
      <c r="R40" s="223" cm="1">
        <f t="array" aca="1" ref="R40" ca="1">Q40*L40</f>
        <v>0</v>
      </c>
    </row>
    <row r="41" spans="1:18" ht="16" customHeight="1" x14ac:dyDescent="0.2">
      <c r="A41" s="54"/>
      <c r="B41" s="63" t="s">
        <v>7159</v>
      </c>
      <c r="C41" s="56" t="s">
        <v>7161</v>
      </c>
      <c r="D41" s="90">
        <v>843380174073</v>
      </c>
      <c r="E41" s="56" t="s">
        <v>3006</v>
      </c>
      <c r="F41" s="110" t="s">
        <v>3007</v>
      </c>
      <c r="G41" s="110" t="s">
        <v>7050</v>
      </c>
      <c r="H41" s="110" t="s">
        <v>50</v>
      </c>
      <c r="I41" s="56" t="s">
        <v>116</v>
      </c>
      <c r="J41" s="56" t="s">
        <v>61</v>
      </c>
      <c r="K41" s="56" t="s">
        <v>7012</v>
      </c>
      <c r="L41" s="85">
        <v>82.5</v>
      </c>
      <c r="M41" s="56" t="s">
        <v>53</v>
      </c>
      <c r="N41" s="56" t="s">
        <v>84</v>
      </c>
      <c r="O41" s="60" t="s">
        <v>2985</v>
      </c>
      <c r="P41" s="222"/>
      <c r="Q41" s="87" cm="1">
        <f t="array" aca="1" ref="Q41" ca="1">SUMIF('Cross-Over'!C1:C793,E41,'Cross-Over'!V1:V792)</f>
        <v>0</v>
      </c>
      <c r="R41" s="223" cm="1">
        <f t="array" aca="1" ref="R41" ca="1">Q41*L41</f>
        <v>0</v>
      </c>
    </row>
    <row r="42" spans="1:18" ht="16" customHeight="1" x14ac:dyDescent="0.2">
      <c r="A42" s="54"/>
      <c r="B42" s="63" t="s">
        <v>7159</v>
      </c>
      <c r="C42" s="56" t="s">
        <v>7162</v>
      </c>
      <c r="D42" s="90">
        <v>843380174080</v>
      </c>
      <c r="E42" s="56" t="s">
        <v>3008</v>
      </c>
      <c r="F42" s="110" t="s">
        <v>3009</v>
      </c>
      <c r="G42" s="110" t="s">
        <v>7050</v>
      </c>
      <c r="H42" s="110" t="s">
        <v>50</v>
      </c>
      <c r="I42" s="56" t="s">
        <v>116</v>
      </c>
      <c r="J42" s="56" t="s">
        <v>64</v>
      </c>
      <c r="K42" s="56" t="s">
        <v>7012</v>
      </c>
      <c r="L42" s="85">
        <v>82.5</v>
      </c>
      <c r="M42" s="56" t="s">
        <v>53</v>
      </c>
      <c r="N42" s="56" t="s">
        <v>84</v>
      </c>
      <c r="O42" s="60" t="s">
        <v>2985</v>
      </c>
      <c r="P42" s="222"/>
      <c r="Q42" s="87" cm="1">
        <f t="array" aca="1" ref="Q42" ca="1">SUMIF('Cross-Over'!C1:C793,E42,'Cross-Over'!V1:V792)</f>
        <v>0</v>
      </c>
      <c r="R42" s="223" cm="1">
        <f t="array" aca="1" ref="R42" ca="1">Q42*L42</f>
        <v>0</v>
      </c>
    </row>
    <row r="43" spans="1:18" ht="16" customHeight="1" x14ac:dyDescent="0.2">
      <c r="A43" s="54"/>
      <c r="B43" s="63" t="s">
        <v>7159</v>
      </c>
      <c r="C43" s="56" t="s">
        <v>7163</v>
      </c>
      <c r="D43" s="90">
        <v>843380174097</v>
      </c>
      <c r="E43" s="56" t="s">
        <v>3010</v>
      </c>
      <c r="F43" s="110" t="s">
        <v>3011</v>
      </c>
      <c r="G43" s="110" t="s">
        <v>7050</v>
      </c>
      <c r="H43" s="110" t="s">
        <v>50</v>
      </c>
      <c r="I43" s="56" t="s">
        <v>116</v>
      </c>
      <c r="J43" s="56" t="s">
        <v>67</v>
      </c>
      <c r="K43" s="56" t="s">
        <v>7012</v>
      </c>
      <c r="L43" s="85">
        <v>82.5</v>
      </c>
      <c r="M43" s="56" t="s">
        <v>53</v>
      </c>
      <c r="N43" s="56" t="s">
        <v>84</v>
      </c>
      <c r="O43" s="60" t="s">
        <v>2985</v>
      </c>
      <c r="P43" s="222"/>
      <c r="Q43" s="87" cm="1">
        <f t="array" aca="1" ref="Q43" ca="1">SUMIF('Cross-Over'!C1:C793,E43,'Cross-Over'!V1:V792)</f>
        <v>0</v>
      </c>
      <c r="R43" s="223" cm="1">
        <f t="array" aca="1" ref="R43" ca="1">Q43*L43</f>
        <v>0</v>
      </c>
    </row>
    <row r="44" spans="1:18" ht="16" customHeight="1" x14ac:dyDescent="0.2">
      <c r="A44" s="54"/>
      <c r="B44" s="63" t="s">
        <v>7159</v>
      </c>
      <c r="C44" s="56" t="s">
        <v>7164</v>
      </c>
      <c r="D44" s="90">
        <v>843380174103</v>
      </c>
      <c r="E44" s="56" t="s">
        <v>3012</v>
      </c>
      <c r="F44" s="110" t="s">
        <v>3013</v>
      </c>
      <c r="G44" s="110" t="s">
        <v>7050</v>
      </c>
      <c r="H44" s="110" t="s">
        <v>50</v>
      </c>
      <c r="I44" s="56" t="s">
        <v>116</v>
      </c>
      <c r="J44" s="56" t="s">
        <v>70</v>
      </c>
      <c r="K44" s="56" t="s">
        <v>7012</v>
      </c>
      <c r="L44" s="85">
        <v>82.5</v>
      </c>
      <c r="M44" s="56" t="s">
        <v>53</v>
      </c>
      <c r="N44" s="56" t="s">
        <v>84</v>
      </c>
      <c r="O44" s="60" t="s">
        <v>2985</v>
      </c>
      <c r="P44" s="222"/>
      <c r="Q44" s="87" cm="1">
        <f t="array" aca="1" ref="Q44" ca="1">SUMIF('Cross-Over'!C1:C793,E44,'Cross-Over'!V1:V792)</f>
        <v>0</v>
      </c>
      <c r="R44" s="223" cm="1">
        <f t="array" aca="1" ref="R44" ca="1">Q44*L44</f>
        <v>0</v>
      </c>
    </row>
    <row r="45" spans="1:18" ht="16" customHeight="1" x14ac:dyDescent="0.2">
      <c r="A45" s="54"/>
      <c r="B45" s="63" t="s">
        <v>7165</v>
      </c>
      <c r="C45" s="56" t="s">
        <v>7166</v>
      </c>
      <c r="D45" s="90">
        <v>843380174110</v>
      </c>
      <c r="E45" s="56" t="s">
        <v>3014</v>
      </c>
      <c r="F45" s="110" t="s">
        <v>3015</v>
      </c>
      <c r="G45" s="110" t="s">
        <v>7050</v>
      </c>
      <c r="H45" s="110" t="s">
        <v>50</v>
      </c>
      <c r="I45" s="56" t="s">
        <v>127</v>
      </c>
      <c r="J45" s="56" t="s">
        <v>52</v>
      </c>
      <c r="K45" s="56" t="s">
        <v>7012</v>
      </c>
      <c r="L45" s="85">
        <v>82.5</v>
      </c>
      <c r="M45" s="56" t="s">
        <v>53</v>
      </c>
      <c r="N45" s="56" t="s">
        <v>84</v>
      </c>
      <c r="O45" s="60" t="s">
        <v>2985</v>
      </c>
      <c r="P45" s="222"/>
      <c r="Q45" s="87" cm="1">
        <f t="array" aca="1" ref="Q45" ca="1">SUMIF('Cross-Over'!C1:C793,E45,'Cross-Over'!V1:V792)</f>
        <v>0</v>
      </c>
      <c r="R45" s="223" cm="1">
        <f t="array" aca="1" ref="R45" ca="1">Q45*L45</f>
        <v>0</v>
      </c>
    </row>
    <row r="46" spans="1:18" ht="16" customHeight="1" x14ac:dyDescent="0.2">
      <c r="A46" s="54"/>
      <c r="B46" s="63" t="s">
        <v>7165</v>
      </c>
      <c r="C46" s="56" t="s">
        <v>7167</v>
      </c>
      <c r="D46" s="90">
        <v>843380174127</v>
      </c>
      <c r="E46" s="56" t="s">
        <v>3016</v>
      </c>
      <c r="F46" s="110" t="s">
        <v>3017</v>
      </c>
      <c r="G46" s="110" t="s">
        <v>7050</v>
      </c>
      <c r="H46" s="110" t="s">
        <v>50</v>
      </c>
      <c r="I46" s="56" t="s">
        <v>127</v>
      </c>
      <c r="J46" s="56" t="s">
        <v>61</v>
      </c>
      <c r="K46" s="56" t="s">
        <v>7012</v>
      </c>
      <c r="L46" s="85">
        <v>82.5</v>
      </c>
      <c r="M46" s="56" t="s">
        <v>53</v>
      </c>
      <c r="N46" s="56" t="s">
        <v>84</v>
      </c>
      <c r="O46" s="60" t="s">
        <v>2985</v>
      </c>
      <c r="P46" s="222"/>
      <c r="Q46" s="87" cm="1">
        <f t="array" aca="1" ref="Q46" ca="1">SUMIF('Cross-Over'!C1:C793,E46,'Cross-Over'!V1:V792)</f>
        <v>0</v>
      </c>
      <c r="R46" s="223" cm="1">
        <f t="array" aca="1" ref="R46" ca="1">Q46*L46</f>
        <v>0</v>
      </c>
    </row>
    <row r="47" spans="1:18" ht="16" customHeight="1" x14ac:dyDescent="0.2">
      <c r="A47" s="54"/>
      <c r="B47" s="63" t="s">
        <v>7165</v>
      </c>
      <c r="C47" s="56" t="s">
        <v>7168</v>
      </c>
      <c r="D47" s="90">
        <v>843380174134</v>
      </c>
      <c r="E47" s="56" t="s">
        <v>3018</v>
      </c>
      <c r="F47" s="110" t="s">
        <v>3019</v>
      </c>
      <c r="G47" s="110" t="s">
        <v>7050</v>
      </c>
      <c r="H47" s="110" t="s">
        <v>50</v>
      </c>
      <c r="I47" s="56" t="s">
        <v>127</v>
      </c>
      <c r="J47" s="56" t="s">
        <v>64</v>
      </c>
      <c r="K47" s="56" t="s">
        <v>7012</v>
      </c>
      <c r="L47" s="85">
        <v>82.5</v>
      </c>
      <c r="M47" s="56" t="s">
        <v>53</v>
      </c>
      <c r="N47" s="56" t="s">
        <v>84</v>
      </c>
      <c r="O47" s="60" t="s">
        <v>2985</v>
      </c>
      <c r="P47" s="222"/>
      <c r="Q47" s="87" cm="1">
        <f t="array" aca="1" ref="Q47" ca="1">SUMIF('Cross-Over'!C1:C793,E47,'Cross-Over'!V1:V792)</f>
        <v>0</v>
      </c>
      <c r="R47" s="223" cm="1">
        <f t="array" aca="1" ref="R47" ca="1">Q47*L47</f>
        <v>0</v>
      </c>
    </row>
    <row r="48" spans="1:18" ht="16" customHeight="1" x14ac:dyDescent="0.2">
      <c r="A48" s="54"/>
      <c r="B48" s="63" t="s">
        <v>7165</v>
      </c>
      <c r="C48" s="56" t="s">
        <v>7169</v>
      </c>
      <c r="D48" s="90">
        <v>843380174141</v>
      </c>
      <c r="E48" s="56" t="s">
        <v>3020</v>
      </c>
      <c r="F48" s="110" t="s">
        <v>3021</v>
      </c>
      <c r="G48" s="110" t="s">
        <v>7050</v>
      </c>
      <c r="H48" s="110" t="s">
        <v>50</v>
      </c>
      <c r="I48" s="56" t="s">
        <v>127</v>
      </c>
      <c r="J48" s="56" t="s">
        <v>67</v>
      </c>
      <c r="K48" s="56" t="s">
        <v>7012</v>
      </c>
      <c r="L48" s="85">
        <v>82.5</v>
      </c>
      <c r="M48" s="56" t="s">
        <v>53</v>
      </c>
      <c r="N48" s="56" t="s">
        <v>84</v>
      </c>
      <c r="O48" s="60" t="s">
        <v>2985</v>
      </c>
      <c r="P48" s="222"/>
      <c r="Q48" s="87" cm="1">
        <f t="array" aca="1" ref="Q48" ca="1">SUMIF('Cross-Over'!C1:C793,E48,'Cross-Over'!V1:V792)</f>
        <v>0</v>
      </c>
      <c r="R48" s="223" cm="1">
        <f t="array" aca="1" ref="R48" ca="1">Q48*L48</f>
        <v>0</v>
      </c>
    </row>
    <row r="49" spans="1:18" ht="16" customHeight="1" x14ac:dyDescent="0.2">
      <c r="A49" s="54"/>
      <c r="B49" s="63" t="s">
        <v>7165</v>
      </c>
      <c r="C49" s="56" t="s">
        <v>7170</v>
      </c>
      <c r="D49" s="90">
        <v>843380174158</v>
      </c>
      <c r="E49" s="56" t="s">
        <v>3022</v>
      </c>
      <c r="F49" s="110" t="s">
        <v>3023</v>
      </c>
      <c r="G49" s="110" t="s">
        <v>7050</v>
      </c>
      <c r="H49" s="110" t="s">
        <v>50</v>
      </c>
      <c r="I49" s="56" t="s">
        <v>127</v>
      </c>
      <c r="J49" s="56" t="s">
        <v>70</v>
      </c>
      <c r="K49" s="56" t="s">
        <v>7012</v>
      </c>
      <c r="L49" s="85">
        <v>82.5</v>
      </c>
      <c r="M49" s="56" t="s">
        <v>53</v>
      </c>
      <c r="N49" s="56" t="s">
        <v>84</v>
      </c>
      <c r="O49" s="60" t="s">
        <v>2985</v>
      </c>
      <c r="P49" s="222"/>
      <c r="Q49" s="87" cm="1">
        <f t="array" aca="1" ref="Q49" ca="1">SUMIF('Cross-Over'!C1:C793,E49,'Cross-Over'!V1:V792)</f>
        <v>0</v>
      </c>
      <c r="R49" s="223" cm="1">
        <f t="array" aca="1" ref="R49" ca="1">Q49*L49</f>
        <v>0</v>
      </c>
    </row>
    <row r="50" spans="1:18" ht="16" customHeight="1" x14ac:dyDescent="0.2">
      <c r="A50" s="54"/>
      <c r="B50" s="63" t="s">
        <v>7171</v>
      </c>
      <c r="C50" s="56" t="s">
        <v>7172</v>
      </c>
      <c r="D50" s="90">
        <v>843380145677</v>
      </c>
      <c r="E50" s="56" t="s">
        <v>114</v>
      </c>
      <c r="F50" s="110" t="s">
        <v>115</v>
      </c>
      <c r="G50" s="110" t="s">
        <v>7049</v>
      </c>
      <c r="H50" s="110" t="s">
        <v>50</v>
      </c>
      <c r="I50" s="56" t="s">
        <v>116</v>
      </c>
      <c r="J50" s="56" t="s">
        <v>52</v>
      </c>
      <c r="K50" s="56" t="s">
        <v>7009</v>
      </c>
      <c r="L50" s="85">
        <v>110</v>
      </c>
      <c r="M50" s="56" t="s">
        <v>53</v>
      </c>
      <c r="N50" s="56" t="s">
        <v>84</v>
      </c>
      <c r="O50" s="60" t="s">
        <v>55</v>
      </c>
      <c r="P50" s="222"/>
      <c r="Q50" s="87" cm="1">
        <f t="array" ref="Q50">SUMIF(Western!C1:C1001,E50,Western!V1:V1001)</f>
        <v>0</v>
      </c>
      <c r="R50" s="223" cm="1">
        <f t="array" ref="R50">Q50*L50</f>
        <v>0</v>
      </c>
    </row>
    <row r="51" spans="1:18" ht="16" customHeight="1" x14ac:dyDescent="0.2">
      <c r="A51" s="54"/>
      <c r="B51" s="63" t="s">
        <v>7171</v>
      </c>
      <c r="C51" s="56" t="s">
        <v>7173</v>
      </c>
      <c r="D51" s="90">
        <v>843380145653</v>
      </c>
      <c r="E51" s="56" t="s">
        <v>117</v>
      </c>
      <c r="F51" s="110" t="s">
        <v>118</v>
      </c>
      <c r="G51" s="110" t="s">
        <v>7049</v>
      </c>
      <c r="H51" s="110" t="s">
        <v>50</v>
      </c>
      <c r="I51" s="56" t="s">
        <v>116</v>
      </c>
      <c r="J51" s="56" t="s">
        <v>61</v>
      </c>
      <c r="K51" s="56" t="s">
        <v>7009</v>
      </c>
      <c r="L51" s="85">
        <v>110</v>
      </c>
      <c r="M51" s="56" t="s">
        <v>53</v>
      </c>
      <c r="N51" s="56" t="s">
        <v>84</v>
      </c>
      <c r="O51" s="60" t="s">
        <v>55</v>
      </c>
      <c r="P51" s="222"/>
      <c r="Q51" s="87" cm="1">
        <f t="array" ref="Q51">SUMIF(Western!C1:C1001,E51,Western!V1:V1001)</f>
        <v>0</v>
      </c>
      <c r="R51" s="223" cm="1">
        <f t="array" ref="R51">Q51*L51</f>
        <v>0</v>
      </c>
    </row>
    <row r="52" spans="1:18" ht="16" customHeight="1" x14ac:dyDescent="0.2">
      <c r="A52" s="54"/>
      <c r="B52" s="63" t="s">
        <v>7171</v>
      </c>
      <c r="C52" s="56" t="s">
        <v>7174</v>
      </c>
      <c r="D52" s="90">
        <v>843380145646</v>
      </c>
      <c r="E52" s="56" t="s">
        <v>119</v>
      </c>
      <c r="F52" s="110" t="s">
        <v>120</v>
      </c>
      <c r="G52" s="110" t="s">
        <v>7049</v>
      </c>
      <c r="H52" s="110" t="s">
        <v>50</v>
      </c>
      <c r="I52" s="56" t="s">
        <v>116</v>
      </c>
      <c r="J52" s="56" t="s">
        <v>64</v>
      </c>
      <c r="K52" s="56" t="s">
        <v>7009</v>
      </c>
      <c r="L52" s="85">
        <v>110</v>
      </c>
      <c r="M52" s="56" t="s">
        <v>53</v>
      </c>
      <c r="N52" s="56" t="s">
        <v>84</v>
      </c>
      <c r="O52" s="60" t="s">
        <v>55</v>
      </c>
      <c r="P52" s="222"/>
      <c r="Q52" s="87" cm="1">
        <f t="array" ref="Q52">SUMIF(Western!C1:C1001,E52,Western!V1:V1001)</f>
        <v>0</v>
      </c>
      <c r="R52" s="223" cm="1">
        <f t="array" ref="R52">Q52*L52</f>
        <v>0</v>
      </c>
    </row>
    <row r="53" spans="1:18" ht="16" customHeight="1" x14ac:dyDescent="0.2">
      <c r="A53" s="54"/>
      <c r="B53" s="63" t="s">
        <v>7171</v>
      </c>
      <c r="C53" s="56" t="s">
        <v>7175</v>
      </c>
      <c r="D53" s="90">
        <v>843380145639</v>
      </c>
      <c r="E53" s="56" t="s">
        <v>121</v>
      </c>
      <c r="F53" s="110" t="s">
        <v>122</v>
      </c>
      <c r="G53" s="110" t="s">
        <v>7049</v>
      </c>
      <c r="H53" s="110" t="s">
        <v>50</v>
      </c>
      <c r="I53" s="56" t="s">
        <v>116</v>
      </c>
      <c r="J53" s="56" t="s">
        <v>67</v>
      </c>
      <c r="K53" s="56" t="s">
        <v>7009</v>
      </c>
      <c r="L53" s="85">
        <v>110</v>
      </c>
      <c r="M53" s="56" t="s">
        <v>53</v>
      </c>
      <c r="N53" s="56" t="s">
        <v>84</v>
      </c>
      <c r="O53" s="60" t="s">
        <v>55</v>
      </c>
      <c r="P53" s="222"/>
      <c r="Q53" s="87" cm="1">
        <f t="array" ref="Q53">SUMIF(Western!C1:C1001,E53,Western!V1:V1001)</f>
        <v>0</v>
      </c>
      <c r="R53" s="223" cm="1">
        <f t="array" ref="R53">Q53*L53</f>
        <v>0</v>
      </c>
    </row>
    <row r="54" spans="1:18" ht="16" customHeight="1" x14ac:dyDescent="0.2">
      <c r="A54" s="54"/>
      <c r="B54" s="63" t="s">
        <v>7171</v>
      </c>
      <c r="C54" s="56" t="s">
        <v>7176</v>
      </c>
      <c r="D54" s="90">
        <v>843380145660</v>
      </c>
      <c r="E54" s="56" t="s">
        <v>123</v>
      </c>
      <c r="F54" s="110" t="s">
        <v>124</v>
      </c>
      <c r="G54" s="110" t="s">
        <v>7049</v>
      </c>
      <c r="H54" s="110" t="s">
        <v>50</v>
      </c>
      <c r="I54" s="56" t="s">
        <v>116</v>
      </c>
      <c r="J54" s="56" t="s">
        <v>70</v>
      </c>
      <c r="K54" s="56" t="s">
        <v>7009</v>
      </c>
      <c r="L54" s="85">
        <v>110</v>
      </c>
      <c r="M54" s="56" t="s">
        <v>53</v>
      </c>
      <c r="N54" s="56" t="s">
        <v>84</v>
      </c>
      <c r="O54" s="60" t="s">
        <v>55</v>
      </c>
      <c r="P54" s="222"/>
      <c r="Q54" s="87" cm="1">
        <f t="array" ref="Q54">SUMIF(Western!C1:C1001,E54,Western!V1:V1001)</f>
        <v>0</v>
      </c>
      <c r="R54" s="223" cm="1">
        <f t="array" ref="R54">Q54*L54</f>
        <v>0</v>
      </c>
    </row>
    <row r="55" spans="1:18" ht="16" customHeight="1" x14ac:dyDescent="0.2">
      <c r="A55" s="54"/>
      <c r="B55" s="63" t="s">
        <v>7177</v>
      </c>
      <c r="C55" s="56" t="s">
        <v>7178</v>
      </c>
      <c r="D55" s="90">
        <v>843380145820</v>
      </c>
      <c r="E55" s="56" t="s">
        <v>125</v>
      </c>
      <c r="F55" s="110" t="s">
        <v>126</v>
      </c>
      <c r="G55" s="110" t="s">
        <v>7049</v>
      </c>
      <c r="H55" s="110" t="s">
        <v>56</v>
      </c>
      <c r="I55" s="56" t="s">
        <v>127</v>
      </c>
      <c r="J55" s="56" t="s">
        <v>52</v>
      </c>
      <c r="K55" s="56" t="s">
        <v>7009</v>
      </c>
      <c r="L55" s="85">
        <v>110</v>
      </c>
      <c r="M55" s="56" t="s">
        <v>53</v>
      </c>
      <c r="N55" s="56" t="s">
        <v>84</v>
      </c>
      <c r="O55" s="60" t="s">
        <v>55</v>
      </c>
      <c r="P55" s="222"/>
      <c r="Q55" s="87" cm="1">
        <f t="array" ref="Q55">SUMIF(Western!C1:C1001,E55,Western!V1:V1001)</f>
        <v>0</v>
      </c>
      <c r="R55" s="223" cm="1">
        <f t="array" ref="R55">Q55*L55</f>
        <v>0</v>
      </c>
    </row>
    <row r="56" spans="1:18" ht="16" customHeight="1" x14ac:dyDescent="0.2">
      <c r="A56" s="54"/>
      <c r="B56" s="63" t="s">
        <v>7177</v>
      </c>
      <c r="C56" s="56" t="s">
        <v>7179</v>
      </c>
      <c r="D56" s="90">
        <v>843380145806</v>
      </c>
      <c r="E56" s="56" t="s">
        <v>128</v>
      </c>
      <c r="F56" s="110" t="s">
        <v>129</v>
      </c>
      <c r="G56" s="110" t="s">
        <v>7049</v>
      </c>
      <c r="H56" s="110" t="s">
        <v>56</v>
      </c>
      <c r="I56" s="56" t="s">
        <v>127</v>
      </c>
      <c r="J56" s="56" t="s">
        <v>61</v>
      </c>
      <c r="K56" s="56" t="s">
        <v>7009</v>
      </c>
      <c r="L56" s="85">
        <v>110</v>
      </c>
      <c r="M56" s="56" t="s">
        <v>53</v>
      </c>
      <c r="N56" s="56" t="s">
        <v>84</v>
      </c>
      <c r="O56" s="60" t="s">
        <v>55</v>
      </c>
      <c r="P56" s="222"/>
      <c r="Q56" s="87" cm="1">
        <f t="array" ref="Q56">SUMIF(Western!C1:C1001,E56,Western!V1:V1001)</f>
        <v>0</v>
      </c>
      <c r="R56" s="223" cm="1">
        <f t="array" ref="R56">Q56*L56</f>
        <v>0</v>
      </c>
    </row>
    <row r="57" spans="1:18" ht="16" customHeight="1" x14ac:dyDescent="0.2">
      <c r="A57" s="54"/>
      <c r="B57" s="63" t="s">
        <v>7177</v>
      </c>
      <c r="C57" s="56" t="s">
        <v>7180</v>
      </c>
      <c r="D57" s="90">
        <v>843380145790</v>
      </c>
      <c r="E57" s="56" t="s">
        <v>130</v>
      </c>
      <c r="F57" s="110" t="s">
        <v>131</v>
      </c>
      <c r="G57" s="110" t="s">
        <v>7049</v>
      </c>
      <c r="H57" s="110" t="s">
        <v>56</v>
      </c>
      <c r="I57" s="56" t="s">
        <v>127</v>
      </c>
      <c r="J57" s="56" t="s">
        <v>64</v>
      </c>
      <c r="K57" s="56" t="s">
        <v>7009</v>
      </c>
      <c r="L57" s="85">
        <v>110</v>
      </c>
      <c r="M57" s="56" t="s">
        <v>53</v>
      </c>
      <c r="N57" s="56" t="s">
        <v>84</v>
      </c>
      <c r="O57" s="60" t="s">
        <v>55</v>
      </c>
      <c r="P57" s="222"/>
      <c r="Q57" s="87" cm="1">
        <f t="array" ref="Q57">SUMIF(Western!C1:C1001,E57,Western!V1:V1001)</f>
        <v>0</v>
      </c>
      <c r="R57" s="223" cm="1">
        <f t="array" ref="R57">Q57*L57</f>
        <v>0</v>
      </c>
    </row>
    <row r="58" spans="1:18" ht="16" customHeight="1" x14ac:dyDescent="0.2">
      <c r="A58" s="54"/>
      <c r="B58" s="63" t="s">
        <v>7177</v>
      </c>
      <c r="C58" s="56" t="s">
        <v>7181</v>
      </c>
      <c r="D58" s="90">
        <v>843380145783</v>
      </c>
      <c r="E58" s="56" t="s">
        <v>132</v>
      </c>
      <c r="F58" s="110" t="s">
        <v>133</v>
      </c>
      <c r="G58" s="110" t="s">
        <v>7049</v>
      </c>
      <c r="H58" s="110" t="s">
        <v>56</v>
      </c>
      <c r="I58" s="56" t="s">
        <v>127</v>
      </c>
      <c r="J58" s="56" t="s">
        <v>67</v>
      </c>
      <c r="K58" s="56" t="s">
        <v>7009</v>
      </c>
      <c r="L58" s="85">
        <v>110</v>
      </c>
      <c r="M58" s="56" t="s">
        <v>53</v>
      </c>
      <c r="N58" s="56" t="s">
        <v>84</v>
      </c>
      <c r="O58" s="60" t="s">
        <v>55</v>
      </c>
      <c r="P58" s="222"/>
      <c r="Q58" s="87" cm="1">
        <f t="array" ref="Q58">SUMIF(Western!C1:C1001,E58,Western!V1:V1001)</f>
        <v>0</v>
      </c>
      <c r="R58" s="223" cm="1">
        <f t="array" ref="R58">Q58*L58</f>
        <v>0</v>
      </c>
    </row>
    <row r="59" spans="1:18" ht="16" customHeight="1" x14ac:dyDescent="0.2">
      <c r="A59" s="54"/>
      <c r="B59" s="63" t="s">
        <v>7177</v>
      </c>
      <c r="C59" s="56" t="s">
        <v>7182</v>
      </c>
      <c r="D59" s="90">
        <v>843380145813</v>
      </c>
      <c r="E59" s="56" t="s">
        <v>134</v>
      </c>
      <c r="F59" s="110" t="s">
        <v>135</v>
      </c>
      <c r="G59" s="110" t="s">
        <v>7049</v>
      </c>
      <c r="H59" s="110" t="s">
        <v>56</v>
      </c>
      <c r="I59" s="56" t="s">
        <v>127</v>
      </c>
      <c r="J59" s="56" t="s">
        <v>70</v>
      </c>
      <c r="K59" s="56" t="s">
        <v>7009</v>
      </c>
      <c r="L59" s="85">
        <v>110</v>
      </c>
      <c r="M59" s="56" t="s">
        <v>53</v>
      </c>
      <c r="N59" s="56" t="s">
        <v>84</v>
      </c>
      <c r="O59" s="60" t="s">
        <v>55</v>
      </c>
      <c r="P59" s="222"/>
      <c r="Q59" s="87" cm="1">
        <f t="array" ref="Q59">SUMIF(Western!C1:C1001,E59,Western!V1:V1001)</f>
        <v>0</v>
      </c>
      <c r="R59" s="223" cm="1">
        <f t="array" ref="R59">Q59*L59</f>
        <v>0</v>
      </c>
    </row>
    <row r="60" spans="1:18" ht="16" customHeight="1" x14ac:dyDescent="0.2">
      <c r="A60" s="54"/>
      <c r="B60" s="63" t="s">
        <v>7183</v>
      </c>
      <c r="C60" s="56" t="s">
        <v>7184</v>
      </c>
      <c r="D60" s="90">
        <v>843380173908</v>
      </c>
      <c r="E60" s="56" t="s">
        <v>3024</v>
      </c>
      <c r="F60" s="110" t="s">
        <v>3025</v>
      </c>
      <c r="G60" s="110" t="s">
        <v>7185</v>
      </c>
      <c r="H60" s="110" t="s">
        <v>50</v>
      </c>
      <c r="I60" s="56" t="s">
        <v>116</v>
      </c>
      <c r="J60" s="56" t="s">
        <v>52</v>
      </c>
      <c r="K60" s="91"/>
      <c r="L60" s="85">
        <v>99</v>
      </c>
      <c r="M60" s="56" t="s">
        <v>53</v>
      </c>
      <c r="N60" s="56" t="s">
        <v>73</v>
      </c>
      <c r="O60" s="60" t="s">
        <v>2985</v>
      </c>
      <c r="P60" s="222"/>
      <c r="Q60" s="87" cm="1">
        <f t="array" aca="1" ref="Q60" ca="1">SUMIF('Cross-Over'!C1:C793,E60,'Cross-Over'!V1:V792)</f>
        <v>0</v>
      </c>
      <c r="R60" s="223" cm="1">
        <f t="array" aca="1" ref="R60" ca="1">Q60*L60</f>
        <v>0</v>
      </c>
    </row>
    <row r="61" spans="1:18" ht="16" customHeight="1" x14ac:dyDescent="0.2">
      <c r="A61" s="54"/>
      <c r="B61" s="63" t="s">
        <v>7183</v>
      </c>
      <c r="C61" s="56" t="s">
        <v>7186</v>
      </c>
      <c r="D61" s="90">
        <v>843380173915</v>
      </c>
      <c r="E61" s="56" t="s">
        <v>3026</v>
      </c>
      <c r="F61" s="110" t="s">
        <v>3027</v>
      </c>
      <c r="G61" s="110" t="s">
        <v>7185</v>
      </c>
      <c r="H61" s="110" t="s">
        <v>50</v>
      </c>
      <c r="I61" s="56" t="s">
        <v>116</v>
      </c>
      <c r="J61" s="56" t="s">
        <v>61</v>
      </c>
      <c r="K61" s="91"/>
      <c r="L61" s="85">
        <v>99</v>
      </c>
      <c r="M61" s="56" t="s">
        <v>53</v>
      </c>
      <c r="N61" s="56" t="s">
        <v>73</v>
      </c>
      <c r="O61" s="60" t="s">
        <v>2985</v>
      </c>
      <c r="P61" s="222"/>
      <c r="Q61" s="87" cm="1">
        <f t="array" aca="1" ref="Q61" ca="1">SUMIF('Cross-Over'!C1:C793,E61,'Cross-Over'!V1:V792)</f>
        <v>0</v>
      </c>
      <c r="R61" s="223" cm="1">
        <f t="array" aca="1" ref="R61" ca="1">Q61*L61</f>
        <v>0</v>
      </c>
    </row>
    <row r="62" spans="1:18" ht="16" customHeight="1" x14ac:dyDescent="0.2">
      <c r="A62" s="54"/>
      <c r="B62" s="63" t="s">
        <v>7183</v>
      </c>
      <c r="C62" s="56" t="s">
        <v>7187</v>
      </c>
      <c r="D62" s="90">
        <v>843380173922</v>
      </c>
      <c r="E62" s="56" t="s">
        <v>3028</v>
      </c>
      <c r="F62" s="110" t="s">
        <v>3029</v>
      </c>
      <c r="G62" s="110" t="s">
        <v>7185</v>
      </c>
      <c r="H62" s="110" t="s">
        <v>50</v>
      </c>
      <c r="I62" s="56" t="s">
        <v>116</v>
      </c>
      <c r="J62" s="56" t="s">
        <v>64</v>
      </c>
      <c r="K62" s="91"/>
      <c r="L62" s="85">
        <v>99</v>
      </c>
      <c r="M62" s="56" t="s">
        <v>53</v>
      </c>
      <c r="N62" s="56" t="s">
        <v>73</v>
      </c>
      <c r="O62" s="60" t="s">
        <v>2985</v>
      </c>
      <c r="P62" s="222"/>
      <c r="Q62" s="87" cm="1">
        <f t="array" aca="1" ref="Q62" ca="1">SUMIF('Cross-Over'!C1:C793,E62,'Cross-Over'!V1:V792)</f>
        <v>0</v>
      </c>
      <c r="R62" s="223" cm="1">
        <f t="array" aca="1" ref="R62" ca="1">Q62*L62</f>
        <v>0</v>
      </c>
    </row>
    <row r="63" spans="1:18" ht="16" customHeight="1" x14ac:dyDescent="0.2">
      <c r="A63" s="54"/>
      <c r="B63" s="63" t="s">
        <v>7183</v>
      </c>
      <c r="C63" s="56" t="s">
        <v>7188</v>
      </c>
      <c r="D63" s="90">
        <v>843380173939</v>
      </c>
      <c r="E63" s="56" t="s">
        <v>3030</v>
      </c>
      <c r="F63" s="110" t="s">
        <v>3031</v>
      </c>
      <c r="G63" s="110" t="s">
        <v>7185</v>
      </c>
      <c r="H63" s="110" t="s">
        <v>50</v>
      </c>
      <c r="I63" s="56" t="s">
        <v>116</v>
      </c>
      <c r="J63" s="56" t="s">
        <v>67</v>
      </c>
      <c r="K63" s="91"/>
      <c r="L63" s="85">
        <v>99</v>
      </c>
      <c r="M63" s="56" t="s">
        <v>53</v>
      </c>
      <c r="N63" s="56" t="s">
        <v>73</v>
      </c>
      <c r="O63" s="60" t="s">
        <v>2985</v>
      </c>
      <c r="P63" s="222"/>
      <c r="Q63" s="87" cm="1">
        <f t="array" aca="1" ref="Q63" ca="1">SUMIF('Cross-Over'!C1:C793,E63,'Cross-Over'!V1:V792)</f>
        <v>0</v>
      </c>
      <c r="R63" s="223" cm="1">
        <f t="array" aca="1" ref="R63" ca="1">Q63*L63</f>
        <v>0</v>
      </c>
    </row>
    <row r="64" spans="1:18" ht="16" customHeight="1" x14ac:dyDescent="0.2">
      <c r="A64" s="54"/>
      <c r="B64" s="63" t="s">
        <v>7183</v>
      </c>
      <c r="C64" s="56" t="s">
        <v>7189</v>
      </c>
      <c r="D64" s="90">
        <v>843380173946</v>
      </c>
      <c r="E64" s="56" t="s">
        <v>3032</v>
      </c>
      <c r="F64" s="110" t="s">
        <v>3033</v>
      </c>
      <c r="G64" s="110" t="s">
        <v>7185</v>
      </c>
      <c r="H64" s="110" t="s">
        <v>50</v>
      </c>
      <c r="I64" s="56" t="s">
        <v>116</v>
      </c>
      <c r="J64" s="56" t="s">
        <v>70</v>
      </c>
      <c r="K64" s="91"/>
      <c r="L64" s="85">
        <v>99</v>
      </c>
      <c r="M64" s="56" t="s">
        <v>53</v>
      </c>
      <c r="N64" s="56" t="s">
        <v>73</v>
      </c>
      <c r="O64" s="60" t="s">
        <v>2985</v>
      </c>
      <c r="P64" s="222"/>
      <c r="Q64" s="87" cm="1">
        <f t="array" aca="1" ref="Q64" ca="1">SUMIF('Cross-Over'!C1:C793,E64,'Cross-Over'!V1:V792)</f>
        <v>0</v>
      </c>
      <c r="R64" s="223" cm="1">
        <f t="array" aca="1" ref="R64" ca="1">Q64*L64</f>
        <v>0</v>
      </c>
    </row>
    <row r="65" spans="1:18" ht="16" customHeight="1" x14ac:dyDescent="0.2">
      <c r="A65" s="54"/>
      <c r="B65" s="63" t="s">
        <v>7190</v>
      </c>
      <c r="C65" s="56" t="s">
        <v>7191</v>
      </c>
      <c r="D65" s="90">
        <v>843380174165</v>
      </c>
      <c r="E65" s="56" t="s">
        <v>3034</v>
      </c>
      <c r="F65" s="110" t="s">
        <v>3035</v>
      </c>
      <c r="G65" s="110" t="s">
        <v>7032</v>
      </c>
      <c r="H65" s="110" t="s">
        <v>50</v>
      </c>
      <c r="I65" s="56" t="s">
        <v>127</v>
      </c>
      <c r="J65" s="56" t="s">
        <v>52</v>
      </c>
      <c r="K65" s="56" t="s">
        <v>7012</v>
      </c>
      <c r="L65" s="85">
        <v>60.5</v>
      </c>
      <c r="M65" s="56" t="s">
        <v>2841</v>
      </c>
      <c r="N65" s="56" t="s">
        <v>2842</v>
      </c>
      <c r="O65" s="60" t="s">
        <v>2985</v>
      </c>
      <c r="P65" s="222"/>
      <c r="Q65" s="87" cm="1">
        <f t="array" aca="1" ref="Q65" ca="1">SUMIF('Cross-Over'!C1:C793,E65,'Cross-Over'!V1:V792)</f>
        <v>0</v>
      </c>
      <c r="R65" s="223" cm="1">
        <f t="array" aca="1" ref="R65" ca="1">Q65*L65</f>
        <v>0</v>
      </c>
    </row>
    <row r="66" spans="1:18" ht="16" customHeight="1" x14ac:dyDescent="0.2">
      <c r="A66" s="54"/>
      <c r="B66" s="63" t="s">
        <v>7190</v>
      </c>
      <c r="C66" s="56" t="s">
        <v>7192</v>
      </c>
      <c r="D66" s="90">
        <v>843380174172</v>
      </c>
      <c r="E66" s="56" t="s">
        <v>3036</v>
      </c>
      <c r="F66" s="110" t="s">
        <v>3037</v>
      </c>
      <c r="G66" s="110" t="s">
        <v>7032</v>
      </c>
      <c r="H66" s="110" t="s">
        <v>50</v>
      </c>
      <c r="I66" s="56" t="s">
        <v>127</v>
      </c>
      <c r="J66" s="56" t="s">
        <v>61</v>
      </c>
      <c r="K66" s="56" t="s">
        <v>7012</v>
      </c>
      <c r="L66" s="85">
        <v>60.5</v>
      </c>
      <c r="M66" s="56" t="s">
        <v>2841</v>
      </c>
      <c r="N66" s="56" t="s">
        <v>2842</v>
      </c>
      <c r="O66" s="60" t="s">
        <v>2985</v>
      </c>
      <c r="P66" s="222"/>
      <c r="Q66" s="87" cm="1">
        <f t="array" aca="1" ref="Q66" ca="1">SUMIF('Cross-Over'!C1:C793,E66,'Cross-Over'!V1:V792)</f>
        <v>0</v>
      </c>
      <c r="R66" s="223" cm="1">
        <f t="array" aca="1" ref="R66" ca="1">Q66*L66</f>
        <v>0</v>
      </c>
    </row>
    <row r="67" spans="1:18" ht="16" customHeight="1" x14ac:dyDescent="0.2">
      <c r="A67" s="54"/>
      <c r="B67" s="63" t="s">
        <v>7190</v>
      </c>
      <c r="C67" s="56" t="s">
        <v>7193</v>
      </c>
      <c r="D67" s="90">
        <v>843380174189</v>
      </c>
      <c r="E67" s="56" t="s">
        <v>3038</v>
      </c>
      <c r="F67" s="110" t="s">
        <v>3039</v>
      </c>
      <c r="G67" s="110" t="s">
        <v>7032</v>
      </c>
      <c r="H67" s="110" t="s">
        <v>50</v>
      </c>
      <c r="I67" s="56" t="s">
        <v>127</v>
      </c>
      <c r="J67" s="56" t="s">
        <v>64</v>
      </c>
      <c r="K67" s="56" t="s">
        <v>7012</v>
      </c>
      <c r="L67" s="85">
        <v>60.5</v>
      </c>
      <c r="M67" s="56" t="s">
        <v>2841</v>
      </c>
      <c r="N67" s="56" t="s">
        <v>2842</v>
      </c>
      <c r="O67" s="60" t="s">
        <v>2985</v>
      </c>
      <c r="P67" s="222"/>
      <c r="Q67" s="87" cm="1">
        <f t="array" aca="1" ref="Q67" ca="1">SUMIF('Cross-Over'!C1:C793,E67,'Cross-Over'!V1:V792)</f>
        <v>0</v>
      </c>
      <c r="R67" s="223" cm="1">
        <f t="array" aca="1" ref="R67" ca="1">Q67*L67</f>
        <v>0</v>
      </c>
    </row>
    <row r="68" spans="1:18" ht="16" customHeight="1" x14ac:dyDescent="0.2">
      <c r="A68" s="54"/>
      <c r="B68" s="63" t="s">
        <v>7190</v>
      </c>
      <c r="C68" s="56" t="s">
        <v>7194</v>
      </c>
      <c r="D68" s="90">
        <v>843380174196</v>
      </c>
      <c r="E68" s="56" t="s">
        <v>3040</v>
      </c>
      <c r="F68" s="110" t="s">
        <v>3041</v>
      </c>
      <c r="G68" s="110" t="s">
        <v>7032</v>
      </c>
      <c r="H68" s="110" t="s">
        <v>50</v>
      </c>
      <c r="I68" s="56" t="s">
        <v>127</v>
      </c>
      <c r="J68" s="56" t="s">
        <v>67</v>
      </c>
      <c r="K68" s="56" t="s">
        <v>7012</v>
      </c>
      <c r="L68" s="85">
        <v>60.5</v>
      </c>
      <c r="M68" s="56" t="s">
        <v>2841</v>
      </c>
      <c r="N68" s="56" t="s">
        <v>2842</v>
      </c>
      <c r="O68" s="60" t="s">
        <v>2985</v>
      </c>
      <c r="P68" s="222"/>
      <c r="Q68" s="87" cm="1">
        <f t="array" aca="1" ref="Q68" ca="1">SUMIF('Cross-Over'!C1:C793,E68,'Cross-Over'!V1:V792)</f>
        <v>0</v>
      </c>
      <c r="R68" s="223" cm="1">
        <f t="array" aca="1" ref="R68" ca="1">Q68*L68</f>
        <v>0</v>
      </c>
    </row>
    <row r="69" spans="1:18" ht="16" customHeight="1" x14ac:dyDescent="0.2">
      <c r="A69" s="54"/>
      <c r="B69" s="63" t="s">
        <v>7190</v>
      </c>
      <c r="C69" s="56" t="s">
        <v>7195</v>
      </c>
      <c r="D69" s="90">
        <v>843380174202</v>
      </c>
      <c r="E69" s="56" t="s">
        <v>3042</v>
      </c>
      <c r="F69" s="110" t="s">
        <v>3043</v>
      </c>
      <c r="G69" s="110" t="s">
        <v>7032</v>
      </c>
      <c r="H69" s="110" t="s">
        <v>50</v>
      </c>
      <c r="I69" s="56" t="s">
        <v>127</v>
      </c>
      <c r="J69" s="56" t="s">
        <v>70</v>
      </c>
      <c r="K69" s="56" t="s">
        <v>7012</v>
      </c>
      <c r="L69" s="85">
        <v>60.5</v>
      </c>
      <c r="M69" s="56" t="s">
        <v>2841</v>
      </c>
      <c r="N69" s="56" t="s">
        <v>2842</v>
      </c>
      <c r="O69" s="60" t="s">
        <v>2985</v>
      </c>
      <c r="P69" s="222"/>
      <c r="Q69" s="87" cm="1">
        <f t="array" aca="1" ref="Q69" ca="1">SUMIF('Cross-Over'!C1:C793,E69,'Cross-Over'!V1:V792)</f>
        <v>0</v>
      </c>
      <c r="R69" s="223" cm="1">
        <f t="array" aca="1" ref="R69" ca="1">Q69*L69</f>
        <v>0</v>
      </c>
    </row>
    <row r="70" spans="1:18" ht="16" customHeight="1" x14ac:dyDescent="0.2">
      <c r="A70" s="54"/>
      <c r="B70" s="63" t="s">
        <v>7196</v>
      </c>
      <c r="C70" s="56" t="s">
        <v>7197</v>
      </c>
      <c r="D70" s="90">
        <v>843380174219</v>
      </c>
      <c r="E70" s="56" t="s">
        <v>3044</v>
      </c>
      <c r="F70" s="110" t="s">
        <v>3045</v>
      </c>
      <c r="G70" s="110" t="s">
        <v>7032</v>
      </c>
      <c r="H70" s="110" t="s">
        <v>56</v>
      </c>
      <c r="I70" s="56" t="s">
        <v>116</v>
      </c>
      <c r="J70" s="56" t="s">
        <v>52</v>
      </c>
      <c r="K70" s="56" t="s">
        <v>7012</v>
      </c>
      <c r="L70" s="85">
        <v>60.5</v>
      </c>
      <c r="M70" s="56" t="s">
        <v>2841</v>
      </c>
      <c r="N70" s="56" t="s">
        <v>2842</v>
      </c>
      <c r="O70" s="60" t="s">
        <v>2985</v>
      </c>
      <c r="P70" s="222"/>
      <c r="Q70" s="87" cm="1">
        <f t="array" aca="1" ref="Q70" ca="1">SUMIF('Cross-Over'!C1:C793,E70,'Cross-Over'!V1:V792)</f>
        <v>0</v>
      </c>
      <c r="R70" s="223" cm="1">
        <f t="array" aca="1" ref="R70" ca="1">Q70*L70</f>
        <v>0</v>
      </c>
    </row>
    <row r="71" spans="1:18" ht="16" customHeight="1" x14ac:dyDescent="0.2">
      <c r="A71" s="54"/>
      <c r="B71" s="63" t="s">
        <v>7196</v>
      </c>
      <c r="C71" s="56" t="s">
        <v>7198</v>
      </c>
      <c r="D71" s="90">
        <v>843380174226</v>
      </c>
      <c r="E71" s="56" t="s">
        <v>3046</v>
      </c>
      <c r="F71" s="110" t="s">
        <v>3047</v>
      </c>
      <c r="G71" s="110" t="s">
        <v>7032</v>
      </c>
      <c r="H71" s="110" t="s">
        <v>56</v>
      </c>
      <c r="I71" s="56" t="s">
        <v>116</v>
      </c>
      <c r="J71" s="56" t="s">
        <v>61</v>
      </c>
      <c r="K71" s="56" t="s">
        <v>7012</v>
      </c>
      <c r="L71" s="85">
        <v>60.5</v>
      </c>
      <c r="M71" s="56" t="s">
        <v>2841</v>
      </c>
      <c r="N71" s="56" t="s">
        <v>2842</v>
      </c>
      <c r="O71" s="60" t="s">
        <v>2985</v>
      </c>
      <c r="P71" s="222"/>
      <c r="Q71" s="87" cm="1">
        <f t="array" aca="1" ref="Q71" ca="1">SUMIF('Cross-Over'!C1:C793,E71,'Cross-Over'!V1:V792)</f>
        <v>0</v>
      </c>
      <c r="R71" s="223" cm="1">
        <f t="array" aca="1" ref="R71" ca="1">Q71*L71</f>
        <v>0</v>
      </c>
    </row>
    <row r="72" spans="1:18" ht="16" customHeight="1" x14ac:dyDescent="0.2">
      <c r="A72" s="54"/>
      <c r="B72" s="63" t="s">
        <v>7196</v>
      </c>
      <c r="C72" s="56" t="s">
        <v>7199</v>
      </c>
      <c r="D72" s="90">
        <v>843380174233</v>
      </c>
      <c r="E72" s="56" t="s">
        <v>3048</v>
      </c>
      <c r="F72" s="110" t="s">
        <v>3049</v>
      </c>
      <c r="G72" s="110" t="s">
        <v>7032</v>
      </c>
      <c r="H72" s="110" t="s">
        <v>56</v>
      </c>
      <c r="I72" s="56" t="s">
        <v>116</v>
      </c>
      <c r="J72" s="56" t="s">
        <v>64</v>
      </c>
      <c r="K72" s="56" t="s">
        <v>7012</v>
      </c>
      <c r="L72" s="85">
        <v>60.5</v>
      </c>
      <c r="M72" s="56" t="s">
        <v>2841</v>
      </c>
      <c r="N72" s="56" t="s">
        <v>2842</v>
      </c>
      <c r="O72" s="60" t="s">
        <v>2985</v>
      </c>
      <c r="P72" s="222"/>
      <c r="Q72" s="87" cm="1">
        <f t="array" aca="1" ref="Q72" ca="1">SUMIF('Cross-Over'!C1:C793,E72,'Cross-Over'!V1:V792)</f>
        <v>0</v>
      </c>
      <c r="R72" s="223" cm="1">
        <f t="array" aca="1" ref="R72" ca="1">Q72*L72</f>
        <v>0</v>
      </c>
    </row>
    <row r="73" spans="1:18" ht="16" customHeight="1" x14ac:dyDescent="0.2">
      <c r="A73" s="54"/>
      <c r="B73" s="63" t="s">
        <v>7196</v>
      </c>
      <c r="C73" s="56" t="s">
        <v>7200</v>
      </c>
      <c r="D73" s="90">
        <v>843380174240</v>
      </c>
      <c r="E73" s="56" t="s">
        <v>3050</v>
      </c>
      <c r="F73" s="110" t="s">
        <v>3051</v>
      </c>
      <c r="G73" s="110" t="s">
        <v>7032</v>
      </c>
      <c r="H73" s="110" t="s">
        <v>56</v>
      </c>
      <c r="I73" s="56" t="s">
        <v>116</v>
      </c>
      <c r="J73" s="56" t="s">
        <v>67</v>
      </c>
      <c r="K73" s="56" t="s">
        <v>7012</v>
      </c>
      <c r="L73" s="85">
        <v>60.5</v>
      </c>
      <c r="M73" s="56" t="s">
        <v>2841</v>
      </c>
      <c r="N73" s="56" t="s">
        <v>2842</v>
      </c>
      <c r="O73" s="60" t="s">
        <v>2985</v>
      </c>
      <c r="P73" s="222"/>
      <c r="Q73" s="87" cm="1">
        <f t="array" aca="1" ref="Q73" ca="1">SUMIF('Cross-Over'!C1:C793,E73,'Cross-Over'!V1:V792)</f>
        <v>0</v>
      </c>
      <c r="R73" s="223" cm="1">
        <f t="array" aca="1" ref="R73" ca="1">Q73*L73</f>
        <v>0</v>
      </c>
    </row>
    <row r="74" spans="1:18" ht="16" customHeight="1" x14ac:dyDescent="0.2">
      <c r="A74" s="54"/>
      <c r="B74" s="63" t="s">
        <v>7196</v>
      </c>
      <c r="C74" s="56" t="s">
        <v>7201</v>
      </c>
      <c r="D74" s="90">
        <v>843380174257</v>
      </c>
      <c r="E74" s="56" t="s">
        <v>3052</v>
      </c>
      <c r="F74" s="110" t="s">
        <v>3053</v>
      </c>
      <c r="G74" s="110" t="s">
        <v>7032</v>
      </c>
      <c r="H74" s="110" t="s">
        <v>56</v>
      </c>
      <c r="I74" s="56" t="s">
        <v>116</v>
      </c>
      <c r="J74" s="56" t="s">
        <v>70</v>
      </c>
      <c r="K74" s="56" t="s">
        <v>7012</v>
      </c>
      <c r="L74" s="85">
        <v>60.5</v>
      </c>
      <c r="M74" s="56" t="s">
        <v>2841</v>
      </c>
      <c r="N74" s="56" t="s">
        <v>2842</v>
      </c>
      <c r="O74" s="60" t="s">
        <v>2985</v>
      </c>
      <c r="P74" s="222"/>
      <c r="Q74" s="87" cm="1">
        <f t="array" aca="1" ref="Q74" ca="1">SUMIF('Cross-Over'!C1:C793,E74,'Cross-Over'!V1:V792)</f>
        <v>0</v>
      </c>
      <c r="R74" s="223" cm="1">
        <f t="array" aca="1" ref="R74" ca="1">Q74*L74</f>
        <v>0</v>
      </c>
    </row>
    <row r="75" spans="1:18" ht="16" customHeight="1" x14ac:dyDescent="0.2">
      <c r="A75" s="54"/>
      <c r="B75" s="63" t="s">
        <v>7202</v>
      </c>
      <c r="C75" s="56" t="s">
        <v>7203</v>
      </c>
      <c r="D75" s="90">
        <v>843380173755</v>
      </c>
      <c r="E75" s="56" t="s">
        <v>3054</v>
      </c>
      <c r="F75" s="110" t="s">
        <v>3055</v>
      </c>
      <c r="G75" s="110" t="s">
        <v>7030</v>
      </c>
      <c r="H75" s="110" t="s">
        <v>56</v>
      </c>
      <c r="I75" s="56" t="s">
        <v>116</v>
      </c>
      <c r="J75" s="56" t="s">
        <v>52</v>
      </c>
      <c r="K75" s="56" t="s">
        <v>7009</v>
      </c>
      <c r="L75" s="85">
        <v>71.5</v>
      </c>
      <c r="M75" s="56" t="s">
        <v>2841</v>
      </c>
      <c r="N75" s="56" t="s">
        <v>2842</v>
      </c>
      <c r="O75" s="60" t="s">
        <v>2985</v>
      </c>
      <c r="P75" s="222"/>
      <c r="Q75" s="87" cm="1">
        <f t="array" aca="1" ref="Q75" ca="1">SUMIF('Cross-Over'!C1:C793,E75,'Cross-Over'!V1:V792)</f>
        <v>0</v>
      </c>
      <c r="R75" s="223" cm="1">
        <f t="array" aca="1" ref="R75" ca="1">Q75*L75</f>
        <v>0</v>
      </c>
    </row>
    <row r="76" spans="1:18" ht="16" customHeight="1" x14ac:dyDescent="0.2">
      <c r="A76" s="54"/>
      <c r="B76" s="63" t="s">
        <v>7202</v>
      </c>
      <c r="C76" s="56" t="s">
        <v>7204</v>
      </c>
      <c r="D76" s="90">
        <v>843380173762</v>
      </c>
      <c r="E76" s="56" t="s">
        <v>3056</v>
      </c>
      <c r="F76" s="110" t="s">
        <v>3057</v>
      </c>
      <c r="G76" s="110" t="s">
        <v>7030</v>
      </c>
      <c r="H76" s="110" t="s">
        <v>56</v>
      </c>
      <c r="I76" s="56" t="s">
        <v>116</v>
      </c>
      <c r="J76" s="56" t="s">
        <v>61</v>
      </c>
      <c r="K76" s="56" t="s">
        <v>7009</v>
      </c>
      <c r="L76" s="85">
        <v>71.5</v>
      </c>
      <c r="M76" s="56" t="s">
        <v>2841</v>
      </c>
      <c r="N76" s="56" t="s">
        <v>2842</v>
      </c>
      <c r="O76" s="60" t="s">
        <v>2985</v>
      </c>
      <c r="P76" s="222"/>
      <c r="Q76" s="87" cm="1">
        <f t="array" aca="1" ref="Q76" ca="1">SUMIF('Cross-Over'!C1:C793,E76,'Cross-Over'!V1:V792)</f>
        <v>0</v>
      </c>
      <c r="R76" s="223" cm="1">
        <f t="array" aca="1" ref="R76" ca="1">Q76*L76</f>
        <v>0</v>
      </c>
    </row>
    <row r="77" spans="1:18" ht="16" customHeight="1" x14ac:dyDescent="0.2">
      <c r="A77" s="54"/>
      <c r="B77" s="63" t="s">
        <v>7202</v>
      </c>
      <c r="C77" s="56" t="s">
        <v>7205</v>
      </c>
      <c r="D77" s="90">
        <v>843380173779</v>
      </c>
      <c r="E77" s="56" t="s">
        <v>3058</v>
      </c>
      <c r="F77" s="110" t="s">
        <v>3059</v>
      </c>
      <c r="G77" s="110" t="s">
        <v>7030</v>
      </c>
      <c r="H77" s="110" t="s">
        <v>56</v>
      </c>
      <c r="I77" s="56" t="s">
        <v>116</v>
      </c>
      <c r="J77" s="56" t="s">
        <v>64</v>
      </c>
      <c r="K77" s="56" t="s">
        <v>7009</v>
      </c>
      <c r="L77" s="85">
        <v>71.5</v>
      </c>
      <c r="M77" s="56" t="s">
        <v>2841</v>
      </c>
      <c r="N77" s="56" t="s">
        <v>2842</v>
      </c>
      <c r="O77" s="60" t="s">
        <v>2985</v>
      </c>
      <c r="P77" s="222"/>
      <c r="Q77" s="87" cm="1">
        <f t="array" aca="1" ref="Q77" ca="1">SUMIF('Cross-Over'!C1:C793,E77,'Cross-Over'!V1:V792)</f>
        <v>0</v>
      </c>
      <c r="R77" s="223" cm="1">
        <f t="array" aca="1" ref="R77" ca="1">Q77*L77</f>
        <v>0</v>
      </c>
    </row>
    <row r="78" spans="1:18" ht="16" customHeight="1" x14ac:dyDescent="0.2">
      <c r="A78" s="54"/>
      <c r="B78" s="63" t="s">
        <v>7202</v>
      </c>
      <c r="C78" s="56" t="s">
        <v>7206</v>
      </c>
      <c r="D78" s="90">
        <v>843380173786</v>
      </c>
      <c r="E78" s="56" t="s">
        <v>3060</v>
      </c>
      <c r="F78" s="110" t="s">
        <v>3061</v>
      </c>
      <c r="G78" s="110" t="s">
        <v>7030</v>
      </c>
      <c r="H78" s="110" t="s">
        <v>56</v>
      </c>
      <c r="I78" s="56" t="s">
        <v>116</v>
      </c>
      <c r="J78" s="56" t="s">
        <v>67</v>
      </c>
      <c r="K78" s="56" t="s">
        <v>7009</v>
      </c>
      <c r="L78" s="85">
        <v>71.5</v>
      </c>
      <c r="M78" s="56" t="s">
        <v>2841</v>
      </c>
      <c r="N78" s="56" t="s">
        <v>2842</v>
      </c>
      <c r="O78" s="60" t="s">
        <v>2985</v>
      </c>
      <c r="P78" s="222"/>
      <c r="Q78" s="87" cm="1">
        <f t="array" aca="1" ref="Q78" ca="1">SUMIF('Cross-Over'!C1:C793,E78,'Cross-Over'!V1:V792)</f>
        <v>0</v>
      </c>
      <c r="R78" s="223" cm="1">
        <f t="array" aca="1" ref="R78" ca="1">Q78*L78</f>
        <v>0</v>
      </c>
    </row>
    <row r="79" spans="1:18" ht="16" customHeight="1" x14ac:dyDescent="0.2">
      <c r="A79" s="54"/>
      <c r="B79" s="63" t="s">
        <v>7202</v>
      </c>
      <c r="C79" s="56" t="s">
        <v>7207</v>
      </c>
      <c r="D79" s="90">
        <v>843380173793</v>
      </c>
      <c r="E79" s="56" t="s">
        <v>3062</v>
      </c>
      <c r="F79" s="110" t="s">
        <v>3063</v>
      </c>
      <c r="G79" s="110" t="s">
        <v>7030</v>
      </c>
      <c r="H79" s="110" t="s">
        <v>56</v>
      </c>
      <c r="I79" s="56" t="s">
        <v>116</v>
      </c>
      <c r="J79" s="56" t="s">
        <v>70</v>
      </c>
      <c r="K79" s="56" t="s">
        <v>7009</v>
      </c>
      <c r="L79" s="85">
        <v>71.5</v>
      </c>
      <c r="M79" s="56" t="s">
        <v>2841</v>
      </c>
      <c r="N79" s="56" t="s">
        <v>2842</v>
      </c>
      <c r="O79" s="60" t="s">
        <v>2985</v>
      </c>
      <c r="P79" s="222"/>
      <c r="Q79" s="87" cm="1">
        <f t="array" aca="1" ref="Q79" ca="1">SUMIF('Cross-Over'!C1:C793,E79,'Cross-Over'!V1:V792)</f>
        <v>0</v>
      </c>
      <c r="R79" s="223" cm="1">
        <f t="array" aca="1" ref="R79" ca="1">Q79*L79</f>
        <v>0</v>
      </c>
    </row>
    <row r="80" spans="1:18" ht="16" customHeight="1" x14ac:dyDescent="0.2">
      <c r="A80" s="54"/>
      <c r="B80" s="63" t="s">
        <v>7208</v>
      </c>
      <c r="C80" s="56" t="s">
        <v>7209</v>
      </c>
      <c r="D80" s="90">
        <v>843380174325</v>
      </c>
      <c r="E80" s="56" t="s">
        <v>2409</v>
      </c>
      <c r="F80" s="110" t="s">
        <v>2410</v>
      </c>
      <c r="G80" s="110" t="s">
        <v>7210</v>
      </c>
      <c r="H80" s="110" t="s">
        <v>50</v>
      </c>
      <c r="I80" s="56" t="s">
        <v>272</v>
      </c>
      <c r="J80" s="56" t="s">
        <v>52</v>
      </c>
      <c r="K80" s="91"/>
      <c r="L80" s="85">
        <v>178.75</v>
      </c>
      <c r="M80" s="56" t="s">
        <v>451</v>
      </c>
      <c r="N80" s="56" t="s">
        <v>473</v>
      </c>
      <c r="O80" s="60" t="s">
        <v>2411</v>
      </c>
      <c r="P80" s="222"/>
      <c r="Q80" s="87" cm="1">
        <f t="array" aca="1" ref="Q80" ca="1">SUMIF(Whitetail!C1:C999,E80,Whitetail!W1:W252)</f>
        <v>0</v>
      </c>
      <c r="R80" s="223" cm="1">
        <f t="array" aca="1" ref="R80" ca="1">Q80*L80</f>
        <v>0</v>
      </c>
    </row>
    <row r="81" spans="1:18" ht="16" customHeight="1" x14ac:dyDescent="0.2">
      <c r="A81" s="54"/>
      <c r="B81" s="63" t="s">
        <v>7208</v>
      </c>
      <c r="C81" s="56" t="s">
        <v>7211</v>
      </c>
      <c r="D81" s="90">
        <v>843380174332</v>
      </c>
      <c r="E81" s="56" t="s">
        <v>2412</v>
      </c>
      <c r="F81" s="110" t="s">
        <v>2413</v>
      </c>
      <c r="G81" s="110" t="s">
        <v>7210</v>
      </c>
      <c r="H81" s="110" t="s">
        <v>50</v>
      </c>
      <c r="I81" s="56" t="s">
        <v>272</v>
      </c>
      <c r="J81" s="56" t="s">
        <v>61</v>
      </c>
      <c r="K81" s="91"/>
      <c r="L81" s="85">
        <v>178.75</v>
      </c>
      <c r="M81" s="56" t="s">
        <v>451</v>
      </c>
      <c r="N81" s="56" t="s">
        <v>473</v>
      </c>
      <c r="O81" s="60" t="s">
        <v>2411</v>
      </c>
      <c r="P81" s="222"/>
      <c r="Q81" s="87" cm="1">
        <f t="array" aca="1" ref="Q81" ca="1">SUMIF(Whitetail!C1:C999,E81,Whitetail!W1:W252)</f>
        <v>0</v>
      </c>
      <c r="R81" s="223" cm="1">
        <f t="array" aca="1" ref="R81" ca="1">Q81*L81</f>
        <v>0</v>
      </c>
    </row>
    <row r="82" spans="1:18" ht="16" customHeight="1" x14ac:dyDescent="0.2">
      <c r="A82" s="54"/>
      <c r="B82" s="63" t="s">
        <v>7208</v>
      </c>
      <c r="C82" s="56" t="s">
        <v>7212</v>
      </c>
      <c r="D82" s="90">
        <v>843380174349</v>
      </c>
      <c r="E82" s="56" t="s">
        <v>2414</v>
      </c>
      <c r="F82" s="110" t="s">
        <v>2415</v>
      </c>
      <c r="G82" s="110" t="s">
        <v>7210</v>
      </c>
      <c r="H82" s="110" t="s">
        <v>50</v>
      </c>
      <c r="I82" s="56" t="s">
        <v>272</v>
      </c>
      <c r="J82" s="56" t="s">
        <v>64</v>
      </c>
      <c r="K82" s="91"/>
      <c r="L82" s="85">
        <v>178.75</v>
      </c>
      <c r="M82" s="56" t="s">
        <v>451</v>
      </c>
      <c r="N82" s="56" t="s">
        <v>473</v>
      </c>
      <c r="O82" s="60" t="s">
        <v>2411</v>
      </c>
      <c r="P82" s="222"/>
      <c r="Q82" s="87" cm="1">
        <f t="array" aca="1" ref="Q82" ca="1">SUMIF(Whitetail!C1:C999,E82,Whitetail!W1:W252)</f>
        <v>0</v>
      </c>
      <c r="R82" s="223" cm="1">
        <f t="array" aca="1" ref="R82" ca="1">Q82*L82</f>
        <v>0</v>
      </c>
    </row>
    <row r="83" spans="1:18" ht="16" customHeight="1" x14ac:dyDescent="0.2">
      <c r="A83" s="54"/>
      <c r="B83" s="63" t="s">
        <v>7208</v>
      </c>
      <c r="C83" s="56" t="s">
        <v>7213</v>
      </c>
      <c r="D83" s="90">
        <v>843380174356</v>
      </c>
      <c r="E83" s="56" t="s">
        <v>2416</v>
      </c>
      <c r="F83" s="110" t="s">
        <v>2417</v>
      </c>
      <c r="G83" s="110" t="s">
        <v>7210</v>
      </c>
      <c r="H83" s="110" t="s">
        <v>50</v>
      </c>
      <c r="I83" s="56" t="s">
        <v>272</v>
      </c>
      <c r="J83" s="56" t="s">
        <v>67</v>
      </c>
      <c r="K83" s="91"/>
      <c r="L83" s="85">
        <v>178.75</v>
      </c>
      <c r="M83" s="56" t="s">
        <v>451</v>
      </c>
      <c r="N83" s="56" t="s">
        <v>473</v>
      </c>
      <c r="O83" s="60" t="s">
        <v>2411</v>
      </c>
      <c r="P83" s="222"/>
      <c r="Q83" s="87" cm="1">
        <f t="array" aca="1" ref="Q83" ca="1">SUMIF(Whitetail!C1:C999,E83,Whitetail!W1:W252)</f>
        <v>0</v>
      </c>
      <c r="R83" s="223" cm="1">
        <f t="array" aca="1" ref="R83" ca="1">Q83*L83</f>
        <v>0</v>
      </c>
    </row>
    <row r="84" spans="1:18" ht="16" customHeight="1" x14ac:dyDescent="0.2">
      <c r="A84" s="54"/>
      <c r="B84" s="63" t="s">
        <v>7208</v>
      </c>
      <c r="C84" s="56" t="s">
        <v>7214</v>
      </c>
      <c r="D84" s="90">
        <v>843380174363</v>
      </c>
      <c r="E84" s="56" t="s">
        <v>2418</v>
      </c>
      <c r="F84" s="110" t="s">
        <v>2419</v>
      </c>
      <c r="G84" s="110" t="s">
        <v>7210</v>
      </c>
      <c r="H84" s="110" t="s">
        <v>50</v>
      </c>
      <c r="I84" s="56" t="s">
        <v>272</v>
      </c>
      <c r="J84" s="56" t="s">
        <v>70</v>
      </c>
      <c r="K84" s="91"/>
      <c r="L84" s="85">
        <v>178.75</v>
      </c>
      <c r="M84" s="56" t="s">
        <v>451</v>
      </c>
      <c r="N84" s="56" t="s">
        <v>473</v>
      </c>
      <c r="O84" s="60" t="s">
        <v>2411</v>
      </c>
      <c r="P84" s="222"/>
      <c r="Q84" s="87" cm="1">
        <f t="array" aca="1" ref="Q84" ca="1">SUMIF(Whitetail!C1:C999,E84,Whitetail!W1:W252)</f>
        <v>0</v>
      </c>
      <c r="R84" s="223" cm="1">
        <f t="array" aca="1" ref="R84" ca="1">Q84*L84</f>
        <v>0</v>
      </c>
    </row>
    <row r="85" spans="1:18" ht="16" customHeight="1" x14ac:dyDescent="0.2">
      <c r="A85" s="54"/>
      <c r="B85" s="63" t="s">
        <v>7208</v>
      </c>
      <c r="C85" s="56" t="s">
        <v>7215</v>
      </c>
      <c r="D85" s="90">
        <v>843380174370</v>
      </c>
      <c r="E85" s="56" t="s">
        <v>2420</v>
      </c>
      <c r="F85" s="110" t="s">
        <v>2421</v>
      </c>
      <c r="G85" s="110" t="s">
        <v>7210</v>
      </c>
      <c r="H85" s="110" t="s">
        <v>50</v>
      </c>
      <c r="I85" s="56" t="s">
        <v>272</v>
      </c>
      <c r="J85" s="56" t="s">
        <v>282</v>
      </c>
      <c r="K85" s="91"/>
      <c r="L85" s="85">
        <v>178.75</v>
      </c>
      <c r="M85" s="56" t="s">
        <v>451</v>
      </c>
      <c r="N85" s="56" t="s">
        <v>473</v>
      </c>
      <c r="O85" s="60" t="s">
        <v>2411</v>
      </c>
      <c r="P85" s="222"/>
      <c r="Q85" s="87" cm="1">
        <f t="array" aca="1" ref="Q85" ca="1">SUMIF(Whitetail!C1:C999,E85,Whitetail!W1:W252)</f>
        <v>0</v>
      </c>
      <c r="R85" s="223" cm="1">
        <f t="array" aca="1" ref="R85" ca="1">Q85*L85</f>
        <v>0</v>
      </c>
    </row>
    <row r="86" spans="1:18" ht="16" customHeight="1" x14ac:dyDescent="0.2">
      <c r="A86" s="54"/>
      <c r="B86" s="63" t="s">
        <v>7216</v>
      </c>
      <c r="C86" s="56" t="s">
        <v>7217</v>
      </c>
      <c r="D86" s="90">
        <v>843380166412</v>
      </c>
      <c r="E86" s="56" t="s">
        <v>136</v>
      </c>
      <c r="F86" s="110" t="s">
        <v>137</v>
      </c>
      <c r="G86" s="110" t="s">
        <v>7079</v>
      </c>
      <c r="H86" s="110" t="s">
        <v>56</v>
      </c>
      <c r="I86" s="56" t="s">
        <v>51</v>
      </c>
      <c r="J86" s="56" t="s">
        <v>138</v>
      </c>
      <c r="K86" s="56" t="s">
        <v>7012</v>
      </c>
      <c r="L86" s="85">
        <v>88</v>
      </c>
      <c r="M86" s="56" t="s">
        <v>139</v>
      </c>
      <c r="N86" s="56" t="s">
        <v>140</v>
      </c>
      <c r="O86" s="60" t="s">
        <v>55</v>
      </c>
      <c r="P86" s="222"/>
      <c r="Q86" s="87" cm="1">
        <f t="array" ref="Q86">SUMIF(Western!C1:C1001,E86,Western!V1:V1001)</f>
        <v>0</v>
      </c>
      <c r="R86" s="223" cm="1">
        <f t="array" ref="R86">Q86*L86</f>
        <v>0</v>
      </c>
    </row>
    <row r="87" spans="1:18" ht="16" customHeight="1" x14ac:dyDescent="0.2">
      <c r="A87" s="54"/>
      <c r="B87" s="63" t="s">
        <v>7216</v>
      </c>
      <c r="C87" s="56" t="s">
        <v>7218</v>
      </c>
      <c r="D87" s="90">
        <v>843380166429</v>
      </c>
      <c r="E87" s="56" t="s">
        <v>141</v>
      </c>
      <c r="F87" s="110" t="s">
        <v>142</v>
      </c>
      <c r="G87" s="110" t="s">
        <v>7079</v>
      </c>
      <c r="H87" s="110" t="s">
        <v>56</v>
      </c>
      <c r="I87" s="56" t="s">
        <v>51</v>
      </c>
      <c r="J87" s="56" t="s">
        <v>143</v>
      </c>
      <c r="K87" s="56" t="s">
        <v>7012</v>
      </c>
      <c r="L87" s="85">
        <v>88</v>
      </c>
      <c r="M87" s="56" t="s">
        <v>139</v>
      </c>
      <c r="N87" s="56" t="s">
        <v>140</v>
      </c>
      <c r="O87" s="60" t="s">
        <v>55</v>
      </c>
      <c r="P87" s="222"/>
      <c r="Q87" s="87" cm="1">
        <f t="array" ref="Q87">SUMIF(Western!C1:C1001,E87,Western!V1:V1001)</f>
        <v>0</v>
      </c>
      <c r="R87" s="223" cm="1">
        <f t="array" ref="R87">Q87*L87</f>
        <v>0</v>
      </c>
    </row>
    <row r="88" spans="1:18" ht="16" customHeight="1" x14ac:dyDescent="0.2">
      <c r="A88" s="54"/>
      <c r="B88" s="63" t="s">
        <v>7216</v>
      </c>
      <c r="C88" s="56" t="s">
        <v>7219</v>
      </c>
      <c r="D88" s="90">
        <v>843380166436</v>
      </c>
      <c r="E88" s="56" t="s">
        <v>144</v>
      </c>
      <c r="F88" s="110" t="s">
        <v>145</v>
      </c>
      <c r="G88" s="110" t="s">
        <v>7079</v>
      </c>
      <c r="H88" s="110" t="s">
        <v>56</v>
      </c>
      <c r="I88" s="56" t="s">
        <v>51</v>
      </c>
      <c r="J88" s="56" t="s">
        <v>146</v>
      </c>
      <c r="K88" s="56" t="s">
        <v>7012</v>
      </c>
      <c r="L88" s="85">
        <v>88</v>
      </c>
      <c r="M88" s="56" t="s">
        <v>139</v>
      </c>
      <c r="N88" s="56" t="s">
        <v>140</v>
      </c>
      <c r="O88" s="60" t="s">
        <v>55</v>
      </c>
      <c r="P88" s="222"/>
      <c r="Q88" s="87" cm="1">
        <f t="array" ref="Q88">SUMIF(Western!C1:C1001,E88,Western!V1:V1001)</f>
        <v>0</v>
      </c>
      <c r="R88" s="223" cm="1">
        <f t="array" ref="R88">Q88*L88</f>
        <v>0</v>
      </c>
    </row>
    <row r="89" spans="1:18" ht="16" customHeight="1" x14ac:dyDescent="0.2">
      <c r="A89" s="54"/>
      <c r="B89" s="63" t="s">
        <v>7216</v>
      </c>
      <c r="C89" s="56" t="s">
        <v>7220</v>
      </c>
      <c r="D89" s="90">
        <v>843380166443</v>
      </c>
      <c r="E89" s="56" t="s">
        <v>147</v>
      </c>
      <c r="F89" s="110" t="s">
        <v>148</v>
      </c>
      <c r="G89" s="110" t="s">
        <v>7079</v>
      </c>
      <c r="H89" s="110" t="s">
        <v>56</v>
      </c>
      <c r="I89" s="56" t="s">
        <v>51</v>
      </c>
      <c r="J89" s="56" t="s">
        <v>149</v>
      </c>
      <c r="K89" s="56" t="s">
        <v>7012</v>
      </c>
      <c r="L89" s="85">
        <v>88</v>
      </c>
      <c r="M89" s="56" t="s">
        <v>139</v>
      </c>
      <c r="N89" s="56" t="s">
        <v>140</v>
      </c>
      <c r="O89" s="60" t="s">
        <v>55</v>
      </c>
      <c r="P89" s="222"/>
      <c r="Q89" s="87" cm="1">
        <f t="array" ref="Q89">SUMIF(Western!C1:C1001,E89,Western!V1:V1001)</f>
        <v>0</v>
      </c>
      <c r="R89" s="223" cm="1">
        <f t="array" ref="R89">Q89*L89</f>
        <v>0</v>
      </c>
    </row>
    <row r="90" spans="1:18" ht="16" customHeight="1" x14ac:dyDescent="0.2">
      <c r="A90" s="54"/>
      <c r="B90" s="63" t="s">
        <v>7216</v>
      </c>
      <c r="C90" s="56" t="s">
        <v>7221</v>
      </c>
      <c r="D90" s="90">
        <v>843380166450</v>
      </c>
      <c r="E90" s="56" t="s">
        <v>150</v>
      </c>
      <c r="F90" s="110" t="s">
        <v>151</v>
      </c>
      <c r="G90" s="110" t="s">
        <v>7079</v>
      </c>
      <c r="H90" s="110" t="s">
        <v>56</v>
      </c>
      <c r="I90" s="56" t="s">
        <v>51</v>
      </c>
      <c r="J90" s="56" t="s">
        <v>152</v>
      </c>
      <c r="K90" s="56" t="s">
        <v>7012</v>
      </c>
      <c r="L90" s="85">
        <v>88</v>
      </c>
      <c r="M90" s="56" t="s">
        <v>139</v>
      </c>
      <c r="N90" s="56" t="s">
        <v>140</v>
      </c>
      <c r="O90" s="60" t="s">
        <v>55</v>
      </c>
      <c r="P90" s="222"/>
      <c r="Q90" s="87" cm="1">
        <f t="array" ref="Q90">SUMIF(Western!C1:C1001,E90,Western!V1:V1001)</f>
        <v>0</v>
      </c>
      <c r="R90" s="223" cm="1">
        <f t="array" ref="R90">Q90*L90</f>
        <v>0</v>
      </c>
    </row>
    <row r="91" spans="1:18" ht="16" customHeight="1" x14ac:dyDescent="0.2">
      <c r="A91" s="54"/>
      <c r="B91" s="63" t="s">
        <v>7216</v>
      </c>
      <c r="C91" s="56" t="s">
        <v>7222</v>
      </c>
      <c r="D91" s="90">
        <v>843380166467</v>
      </c>
      <c r="E91" s="56" t="s">
        <v>153</v>
      </c>
      <c r="F91" s="110" t="s">
        <v>154</v>
      </c>
      <c r="G91" s="110" t="s">
        <v>7079</v>
      </c>
      <c r="H91" s="110" t="s">
        <v>56</v>
      </c>
      <c r="I91" s="56" t="s">
        <v>51</v>
      </c>
      <c r="J91" s="56" t="s">
        <v>155</v>
      </c>
      <c r="K91" s="56" t="s">
        <v>7012</v>
      </c>
      <c r="L91" s="85">
        <v>88</v>
      </c>
      <c r="M91" s="56" t="s">
        <v>139</v>
      </c>
      <c r="N91" s="56" t="s">
        <v>140</v>
      </c>
      <c r="O91" s="60" t="s">
        <v>55</v>
      </c>
      <c r="P91" s="222"/>
      <c r="Q91" s="87" cm="1">
        <f t="array" ref="Q91">SUMIF(Western!C1:C1001,E91,Western!V1:V1001)</f>
        <v>0</v>
      </c>
      <c r="R91" s="223" cm="1">
        <f t="array" ref="R91">Q91*L91</f>
        <v>0</v>
      </c>
    </row>
    <row r="92" spans="1:18" ht="16" customHeight="1" x14ac:dyDescent="0.2">
      <c r="A92" s="54"/>
      <c r="B92" s="63" t="s">
        <v>7216</v>
      </c>
      <c r="C92" s="56" t="s">
        <v>7223</v>
      </c>
      <c r="D92" s="90">
        <v>843380166474</v>
      </c>
      <c r="E92" s="56" t="s">
        <v>156</v>
      </c>
      <c r="F92" s="110" t="s">
        <v>157</v>
      </c>
      <c r="G92" s="110" t="s">
        <v>7079</v>
      </c>
      <c r="H92" s="110" t="s">
        <v>56</v>
      </c>
      <c r="I92" s="56" t="s">
        <v>51</v>
      </c>
      <c r="J92" s="56" t="s">
        <v>158</v>
      </c>
      <c r="K92" s="56" t="s">
        <v>7012</v>
      </c>
      <c r="L92" s="85">
        <v>88</v>
      </c>
      <c r="M92" s="56" t="s">
        <v>139</v>
      </c>
      <c r="N92" s="56" t="s">
        <v>140</v>
      </c>
      <c r="O92" s="60" t="s">
        <v>55</v>
      </c>
      <c r="P92" s="222"/>
      <c r="Q92" s="87" cm="1">
        <f t="array" ref="Q92">SUMIF(Western!C1:C1001,E92,Western!V1:V1001)</f>
        <v>0</v>
      </c>
      <c r="R92" s="223" cm="1">
        <f t="array" ref="R92">Q92*L92</f>
        <v>0</v>
      </c>
    </row>
    <row r="93" spans="1:18" ht="16" customHeight="1" x14ac:dyDescent="0.2">
      <c r="A93" s="54"/>
      <c r="B93" s="63" t="s">
        <v>7216</v>
      </c>
      <c r="C93" s="56" t="s">
        <v>7224</v>
      </c>
      <c r="D93" s="90">
        <v>843380166481</v>
      </c>
      <c r="E93" s="56" t="s">
        <v>159</v>
      </c>
      <c r="F93" s="110" t="s">
        <v>160</v>
      </c>
      <c r="G93" s="110" t="s">
        <v>7079</v>
      </c>
      <c r="H93" s="110" t="s">
        <v>56</v>
      </c>
      <c r="I93" s="56" t="s">
        <v>51</v>
      </c>
      <c r="J93" s="56" t="s">
        <v>161</v>
      </c>
      <c r="K93" s="56" t="s">
        <v>7012</v>
      </c>
      <c r="L93" s="85">
        <v>88</v>
      </c>
      <c r="M93" s="56" t="s">
        <v>139</v>
      </c>
      <c r="N93" s="56" t="s">
        <v>140</v>
      </c>
      <c r="O93" s="60" t="s">
        <v>55</v>
      </c>
      <c r="P93" s="222"/>
      <c r="Q93" s="87" cm="1">
        <f t="array" ref="Q93">SUMIF(Western!C1:C1001,E93,Western!V1:V1001)</f>
        <v>0</v>
      </c>
      <c r="R93" s="223" cm="1">
        <f t="array" ref="R93">Q93*L93</f>
        <v>0</v>
      </c>
    </row>
    <row r="94" spans="1:18" ht="16" customHeight="1" x14ac:dyDescent="0.2">
      <c r="A94" s="54"/>
      <c r="B94" s="63" t="s">
        <v>7216</v>
      </c>
      <c r="C94" s="56" t="s">
        <v>7225</v>
      </c>
      <c r="D94" s="90">
        <v>843380166498</v>
      </c>
      <c r="E94" s="56" t="s">
        <v>162</v>
      </c>
      <c r="F94" s="110" t="s">
        <v>163</v>
      </c>
      <c r="G94" s="110" t="s">
        <v>7079</v>
      </c>
      <c r="H94" s="110" t="s">
        <v>56</v>
      </c>
      <c r="I94" s="56" t="s">
        <v>51</v>
      </c>
      <c r="J94" s="56" t="s">
        <v>164</v>
      </c>
      <c r="K94" s="56" t="s">
        <v>7012</v>
      </c>
      <c r="L94" s="85">
        <v>88</v>
      </c>
      <c r="M94" s="56" t="s">
        <v>139</v>
      </c>
      <c r="N94" s="56" t="s">
        <v>140</v>
      </c>
      <c r="O94" s="60" t="s">
        <v>55</v>
      </c>
      <c r="P94" s="222"/>
      <c r="Q94" s="87" cm="1">
        <f t="array" ref="Q94">SUMIF(Western!C1:C1001,E94,Western!V1:V1001)</f>
        <v>0</v>
      </c>
      <c r="R94" s="223" cm="1">
        <f t="array" ref="R94">Q94*L94</f>
        <v>0</v>
      </c>
    </row>
    <row r="95" spans="1:18" ht="16" customHeight="1" x14ac:dyDescent="0.2">
      <c r="A95" s="54"/>
      <c r="B95" s="63" t="s">
        <v>7216</v>
      </c>
      <c r="C95" s="56" t="s">
        <v>7226</v>
      </c>
      <c r="D95" s="90">
        <v>843380166504</v>
      </c>
      <c r="E95" s="56" t="s">
        <v>165</v>
      </c>
      <c r="F95" s="110" t="s">
        <v>166</v>
      </c>
      <c r="G95" s="110" t="s">
        <v>7079</v>
      </c>
      <c r="H95" s="110" t="s">
        <v>56</v>
      </c>
      <c r="I95" s="56" t="s">
        <v>51</v>
      </c>
      <c r="J95" s="56" t="s">
        <v>167</v>
      </c>
      <c r="K95" s="56" t="s">
        <v>7012</v>
      </c>
      <c r="L95" s="85">
        <v>88</v>
      </c>
      <c r="M95" s="56" t="s">
        <v>139</v>
      </c>
      <c r="N95" s="56" t="s">
        <v>140</v>
      </c>
      <c r="O95" s="60" t="s">
        <v>55</v>
      </c>
      <c r="P95" s="222"/>
      <c r="Q95" s="87" cm="1">
        <f t="array" ref="Q95">SUMIF(Western!C1:C1001,E95,Western!V1:V1001)</f>
        <v>0</v>
      </c>
      <c r="R95" s="223" cm="1">
        <f t="array" ref="R95">Q95*L95</f>
        <v>0</v>
      </c>
    </row>
    <row r="96" spans="1:18" ht="16" customHeight="1" x14ac:dyDescent="0.2">
      <c r="A96" s="54"/>
      <c r="B96" s="63" t="s">
        <v>7227</v>
      </c>
      <c r="C96" s="56" t="s">
        <v>7228</v>
      </c>
      <c r="D96" s="90">
        <v>843380166610</v>
      </c>
      <c r="E96" s="56" t="s">
        <v>168</v>
      </c>
      <c r="F96" s="110" t="s">
        <v>169</v>
      </c>
      <c r="G96" s="110" t="s">
        <v>7079</v>
      </c>
      <c r="H96" s="110" t="s">
        <v>50</v>
      </c>
      <c r="I96" s="56" t="s">
        <v>95</v>
      </c>
      <c r="J96" s="56" t="s">
        <v>138</v>
      </c>
      <c r="K96" s="56" t="s">
        <v>7012</v>
      </c>
      <c r="L96" s="85">
        <v>88</v>
      </c>
      <c r="M96" s="56" t="s">
        <v>139</v>
      </c>
      <c r="N96" s="56" t="s">
        <v>140</v>
      </c>
      <c r="O96" s="60" t="s">
        <v>55</v>
      </c>
      <c r="P96" s="222"/>
      <c r="Q96" s="87" cm="1">
        <f t="array" ref="Q96">SUMIF(Western!C1:C1001,E96,Western!V1:V1001)</f>
        <v>0</v>
      </c>
      <c r="R96" s="223" cm="1">
        <f t="array" ref="R96">Q96*L96</f>
        <v>0</v>
      </c>
    </row>
    <row r="97" spans="1:18" ht="16" customHeight="1" x14ac:dyDescent="0.2">
      <c r="A97" s="54"/>
      <c r="B97" s="63" t="s">
        <v>7227</v>
      </c>
      <c r="C97" s="56" t="s">
        <v>7229</v>
      </c>
      <c r="D97" s="90">
        <v>843380166627</v>
      </c>
      <c r="E97" s="56" t="s">
        <v>170</v>
      </c>
      <c r="F97" s="110" t="s">
        <v>171</v>
      </c>
      <c r="G97" s="110" t="s">
        <v>7079</v>
      </c>
      <c r="H97" s="110" t="s">
        <v>50</v>
      </c>
      <c r="I97" s="56" t="s">
        <v>95</v>
      </c>
      <c r="J97" s="56" t="s">
        <v>143</v>
      </c>
      <c r="K97" s="56" t="s">
        <v>7012</v>
      </c>
      <c r="L97" s="85">
        <v>88</v>
      </c>
      <c r="M97" s="56" t="s">
        <v>139</v>
      </c>
      <c r="N97" s="56" t="s">
        <v>140</v>
      </c>
      <c r="O97" s="60" t="s">
        <v>55</v>
      </c>
      <c r="P97" s="222"/>
      <c r="Q97" s="87" cm="1">
        <f t="array" ref="Q97">SUMIF(Western!C1:C1001,E97,Western!V1:V1001)</f>
        <v>0</v>
      </c>
      <c r="R97" s="223" cm="1">
        <f t="array" ref="R97">Q97*L97</f>
        <v>0</v>
      </c>
    </row>
    <row r="98" spans="1:18" ht="16" customHeight="1" x14ac:dyDescent="0.2">
      <c r="A98" s="54"/>
      <c r="B98" s="63" t="s">
        <v>7227</v>
      </c>
      <c r="C98" s="56" t="s">
        <v>7230</v>
      </c>
      <c r="D98" s="90">
        <v>843380166634</v>
      </c>
      <c r="E98" s="56" t="s">
        <v>172</v>
      </c>
      <c r="F98" s="110" t="s">
        <v>173</v>
      </c>
      <c r="G98" s="110" t="s">
        <v>7079</v>
      </c>
      <c r="H98" s="110" t="s">
        <v>50</v>
      </c>
      <c r="I98" s="56" t="s">
        <v>95</v>
      </c>
      <c r="J98" s="56" t="s">
        <v>146</v>
      </c>
      <c r="K98" s="56" t="s">
        <v>7012</v>
      </c>
      <c r="L98" s="85">
        <v>88</v>
      </c>
      <c r="M98" s="56" t="s">
        <v>139</v>
      </c>
      <c r="N98" s="56" t="s">
        <v>140</v>
      </c>
      <c r="O98" s="60" t="s">
        <v>55</v>
      </c>
      <c r="P98" s="222"/>
      <c r="Q98" s="87" cm="1">
        <f t="array" ref="Q98">SUMIF(Western!C1:C1001,E98,Western!V1:V1001)</f>
        <v>0</v>
      </c>
      <c r="R98" s="223" cm="1">
        <f t="array" ref="R98">Q98*L98</f>
        <v>0</v>
      </c>
    </row>
    <row r="99" spans="1:18" ht="16" customHeight="1" x14ac:dyDescent="0.2">
      <c r="A99" s="54"/>
      <c r="B99" s="63" t="s">
        <v>7227</v>
      </c>
      <c r="C99" s="56" t="s">
        <v>7231</v>
      </c>
      <c r="D99" s="90">
        <v>843380166641</v>
      </c>
      <c r="E99" s="56" t="s">
        <v>174</v>
      </c>
      <c r="F99" s="110" t="s">
        <v>175</v>
      </c>
      <c r="G99" s="110" t="s">
        <v>7079</v>
      </c>
      <c r="H99" s="110" t="s">
        <v>50</v>
      </c>
      <c r="I99" s="56" t="s">
        <v>95</v>
      </c>
      <c r="J99" s="56" t="s">
        <v>149</v>
      </c>
      <c r="K99" s="56" t="s">
        <v>7012</v>
      </c>
      <c r="L99" s="85">
        <v>88</v>
      </c>
      <c r="M99" s="56" t="s">
        <v>139</v>
      </c>
      <c r="N99" s="56" t="s">
        <v>140</v>
      </c>
      <c r="O99" s="60" t="s">
        <v>55</v>
      </c>
      <c r="P99" s="222"/>
      <c r="Q99" s="87" cm="1">
        <f t="array" ref="Q99">SUMIF(Western!C1:C1001,E99,Western!V1:V1001)</f>
        <v>0</v>
      </c>
      <c r="R99" s="223" cm="1">
        <f t="array" ref="R99">Q99*L99</f>
        <v>0</v>
      </c>
    </row>
    <row r="100" spans="1:18" ht="16" customHeight="1" x14ac:dyDescent="0.2">
      <c r="A100" s="54"/>
      <c r="B100" s="63" t="s">
        <v>7227</v>
      </c>
      <c r="C100" s="56" t="s">
        <v>7232</v>
      </c>
      <c r="D100" s="90">
        <v>843380166658</v>
      </c>
      <c r="E100" s="56" t="s">
        <v>176</v>
      </c>
      <c r="F100" s="110" t="s">
        <v>177</v>
      </c>
      <c r="G100" s="110" t="s">
        <v>7079</v>
      </c>
      <c r="H100" s="110" t="s">
        <v>50</v>
      </c>
      <c r="I100" s="56" t="s">
        <v>95</v>
      </c>
      <c r="J100" s="56" t="s">
        <v>152</v>
      </c>
      <c r="K100" s="56" t="s">
        <v>7012</v>
      </c>
      <c r="L100" s="85">
        <v>88</v>
      </c>
      <c r="M100" s="56" t="s">
        <v>139</v>
      </c>
      <c r="N100" s="56" t="s">
        <v>140</v>
      </c>
      <c r="O100" s="60" t="s">
        <v>55</v>
      </c>
      <c r="P100" s="222"/>
      <c r="Q100" s="87" cm="1">
        <f t="array" ref="Q100">SUMIF(Western!C1:C1001,E100,Western!V1:V1001)</f>
        <v>0</v>
      </c>
      <c r="R100" s="223" cm="1">
        <f t="array" ref="R100">Q100*L100</f>
        <v>0</v>
      </c>
    </row>
    <row r="101" spans="1:18" ht="16" customHeight="1" x14ac:dyDescent="0.2">
      <c r="A101" s="54"/>
      <c r="B101" s="63" t="s">
        <v>7227</v>
      </c>
      <c r="C101" s="56" t="s">
        <v>7233</v>
      </c>
      <c r="D101" s="90">
        <v>843380166665</v>
      </c>
      <c r="E101" s="56" t="s">
        <v>178</v>
      </c>
      <c r="F101" s="110" t="s">
        <v>179</v>
      </c>
      <c r="G101" s="110" t="s">
        <v>7079</v>
      </c>
      <c r="H101" s="110" t="s">
        <v>50</v>
      </c>
      <c r="I101" s="56" t="s">
        <v>95</v>
      </c>
      <c r="J101" s="56" t="s">
        <v>155</v>
      </c>
      <c r="K101" s="56" t="s">
        <v>7012</v>
      </c>
      <c r="L101" s="85">
        <v>88</v>
      </c>
      <c r="M101" s="56" t="s">
        <v>139</v>
      </c>
      <c r="N101" s="56" t="s">
        <v>140</v>
      </c>
      <c r="O101" s="60" t="s">
        <v>55</v>
      </c>
      <c r="P101" s="222"/>
      <c r="Q101" s="87" cm="1">
        <f t="array" ref="Q101">SUMIF(Western!C1:C1001,E101,Western!V1:V1001)</f>
        <v>0</v>
      </c>
      <c r="R101" s="223" cm="1">
        <f t="array" ref="R101">Q101*L101</f>
        <v>0</v>
      </c>
    </row>
    <row r="102" spans="1:18" ht="16" customHeight="1" x14ac:dyDescent="0.2">
      <c r="A102" s="54"/>
      <c r="B102" s="63" t="s">
        <v>7227</v>
      </c>
      <c r="C102" s="56" t="s">
        <v>7234</v>
      </c>
      <c r="D102" s="90">
        <v>843380166672</v>
      </c>
      <c r="E102" s="56" t="s">
        <v>180</v>
      </c>
      <c r="F102" s="110" t="s">
        <v>181</v>
      </c>
      <c r="G102" s="110" t="s">
        <v>7079</v>
      </c>
      <c r="H102" s="110" t="s">
        <v>50</v>
      </c>
      <c r="I102" s="56" t="s">
        <v>95</v>
      </c>
      <c r="J102" s="56" t="s">
        <v>158</v>
      </c>
      <c r="K102" s="56" t="s">
        <v>7012</v>
      </c>
      <c r="L102" s="85">
        <v>88</v>
      </c>
      <c r="M102" s="56" t="s">
        <v>139</v>
      </c>
      <c r="N102" s="56" t="s">
        <v>140</v>
      </c>
      <c r="O102" s="60" t="s">
        <v>55</v>
      </c>
      <c r="P102" s="222"/>
      <c r="Q102" s="87" cm="1">
        <f t="array" ref="Q102">SUMIF(Western!C1:C1001,E102,Western!V1:V1001)</f>
        <v>0</v>
      </c>
      <c r="R102" s="223" cm="1">
        <f t="array" ref="R102">Q102*L102</f>
        <v>0</v>
      </c>
    </row>
    <row r="103" spans="1:18" ht="16" customHeight="1" x14ac:dyDescent="0.2">
      <c r="A103" s="54"/>
      <c r="B103" s="63" t="s">
        <v>7227</v>
      </c>
      <c r="C103" s="56" t="s">
        <v>7235</v>
      </c>
      <c r="D103" s="90">
        <v>843380166689</v>
      </c>
      <c r="E103" s="56" t="s">
        <v>182</v>
      </c>
      <c r="F103" s="110" t="s">
        <v>183</v>
      </c>
      <c r="G103" s="110" t="s">
        <v>7079</v>
      </c>
      <c r="H103" s="110" t="s">
        <v>50</v>
      </c>
      <c r="I103" s="56" t="s">
        <v>95</v>
      </c>
      <c r="J103" s="56" t="s">
        <v>161</v>
      </c>
      <c r="K103" s="56" t="s">
        <v>7012</v>
      </c>
      <c r="L103" s="85">
        <v>88</v>
      </c>
      <c r="M103" s="56" t="s">
        <v>139</v>
      </c>
      <c r="N103" s="56" t="s">
        <v>140</v>
      </c>
      <c r="O103" s="60" t="s">
        <v>55</v>
      </c>
      <c r="P103" s="222"/>
      <c r="Q103" s="87" cm="1">
        <f t="array" ref="Q103">SUMIF(Western!C1:C1001,E103,Western!V1:V1001)</f>
        <v>0</v>
      </c>
      <c r="R103" s="223" cm="1">
        <f t="array" ref="R103">Q103*L103</f>
        <v>0</v>
      </c>
    </row>
    <row r="104" spans="1:18" ht="16" customHeight="1" x14ac:dyDescent="0.2">
      <c r="A104" s="54"/>
      <c r="B104" s="63" t="s">
        <v>7227</v>
      </c>
      <c r="C104" s="56" t="s">
        <v>7236</v>
      </c>
      <c r="D104" s="90">
        <v>843380166696</v>
      </c>
      <c r="E104" s="56" t="s">
        <v>184</v>
      </c>
      <c r="F104" s="110" t="s">
        <v>185</v>
      </c>
      <c r="G104" s="110" t="s">
        <v>7079</v>
      </c>
      <c r="H104" s="110" t="s">
        <v>50</v>
      </c>
      <c r="I104" s="56" t="s">
        <v>95</v>
      </c>
      <c r="J104" s="56" t="s">
        <v>164</v>
      </c>
      <c r="K104" s="56" t="s">
        <v>7012</v>
      </c>
      <c r="L104" s="85">
        <v>88</v>
      </c>
      <c r="M104" s="56" t="s">
        <v>139</v>
      </c>
      <c r="N104" s="56" t="s">
        <v>140</v>
      </c>
      <c r="O104" s="60" t="s">
        <v>55</v>
      </c>
      <c r="P104" s="222"/>
      <c r="Q104" s="87" cm="1">
        <f t="array" ref="Q104">SUMIF(Western!C1:C1001,E104,Western!V1:V1001)</f>
        <v>0</v>
      </c>
      <c r="R104" s="223" cm="1">
        <f t="array" ref="R104">Q104*L104</f>
        <v>0</v>
      </c>
    </row>
    <row r="105" spans="1:18" ht="16" customHeight="1" x14ac:dyDescent="0.2">
      <c r="A105" s="54"/>
      <c r="B105" s="63" t="s">
        <v>7227</v>
      </c>
      <c r="C105" s="56" t="s">
        <v>7237</v>
      </c>
      <c r="D105" s="90">
        <v>843380166702</v>
      </c>
      <c r="E105" s="56" t="s">
        <v>186</v>
      </c>
      <c r="F105" s="110" t="s">
        <v>187</v>
      </c>
      <c r="G105" s="110" t="s">
        <v>7079</v>
      </c>
      <c r="H105" s="110" t="s">
        <v>50</v>
      </c>
      <c r="I105" s="56" t="s">
        <v>95</v>
      </c>
      <c r="J105" s="56" t="s">
        <v>167</v>
      </c>
      <c r="K105" s="56" t="s">
        <v>7012</v>
      </c>
      <c r="L105" s="85">
        <v>88</v>
      </c>
      <c r="M105" s="56" t="s">
        <v>139</v>
      </c>
      <c r="N105" s="56" t="s">
        <v>140</v>
      </c>
      <c r="O105" s="60" t="s">
        <v>55</v>
      </c>
      <c r="P105" s="222"/>
      <c r="Q105" s="87" cm="1">
        <f t="array" ref="Q105">SUMIF(Western!C1:C1001,E105,Western!V1:V1001)</f>
        <v>0</v>
      </c>
      <c r="R105" s="223" cm="1">
        <f t="array" ref="R105">Q105*L105</f>
        <v>0</v>
      </c>
    </row>
    <row r="106" spans="1:18" ht="16" customHeight="1" x14ac:dyDescent="0.2">
      <c r="A106" s="54"/>
      <c r="B106" s="63" t="s">
        <v>7238</v>
      </c>
      <c r="C106" s="56" t="s">
        <v>7239</v>
      </c>
      <c r="D106" s="90">
        <v>843380166719</v>
      </c>
      <c r="E106" s="56" t="s">
        <v>188</v>
      </c>
      <c r="F106" s="110" t="s">
        <v>189</v>
      </c>
      <c r="G106" s="110" t="s">
        <v>7079</v>
      </c>
      <c r="H106" s="110" t="s">
        <v>50</v>
      </c>
      <c r="I106" s="56" t="s">
        <v>190</v>
      </c>
      <c r="J106" s="56" t="s">
        <v>138</v>
      </c>
      <c r="K106" s="56" t="s">
        <v>7012</v>
      </c>
      <c r="L106" s="85">
        <v>88</v>
      </c>
      <c r="M106" s="56" t="s">
        <v>139</v>
      </c>
      <c r="N106" s="56" t="s">
        <v>140</v>
      </c>
      <c r="O106" s="60" t="s">
        <v>55</v>
      </c>
      <c r="P106" s="222"/>
      <c r="Q106" s="87" cm="1">
        <f t="array" ref="Q106">SUMIF(Western!C1:C1001,E106,Western!V1:V1001)</f>
        <v>0</v>
      </c>
      <c r="R106" s="223" cm="1">
        <f t="array" ref="R106">Q106*L106</f>
        <v>0</v>
      </c>
    </row>
    <row r="107" spans="1:18" ht="16" customHeight="1" x14ac:dyDescent="0.2">
      <c r="A107" s="54"/>
      <c r="B107" s="63" t="s">
        <v>7238</v>
      </c>
      <c r="C107" s="56" t="s">
        <v>7240</v>
      </c>
      <c r="D107" s="90">
        <v>843380166726</v>
      </c>
      <c r="E107" s="56" t="s">
        <v>191</v>
      </c>
      <c r="F107" s="110" t="s">
        <v>192</v>
      </c>
      <c r="G107" s="110" t="s">
        <v>7079</v>
      </c>
      <c r="H107" s="110" t="s">
        <v>50</v>
      </c>
      <c r="I107" s="56" t="s">
        <v>190</v>
      </c>
      <c r="J107" s="56" t="s">
        <v>143</v>
      </c>
      <c r="K107" s="56" t="s">
        <v>7012</v>
      </c>
      <c r="L107" s="85">
        <v>88</v>
      </c>
      <c r="M107" s="56" t="s">
        <v>139</v>
      </c>
      <c r="N107" s="56" t="s">
        <v>140</v>
      </c>
      <c r="O107" s="60" t="s">
        <v>55</v>
      </c>
      <c r="P107" s="222"/>
      <c r="Q107" s="87" cm="1">
        <f t="array" ref="Q107">SUMIF(Western!C1:C1001,E107,Western!V1:V1001)</f>
        <v>0</v>
      </c>
      <c r="R107" s="223" cm="1">
        <f t="array" ref="R107">Q107*L107</f>
        <v>0</v>
      </c>
    </row>
    <row r="108" spans="1:18" ht="16" customHeight="1" x14ac:dyDescent="0.2">
      <c r="A108" s="54"/>
      <c r="B108" s="63" t="s">
        <v>7238</v>
      </c>
      <c r="C108" s="56" t="s">
        <v>7241</v>
      </c>
      <c r="D108" s="90">
        <v>843380166733</v>
      </c>
      <c r="E108" s="56" t="s">
        <v>193</v>
      </c>
      <c r="F108" s="110" t="s">
        <v>194</v>
      </c>
      <c r="G108" s="110" t="s">
        <v>7079</v>
      </c>
      <c r="H108" s="110" t="s">
        <v>50</v>
      </c>
      <c r="I108" s="56" t="s">
        <v>190</v>
      </c>
      <c r="J108" s="56" t="s">
        <v>146</v>
      </c>
      <c r="K108" s="56" t="s">
        <v>7012</v>
      </c>
      <c r="L108" s="85">
        <v>88</v>
      </c>
      <c r="M108" s="56" t="s">
        <v>139</v>
      </c>
      <c r="N108" s="56" t="s">
        <v>140</v>
      </c>
      <c r="O108" s="60" t="s">
        <v>55</v>
      </c>
      <c r="P108" s="222"/>
      <c r="Q108" s="87" cm="1">
        <f t="array" ref="Q108">SUMIF(Western!C1:C1001,E108,Western!V1:V1001)</f>
        <v>0</v>
      </c>
      <c r="R108" s="223" cm="1">
        <f t="array" ref="R108">Q108*L108</f>
        <v>0</v>
      </c>
    </row>
    <row r="109" spans="1:18" ht="16" customHeight="1" x14ac:dyDescent="0.2">
      <c r="A109" s="54"/>
      <c r="B109" s="63" t="s">
        <v>7238</v>
      </c>
      <c r="C109" s="56" t="s">
        <v>7242</v>
      </c>
      <c r="D109" s="90">
        <v>843380166740</v>
      </c>
      <c r="E109" s="56" t="s">
        <v>195</v>
      </c>
      <c r="F109" s="110" t="s">
        <v>196</v>
      </c>
      <c r="G109" s="110" t="s">
        <v>7079</v>
      </c>
      <c r="H109" s="110" t="s">
        <v>50</v>
      </c>
      <c r="I109" s="56" t="s">
        <v>190</v>
      </c>
      <c r="J109" s="56" t="s">
        <v>149</v>
      </c>
      <c r="K109" s="56" t="s">
        <v>7012</v>
      </c>
      <c r="L109" s="85">
        <v>88</v>
      </c>
      <c r="M109" s="56" t="s">
        <v>139</v>
      </c>
      <c r="N109" s="56" t="s">
        <v>140</v>
      </c>
      <c r="O109" s="60" t="s">
        <v>55</v>
      </c>
      <c r="P109" s="222"/>
      <c r="Q109" s="87" cm="1">
        <f t="array" ref="Q109">SUMIF(Western!C1:C1001,E109,Western!V1:V1001)</f>
        <v>0</v>
      </c>
      <c r="R109" s="223" cm="1">
        <f t="array" ref="R109">Q109*L109</f>
        <v>0</v>
      </c>
    </row>
    <row r="110" spans="1:18" ht="16" customHeight="1" x14ac:dyDescent="0.2">
      <c r="A110" s="54"/>
      <c r="B110" s="63" t="s">
        <v>7238</v>
      </c>
      <c r="C110" s="56" t="s">
        <v>7243</v>
      </c>
      <c r="D110" s="90">
        <v>843380166757</v>
      </c>
      <c r="E110" s="56" t="s">
        <v>197</v>
      </c>
      <c r="F110" s="110" t="s">
        <v>198</v>
      </c>
      <c r="G110" s="110" t="s">
        <v>7079</v>
      </c>
      <c r="H110" s="110" t="s">
        <v>50</v>
      </c>
      <c r="I110" s="56" t="s">
        <v>190</v>
      </c>
      <c r="J110" s="56" t="s">
        <v>152</v>
      </c>
      <c r="K110" s="56" t="s">
        <v>7012</v>
      </c>
      <c r="L110" s="85">
        <v>88</v>
      </c>
      <c r="M110" s="56" t="s">
        <v>139</v>
      </c>
      <c r="N110" s="56" t="s">
        <v>140</v>
      </c>
      <c r="O110" s="60" t="s">
        <v>55</v>
      </c>
      <c r="P110" s="222"/>
      <c r="Q110" s="87" cm="1">
        <f t="array" ref="Q110">SUMIF(Western!C1:C1001,E110,Western!V1:V1001)</f>
        <v>0</v>
      </c>
      <c r="R110" s="223" cm="1">
        <f t="array" ref="R110">Q110*L110</f>
        <v>0</v>
      </c>
    </row>
    <row r="111" spans="1:18" ht="16" customHeight="1" x14ac:dyDescent="0.2">
      <c r="A111" s="54"/>
      <c r="B111" s="63" t="s">
        <v>7238</v>
      </c>
      <c r="C111" s="56" t="s">
        <v>7244</v>
      </c>
      <c r="D111" s="90">
        <v>843380166764</v>
      </c>
      <c r="E111" s="56" t="s">
        <v>199</v>
      </c>
      <c r="F111" s="110" t="s">
        <v>200</v>
      </c>
      <c r="G111" s="110" t="s">
        <v>7079</v>
      </c>
      <c r="H111" s="110" t="s">
        <v>50</v>
      </c>
      <c r="I111" s="56" t="s">
        <v>190</v>
      </c>
      <c r="J111" s="56" t="s">
        <v>155</v>
      </c>
      <c r="K111" s="56" t="s">
        <v>7012</v>
      </c>
      <c r="L111" s="85">
        <v>88</v>
      </c>
      <c r="M111" s="56" t="s">
        <v>139</v>
      </c>
      <c r="N111" s="56" t="s">
        <v>140</v>
      </c>
      <c r="O111" s="60" t="s">
        <v>55</v>
      </c>
      <c r="P111" s="222"/>
      <c r="Q111" s="87" cm="1">
        <f t="array" ref="Q111">SUMIF(Western!C1:C1001,E111,Western!V1:V1001)</f>
        <v>0</v>
      </c>
      <c r="R111" s="223" cm="1">
        <f t="array" ref="R111">Q111*L111</f>
        <v>0</v>
      </c>
    </row>
    <row r="112" spans="1:18" ht="16" customHeight="1" x14ac:dyDescent="0.2">
      <c r="A112" s="54"/>
      <c r="B112" s="63" t="s">
        <v>7238</v>
      </c>
      <c r="C112" s="56" t="s">
        <v>7245</v>
      </c>
      <c r="D112" s="90">
        <v>843380166771</v>
      </c>
      <c r="E112" s="56" t="s">
        <v>201</v>
      </c>
      <c r="F112" s="110" t="s">
        <v>202</v>
      </c>
      <c r="G112" s="110" t="s">
        <v>7079</v>
      </c>
      <c r="H112" s="110" t="s">
        <v>50</v>
      </c>
      <c r="I112" s="56" t="s">
        <v>190</v>
      </c>
      <c r="J112" s="56" t="s">
        <v>158</v>
      </c>
      <c r="K112" s="56" t="s">
        <v>7012</v>
      </c>
      <c r="L112" s="85">
        <v>88</v>
      </c>
      <c r="M112" s="56" t="s">
        <v>139</v>
      </c>
      <c r="N112" s="56" t="s">
        <v>140</v>
      </c>
      <c r="O112" s="60" t="s">
        <v>55</v>
      </c>
      <c r="P112" s="222"/>
      <c r="Q112" s="87" cm="1">
        <f t="array" ref="Q112">SUMIF(Western!C1:C1001,E112,Western!V1:V1001)</f>
        <v>0</v>
      </c>
      <c r="R112" s="223" cm="1">
        <f t="array" ref="R112">Q112*L112</f>
        <v>0</v>
      </c>
    </row>
    <row r="113" spans="1:18" ht="16" customHeight="1" x14ac:dyDescent="0.2">
      <c r="A113" s="54"/>
      <c r="B113" s="63" t="s">
        <v>7238</v>
      </c>
      <c r="C113" s="56" t="s">
        <v>7246</v>
      </c>
      <c r="D113" s="90">
        <v>843380166788</v>
      </c>
      <c r="E113" s="56" t="s">
        <v>203</v>
      </c>
      <c r="F113" s="110" t="s">
        <v>204</v>
      </c>
      <c r="G113" s="110" t="s">
        <v>7079</v>
      </c>
      <c r="H113" s="110" t="s">
        <v>50</v>
      </c>
      <c r="I113" s="56" t="s">
        <v>190</v>
      </c>
      <c r="J113" s="56" t="s">
        <v>161</v>
      </c>
      <c r="K113" s="56" t="s">
        <v>7012</v>
      </c>
      <c r="L113" s="85">
        <v>88</v>
      </c>
      <c r="M113" s="56" t="s">
        <v>139</v>
      </c>
      <c r="N113" s="56" t="s">
        <v>140</v>
      </c>
      <c r="O113" s="60" t="s">
        <v>55</v>
      </c>
      <c r="P113" s="222"/>
      <c r="Q113" s="87" cm="1">
        <f t="array" ref="Q113">SUMIF(Western!C1:C1001,E113,Western!V1:V1001)</f>
        <v>0</v>
      </c>
      <c r="R113" s="223" cm="1">
        <f t="array" ref="R113">Q113*L113</f>
        <v>0</v>
      </c>
    </row>
    <row r="114" spans="1:18" ht="16" customHeight="1" x14ac:dyDescent="0.2">
      <c r="A114" s="54"/>
      <c r="B114" s="63" t="s">
        <v>7238</v>
      </c>
      <c r="C114" s="56" t="s">
        <v>7247</v>
      </c>
      <c r="D114" s="90">
        <v>843380166795</v>
      </c>
      <c r="E114" s="56" t="s">
        <v>205</v>
      </c>
      <c r="F114" s="110" t="s">
        <v>206</v>
      </c>
      <c r="G114" s="110" t="s">
        <v>7079</v>
      </c>
      <c r="H114" s="110" t="s">
        <v>50</v>
      </c>
      <c r="I114" s="56" t="s">
        <v>190</v>
      </c>
      <c r="J114" s="56" t="s">
        <v>164</v>
      </c>
      <c r="K114" s="56" t="s">
        <v>7012</v>
      </c>
      <c r="L114" s="85">
        <v>88</v>
      </c>
      <c r="M114" s="56" t="s">
        <v>139</v>
      </c>
      <c r="N114" s="56" t="s">
        <v>140</v>
      </c>
      <c r="O114" s="60" t="s">
        <v>55</v>
      </c>
      <c r="P114" s="222"/>
      <c r="Q114" s="87" cm="1">
        <f t="array" ref="Q114">SUMIF(Western!C1:C1001,E114,Western!V1:V1001)</f>
        <v>0</v>
      </c>
      <c r="R114" s="223" cm="1">
        <f t="array" ref="R114">Q114*L114</f>
        <v>0</v>
      </c>
    </row>
    <row r="115" spans="1:18" ht="16" customHeight="1" x14ac:dyDescent="0.2">
      <c r="A115" s="54"/>
      <c r="B115" s="63" t="s">
        <v>7238</v>
      </c>
      <c r="C115" s="56" t="s">
        <v>7248</v>
      </c>
      <c r="D115" s="90">
        <v>843380166801</v>
      </c>
      <c r="E115" s="56" t="s">
        <v>207</v>
      </c>
      <c r="F115" s="110" t="s">
        <v>208</v>
      </c>
      <c r="G115" s="110" t="s">
        <v>7079</v>
      </c>
      <c r="H115" s="110" t="s">
        <v>50</v>
      </c>
      <c r="I115" s="56" t="s">
        <v>190</v>
      </c>
      <c r="J115" s="56" t="s">
        <v>167</v>
      </c>
      <c r="K115" s="56" t="s">
        <v>7012</v>
      </c>
      <c r="L115" s="85">
        <v>80</v>
      </c>
      <c r="M115" s="56" t="s">
        <v>139</v>
      </c>
      <c r="N115" s="56" t="s">
        <v>140</v>
      </c>
      <c r="O115" s="60" t="s">
        <v>55</v>
      </c>
      <c r="P115" s="222"/>
      <c r="Q115" s="87" cm="1">
        <f t="array" ref="Q115">SUMIF(Western!C1:C1001,E115,Western!V1:V1001)</f>
        <v>0</v>
      </c>
      <c r="R115" s="223" cm="1">
        <f t="array" ref="R115">Q115*L115</f>
        <v>0</v>
      </c>
    </row>
    <row r="116" spans="1:18" ht="16" customHeight="1" x14ac:dyDescent="0.2">
      <c r="A116" s="54"/>
      <c r="B116" s="63" t="s">
        <v>7249</v>
      </c>
      <c r="C116" s="56" t="s">
        <v>7250</v>
      </c>
      <c r="D116" s="90">
        <v>843380166016</v>
      </c>
      <c r="E116" s="56" t="s">
        <v>209</v>
      </c>
      <c r="F116" s="110" t="s">
        <v>210</v>
      </c>
      <c r="G116" s="110" t="s">
        <v>7076</v>
      </c>
      <c r="H116" s="110" t="s">
        <v>50</v>
      </c>
      <c r="I116" s="56" t="s">
        <v>51</v>
      </c>
      <c r="J116" s="56" t="s">
        <v>138</v>
      </c>
      <c r="K116" s="56" t="s">
        <v>7009</v>
      </c>
      <c r="L116" s="85">
        <v>96.25</v>
      </c>
      <c r="M116" s="56" t="s">
        <v>139</v>
      </c>
      <c r="N116" s="56" t="s">
        <v>211</v>
      </c>
      <c r="O116" s="60" t="s">
        <v>55</v>
      </c>
      <c r="P116" s="222"/>
      <c r="Q116" s="87" cm="1">
        <f t="array" ref="Q116">SUMIF(Western!C1:C1001,E116,Western!V1:V1001)</f>
        <v>0</v>
      </c>
      <c r="R116" s="223" cm="1">
        <f t="array" ref="R116">Q116*L116</f>
        <v>0</v>
      </c>
    </row>
    <row r="117" spans="1:18" ht="16" customHeight="1" x14ac:dyDescent="0.2">
      <c r="A117" s="54"/>
      <c r="B117" s="63" t="s">
        <v>7249</v>
      </c>
      <c r="C117" s="56" t="s">
        <v>7251</v>
      </c>
      <c r="D117" s="90">
        <v>843380166023</v>
      </c>
      <c r="E117" s="56" t="s">
        <v>212</v>
      </c>
      <c r="F117" s="110" t="s">
        <v>213</v>
      </c>
      <c r="G117" s="110" t="s">
        <v>7076</v>
      </c>
      <c r="H117" s="110" t="s">
        <v>50</v>
      </c>
      <c r="I117" s="56" t="s">
        <v>51</v>
      </c>
      <c r="J117" s="56" t="s">
        <v>143</v>
      </c>
      <c r="K117" s="56" t="s">
        <v>7009</v>
      </c>
      <c r="L117" s="85">
        <v>96.25</v>
      </c>
      <c r="M117" s="56" t="s">
        <v>139</v>
      </c>
      <c r="N117" s="56" t="s">
        <v>211</v>
      </c>
      <c r="O117" s="60" t="s">
        <v>55</v>
      </c>
      <c r="P117" s="222"/>
      <c r="Q117" s="87" cm="1">
        <f t="array" ref="Q117">SUMIF(Western!C1:C1001,E117,Western!V1:V1001)</f>
        <v>0</v>
      </c>
      <c r="R117" s="223" cm="1">
        <f t="array" ref="R117">Q117*L117</f>
        <v>0</v>
      </c>
    </row>
    <row r="118" spans="1:18" ht="16" customHeight="1" x14ac:dyDescent="0.2">
      <c r="A118" s="54"/>
      <c r="B118" s="63" t="s">
        <v>7249</v>
      </c>
      <c r="C118" s="56" t="s">
        <v>7252</v>
      </c>
      <c r="D118" s="90">
        <v>843380166030</v>
      </c>
      <c r="E118" s="56" t="s">
        <v>214</v>
      </c>
      <c r="F118" s="110" t="s">
        <v>215</v>
      </c>
      <c r="G118" s="110" t="s">
        <v>7076</v>
      </c>
      <c r="H118" s="110" t="s">
        <v>50</v>
      </c>
      <c r="I118" s="56" t="s">
        <v>51</v>
      </c>
      <c r="J118" s="56" t="s">
        <v>146</v>
      </c>
      <c r="K118" s="56" t="s">
        <v>7009</v>
      </c>
      <c r="L118" s="85">
        <v>96.25</v>
      </c>
      <c r="M118" s="56" t="s">
        <v>139</v>
      </c>
      <c r="N118" s="56" t="s">
        <v>211</v>
      </c>
      <c r="O118" s="60" t="s">
        <v>55</v>
      </c>
      <c r="P118" s="222"/>
      <c r="Q118" s="87" cm="1">
        <f t="array" ref="Q118">SUMIF(Western!C1:C1001,E118,Western!V1:V1001)</f>
        <v>0</v>
      </c>
      <c r="R118" s="223" cm="1">
        <f t="array" ref="R118">Q118*L118</f>
        <v>0</v>
      </c>
    </row>
    <row r="119" spans="1:18" ht="16" customHeight="1" x14ac:dyDescent="0.2">
      <c r="A119" s="54"/>
      <c r="B119" s="63" t="s">
        <v>7249</v>
      </c>
      <c r="C119" s="56" t="s">
        <v>7253</v>
      </c>
      <c r="D119" s="90">
        <v>843380166047</v>
      </c>
      <c r="E119" s="56" t="s">
        <v>216</v>
      </c>
      <c r="F119" s="110" t="s">
        <v>217</v>
      </c>
      <c r="G119" s="110" t="s">
        <v>7076</v>
      </c>
      <c r="H119" s="110" t="s">
        <v>50</v>
      </c>
      <c r="I119" s="56" t="s">
        <v>51</v>
      </c>
      <c r="J119" s="56" t="s">
        <v>149</v>
      </c>
      <c r="K119" s="56" t="s">
        <v>7009</v>
      </c>
      <c r="L119" s="85">
        <v>96.25</v>
      </c>
      <c r="M119" s="56" t="s">
        <v>139</v>
      </c>
      <c r="N119" s="56" t="s">
        <v>211</v>
      </c>
      <c r="O119" s="60" t="s">
        <v>55</v>
      </c>
      <c r="P119" s="222"/>
      <c r="Q119" s="87" cm="1">
        <f t="array" ref="Q119">SUMIF(Western!C1:C1001,E119,Western!V1:V1001)</f>
        <v>0</v>
      </c>
      <c r="R119" s="223" cm="1">
        <f t="array" ref="R119">Q119*L119</f>
        <v>0</v>
      </c>
    </row>
    <row r="120" spans="1:18" ht="16" customHeight="1" x14ac:dyDescent="0.2">
      <c r="A120" s="54"/>
      <c r="B120" s="63" t="s">
        <v>7249</v>
      </c>
      <c r="C120" s="56" t="s">
        <v>7254</v>
      </c>
      <c r="D120" s="90">
        <v>843380166054</v>
      </c>
      <c r="E120" s="56" t="s">
        <v>218</v>
      </c>
      <c r="F120" s="110" t="s">
        <v>219</v>
      </c>
      <c r="G120" s="110" t="s">
        <v>7076</v>
      </c>
      <c r="H120" s="110" t="s">
        <v>50</v>
      </c>
      <c r="I120" s="56" t="s">
        <v>51</v>
      </c>
      <c r="J120" s="56" t="s">
        <v>152</v>
      </c>
      <c r="K120" s="56" t="s">
        <v>7009</v>
      </c>
      <c r="L120" s="85">
        <v>96.25</v>
      </c>
      <c r="M120" s="56" t="s">
        <v>139</v>
      </c>
      <c r="N120" s="56" t="s">
        <v>211</v>
      </c>
      <c r="O120" s="60" t="s">
        <v>55</v>
      </c>
      <c r="P120" s="222"/>
      <c r="Q120" s="87" cm="1">
        <f t="array" ref="Q120">SUMIF(Western!C1:C1001,E120,Western!V1:V1001)</f>
        <v>0</v>
      </c>
      <c r="R120" s="223" cm="1">
        <f t="array" ref="R120">Q120*L120</f>
        <v>0</v>
      </c>
    </row>
    <row r="121" spans="1:18" ht="16" customHeight="1" x14ac:dyDescent="0.2">
      <c r="A121" s="54"/>
      <c r="B121" s="63" t="s">
        <v>7249</v>
      </c>
      <c r="C121" s="56" t="s">
        <v>7255</v>
      </c>
      <c r="D121" s="90">
        <v>843380166061</v>
      </c>
      <c r="E121" s="56" t="s">
        <v>220</v>
      </c>
      <c r="F121" s="110" t="s">
        <v>221</v>
      </c>
      <c r="G121" s="110" t="s">
        <v>7076</v>
      </c>
      <c r="H121" s="110" t="s">
        <v>50</v>
      </c>
      <c r="I121" s="56" t="s">
        <v>51</v>
      </c>
      <c r="J121" s="56" t="s">
        <v>155</v>
      </c>
      <c r="K121" s="56" t="s">
        <v>7009</v>
      </c>
      <c r="L121" s="85">
        <v>96.25</v>
      </c>
      <c r="M121" s="56" t="s">
        <v>139</v>
      </c>
      <c r="N121" s="56" t="s">
        <v>211</v>
      </c>
      <c r="O121" s="60" t="s">
        <v>55</v>
      </c>
      <c r="P121" s="222"/>
      <c r="Q121" s="87" cm="1">
        <f t="array" ref="Q121">SUMIF(Western!C1:C1001,E121,Western!V1:V1001)</f>
        <v>0</v>
      </c>
      <c r="R121" s="223" cm="1">
        <f t="array" ref="R121">Q121*L121</f>
        <v>0</v>
      </c>
    </row>
    <row r="122" spans="1:18" ht="16" customHeight="1" x14ac:dyDescent="0.2">
      <c r="A122" s="54"/>
      <c r="B122" s="63" t="s">
        <v>7249</v>
      </c>
      <c r="C122" s="56" t="s">
        <v>7256</v>
      </c>
      <c r="D122" s="90">
        <v>843380166078</v>
      </c>
      <c r="E122" s="56" t="s">
        <v>222</v>
      </c>
      <c r="F122" s="110" t="s">
        <v>223</v>
      </c>
      <c r="G122" s="110" t="s">
        <v>7076</v>
      </c>
      <c r="H122" s="110" t="s">
        <v>50</v>
      </c>
      <c r="I122" s="56" t="s">
        <v>51</v>
      </c>
      <c r="J122" s="56" t="s">
        <v>158</v>
      </c>
      <c r="K122" s="56" t="s">
        <v>7009</v>
      </c>
      <c r="L122" s="85">
        <v>96.25</v>
      </c>
      <c r="M122" s="56" t="s">
        <v>139</v>
      </c>
      <c r="N122" s="56" t="s">
        <v>211</v>
      </c>
      <c r="O122" s="60" t="s">
        <v>55</v>
      </c>
      <c r="P122" s="222"/>
      <c r="Q122" s="87" cm="1">
        <f t="array" ref="Q122">SUMIF(Western!C1:C1001,E122,Western!V1:V1001)</f>
        <v>0</v>
      </c>
      <c r="R122" s="223" cm="1">
        <f t="array" ref="R122">Q122*L122</f>
        <v>0</v>
      </c>
    </row>
    <row r="123" spans="1:18" ht="16" customHeight="1" x14ac:dyDescent="0.2">
      <c r="A123" s="54"/>
      <c r="B123" s="63" t="s">
        <v>7249</v>
      </c>
      <c r="C123" s="56" t="s">
        <v>7257</v>
      </c>
      <c r="D123" s="90">
        <v>843380166085</v>
      </c>
      <c r="E123" s="56" t="s">
        <v>224</v>
      </c>
      <c r="F123" s="110" t="s">
        <v>225</v>
      </c>
      <c r="G123" s="110" t="s">
        <v>7076</v>
      </c>
      <c r="H123" s="110" t="s">
        <v>50</v>
      </c>
      <c r="I123" s="56" t="s">
        <v>51</v>
      </c>
      <c r="J123" s="56" t="s">
        <v>161</v>
      </c>
      <c r="K123" s="56" t="s">
        <v>7009</v>
      </c>
      <c r="L123" s="85">
        <v>96.25</v>
      </c>
      <c r="M123" s="56" t="s">
        <v>139</v>
      </c>
      <c r="N123" s="56" t="s">
        <v>211</v>
      </c>
      <c r="O123" s="60" t="s">
        <v>55</v>
      </c>
      <c r="P123" s="222"/>
      <c r="Q123" s="87" cm="1">
        <f t="array" ref="Q123">SUMIF(Western!C1:C1001,E123,Western!V1:V1001)</f>
        <v>0</v>
      </c>
      <c r="R123" s="223" cm="1">
        <f t="array" ref="R123">Q123*L123</f>
        <v>0</v>
      </c>
    </row>
    <row r="124" spans="1:18" ht="16" customHeight="1" x14ac:dyDescent="0.2">
      <c r="A124" s="54"/>
      <c r="B124" s="63" t="s">
        <v>7249</v>
      </c>
      <c r="C124" s="56" t="s">
        <v>7258</v>
      </c>
      <c r="D124" s="90">
        <v>843380166092</v>
      </c>
      <c r="E124" s="56" t="s">
        <v>226</v>
      </c>
      <c r="F124" s="110" t="s">
        <v>227</v>
      </c>
      <c r="G124" s="110" t="s">
        <v>7076</v>
      </c>
      <c r="H124" s="110" t="s">
        <v>50</v>
      </c>
      <c r="I124" s="56" t="s">
        <v>51</v>
      </c>
      <c r="J124" s="56" t="s">
        <v>164</v>
      </c>
      <c r="K124" s="56" t="s">
        <v>7009</v>
      </c>
      <c r="L124" s="85">
        <v>96.25</v>
      </c>
      <c r="M124" s="56" t="s">
        <v>139</v>
      </c>
      <c r="N124" s="56" t="s">
        <v>211</v>
      </c>
      <c r="O124" s="60" t="s">
        <v>55</v>
      </c>
      <c r="P124" s="222"/>
      <c r="Q124" s="87" cm="1">
        <f t="array" ref="Q124">SUMIF(Western!C1:C1001,E124,Western!V1:V1001)</f>
        <v>0</v>
      </c>
      <c r="R124" s="223" cm="1">
        <f t="array" ref="R124">Q124*L124</f>
        <v>0</v>
      </c>
    </row>
    <row r="125" spans="1:18" ht="16" customHeight="1" x14ac:dyDescent="0.2">
      <c r="A125" s="54"/>
      <c r="B125" s="63" t="s">
        <v>7249</v>
      </c>
      <c r="C125" s="56" t="s">
        <v>7259</v>
      </c>
      <c r="D125" s="90">
        <v>843380166108</v>
      </c>
      <c r="E125" s="56" t="s">
        <v>228</v>
      </c>
      <c r="F125" s="110" t="s">
        <v>229</v>
      </c>
      <c r="G125" s="110" t="s">
        <v>7076</v>
      </c>
      <c r="H125" s="110" t="s">
        <v>50</v>
      </c>
      <c r="I125" s="56" t="s">
        <v>51</v>
      </c>
      <c r="J125" s="56" t="s">
        <v>167</v>
      </c>
      <c r="K125" s="56" t="s">
        <v>7009</v>
      </c>
      <c r="L125" s="85">
        <v>96.25</v>
      </c>
      <c r="M125" s="56" t="s">
        <v>139</v>
      </c>
      <c r="N125" s="56" t="s">
        <v>211</v>
      </c>
      <c r="O125" s="60" t="s">
        <v>55</v>
      </c>
      <c r="P125" s="222"/>
      <c r="Q125" s="87" cm="1">
        <f t="array" ref="Q125">SUMIF(Western!C1:C1001,E125,Western!V1:V1001)</f>
        <v>0</v>
      </c>
      <c r="R125" s="223" cm="1">
        <f t="array" ref="R125">Q125*L125</f>
        <v>0</v>
      </c>
    </row>
    <row r="126" spans="1:18" ht="16" customHeight="1" x14ac:dyDescent="0.2">
      <c r="A126" s="54"/>
      <c r="B126" s="63" t="s">
        <v>7260</v>
      </c>
      <c r="C126" s="56" t="s">
        <v>7261</v>
      </c>
      <c r="D126" s="90">
        <v>843380166214</v>
      </c>
      <c r="E126" s="56" t="s">
        <v>230</v>
      </c>
      <c r="F126" s="110" t="s">
        <v>231</v>
      </c>
      <c r="G126" s="110" t="s">
        <v>7076</v>
      </c>
      <c r="H126" s="110" t="s">
        <v>50</v>
      </c>
      <c r="I126" s="56" t="s">
        <v>95</v>
      </c>
      <c r="J126" s="56" t="s">
        <v>138</v>
      </c>
      <c r="K126" s="56" t="s">
        <v>7009</v>
      </c>
      <c r="L126" s="85">
        <v>96.25</v>
      </c>
      <c r="M126" s="56" t="s">
        <v>139</v>
      </c>
      <c r="N126" s="56" t="s">
        <v>211</v>
      </c>
      <c r="O126" s="60" t="s">
        <v>55</v>
      </c>
      <c r="P126" s="222"/>
      <c r="Q126" s="87" cm="1">
        <f t="array" ref="Q126">SUMIF(Western!C1:C1001,E126,Western!V1:V1001)</f>
        <v>0</v>
      </c>
      <c r="R126" s="223" cm="1">
        <f t="array" ref="R126">Q126*L126</f>
        <v>0</v>
      </c>
    </row>
    <row r="127" spans="1:18" ht="16" customHeight="1" x14ac:dyDescent="0.2">
      <c r="A127" s="54"/>
      <c r="B127" s="63" t="s">
        <v>7260</v>
      </c>
      <c r="C127" s="56" t="s">
        <v>7262</v>
      </c>
      <c r="D127" s="90">
        <v>843380166221</v>
      </c>
      <c r="E127" s="56" t="s">
        <v>232</v>
      </c>
      <c r="F127" s="110" t="s">
        <v>233</v>
      </c>
      <c r="G127" s="110" t="s">
        <v>7076</v>
      </c>
      <c r="H127" s="110" t="s">
        <v>50</v>
      </c>
      <c r="I127" s="56" t="s">
        <v>95</v>
      </c>
      <c r="J127" s="56" t="s">
        <v>143</v>
      </c>
      <c r="K127" s="56" t="s">
        <v>7009</v>
      </c>
      <c r="L127" s="85">
        <v>96.25</v>
      </c>
      <c r="M127" s="56" t="s">
        <v>139</v>
      </c>
      <c r="N127" s="56" t="s">
        <v>211</v>
      </c>
      <c r="O127" s="60" t="s">
        <v>55</v>
      </c>
      <c r="P127" s="222"/>
      <c r="Q127" s="87" cm="1">
        <f t="array" ref="Q127">SUMIF(Western!C1:C1001,E127,Western!V1:V1001)</f>
        <v>0</v>
      </c>
      <c r="R127" s="223" cm="1">
        <f t="array" ref="R127">Q127*L127</f>
        <v>0</v>
      </c>
    </row>
    <row r="128" spans="1:18" ht="16" customHeight="1" x14ac:dyDescent="0.2">
      <c r="A128" s="54"/>
      <c r="B128" s="63" t="s">
        <v>7260</v>
      </c>
      <c r="C128" s="56" t="s">
        <v>7263</v>
      </c>
      <c r="D128" s="90">
        <v>843380166238</v>
      </c>
      <c r="E128" s="56" t="s">
        <v>234</v>
      </c>
      <c r="F128" s="110" t="s">
        <v>235</v>
      </c>
      <c r="G128" s="110" t="s">
        <v>7076</v>
      </c>
      <c r="H128" s="110" t="s">
        <v>50</v>
      </c>
      <c r="I128" s="56" t="s">
        <v>95</v>
      </c>
      <c r="J128" s="56" t="s">
        <v>146</v>
      </c>
      <c r="K128" s="56" t="s">
        <v>7009</v>
      </c>
      <c r="L128" s="85">
        <v>96.25</v>
      </c>
      <c r="M128" s="56" t="s">
        <v>139</v>
      </c>
      <c r="N128" s="56" t="s">
        <v>211</v>
      </c>
      <c r="O128" s="60" t="s">
        <v>55</v>
      </c>
      <c r="P128" s="222"/>
      <c r="Q128" s="87" cm="1">
        <f t="array" ref="Q128">SUMIF(Western!C1:C1001,E128,Western!V1:V1001)</f>
        <v>0</v>
      </c>
      <c r="R128" s="223" cm="1">
        <f t="array" ref="R128">Q128*L128</f>
        <v>0</v>
      </c>
    </row>
    <row r="129" spans="1:18" ht="16" customHeight="1" x14ac:dyDescent="0.2">
      <c r="A129" s="54"/>
      <c r="B129" s="63" t="s">
        <v>7260</v>
      </c>
      <c r="C129" s="56" t="s">
        <v>7264</v>
      </c>
      <c r="D129" s="90">
        <v>843380166245</v>
      </c>
      <c r="E129" s="56" t="s">
        <v>236</v>
      </c>
      <c r="F129" s="110" t="s">
        <v>237</v>
      </c>
      <c r="G129" s="110" t="s">
        <v>7076</v>
      </c>
      <c r="H129" s="110" t="s">
        <v>50</v>
      </c>
      <c r="I129" s="56" t="s">
        <v>95</v>
      </c>
      <c r="J129" s="56" t="s">
        <v>149</v>
      </c>
      <c r="K129" s="56" t="s">
        <v>7009</v>
      </c>
      <c r="L129" s="85">
        <v>96.25</v>
      </c>
      <c r="M129" s="56" t="s">
        <v>139</v>
      </c>
      <c r="N129" s="56" t="s">
        <v>211</v>
      </c>
      <c r="O129" s="60" t="s">
        <v>55</v>
      </c>
      <c r="P129" s="222"/>
      <c r="Q129" s="87" cm="1">
        <f t="array" ref="Q129">SUMIF(Western!C1:C1001,E129,Western!V1:V1001)</f>
        <v>0</v>
      </c>
      <c r="R129" s="223" cm="1">
        <f t="array" ref="R129">Q129*L129</f>
        <v>0</v>
      </c>
    </row>
    <row r="130" spans="1:18" ht="16" customHeight="1" x14ac:dyDescent="0.2">
      <c r="A130" s="54"/>
      <c r="B130" s="63" t="s">
        <v>7260</v>
      </c>
      <c r="C130" s="56" t="s">
        <v>7265</v>
      </c>
      <c r="D130" s="90">
        <v>843380166252</v>
      </c>
      <c r="E130" s="56" t="s">
        <v>238</v>
      </c>
      <c r="F130" s="110" t="s">
        <v>239</v>
      </c>
      <c r="G130" s="110" t="s">
        <v>7076</v>
      </c>
      <c r="H130" s="110" t="s">
        <v>50</v>
      </c>
      <c r="I130" s="56" t="s">
        <v>95</v>
      </c>
      <c r="J130" s="56" t="s">
        <v>152</v>
      </c>
      <c r="K130" s="56" t="s">
        <v>7009</v>
      </c>
      <c r="L130" s="85">
        <v>96.25</v>
      </c>
      <c r="M130" s="56" t="s">
        <v>139</v>
      </c>
      <c r="N130" s="56" t="s">
        <v>211</v>
      </c>
      <c r="O130" s="60" t="s">
        <v>55</v>
      </c>
      <c r="P130" s="222"/>
      <c r="Q130" s="87" cm="1">
        <f t="array" ref="Q130">SUMIF(Western!C1:C1001,E130,Western!V1:V1001)</f>
        <v>0</v>
      </c>
      <c r="R130" s="223" cm="1">
        <f t="array" ref="R130">Q130*L130</f>
        <v>0</v>
      </c>
    </row>
    <row r="131" spans="1:18" ht="16" customHeight="1" x14ac:dyDescent="0.2">
      <c r="A131" s="54"/>
      <c r="B131" s="63" t="s">
        <v>7260</v>
      </c>
      <c r="C131" s="56" t="s">
        <v>7266</v>
      </c>
      <c r="D131" s="90">
        <v>843380166269</v>
      </c>
      <c r="E131" s="56" t="s">
        <v>240</v>
      </c>
      <c r="F131" s="110" t="s">
        <v>241</v>
      </c>
      <c r="G131" s="110" t="s">
        <v>7076</v>
      </c>
      <c r="H131" s="110" t="s">
        <v>50</v>
      </c>
      <c r="I131" s="56" t="s">
        <v>95</v>
      </c>
      <c r="J131" s="56" t="s">
        <v>155</v>
      </c>
      <c r="K131" s="56" t="s">
        <v>7009</v>
      </c>
      <c r="L131" s="85">
        <v>96.25</v>
      </c>
      <c r="M131" s="56" t="s">
        <v>139</v>
      </c>
      <c r="N131" s="56" t="s">
        <v>211</v>
      </c>
      <c r="O131" s="60" t="s">
        <v>55</v>
      </c>
      <c r="P131" s="222"/>
      <c r="Q131" s="87" cm="1">
        <f t="array" ref="Q131">SUMIF(Western!C1:C1001,E131,Western!V1:V1001)</f>
        <v>0</v>
      </c>
      <c r="R131" s="223" cm="1">
        <f t="array" ref="R131">Q131*L131</f>
        <v>0</v>
      </c>
    </row>
    <row r="132" spans="1:18" ht="16" customHeight="1" x14ac:dyDescent="0.2">
      <c r="A132" s="54"/>
      <c r="B132" s="63" t="s">
        <v>7260</v>
      </c>
      <c r="C132" s="56" t="s">
        <v>7267</v>
      </c>
      <c r="D132" s="90">
        <v>843380166276</v>
      </c>
      <c r="E132" s="56" t="s">
        <v>242</v>
      </c>
      <c r="F132" s="110" t="s">
        <v>243</v>
      </c>
      <c r="G132" s="110" t="s">
        <v>7076</v>
      </c>
      <c r="H132" s="110" t="s">
        <v>50</v>
      </c>
      <c r="I132" s="56" t="s">
        <v>95</v>
      </c>
      <c r="J132" s="56" t="s">
        <v>158</v>
      </c>
      <c r="K132" s="56" t="s">
        <v>7009</v>
      </c>
      <c r="L132" s="85">
        <v>96.25</v>
      </c>
      <c r="M132" s="56" t="s">
        <v>139</v>
      </c>
      <c r="N132" s="56" t="s">
        <v>211</v>
      </c>
      <c r="O132" s="60" t="s">
        <v>55</v>
      </c>
      <c r="P132" s="222"/>
      <c r="Q132" s="87" cm="1">
        <f t="array" ref="Q132">SUMIF(Western!C1:C1001,E132,Western!V1:V1001)</f>
        <v>0</v>
      </c>
      <c r="R132" s="223" cm="1">
        <f t="array" ref="R132">Q132*L132</f>
        <v>0</v>
      </c>
    </row>
    <row r="133" spans="1:18" ht="16" customHeight="1" x14ac:dyDescent="0.2">
      <c r="A133" s="54"/>
      <c r="B133" s="63" t="s">
        <v>7260</v>
      </c>
      <c r="C133" s="56" t="s">
        <v>7268</v>
      </c>
      <c r="D133" s="90">
        <v>843380166283</v>
      </c>
      <c r="E133" s="56" t="s">
        <v>244</v>
      </c>
      <c r="F133" s="110" t="s">
        <v>245</v>
      </c>
      <c r="G133" s="110" t="s">
        <v>7076</v>
      </c>
      <c r="H133" s="110" t="s">
        <v>50</v>
      </c>
      <c r="I133" s="56" t="s">
        <v>95</v>
      </c>
      <c r="J133" s="56" t="s">
        <v>161</v>
      </c>
      <c r="K133" s="56" t="s">
        <v>7009</v>
      </c>
      <c r="L133" s="85">
        <v>96.25</v>
      </c>
      <c r="M133" s="56" t="s">
        <v>139</v>
      </c>
      <c r="N133" s="56" t="s">
        <v>211</v>
      </c>
      <c r="O133" s="60" t="s">
        <v>55</v>
      </c>
      <c r="P133" s="222"/>
      <c r="Q133" s="87" cm="1">
        <f t="array" ref="Q133">SUMIF(Western!C1:C1001,E133,Western!V1:V1001)</f>
        <v>0</v>
      </c>
      <c r="R133" s="223" cm="1">
        <f t="array" ref="R133">Q133*L133</f>
        <v>0</v>
      </c>
    </row>
    <row r="134" spans="1:18" ht="16" customHeight="1" x14ac:dyDescent="0.2">
      <c r="A134" s="54"/>
      <c r="B134" s="63" t="s">
        <v>7260</v>
      </c>
      <c r="C134" s="56" t="s">
        <v>7269</v>
      </c>
      <c r="D134" s="90">
        <v>843380166290</v>
      </c>
      <c r="E134" s="56" t="s">
        <v>246</v>
      </c>
      <c r="F134" s="110" t="s">
        <v>247</v>
      </c>
      <c r="G134" s="110" t="s">
        <v>7076</v>
      </c>
      <c r="H134" s="110" t="s">
        <v>50</v>
      </c>
      <c r="I134" s="56" t="s">
        <v>95</v>
      </c>
      <c r="J134" s="56" t="s">
        <v>164</v>
      </c>
      <c r="K134" s="56" t="s">
        <v>7009</v>
      </c>
      <c r="L134" s="85">
        <v>96.25</v>
      </c>
      <c r="M134" s="56" t="s">
        <v>139</v>
      </c>
      <c r="N134" s="56" t="s">
        <v>211</v>
      </c>
      <c r="O134" s="60" t="s">
        <v>55</v>
      </c>
      <c r="P134" s="222"/>
      <c r="Q134" s="87" cm="1">
        <f t="array" ref="Q134">SUMIF(Western!C1:C1001,E134,Western!V1:V1001)</f>
        <v>0</v>
      </c>
      <c r="R134" s="223" cm="1">
        <f t="array" ref="R134">Q134*L134</f>
        <v>0</v>
      </c>
    </row>
    <row r="135" spans="1:18" ht="16" customHeight="1" x14ac:dyDescent="0.2">
      <c r="A135" s="54"/>
      <c r="B135" s="63" t="s">
        <v>7260</v>
      </c>
      <c r="C135" s="56" t="s">
        <v>7270</v>
      </c>
      <c r="D135" s="90">
        <v>843380166306</v>
      </c>
      <c r="E135" s="56" t="s">
        <v>248</v>
      </c>
      <c r="F135" s="110" t="s">
        <v>249</v>
      </c>
      <c r="G135" s="110" t="s">
        <v>7076</v>
      </c>
      <c r="H135" s="110" t="s">
        <v>50</v>
      </c>
      <c r="I135" s="56" t="s">
        <v>95</v>
      </c>
      <c r="J135" s="56" t="s">
        <v>167</v>
      </c>
      <c r="K135" s="56" t="s">
        <v>7009</v>
      </c>
      <c r="L135" s="85">
        <v>96.25</v>
      </c>
      <c r="M135" s="56" t="s">
        <v>139</v>
      </c>
      <c r="N135" s="56" t="s">
        <v>211</v>
      </c>
      <c r="O135" s="60" t="s">
        <v>55</v>
      </c>
      <c r="P135" s="222"/>
      <c r="Q135" s="87" cm="1">
        <f t="array" ref="Q135">SUMIF(Western!C1:C1001,E135,Western!V1:V1001)</f>
        <v>0</v>
      </c>
      <c r="R135" s="223" cm="1">
        <f t="array" ref="R135">Q135*L135</f>
        <v>0</v>
      </c>
    </row>
    <row r="136" spans="1:18" ht="16" customHeight="1" x14ac:dyDescent="0.2">
      <c r="A136" s="54"/>
      <c r="B136" s="63" t="s">
        <v>7271</v>
      </c>
      <c r="C136" s="56" t="s">
        <v>7272</v>
      </c>
      <c r="D136" s="90">
        <v>843380166313</v>
      </c>
      <c r="E136" s="56" t="s">
        <v>250</v>
      </c>
      <c r="F136" s="110" t="s">
        <v>251</v>
      </c>
      <c r="G136" s="110" t="s">
        <v>7076</v>
      </c>
      <c r="H136" s="110" t="s">
        <v>56</v>
      </c>
      <c r="I136" s="56" t="s">
        <v>190</v>
      </c>
      <c r="J136" s="56" t="s">
        <v>138</v>
      </c>
      <c r="K136" s="56" t="s">
        <v>7009</v>
      </c>
      <c r="L136" s="85">
        <v>96.25</v>
      </c>
      <c r="M136" s="56" t="s">
        <v>139</v>
      </c>
      <c r="N136" s="56" t="s">
        <v>211</v>
      </c>
      <c r="O136" s="60" t="s">
        <v>55</v>
      </c>
      <c r="P136" s="222"/>
      <c r="Q136" s="87" cm="1">
        <f t="array" ref="Q136">SUMIF(Western!C1:C1001,E136,Western!V1:V1001)</f>
        <v>0</v>
      </c>
      <c r="R136" s="223" cm="1">
        <f t="array" ref="R136">Q136*L136</f>
        <v>0</v>
      </c>
    </row>
    <row r="137" spans="1:18" ht="16" customHeight="1" x14ac:dyDescent="0.2">
      <c r="A137" s="54"/>
      <c r="B137" s="63" t="s">
        <v>7271</v>
      </c>
      <c r="C137" s="56" t="s">
        <v>7273</v>
      </c>
      <c r="D137" s="90">
        <v>843380166320</v>
      </c>
      <c r="E137" s="56" t="s">
        <v>252</v>
      </c>
      <c r="F137" s="110" t="s">
        <v>253</v>
      </c>
      <c r="G137" s="110" t="s">
        <v>7076</v>
      </c>
      <c r="H137" s="110" t="s">
        <v>56</v>
      </c>
      <c r="I137" s="56" t="s">
        <v>190</v>
      </c>
      <c r="J137" s="56" t="s">
        <v>143</v>
      </c>
      <c r="K137" s="56" t="s">
        <v>7009</v>
      </c>
      <c r="L137" s="85">
        <v>96.25</v>
      </c>
      <c r="M137" s="56" t="s">
        <v>139</v>
      </c>
      <c r="N137" s="56" t="s">
        <v>211</v>
      </c>
      <c r="O137" s="60" t="s">
        <v>55</v>
      </c>
      <c r="P137" s="222"/>
      <c r="Q137" s="87" cm="1">
        <f t="array" ref="Q137">SUMIF(Western!C1:C1001,E137,Western!V1:V1001)</f>
        <v>0</v>
      </c>
      <c r="R137" s="223" cm="1">
        <f t="array" ref="R137">Q137*L137</f>
        <v>0</v>
      </c>
    </row>
    <row r="138" spans="1:18" ht="16" customHeight="1" x14ac:dyDescent="0.2">
      <c r="A138" s="54"/>
      <c r="B138" s="63" t="s">
        <v>7271</v>
      </c>
      <c r="C138" s="56" t="s">
        <v>7274</v>
      </c>
      <c r="D138" s="90">
        <v>843380166337</v>
      </c>
      <c r="E138" s="56" t="s">
        <v>254</v>
      </c>
      <c r="F138" s="110" t="s">
        <v>255</v>
      </c>
      <c r="G138" s="110" t="s">
        <v>7076</v>
      </c>
      <c r="H138" s="110" t="s">
        <v>56</v>
      </c>
      <c r="I138" s="56" t="s">
        <v>190</v>
      </c>
      <c r="J138" s="56" t="s">
        <v>146</v>
      </c>
      <c r="K138" s="56" t="s">
        <v>7009</v>
      </c>
      <c r="L138" s="85">
        <v>96.25</v>
      </c>
      <c r="M138" s="56" t="s">
        <v>139</v>
      </c>
      <c r="N138" s="56" t="s">
        <v>211</v>
      </c>
      <c r="O138" s="60" t="s">
        <v>55</v>
      </c>
      <c r="P138" s="222"/>
      <c r="Q138" s="87" cm="1">
        <f t="array" ref="Q138">SUMIF(Western!C1:C1001,E138,Western!V1:V1001)</f>
        <v>0</v>
      </c>
      <c r="R138" s="223" cm="1">
        <f t="array" ref="R138">Q138*L138</f>
        <v>0</v>
      </c>
    </row>
    <row r="139" spans="1:18" ht="16" customHeight="1" x14ac:dyDescent="0.2">
      <c r="A139" s="54"/>
      <c r="B139" s="63" t="s">
        <v>7271</v>
      </c>
      <c r="C139" s="56" t="s">
        <v>7275</v>
      </c>
      <c r="D139" s="90">
        <v>843380166344</v>
      </c>
      <c r="E139" s="56" t="s">
        <v>256</v>
      </c>
      <c r="F139" s="110" t="s">
        <v>257</v>
      </c>
      <c r="G139" s="110" t="s">
        <v>7076</v>
      </c>
      <c r="H139" s="110" t="s">
        <v>56</v>
      </c>
      <c r="I139" s="56" t="s">
        <v>190</v>
      </c>
      <c r="J139" s="56" t="s">
        <v>149</v>
      </c>
      <c r="K139" s="56" t="s">
        <v>7009</v>
      </c>
      <c r="L139" s="85">
        <v>96.25</v>
      </c>
      <c r="M139" s="56" t="s">
        <v>139</v>
      </c>
      <c r="N139" s="56" t="s">
        <v>211</v>
      </c>
      <c r="O139" s="60" t="s">
        <v>55</v>
      </c>
      <c r="P139" s="222"/>
      <c r="Q139" s="87" cm="1">
        <f t="array" ref="Q139">SUMIF(Western!C1:C1001,E139,Western!V1:V1001)</f>
        <v>0</v>
      </c>
      <c r="R139" s="223" cm="1">
        <f t="array" ref="R139">Q139*L139</f>
        <v>0</v>
      </c>
    </row>
    <row r="140" spans="1:18" ht="16" customHeight="1" x14ac:dyDescent="0.2">
      <c r="A140" s="54"/>
      <c r="B140" s="63" t="s">
        <v>7271</v>
      </c>
      <c r="C140" s="56" t="s">
        <v>7276</v>
      </c>
      <c r="D140" s="90">
        <v>843380166351</v>
      </c>
      <c r="E140" s="56" t="s">
        <v>258</v>
      </c>
      <c r="F140" s="110" t="s">
        <v>259</v>
      </c>
      <c r="G140" s="110" t="s">
        <v>7076</v>
      </c>
      <c r="H140" s="110" t="s">
        <v>56</v>
      </c>
      <c r="I140" s="56" t="s">
        <v>190</v>
      </c>
      <c r="J140" s="56" t="s">
        <v>152</v>
      </c>
      <c r="K140" s="56" t="s">
        <v>7009</v>
      </c>
      <c r="L140" s="85">
        <v>96.25</v>
      </c>
      <c r="M140" s="56" t="s">
        <v>139</v>
      </c>
      <c r="N140" s="56" t="s">
        <v>211</v>
      </c>
      <c r="O140" s="60" t="s">
        <v>55</v>
      </c>
      <c r="P140" s="222"/>
      <c r="Q140" s="87" cm="1">
        <f t="array" ref="Q140">SUMIF(Western!C1:C1001,E140,Western!V1:V1001)</f>
        <v>0</v>
      </c>
      <c r="R140" s="223" cm="1">
        <f t="array" ref="R140">Q140*L140</f>
        <v>0</v>
      </c>
    </row>
    <row r="141" spans="1:18" ht="16" customHeight="1" x14ac:dyDescent="0.2">
      <c r="A141" s="54"/>
      <c r="B141" s="63" t="s">
        <v>7271</v>
      </c>
      <c r="C141" s="56" t="s">
        <v>7277</v>
      </c>
      <c r="D141" s="90">
        <v>843380166368</v>
      </c>
      <c r="E141" s="56" t="s">
        <v>260</v>
      </c>
      <c r="F141" s="110" t="s">
        <v>261</v>
      </c>
      <c r="G141" s="110" t="s">
        <v>7076</v>
      </c>
      <c r="H141" s="110" t="s">
        <v>56</v>
      </c>
      <c r="I141" s="56" t="s">
        <v>190</v>
      </c>
      <c r="J141" s="56" t="s">
        <v>155</v>
      </c>
      <c r="K141" s="56" t="s">
        <v>7009</v>
      </c>
      <c r="L141" s="85">
        <v>96.25</v>
      </c>
      <c r="M141" s="56" t="s">
        <v>139</v>
      </c>
      <c r="N141" s="56" t="s">
        <v>211</v>
      </c>
      <c r="O141" s="60" t="s">
        <v>55</v>
      </c>
      <c r="P141" s="222"/>
      <c r="Q141" s="87" cm="1">
        <f t="array" ref="Q141">SUMIF(Western!C1:C1001,E141,Western!V1:V1001)</f>
        <v>0</v>
      </c>
      <c r="R141" s="223" cm="1">
        <f t="array" ref="R141">Q141*L141</f>
        <v>0</v>
      </c>
    </row>
    <row r="142" spans="1:18" ht="16" customHeight="1" x14ac:dyDescent="0.2">
      <c r="A142" s="54"/>
      <c r="B142" s="63" t="s">
        <v>7271</v>
      </c>
      <c r="C142" s="56" t="s">
        <v>7278</v>
      </c>
      <c r="D142" s="90">
        <v>843380166375</v>
      </c>
      <c r="E142" s="56" t="s">
        <v>262</v>
      </c>
      <c r="F142" s="110" t="s">
        <v>263</v>
      </c>
      <c r="G142" s="110" t="s">
        <v>7076</v>
      </c>
      <c r="H142" s="110" t="s">
        <v>56</v>
      </c>
      <c r="I142" s="56" t="s">
        <v>190</v>
      </c>
      <c r="J142" s="56" t="s">
        <v>158</v>
      </c>
      <c r="K142" s="56" t="s">
        <v>7009</v>
      </c>
      <c r="L142" s="85">
        <v>96.25</v>
      </c>
      <c r="M142" s="56" t="s">
        <v>139</v>
      </c>
      <c r="N142" s="56" t="s">
        <v>211</v>
      </c>
      <c r="O142" s="60" t="s">
        <v>55</v>
      </c>
      <c r="P142" s="222"/>
      <c r="Q142" s="87" cm="1">
        <f t="array" ref="Q142">SUMIF(Western!C1:C1001,E142,Western!V1:V1001)</f>
        <v>0</v>
      </c>
      <c r="R142" s="223" cm="1">
        <f t="array" ref="R142">Q142*L142</f>
        <v>0</v>
      </c>
    </row>
    <row r="143" spans="1:18" ht="16" customHeight="1" x14ac:dyDescent="0.2">
      <c r="A143" s="54"/>
      <c r="B143" s="63" t="s">
        <v>7271</v>
      </c>
      <c r="C143" s="56" t="s">
        <v>7279</v>
      </c>
      <c r="D143" s="90">
        <v>843380166382</v>
      </c>
      <c r="E143" s="56" t="s">
        <v>264</v>
      </c>
      <c r="F143" s="110" t="s">
        <v>265</v>
      </c>
      <c r="G143" s="110" t="s">
        <v>7076</v>
      </c>
      <c r="H143" s="110" t="s">
        <v>56</v>
      </c>
      <c r="I143" s="56" t="s">
        <v>190</v>
      </c>
      <c r="J143" s="56" t="s">
        <v>161</v>
      </c>
      <c r="K143" s="56" t="s">
        <v>7009</v>
      </c>
      <c r="L143" s="85">
        <v>96.25</v>
      </c>
      <c r="M143" s="56" t="s">
        <v>139</v>
      </c>
      <c r="N143" s="56" t="s">
        <v>211</v>
      </c>
      <c r="O143" s="60" t="s">
        <v>55</v>
      </c>
      <c r="P143" s="222"/>
      <c r="Q143" s="87" cm="1">
        <f t="array" ref="Q143">SUMIF(Western!C1:C1001,E143,Western!V1:V1001)</f>
        <v>0</v>
      </c>
      <c r="R143" s="223" cm="1">
        <f t="array" ref="R143">Q143*L143</f>
        <v>0</v>
      </c>
    </row>
    <row r="144" spans="1:18" ht="16" customHeight="1" x14ac:dyDescent="0.2">
      <c r="A144" s="54"/>
      <c r="B144" s="63" t="s">
        <v>7271</v>
      </c>
      <c r="C144" s="56" t="s">
        <v>7280</v>
      </c>
      <c r="D144" s="90">
        <v>843380166399</v>
      </c>
      <c r="E144" s="56" t="s">
        <v>266</v>
      </c>
      <c r="F144" s="110" t="s">
        <v>267</v>
      </c>
      <c r="G144" s="110" t="s">
        <v>7076</v>
      </c>
      <c r="H144" s="110" t="s">
        <v>56</v>
      </c>
      <c r="I144" s="56" t="s">
        <v>190</v>
      </c>
      <c r="J144" s="56" t="s">
        <v>164</v>
      </c>
      <c r="K144" s="56" t="s">
        <v>7009</v>
      </c>
      <c r="L144" s="85">
        <v>96.25</v>
      </c>
      <c r="M144" s="56" t="s">
        <v>139</v>
      </c>
      <c r="N144" s="56" t="s">
        <v>211</v>
      </c>
      <c r="O144" s="60" t="s">
        <v>55</v>
      </c>
      <c r="P144" s="222"/>
      <c r="Q144" s="87" cm="1">
        <f t="array" ref="Q144">SUMIF(Western!C1:C1001,E144,Western!V1:V1001)</f>
        <v>0</v>
      </c>
      <c r="R144" s="223" cm="1">
        <f t="array" ref="R144">Q144*L144</f>
        <v>0</v>
      </c>
    </row>
    <row r="145" spans="1:18" ht="16" customHeight="1" x14ac:dyDescent="0.2">
      <c r="A145" s="54"/>
      <c r="B145" s="63" t="s">
        <v>7271</v>
      </c>
      <c r="C145" s="56" t="s">
        <v>7281</v>
      </c>
      <c r="D145" s="90">
        <v>843380166405</v>
      </c>
      <c r="E145" s="56" t="s">
        <v>268</v>
      </c>
      <c r="F145" s="110" t="s">
        <v>269</v>
      </c>
      <c r="G145" s="110" t="s">
        <v>7076</v>
      </c>
      <c r="H145" s="110" t="s">
        <v>56</v>
      </c>
      <c r="I145" s="56" t="s">
        <v>190</v>
      </c>
      <c r="J145" s="56" t="s">
        <v>167</v>
      </c>
      <c r="K145" s="56" t="s">
        <v>7009</v>
      </c>
      <c r="L145" s="85">
        <v>96.25</v>
      </c>
      <c r="M145" s="56" t="s">
        <v>139</v>
      </c>
      <c r="N145" s="56" t="s">
        <v>211</v>
      </c>
      <c r="O145" s="60" t="s">
        <v>55</v>
      </c>
      <c r="P145" s="222"/>
      <c r="Q145" s="87" cm="1">
        <f t="array" ref="Q145">SUMIF(Western!C1:C1001,E145,Western!V1:V1001)</f>
        <v>0</v>
      </c>
      <c r="R145" s="223" cm="1">
        <f t="array" ref="R145">Q145*L145</f>
        <v>0</v>
      </c>
    </row>
    <row r="146" spans="1:18" ht="16" customHeight="1" x14ac:dyDescent="0.2">
      <c r="A146" s="54"/>
      <c r="B146" s="63" t="s">
        <v>7282</v>
      </c>
      <c r="C146" s="56" t="s">
        <v>7283</v>
      </c>
      <c r="D146" s="90">
        <v>843380174264</v>
      </c>
      <c r="E146" s="56" t="s">
        <v>2422</v>
      </c>
      <c r="F146" s="110" t="s">
        <v>2423</v>
      </c>
      <c r="G146" s="110" t="s">
        <v>7284</v>
      </c>
      <c r="H146" s="110" t="s">
        <v>50</v>
      </c>
      <c r="I146" s="56" t="s">
        <v>272</v>
      </c>
      <c r="J146" s="56" t="s">
        <v>52</v>
      </c>
      <c r="K146" s="91"/>
      <c r="L146" s="85">
        <v>178.75</v>
      </c>
      <c r="M146" s="56" t="s">
        <v>139</v>
      </c>
      <c r="N146" s="56" t="s">
        <v>1178</v>
      </c>
      <c r="O146" s="60" t="s">
        <v>2411</v>
      </c>
      <c r="P146" s="222"/>
      <c r="Q146" s="87" cm="1">
        <f t="array" aca="1" ref="Q146" ca="1">SUMIF(Whitetail!C1:C999,E146,Whitetail!W1:W252)</f>
        <v>0</v>
      </c>
      <c r="R146" s="223" cm="1">
        <f t="array" aca="1" ref="R146" ca="1">Q146*L146</f>
        <v>0</v>
      </c>
    </row>
    <row r="147" spans="1:18" ht="16" customHeight="1" x14ac:dyDescent="0.2">
      <c r="A147" s="54"/>
      <c r="B147" s="63" t="s">
        <v>7282</v>
      </c>
      <c r="C147" s="56" t="s">
        <v>7285</v>
      </c>
      <c r="D147" s="90">
        <v>843380174271</v>
      </c>
      <c r="E147" s="56" t="s">
        <v>2424</v>
      </c>
      <c r="F147" s="110" t="s">
        <v>2425</v>
      </c>
      <c r="G147" s="110" t="s">
        <v>7284</v>
      </c>
      <c r="H147" s="110" t="s">
        <v>50</v>
      </c>
      <c r="I147" s="56" t="s">
        <v>272</v>
      </c>
      <c r="J147" s="56" t="s">
        <v>61</v>
      </c>
      <c r="K147" s="91"/>
      <c r="L147" s="85">
        <v>178.75</v>
      </c>
      <c r="M147" s="56" t="s">
        <v>139</v>
      </c>
      <c r="N147" s="56" t="s">
        <v>1178</v>
      </c>
      <c r="O147" s="60" t="s">
        <v>2411</v>
      </c>
      <c r="P147" s="222"/>
      <c r="Q147" s="87" cm="1">
        <f t="array" aca="1" ref="Q147" ca="1">SUMIF(Whitetail!C1:C999,E147,Whitetail!W1:W252)</f>
        <v>0</v>
      </c>
      <c r="R147" s="223" cm="1">
        <f t="array" aca="1" ref="R147" ca="1">Q147*L147</f>
        <v>0</v>
      </c>
    </row>
    <row r="148" spans="1:18" ht="16" customHeight="1" x14ac:dyDescent="0.2">
      <c r="A148" s="54"/>
      <c r="B148" s="63" t="s">
        <v>7282</v>
      </c>
      <c r="C148" s="56" t="s">
        <v>7286</v>
      </c>
      <c r="D148" s="90">
        <v>843380174288</v>
      </c>
      <c r="E148" s="56" t="s">
        <v>2426</v>
      </c>
      <c r="F148" s="110" t="s">
        <v>2427</v>
      </c>
      <c r="G148" s="110" t="s">
        <v>7284</v>
      </c>
      <c r="H148" s="110" t="s">
        <v>50</v>
      </c>
      <c r="I148" s="56" t="s">
        <v>272</v>
      </c>
      <c r="J148" s="56" t="s">
        <v>64</v>
      </c>
      <c r="K148" s="91"/>
      <c r="L148" s="85">
        <v>178.75</v>
      </c>
      <c r="M148" s="56" t="s">
        <v>139</v>
      </c>
      <c r="N148" s="56" t="s">
        <v>1178</v>
      </c>
      <c r="O148" s="60" t="s">
        <v>2411</v>
      </c>
      <c r="P148" s="222"/>
      <c r="Q148" s="87" cm="1">
        <f t="array" aca="1" ref="Q148" ca="1">SUMIF(Whitetail!C1:C999,E148,Whitetail!W1:W252)</f>
        <v>0</v>
      </c>
      <c r="R148" s="223" cm="1">
        <f t="array" aca="1" ref="R148" ca="1">Q148*L148</f>
        <v>0</v>
      </c>
    </row>
    <row r="149" spans="1:18" ht="16" customHeight="1" x14ac:dyDescent="0.2">
      <c r="A149" s="54"/>
      <c r="B149" s="63" t="s">
        <v>7282</v>
      </c>
      <c r="C149" s="56" t="s">
        <v>7287</v>
      </c>
      <c r="D149" s="90">
        <v>843380174295</v>
      </c>
      <c r="E149" s="56" t="s">
        <v>2428</v>
      </c>
      <c r="F149" s="110" t="s">
        <v>2429</v>
      </c>
      <c r="G149" s="110" t="s">
        <v>7284</v>
      </c>
      <c r="H149" s="110" t="s">
        <v>50</v>
      </c>
      <c r="I149" s="56" t="s">
        <v>272</v>
      </c>
      <c r="J149" s="56" t="s">
        <v>67</v>
      </c>
      <c r="K149" s="91"/>
      <c r="L149" s="85">
        <v>178.75</v>
      </c>
      <c r="M149" s="56" t="s">
        <v>139</v>
      </c>
      <c r="N149" s="56" t="s">
        <v>1178</v>
      </c>
      <c r="O149" s="60" t="s">
        <v>2411</v>
      </c>
      <c r="P149" s="222"/>
      <c r="Q149" s="87" cm="1">
        <f t="array" aca="1" ref="Q149" ca="1">SUMIF(Whitetail!C1:C999,E149,Whitetail!W1:W252)</f>
        <v>0</v>
      </c>
      <c r="R149" s="223" cm="1">
        <f t="array" aca="1" ref="R149" ca="1">Q149*L149</f>
        <v>0</v>
      </c>
    </row>
    <row r="150" spans="1:18" ht="16" customHeight="1" x14ac:dyDescent="0.2">
      <c r="A150" s="54"/>
      <c r="B150" s="63" t="s">
        <v>7282</v>
      </c>
      <c r="C150" s="56" t="s">
        <v>7288</v>
      </c>
      <c r="D150" s="90">
        <v>843380174301</v>
      </c>
      <c r="E150" s="56" t="s">
        <v>2430</v>
      </c>
      <c r="F150" s="110" t="s">
        <v>2431</v>
      </c>
      <c r="G150" s="110" t="s">
        <v>7284</v>
      </c>
      <c r="H150" s="110" t="s">
        <v>50</v>
      </c>
      <c r="I150" s="56" t="s">
        <v>272</v>
      </c>
      <c r="J150" s="56" t="s">
        <v>70</v>
      </c>
      <c r="K150" s="91"/>
      <c r="L150" s="85">
        <v>178.75</v>
      </c>
      <c r="M150" s="56" t="s">
        <v>139</v>
      </c>
      <c r="N150" s="56" t="s">
        <v>1178</v>
      </c>
      <c r="O150" s="60" t="s">
        <v>2411</v>
      </c>
      <c r="P150" s="222"/>
      <c r="Q150" s="87" cm="1">
        <f t="array" aca="1" ref="Q150" ca="1">SUMIF(Whitetail!C1:C999,E150,Whitetail!W1:W252)</f>
        <v>0</v>
      </c>
      <c r="R150" s="223" cm="1">
        <f t="array" aca="1" ref="R150" ca="1">Q150*L150</f>
        <v>0</v>
      </c>
    </row>
    <row r="151" spans="1:18" ht="16" customHeight="1" x14ac:dyDescent="0.2">
      <c r="A151" s="54"/>
      <c r="B151" s="63" t="s">
        <v>7282</v>
      </c>
      <c r="C151" s="56" t="s">
        <v>7289</v>
      </c>
      <c r="D151" s="90">
        <v>843380174318</v>
      </c>
      <c r="E151" s="56" t="s">
        <v>2432</v>
      </c>
      <c r="F151" s="110" t="s">
        <v>2433</v>
      </c>
      <c r="G151" s="110" t="s">
        <v>7284</v>
      </c>
      <c r="H151" s="110" t="s">
        <v>50</v>
      </c>
      <c r="I151" s="56" t="s">
        <v>272</v>
      </c>
      <c r="J151" s="56" t="s">
        <v>282</v>
      </c>
      <c r="K151" s="91"/>
      <c r="L151" s="85">
        <v>178.75</v>
      </c>
      <c r="M151" s="56" t="s">
        <v>139</v>
      </c>
      <c r="N151" s="56" t="s">
        <v>1178</v>
      </c>
      <c r="O151" s="60" t="s">
        <v>2411</v>
      </c>
      <c r="P151" s="222"/>
      <c r="Q151" s="87" cm="1">
        <f t="array" aca="1" ref="Q151" ca="1">SUMIF(Whitetail!C1:C999,E151,Whitetail!W1:W252)</f>
        <v>0</v>
      </c>
      <c r="R151" s="223" cm="1">
        <f t="array" aca="1" ref="R151" ca="1">Q151*L151</f>
        <v>0</v>
      </c>
    </row>
    <row r="152" spans="1:18" ht="16" customHeight="1" x14ac:dyDescent="0.2">
      <c r="A152" s="54"/>
      <c r="B152" s="63" t="s">
        <v>7290</v>
      </c>
      <c r="C152" s="56" t="s">
        <v>7291</v>
      </c>
      <c r="D152" s="90">
        <v>843380165552</v>
      </c>
      <c r="E152" s="56" t="s">
        <v>270</v>
      </c>
      <c r="F152" s="110" t="s">
        <v>271</v>
      </c>
      <c r="G152" s="110" t="s">
        <v>7292</v>
      </c>
      <c r="H152" s="110" t="s">
        <v>50</v>
      </c>
      <c r="I152" s="56" t="s">
        <v>272</v>
      </c>
      <c r="J152" s="56" t="s">
        <v>61</v>
      </c>
      <c r="K152" s="91"/>
      <c r="L152" s="85">
        <v>52.25</v>
      </c>
      <c r="M152" s="56" t="s">
        <v>53</v>
      </c>
      <c r="N152" s="56" t="s">
        <v>273</v>
      </c>
      <c r="O152" s="60" t="s">
        <v>55</v>
      </c>
      <c r="P152" s="222"/>
      <c r="Q152" s="87" cm="1">
        <f t="array" ref="Q152">SUMIF(Western!C1:C1001,E152,Western!V1:V1001)</f>
        <v>0</v>
      </c>
      <c r="R152" s="223" cm="1">
        <f t="array" ref="R152">Q152*L152</f>
        <v>0</v>
      </c>
    </row>
    <row r="153" spans="1:18" ht="16" customHeight="1" x14ac:dyDescent="0.2">
      <c r="A153" s="54"/>
      <c r="B153" s="63" t="s">
        <v>7290</v>
      </c>
      <c r="C153" s="56" t="s">
        <v>7293</v>
      </c>
      <c r="D153" s="90">
        <v>843380165569</v>
      </c>
      <c r="E153" s="56" t="s">
        <v>274</v>
      </c>
      <c r="F153" s="110" t="s">
        <v>275</v>
      </c>
      <c r="G153" s="110" t="s">
        <v>7292</v>
      </c>
      <c r="H153" s="110" t="s">
        <v>50</v>
      </c>
      <c r="I153" s="56" t="s">
        <v>272</v>
      </c>
      <c r="J153" s="56" t="s">
        <v>64</v>
      </c>
      <c r="K153" s="91"/>
      <c r="L153" s="85">
        <v>52.25</v>
      </c>
      <c r="M153" s="56" t="s">
        <v>53</v>
      </c>
      <c r="N153" s="56" t="s">
        <v>273</v>
      </c>
      <c r="O153" s="60" t="s">
        <v>55</v>
      </c>
      <c r="P153" s="222"/>
      <c r="Q153" s="87" cm="1">
        <f t="array" ref="Q153">SUMIF(Western!C1:C1001,E153,Western!V1:V1001)</f>
        <v>0</v>
      </c>
      <c r="R153" s="223" cm="1">
        <f t="array" ref="R153">Q153*L153</f>
        <v>0</v>
      </c>
    </row>
    <row r="154" spans="1:18" ht="16" customHeight="1" x14ac:dyDescent="0.2">
      <c r="A154" s="54"/>
      <c r="B154" s="63" t="s">
        <v>7290</v>
      </c>
      <c r="C154" s="56" t="s">
        <v>7294</v>
      </c>
      <c r="D154" s="90">
        <v>843380165576</v>
      </c>
      <c r="E154" s="56" t="s">
        <v>276</v>
      </c>
      <c r="F154" s="110" t="s">
        <v>277</v>
      </c>
      <c r="G154" s="110" t="s">
        <v>7292</v>
      </c>
      <c r="H154" s="110" t="s">
        <v>50</v>
      </c>
      <c r="I154" s="56" t="s">
        <v>272</v>
      </c>
      <c r="J154" s="56" t="s">
        <v>67</v>
      </c>
      <c r="K154" s="91"/>
      <c r="L154" s="85">
        <v>52.25</v>
      </c>
      <c r="M154" s="56" t="s">
        <v>53</v>
      </c>
      <c r="N154" s="56" t="s">
        <v>273</v>
      </c>
      <c r="O154" s="60" t="s">
        <v>55</v>
      </c>
      <c r="P154" s="222"/>
      <c r="Q154" s="87" cm="1">
        <f t="array" ref="Q154">SUMIF(Western!C1:C1001,E154,Western!V1:V1001)</f>
        <v>0</v>
      </c>
      <c r="R154" s="223" cm="1">
        <f t="array" ref="R154">Q154*L154</f>
        <v>0</v>
      </c>
    </row>
    <row r="155" spans="1:18" ht="16" customHeight="1" x14ac:dyDescent="0.2">
      <c r="A155" s="54"/>
      <c r="B155" s="63" t="s">
        <v>7290</v>
      </c>
      <c r="C155" s="56" t="s">
        <v>7295</v>
      </c>
      <c r="D155" s="90">
        <v>843380165583</v>
      </c>
      <c r="E155" s="56" t="s">
        <v>278</v>
      </c>
      <c r="F155" s="110" t="s">
        <v>279</v>
      </c>
      <c r="G155" s="110" t="s">
        <v>7292</v>
      </c>
      <c r="H155" s="110" t="s">
        <v>50</v>
      </c>
      <c r="I155" s="56" t="s">
        <v>272</v>
      </c>
      <c r="J155" s="56" t="s">
        <v>70</v>
      </c>
      <c r="K155" s="91"/>
      <c r="L155" s="85">
        <v>52.25</v>
      </c>
      <c r="M155" s="56" t="s">
        <v>53</v>
      </c>
      <c r="N155" s="56" t="s">
        <v>273</v>
      </c>
      <c r="O155" s="60" t="s">
        <v>55</v>
      </c>
      <c r="P155" s="222"/>
      <c r="Q155" s="87" cm="1">
        <f t="array" ref="Q155">SUMIF(Western!C1:C1001,E155,Western!V1:V1001)</f>
        <v>0</v>
      </c>
      <c r="R155" s="223" cm="1">
        <f t="array" ref="R155">Q155*L155</f>
        <v>0</v>
      </c>
    </row>
    <row r="156" spans="1:18" ht="16" customHeight="1" x14ac:dyDescent="0.2">
      <c r="A156" s="54"/>
      <c r="B156" s="63" t="s">
        <v>7290</v>
      </c>
      <c r="C156" s="56" t="s">
        <v>7296</v>
      </c>
      <c r="D156" s="90">
        <v>843380165590</v>
      </c>
      <c r="E156" s="56" t="s">
        <v>280</v>
      </c>
      <c r="F156" s="110" t="s">
        <v>281</v>
      </c>
      <c r="G156" s="110" t="s">
        <v>7292</v>
      </c>
      <c r="H156" s="110" t="s">
        <v>50</v>
      </c>
      <c r="I156" s="56" t="s">
        <v>272</v>
      </c>
      <c r="J156" s="56" t="s">
        <v>282</v>
      </c>
      <c r="K156" s="91"/>
      <c r="L156" s="85">
        <v>52.25</v>
      </c>
      <c r="M156" s="56" t="s">
        <v>53</v>
      </c>
      <c r="N156" s="56" t="s">
        <v>273</v>
      </c>
      <c r="O156" s="60" t="s">
        <v>55</v>
      </c>
      <c r="P156" s="222"/>
      <c r="Q156" s="87" cm="1">
        <f t="array" ref="Q156">SUMIF(Western!C1:C1001,E156,Western!V1:V1001)</f>
        <v>0</v>
      </c>
      <c r="R156" s="223" cm="1">
        <f t="array" ref="R156">Q156*L156</f>
        <v>0</v>
      </c>
    </row>
    <row r="157" spans="1:18" ht="16" customHeight="1" x14ac:dyDescent="0.2">
      <c r="A157" s="54"/>
      <c r="B157" s="63" t="s">
        <v>7290</v>
      </c>
      <c r="C157" s="56" t="s">
        <v>7297</v>
      </c>
      <c r="D157" s="90">
        <v>843380165606</v>
      </c>
      <c r="E157" s="56" t="s">
        <v>283</v>
      </c>
      <c r="F157" s="110" t="s">
        <v>284</v>
      </c>
      <c r="G157" s="110" t="s">
        <v>7292</v>
      </c>
      <c r="H157" s="110" t="s">
        <v>50</v>
      </c>
      <c r="I157" s="56" t="s">
        <v>272</v>
      </c>
      <c r="J157" s="56" t="s">
        <v>285</v>
      </c>
      <c r="K157" s="91"/>
      <c r="L157" s="85">
        <v>52.25</v>
      </c>
      <c r="M157" s="56" t="s">
        <v>53</v>
      </c>
      <c r="N157" s="56" t="s">
        <v>273</v>
      </c>
      <c r="O157" s="60" t="s">
        <v>55</v>
      </c>
      <c r="P157" s="222"/>
      <c r="Q157" s="87" cm="1">
        <f t="array" ref="Q157">SUMIF(Western!C1:C1001,E157,Western!V1:V1001)</f>
        <v>0</v>
      </c>
      <c r="R157" s="223" cm="1">
        <f t="array" ref="R157">Q157*L157</f>
        <v>0</v>
      </c>
    </row>
    <row r="158" spans="1:18" ht="16" customHeight="1" x14ac:dyDescent="0.2">
      <c r="A158" s="54"/>
      <c r="B158" s="63" t="s">
        <v>7298</v>
      </c>
      <c r="C158" s="56" t="s">
        <v>7299</v>
      </c>
      <c r="D158" s="90">
        <v>843380165668</v>
      </c>
      <c r="E158" s="56" t="s">
        <v>286</v>
      </c>
      <c r="F158" s="110" t="s">
        <v>287</v>
      </c>
      <c r="G158" s="110" t="s">
        <v>7292</v>
      </c>
      <c r="H158" s="110" t="s">
        <v>50</v>
      </c>
      <c r="I158" s="56" t="s">
        <v>116</v>
      </c>
      <c r="J158" s="56" t="s">
        <v>61</v>
      </c>
      <c r="K158" s="91"/>
      <c r="L158" s="85">
        <v>52.25</v>
      </c>
      <c r="M158" s="56" t="s">
        <v>53</v>
      </c>
      <c r="N158" s="56" t="s">
        <v>273</v>
      </c>
      <c r="O158" s="60" t="s">
        <v>55</v>
      </c>
      <c r="P158" s="222"/>
      <c r="Q158" s="87" cm="1">
        <f t="array" ref="Q158">SUMIF(Western!C1:C1001,E158,Western!V1:V1001)</f>
        <v>0</v>
      </c>
      <c r="R158" s="223" cm="1">
        <f t="array" ref="R158">Q158*L158</f>
        <v>0</v>
      </c>
    </row>
    <row r="159" spans="1:18" ht="16" customHeight="1" x14ac:dyDescent="0.2">
      <c r="A159" s="54"/>
      <c r="B159" s="63" t="s">
        <v>7298</v>
      </c>
      <c r="C159" s="56" t="s">
        <v>7300</v>
      </c>
      <c r="D159" s="90">
        <v>843380165675</v>
      </c>
      <c r="E159" s="56" t="s">
        <v>288</v>
      </c>
      <c r="F159" s="110" t="s">
        <v>289</v>
      </c>
      <c r="G159" s="110" t="s">
        <v>7292</v>
      </c>
      <c r="H159" s="110" t="s">
        <v>50</v>
      </c>
      <c r="I159" s="56" t="s">
        <v>116</v>
      </c>
      <c r="J159" s="56" t="s">
        <v>64</v>
      </c>
      <c r="K159" s="91"/>
      <c r="L159" s="85">
        <v>52.25</v>
      </c>
      <c r="M159" s="56" t="s">
        <v>53</v>
      </c>
      <c r="N159" s="56" t="s">
        <v>273</v>
      </c>
      <c r="O159" s="60" t="s">
        <v>55</v>
      </c>
      <c r="P159" s="222"/>
      <c r="Q159" s="87" cm="1">
        <f t="array" ref="Q159">SUMIF(Western!C1:C1001,E159,Western!V1:V1001)</f>
        <v>0</v>
      </c>
      <c r="R159" s="223" cm="1">
        <f t="array" ref="R159">Q159*L159</f>
        <v>0</v>
      </c>
    </row>
    <row r="160" spans="1:18" ht="16" customHeight="1" x14ac:dyDescent="0.2">
      <c r="A160" s="54"/>
      <c r="B160" s="63" t="s">
        <v>7298</v>
      </c>
      <c r="C160" s="56" t="s">
        <v>7301</v>
      </c>
      <c r="D160" s="90">
        <v>843380165682</v>
      </c>
      <c r="E160" s="56" t="s">
        <v>290</v>
      </c>
      <c r="F160" s="110" t="s">
        <v>291</v>
      </c>
      <c r="G160" s="110" t="s">
        <v>7292</v>
      </c>
      <c r="H160" s="110" t="s">
        <v>50</v>
      </c>
      <c r="I160" s="56" t="s">
        <v>116</v>
      </c>
      <c r="J160" s="56" t="s">
        <v>67</v>
      </c>
      <c r="K160" s="91"/>
      <c r="L160" s="85">
        <v>52.25</v>
      </c>
      <c r="M160" s="56" t="s">
        <v>53</v>
      </c>
      <c r="N160" s="56" t="s">
        <v>273</v>
      </c>
      <c r="O160" s="60" t="s">
        <v>55</v>
      </c>
      <c r="P160" s="222"/>
      <c r="Q160" s="87" cm="1">
        <f t="array" ref="Q160">SUMIF(Western!C1:C1001,E160,Western!V1:V1001)</f>
        <v>0</v>
      </c>
      <c r="R160" s="223" cm="1">
        <f t="array" ref="R160">Q160*L160</f>
        <v>0</v>
      </c>
    </row>
    <row r="161" spans="1:18" ht="16" customHeight="1" x14ac:dyDescent="0.2">
      <c r="A161" s="54"/>
      <c r="B161" s="63" t="s">
        <v>7298</v>
      </c>
      <c r="C161" s="56" t="s">
        <v>7302</v>
      </c>
      <c r="D161" s="90">
        <v>843380165699</v>
      </c>
      <c r="E161" s="56" t="s">
        <v>292</v>
      </c>
      <c r="F161" s="110" t="s">
        <v>293</v>
      </c>
      <c r="G161" s="110" t="s">
        <v>7292</v>
      </c>
      <c r="H161" s="110" t="s">
        <v>50</v>
      </c>
      <c r="I161" s="56" t="s">
        <v>116</v>
      </c>
      <c r="J161" s="56" t="s">
        <v>70</v>
      </c>
      <c r="K161" s="91"/>
      <c r="L161" s="85">
        <v>52.25</v>
      </c>
      <c r="M161" s="56" t="s">
        <v>53</v>
      </c>
      <c r="N161" s="56" t="s">
        <v>273</v>
      </c>
      <c r="O161" s="60" t="s">
        <v>55</v>
      </c>
      <c r="P161" s="222"/>
      <c r="Q161" s="87" cm="1">
        <f t="array" ref="Q161">SUMIF(Western!C1:C1001,E161,Western!V1:V1001)</f>
        <v>0</v>
      </c>
      <c r="R161" s="223" cm="1">
        <f t="array" ref="R161">Q161*L161</f>
        <v>0</v>
      </c>
    </row>
    <row r="162" spans="1:18" ht="16" customHeight="1" x14ac:dyDescent="0.2">
      <c r="A162" s="54"/>
      <c r="B162" s="63" t="s">
        <v>7298</v>
      </c>
      <c r="C162" s="56" t="s">
        <v>7303</v>
      </c>
      <c r="D162" s="90">
        <v>843380165705</v>
      </c>
      <c r="E162" s="56" t="s">
        <v>294</v>
      </c>
      <c r="F162" s="110" t="s">
        <v>295</v>
      </c>
      <c r="G162" s="110" t="s">
        <v>7292</v>
      </c>
      <c r="H162" s="110" t="s">
        <v>50</v>
      </c>
      <c r="I162" s="56" t="s">
        <v>116</v>
      </c>
      <c r="J162" s="56" t="s">
        <v>282</v>
      </c>
      <c r="K162" s="91"/>
      <c r="L162" s="85">
        <v>52.25</v>
      </c>
      <c r="M162" s="56" t="s">
        <v>53</v>
      </c>
      <c r="N162" s="56" t="s">
        <v>273</v>
      </c>
      <c r="O162" s="60" t="s">
        <v>55</v>
      </c>
      <c r="P162" s="222"/>
      <c r="Q162" s="87" cm="1">
        <f t="array" ref="Q162">SUMIF(Western!C1:C1001,E162,Western!V1:V1001)</f>
        <v>0</v>
      </c>
      <c r="R162" s="223" cm="1">
        <f t="array" ref="R162">Q162*L162</f>
        <v>0</v>
      </c>
    </row>
    <row r="163" spans="1:18" ht="16" customHeight="1" x14ac:dyDescent="0.2">
      <c r="A163" s="54"/>
      <c r="B163" s="63" t="s">
        <v>7304</v>
      </c>
      <c r="C163" s="56" t="s">
        <v>7305</v>
      </c>
      <c r="D163" s="90">
        <v>843380165712</v>
      </c>
      <c r="E163" s="56" t="s">
        <v>296</v>
      </c>
      <c r="F163" s="110" t="s">
        <v>297</v>
      </c>
      <c r="G163" s="110" t="s">
        <v>7292</v>
      </c>
      <c r="H163" s="110" t="s">
        <v>50</v>
      </c>
      <c r="I163" s="56" t="s">
        <v>190</v>
      </c>
      <c r="J163" s="56" t="s">
        <v>61</v>
      </c>
      <c r="K163" s="91"/>
      <c r="L163" s="85">
        <v>52.25</v>
      </c>
      <c r="M163" s="56" t="s">
        <v>53</v>
      </c>
      <c r="N163" s="56" t="s">
        <v>273</v>
      </c>
      <c r="O163" s="60" t="s">
        <v>55</v>
      </c>
      <c r="P163" s="222"/>
      <c r="Q163" s="87" cm="1">
        <f t="array" ref="Q163">SUMIF(Western!C1:C1001,E163,Western!V1:V1001)</f>
        <v>0</v>
      </c>
      <c r="R163" s="223" cm="1">
        <f t="array" ref="R163">Q163*L163</f>
        <v>0</v>
      </c>
    </row>
    <row r="164" spans="1:18" ht="16" customHeight="1" x14ac:dyDescent="0.2">
      <c r="A164" s="54"/>
      <c r="B164" s="63" t="s">
        <v>7304</v>
      </c>
      <c r="C164" s="56" t="s">
        <v>7306</v>
      </c>
      <c r="D164" s="90">
        <v>843380165729</v>
      </c>
      <c r="E164" s="56" t="s">
        <v>298</v>
      </c>
      <c r="F164" s="110" t="s">
        <v>299</v>
      </c>
      <c r="G164" s="110" t="s">
        <v>7292</v>
      </c>
      <c r="H164" s="110" t="s">
        <v>50</v>
      </c>
      <c r="I164" s="56" t="s">
        <v>190</v>
      </c>
      <c r="J164" s="56" t="s">
        <v>64</v>
      </c>
      <c r="K164" s="91"/>
      <c r="L164" s="85">
        <v>52.25</v>
      </c>
      <c r="M164" s="56" t="s">
        <v>53</v>
      </c>
      <c r="N164" s="56" t="s">
        <v>273</v>
      </c>
      <c r="O164" s="60" t="s">
        <v>55</v>
      </c>
      <c r="P164" s="222"/>
      <c r="Q164" s="87" cm="1">
        <f t="array" ref="Q164">SUMIF(Western!C1:C1001,E164,Western!V1:V1001)</f>
        <v>0</v>
      </c>
      <c r="R164" s="223" cm="1">
        <f t="array" ref="R164">Q164*L164</f>
        <v>0</v>
      </c>
    </row>
    <row r="165" spans="1:18" ht="16" customHeight="1" x14ac:dyDescent="0.2">
      <c r="A165" s="54"/>
      <c r="B165" s="63" t="s">
        <v>7304</v>
      </c>
      <c r="C165" s="56" t="s">
        <v>7307</v>
      </c>
      <c r="D165" s="90">
        <v>843380165736</v>
      </c>
      <c r="E165" s="56" t="s">
        <v>300</v>
      </c>
      <c r="F165" s="110" t="s">
        <v>301</v>
      </c>
      <c r="G165" s="110" t="s">
        <v>7292</v>
      </c>
      <c r="H165" s="110" t="s">
        <v>50</v>
      </c>
      <c r="I165" s="56" t="s">
        <v>190</v>
      </c>
      <c r="J165" s="56" t="s">
        <v>67</v>
      </c>
      <c r="K165" s="91"/>
      <c r="L165" s="85">
        <v>52.25</v>
      </c>
      <c r="M165" s="56" t="s">
        <v>53</v>
      </c>
      <c r="N165" s="56" t="s">
        <v>273</v>
      </c>
      <c r="O165" s="60" t="s">
        <v>55</v>
      </c>
      <c r="P165" s="222"/>
      <c r="Q165" s="87" cm="1">
        <f t="array" ref="Q165">SUMIF(Western!C1:C1001,E165,Western!V1:V1001)</f>
        <v>0</v>
      </c>
      <c r="R165" s="223" cm="1">
        <f t="array" ref="R165">Q165*L165</f>
        <v>0</v>
      </c>
    </row>
    <row r="166" spans="1:18" ht="16" customHeight="1" x14ac:dyDescent="0.2">
      <c r="A166" s="54"/>
      <c r="B166" s="63" t="s">
        <v>7304</v>
      </c>
      <c r="C166" s="56" t="s">
        <v>7308</v>
      </c>
      <c r="D166" s="90">
        <v>843380165743</v>
      </c>
      <c r="E166" s="56" t="s">
        <v>302</v>
      </c>
      <c r="F166" s="110" t="s">
        <v>303</v>
      </c>
      <c r="G166" s="110" t="s">
        <v>7292</v>
      </c>
      <c r="H166" s="110" t="s">
        <v>50</v>
      </c>
      <c r="I166" s="56" t="s">
        <v>190</v>
      </c>
      <c r="J166" s="56" t="s">
        <v>70</v>
      </c>
      <c r="K166" s="91"/>
      <c r="L166" s="85">
        <v>52.25</v>
      </c>
      <c r="M166" s="56" t="s">
        <v>53</v>
      </c>
      <c r="N166" s="56" t="s">
        <v>273</v>
      </c>
      <c r="O166" s="60" t="s">
        <v>55</v>
      </c>
      <c r="P166" s="222"/>
      <c r="Q166" s="87" cm="1">
        <f t="array" ref="Q166">SUMIF(Western!C1:C1001,E166,Western!V1:V1001)</f>
        <v>0</v>
      </c>
      <c r="R166" s="223" cm="1">
        <f t="array" ref="R166">Q166*L166</f>
        <v>0</v>
      </c>
    </row>
    <row r="167" spans="1:18" ht="16" customHeight="1" x14ac:dyDescent="0.2">
      <c r="A167" s="54"/>
      <c r="B167" s="63" t="s">
        <v>7304</v>
      </c>
      <c r="C167" s="56" t="s">
        <v>7309</v>
      </c>
      <c r="D167" s="90">
        <v>843380165750</v>
      </c>
      <c r="E167" s="56" t="s">
        <v>304</v>
      </c>
      <c r="F167" s="110" t="s">
        <v>305</v>
      </c>
      <c r="G167" s="110" t="s">
        <v>7292</v>
      </c>
      <c r="H167" s="110" t="s">
        <v>50</v>
      </c>
      <c r="I167" s="56" t="s">
        <v>190</v>
      </c>
      <c r="J167" s="56" t="s">
        <v>282</v>
      </c>
      <c r="K167" s="91"/>
      <c r="L167" s="85">
        <v>52.25</v>
      </c>
      <c r="M167" s="56" t="s">
        <v>53</v>
      </c>
      <c r="N167" s="56" t="s">
        <v>273</v>
      </c>
      <c r="O167" s="60" t="s">
        <v>55</v>
      </c>
      <c r="P167" s="222"/>
      <c r="Q167" s="87" cm="1">
        <f t="array" ref="Q167">SUMIF(Western!C1:C1001,E167,Western!V1:V1001)</f>
        <v>0</v>
      </c>
      <c r="R167" s="223" cm="1">
        <f t="array" ref="R167">Q167*L167</f>
        <v>0</v>
      </c>
    </row>
    <row r="168" spans="1:18" ht="16" customHeight="1" x14ac:dyDescent="0.2">
      <c r="A168" s="54"/>
      <c r="B168" s="63" t="s">
        <v>7310</v>
      </c>
      <c r="C168" s="56" t="s">
        <v>7311</v>
      </c>
      <c r="D168" s="90">
        <v>843380165026</v>
      </c>
      <c r="E168" s="56" t="s">
        <v>306</v>
      </c>
      <c r="F168" s="110" t="s">
        <v>307</v>
      </c>
      <c r="G168" s="110" t="s">
        <v>7312</v>
      </c>
      <c r="H168" s="110" t="s">
        <v>50</v>
      </c>
      <c r="I168" s="56" t="s">
        <v>51</v>
      </c>
      <c r="J168" s="56" t="s">
        <v>61</v>
      </c>
      <c r="K168" s="91"/>
      <c r="L168" s="85">
        <v>68.75</v>
      </c>
      <c r="M168" s="56" t="s">
        <v>53</v>
      </c>
      <c r="N168" s="56" t="s">
        <v>84</v>
      </c>
      <c r="O168" s="60" t="s">
        <v>55</v>
      </c>
      <c r="P168" s="222"/>
      <c r="Q168" s="87" cm="1">
        <f t="array" ref="Q168">SUMIF(Western!C1:C1001,E168,Western!V1:V1001)</f>
        <v>0</v>
      </c>
      <c r="R168" s="223" cm="1">
        <f t="array" ref="R168">Q168*L168</f>
        <v>0</v>
      </c>
    </row>
    <row r="169" spans="1:18" ht="16" customHeight="1" x14ac:dyDescent="0.2">
      <c r="A169" s="54"/>
      <c r="B169" s="63" t="s">
        <v>7310</v>
      </c>
      <c r="C169" s="56" t="s">
        <v>7313</v>
      </c>
      <c r="D169" s="90">
        <v>843380165033</v>
      </c>
      <c r="E169" s="56" t="s">
        <v>308</v>
      </c>
      <c r="F169" s="110" t="s">
        <v>309</v>
      </c>
      <c r="G169" s="110" t="s">
        <v>7312</v>
      </c>
      <c r="H169" s="110" t="s">
        <v>50</v>
      </c>
      <c r="I169" s="56" t="s">
        <v>51</v>
      </c>
      <c r="J169" s="56" t="s">
        <v>64</v>
      </c>
      <c r="K169" s="91"/>
      <c r="L169" s="85">
        <v>68.75</v>
      </c>
      <c r="M169" s="56" t="s">
        <v>53</v>
      </c>
      <c r="N169" s="56" t="s">
        <v>84</v>
      </c>
      <c r="O169" s="60" t="s">
        <v>55</v>
      </c>
      <c r="P169" s="222"/>
      <c r="Q169" s="87" cm="1">
        <f t="array" ref="Q169">SUMIF(Western!C1:C1001,E169,Western!V1:V1001)</f>
        <v>0</v>
      </c>
      <c r="R169" s="223" cm="1">
        <f t="array" ref="R169">Q169*L169</f>
        <v>0</v>
      </c>
    </row>
    <row r="170" spans="1:18" ht="16" customHeight="1" x14ac:dyDescent="0.2">
      <c r="A170" s="54"/>
      <c r="B170" s="63" t="s">
        <v>7310</v>
      </c>
      <c r="C170" s="56" t="s">
        <v>7314</v>
      </c>
      <c r="D170" s="90">
        <v>843380165040</v>
      </c>
      <c r="E170" s="56" t="s">
        <v>310</v>
      </c>
      <c r="F170" s="110" t="s">
        <v>311</v>
      </c>
      <c r="G170" s="110" t="s">
        <v>7312</v>
      </c>
      <c r="H170" s="110" t="s">
        <v>50</v>
      </c>
      <c r="I170" s="56" t="s">
        <v>51</v>
      </c>
      <c r="J170" s="56" t="s">
        <v>67</v>
      </c>
      <c r="K170" s="91"/>
      <c r="L170" s="85">
        <v>68.75</v>
      </c>
      <c r="M170" s="56" t="s">
        <v>53</v>
      </c>
      <c r="N170" s="56" t="s">
        <v>84</v>
      </c>
      <c r="O170" s="60" t="s">
        <v>55</v>
      </c>
      <c r="P170" s="222"/>
      <c r="Q170" s="87" cm="1">
        <f t="array" ref="Q170">SUMIF(Western!C1:C1001,E170,Western!V1:V1001)</f>
        <v>0</v>
      </c>
      <c r="R170" s="223" cm="1">
        <f t="array" ref="R170">Q170*L170</f>
        <v>0</v>
      </c>
    </row>
    <row r="171" spans="1:18" ht="16" customHeight="1" x14ac:dyDescent="0.2">
      <c r="A171" s="54"/>
      <c r="B171" s="63" t="s">
        <v>7310</v>
      </c>
      <c r="C171" s="56" t="s">
        <v>7315</v>
      </c>
      <c r="D171" s="90">
        <v>843380165057</v>
      </c>
      <c r="E171" s="56" t="s">
        <v>312</v>
      </c>
      <c r="F171" s="110" t="s">
        <v>313</v>
      </c>
      <c r="G171" s="110" t="s">
        <v>7312</v>
      </c>
      <c r="H171" s="110" t="s">
        <v>50</v>
      </c>
      <c r="I171" s="56" t="s">
        <v>51</v>
      </c>
      <c r="J171" s="56" t="s">
        <v>70</v>
      </c>
      <c r="K171" s="91"/>
      <c r="L171" s="85">
        <v>68.75</v>
      </c>
      <c r="M171" s="56" t="s">
        <v>53</v>
      </c>
      <c r="N171" s="56" t="s">
        <v>84</v>
      </c>
      <c r="O171" s="60" t="s">
        <v>55</v>
      </c>
      <c r="P171" s="222"/>
      <c r="Q171" s="87" cm="1">
        <f t="array" ref="Q171">SUMIF(Western!C1:C1001,E171,Western!V1:V1001)</f>
        <v>0</v>
      </c>
      <c r="R171" s="223" cm="1">
        <f t="array" ref="R171">Q171*L171</f>
        <v>0</v>
      </c>
    </row>
    <row r="172" spans="1:18" ht="16" customHeight="1" x14ac:dyDescent="0.2">
      <c r="A172" s="54"/>
      <c r="B172" s="63" t="s">
        <v>7310</v>
      </c>
      <c r="C172" s="56" t="s">
        <v>7316</v>
      </c>
      <c r="D172" s="90">
        <v>843380165064</v>
      </c>
      <c r="E172" s="56" t="s">
        <v>314</v>
      </c>
      <c r="F172" s="110" t="s">
        <v>315</v>
      </c>
      <c r="G172" s="110" t="s">
        <v>7312</v>
      </c>
      <c r="H172" s="110" t="s">
        <v>50</v>
      </c>
      <c r="I172" s="56" t="s">
        <v>51</v>
      </c>
      <c r="J172" s="56" t="s">
        <v>282</v>
      </c>
      <c r="K172" s="91"/>
      <c r="L172" s="85">
        <v>68.75</v>
      </c>
      <c r="M172" s="56" t="s">
        <v>53</v>
      </c>
      <c r="N172" s="56" t="s">
        <v>84</v>
      </c>
      <c r="O172" s="60" t="s">
        <v>55</v>
      </c>
      <c r="P172" s="222"/>
      <c r="Q172" s="87" cm="1">
        <f t="array" ref="Q172">SUMIF(Western!C1:C1001,E172,Western!V1:V1001)</f>
        <v>0</v>
      </c>
      <c r="R172" s="223" cm="1">
        <f t="array" ref="R172">Q172*L172</f>
        <v>0</v>
      </c>
    </row>
    <row r="173" spans="1:18" ht="16" customHeight="1" x14ac:dyDescent="0.2">
      <c r="A173" s="54"/>
      <c r="B173" s="63" t="s">
        <v>7317</v>
      </c>
      <c r="C173" s="56" t="s">
        <v>7318</v>
      </c>
      <c r="D173" s="90">
        <v>843380165071</v>
      </c>
      <c r="E173" s="56" t="s">
        <v>316</v>
      </c>
      <c r="F173" s="110" t="s">
        <v>317</v>
      </c>
      <c r="G173" s="110" t="s">
        <v>7312</v>
      </c>
      <c r="H173" s="110" t="s">
        <v>50</v>
      </c>
      <c r="I173" s="56" t="s">
        <v>318</v>
      </c>
      <c r="J173" s="56" t="s">
        <v>61</v>
      </c>
      <c r="K173" s="91"/>
      <c r="L173" s="85">
        <v>68.75</v>
      </c>
      <c r="M173" s="56" t="s">
        <v>53</v>
      </c>
      <c r="N173" s="56" t="s">
        <v>84</v>
      </c>
      <c r="O173" s="60" t="s">
        <v>55</v>
      </c>
      <c r="P173" s="222"/>
      <c r="Q173" s="87" cm="1">
        <f t="array" ref="Q173">SUMIF(Western!C1:C1001,E173,Western!V1:V1001)</f>
        <v>0</v>
      </c>
      <c r="R173" s="223" cm="1">
        <f t="array" ref="R173">Q173*L173</f>
        <v>0</v>
      </c>
    </row>
    <row r="174" spans="1:18" ht="16" customHeight="1" x14ac:dyDescent="0.2">
      <c r="A174" s="54"/>
      <c r="B174" s="63" t="s">
        <v>7317</v>
      </c>
      <c r="C174" s="56" t="s">
        <v>7319</v>
      </c>
      <c r="D174" s="90">
        <v>843380165088</v>
      </c>
      <c r="E174" s="56" t="s">
        <v>319</v>
      </c>
      <c r="F174" s="110" t="s">
        <v>320</v>
      </c>
      <c r="G174" s="110" t="s">
        <v>7312</v>
      </c>
      <c r="H174" s="110" t="s">
        <v>50</v>
      </c>
      <c r="I174" s="56" t="s">
        <v>318</v>
      </c>
      <c r="J174" s="56" t="s">
        <v>64</v>
      </c>
      <c r="K174" s="91"/>
      <c r="L174" s="85">
        <v>68.75</v>
      </c>
      <c r="M174" s="56" t="s">
        <v>53</v>
      </c>
      <c r="N174" s="56" t="s">
        <v>84</v>
      </c>
      <c r="O174" s="60" t="s">
        <v>55</v>
      </c>
      <c r="P174" s="222"/>
      <c r="Q174" s="87" cm="1">
        <f t="array" ref="Q174">SUMIF(Western!C1:C1001,E174,Western!V1:V1001)</f>
        <v>0</v>
      </c>
      <c r="R174" s="223" cm="1">
        <f t="array" ref="R174">Q174*L174</f>
        <v>0</v>
      </c>
    </row>
    <row r="175" spans="1:18" ht="16" customHeight="1" x14ac:dyDescent="0.2">
      <c r="A175" s="54"/>
      <c r="B175" s="63" t="s">
        <v>7317</v>
      </c>
      <c r="C175" s="56" t="s">
        <v>7320</v>
      </c>
      <c r="D175" s="90">
        <v>843380165095</v>
      </c>
      <c r="E175" s="56" t="s">
        <v>321</v>
      </c>
      <c r="F175" s="110" t="s">
        <v>322</v>
      </c>
      <c r="G175" s="110" t="s">
        <v>7312</v>
      </c>
      <c r="H175" s="110" t="s">
        <v>50</v>
      </c>
      <c r="I175" s="56" t="s">
        <v>318</v>
      </c>
      <c r="J175" s="56" t="s">
        <v>67</v>
      </c>
      <c r="K175" s="91"/>
      <c r="L175" s="85">
        <v>68.75</v>
      </c>
      <c r="M175" s="56" t="s">
        <v>53</v>
      </c>
      <c r="N175" s="56" t="s">
        <v>84</v>
      </c>
      <c r="O175" s="60" t="s">
        <v>55</v>
      </c>
      <c r="P175" s="222"/>
      <c r="Q175" s="87" cm="1">
        <f t="array" ref="Q175">SUMIF(Western!C1:C1001,E175,Western!V1:V1001)</f>
        <v>0</v>
      </c>
      <c r="R175" s="223" cm="1">
        <f t="array" ref="R175">Q175*L175</f>
        <v>0</v>
      </c>
    </row>
    <row r="176" spans="1:18" ht="16" customHeight="1" x14ac:dyDescent="0.2">
      <c r="A176" s="54"/>
      <c r="B176" s="63" t="s">
        <v>7317</v>
      </c>
      <c r="C176" s="56" t="s">
        <v>7321</v>
      </c>
      <c r="D176" s="90">
        <v>843380165101</v>
      </c>
      <c r="E176" s="56" t="s">
        <v>323</v>
      </c>
      <c r="F176" s="110" t="s">
        <v>324</v>
      </c>
      <c r="G176" s="110" t="s">
        <v>7312</v>
      </c>
      <c r="H176" s="110" t="s">
        <v>50</v>
      </c>
      <c r="I176" s="56" t="s">
        <v>318</v>
      </c>
      <c r="J176" s="56" t="s">
        <v>70</v>
      </c>
      <c r="K176" s="91"/>
      <c r="L176" s="85">
        <v>68.75</v>
      </c>
      <c r="M176" s="56" t="s">
        <v>53</v>
      </c>
      <c r="N176" s="56" t="s">
        <v>84</v>
      </c>
      <c r="O176" s="60" t="s">
        <v>55</v>
      </c>
      <c r="P176" s="222"/>
      <c r="Q176" s="87" cm="1">
        <f t="array" ref="Q176">SUMIF(Western!C1:C1001,E176,Western!V1:V1001)</f>
        <v>0</v>
      </c>
      <c r="R176" s="223" cm="1">
        <f t="array" ref="R176">Q176*L176</f>
        <v>0</v>
      </c>
    </row>
    <row r="177" spans="1:18" ht="16" customHeight="1" x14ac:dyDescent="0.2">
      <c r="A177" s="54"/>
      <c r="B177" s="63" t="s">
        <v>7317</v>
      </c>
      <c r="C177" s="56" t="s">
        <v>7322</v>
      </c>
      <c r="D177" s="90">
        <v>843380165118</v>
      </c>
      <c r="E177" s="56" t="s">
        <v>325</v>
      </c>
      <c r="F177" s="110" t="s">
        <v>326</v>
      </c>
      <c r="G177" s="110" t="s">
        <v>7312</v>
      </c>
      <c r="H177" s="110" t="s">
        <v>50</v>
      </c>
      <c r="I177" s="56" t="s">
        <v>318</v>
      </c>
      <c r="J177" s="56" t="s">
        <v>282</v>
      </c>
      <c r="K177" s="91"/>
      <c r="L177" s="85">
        <v>68.75</v>
      </c>
      <c r="M177" s="56" t="s">
        <v>53</v>
      </c>
      <c r="N177" s="56" t="s">
        <v>84</v>
      </c>
      <c r="O177" s="60" t="s">
        <v>55</v>
      </c>
      <c r="P177" s="222"/>
      <c r="Q177" s="87" cm="1">
        <f t="array" ref="Q177">SUMIF(Western!C1:C1001,E177,Western!V1:V1001)</f>
        <v>0</v>
      </c>
      <c r="R177" s="223" cm="1">
        <f t="array" ref="R177">Q177*L177</f>
        <v>0</v>
      </c>
    </row>
    <row r="178" spans="1:18" ht="16" customHeight="1" x14ac:dyDescent="0.2">
      <c r="A178" s="54"/>
      <c r="B178" s="63" t="s">
        <v>7323</v>
      </c>
      <c r="C178" s="56" t="s">
        <v>7324</v>
      </c>
      <c r="D178" s="90">
        <v>843380165125</v>
      </c>
      <c r="E178" s="56" t="s">
        <v>327</v>
      </c>
      <c r="F178" s="110" t="s">
        <v>328</v>
      </c>
      <c r="G178" s="110" t="s">
        <v>7312</v>
      </c>
      <c r="H178" s="110" t="s">
        <v>50</v>
      </c>
      <c r="I178" s="56" t="s">
        <v>272</v>
      </c>
      <c r="J178" s="56" t="s">
        <v>61</v>
      </c>
      <c r="K178" s="91"/>
      <c r="L178" s="85">
        <v>68.75</v>
      </c>
      <c r="M178" s="56" t="s">
        <v>53</v>
      </c>
      <c r="N178" s="56" t="s">
        <v>84</v>
      </c>
      <c r="O178" s="60" t="s">
        <v>55</v>
      </c>
      <c r="P178" s="222"/>
      <c r="Q178" s="87" cm="1">
        <f t="array" ref="Q178">SUMIF(Western!C1:C1001,E178,Western!V1:V1001)</f>
        <v>0</v>
      </c>
      <c r="R178" s="223" cm="1">
        <f t="array" ref="R178">Q178*L178</f>
        <v>0</v>
      </c>
    </row>
    <row r="179" spans="1:18" ht="16" customHeight="1" x14ac:dyDescent="0.2">
      <c r="A179" s="54"/>
      <c r="B179" s="63" t="s">
        <v>7323</v>
      </c>
      <c r="C179" s="56" t="s">
        <v>7325</v>
      </c>
      <c r="D179" s="90">
        <v>843380165132</v>
      </c>
      <c r="E179" s="56" t="s">
        <v>329</v>
      </c>
      <c r="F179" s="110" t="s">
        <v>330</v>
      </c>
      <c r="G179" s="110" t="s">
        <v>7312</v>
      </c>
      <c r="H179" s="110" t="s">
        <v>50</v>
      </c>
      <c r="I179" s="56" t="s">
        <v>272</v>
      </c>
      <c r="J179" s="56" t="s">
        <v>64</v>
      </c>
      <c r="K179" s="91"/>
      <c r="L179" s="85">
        <v>68.75</v>
      </c>
      <c r="M179" s="56" t="s">
        <v>53</v>
      </c>
      <c r="N179" s="56" t="s">
        <v>84</v>
      </c>
      <c r="O179" s="60" t="s">
        <v>55</v>
      </c>
      <c r="P179" s="222"/>
      <c r="Q179" s="87" cm="1">
        <f t="array" ref="Q179">SUMIF(Western!C1:C1001,E179,Western!V1:V1001)</f>
        <v>0</v>
      </c>
      <c r="R179" s="223" cm="1">
        <f t="array" ref="R179">Q179*L179</f>
        <v>0</v>
      </c>
    </row>
    <row r="180" spans="1:18" ht="16" customHeight="1" x14ac:dyDescent="0.2">
      <c r="A180" s="54"/>
      <c r="B180" s="63" t="s">
        <v>7323</v>
      </c>
      <c r="C180" s="56" t="s">
        <v>7326</v>
      </c>
      <c r="D180" s="90">
        <v>843380165149</v>
      </c>
      <c r="E180" s="56" t="s">
        <v>331</v>
      </c>
      <c r="F180" s="110" t="s">
        <v>332</v>
      </c>
      <c r="G180" s="110" t="s">
        <v>7312</v>
      </c>
      <c r="H180" s="110" t="s">
        <v>50</v>
      </c>
      <c r="I180" s="56" t="s">
        <v>272</v>
      </c>
      <c r="J180" s="56" t="s">
        <v>67</v>
      </c>
      <c r="K180" s="91"/>
      <c r="L180" s="85">
        <v>68.75</v>
      </c>
      <c r="M180" s="56" t="s">
        <v>53</v>
      </c>
      <c r="N180" s="56" t="s">
        <v>84</v>
      </c>
      <c r="O180" s="60" t="s">
        <v>55</v>
      </c>
      <c r="P180" s="222"/>
      <c r="Q180" s="87" cm="1">
        <f t="array" ref="Q180">SUMIF(Western!C1:C1001,E180,Western!V1:V1001)</f>
        <v>0</v>
      </c>
      <c r="R180" s="223" cm="1">
        <f t="array" ref="R180">Q180*L180</f>
        <v>0</v>
      </c>
    </row>
    <row r="181" spans="1:18" ht="16" customHeight="1" x14ac:dyDescent="0.2">
      <c r="A181" s="54"/>
      <c r="B181" s="63" t="s">
        <v>7323</v>
      </c>
      <c r="C181" s="56" t="s">
        <v>7327</v>
      </c>
      <c r="D181" s="90">
        <v>843380165156</v>
      </c>
      <c r="E181" s="56" t="s">
        <v>333</v>
      </c>
      <c r="F181" s="110" t="s">
        <v>334</v>
      </c>
      <c r="G181" s="110" t="s">
        <v>7312</v>
      </c>
      <c r="H181" s="110" t="s">
        <v>50</v>
      </c>
      <c r="I181" s="56" t="s">
        <v>272</v>
      </c>
      <c r="J181" s="56" t="s">
        <v>70</v>
      </c>
      <c r="K181" s="91"/>
      <c r="L181" s="85">
        <v>68.75</v>
      </c>
      <c r="M181" s="56" t="s">
        <v>53</v>
      </c>
      <c r="N181" s="56" t="s">
        <v>84</v>
      </c>
      <c r="O181" s="60" t="s">
        <v>55</v>
      </c>
      <c r="P181" s="222"/>
      <c r="Q181" s="87" cm="1">
        <f t="array" ref="Q181">SUMIF(Western!C1:C1001,E181,Western!V1:V1001)</f>
        <v>0</v>
      </c>
      <c r="R181" s="223" cm="1">
        <f t="array" ref="R181">Q181*L181</f>
        <v>0</v>
      </c>
    </row>
    <row r="182" spans="1:18" ht="16" customHeight="1" x14ac:dyDescent="0.2">
      <c r="A182" s="54"/>
      <c r="B182" s="63" t="s">
        <v>7323</v>
      </c>
      <c r="C182" s="56" t="s">
        <v>7328</v>
      </c>
      <c r="D182" s="90">
        <v>843380165163</v>
      </c>
      <c r="E182" s="56" t="s">
        <v>335</v>
      </c>
      <c r="F182" s="110" t="s">
        <v>336</v>
      </c>
      <c r="G182" s="110" t="s">
        <v>7312</v>
      </c>
      <c r="H182" s="110" t="s">
        <v>50</v>
      </c>
      <c r="I182" s="56" t="s">
        <v>272</v>
      </c>
      <c r="J182" s="56" t="s">
        <v>282</v>
      </c>
      <c r="K182" s="91"/>
      <c r="L182" s="85">
        <v>68.75</v>
      </c>
      <c r="M182" s="56" t="s">
        <v>53</v>
      </c>
      <c r="N182" s="56" t="s">
        <v>84</v>
      </c>
      <c r="O182" s="60" t="s">
        <v>55</v>
      </c>
      <c r="P182" s="222"/>
      <c r="Q182" s="87" cm="1">
        <f t="array" ref="Q182">SUMIF(Western!C1:C1001,E182,Western!V1:V1001)</f>
        <v>0</v>
      </c>
      <c r="R182" s="223" cm="1">
        <f t="array" ref="R182">Q182*L182</f>
        <v>0</v>
      </c>
    </row>
    <row r="183" spans="1:18" ht="16" customHeight="1" x14ac:dyDescent="0.2">
      <c r="A183" s="54"/>
      <c r="B183" s="63" t="s">
        <v>7323</v>
      </c>
      <c r="C183" s="56" t="s">
        <v>7329</v>
      </c>
      <c r="D183" s="90">
        <v>843380165170</v>
      </c>
      <c r="E183" s="56" t="s">
        <v>337</v>
      </c>
      <c r="F183" s="110" t="s">
        <v>338</v>
      </c>
      <c r="G183" s="110" t="s">
        <v>7312</v>
      </c>
      <c r="H183" s="110" t="s">
        <v>50</v>
      </c>
      <c r="I183" s="56" t="s">
        <v>272</v>
      </c>
      <c r="J183" s="56" t="s">
        <v>285</v>
      </c>
      <c r="K183" s="91"/>
      <c r="L183" s="85">
        <v>68.75</v>
      </c>
      <c r="M183" s="56" t="s">
        <v>53</v>
      </c>
      <c r="N183" s="56" t="s">
        <v>84</v>
      </c>
      <c r="O183" s="60" t="s">
        <v>55</v>
      </c>
      <c r="P183" s="222"/>
      <c r="Q183" s="87" cm="1">
        <f t="array" ref="Q183">SUMIF(Western!C1:C1001,E183,Western!V1:V1001)</f>
        <v>0</v>
      </c>
      <c r="R183" s="223" cm="1">
        <f t="array" ref="R183">Q183*L183</f>
        <v>0</v>
      </c>
    </row>
    <row r="184" spans="1:18" ht="16" customHeight="1" x14ac:dyDescent="0.2">
      <c r="A184" s="54"/>
      <c r="B184" s="63" t="s">
        <v>7330</v>
      </c>
      <c r="C184" s="56" t="s">
        <v>7331</v>
      </c>
      <c r="D184" s="90">
        <v>843380165354</v>
      </c>
      <c r="E184" s="56" t="s">
        <v>339</v>
      </c>
      <c r="F184" s="110" t="s">
        <v>340</v>
      </c>
      <c r="G184" s="110" t="s">
        <v>7312</v>
      </c>
      <c r="H184" s="110" t="s">
        <v>50</v>
      </c>
      <c r="I184" s="56" t="s">
        <v>116</v>
      </c>
      <c r="J184" s="56" t="s">
        <v>61</v>
      </c>
      <c r="K184" s="91"/>
      <c r="L184" s="85">
        <v>68.75</v>
      </c>
      <c r="M184" s="56" t="s">
        <v>53</v>
      </c>
      <c r="N184" s="56" t="s">
        <v>84</v>
      </c>
      <c r="O184" s="60" t="s">
        <v>55</v>
      </c>
      <c r="P184" s="222"/>
      <c r="Q184" s="87" cm="1">
        <f t="array" ref="Q184">SUMIF(Western!C1:C1001,E184,Western!V1:V1001)</f>
        <v>0</v>
      </c>
      <c r="R184" s="223" cm="1">
        <f t="array" ref="R184">Q184*L184</f>
        <v>0</v>
      </c>
    </row>
    <row r="185" spans="1:18" ht="16" customHeight="1" x14ac:dyDescent="0.2">
      <c r="A185" s="54"/>
      <c r="B185" s="63" t="s">
        <v>7330</v>
      </c>
      <c r="C185" s="56" t="s">
        <v>7332</v>
      </c>
      <c r="D185" s="90">
        <v>843380165361</v>
      </c>
      <c r="E185" s="56" t="s">
        <v>341</v>
      </c>
      <c r="F185" s="110" t="s">
        <v>342</v>
      </c>
      <c r="G185" s="110" t="s">
        <v>7312</v>
      </c>
      <c r="H185" s="110" t="s">
        <v>50</v>
      </c>
      <c r="I185" s="56" t="s">
        <v>116</v>
      </c>
      <c r="J185" s="56" t="s">
        <v>64</v>
      </c>
      <c r="K185" s="91"/>
      <c r="L185" s="85">
        <v>68.75</v>
      </c>
      <c r="M185" s="56" t="s">
        <v>53</v>
      </c>
      <c r="N185" s="56" t="s">
        <v>84</v>
      </c>
      <c r="O185" s="60" t="s">
        <v>55</v>
      </c>
      <c r="P185" s="222"/>
      <c r="Q185" s="87" cm="1">
        <f t="array" ref="Q185">SUMIF(Western!C1:C1001,E185,Western!V1:V1001)</f>
        <v>0</v>
      </c>
      <c r="R185" s="223" cm="1">
        <f t="array" ref="R185">Q185*L185</f>
        <v>0</v>
      </c>
    </row>
    <row r="186" spans="1:18" ht="16" customHeight="1" x14ac:dyDescent="0.2">
      <c r="A186" s="54"/>
      <c r="B186" s="63" t="s">
        <v>7330</v>
      </c>
      <c r="C186" s="56" t="s">
        <v>7333</v>
      </c>
      <c r="D186" s="90">
        <v>843380165378</v>
      </c>
      <c r="E186" s="56" t="s">
        <v>343</v>
      </c>
      <c r="F186" s="110" t="s">
        <v>344</v>
      </c>
      <c r="G186" s="110" t="s">
        <v>7312</v>
      </c>
      <c r="H186" s="110" t="s">
        <v>50</v>
      </c>
      <c r="I186" s="56" t="s">
        <v>116</v>
      </c>
      <c r="J186" s="56" t="s">
        <v>67</v>
      </c>
      <c r="K186" s="91"/>
      <c r="L186" s="85">
        <v>68.75</v>
      </c>
      <c r="M186" s="56" t="s">
        <v>53</v>
      </c>
      <c r="N186" s="56" t="s">
        <v>84</v>
      </c>
      <c r="O186" s="60" t="s">
        <v>55</v>
      </c>
      <c r="P186" s="222"/>
      <c r="Q186" s="87" cm="1">
        <f t="array" ref="Q186">SUMIF(Western!C1:C1001,E186,Western!V1:V1001)</f>
        <v>0</v>
      </c>
      <c r="R186" s="223" cm="1">
        <f t="array" ref="R186">Q186*L186</f>
        <v>0</v>
      </c>
    </row>
    <row r="187" spans="1:18" ht="16" customHeight="1" x14ac:dyDescent="0.2">
      <c r="A187" s="54"/>
      <c r="B187" s="63" t="s">
        <v>7330</v>
      </c>
      <c r="C187" s="56" t="s">
        <v>7334</v>
      </c>
      <c r="D187" s="90">
        <v>843380165385</v>
      </c>
      <c r="E187" s="56" t="s">
        <v>345</v>
      </c>
      <c r="F187" s="110" t="s">
        <v>346</v>
      </c>
      <c r="G187" s="110" t="s">
        <v>7312</v>
      </c>
      <c r="H187" s="110" t="s">
        <v>50</v>
      </c>
      <c r="I187" s="56" t="s">
        <v>116</v>
      </c>
      <c r="J187" s="56" t="s">
        <v>70</v>
      </c>
      <c r="K187" s="91"/>
      <c r="L187" s="85">
        <v>68.75</v>
      </c>
      <c r="M187" s="56" t="s">
        <v>53</v>
      </c>
      <c r="N187" s="56" t="s">
        <v>84</v>
      </c>
      <c r="O187" s="60" t="s">
        <v>55</v>
      </c>
      <c r="P187" s="222"/>
      <c r="Q187" s="87" cm="1">
        <f t="array" ref="Q187">SUMIF(Western!C1:C1001,E187,Western!V1:V1001)</f>
        <v>0</v>
      </c>
      <c r="R187" s="223" cm="1">
        <f t="array" ref="R187">Q187*L187</f>
        <v>0</v>
      </c>
    </row>
    <row r="188" spans="1:18" ht="16" customHeight="1" x14ac:dyDescent="0.2">
      <c r="A188" s="54"/>
      <c r="B188" s="63" t="s">
        <v>7330</v>
      </c>
      <c r="C188" s="56" t="s">
        <v>7335</v>
      </c>
      <c r="D188" s="90">
        <v>843380165392</v>
      </c>
      <c r="E188" s="56" t="s">
        <v>347</v>
      </c>
      <c r="F188" s="110" t="s">
        <v>348</v>
      </c>
      <c r="G188" s="110" t="s">
        <v>7312</v>
      </c>
      <c r="H188" s="110" t="s">
        <v>50</v>
      </c>
      <c r="I188" s="56" t="s">
        <v>116</v>
      </c>
      <c r="J188" s="56" t="s">
        <v>282</v>
      </c>
      <c r="K188" s="91"/>
      <c r="L188" s="85">
        <v>68.75</v>
      </c>
      <c r="M188" s="56" t="s">
        <v>53</v>
      </c>
      <c r="N188" s="56" t="s">
        <v>84</v>
      </c>
      <c r="O188" s="60" t="s">
        <v>55</v>
      </c>
      <c r="P188" s="222"/>
      <c r="Q188" s="87" cm="1">
        <f t="array" ref="Q188">SUMIF(Western!C1:C1001,E188,Western!V1:V1001)</f>
        <v>0</v>
      </c>
      <c r="R188" s="223" cm="1">
        <f t="array" ref="R188">Q188*L188</f>
        <v>0</v>
      </c>
    </row>
    <row r="189" spans="1:18" ht="16" customHeight="1" x14ac:dyDescent="0.2">
      <c r="A189" s="54"/>
      <c r="B189" s="63" t="s">
        <v>7336</v>
      </c>
      <c r="C189" s="56" t="s">
        <v>7337</v>
      </c>
      <c r="D189" s="90">
        <v>843380165408</v>
      </c>
      <c r="E189" s="56" t="s">
        <v>349</v>
      </c>
      <c r="F189" s="110" t="s">
        <v>350</v>
      </c>
      <c r="G189" s="110" t="s">
        <v>7312</v>
      </c>
      <c r="H189" s="110" t="s">
        <v>50</v>
      </c>
      <c r="I189" s="56" t="s">
        <v>190</v>
      </c>
      <c r="J189" s="56" t="s">
        <v>61</v>
      </c>
      <c r="K189" s="91"/>
      <c r="L189" s="85">
        <v>68.75</v>
      </c>
      <c r="M189" s="56" t="s">
        <v>53</v>
      </c>
      <c r="N189" s="56" t="s">
        <v>84</v>
      </c>
      <c r="O189" s="60" t="s">
        <v>55</v>
      </c>
      <c r="P189" s="222"/>
      <c r="Q189" s="87" cm="1">
        <f t="array" ref="Q189">SUMIF(Western!C1:C1001,E189,Western!V1:V1001)</f>
        <v>0</v>
      </c>
      <c r="R189" s="223" cm="1">
        <f t="array" ref="R189">Q189*L189</f>
        <v>0</v>
      </c>
    </row>
    <row r="190" spans="1:18" ht="16" customHeight="1" x14ac:dyDescent="0.2">
      <c r="A190" s="54"/>
      <c r="B190" s="63" t="s">
        <v>7336</v>
      </c>
      <c r="C190" s="56" t="s">
        <v>7338</v>
      </c>
      <c r="D190" s="90">
        <v>843380165415</v>
      </c>
      <c r="E190" s="56" t="s">
        <v>351</v>
      </c>
      <c r="F190" s="110" t="s">
        <v>352</v>
      </c>
      <c r="G190" s="110" t="s">
        <v>7312</v>
      </c>
      <c r="H190" s="110" t="s">
        <v>50</v>
      </c>
      <c r="I190" s="56" t="s">
        <v>190</v>
      </c>
      <c r="J190" s="56" t="s">
        <v>64</v>
      </c>
      <c r="K190" s="91"/>
      <c r="L190" s="85">
        <v>68.75</v>
      </c>
      <c r="M190" s="56" t="s">
        <v>53</v>
      </c>
      <c r="N190" s="56" t="s">
        <v>84</v>
      </c>
      <c r="O190" s="60" t="s">
        <v>55</v>
      </c>
      <c r="P190" s="222"/>
      <c r="Q190" s="87" cm="1">
        <f t="array" ref="Q190">SUMIF(Western!C1:C1001,E190,Western!V1:V1001)</f>
        <v>0</v>
      </c>
      <c r="R190" s="223" cm="1">
        <f t="array" ref="R190">Q190*L190</f>
        <v>0</v>
      </c>
    </row>
    <row r="191" spans="1:18" ht="16" customHeight="1" x14ac:dyDescent="0.2">
      <c r="A191" s="54"/>
      <c r="B191" s="63" t="s">
        <v>7336</v>
      </c>
      <c r="C191" s="56" t="s">
        <v>7339</v>
      </c>
      <c r="D191" s="90">
        <v>843380165422</v>
      </c>
      <c r="E191" s="56" t="s">
        <v>353</v>
      </c>
      <c r="F191" s="110" t="s">
        <v>354</v>
      </c>
      <c r="G191" s="110" t="s">
        <v>7312</v>
      </c>
      <c r="H191" s="110" t="s">
        <v>50</v>
      </c>
      <c r="I191" s="56" t="s">
        <v>190</v>
      </c>
      <c r="J191" s="56" t="s">
        <v>67</v>
      </c>
      <c r="K191" s="91"/>
      <c r="L191" s="85">
        <v>68.75</v>
      </c>
      <c r="M191" s="56" t="s">
        <v>53</v>
      </c>
      <c r="N191" s="56" t="s">
        <v>84</v>
      </c>
      <c r="O191" s="60" t="s">
        <v>55</v>
      </c>
      <c r="P191" s="222"/>
      <c r="Q191" s="87" cm="1">
        <f t="array" ref="Q191">SUMIF(Western!C1:C1001,E191,Western!V1:V1001)</f>
        <v>0</v>
      </c>
      <c r="R191" s="223" cm="1">
        <f t="array" ref="R191">Q191*L191</f>
        <v>0</v>
      </c>
    </row>
    <row r="192" spans="1:18" ht="16" customHeight="1" x14ac:dyDescent="0.2">
      <c r="A192" s="54"/>
      <c r="B192" s="63" t="s">
        <v>7336</v>
      </c>
      <c r="C192" s="56" t="s">
        <v>7340</v>
      </c>
      <c r="D192" s="90">
        <v>843380165439</v>
      </c>
      <c r="E192" s="56" t="s">
        <v>355</v>
      </c>
      <c r="F192" s="110" t="s">
        <v>356</v>
      </c>
      <c r="G192" s="110" t="s">
        <v>7312</v>
      </c>
      <c r="H192" s="110" t="s">
        <v>50</v>
      </c>
      <c r="I192" s="56" t="s">
        <v>190</v>
      </c>
      <c r="J192" s="56" t="s">
        <v>70</v>
      </c>
      <c r="K192" s="91"/>
      <c r="L192" s="85">
        <v>68.75</v>
      </c>
      <c r="M192" s="56" t="s">
        <v>53</v>
      </c>
      <c r="N192" s="56" t="s">
        <v>84</v>
      </c>
      <c r="O192" s="60" t="s">
        <v>55</v>
      </c>
      <c r="P192" s="222"/>
      <c r="Q192" s="87" cm="1">
        <f t="array" ref="Q192">SUMIF(Western!C1:C1001,E192,Western!V1:V1001)</f>
        <v>0</v>
      </c>
      <c r="R192" s="223" cm="1">
        <f t="array" ref="R192">Q192*L192</f>
        <v>0</v>
      </c>
    </row>
    <row r="193" spans="1:18" ht="16" customHeight="1" x14ac:dyDescent="0.2">
      <c r="A193" s="54"/>
      <c r="B193" s="63" t="s">
        <v>7336</v>
      </c>
      <c r="C193" s="56" t="s">
        <v>7341</v>
      </c>
      <c r="D193" s="90">
        <v>843380165446</v>
      </c>
      <c r="E193" s="56" t="s">
        <v>357</v>
      </c>
      <c r="F193" s="110" t="s">
        <v>358</v>
      </c>
      <c r="G193" s="110" t="s">
        <v>7312</v>
      </c>
      <c r="H193" s="110" t="s">
        <v>50</v>
      </c>
      <c r="I193" s="56" t="s">
        <v>190</v>
      </c>
      <c r="J193" s="56" t="s">
        <v>282</v>
      </c>
      <c r="K193" s="91"/>
      <c r="L193" s="85">
        <v>68.75</v>
      </c>
      <c r="M193" s="56" t="s">
        <v>53</v>
      </c>
      <c r="N193" s="56" t="s">
        <v>84</v>
      </c>
      <c r="O193" s="60" t="s">
        <v>55</v>
      </c>
      <c r="P193" s="222"/>
      <c r="Q193" s="87" cm="1">
        <f t="array" ref="Q193">SUMIF(Western!C1:C1001,E193,Western!V1:V1001)</f>
        <v>0</v>
      </c>
      <c r="R193" s="223" cm="1">
        <f t="array" ref="R193">Q193*L193</f>
        <v>0</v>
      </c>
    </row>
    <row r="194" spans="1:18" ht="16" customHeight="1" x14ac:dyDescent="0.2">
      <c r="A194" s="54"/>
      <c r="B194" s="63" t="s">
        <v>7342</v>
      </c>
      <c r="C194" s="56" t="s">
        <v>7343</v>
      </c>
      <c r="D194" s="90">
        <v>843380173113</v>
      </c>
      <c r="E194" s="56" t="s">
        <v>3064</v>
      </c>
      <c r="F194" s="110" t="s">
        <v>3065</v>
      </c>
      <c r="G194" s="110" t="s">
        <v>7038</v>
      </c>
      <c r="H194" s="110" t="s">
        <v>50</v>
      </c>
      <c r="I194" s="56" t="s">
        <v>190</v>
      </c>
      <c r="J194" s="56" t="s">
        <v>61</v>
      </c>
      <c r="K194" s="56" t="s">
        <v>7006</v>
      </c>
      <c r="L194" s="85">
        <v>46.75</v>
      </c>
      <c r="M194" s="56" t="s">
        <v>53</v>
      </c>
      <c r="N194" s="56" t="s">
        <v>54</v>
      </c>
      <c r="O194" s="60" t="s">
        <v>2985</v>
      </c>
      <c r="P194" s="222"/>
      <c r="Q194" s="87" cm="1">
        <f t="array" aca="1" ref="Q194" ca="1">SUMIF('Cross-Over'!C1:C793,E194,'Cross-Over'!V1:V792)</f>
        <v>0</v>
      </c>
      <c r="R194" s="223" cm="1">
        <f t="array" aca="1" ref="R194" ca="1">Q194*L194</f>
        <v>0</v>
      </c>
    </row>
    <row r="195" spans="1:18" ht="16" customHeight="1" x14ac:dyDescent="0.2">
      <c r="A195" s="54"/>
      <c r="B195" s="63" t="s">
        <v>7342</v>
      </c>
      <c r="C195" s="56" t="s">
        <v>7344</v>
      </c>
      <c r="D195" s="90">
        <v>843380173120</v>
      </c>
      <c r="E195" s="56" t="s">
        <v>3066</v>
      </c>
      <c r="F195" s="110" t="s">
        <v>3067</v>
      </c>
      <c r="G195" s="110" t="s">
        <v>7038</v>
      </c>
      <c r="H195" s="110" t="s">
        <v>50</v>
      </c>
      <c r="I195" s="56" t="s">
        <v>190</v>
      </c>
      <c r="J195" s="56" t="s">
        <v>64</v>
      </c>
      <c r="K195" s="56" t="s">
        <v>7006</v>
      </c>
      <c r="L195" s="85">
        <v>46.75</v>
      </c>
      <c r="M195" s="56" t="s">
        <v>53</v>
      </c>
      <c r="N195" s="56" t="s">
        <v>54</v>
      </c>
      <c r="O195" s="60" t="s">
        <v>2985</v>
      </c>
      <c r="P195" s="222"/>
      <c r="Q195" s="87" cm="1">
        <f t="array" aca="1" ref="Q195" ca="1">SUMIF('Cross-Over'!C1:C793,E195,'Cross-Over'!V1:V792)</f>
        <v>0</v>
      </c>
      <c r="R195" s="223" cm="1">
        <f t="array" aca="1" ref="R195" ca="1">Q195*L195</f>
        <v>0</v>
      </c>
    </row>
    <row r="196" spans="1:18" ht="16" customHeight="1" x14ac:dyDescent="0.2">
      <c r="A196" s="54"/>
      <c r="B196" s="63" t="s">
        <v>7342</v>
      </c>
      <c r="C196" s="56" t="s">
        <v>7345</v>
      </c>
      <c r="D196" s="90">
        <v>843380173137</v>
      </c>
      <c r="E196" s="56" t="s">
        <v>3068</v>
      </c>
      <c r="F196" s="110" t="s">
        <v>3069</v>
      </c>
      <c r="G196" s="110" t="s">
        <v>7038</v>
      </c>
      <c r="H196" s="110" t="s">
        <v>50</v>
      </c>
      <c r="I196" s="56" t="s">
        <v>190</v>
      </c>
      <c r="J196" s="56" t="s">
        <v>67</v>
      </c>
      <c r="K196" s="56" t="s">
        <v>7006</v>
      </c>
      <c r="L196" s="85">
        <v>46.75</v>
      </c>
      <c r="M196" s="56" t="s">
        <v>53</v>
      </c>
      <c r="N196" s="56" t="s">
        <v>54</v>
      </c>
      <c r="O196" s="60" t="s">
        <v>2985</v>
      </c>
      <c r="P196" s="222"/>
      <c r="Q196" s="87" cm="1">
        <f t="array" aca="1" ref="Q196" ca="1">SUMIF('Cross-Over'!C1:C793,E196,'Cross-Over'!V1:V792)</f>
        <v>0</v>
      </c>
      <c r="R196" s="223" cm="1">
        <f t="array" aca="1" ref="R196" ca="1">Q196*L196</f>
        <v>0</v>
      </c>
    </row>
    <row r="197" spans="1:18" ht="16" customHeight="1" x14ac:dyDescent="0.2">
      <c r="A197" s="54"/>
      <c r="B197" s="63" t="s">
        <v>7342</v>
      </c>
      <c r="C197" s="56" t="s">
        <v>7346</v>
      </c>
      <c r="D197" s="90">
        <v>843380173144</v>
      </c>
      <c r="E197" s="56" t="s">
        <v>3070</v>
      </c>
      <c r="F197" s="110" t="s">
        <v>3071</v>
      </c>
      <c r="G197" s="110" t="s">
        <v>7038</v>
      </c>
      <c r="H197" s="110" t="s">
        <v>50</v>
      </c>
      <c r="I197" s="56" t="s">
        <v>190</v>
      </c>
      <c r="J197" s="56" t="s">
        <v>70</v>
      </c>
      <c r="K197" s="56" t="s">
        <v>7006</v>
      </c>
      <c r="L197" s="85">
        <v>46.75</v>
      </c>
      <c r="M197" s="56" t="s">
        <v>53</v>
      </c>
      <c r="N197" s="56" t="s">
        <v>54</v>
      </c>
      <c r="O197" s="60" t="s">
        <v>2985</v>
      </c>
      <c r="P197" s="222"/>
      <c r="Q197" s="87" cm="1">
        <f t="array" aca="1" ref="Q197" ca="1">SUMIF('Cross-Over'!C1:C793,E197,'Cross-Over'!V1:V792)</f>
        <v>0</v>
      </c>
      <c r="R197" s="223" cm="1">
        <f t="array" aca="1" ref="R197" ca="1">Q197*L197</f>
        <v>0</v>
      </c>
    </row>
    <row r="198" spans="1:18" ht="16" customHeight="1" x14ac:dyDescent="0.2">
      <c r="A198" s="54"/>
      <c r="B198" s="63" t="s">
        <v>7342</v>
      </c>
      <c r="C198" s="56" t="s">
        <v>7347</v>
      </c>
      <c r="D198" s="90">
        <v>843380173151</v>
      </c>
      <c r="E198" s="56" t="s">
        <v>3072</v>
      </c>
      <c r="F198" s="110" t="s">
        <v>3073</v>
      </c>
      <c r="G198" s="110" t="s">
        <v>7038</v>
      </c>
      <c r="H198" s="110" t="s">
        <v>50</v>
      </c>
      <c r="I198" s="56" t="s">
        <v>190</v>
      </c>
      <c r="J198" s="56" t="s">
        <v>282</v>
      </c>
      <c r="K198" s="56" t="s">
        <v>7006</v>
      </c>
      <c r="L198" s="85">
        <v>46.75</v>
      </c>
      <c r="M198" s="56" t="s">
        <v>53</v>
      </c>
      <c r="N198" s="56" t="s">
        <v>54</v>
      </c>
      <c r="O198" s="60" t="s">
        <v>2985</v>
      </c>
      <c r="P198" s="222"/>
      <c r="Q198" s="87" cm="1">
        <f t="array" aca="1" ref="Q198" ca="1">SUMIF('Cross-Over'!C1:C793,E198,'Cross-Over'!V1:V792)</f>
        <v>0</v>
      </c>
      <c r="R198" s="223" cm="1">
        <f t="array" aca="1" ref="R198" ca="1">Q198*L198</f>
        <v>0</v>
      </c>
    </row>
    <row r="199" spans="1:18" ht="16" customHeight="1" x14ac:dyDescent="0.2">
      <c r="A199" s="54"/>
      <c r="B199" s="63" t="s">
        <v>7348</v>
      </c>
      <c r="C199" s="56" t="s">
        <v>7349</v>
      </c>
      <c r="D199" s="90">
        <v>817509028912</v>
      </c>
      <c r="E199" s="56" t="s">
        <v>359</v>
      </c>
      <c r="F199" s="110" t="s">
        <v>360</v>
      </c>
      <c r="G199" s="110" t="s">
        <v>7038</v>
      </c>
      <c r="H199" s="110" t="s">
        <v>56</v>
      </c>
      <c r="I199" s="56" t="s">
        <v>51</v>
      </c>
      <c r="J199" s="56" t="s">
        <v>61</v>
      </c>
      <c r="K199" s="56" t="s">
        <v>7006</v>
      </c>
      <c r="L199" s="85">
        <v>46.75</v>
      </c>
      <c r="M199" s="56" t="s">
        <v>53</v>
      </c>
      <c r="N199" s="56" t="s">
        <v>54</v>
      </c>
      <c r="O199" s="60" t="s">
        <v>55</v>
      </c>
      <c r="P199" s="222"/>
      <c r="Q199" s="87" cm="1">
        <f t="array" ref="Q199">SUMIF(Western!C1:C1001,E199,Western!V1:V1001)</f>
        <v>0</v>
      </c>
      <c r="R199" s="223" cm="1">
        <f t="array" ref="R199">Q199*L199</f>
        <v>0</v>
      </c>
    </row>
    <row r="200" spans="1:18" ht="16" customHeight="1" x14ac:dyDescent="0.2">
      <c r="A200" s="54"/>
      <c r="B200" s="63" t="s">
        <v>7348</v>
      </c>
      <c r="C200" s="56" t="s">
        <v>7350</v>
      </c>
      <c r="D200" s="90">
        <v>817509028929</v>
      </c>
      <c r="E200" s="56" t="s">
        <v>361</v>
      </c>
      <c r="F200" s="110" t="s">
        <v>362</v>
      </c>
      <c r="G200" s="110" t="s">
        <v>7038</v>
      </c>
      <c r="H200" s="110" t="s">
        <v>56</v>
      </c>
      <c r="I200" s="56" t="s">
        <v>51</v>
      </c>
      <c r="J200" s="56" t="s">
        <v>64</v>
      </c>
      <c r="K200" s="56" t="s">
        <v>7006</v>
      </c>
      <c r="L200" s="85">
        <v>46.75</v>
      </c>
      <c r="M200" s="56" t="s">
        <v>53</v>
      </c>
      <c r="N200" s="56" t="s">
        <v>54</v>
      </c>
      <c r="O200" s="60" t="s">
        <v>55</v>
      </c>
      <c r="P200" s="222"/>
      <c r="Q200" s="87" cm="1">
        <f t="array" ref="Q200">SUMIF(Western!C1:C1001,E200,Western!V1:V1001)</f>
        <v>0</v>
      </c>
      <c r="R200" s="223" cm="1">
        <f t="array" ref="R200">Q200*L200</f>
        <v>0</v>
      </c>
    </row>
    <row r="201" spans="1:18" ht="16" customHeight="1" x14ac:dyDescent="0.2">
      <c r="A201" s="54"/>
      <c r="B201" s="63" t="s">
        <v>7348</v>
      </c>
      <c r="C201" s="56" t="s">
        <v>7351</v>
      </c>
      <c r="D201" s="90">
        <v>817509028936</v>
      </c>
      <c r="E201" s="56" t="s">
        <v>363</v>
      </c>
      <c r="F201" s="110" t="s">
        <v>364</v>
      </c>
      <c r="G201" s="110" t="s">
        <v>7038</v>
      </c>
      <c r="H201" s="110" t="s">
        <v>56</v>
      </c>
      <c r="I201" s="56" t="s">
        <v>51</v>
      </c>
      <c r="J201" s="56" t="s">
        <v>67</v>
      </c>
      <c r="K201" s="56" t="s">
        <v>7006</v>
      </c>
      <c r="L201" s="85">
        <v>46.75</v>
      </c>
      <c r="M201" s="56" t="s">
        <v>53</v>
      </c>
      <c r="N201" s="56" t="s">
        <v>54</v>
      </c>
      <c r="O201" s="60" t="s">
        <v>55</v>
      </c>
      <c r="P201" s="222"/>
      <c r="Q201" s="87" cm="1">
        <f t="array" ref="Q201">SUMIF(Western!C1:C1001,E201,Western!V1:V1001)</f>
        <v>0</v>
      </c>
      <c r="R201" s="223" cm="1">
        <f t="array" ref="R201">Q201*L201</f>
        <v>0</v>
      </c>
    </row>
    <row r="202" spans="1:18" ht="16" customHeight="1" x14ac:dyDescent="0.2">
      <c r="A202" s="54"/>
      <c r="B202" s="63" t="s">
        <v>7348</v>
      </c>
      <c r="C202" s="56" t="s">
        <v>7352</v>
      </c>
      <c r="D202" s="90">
        <v>817509028943</v>
      </c>
      <c r="E202" s="56" t="s">
        <v>365</v>
      </c>
      <c r="F202" s="110" t="s">
        <v>366</v>
      </c>
      <c r="G202" s="110" t="s">
        <v>7038</v>
      </c>
      <c r="H202" s="110" t="s">
        <v>56</v>
      </c>
      <c r="I202" s="56" t="s">
        <v>51</v>
      </c>
      <c r="J202" s="56" t="s">
        <v>70</v>
      </c>
      <c r="K202" s="56" t="s">
        <v>7006</v>
      </c>
      <c r="L202" s="85">
        <v>46.75</v>
      </c>
      <c r="M202" s="56" t="s">
        <v>53</v>
      </c>
      <c r="N202" s="56" t="s">
        <v>54</v>
      </c>
      <c r="O202" s="60" t="s">
        <v>55</v>
      </c>
      <c r="P202" s="222"/>
      <c r="Q202" s="87" cm="1">
        <f t="array" ref="Q202">SUMIF(Western!C1:C1001,E202,Western!V1:V1001)</f>
        <v>0</v>
      </c>
      <c r="R202" s="223" cm="1">
        <f t="array" ref="R202">Q202*L202</f>
        <v>0</v>
      </c>
    </row>
    <row r="203" spans="1:18" ht="16" customHeight="1" x14ac:dyDescent="0.2">
      <c r="A203" s="54"/>
      <c r="B203" s="63" t="s">
        <v>7348</v>
      </c>
      <c r="C203" s="56" t="s">
        <v>7353</v>
      </c>
      <c r="D203" s="90">
        <v>817509028950</v>
      </c>
      <c r="E203" s="56" t="s">
        <v>367</v>
      </c>
      <c r="F203" s="110" t="s">
        <v>368</v>
      </c>
      <c r="G203" s="110" t="s">
        <v>7038</v>
      </c>
      <c r="H203" s="110" t="s">
        <v>56</v>
      </c>
      <c r="I203" s="56" t="s">
        <v>51</v>
      </c>
      <c r="J203" s="56" t="s">
        <v>282</v>
      </c>
      <c r="K203" s="56" t="s">
        <v>7006</v>
      </c>
      <c r="L203" s="85">
        <v>46.75</v>
      </c>
      <c r="M203" s="56" t="s">
        <v>53</v>
      </c>
      <c r="N203" s="56" t="s">
        <v>54</v>
      </c>
      <c r="O203" s="60" t="s">
        <v>55</v>
      </c>
      <c r="P203" s="222"/>
      <c r="Q203" s="87" cm="1">
        <f t="array" ref="Q203">SUMIF(Western!C1:C1001,E203,Western!V1:V1001)</f>
        <v>0</v>
      </c>
      <c r="R203" s="223" cm="1">
        <f t="array" ref="R203">Q203*L203</f>
        <v>0</v>
      </c>
    </row>
    <row r="204" spans="1:18" ht="16" customHeight="1" x14ac:dyDescent="0.2">
      <c r="A204" s="54"/>
      <c r="B204" s="63" t="s">
        <v>7354</v>
      </c>
      <c r="C204" s="56" t="s">
        <v>7355</v>
      </c>
      <c r="D204" s="90">
        <v>843380122739</v>
      </c>
      <c r="E204" s="56" t="s">
        <v>2434</v>
      </c>
      <c r="F204" s="110" t="s">
        <v>2435</v>
      </c>
      <c r="G204" s="110" t="s">
        <v>7038</v>
      </c>
      <c r="H204" s="110" t="s">
        <v>56</v>
      </c>
      <c r="I204" s="56" t="s">
        <v>272</v>
      </c>
      <c r="J204" s="56" t="s">
        <v>61</v>
      </c>
      <c r="K204" s="56" t="s">
        <v>7006</v>
      </c>
      <c r="L204" s="85">
        <v>46.75</v>
      </c>
      <c r="M204" s="56" t="s">
        <v>53</v>
      </c>
      <c r="N204" s="56" t="s">
        <v>54</v>
      </c>
      <c r="O204" s="60" t="s">
        <v>2411</v>
      </c>
      <c r="P204" s="222"/>
      <c r="Q204" s="87" cm="1">
        <f t="array" aca="1" ref="Q204" ca="1">SUMIF(Whitetail!C1:C999,E204,Whitetail!W1:W252)</f>
        <v>0</v>
      </c>
      <c r="R204" s="223" cm="1">
        <f t="array" aca="1" ref="R204" ca="1">Q204*L204</f>
        <v>0</v>
      </c>
    </row>
    <row r="205" spans="1:18" ht="16" customHeight="1" x14ac:dyDescent="0.2">
      <c r="A205" s="54"/>
      <c r="B205" s="63" t="s">
        <v>7354</v>
      </c>
      <c r="C205" s="56" t="s">
        <v>7356</v>
      </c>
      <c r="D205" s="90">
        <v>843380122746</v>
      </c>
      <c r="E205" s="56" t="s">
        <v>2436</v>
      </c>
      <c r="F205" s="110" t="s">
        <v>2437</v>
      </c>
      <c r="G205" s="110" t="s">
        <v>7038</v>
      </c>
      <c r="H205" s="110" t="s">
        <v>56</v>
      </c>
      <c r="I205" s="56" t="s">
        <v>272</v>
      </c>
      <c r="J205" s="56" t="s">
        <v>64</v>
      </c>
      <c r="K205" s="56" t="s">
        <v>7006</v>
      </c>
      <c r="L205" s="85">
        <v>46.75</v>
      </c>
      <c r="M205" s="56" t="s">
        <v>53</v>
      </c>
      <c r="N205" s="56" t="s">
        <v>54</v>
      </c>
      <c r="O205" s="60" t="s">
        <v>2411</v>
      </c>
      <c r="P205" s="222"/>
      <c r="Q205" s="87" cm="1">
        <f t="array" aca="1" ref="Q205" ca="1">SUMIF(Whitetail!C1:C999,E205,Whitetail!W1:W252)</f>
        <v>0</v>
      </c>
      <c r="R205" s="223" cm="1">
        <f t="array" aca="1" ref="R205" ca="1">Q205*L205</f>
        <v>0</v>
      </c>
    </row>
    <row r="206" spans="1:18" ht="16" customHeight="1" x14ac:dyDescent="0.2">
      <c r="A206" s="54"/>
      <c r="B206" s="63" t="s">
        <v>7354</v>
      </c>
      <c r="C206" s="56" t="s">
        <v>7357</v>
      </c>
      <c r="D206" s="90">
        <v>843380122753</v>
      </c>
      <c r="E206" s="56" t="s">
        <v>2438</v>
      </c>
      <c r="F206" s="110" t="s">
        <v>2439</v>
      </c>
      <c r="G206" s="110" t="s">
        <v>7038</v>
      </c>
      <c r="H206" s="110" t="s">
        <v>56</v>
      </c>
      <c r="I206" s="56" t="s">
        <v>272</v>
      </c>
      <c r="J206" s="56" t="s">
        <v>67</v>
      </c>
      <c r="K206" s="56" t="s">
        <v>7006</v>
      </c>
      <c r="L206" s="85">
        <v>46.75</v>
      </c>
      <c r="M206" s="56" t="s">
        <v>53</v>
      </c>
      <c r="N206" s="56" t="s">
        <v>54</v>
      </c>
      <c r="O206" s="60" t="s">
        <v>2411</v>
      </c>
      <c r="P206" s="222"/>
      <c r="Q206" s="87" cm="1">
        <f t="array" aca="1" ref="Q206" ca="1">SUMIF(Whitetail!C1:C999,E206,Whitetail!W1:W252)</f>
        <v>0</v>
      </c>
      <c r="R206" s="223" cm="1">
        <f t="array" aca="1" ref="R206" ca="1">Q206*L206</f>
        <v>0</v>
      </c>
    </row>
    <row r="207" spans="1:18" ht="16" customHeight="1" x14ac:dyDescent="0.2">
      <c r="A207" s="54"/>
      <c r="B207" s="63" t="s">
        <v>7354</v>
      </c>
      <c r="C207" s="56" t="s">
        <v>7358</v>
      </c>
      <c r="D207" s="90">
        <v>843380122760</v>
      </c>
      <c r="E207" s="56" t="s">
        <v>2440</v>
      </c>
      <c r="F207" s="110" t="s">
        <v>2441</v>
      </c>
      <c r="G207" s="110" t="s">
        <v>7038</v>
      </c>
      <c r="H207" s="110" t="s">
        <v>56</v>
      </c>
      <c r="I207" s="56" t="s">
        <v>272</v>
      </c>
      <c r="J207" s="56" t="s">
        <v>70</v>
      </c>
      <c r="K207" s="56" t="s">
        <v>7006</v>
      </c>
      <c r="L207" s="85">
        <v>46.75</v>
      </c>
      <c r="M207" s="56" t="s">
        <v>53</v>
      </c>
      <c r="N207" s="56" t="s">
        <v>54</v>
      </c>
      <c r="O207" s="60" t="s">
        <v>2411</v>
      </c>
      <c r="P207" s="222"/>
      <c r="Q207" s="87" cm="1">
        <f t="array" aca="1" ref="Q207" ca="1">SUMIF(Whitetail!C1:C999,E207,Whitetail!W1:W252)</f>
        <v>0</v>
      </c>
      <c r="R207" s="223" cm="1">
        <f t="array" aca="1" ref="R207" ca="1">Q207*L207</f>
        <v>0</v>
      </c>
    </row>
    <row r="208" spans="1:18" ht="16" customHeight="1" x14ac:dyDescent="0.2">
      <c r="A208" s="54"/>
      <c r="B208" s="63" t="s">
        <v>7354</v>
      </c>
      <c r="C208" s="56" t="s">
        <v>7359</v>
      </c>
      <c r="D208" s="90">
        <v>843380122777</v>
      </c>
      <c r="E208" s="56" t="s">
        <v>2442</v>
      </c>
      <c r="F208" s="110" t="s">
        <v>2443</v>
      </c>
      <c r="G208" s="110" t="s">
        <v>7038</v>
      </c>
      <c r="H208" s="110" t="s">
        <v>56</v>
      </c>
      <c r="I208" s="56" t="s">
        <v>272</v>
      </c>
      <c r="J208" s="56" t="s">
        <v>282</v>
      </c>
      <c r="K208" s="56" t="s">
        <v>7006</v>
      </c>
      <c r="L208" s="85">
        <v>46.75</v>
      </c>
      <c r="M208" s="56" t="s">
        <v>53</v>
      </c>
      <c r="N208" s="56" t="s">
        <v>54</v>
      </c>
      <c r="O208" s="60" t="s">
        <v>2411</v>
      </c>
      <c r="P208" s="222"/>
      <c r="Q208" s="87" cm="1">
        <f t="array" aca="1" ref="Q208" ca="1">SUMIF(Whitetail!C1:C999,E208,Whitetail!W1:W252)</f>
        <v>0</v>
      </c>
      <c r="R208" s="223" cm="1">
        <f t="array" aca="1" ref="R208" ca="1">Q208*L208</f>
        <v>0</v>
      </c>
    </row>
    <row r="209" spans="1:18" ht="16" customHeight="1" x14ac:dyDescent="0.2">
      <c r="A209" s="54"/>
      <c r="B209" s="63" t="s">
        <v>7360</v>
      </c>
      <c r="C209" s="56" t="s">
        <v>7361</v>
      </c>
      <c r="D209" s="90">
        <v>817509029063</v>
      </c>
      <c r="E209" s="56" t="s">
        <v>3074</v>
      </c>
      <c r="F209" s="110" t="s">
        <v>3075</v>
      </c>
      <c r="G209" s="110" t="s">
        <v>7038</v>
      </c>
      <c r="H209" s="110" t="s">
        <v>56</v>
      </c>
      <c r="I209" s="56" t="s">
        <v>116</v>
      </c>
      <c r="J209" s="56" t="s">
        <v>61</v>
      </c>
      <c r="K209" s="56" t="s">
        <v>7006</v>
      </c>
      <c r="L209" s="85">
        <v>46.75</v>
      </c>
      <c r="M209" s="56" t="s">
        <v>53</v>
      </c>
      <c r="N209" s="56" t="s">
        <v>54</v>
      </c>
      <c r="O209" s="60" t="s">
        <v>2985</v>
      </c>
      <c r="P209" s="222"/>
      <c r="Q209" s="87" cm="1">
        <f t="array" aca="1" ref="Q209" ca="1">SUMIF('Cross-Over'!C1:C793,E209,'Cross-Over'!V1:V792)</f>
        <v>0</v>
      </c>
      <c r="R209" s="223" cm="1">
        <f t="array" aca="1" ref="R209" ca="1">Q209*L209</f>
        <v>0</v>
      </c>
    </row>
    <row r="210" spans="1:18" ht="16" customHeight="1" x14ac:dyDescent="0.2">
      <c r="A210" s="54"/>
      <c r="B210" s="63" t="s">
        <v>7360</v>
      </c>
      <c r="C210" s="56" t="s">
        <v>7362</v>
      </c>
      <c r="D210" s="90">
        <v>817509029070</v>
      </c>
      <c r="E210" s="56" t="s">
        <v>3076</v>
      </c>
      <c r="F210" s="110" t="s">
        <v>3077</v>
      </c>
      <c r="G210" s="110" t="s">
        <v>7038</v>
      </c>
      <c r="H210" s="110" t="s">
        <v>56</v>
      </c>
      <c r="I210" s="56" t="s">
        <v>116</v>
      </c>
      <c r="J210" s="56" t="s">
        <v>64</v>
      </c>
      <c r="K210" s="56" t="s">
        <v>7006</v>
      </c>
      <c r="L210" s="85">
        <v>46.75</v>
      </c>
      <c r="M210" s="56" t="s">
        <v>53</v>
      </c>
      <c r="N210" s="56" t="s">
        <v>54</v>
      </c>
      <c r="O210" s="60" t="s">
        <v>2985</v>
      </c>
      <c r="P210" s="222"/>
      <c r="Q210" s="87" cm="1">
        <f t="array" aca="1" ref="Q210" ca="1">SUMIF('Cross-Over'!C1:C793,E210,'Cross-Over'!V1:V792)</f>
        <v>0</v>
      </c>
      <c r="R210" s="223" cm="1">
        <f t="array" aca="1" ref="R210" ca="1">Q210*L210</f>
        <v>0</v>
      </c>
    </row>
    <row r="211" spans="1:18" ht="16" customHeight="1" x14ac:dyDescent="0.2">
      <c r="A211" s="54"/>
      <c r="B211" s="63" t="s">
        <v>7360</v>
      </c>
      <c r="C211" s="56" t="s">
        <v>7363</v>
      </c>
      <c r="D211" s="90">
        <v>817509029087</v>
      </c>
      <c r="E211" s="56" t="s">
        <v>3078</v>
      </c>
      <c r="F211" s="110" t="s">
        <v>3079</v>
      </c>
      <c r="G211" s="110" t="s">
        <v>7038</v>
      </c>
      <c r="H211" s="110" t="s">
        <v>56</v>
      </c>
      <c r="I211" s="56" t="s">
        <v>116</v>
      </c>
      <c r="J211" s="56" t="s">
        <v>67</v>
      </c>
      <c r="K211" s="56" t="s">
        <v>7006</v>
      </c>
      <c r="L211" s="85">
        <v>46.75</v>
      </c>
      <c r="M211" s="56" t="s">
        <v>53</v>
      </c>
      <c r="N211" s="56" t="s">
        <v>54</v>
      </c>
      <c r="O211" s="60" t="s">
        <v>2985</v>
      </c>
      <c r="P211" s="222"/>
      <c r="Q211" s="87" cm="1">
        <f t="array" aca="1" ref="Q211" ca="1">SUMIF('Cross-Over'!C1:C793,E211,'Cross-Over'!V1:V792)</f>
        <v>0</v>
      </c>
      <c r="R211" s="223" cm="1">
        <f t="array" aca="1" ref="R211" ca="1">Q211*L211</f>
        <v>0</v>
      </c>
    </row>
    <row r="212" spans="1:18" ht="16" customHeight="1" x14ac:dyDescent="0.2">
      <c r="A212" s="54"/>
      <c r="B212" s="63" t="s">
        <v>7360</v>
      </c>
      <c r="C212" s="56" t="s">
        <v>7364</v>
      </c>
      <c r="D212" s="90">
        <v>817509029094</v>
      </c>
      <c r="E212" s="56" t="s">
        <v>3080</v>
      </c>
      <c r="F212" s="110" t="s">
        <v>3081</v>
      </c>
      <c r="G212" s="110" t="s">
        <v>7038</v>
      </c>
      <c r="H212" s="110" t="s">
        <v>56</v>
      </c>
      <c r="I212" s="56" t="s">
        <v>116</v>
      </c>
      <c r="J212" s="56" t="s">
        <v>70</v>
      </c>
      <c r="K212" s="56" t="s">
        <v>7006</v>
      </c>
      <c r="L212" s="85">
        <v>46.75</v>
      </c>
      <c r="M212" s="56" t="s">
        <v>53</v>
      </c>
      <c r="N212" s="56" t="s">
        <v>54</v>
      </c>
      <c r="O212" s="60" t="s">
        <v>2985</v>
      </c>
      <c r="P212" s="222"/>
      <c r="Q212" s="87" cm="1">
        <f t="array" aca="1" ref="Q212" ca="1">SUMIF('Cross-Over'!C1:C793,E212,'Cross-Over'!V1:V792)</f>
        <v>0</v>
      </c>
      <c r="R212" s="223" cm="1">
        <f t="array" aca="1" ref="R212" ca="1">Q212*L212</f>
        <v>0</v>
      </c>
    </row>
    <row r="213" spans="1:18" ht="16" customHeight="1" x14ac:dyDescent="0.2">
      <c r="A213" s="54"/>
      <c r="B213" s="63" t="s">
        <v>7360</v>
      </c>
      <c r="C213" s="56" t="s">
        <v>7365</v>
      </c>
      <c r="D213" s="90">
        <v>817509029100</v>
      </c>
      <c r="E213" s="56" t="s">
        <v>3082</v>
      </c>
      <c r="F213" s="110" t="s">
        <v>3083</v>
      </c>
      <c r="G213" s="110" t="s">
        <v>7038</v>
      </c>
      <c r="H213" s="110" t="s">
        <v>56</v>
      </c>
      <c r="I213" s="56" t="s">
        <v>116</v>
      </c>
      <c r="J213" s="56" t="s">
        <v>282</v>
      </c>
      <c r="K213" s="56" t="s">
        <v>7006</v>
      </c>
      <c r="L213" s="85">
        <v>46.75</v>
      </c>
      <c r="M213" s="56" t="s">
        <v>53</v>
      </c>
      <c r="N213" s="56" t="s">
        <v>54</v>
      </c>
      <c r="O213" s="60" t="s">
        <v>2985</v>
      </c>
      <c r="P213" s="222"/>
      <c r="Q213" s="87" cm="1">
        <f t="array" aca="1" ref="Q213" ca="1">SUMIF('Cross-Over'!C1:C793,E213,'Cross-Over'!V1:V792)</f>
        <v>0</v>
      </c>
      <c r="R213" s="223" cm="1">
        <f t="array" aca="1" ref="R213" ca="1">Q213*L213</f>
        <v>0</v>
      </c>
    </row>
    <row r="214" spans="1:18" ht="16" customHeight="1" x14ac:dyDescent="0.2">
      <c r="A214" s="54"/>
      <c r="B214" s="63" t="s">
        <v>7366</v>
      </c>
      <c r="C214" s="56" t="s">
        <v>7367</v>
      </c>
      <c r="D214" s="90">
        <v>843380172918</v>
      </c>
      <c r="E214" s="56" t="s">
        <v>3084</v>
      </c>
      <c r="F214" s="110" t="s">
        <v>3085</v>
      </c>
      <c r="G214" s="110" t="s">
        <v>7048</v>
      </c>
      <c r="H214" s="110" t="s">
        <v>50</v>
      </c>
      <c r="I214" s="56" t="s">
        <v>190</v>
      </c>
      <c r="J214" s="56" t="s">
        <v>61</v>
      </c>
      <c r="K214" s="56" t="s">
        <v>7006</v>
      </c>
      <c r="L214" s="85">
        <v>55</v>
      </c>
      <c r="M214" s="56" t="s">
        <v>53</v>
      </c>
      <c r="N214" s="56" t="s">
        <v>273</v>
      </c>
      <c r="O214" s="60" t="s">
        <v>2985</v>
      </c>
      <c r="P214" s="222"/>
      <c r="Q214" s="87" cm="1">
        <f t="array" aca="1" ref="Q214" ca="1">SUMIF('Cross-Over'!C1:C793,E214,'Cross-Over'!V1:V792)</f>
        <v>0</v>
      </c>
      <c r="R214" s="223" cm="1">
        <f t="array" aca="1" ref="R214" ca="1">Q214*L214</f>
        <v>0</v>
      </c>
    </row>
    <row r="215" spans="1:18" ht="16" customHeight="1" x14ac:dyDescent="0.2">
      <c r="A215" s="54"/>
      <c r="B215" s="63" t="s">
        <v>7366</v>
      </c>
      <c r="C215" s="56" t="s">
        <v>7368</v>
      </c>
      <c r="D215" s="90">
        <v>843380172925</v>
      </c>
      <c r="E215" s="56" t="s">
        <v>3086</v>
      </c>
      <c r="F215" s="110" t="s">
        <v>3087</v>
      </c>
      <c r="G215" s="110" t="s">
        <v>7048</v>
      </c>
      <c r="H215" s="110" t="s">
        <v>50</v>
      </c>
      <c r="I215" s="56" t="s">
        <v>190</v>
      </c>
      <c r="J215" s="56" t="s">
        <v>64</v>
      </c>
      <c r="K215" s="56" t="s">
        <v>7006</v>
      </c>
      <c r="L215" s="85">
        <v>55</v>
      </c>
      <c r="M215" s="56" t="s">
        <v>53</v>
      </c>
      <c r="N215" s="56" t="s">
        <v>273</v>
      </c>
      <c r="O215" s="60" t="s">
        <v>2985</v>
      </c>
      <c r="P215" s="222"/>
      <c r="Q215" s="87" cm="1">
        <f t="array" aca="1" ref="Q215" ca="1">SUMIF('Cross-Over'!C1:C793,E215,'Cross-Over'!V1:V792)</f>
        <v>0</v>
      </c>
      <c r="R215" s="223" cm="1">
        <f t="array" aca="1" ref="R215" ca="1">Q215*L215</f>
        <v>0</v>
      </c>
    </row>
    <row r="216" spans="1:18" ht="16" customHeight="1" x14ac:dyDescent="0.2">
      <c r="A216" s="54"/>
      <c r="B216" s="63" t="s">
        <v>7366</v>
      </c>
      <c r="C216" s="56" t="s">
        <v>7369</v>
      </c>
      <c r="D216" s="90">
        <v>843380172932</v>
      </c>
      <c r="E216" s="56" t="s">
        <v>3088</v>
      </c>
      <c r="F216" s="110" t="s">
        <v>3089</v>
      </c>
      <c r="G216" s="110" t="s">
        <v>7048</v>
      </c>
      <c r="H216" s="110" t="s">
        <v>50</v>
      </c>
      <c r="I216" s="56" t="s">
        <v>190</v>
      </c>
      <c r="J216" s="56" t="s">
        <v>67</v>
      </c>
      <c r="K216" s="56" t="s">
        <v>7006</v>
      </c>
      <c r="L216" s="85">
        <v>55</v>
      </c>
      <c r="M216" s="56" t="s">
        <v>53</v>
      </c>
      <c r="N216" s="56" t="s">
        <v>273</v>
      </c>
      <c r="O216" s="60" t="s">
        <v>2985</v>
      </c>
      <c r="P216" s="222"/>
      <c r="Q216" s="87" cm="1">
        <f t="array" aca="1" ref="Q216" ca="1">SUMIF('Cross-Over'!C1:C793,E216,'Cross-Over'!V1:V792)</f>
        <v>0</v>
      </c>
      <c r="R216" s="223" cm="1">
        <f t="array" aca="1" ref="R216" ca="1">Q216*L216</f>
        <v>0</v>
      </c>
    </row>
    <row r="217" spans="1:18" ht="16" customHeight="1" x14ac:dyDescent="0.2">
      <c r="A217" s="54"/>
      <c r="B217" s="63" t="s">
        <v>7366</v>
      </c>
      <c r="C217" s="56" t="s">
        <v>7370</v>
      </c>
      <c r="D217" s="90">
        <v>843380172949</v>
      </c>
      <c r="E217" s="56" t="s">
        <v>3090</v>
      </c>
      <c r="F217" s="110" t="s">
        <v>3091</v>
      </c>
      <c r="G217" s="110" t="s">
        <v>7048</v>
      </c>
      <c r="H217" s="110" t="s">
        <v>50</v>
      </c>
      <c r="I217" s="56" t="s">
        <v>190</v>
      </c>
      <c r="J217" s="56" t="s">
        <v>70</v>
      </c>
      <c r="K217" s="56" t="s">
        <v>7006</v>
      </c>
      <c r="L217" s="85">
        <v>55</v>
      </c>
      <c r="M217" s="56" t="s">
        <v>53</v>
      </c>
      <c r="N217" s="56" t="s">
        <v>273</v>
      </c>
      <c r="O217" s="60" t="s">
        <v>2985</v>
      </c>
      <c r="P217" s="222"/>
      <c r="Q217" s="87" cm="1">
        <f t="array" aca="1" ref="Q217" ca="1">SUMIF('Cross-Over'!C1:C793,E217,'Cross-Over'!V1:V792)</f>
        <v>0</v>
      </c>
      <c r="R217" s="223" cm="1">
        <f t="array" aca="1" ref="R217" ca="1">Q217*L217</f>
        <v>0</v>
      </c>
    </row>
    <row r="218" spans="1:18" ht="16" customHeight="1" x14ac:dyDescent="0.2">
      <c r="A218" s="54"/>
      <c r="B218" s="63" t="s">
        <v>7366</v>
      </c>
      <c r="C218" s="56" t="s">
        <v>7371</v>
      </c>
      <c r="D218" s="90">
        <v>843380172956</v>
      </c>
      <c r="E218" s="56" t="s">
        <v>3092</v>
      </c>
      <c r="F218" s="110" t="s">
        <v>3093</v>
      </c>
      <c r="G218" s="110" t="s">
        <v>7048</v>
      </c>
      <c r="H218" s="110" t="s">
        <v>50</v>
      </c>
      <c r="I218" s="56" t="s">
        <v>190</v>
      </c>
      <c r="J218" s="56" t="s">
        <v>282</v>
      </c>
      <c r="K218" s="56" t="s">
        <v>7006</v>
      </c>
      <c r="L218" s="85">
        <v>55</v>
      </c>
      <c r="M218" s="56" t="s">
        <v>53</v>
      </c>
      <c r="N218" s="56" t="s">
        <v>273</v>
      </c>
      <c r="O218" s="60" t="s">
        <v>2985</v>
      </c>
      <c r="P218" s="222"/>
      <c r="Q218" s="87" cm="1">
        <f t="array" aca="1" ref="Q218" ca="1">SUMIF('Cross-Over'!C1:C793,E218,'Cross-Over'!V1:V792)</f>
        <v>0</v>
      </c>
      <c r="R218" s="223" cm="1">
        <f t="array" aca="1" ref="R218" ca="1">Q218*L218</f>
        <v>0</v>
      </c>
    </row>
    <row r="219" spans="1:18" ht="16" customHeight="1" x14ac:dyDescent="0.2">
      <c r="A219" s="54"/>
      <c r="B219" s="63" t="s">
        <v>7372</v>
      </c>
      <c r="C219" s="56" t="s">
        <v>7373</v>
      </c>
      <c r="D219" s="90">
        <v>817509029162</v>
      </c>
      <c r="E219" s="56" t="s">
        <v>369</v>
      </c>
      <c r="F219" s="110" t="s">
        <v>370</v>
      </c>
      <c r="G219" s="110" t="s">
        <v>7048</v>
      </c>
      <c r="H219" s="110" t="s">
        <v>56</v>
      </c>
      <c r="I219" s="56" t="s">
        <v>51</v>
      </c>
      <c r="J219" s="56" t="s">
        <v>61</v>
      </c>
      <c r="K219" s="56" t="s">
        <v>7006</v>
      </c>
      <c r="L219" s="85">
        <v>55</v>
      </c>
      <c r="M219" s="56" t="s">
        <v>53</v>
      </c>
      <c r="N219" s="56" t="s">
        <v>273</v>
      </c>
      <c r="O219" s="60" t="s">
        <v>55</v>
      </c>
      <c r="P219" s="222"/>
      <c r="Q219" s="87" cm="1">
        <f t="array" ref="Q219">SUMIF(Western!C1:C1001,E219,Western!V1:V1001)</f>
        <v>0</v>
      </c>
      <c r="R219" s="223" cm="1">
        <f t="array" ref="R219">Q219*L219</f>
        <v>0</v>
      </c>
    </row>
    <row r="220" spans="1:18" ht="16" customHeight="1" x14ac:dyDescent="0.2">
      <c r="A220" s="54"/>
      <c r="B220" s="63" t="s">
        <v>7372</v>
      </c>
      <c r="C220" s="56" t="s">
        <v>7374</v>
      </c>
      <c r="D220" s="90">
        <v>817509029179</v>
      </c>
      <c r="E220" s="56" t="s">
        <v>371</v>
      </c>
      <c r="F220" s="110" t="s">
        <v>372</v>
      </c>
      <c r="G220" s="110" t="s">
        <v>7048</v>
      </c>
      <c r="H220" s="110" t="s">
        <v>56</v>
      </c>
      <c r="I220" s="56" t="s">
        <v>51</v>
      </c>
      <c r="J220" s="56" t="s">
        <v>64</v>
      </c>
      <c r="K220" s="56" t="s">
        <v>7006</v>
      </c>
      <c r="L220" s="85">
        <v>55</v>
      </c>
      <c r="M220" s="56" t="s">
        <v>53</v>
      </c>
      <c r="N220" s="56" t="s">
        <v>273</v>
      </c>
      <c r="O220" s="60" t="s">
        <v>55</v>
      </c>
      <c r="P220" s="222"/>
      <c r="Q220" s="87" cm="1">
        <f t="array" ref="Q220">SUMIF(Western!C1:C1001,E220,Western!V1:V1001)</f>
        <v>0</v>
      </c>
      <c r="R220" s="223" cm="1">
        <f t="array" ref="R220">Q220*L220</f>
        <v>0</v>
      </c>
    </row>
    <row r="221" spans="1:18" ht="16" customHeight="1" x14ac:dyDescent="0.2">
      <c r="A221" s="54"/>
      <c r="B221" s="63" t="s">
        <v>7372</v>
      </c>
      <c r="C221" s="56" t="s">
        <v>7375</v>
      </c>
      <c r="D221" s="90">
        <v>817509029186</v>
      </c>
      <c r="E221" s="56" t="s">
        <v>373</v>
      </c>
      <c r="F221" s="110" t="s">
        <v>374</v>
      </c>
      <c r="G221" s="110" t="s">
        <v>7048</v>
      </c>
      <c r="H221" s="110" t="s">
        <v>56</v>
      </c>
      <c r="I221" s="56" t="s">
        <v>51</v>
      </c>
      <c r="J221" s="56" t="s">
        <v>67</v>
      </c>
      <c r="K221" s="56" t="s">
        <v>7006</v>
      </c>
      <c r="L221" s="85">
        <v>55</v>
      </c>
      <c r="M221" s="56" t="s">
        <v>53</v>
      </c>
      <c r="N221" s="56" t="s">
        <v>273</v>
      </c>
      <c r="O221" s="60" t="s">
        <v>55</v>
      </c>
      <c r="P221" s="222"/>
      <c r="Q221" s="87" cm="1">
        <f t="array" ref="Q221">SUMIF(Western!C1:C1001,E221,Western!V1:V1001)</f>
        <v>0</v>
      </c>
      <c r="R221" s="223" cm="1">
        <f t="array" ref="R221">Q221*L221</f>
        <v>0</v>
      </c>
    </row>
    <row r="222" spans="1:18" ht="16" customHeight="1" x14ac:dyDescent="0.2">
      <c r="A222" s="54"/>
      <c r="B222" s="63" t="s">
        <v>7372</v>
      </c>
      <c r="C222" s="56" t="s">
        <v>7376</v>
      </c>
      <c r="D222" s="90">
        <v>817509029193</v>
      </c>
      <c r="E222" s="56" t="s">
        <v>375</v>
      </c>
      <c r="F222" s="110" t="s">
        <v>376</v>
      </c>
      <c r="G222" s="110" t="s">
        <v>7048</v>
      </c>
      <c r="H222" s="110" t="s">
        <v>56</v>
      </c>
      <c r="I222" s="56" t="s">
        <v>51</v>
      </c>
      <c r="J222" s="56" t="s">
        <v>70</v>
      </c>
      <c r="K222" s="56" t="s">
        <v>7006</v>
      </c>
      <c r="L222" s="85">
        <v>55</v>
      </c>
      <c r="M222" s="56" t="s">
        <v>53</v>
      </c>
      <c r="N222" s="56" t="s">
        <v>273</v>
      </c>
      <c r="O222" s="60" t="s">
        <v>55</v>
      </c>
      <c r="P222" s="222"/>
      <c r="Q222" s="87" cm="1">
        <f t="array" ref="Q222">SUMIF(Western!C1:C1001,E222,Western!V1:V1001)</f>
        <v>0</v>
      </c>
      <c r="R222" s="223" cm="1">
        <f t="array" ref="R222">Q222*L222</f>
        <v>0</v>
      </c>
    </row>
    <row r="223" spans="1:18" ht="16" customHeight="1" x14ac:dyDescent="0.2">
      <c r="A223" s="54"/>
      <c r="B223" s="63" t="s">
        <v>7372</v>
      </c>
      <c r="C223" s="56" t="s">
        <v>7377</v>
      </c>
      <c r="D223" s="90">
        <v>817509029209</v>
      </c>
      <c r="E223" s="56" t="s">
        <v>377</v>
      </c>
      <c r="F223" s="110" t="s">
        <v>378</v>
      </c>
      <c r="G223" s="110" t="s">
        <v>7048</v>
      </c>
      <c r="H223" s="110" t="s">
        <v>56</v>
      </c>
      <c r="I223" s="56" t="s">
        <v>51</v>
      </c>
      <c r="J223" s="56" t="s">
        <v>282</v>
      </c>
      <c r="K223" s="56" t="s">
        <v>7006</v>
      </c>
      <c r="L223" s="85">
        <v>55</v>
      </c>
      <c r="M223" s="56" t="s">
        <v>53</v>
      </c>
      <c r="N223" s="56" t="s">
        <v>273</v>
      </c>
      <c r="O223" s="60" t="s">
        <v>55</v>
      </c>
      <c r="P223" s="222"/>
      <c r="Q223" s="87" cm="1">
        <f t="array" ref="Q223">SUMIF(Western!C1:C1001,E223,Western!V1:V1001)</f>
        <v>0</v>
      </c>
      <c r="R223" s="223" cm="1">
        <f t="array" ref="R223">Q223*L223</f>
        <v>0</v>
      </c>
    </row>
    <row r="224" spans="1:18" ht="16" customHeight="1" x14ac:dyDescent="0.2">
      <c r="A224" s="54"/>
      <c r="B224" s="63" t="s">
        <v>7378</v>
      </c>
      <c r="C224" s="56" t="s">
        <v>7379</v>
      </c>
      <c r="D224" s="90">
        <v>843380122784</v>
      </c>
      <c r="E224" s="56" t="s">
        <v>2444</v>
      </c>
      <c r="F224" s="110" t="s">
        <v>2445</v>
      </c>
      <c r="G224" s="110" t="s">
        <v>7048</v>
      </c>
      <c r="H224" s="110" t="s">
        <v>56</v>
      </c>
      <c r="I224" s="56" t="s">
        <v>272</v>
      </c>
      <c r="J224" s="56" t="s">
        <v>61</v>
      </c>
      <c r="K224" s="56" t="s">
        <v>7006</v>
      </c>
      <c r="L224" s="85">
        <v>55</v>
      </c>
      <c r="M224" s="56" t="s">
        <v>53</v>
      </c>
      <c r="N224" s="56" t="s">
        <v>273</v>
      </c>
      <c r="O224" s="60" t="s">
        <v>2411</v>
      </c>
      <c r="P224" s="222"/>
      <c r="Q224" s="87" cm="1">
        <f t="array" aca="1" ref="Q224" ca="1">SUMIF(Whitetail!C1:C999,E224,Whitetail!W1:W252)</f>
        <v>0</v>
      </c>
      <c r="R224" s="223" cm="1">
        <f t="array" aca="1" ref="R224" ca="1">Q224*L224</f>
        <v>0</v>
      </c>
    </row>
    <row r="225" spans="1:18" ht="16" customHeight="1" x14ac:dyDescent="0.2">
      <c r="A225" s="54"/>
      <c r="B225" s="63" t="s">
        <v>7378</v>
      </c>
      <c r="C225" s="56" t="s">
        <v>7380</v>
      </c>
      <c r="D225" s="90">
        <v>843380122791</v>
      </c>
      <c r="E225" s="56" t="s">
        <v>2446</v>
      </c>
      <c r="F225" s="110" t="s">
        <v>2447</v>
      </c>
      <c r="G225" s="110" t="s">
        <v>7048</v>
      </c>
      <c r="H225" s="110" t="s">
        <v>56</v>
      </c>
      <c r="I225" s="56" t="s">
        <v>272</v>
      </c>
      <c r="J225" s="56" t="s">
        <v>64</v>
      </c>
      <c r="K225" s="56" t="s">
        <v>7006</v>
      </c>
      <c r="L225" s="85">
        <v>55</v>
      </c>
      <c r="M225" s="56" t="s">
        <v>53</v>
      </c>
      <c r="N225" s="56" t="s">
        <v>273</v>
      </c>
      <c r="O225" s="60" t="s">
        <v>2411</v>
      </c>
      <c r="P225" s="222"/>
      <c r="Q225" s="87" cm="1">
        <f t="array" aca="1" ref="Q225" ca="1">SUMIF(Whitetail!C1:C999,E225,Whitetail!W1:W252)</f>
        <v>0</v>
      </c>
      <c r="R225" s="223" cm="1">
        <f t="array" aca="1" ref="R225" ca="1">Q225*L225</f>
        <v>0</v>
      </c>
    </row>
    <row r="226" spans="1:18" ht="16" customHeight="1" x14ac:dyDescent="0.2">
      <c r="A226" s="54"/>
      <c r="B226" s="63" t="s">
        <v>7378</v>
      </c>
      <c r="C226" s="56" t="s">
        <v>7381</v>
      </c>
      <c r="D226" s="90">
        <v>843380122807</v>
      </c>
      <c r="E226" s="56" t="s">
        <v>2448</v>
      </c>
      <c r="F226" s="110" t="s">
        <v>2449</v>
      </c>
      <c r="G226" s="110" t="s">
        <v>7048</v>
      </c>
      <c r="H226" s="110" t="s">
        <v>56</v>
      </c>
      <c r="I226" s="56" t="s">
        <v>272</v>
      </c>
      <c r="J226" s="56" t="s">
        <v>67</v>
      </c>
      <c r="K226" s="56" t="s">
        <v>7006</v>
      </c>
      <c r="L226" s="85">
        <v>55</v>
      </c>
      <c r="M226" s="56" t="s">
        <v>53</v>
      </c>
      <c r="N226" s="56" t="s">
        <v>273</v>
      </c>
      <c r="O226" s="60" t="s">
        <v>2411</v>
      </c>
      <c r="P226" s="222"/>
      <c r="Q226" s="87" cm="1">
        <f t="array" aca="1" ref="Q226" ca="1">SUMIF(Whitetail!C1:C999,E226,Whitetail!W1:W252)</f>
        <v>0</v>
      </c>
      <c r="R226" s="223" cm="1">
        <f t="array" aca="1" ref="R226" ca="1">Q226*L226</f>
        <v>0</v>
      </c>
    </row>
    <row r="227" spans="1:18" ht="16" customHeight="1" x14ac:dyDescent="0.2">
      <c r="A227" s="54"/>
      <c r="B227" s="63" t="s">
        <v>7378</v>
      </c>
      <c r="C227" s="56" t="s">
        <v>7382</v>
      </c>
      <c r="D227" s="90">
        <v>843380122814</v>
      </c>
      <c r="E227" s="56" t="s">
        <v>2450</v>
      </c>
      <c r="F227" s="110" t="s">
        <v>2451</v>
      </c>
      <c r="G227" s="110" t="s">
        <v>7048</v>
      </c>
      <c r="H227" s="110" t="s">
        <v>56</v>
      </c>
      <c r="I227" s="56" t="s">
        <v>272</v>
      </c>
      <c r="J227" s="56" t="s">
        <v>70</v>
      </c>
      <c r="K227" s="56" t="s">
        <v>7006</v>
      </c>
      <c r="L227" s="85">
        <v>55</v>
      </c>
      <c r="M227" s="56" t="s">
        <v>53</v>
      </c>
      <c r="N227" s="56" t="s">
        <v>273</v>
      </c>
      <c r="O227" s="60" t="s">
        <v>2411</v>
      </c>
      <c r="P227" s="222"/>
      <c r="Q227" s="87" cm="1">
        <f t="array" aca="1" ref="Q227" ca="1">SUMIF(Whitetail!C1:C999,E227,Whitetail!W1:W252)</f>
        <v>0</v>
      </c>
      <c r="R227" s="223" cm="1">
        <f t="array" aca="1" ref="R227" ca="1">Q227*L227</f>
        <v>0</v>
      </c>
    </row>
    <row r="228" spans="1:18" ht="16" customHeight="1" x14ac:dyDescent="0.2">
      <c r="A228" s="54"/>
      <c r="B228" s="63" t="s">
        <v>7378</v>
      </c>
      <c r="C228" s="56" t="s">
        <v>7383</v>
      </c>
      <c r="D228" s="90">
        <v>843380122821</v>
      </c>
      <c r="E228" s="56" t="s">
        <v>2452</v>
      </c>
      <c r="F228" s="110" t="s">
        <v>2453</v>
      </c>
      <c r="G228" s="110" t="s">
        <v>7048</v>
      </c>
      <c r="H228" s="110" t="s">
        <v>56</v>
      </c>
      <c r="I228" s="56" t="s">
        <v>272</v>
      </c>
      <c r="J228" s="56" t="s">
        <v>282</v>
      </c>
      <c r="K228" s="56" t="s">
        <v>7006</v>
      </c>
      <c r="L228" s="85">
        <v>55</v>
      </c>
      <c r="M228" s="56" t="s">
        <v>53</v>
      </c>
      <c r="N228" s="56" t="s">
        <v>273</v>
      </c>
      <c r="O228" s="60" t="s">
        <v>2411</v>
      </c>
      <c r="P228" s="222"/>
      <c r="Q228" s="87" cm="1">
        <f t="array" aca="1" ref="Q228" ca="1">SUMIF(Whitetail!C1:C999,E228,Whitetail!W1:W252)</f>
        <v>0</v>
      </c>
      <c r="R228" s="223" cm="1">
        <f t="array" aca="1" ref="R228" ca="1">Q228*L228</f>
        <v>0</v>
      </c>
    </row>
    <row r="229" spans="1:18" ht="16" customHeight="1" x14ac:dyDescent="0.2">
      <c r="A229" s="54"/>
      <c r="B229" s="63" t="s">
        <v>7384</v>
      </c>
      <c r="C229" s="56" t="s">
        <v>7385</v>
      </c>
      <c r="D229" s="90">
        <v>817509029315</v>
      </c>
      <c r="E229" s="56" t="s">
        <v>3094</v>
      </c>
      <c r="F229" s="110" t="s">
        <v>3095</v>
      </c>
      <c r="G229" s="110" t="s">
        <v>7048</v>
      </c>
      <c r="H229" s="110" t="s">
        <v>50</v>
      </c>
      <c r="I229" s="56" t="s">
        <v>116</v>
      </c>
      <c r="J229" s="56" t="s">
        <v>61</v>
      </c>
      <c r="K229" s="56" t="s">
        <v>7006</v>
      </c>
      <c r="L229" s="85">
        <v>55</v>
      </c>
      <c r="M229" s="56" t="s">
        <v>53</v>
      </c>
      <c r="N229" s="56" t="s">
        <v>273</v>
      </c>
      <c r="O229" s="60" t="s">
        <v>2985</v>
      </c>
      <c r="P229" s="222"/>
      <c r="Q229" s="87" cm="1">
        <f t="array" aca="1" ref="Q229" ca="1">SUMIF('Cross-Over'!C1:C793,E229,'Cross-Over'!V1:V792)</f>
        <v>0</v>
      </c>
      <c r="R229" s="223" cm="1">
        <f t="array" aca="1" ref="R229" ca="1">Q229*L229</f>
        <v>0</v>
      </c>
    </row>
    <row r="230" spans="1:18" ht="16" customHeight="1" x14ac:dyDescent="0.2">
      <c r="A230" s="54"/>
      <c r="B230" s="63" t="s">
        <v>7384</v>
      </c>
      <c r="C230" s="56" t="s">
        <v>7386</v>
      </c>
      <c r="D230" s="90">
        <v>817509029322</v>
      </c>
      <c r="E230" s="56" t="s">
        <v>3096</v>
      </c>
      <c r="F230" s="110" t="s">
        <v>3097</v>
      </c>
      <c r="G230" s="110" t="s">
        <v>7048</v>
      </c>
      <c r="H230" s="110" t="s">
        <v>50</v>
      </c>
      <c r="I230" s="56" t="s">
        <v>116</v>
      </c>
      <c r="J230" s="56" t="s">
        <v>64</v>
      </c>
      <c r="K230" s="56" t="s">
        <v>7006</v>
      </c>
      <c r="L230" s="85">
        <v>55</v>
      </c>
      <c r="M230" s="56" t="s">
        <v>53</v>
      </c>
      <c r="N230" s="56" t="s">
        <v>273</v>
      </c>
      <c r="O230" s="60" t="s">
        <v>2985</v>
      </c>
      <c r="P230" s="222"/>
      <c r="Q230" s="87" cm="1">
        <f t="array" aca="1" ref="Q230" ca="1">SUMIF('Cross-Over'!C1:C793,E230,'Cross-Over'!V1:V792)</f>
        <v>0</v>
      </c>
      <c r="R230" s="223" cm="1">
        <f t="array" aca="1" ref="R230" ca="1">Q230*L230</f>
        <v>0</v>
      </c>
    </row>
    <row r="231" spans="1:18" ht="16" customHeight="1" x14ac:dyDescent="0.2">
      <c r="A231" s="54"/>
      <c r="B231" s="63" t="s">
        <v>7384</v>
      </c>
      <c r="C231" s="56" t="s">
        <v>7387</v>
      </c>
      <c r="D231" s="90">
        <v>817509029339</v>
      </c>
      <c r="E231" s="56" t="s">
        <v>3098</v>
      </c>
      <c r="F231" s="110" t="s">
        <v>3099</v>
      </c>
      <c r="G231" s="110" t="s">
        <v>7048</v>
      </c>
      <c r="H231" s="110" t="s">
        <v>50</v>
      </c>
      <c r="I231" s="56" t="s">
        <v>116</v>
      </c>
      <c r="J231" s="56" t="s">
        <v>67</v>
      </c>
      <c r="K231" s="56" t="s">
        <v>7006</v>
      </c>
      <c r="L231" s="85">
        <v>55</v>
      </c>
      <c r="M231" s="56" t="s">
        <v>53</v>
      </c>
      <c r="N231" s="56" t="s">
        <v>273</v>
      </c>
      <c r="O231" s="60" t="s">
        <v>2985</v>
      </c>
      <c r="P231" s="222"/>
      <c r="Q231" s="87" cm="1">
        <f t="array" aca="1" ref="Q231" ca="1">SUMIF('Cross-Over'!C1:C793,E231,'Cross-Over'!V1:V792)</f>
        <v>0</v>
      </c>
      <c r="R231" s="223" cm="1">
        <f t="array" aca="1" ref="R231" ca="1">Q231*L231</f>
        <v>0</v>
      </c>
    </row>
    <row r="232" spans="1:18" ht="16" customHeight="1" x14ac:dyDescent="0.2">
      <c r="A232" s="54"/>
      <c r="B232" s="63" t="s">
        <v>7384</v>
      </c>
      <c r="C232" s="56" t="s">
        <v>7388</v>
      </c>
      <c r="D232" s="90">
        <v>817509029346</v>
      </c>
      <c r="E232" s="56" t="s">
        <v>3100</v>
      </c>
      <c r="F232" s="110" t="s">
        <v>3101</v>
      </c>
      <c r="G232" s="110" t="s">
        <v>7048</v>
      </c>
      <c r="H232" s="110" t="s">
        <v>50</v>
      </c>
      <c r="I232" s="56" t="s">
        <v>116</v>
      </c>
      <c r="J232" s="56" t="s">
        <v>70</v>
      </c>
      <c r="K232" s="56" t="s">
        <v>7006</v>
      </c>
      <c r="L232" s="85">
        <v>55</v>
      </c>
      <c r="M232" s="56" t="s">
        <v>53</v>
      </c>
      <c r="N232" s="56" t="s">
        <v>273</v>
      </c>
      <c r="O232" s="60" t="s">
        <v>2985</v>
      </c>
      <c r="P232" s="222"/>
      <c r="Q232" s="87" cm="1">
        <f t="array" aca="1" ref="Q232" ca="1">SUMIF('Cross-Over'!C1:C793,E232,'Cross-Over'!V1:V792)</f>
        <v>0</v>
      </c>
      <c r="R232" s="223" cm="1">
        <f t="array" aca="1" ref="R232" ca="1">Q232*L232</f>
        <v>0</v>
      </c>
    </row>
    <row r="233" spans="1:18" ht="16" customHeight="1" x14ac:dyDescent="0.2">
      <c r="A233" s="54"/>
      <c r="B233" s="63" t="s">
        <v>7384</v>
      </c>
      <c r="C233" s="56" t="s">
        <v>7389</v>
      </c>
      <c r="D233" s="90">
        <v>817509029353</v>
      </c>
      <c r="E233" s="56" t="s">
        <v>3102</v>
      </c>
      <c r="F233" s="110" t="s">
        <v>3103</v>
      </c>
      <c r="G233" s="110" t="s">
        <v>7048</v>
      </c>
      <c r="H233" s="110" t="s">
        <v>50</v>
      </c>
      <c r="I233" s="56" t="s">
        <v>116</v>
      </c>
      <c r="J233" s="56" t="s">
        <v>282</v>
      </c>
      <c r="K233" s="56" t="s">
        <v>7006</v>
      </c>
      <c r="L233" s="85">
        <v>55</v>
      </c>
      <c r="M233" s="56" t="s">
        <v>53</v>
      </c>
      <c r="N233" s="56" t="s">
        <v>273</v>
      </c>
      <c r="O233" s="60" t="s">
        <v>2985</v>
      </c>
      <c r="P233" s="222"/>
      <c r="Q233" s="87" cm="1">
        <f t="array" aca="1" ref="Q233" ca="1">SUMIF('Cross-Over'!C1:C793,E233,'Cross-Over'!V1:V792)</f>
        <v>0</v>
      </c>
      <c r="R233" s="223" cm="1">
        <f t="array" aca="1" ref="R233" ca="1">Q233*L233</f>
        <v>0</v>
      </c>
    </row>
    <row r="234" spans="1:18" ht="16" customHeight="1" x14ac:dyDescent="0.2">
      <c r="A234" s="54"/>
      <c r="B234" s="63" t="s">
        <v>7390</v>
      </c>
      <c r="C234" s="56" t="s">
        <v>7391</v>
      </c>
      <c r="D234" s="90">
        <v>843380172710</v>
      </c>
      <c r="E234" s="56" t="s">
        <v>379</v>
      </c>
      <c r="F234" s="110" t="s">
        <v>380</v>
      </c>
      <c r="G234" s="110" t="s">
        <v>7051</v>
      </c>
      <c r="H234" s="110" t="s">
        <v>50</v>
      </c>
      <c r="I234" s="56" t="s">
        <v>318</v>
      </c>
      <c r="J234" s="56" t="s">
        <v>61</v>
      </c>
      <c r="K234" s="56" t="s">
        <v>7006</v>
      </c>
      <c r="L234" s="85">
        <v>71.5</v>
      </c>
      <c r="M234" s="56" t="s">
        <v>53</v>
      </c>
      <c r="N234" s="56" t="s">
        <v>84</v>
      </c>
      <c r="O234" s="60" t="s">
        <v>55</v>
      </c>
      <c r="P234" s="222"/>
      <c r="Q234" s="87" cm="1">
        <f t="array" ref="Q234">SUMIF(Western!C1:C1001,E234,Western!V1:V1001)</f>
        <v>0</v>
      </c>
      <c r="R234" s="223" cm="1">
        <f t="array" ref="R234">Q234*L234</f>
        <v>0</v>
      </c>
    </row>
    <row r="235" spans="1:18" ht="16" customHeight="1" x14ac:dyDescent="0.2">
      <c r="A235" s="54"/>
      <c r="B235" s="63" t="s">
        <v>7390</v>
      </c>
      <c r="C235" s="56" t="s">
        <v>7392</v>
      </c>
      <c r="D235" s="90">
        <v>843380172727</v>
      </c>
      <c r="E235" s="56" t="s">
        <v>381</v>
      </c>
      <c r="F235" s="110" t="s">
        <v>382</v>
      </c>
      <c r="G235" s="110" t="s">
        <v>7051</v>
      </c>
      <c r="H235" s="110" t="s">
        <v>50</v>
      </c>
      <c r="I235" s="56" t="s">
        <v>318</v>
      </c>
      <c r="J235" s="56" t="s">
        <v>64</v>
      </c>
      <c r="K235" s="56" t="s">
        <v>7006</v>
      </c>
      <c r="L235" s="85">
        <v>71.5</v>
      </c>
      <c r="M235" s="56" t="s">
        <v>53</v>
      </c>
      <c r="N235" s="56" t="s">
        <v>84</v>
      </c>
      <c r="O235" s="60" t="s">
        <v>55</v>
      </c>
      <c r="P235" s="222"/>
      <c r="Q235" s="87" cm="1">
        <f t="array" ref="Q235">SUMIF(Western!C1:C1001,E235,Western!V1:V1001)</f>
        <v>0</v>
      </c>
      <c r="R235" s="223" cm="1">
        <f t="array" ref="R235">Q235*L235</f>
        <v>0</v>
      </c>
    </row>
    <row r="236" spans="1:18" ht="16" customHeight="1" x14ac:dyDescent="0.2">
      <c r="A236" s="54"/>
      <c r="B236" s="63" t="s">
        <v>7390</v>
      </c>
      <c r="C236" s="56" t="s">
        <v>7393</v>
      </c>
      <c r="D236" s="90">
        <v>843380172734</v>
      </c>
      <c r="E236" s="56" t="s">
        <v>383</v>
      </c>
      <c r="F236" s="110" t="s">
        <v>384</v>
      </c>
      <c r="G236" s="110" t="s">
        <v>7051</v>
      </c>
      <c r="H236" s="110" t="s">
        <v>50</v>
      </c>
      <c r="I236" s="56" t="s">
        <v>318</v>
      </c>
      <c r="J236" s="56" t="s">
        <v>67</v>
      </c>
      <c r="K236" s="56" t="s">
        <v>7006</v>
      </c>
      <c r="L236" s="85">
        <v>71.5</v>
      </c>
      <c r="M236" s="56" t="s">
        <v>53</v>
      </c>
      <c r="N236" s="56" t="s">
        <v>84</v>
      </c>
      <c r="O236" s="60" t="s">
        <v>55</v>
      </c>
      <c r="P236" s="222"/>
      <c r="Q236" s="87" cm="1">
        <f t="array" ref="Q236">SUMIF(Western!C1:C1001,E236,Western!V1:V1001)</f>
        <v>0</v>
      </c>
      <c r="R236" s="223" cm="1">
        <f t="array" ref="R236">Q236*L236</f>
        <v>0</v>
      </c>
    </row>
    <row r="237" spans="1:18" ht="16" customHeight="1" x14ac:dyDescent="0.2">
      <c r="A237" s="54"/>
      <c r="B237" s="63" t="s">
        <v>7390</v>
      </c>
      <c r="C237" s="56" t="s">
        <v>7394</v>
      </c>
      <c r="D237" s="90">
        <v>843380172741</v>
      </c>
      <c r="E237" s="56" t="s">
        <v>385</v>
      </c>
      <c r="F237" s="110" t="s">
        <v>386</v>
      </c>
      <c r="G237" s="110" t="s">
        <v>7051</v>
      </c>
      <c r="H237" s="110" t="s">
        <v>50</v>
      </c>
      <c r="I237" s="56" t="s">
        <v>318</v>
      </c>
      <c r="J237" s="56" t="s">
        <v>70</v>
      </c>
      <c r="K237" s="56" t="s">
        <v>7006</v>
      </c>
      <c r="L237" s="85">
        <v>71.5</v>
      </c>
      <c r="M237" s="56" t="s">
        <v>53</v>
      </c>
      <c r="N237" s="56" t="s">
        <v>84</v>
      </c>
      <c r="O237" s="60" t="s">
        <v>55</v>
      </c>
      <c r="P237" s="222"/>
      <c r="Q237" s="87" cm="1">
        <f t="array" ref="Q237">SUMIF(Western!C1:C1001,E237,Western!V1:V1001)</f>
        <v>0</v>
      </c>
      <c r="R237" s="223" cm="1">
        <f t="array" ref="R237">Q237*L237</f>
        <v>0</v>
      </c>
    </row>
    <row r="238" spans="1:18" ht="16" customHeight="1" x14ac:dyDescent="0.2">
      <c r="A238" s="54"/>
      <c r="B238" s="63" t="s">
        <v>7390</v>
      </c>
      <c r="C238" s="56" t="s">
        <v>7395</v>
      </c>
      <c r="D238" s="90">
        <v>843380172758</v>
      </c>
      <c r="E238" s="56" t="s">
        <v>387</v>
      </c>
      <c r="F238" s="110" t="s">
        <v>388</v>
      </c>
      <c r="G238" s="110" t="s">
        <v>7051</v>
      </c>
      <c r="H238" s="110" t="s">
        <v>50</v>
      </c>
      <c r="I238" s="56" t="s">
        <v>318</v>
      </c>
      <c r="J238" s="56" t="s">
        <v>282</v>
      </c>
      <c r="K238" s="56" t="s">
        <v>7006</v>
      </c>
      <c r="L238" s="85">
        <v>71.5</v>
      </c>
      <c r="M238" s="56" t="s">
        <v>53</v>
      </c>
      <c r="N238" s="56" t="s">
        <v>84</v>
      </c>
      <c r="O238" s="60" t="s">
        <v>55</v>
      </c>
      <c r="P238" s="222"/>
      <c r="Q238" s="87" cm="1">
        <f t="array" ref="Q238">SUMIF(Western!C1:C1001,E238,Western!V1:V1001)</f>
        <v>0</v>
      </c>
      <c r="R238" s="223" cm="1">
        <f t="array" ref="R238">Q238*L238</f>
        <v>0</v>
      </c>
    </row>
    <row r="239" spans="1:18" ht="16" customHeight="1" x14ac:dyDescent="0.2">
      <c r="A239" s="54"/>
      <c r="B239" s="63" t="s">
        <v>7396</v>
      </c>
      <c r="C239" s="56" t="s">
        <v>7397</v>
      </c>
      <c r="D239" s="90">
        <v>843380172765</v>
      </c>
      <c r="E239" s="56" t="s">
        <v>3104</v>
      </c>
      <c r="F239" s="110" t="s">
        <v>3105</v>
      </c>
      <c r="G239" s="110" t="s">
        <v>7051</v>
      </c>
      <c r="H239" s="110" t="s">
        <v>50</v>
      </c>
      <c r="I239" s="56" t="s">
        <v>190</v>
      </c>
      <c r="J239" s="56" t="s">
        <v>61</v>
      </c>
      <c r="K239" s="56" t="s">
        <v>7006</v>
      </c>
      <c r="L239" s="85">
        <v>71.5</v>
      </c>
      <c r="M239" s="56" t="s">
        <v>53</v>
      </c>
      <c r="N239" s="56" t="s">
        <v>84</v>
      </c>
      <c r="O239" s="60" t="s">
        <v>2985</v>
      </c>
      <c r="P239" s="222"/>
      <c r="Q239" s="87" cm="1">
        <f t="array" aca="1" ref="Q239" ca="1">SUMIF('Cross-Over'!C1:C793,E239,'Cross-Over'!V1:V792)</f>
        <v>0</v>
      </c>
      <c r="R239" s="223" cm="1">
        <f t="array" aca="1" ref="R239" ca="1">Q239*L239</f>
        <v>0</v>
      </c>
    </row>
    <row r="240" spans="1:18" ht="16" customHeight="1" x14ac:dyDescent="0.2">
      <c r="A240" s="54"/>
      <c r="B240" s="63" t="s">
        <v>7396</v>
      </c>
      <c r="C240" s="56" t="s">
        <v>7398</v>
      </c>
      <c r="D240" s="90">
        <v>843380172772</v>
      </c>
      <c r="E240" s="56" t="s">
        <v>3106</v>
      </c>
      <c r="F240" s="110" t="s">
        <v>3107</v>
      </c>
      <c r="G240" s="110" t="s">
        <v>7051</v>
      </c>
      <c r="H240" s="110" t="s">
        <v>50</v>
      </c>
      <c r="I240" s="56" t="s">
        <v>190</v>
      </c>
      <c r="J240" s="56" t="s">
        <v>64</v>
      </c>
      <c r="K240" s="56" t="s">
        <v>7006</v>
      </c>
      <c r="L240" s="85">
        <v>71.5</v>
      </c>
      <c r="M240" s="56" t="s">
        <v>53</v>
      </c>
      <c r="N240" s="56" t="s">
        <v>84</v>
      </c>
      <c r="O240" s="60" t="s">
        <v>2985</v>
      </c>
      <c r="P240" s="222"/>
      <c r="Q240" s="87" cm="1">
        <f t="array" aca="1" ref="Q240" ca="1">SUMIF('Cross-Over'!C1:C793,E240,'Cross-Over'!V1:V792)</f>
        <v>0</v>
      </c>
      <c r="R240" s="223" cm="1">
        <f t="array" aca="1" ref="R240" ca="1">Q240*L240</f>
        <v>0</v>
      </c>
    </row>
    <row r="241" spans="1:18" ht="16" customHeight="1" x14ac:dyDescent="0.2">
      <c r="A241" s="54"/>
      <c r="B241" s="63" t="s">
        <v>7396</v>
      </c>
      <c r="C241" s="56" t="s">
        <v>7399</v>
      </c>
      <c r="D241" s="90">
        <v>843380172789</v>
      </c>
      <c r="E241" s="56" t="s">
        <v>3108</v>
      </c>
      <c r="F241" s="110" t="s">
        <v>3109</v>
      </c>
      <c r="G241" s="110" t="s">
        <v>7051</v>
      </c>
      <c r="H241" s="110" t="s">
        <v>50</v>
      </c>
      <c r="I241" s="56" t="s">
        <v>190</v>
      </c>
      <c r="J241" s="56" t="s">
        <v>67</v>
      </c>
      <c r="K241" s="56" t="s">
        <v>7006</v>
      </c>
      <c r="L241" s="85">
        <v>71.5</v>
      </c>
      <c r="M241" s="56" t="s">
        <v>53</v>
      </c>
      <c r="N241" s="56" t="s">
        <v>84</v>
      </c>
      <c r="O241" s="60" t="s">
        <v>2985</v>
      </c>
      <c r="P241" s="222"/>
      <c r="Q241" s="87" cm="1">
        <f t="array" aca="1" ref="Q241" ca="1">SUMIF('Cross-Over'!C1:C793,E241,'Cross-Over'!V1:V792)</f>
        <v>0</v>
      </c>
      <c r="R241" s="223" cm="1">
        <f t="array" aca="1" ref="R241" ca="1">Q241*L241</f>
        <v>0</v>
      </c>
    </row>
    <row r="242" spans="1:18" ht="16" customHeight="1" x14ac:dyDescent="0.2">
      <c r="A242" s="54"/>
      <c r="B242" s="63" t="s">
        <v>7396</v>
      </c>
      <c r="C242" s="56" t="s">
        <v>7400</v>
      </c>
      <c r="D242" s="90">
        <v>843380172796</v>
      </c>
      <c r="E242" s="56" t="s">
        <v>3110</v>
      </c>
      <c r="F242" s="110" t="s">
        <v>3111</v>
      </c>
      <c r="G242" s="110" t="s">
        <v>7051</v>
      </c>
      <c r="H242" s="110" t="s">
        <v>50</v>
      </c>
      <c r="I242" s="56" t="s">
        <v>190</v>
      </c>
      <c r="J242" s="56" t="s">
        <v>70</v>
      </c>
      <c r="K242" s="56" t="s">
        <v>7006</v>
      </c>
      <c r="L242" s="85">
        <v>71.5</v>
      </c>
      <c r="M242" s="56" t="s">
        <v>53</v>
      </c>
      <c r="N242" s="56" t="s">
        <v>84</v>
      </c>
      <c r="O242" s="60" t="s">
        <v>2985</v>
      </c>
      <c r="P242" s="222"/>
      <c r="Q242" s="87" cm="1">
        <f t="array" aca="1" ref="Q242" ca="1">SUMIF('Cross-Over'!C1:C793,E242,'Cross-Over'!V1:V792)</f>
        <v>0</v>
      </c>
      <c r="R242" s="223" cm="1">
        <f t="array" aca="1" ref="R242" ca="1">Q242*L242</f>
        <v>0</v>
      </c>
    </row>
    <row r="243" spans="1:18" ht="16" customHeight="1" x14ac:dyDescent="0.2">
      <c r="A243" s="54"/>
      <c r="B243" s="63" t="s">
        <v>7396</v>
      </c>
      <c r="C243" s="56" t="s">
        <v>7401</v>
      </c>
      <c r="D243" s="90">
        <v>843380172802</v>
      </c>
      <c r="E243" s="56" t="s">
        <v>3112</v>
      </c>
      <c r="F243" s="110" t="s">
        <v>3113</v>
      </c>
      <c r="G243" s="110" t="s">
        <v>7051</v>
      </c>
      <c r="H243" s="110" t="s">
        <v>50</v>
      </c>
      <c r="I243" s="56" t="s">
        <v>190</v>
      </c>
      <c r="J243" s="56" t="s">
        <v>282</v>
      </c>
      <c r="K243" s="56" t="s">
        <v>7006</v>
      </c>
      <c r="L243" s="85">
        <v>71.5</v>
      </c>
      <c r="M243" s="56" t="s">
        <v>53</v>
      </c>
      <c r="N243" s="56" t="s">
        <v>84</v>
      </c>
      <c r="O243" s="60" t="s">
        <v>2985</v>
      </c>
      <c r="P243" s="222"/>
      <c r="Q243" s="87" cm="1">
        <f t="array" aca="1" ref="Q243" ca="1">SUMIF('Cross-Over'!C1:C793,E243,'Cross-Over'!V1:V792)</f>
        <v>0</v>
      </c>
      <c r="R243" s="223" cm="1">
        <f t="array" aca="1" ref="R243" ca="1">Q243*L243</f>
        <v>0</v>
      </c>
    </row>
    <row r="244" spans="1:18" ht="16" customHeight="1" x14ac:dyDescent="0.2">
      <c r="A244" s="54"/>
      <c r="B244" s="63" t="s">
        <v>7402</v>
      </c>
      <c r="C244" s="56" t="s">
        <v>7403</v>
      </c>
      <c r="D244" s="90">
        <v>817509029667</v>
      </c>
      <c r="E244" s="56" t="s">
        <v>389</v>
      </c>
      <c r="F244" s="110" t="s">
        <v>390</v>
      </c>
      <c r="G244" s="110" t="s">
        <v>7051</v>
      </c>
      <c r="H244" s="110" t="s">
        <v>50</v>
      </c>
      <c r="I244" s="56" t="s">
        <v>51</v>
      </c>
      <c r="J244" s="56" t="s">
        <v>61</v>
      </c>
      <c r="K244" s="56" t="s">
        <v>7006</v>
      </c>
      <c r="L244" s="85">
        <v>71.5</v>
      </c>
      <c r="M244" s="56" t="s">
        <v>53</v>
      </c>
      <c r="N244" s="56" t="s">
        <v>84</v>
      </c>
      <c r="O244" s="60" t="s">
        <v>55</v>
      </c>
      <c r="P244" s="222"/>
      <c r="Q244" s="87" cm="1">
        <f t="array" ref="Q244">SUMIF(Western!C1:C1001,E244,Western!V1:V1001)</f>
        <v>0</v>
      </c>
      <c r="R244" s="223" cm="1">
        <f t="array" ref="R244">Q244*L244</f>
        <v>0</v>
      </c>
    </row>
    <row r="245" spans="1:18" ht="16" customHeight="1" x14ac:dyDescent="0.2">
      <c r="A245" s="54"/>
      <c r="B245" s="63" t="s">
        <v>7402</v>
      </c>
      <c r="C245" s="56" t="s">
        <v>7404</v>
      </c>
      <c r="D245" s="90">
        <v>817509029674</v>
      </c>
      <c r="E245" s="56" t="s">
        <v>391</v>
      </c>
      <c r="F245" s="110" t="s">
        <v>392</v>
      </c>
      <c r="G245" s="110" t="s">
        <v>7051</v>
      </c>
      <c r="H245" s="110" t="s">
        <v>50</v>
      </c>
      <c r="I245" s="56" t="s">
        <v>51</v>
      </c>
      <c r="J245" s="56" t="s">
        <v>64</v>
      </c>
      <c r="K245" s="56" t="s">
        <v>7006</v>
      </c>
      <c r="L245" s="85">
        <v>71.5</v>
      </c>
      <c r="M245" s="56" t="s">
        <v>53</v>
      </c>
      <c r="N245" s="56" t="s">
        <v>84</v>
      </c>
      <c r="O245" s="60" t="s">
        <v>55</v>
      </c>
      <c r="P245" s="222"/>
      <c r="Q245" s="87" cm="1">
        <f t="array" ref="Q245">SUMIF(Western!C1:C1001,E245,Western!V1:V1001)</f>
        <v>0</v>
      </c>
      <c r="R245" s="223" cm="1">
        <f t="array" ref="R245">Q245*L245</f>
        <v>0</v>
      </c>
    </row>
    <row r="246" spans="1:18" ht="16" customHeight="1" x14ac:dyDescent="0.2">
      <c r="A246" s="54"/>
      <c r="B246" s="63" t="s">
        <v>7402</v>
      </c>
      <c r="C246" s="56" t="s">
        <v>7405</v>
      </c>
      <c r="D246" s="90">
        <v>817509029681</v>
      </c>
      <c r="E246" s="56" t="s">
        <v>393</v>
      </c>
      <c r="F246" s="110" t="s">
        <v>394</v>
      </c>
      <c r="G246" s="110" t="s">
        <v>7051</v>
      </c>
      <c r="H246" s="110" t="s">
        <v>50</v>
      </c>
      <c r="I246" s="56" t="s">
        <v>51</v>
      </c>
      <c r="J246" s="56" t="s">
        <v>67</v>
      </c>
      <c r="K246" s="56" t="s">
        <v>7006</v>
      </c>
      <c r="L246" s="85">
        <v>71.5</v>
      </c>
      <c r="M246" s="56" t="s">
        <v>53</v>
      </c>
      <c r="N246" s="56" t="s">
        <v>84</v>
      </c>
      <c r="O246" s="60" t="s">
        <v>55</v>
      </c>
      <c r="P246" s="222"/>
      <c r="Q246" s="87" cm="1">
        <f t="array" ref="Q246">SUMIF(Western!C1:C1001,E246,Western!V1:V1001)</f>
        <v>0</v>
      </c>
      <c r="R246" s="223" cm="1">
        <f t="array" ref="R246">Q246*L246</f>
        <v>0</v>
      </c>
    </row>
    <row r="247" spans="1:18" ht="16" customHeight="1" x14ac:dyDescent="0.2">
      <c r="A247" s="54"/>
      <c r="B247" s="63" t="s">
        <v>7402</v>
      </c>
      <c r="C247" s="56" t="s">
        <v>7406</v>
      </c>
      <c r="D247" s="90">
        <v>817509029698</v>
      </c>
      <c r="E247" s="56" t="s">
        <v>395</v>
      </c>
      <c r="F247" s="110" t="s">
        <v>396</v>
      </c>
      <c r="G247" s="110" t="s">
        <v>7051</v>
      </c>
      <c r="H247" s="110" t="s">
        <v>50</v>
      </c>
      <c r="I247" s="56" t="s">
        <v>51</v>
      </c>
      <c r="J247" s="56" t="s">
        <v>70</v>
      </c>
      <c r="K247" s="56" t="s">
        <v>7006</v>
      </c>
      <c r="L247" s="85">
        <v>71.5</v>
      </c>
      <c r="M247" s="56" t="s">
        <v>53</v>
      </c>
      <c r="N247" s="56" t="s">
        <v>84</v>
      </c>
      <c r="O247" s="60" t="s">
        <v>55</v>
      </c>
      <c r="P247" s="222"/>
      <c r="Q247" s="87" cm="1">
        <f t="array" ref="Q247">SUMIF(Western!C1:C1001,E247,Western!V1:V1001)</f>
        <v>0</v>
      </c>
      <c r="R247" s="223" cm="1">
        <f t="array" ref="R247">Q247*L247</f>
        <v>0</v>
      </c>
    </row>
    <row r="248" spans="1:18" ht="16" customHeight="1" x14ac:dyDescent="0.2">
      <c r="A248" s="54"/>
      <c r="B248" s="63" t="s">
        <v>7402</v>
      </c>
      <c r="C248" s="56" t="s">
        <v>7407</v>
      </c>
      <c r="D248" s="90">
        <v>817509029704</v>
      </c>
      <c r="E248" s="56" t="s">
        <v>397</v>
      </c>
      <c r="F248" s="110" t="s">
        <v>398</v>
      </c>
      <c r="G248" s="110" t="s">
        <v>7051</v>
      </c>
      <c r="H248" s="110" t="s">
        <v>50</v>
      </c>
      <c r="I248" s="56" t="s">
        <v>51</v>
      </c>
      <c r="J248" s="56" t="s">
        <v>282</v>
      </c>
      <c r="K248" s="56" t="s">
        <v>7006</v>
      </c>
      <c r="L248" s="85">
        <v>71.5</v>
      </c>
      <c r="M248" s="56" t="s">
        <v>53</v>
      </c>
      <c r="N248" s="56" t="s">
        <v>84</v>
      </c>
      <c r="O248" s="60" t="s">
        <v>55</v>
      </c>
      <c r="P248" s="222"/>
      <c r="Q248" s="87" cm="1">
        <f t="array" ref="Q248">SUMIF(Western!C1:C1001,E248,Western!V1:V1001)</f>
        <v>0</v>
      </c>
      <c r="R248" s="223" cm="1">
        <f t="array" ref="R248">Q248*L248</f>
        <v>0</v>
      </c>
    </row>
    <row r="249" spans="1:18" ht="16" customHeight="1" x14ac:dyDescent="0.2">
      <c r="A249" s="54"/>
      <c r="B249" s="63" t="s">
        <v>7408</v>
      </c>
      <c r="C249" s="56" t="s">
        <v>7409</v>
      </c>
      <c r="D249" s="90">
        <v>843380122883</v>
      </c>
      <c r="E249" s="56" t="s">
        <v>2454</v>
      </c>
      <c r="F249" s="110" t="s">
        <v>2455</v>
      </c>
      <c r="G249" s="110" t="s">
        <v>7051</v>
      </c>
      <c r="H249" s="110" t="s">
        <v>56</v>
      </c>
      <c r="I249" s="56" t="s">
        <v>272</v>
      </c>
      <c r="J249" s="56" t="s">
        <v>61</v>
      </c>
      <c r="K249" s="56" t="s">
        <v>7006</v>
      </c>
      <c r="L249" s="85">
        <v>71.5</v>
      </c>
      <c r="M249" s="56" t="s">
        <v>53</v>
      </c>
      <c r="N249" s="56" t="s">
        <v>84</v>
      </c>
      <c r="O249" s="60" t="s">
        <v>2411</v>
      </c>
      <c r="P249" s="222"/>
      <c r="Q249" s="87" cm="1">
        <f t="array" aca="1" ref="Q249" ca="1">SUMIF(Whitetail!C1:C999,E249,Whitetail!W1:W252)</f>
        <v>0</v>
      </c>
      <c r="R249" s="223" cm="1">
        <f t="array" aca="1" ref="R249" ca="1">Q249*L249</f>
        <v>0</v>
      </c>
    </row>
    <row r="250" spans="1:18" ht="16" customHeight="1" x14ac:dyDescent="0.2">
      <c r="A250" s="54"/>
      <c r="B250" s="63" t="s">
        <v>7408</v>
      </c>
      <c r="C250" s="56" t="s">
        <v>7410</v>
      </c>
      <c r="D250" s="90">
        <v>843380122890</v>
      </c>
      <c r="E250" s="56" t="s">
        <v>2456</v>
      </c>
      <c r="F250" s="110" t="s">
        <v>2457</v>
      </c>
      <c r="G250" s="110" t="s">
        <v>7051</v>
      </c>
      <c r="H250" s="110" t="s">
        <v>56</v>
      </c>
      <c r="I250" s="56" t="s">
        <v>272</v>
      </c>
      <c r="J250" s="56" t="s">
        <v>64</v>
      </c>
      <c r="K250" s="56" t="s">
        <v>7006</v>
      </c>
      <c r="L250" s="85">
        <v>71.5</v>
      </c>
      <c r="M250" s="56" t="s">
        <v>53</v>
      </c>
      <c r="N250" s="56" t="s">
        <v>84</v>
      </c>
      <c r="O250" s="60" t="s">
        <v>2411</v>
      </c>
      <c r="P250" s="222"/>
      <c r="Q250" s="87" cm="1">
        <f t="array" aca="1" ref="Q250" ca="1">SUMIF(Whitetail!C1:C999,E250,Whitetail!W1:W252)</f>
        <v>0</v>
      </c>
      <c r="R250" s="223" cm="1">
        <f t="array" aca="1" ref="R250" ca="1">Q250*L250</f>
        <v>0</v>
      </c>
    </row>
    <row r="251" spans="1:18" ht="16" customHeight="1" x14ac:dyDescent="0.2">
      <c r="A251" s="54"/>
      <c r="B251" s="63" t="s">
        <v>7408</v>
      </c>
      <c r="C251" s="56" t="s">
        <v>7411</v>
      </c>
      <c r="D251" s="90">
        <v>843380122906</v>
      </c>
      <c r="E251" s="56" t="s">
        <v>2458</v>
      </c>
      <c r="F251" s="110" t="s">
        <v>2459</v>
      </c>
      <c r="G251" s="110" t="s">
        <v>7051</v>
      </c>
      <c r="H251" s="110" t="s">
        <v>56</v>
      </c>
      <c r="I251" s="56" t="s">
        <v>272</v>
      </c>
      <c r="J251" s="56" t="s">
        <v>67</v>
      </c>
      <c r="K251" s="56" t="s">
        <v>7006</v>
      </c>
      <c r="L251" s="85">
        <v>71.5</v>
      </c>
      <c r="M251" s="56" t="s">
        <v>53</v>
      </c>
      <c r="N251" s="56" t="s">
        <v>84</v>
      </c>
      <c r="O251" s="60" t="s">
        <v>2411</v>
      </c>
      <c r="P251" s="222"/>
      <c r="Q251" s="87" cm="1">
        <f t="array" aca="1" ref="Q251" ca="1">SUMIF(Whitetail!C1:C999,E251,Whitetail!W1:W252)</f>
        <v>0</v>
      </c>
      <c r="R251" s="223" cm="1">
        <f t="array" aca="1" ref="R251" ca="1">Q251*L251</f>
        <v>0</v>
      </c>
    </row>
    <row r="252" spans="1:18" ht="16" customHeight="1" x14ac:dyDescent="0.2">
      <c r="A252" s="54"/>
      <c r="B252" s="63" t="s">
        <v>7408</v>
      </c>
      <c r="C252" s="56" t="s">
        <v>7412</v>
      </c>
      <c r="D252" s="90">
        <v>843380122913</v>
      </c>
      <c r="E252" s="56" t="s">
        <v>2460</v>
      </c>
      <c r="F252" s="110" t="s">
        <v>2461</v>
      </c>
      <c r="G252" s="110" t="s">
        <v>7051</v>
      </c>
      <c r="H252" s="110" t="s">
        <v>56</v>
      </c>
      <c r="I252" s="56" t="s">
        <v>272</v>
      </c>
      <c r="J252" s="56" t="s">
        <v>70</v>
      </c>
      <c r="K252" s="56" t="s">
        <v>7006</v>
      </c>
      <c r="L252" s="85">
        <v>71.5</v>
      </c>
      <c r="M252" s="56" t="s">
        <v>53</v>
      </c>
      <c r="N252" s="56" t="s">
        <v>84</v>
      </c>
      <c r="O252" s="60" t="s">
        <v>2411</v>
      </c>
      <c r="P252" s="222"/>
      <c r="Q252" s="87" cm="1">
        <f t="array" aca="1" ref="Q252" ca="1">SUMIF(Whitetail!C1:C999,E252,Whitetail!W1:W252)</f>
        <v>0</v>
      </c>
      <c r="R252" s="223" cm="1">
        <f t="array" aca="1" ref="R252" ca="1">Q252*L252</f>
        <v>0</v>
      </c>
    </row>
    <row r="253" spans="1:18" ht="16" customHeight="1" x14ac:dyDescent="0.2">
      <c r="A253" s="54"/>
      <c r="B253" s="63" t="s">
        <v>7408</v>
      </c>
      <c r="C253" s="56" t="s">
        <v>7413</v>
      </c>
      <c r="D253" s="90">
        <v>843380122920</v>
      </c>
      <c r="E253" s="56" t="s">
        <v>2462</v>
      </c>
      <c r="F253" s="110" t="s">
        <v>2463</v>
      </c>
      <c r="G253" s="110" t="s">
        <v>7051</v>
      </c>
      <c r="H253" s="110" t="s">
        <v>56</v>
      </c>
      <c r="I253" s="56" t="s">
        <v>272</v>
      </c>
      <c r="J253" s="56" t="s">
        <v>282</v>
      </c>
      <c r="K253" s="56" t="s">
        <v>7006</v>
      </c>
      <c r="L253" s="85">
        <v>71.5</v>
      </c>
      <c r="M253" s="56" t="s">
        <v>53</v>
      </c>
      <c r="N253" s="56" t="s">
        <v>84</v>
      </c>
      <c r="O253" s="60" t="s">
        <v>2411</v>
      </c>
      <c r="P253" s="222"/>
      <c r="Q253" s="87" cm="1">
        <f t="array" aca="1" ref="Q253" ca="1">SUMIF(Whitetail!C1:C999,E253,Whitetail!W1:W252)</f>
        <v>0</v>
      </c>
      <c r="R253" s="223" cm="1">
        <f t="array" aca="1" ref="R253" ca="1">Q253*L253</f>
        <v>0</v>
      </c>
    </row>
    <row r="254" spans="1:18" ht="16" customHeight="1" x14ac:dyDescent="0.2">
      <c r="A254" s="54"/>
      <c r="B254" s="63" t="s">
        <v>7408</v>
      </c>
      <c r="C254" s="56" t="s">
        <v>7414</v>
      </c>
      <c r="D254" s="90">
        <v>843380149941</v>
      </c>
      <c r="E254" s="56" t="s">
        <v>2464</v>
      </c>
      <c r="F254" s="110" t="s">
        <v>2465</v>
      </c>
      <c r="G254" s="110" t="s">
        <v>7051</v>
      </c>
      <c r="H254" s="110" t="s">
        <v>56</v>
      </c>
      <c r="I254" s="56" t="s">
        <v>272</v>
      </c>
      <c r="J254" s="56" t="s">
        <v>285</v>
      </c>
      <c r="K254" s="56" t="s">
        <v>7006</v>
      </c>
      <c r="L254" s="85">
        <v>71.5</v>
      </c>
      <c r="M254" s="56" t="s">
        <v>53</v>
      </c>
      <c r="N254" s="56" t="s">
        <v>84</v>
      </c>
      <c r="O254" s="60" t="s">
        <v>2411</v>
      </c>
      <c r="P254" s="222"/>
      <c r="Q254" s="87" cm="1">
        <f t="array" aca="1" ref="Q254" ca="1">SUMIF(Whitetail!C1:C999,E254,Whitetail!W1:W252)</f>
        <v>0</v>
      </c>
      <c r="R254" s="223" cm="1">
        <f t="array" aca="1" ref="R254" ca="1">Q254*L254</f>
        <v>0</v>
      </c>
    </row>
    <row r="255" spans="1:18" ht="16" customHeight="1" x14ac:dyDescent="0.2">
      <c r="A255" s="54"/>
      <c r="B255" s="63" t="s">
        <v>7415</v>
      </c>
      <c r="C255" s="56" t="s">
        <v>7416</v>
      </c>
      <c r="D255" s="90">
        <v>843380131243</v>
      </c>
      <c r="E255" s="56" t="s">
        <v>4661</v>
      </c>
      <c r="F255" s="110" t="s">
        <v>4662</v>
      </c>
      <c r="G255" s="110" t="s">
        <v>7051</v>
      </c>
      <c r="H255" s="110" t="s">
        <v>50</v>
      </c>
      <c r="I255" s="56" t="s">
        <v>4663</v>
      </c>
      <c r="J255" s="56" t="s">
        <v>61</v>
      </c>
      <c r="K255" s="56" t="s">
        <v>7006</v>
      </c>
      <c r="L255" s="85">
        <v>71.5</v>
      </c>
      <c r="M255" s="56" t="s">
        <v>53</v>
      </c>
      <c r="N255" s="56" t="s">
        <v>84</v>
      </c>
      <c r="O255" s="60" t="s">
        <v>4664</v>
      </c>
      <c r="P255" s="222"/>
      <c r="Q255" s="87" cm="1">
        <f t="array" aca="1" ref="Q255" ca="1">SUMIF(Waterfowl!C1:C354,E255,Waterfowl!V1:V353)</f>
        <v>0</v>
      </c>
      <c r="R255" s="223" cm="1">
        <f t="array" aca="1" ref="R255" ca="1">Q255*L255</f>
        <v>0</v>
      </c>
    </row>
    <row r="256" spans="1:18" ht="16" customHeight="1" x14ac:dyDescent="0.2">
      <c r="A256" s="54"/>
      <c r="B256" s="63" t="s">
        <v>7415</v>
      </c>
      <c r="C256" s="56" t="s">
        <v>7417</v>
      </c>
      <c r="D256" s="90">
        <v>843380131236</v>
      </c>
      <c r="E256" s="56" t="s">
        <v>4665</v>
      </c>
      <c r="F256" s="110" t="s">
        <v>4666</v>
      </c>
      <c r="G256" s="110" t="s">
        <v>7051</v>
      </c>
      <c r="H256" s="110" t="s">
        <v>50</v>
      </c>
      <c r="I256" s="56" t="s">
        <v>4663</v>
      </c>
      <c r="J256" s="56" t="s">
        <v>64</v>
      </c>
      <c r="K256" s="56" t="s">
        <v>7006</v>
      </c>
      <c r="L256" s="85">
        <v>71.5</v>
      </c>
      <c r="M256" s="56" t="s">
        <v>53</v>
      </c>
      <c r="N256" s="56" t="s">
        <v>84</v>
      </c>
      <c r="O256" s="60" t="s">
        <v>4664</v>
      </c>
      <c r="P256" s="222"/>
      <c r="Q256" s="87" cm="1">
        <f t="array" aca="1" ref="Q256" ca="1">SUMIF(Waterfowl!C1:C354,E256,Waterfowl!V1:V353)</f>
        <v>0</v>
      </c>
      <c r="R256" s="223" cm="1">
        <f t="array" aca="1" ref="R256" ca="1">Q256*L256</f>
        <v>0</v>
      </c>
    </row>
    <row r="257" spans="1:18" ht="16" customHeight="1" x14ac:dyDescent="0.2">
      <c r="A257" s="54"/>
      <c r="B257" s="63" t="s">
        <v>7415</v>
      </c>
      <c r="C257" s="56" t="s">
        <v>7418</v>
      </c>
      <c r="D257" s="90">
        <v>843380131229</v>
      </c>
      <c r="E257" s="56" t="s">
        <v>4667</v>
      </c>
      <c r="F257" s="110" t="s">
        <v>4668</v>
      </c>
      <c r="G257" s="110" t="s">
        <v>7051</v>
      </c>
      <c r="H257" s="110" t="s">
        <v>50</v>
      </c>
      <c r="I257" s="56" t="s">
        <v>4663</v>
      </c>
      <c r="J257" s="56" t="s">
        <v>67</v>
      </c>
      <c r="K257" s="56" t="s">
        <v>7006</v>
      </c>
      <c r="L257" s="85">
        <v>71.5</v>
      </c>
      <c r="M257" s="56" t="s">
        <v>53</v>
      </c>
      <c r="N257" s="56" t="s">
        <v>84</v>
      </c>
      <c r="O257" s="60" t="s">
        <v>4664</v>
      </c>
      <c r="P257" s="222"/>
      <c r="Q257" s="87" cm="1">
        <f t="array" aca="1" ref="Q257" ca="1">SUMIF(Waterfowl!C1:C354,E257,Waterfowl!V1:V353)</f>
        <v>0</v>
      </c>
      <c r="R257" s="223" cm="1">
        <f t="array" aca="1" ref="R257" ca="1">Q257*L257</f>
        <v>0</v>
      </c>
    </row>
    <row r="258" spans="1:18" ht="16" customHeight="1" x14ac:dyDescent="0.2">
      <c r="A258" s="54"/>
      <c r="B258" s="63" t="s">
        <v>7415</v>
      </c>
      <c r="C258" s="56" t="s">
        <v>7419</v>
      </c>
      <c r="D258" s="90">
        <v>843380131250</v>
      </c>
      <c r="E258" s="56" t="s">
        <v>4669</v>
      </c>
      <c r="F258" s="110" t="s">
        <v>4670</v>
      </c>
      <c r="G258" s="110" t="s">
        <v>7051</v>
      </c>
      <c r="H258" s="110" t="s">
        <v>50</v>
      </c>
      <c r="I258" s="56" t="s">
        <v>4663</v>
      </c>
      <c r="J258" s="56" t="s">
        <v>70</v>
      </c>
      <c r="K258" s="56" t="s">
        <v>7006</v>
      </c>
      <c r="L258" s="85">
        <v>71.5</v>
      </c>
      <c r="M258" s="56" t="s">
        <v>53</v>
      </c>
      <c r="N258" s="56" t="s">
        <v>84</v>
      </c>
      <c r="O258" s="60" t="s">
        <v>4664</v>
      </c>
      <c r="P258" s="222"/>
      <c r="Q258" s="87" cm="1">
        <f t="array" aca="1" ref="Q258" ca="1">SUMIF(Waterfowl!C1:C354,E258,Waterfowl!V1:V353)</f>
        <v>0</v>
      </c>
      <c r="R258" s="223" cm="1">
        <f t="array" aca="1" ref="R258" ca="1">Q258*L258</f>
        <v>0</v>
      </c>
    </row>
    <row r="259" spans="1:18" ht="16" customHeight="1" x14ac:dyDescent="0.2">
      <c r="A259" s="54"/>
      <c r="B259" s="63" t="s">
        <v>7415</v>
      </c>
      <c r="C259" s="56" t="s">
        <v>7420</v>
      </c>
      <c r="D259" s="90">
        <v>843380131212</v>
      </c>
      <c r="E259" s="56" t="s">
        <v>4671</v>
      </c>
      <c r="F259" s="110" t="s">
        <v>4672</v>
      </c>
      <c r="G259" s="110" t="s">
        <v>7051</v>
      </c>
      <c r="H259" s="110" t="s">
        <v>50</v>
      </c>
      <c r="I259" s="56" t="s">
        <v>4663</v>
      </c>
      <c r="J259" s="56" t="s">
        <v>282</v>
      </c>
      <c r="K259" s="56" t="s">
        <v>7006</v>
      </c>
      <c r="L259" s="85">
        <v>71.5</v>
      </c>
      <c r="M259" s="56" t="s">
        <v>53</v>
      </c>
      <c r="N259" s="56" t="s">
        <v>84</v>
      </c>
      <c r="O259" s="60" t="s">
        <v>4664</v>
      </c>
      <c r="P259" s="222"/>
      <c r="Q259" s="87" cm="1">
        <f t="array" aca="1" ref="Q259" ca="1">SUMIF(Waterfowl!C1:C354,E259,Waterfowl!V1:V353)</f>
        <v>0</v>
      </c>
      <c r="R259" s="223" cm="1">
        <f t="array" aca="1" ref="R259" ca="1">Q259*L259</f>
        <v>0</v>
      </c>
    </row>
    <row r="260" spans="1:18" ht="16" customHeight="1" x14ac:dyDescent="0.2">
      <c r="A260" s="54"/>
      <c r="B260" s="63" t="s">
        <v>7415</v>
      </c>
      <c r="C260" s="56" t="s">
        <v>7421</v>
      </c>
      <c r="D260" s="90">
        <v>843380150008</v>
      </c>
      <c r="E260" s="56" t="s">
        <v>4673</v>
      </c>
      <c r="F260" s="110" t="s">
        <v>4674</v>
      </c>
      <c r="G260" s="110" t="s">
        <v>7051</v>
      </c>
      <c r="H260" s="110" t="s">
        <v>50</v>
      </c>
      <c r="I260" s="56" t="s">
        <v>4663</v>
      </c>
      <c r="J260" s="56" t="s">
        <v>285</v>
      </c>
      <c r="K260" s="56" t="s">
        <v>7006</v>
      </c>
      <c r="L260" s="85">
        <v>71.5</v>
      </c>
      <c r="M260" s="56" t="s">
        <v>53</v>
      </c>
      <c r="N260" s="56" t="s">
        <v>84</v>
      </c>
      <c r="O260" s="60" t="s">
        <v>4664</v>
      </c>
      <c r="P260" s="222"/>
      <c r="Q260" s="87" cm="1">
        <f t="array" aca="1" ref="Q260" ca="1">SUMIF(Waterfowl!C1:C354,E260,Waterfowl!V1:V353)</f>
        <v>0</v>
      </c>
      <c r="R260" s="223" cm="1">
        <f t="array" aca="1" ref="R260" ca="1">Q260*L260</f>
        <v>0</v>
      </c>
    </row>
    <row r="261" spans="1:18" ht="16" customHeight="1" x14ac:dyDescent="0.2">
      <c r="A261" s="54"/>
      <c r="B261" s="63" t="s">
        <v>7422</v>
      </c>
      <c r="C261" s="56" t="s">
        <v>7423</v>
      </c>
      <c r="D261" s="90">
        <v>843380149927</v>
      </c>
      <c r="E261" s="56" t="s">
        <v>4675</v>
      </c>
      <c r="F261" s="110" t="s">
        <v>7424</v>
      </c>
      <c r="G261" s="110" t="s">
        <v>7051</v>
      </c>
      <c r="H261" s="110" t="s">
        <v>50</v>
      </c>
      <c r="I261" s="56" t="s">
        <v>7058</v>
      </c>
      <c r="J261" s="56" t="s">
        <v>61</v>
      </c>
      <c r="K261" s="56" t="s">
        <v>7006</v>
      </c>
      <c r="L261" s="85">
        <v>71.5</v>
      </c>
      <c r="M261" s="56" t="s">
        <v>53</v>
      </c>
      <c r="N261" s="56" t="s">
        <v>84</v>
      </c>
      <c r="O261" s="60" t="s">
        <v>4664</v>
      </c>
      <c r="P261" s="222"/>
      <c r="Q261" s="87" cm="1">
        <f t="array" aca="1" ref="Q261" ca="1">SUMIF(Waterfowl!C1:C354,E261,Waterfowl!V1:V353)</f>
        <v>0</v>
      </c>
      <c r="R261" s="223" cm="1">
        <f t="array" aca="1" ref="R261" ca="1">Q261*L261</f>
        <v>0</v>
      </c>
    </row>
    <row r="262" spans="1:18" ht="16" customHeight="1" x14ac:dyDescent="0.2">
      <c r="A262" s="54"/>
      <c r="B262" s="63" t="s">
        <v>7422</v>
      </c>
      <c r="C262" s="56" t="s">
        <v>7425</v>
      </c>
      <c r="D262" s="90">
        <v>843380149910</v>
      </c>
      <c r="E262" s="56" t="s">
        <v>4678</v>
      </c>
      <c r="F262" s="110" t="s">
        <v>7426</v>
      </c>
      <c r="G262" s="110" t="s">
        <v>7051</v>
      </c>
      <c r="H262" s="110" t="s">
        <v>50</v>
      </c>
      <c r="I262" s="56" t="s">
        <v>7058</v>
      </c>
      <c r="J262" s="56" t="s">
        <v>64</v>
      </c>
      <c r="K262" s="56" t="s">
        <v>7006</v>
      </c>
      <c r="L262" s="85">
        <v>71.5</v>
      </c>
      <c r="M262" s="56" t="s">
        <v>53</v>
      </c>
      <c r="N262" s="56" t="s">
        <v>84</v>
      </c>
      <c r="O262" s="60" t="s">
        <v>4664</v>
      </c>
      <c r="P262" s="222"/>
      <c r="Q262" s="87" cm="1">
        <f t="array" aca="1" ref="Q262" ca="1">SUMIF(Waterfowl!C1:C354,E262,Waterfowl!V1:V353)</f>
        <v>0</v>
      </c>
      <c r="R262" s="223" cm="1">
        <f t="array" aca="1" ref="R262" ca="1">Q262*L262</f>
        <v>0</v>
      </c>
    </row>
    <row r="263" spans="1:18" ht="16" customHeight="1" x14ac:dyDescent="0.2">
      <c r="A263" s="54"/>
      <c r="B263" s="63" t="s">
        <v>7422</v>
      </c>
      <c r="C263" s="56" t="s">
        <v>7427</v>
      </c>
      <c r="D263" s="90">
        <v>843380149903</v>
      </c>
      <c r="E263" s="56" t="s">
        <v>4680</v>
      </c>
      <c r="F263" s="110" t="s">
        <v>7428</v>
      </c>
      <c r="G263" s="110" t="s">
        <v>7051</v>
      </c>
      <c r="H263" s="110" t="s">
        <v>50</v>
      </c>
      <c r="I263" s="56" t="s">
        <v>7058</v>
      </c>
      <c r="J263" s="56" t="s">
        <v>67</v>
      </c>
      <c r="K263" s="56" t="s">
        <v>7006</v>
      </c>
      <c r="L263" s="85">
        <v>71.5</v>
      </c>
      <c r="M263" s="56" t="s">
        <v>53</v>
      </c>
      <c r="N263" s="56" t="s">
        <v>84</v>
      </c>
      <c r="O263" s="60" t="s">
        <v>4664</v>
      </c>
      <c r="P263" s="222"/>
      <c r="Q263" s="87" cm="1">
        <f t="array" aca="1" ref="Q263" ca="1">SUMIF(Waterfowl!C1:C354,E263,Waterfowl!V1:V353)</f>
        <v>0</v>
      </c>
      <c r="R263" s="223" cm="1">
        <f t="array" aca="1" ref="R263" ca="1">Q263*L263</f>
        <v>0</v>
      </c>
    </row>
    <row r="264" spans="1:18" ht="16" customHeight="1" x14ac:dyDescent="0.2">
      <c r="A264" s="54"/>
      <c r="B264" s="63" t="s">
        <v>7422</v>
      </c>
      <c r="C264" s="56" t="s">
        <v>7429</v>
      </c>
      <c r="D264" s="90">
        <v>843380149934</v>
      </c>
      <c r="E264" s="56" t="s">
        <v>4682</v>
      </c>
      <c r="F264" s="110" t="s">
        <v>7430</v>
      </c>
      <c r="G264" s="110" t="s">
        <v>7051</v>
      </c>
      <c r="H264" s="110" t="s">
        <v>50</v>
      </c>
      <c r="I264" s="56" t="s">
        <v>7058</v>
      </c>
      <c r="J264" s="56" t="s">
        <v>70</v>
      </c>
      <c r="K264" s="56" t="s">
        <v>7006</v>
      </c>
      <c r="L264" s="85">
        <v>71.5</v>
      </c>
      <c r="M264" s="56" t="s">
        <v>53</v>
      </c>
      <c r="N264" s="56" t="s">
        <v>84</v>
      </c>
      <c r="O264" s="60" t="s">
        <v>4664</v>
      </c>
      <c r="P264" s="222"/>
      <c r="Q264" s="87" cm="1">
        <f t="array" aca="1" ref="Q264" ca="1">SUMIF(Waterfowl!C1:C354,E264,Waterfowl!V1:V353)</f>
        <v>0</v>
      </c>
      <c r="R264" s="223" cm="1">
        <f t="array" aca="1" ref="R264" ca="1">Q264*L264</f>
        <v>0</v>
      </c>
    </row>
    <row r="265" spans="1:18" ht="16" customHeight="1" x14ac:dyDescent="0.2">
      <c r="A265" s="54"/>
      <c r="B265" s="63" t="s">
        <v>7422</v>
      </c>
      <c r="C265" s="56" t="s">
        <v>7431</v>
      </c>
      <c r="D265" s="90">
        <v>843380149880</v>
      </c>
      <c r="E265" s="56" t="s">
        <v>4684</v>
      </c>
      <c r="F265" s="110" t="s">
        <v>7432</v>
      </c>
      <c r="G265" s="110" t="s">
        <v>7051</v>
      </c>
      <c r="H265" s="110" t="s">
        <v>50</v>
      </c>
      <c r="I265" s="56" t="s">
        <v>7058</v>
      </c>
      <c r="J265" s="56" t="s">
        <v>282</v>
      </c>
      <c r="K265" s="56" t="s">
        <v>7006</v>
      </c>
      <c r="L265" s="85">
        <v>71.5</v>
      </c>
      <c r="M265" s="56" t="s">
        <v>53</v>
      </c>
      <c r="N265" s="56" t="s">
        <v>84</v>
      </c>
      <c r="O265" s="60" t="s">
        <v>4664</v>
      </c>
      <c r="P265" s="222"/>
      <c r="Q265" s="87" cm="1">
        <f t="array" aca="1" ref="Q265" ca="1">SUMIF(Waterfowl!C1:C354,E265,Waterfowl!V1:V353)</f>
        <v>0</v>
      </c>
      <c r="R265" s="223" cm="1">
        <f t="array" aca="1" ref="R265" ca="1">Q265*L265</f>
        <v>0</v>
      </c>
    </row>
    <row r="266" spans="1:18" ht="16" customHeight="1" x14ac:dyDescent="0.2">
      <c r="A266" s="54"/>
      <c r="B266" s="63" t="s">
        <v>7422</v>
      </c>
      <c r="C266" s="56" t="s">
        <v>7433</v>
      </c>
      <c r="D266" s="90">
        <v>843380149897</v>
      </c>
      <c r="E266" s="56" t="s">
        <v>4686</v>
      </c>
      <c r="F266" s="110" t="s">
        <v>7434</v>
      </c>
      <c r="G266" s="110" t="s">
        <v>7051</v>
      </c>
      <c r="H266" s="110" t="s">
        <v>50</v>
      </c>
      <c r="I266" s="56" t="s">
        <v>7058</v>
      </c>
      <c r="J266" s="56" t="s">
        <v>285</v>
      </c>
      <c r="K266" s="56" t="s">
        <v>7006</v>
      </c>
      <c r="L266" s="85">
        <v>71.5</v>
      </c>
      <c r="M266" s="56" t="s">
        <v>53</v>
      </c>
      <c r="N266" s="56" t="s">
        <v>84</v>
      </c>
      <c r="O266" s="60" t="s">
        <v>4664</v>
      </c>
      <c r="P266" s="222"/>
      <c r="Q266" s="87" cm="1">
        <f t="array" aca="1" ref="Q266" ca="1">SUMIF(Waterfowl!C1:C354,E266,Waterfowl!V1:V353)</f>
        <v>0</v>
      </c>
      <c r="R266" s="223" cm="1">
        <f t="array" aca="1" ref="R266" ca="1">Q266*L266</f>
        <v>0</v>
      </c>
    </row>
    <row r="267" spans="1:18" ht="16" customHeight="1" x14ac:dyDescent="0.2">
      <c r="A267" s="54"/>
      <c r="B267" s="63" t="s">
        <v>7435</v>
      </c>
      <c r="C267" s="56" t="s">
        <v>7436</v>
      </c>
      <c r="D267" s="90">
        <v>817509029810</v>
      </c>
      <c r="E267" s="56" t="s">
        <v>3114</v>
      </c>
      <c r="F267" s="110" t="s">
        <v>3115</v>
      </c>
      <c r="G267" s="110" t="s">
        <v>7051</v>
      </c>
      <c r="H267" s="110" t="s">
        <v>50</v>
      </c>
      <c r="I267" s="56" t="s">
        <v>116</v>
      </c>
      <c r="J267" s="56" t="s">
        <v>61</v>
      </c>
      <c r="K267" s="56" t="s">
        <v>7006</v>
      </c>
      <c r="L267" s="85">
        <v>71.5</v>
      </c>
      <c r="M267" s="56" t="s">
        <v>53</v>
      </c>
      <c r="N267" s="56" t="s">
        <v>84</v>
      </c>
      <c r="O267" s="60" t="s">
        <v>2985</v>
      </c>
      <c r="P267" s="222"/>
      <c r="Q267" s="87" cm="1">
        <f t="array" aca="1" ref="Q267" ca="1">SUMIF('Cross-Over'!C1:C793,E267,'Cross-Over'!V1:V792)</f>
        <v>0</v>
      </c>
      <c r="R267" s="223" cm="1">
        <f t="array" aca="1" ref="R267" ca="1">Q267*L267</f>
        <v>0</v>
      </c>
    </row>
    <row r="268" spans="1:18" ht="16" customHeight="1" x14ac:dyDescent="0.2">
      <c r="A268" s="54"/>
      <c r="B268" s="63" t="s">
        <v>7435</v>
      </c>
      <c r="C268" s="56" t="s">
        <v>7437</v>
      </c>
      <c r="D268" s="90">
        <v>817509029827</v>
      </c>
      <c r="E268" s="56" t="s">
        <v>3116</v>
      </c>
      <c r="F268" s="110" t="s">
        <v>3117</v>
      </c>
      <c r="G268" s="110" t="s">
        <v>7051</v>
      </c>
      <c r="H268" s="110" t="s">
        <v>50</v>
      </c>
      <c r="I268" s="56" t="s">
        <v>116</v>
      </c>
      <c r="J268" s="56" t="s">
        <v>64</v>
      </c>
      <c r="K268" s="56" t="s">
        <v>7006</v>
      </c>
      <c r="L268" s="85">
        <v>71.5</v>
      </c>
      <c r="M268" s="56" t="s">
        <v>53</v>
      </c>
      <c r="N268" s="56" t="s">
        <v>84</v>
      </c>
      <c r="O268" s="60" t="s">
        <v>2985</v>
      </c>
      <c r="P268" s="222"/>
      <c r="Q268" s="87" cm="1">
        <f t="array" aca="1" ref="Q268" ca="1">SUMIF('Cross-Over'!C1:C793,E268,'Cross-Over'!V1:V792)</f>
        <v>0</v>
      </c>
      <c r="R268" s="223" cm="1">
        <f t="array" aca="1" ref="R268" ca="1">Q268*L268</f>
        <v>0</v>
      </c>
    </row>
    <row r="269" spans="1:18" ht="16" customHeight="1" x14ac:dyDescent="0.2">
      <c r="A269" s="54"/>
      <c r="B269" s="63" t="s">
        <v>7435</v>
      </c>
      <c r="C269" s="56" t="s">
        <v>7438</v>
      </c>
      <c r="D269" s="90">
        <v>817509029834</v>
      </c>
      <c r="E269" s="56" t="s">
        <v>3118</v>
      </c>
      <c r="F269" s="110" t="s">
        <v>3119</v>
      </c>
      <c r="G269" s="110" t="s">
        <v>7051</v>
      </c>
      <c r="H269" s="110" t="s">
        <v>50</v>
      </c>
      <c r="I269" s="56" t="s">
        <v>116</v>
      </c>
      <c r="J269" s="56" t="s">
        <v>67</v>
      </c>
      <c r="K269" s="56" t="s">
        <v>7006</v>
      </c>
      <c r="L269" s="85">
        <v>71.5</v>
      </c>
      <c r="M269" s="56" t="s">
        <v>53</v>
      </c>
      <c r="N269" s="56" t="s">
        <v>84</v>
      </c>
      <c r="O269" s="60" t="s">
        <v>2985</v>
      </c>
      <c r="P269" s="222"/>
      <c r="Q269" s="87" cm="1">
        <f t="array" aca="1" ref="Q269" ca="1">SUMIF('Cross-Over'!C1:C793,E269,'Cross-Over'!V1:V792)</f>
        <v>0</v>
      </c>
      <c r="R269" s="223" cm="1">
        <f t="array" aca="1" ref="R269" ca="1">Q269*L269</f>
        <v>0</v>
      </c>
    </row>
    <row r="270" spans="1:18" ht="16" customHeight="1" x14ac:dyDescent="0.2">
      <c r="A270" s="54"/>
      <c r="B270" s="63" t="s">
        <v>7435</v>
      </c>
      <c r="C270" s="56" t="s">
        <v>7439</v>
      </c>
      <c r="D270" s="90">
        <v>817509029841</v>
      </c>
      <c r="E270" s="56" t="s">
        <v>3120</v>
      </c>
      <c r="F270" s="110" t="s">
        <v>3121</v>
      </c>
      <c r="G270" s="110" t="s">
        <v>7051</v>
      </c>
      <c r="H270" s="110" t="s">
        <v>50</v>
      </c>
      <c r="I270" s="56" t="s">
        <v>116</v>
      </c>
      <c r="J270" s="56" t="s">
        <v>70</v>
      </c>
      <c r="K270" s="56" t="s">
        <v>7006</v>
      </c>
      <c r="L270" s="85">
        <v>71.5</v>
      </c>
      <c r="M270" s="56" t="s">
        <v>53</v>
      </c>
      <c r="N270" s="56" t="s">
        <v>84</v>
      </c>
      <c r="O270" s="60" t="s">
        <v>2985</v>
      </c>
      <c r="P270" s="222"/>
      <c r="Q270" s="87" cm="1">
        <f t="array" aca="1" ref="Q270" ca="1">SUMIF('Cross-Over'!C1:C793,E270,'Cross-Over'!V1:V792)</f>
        <v>0</v>
      </c>
      <c r="R270" s="223" cm="1">
        <f t="array" aca="1" ref="R270" ca="1">Q270*L270</f>
        <v>0</v>
      </c>
    </row>
    <row r="271" spans="1:18" ht="16" customHeight="1" x14ac:dyDescent="0.2">
      <c r="A271" s="54"/>
      <c r="B271" s="63" t="s">
        <v>7435</v>
      </c>
      <c r="C271" s="56" t="s">
        <v>7440</v>
      </c>
      <c r="D271" s="90">
        <v>817509029858</v>
      </c>
      <c r="E271" s="56" t="s">
        <v>3122</v>
      </c>
      <c r="F271" s="110" t="s">
        <v>3123</v>
      </c>
      <c r="G271" s="110" t="s">
        <v>7051</v>
      </c>
      <c r="H271" s="110" t="s">
        <v>50</v>
      </c>
      <c r="I271" s="56" t="s">
        <v>116</v>
      </c>
      <c r="J271" s="56" t="s">
        <v>282</v>
      </c>
      <c r="K271" s="56" t="s">
        <v>7006</v>
      </c>
      <c r="L271" s="85">
        <v>71.5</v>
      </c>
      <c r="M271" s="56" t="s">
        <v>53</v>
      </c>
      <c r="N271" s="56" t="s">
        <v>84</v>
      </c>
      <c r="O271" s="60" t="s">
        <v>2985</v>
      </c>
      <c r="P271" s="222"/>
      <c r="Q271" s="87" cm="1">
        <f t="array" aca="1" ref="Q271" ca="1">SUMIF('Cross-Over'!C1:C793,E271,'Cross-Over'!V1:V792)</f>
        <v>0</v>
      </c>
      <c r="R271" s="223" cm="1">
        <f t="array" aca="1" ref="R271" ca="1">Q271*L271</f>
        <v>0</v>
      </c>
    </row>
    <row r="272" spans="1:18" ht="16" customHeight="1" x14ac:dyDescent="0.2">
      <c r="A272" s="54"/>
      <c r="B272" s="63" t="s">
        <v>7441</v>
      </c>
      <c r="C272" s="56" t="s">
        <v>7442</v>
      </c>
      <c r="D272" s="90">
        <v>843380150220</v>
      </c>
      <c r="E272" s="56" t="s">
        <v>3124</v>
      </c>
      <c r="F272" s="110" t="s">
        <v>3125</v>
      </c>
      <c r="G272" s="110" t="s">
        <v>7443</v>
      </c>
      <c r="H272" s="110" t="s">
        <v>50</v>
      </c>
      <c r="I272" s="56" t="s">
        <v>127</v>
      </c>
      <c r="J272" s="56" t="s">
        <v>61</v>
      </c>
      <c r="K272" s="91"/>
      <c r="L272" s="85">
        <v>72</v>
      </c>
      <c r="M272" s="56" t="s">
        <v>53</v>
      </c>
      <c r="N272" s="56" t="s">
        <v>273</v>
      </c>
      <c r="O272" s="60" t="s">
        <v>2985</v>
      </c>
      <c r="P272" s="222"/>
      <c r="Q272" s="87" cm="1">
        <f t="array" aca="1" ref="Q272" ca="1">SUMIF('Cross-Over'!C1:C793,E272,'Cross-Over'!V1:V792)</f>
        <v>0</v>
      </c>
      <c r="R272" s="223" cm="1">
        <f t="array" aca="1" ref="R272" ca="1">Q272*L272</f>
        <v>0</v>
      </c>
    </row>
    <row r="273" spans="1:18" ht="16" customHeight="1" x14ac:dyDescent="0.2">
      <c r="A273" s="54"/>
      <c r="B273" s="63" t="s">
        <v>7441</v>
      </c>
      <c r="C273" s="56" t="s">
        <v>7444</v>
      </c>
      <c r="D273" s="90">
        <v>843380150213</v>
      </c>
      <c r="E273" s="56" t="s">
        <v>3126</v>
      </c>
      <c r="F273" s="110" t="s">
        <v>3127</v>
      </c>
      <c r="G273" s="110" t="s">
        <v>7443</v>
      </c>
      <c r="H273" s="110" t="s">
        <v>50</v>
      </c>
      <c r="I273" s="56" t="s">
        <v>127</v>
      </c>
      <c r="J273" s="56" t="s">
        <v>64</v>
      </c>
      <c r="K273" s="91"/>
      <c r="L273" s="85">
        <v>72</v>
      </c>
      <c r="M273" s="56" t="s">
        <v>53</v>
      </c>
      <c r="N273" s="56" t="s">
        <v>273</v>
      </c>
      <c r="O273" s="60" t="s">
        <v>2985</v>
      </c>
      <c r="P273" s="222"/>
      <c r="Q273" s="87" cm="1">
        <f t="array" aca="1" ref="Q273" ca="1">SUMIF('Cross-Over'!C1:C793,E273,'Cross-Over'!V1:V792)</f>
        <v>0</v>
      </c>
      <c r="R273" s="223" cm="1">
        <f t="array" aca="1" ref="R273" ca="1">Q273*L273</f>
        <v>0</v>
      </c>
    </row>
    <row r="274" spans="1:18" ht="16" customHeight="1" x14ac:dyDescent="0.2">
      <c r="A274" s="54"/>
      <c r="B274" s="63" t="s">
        <v>7441</v>
      </c>
      <c r="C274" s="56" t="s">
        <v>7445</v>
      </c>
      <c r="D274" s="90">
        <v>843380150206</v>
      </c>
      <c r="E274" s="56" t="s">
        <v>3128</v>
      </c>
      <c r="F274" s="110" t="s">
        <v>3129</v>
      </c>
      <c r="G274" s="110" t="s">
        <v>7443</v>
      </c>
      <c r="H274" s="110" t="s">
        <v>50</v>
      </c>
      <c r="I274" s="56" t="s">
        <v>127</v>
      </c>
      <c r="J274" s="56" t="s">
        <v>67</v>
      </c>
      <c r="K274" s="91"/>
      <c r="L274" s="85">
        <v>72</v>
      </c>
      <c r="M274" s="56" t="s">
        <v>53</v>
      </c>
      <c r="N274" s="56" t="s">
        <v>273</v>
      </c>
      <c r="O274" s="60" t="s">
        <v>2985</v>
      </c>
      <c r="P274" s="222"/>
      <c r="Q274" s="87" cm="1">
        <f t="array" aca="1" ref="Q274" ca="1">SUMIF('Cross-Over'!C1:C793,E274,'Cross-Over'!V1:V792)</f>
        <v>0</v>
      </c>
      <c r="R274" s="223" cm="1">
        <f t="array" aca="1" ref="R274" ca="1">Q274*L274</f>
        <v>0</v>
      </c>
    </row>
    <row r="275" spans="1:18" ht="16" customHeight="1" x14ac:dyDescent="0.2">
      <c r="A275" s="54"/>
      <c r="B275" s="63" t="s">
        <v>7441</v>
      </c>
      <c r="C275" s="56" t="s">
        <v>7446</v>
      </c>
      <c r="D275" s="90">
        <v>843380150237</v>
      </c>
      <c r="E275" s="56" t="s">
        <v>3130</v>
      </c>
      <c r="F275" s="110" t="s">
        <v>3131</v>
      </c>
      <c r="G275" s="110" t="s">
        <v>7443</v>
      </c>
      <c r="H275" s="110" t="s">
        <v>50</v>
      </c>
      <c r="I275" s="56" t="s">
        <v>127</v>
      </c>
      <c r="J275" s="56" t="s">
        <v>70</v>
      </c>
      <c r="K275" s="91"/>
      <c r="L275" s="85">
        <v>72</v>
      </c>
      <c r="M275" s="56" t="s">
        <v>53</v>
      </c>
      <c r="N275" s="56" t="s">
        <v>273</v>
      </c>
      <c r="O275" s="60" t="s">
        <v>2985</v>
      </c>
      <c r="P275" s="222"/>
      <c r="Q275" s="87" cm="1">
        <f t="array" aca="1" ref="Q275" ca="1">SUMIF('Cross-Over'!C1:C793,E275,'Cross-Over'!V1:V792)</f>
        <v>0</v>
      </c>
      <c r="R275" s="223" cm="1">
        <f t="array" aca="1" ref="R275" ca="1">Q275*L275</f>
        <v>0</v>
      </c>
    </row>
    <row r="276" spans="1:18" ht="16" customHeight="1" x14ac:dyDescent="0.2">
      <c r="A276" s="54"/>
      <c r="B276" s="63" t="s">
        <v>7441</v>
      </c>
      <c r="C276" s="56" t="s">
        <v>7447</v>
      </c>
      <c r="D276" s="90">
        <v>843380150190</v>
      </c>
      <c r="E276" s="56" t="s">
        <v>3132</v>
      </c>
      <c r="F276" s="110" t="s">
        <v>3133</v>
      </c>
      <c r="G276" s="110" t="s">
        <v>7443</v>
      </c>
      <c r="H276" s="110" t="s">
        <v>50</v>
      </c>
      <c r="I276" s="56" t="s">
        <v>127</v>
      </c>
      <c r="J276" s="56" t="s">
        <v>282</v>
      </c>
      <c r="K276" s="91"/>
      <c r="L276" s="85">
        <v>72</v>
      </c>
      <c r="M276" s="56" t="s">
        <v>53</v>
      </c>
      <c r="N276" s="56" t="s">
        <v>273</v>
      </c>
      <c r="O276" s="60" t="s">
        <v>2985</v>
      </c>
      <c r="P276" s="222"/>
      <c r="Q276" s="87" cm="1">
        <f t="array" aca="1" ref="Q276" ca="1">SUMIF('Cross-Over'!C1:C793,E276,'Cross-Over'!V1:V792)</f>
        <v>0</v>
      </c>
      <c r="R276" s="223" cm="1">
        <f t="array" aca="1" ref="R276" ca="1">Q276*L276</f>
        <v>0</v>
      </c>
    </row>
    <row r="277" spans="1:18" ht="16" customHeight="1" x14ac:dyDescent="0.2">
      <c r="A277" s="54"/>
      <c r="B277" s="63" t="s">
        <v>7448</v>
      </c>
      <c r="C277" s="56" t="s">
        <v>7449</v>
      </c>
      <c r="D277" s="90">
        <v>843380122937</v>
      </c>
      <c r="E277" s="56" t="s">
        <v>2466</v>
      </c>
      <c r="F277" s="110" t="s">
        <v>2467</v>
      </c>
      <c r="G277" s="110" t="s">
        <v>7443</v>
      </c>
      <c r="H277" s="110" t="s">
        <v>50</v>
      </c>
      <c r="I277" s="56" t="s">
        <v>272</v>
      </c>
      <c r="J277" s="56" t="s">
        <v>61</v>
      </c>
      <c r="K277" s="91"/>
      <c r="L277" s="85">
        <v>72</v>
      </c>
      <c r="M277" s="56" t="s">
        <v>53</v>
      </c>
      <c r="N277" s="56" t="s">
        <v>273</v>
      </c>
      <c r="O277" s="60" t="s">
        <v>2411</v>
      </c>
      <c r="P277" s="222"/>
      <c r="Q277" s="87" cm="1">
        <f t="array" aca="1" ref="Q277" ca="1">SUMIF(Whitetail!C1:C999,E277,Whitetail!W1:W252)</f>
        <v>0</v>
      </c>
      <c r="R277" s="223" cm="1">
        <f t="array" aca="1" ref="R277" ca="1">Q277*L277</f>
        <v>0</v>
      </c>
    </row>
    <row r="278" spans="1:18" ht="16" customHeight="1" x14ac:dyDescent="0.2">
      <c r="A278" s="54"/>
      <c r="B278" s="63" t="s">
        <v>7448</v>
      </c>
      <c r="C278" s="56" t="s">
        <v>7450</v>
      </c>
      <c r="D278" s="90">
        <v>843380122944</v>
      </c>
      <c r="E278" s="56" t="s">
        <v>2468</v>
      </c>
      <c r="F278" s="110" t="s">
        <v>2469</v>
      </c>
      <c r="G278" s="110" t="s">
        <v>7443</v>
      </c>
      <c r="H278" s="110" t="s">
        <v>50</v>
      </c>
      <c r="I278" s="56" t="s">
        <v>272</v>
      </c>
      <c r="J278" s="56" t="s">
        <v>64</v>
      </c>
      <c r="K278" s="91"/>
      <c r="L278" s="85">
        <v>72</v>
      </c>
      <c r="M278" s="56" t="s">
        <v>53</v>
      </c>
      <c r="N278" s="56" t="s">
        <v>273</v>
      </c>
      <c r="O278" s="60" t="s">
        <v>2411</v>
      </c>
      <c r="P278" s="222"/>
      <c r="Q278" s="87" cm="1">
        <f t="array" aca="1" ref="Q278" ca="1">SUMIF(Whitetail!C1:C999,E278,Whitetail!W1:W252)</f>
        <v>0</v>
      </c>
      <c r="R278" s="223" cm="1">
        <f t="array" aca="1" ref="R278" ca="1">Q278*L278</f>
        <v>0</v>
      </c>
    </row>
    <row r="279" spans="1:18" ht="16" customHeight="1" x14ac:dyDescent="0.2">
      <c r="A279" s="54"/>
      <c r="B279" s="63" t="s">
        <v>7448</v>
      </c>
      <c r="C279" s="56" t="s">
        <v>7451</v>
      </c>
      <c r="D279" s="90">
        <v>843380122951</v>
      </c>
      <c r="E279" s="56" t="s">
        <v>2470</v>
      </c>
      <c r="F279" s="110" t="s">
        <v>2471</v>
      </c>
      <c r="G279" s="110" t="s">
        <v>7443</v>
      </c>
      <c r="H279" s="110" t="s">
        <v>50</v>
      </c>
      <c r="I279" s="56" t="s">
        <v>272</v>
      </c>
      <c r="J279" s="56" t="s">
        <v>67</v>
      </c>
      <c r="K279" s="91"/>
      <c r="L279" s="85">
        <v>72</v>
      </c>
      <c r="M279" s="56" t="s">
        <v>53</v>
      </c>
      <c r="N279" s="56" t="s">
        <v>273</v>
      </c>
      <c r="O279" s="60" t="s">
        <v>2411</v>
      </c>
      <c r="P279" s="222"/>
      <c r="Q279" s="87" cm="1">
        <f t="array" aca="1" ref="Q279" ca="1">SUMIF(Whitetail!C1:C999,E279,Whitetail!W1:W252)</f>
        <v>0</v>
      </c>
      <c r="R279" s="223" cm="1">
        <f t="array" aca="1" ref="R279" ca="1">Q279*L279</f>
        <v>0</v>
      </c>
    </row>
    <row r="280" spans="1:18" ht="16" customHeight="1" x14ac:dyDescent="0.2">
      <c r="A280" s="54"/>
      <c r="B280" s="63" t="s">
        <v>7448</v>
      </c>
      <c r="C280" s="56" t="s">
        <v>7452</v>
      </c>
      <c r="D280" s="90">
        <v>843380122968</v>
      </c>
      <c r="E280" s="56" t="s">
        <v>2472</v>
      </c>
      <c r="F280" s="110" t="s">
        <v>2473</v>
      </c>
      <c r="G280" s="110" t="s">
        <v>7443</v>
      </c>
      <c r="H280" s="110" t="s">
        <v>50</v>
      </c>
      <c r="I280" s="56" t="s">
        <v>272</v>
      </c>
      <c r="J280" s="56" t="s">
        <v>70</v>
      </c>
      <c r="K280" s="91"/>
      <c r="L280" s="85">
        <v>72</v>
      </c>
      <c r="M280" s="56" t="s">
        <v>53</v>
      </c>
      <c r="N280" s="56" t="s">
        <v>273</v>
      </c>
      <c r="O280" s="60" t="s">
        <v>2411</v>
      </c>
      <c r="P280" s="222"/>
      <c r="Q280" s="87" cm="1">
        <f t="array" aca="1" ref="Q280" ca="1">SUMIF(Whitetail!C1:C999,E280,Whitetail!W1:W252)</f>
        <v>0</v>
      </c>
      <c r="R280" s="223" cm="1">
        <f t="array" aca="1" ref="R280" ca="1">Q280*L280</f>
        <v>0</v>
      </c>
    </row>
    <row r="281" spans="1:18" ht="16" customHeight="1" x14ac:dyDescent="0.2">
      <c r="A281" s="54"/>
      <c r="B281" s="63" t="s">
        <v>7448</v>
      </c>
      <c r="C281" s="56" t="s">
        <v>7453</v>
      </c>
      <c r="D281" s="90">
        <v>843380122975</v>
      </c>
      <c r="E281" s="56" t="s">
        <v>2474</v>
      </c>
      <c r="F281" s="110" t="s">
        <v>2475</v>
      </c>
      <c r="G281" s="110" t="s">
        <v>7443</v>
      </c>
      <c r="H281" s="110" t="s">
        <v>50</v>
      </c>
      <c r="I281" s="56" t="s">
        <v>272</v>
      </c>
      <c r="J281" s="56" t="s">
        <v>282</v>
      </c>
      <c r="K281" s="91"/>
      <c r="L281" s="85">
        <v>72</v>
      </c>
      <c r="M281" s="56" t="s">
        <v>53</v>
      </c>
      <c r="N281" s="56" t="s">
        <v>273</v>
      </c>
      <c r="O281" s="60" t="s">
        <v>2411</v>
      </c>
      <c r="P281" s="222"/>
      <c r="Q281" s="87" cm="1">
        <f t="array" aca="1" ref="Q281" ca="1">SUMIF(Whitetail!C1:C999,E281,Whitetail!W1:W252)</f>
        <v>0</v>
      </c>
      <c r="R281" s="223" cm="1">
        <f t="array" aca="1" ref="R281" ca="1">Q281*L281</f>
        <v>0</v>
      </c>
    </row>
    <row r="282" spans="1:18" ht="16" customHeight="1" x14ac:dyDescent="0.2">
      <c r="A282" s="54"/>
      <c r="B282" s="63" t="s">
        <v>7448</v>
      </c>
      <c r="C282" s="56" t="s">
        <v>7454</v>
      </c>
      <c r="D282" s="90">
        <v>843380150183</v>
      </c>
      <c r="E282" s="56" t="s">
        <v>2476</v>
      </c>
      <c r="F282" s="110" t="s">
        <v>2477</v>
      </c>
      <c r="G282" s="110" t="s">
        <v>7443</v>
      </c>
      <c r="H282" s="110" t="s">
        <v>50</v>
      </c>
      <c r="I282" s="56" t="s">
        <v>272</v>
      </c>
      <c r="J282" s="56" t="s">
        <v>285</v>
      </c>
      <c r="K282" s="91"/>
      <c r="L282" s="85">
        <v>72</v>
      </c>
      <c r="M282" s="56" t="s">
        <v>53</v>
      </c>
      <c r="N282" s="56" t="s">
        <v>273</v>
      </c>
      <c r="O282" s="60" t="s">
        <v>2411</v>
      </c>
      <c r="P282" s="222"/>
      <c r="Q282" s="87" cm="1">
        <f t="array" aca="1" ref="Q282" ca="1">SUMIF(Whitetail!C1:C999,E282,Whitetail!W1:W252)</f>
        <v>0</v>
      </c>
      <c r="R282" s="223" cm="1">
        <f t="array" aca="1" ref="R282" ca="1">Q282*L282</f>
        <v>0</v>
      </c>
    </row>
    <row r="283" spans="1:18" ht="16" customHeight="1" x14ac:dyDescent="0.2">
      <c r="A283" s="54"/>
      <c r="B283" s="63" t="s">
        <v>7455</v>
      </c>
      <c r="C283" s="56" t="s">
        <v>7456</v>
      </c>
      <c r="D283" s="90">
        <v>843380100775</v>
      </c>
      <c r="E283" s="56" t="s">
        <v>3134</v>
      </c>
      <c r="F283" s="110" t="s">
        <v>3135</v>
      </c>
      <c r="G283" s="110" t="s">
        <v>7443</v>
      </c>
      <c r="H283" s="110" t="s">
        <v>50</v>
      </c>
      <c r="I283" s="56" t="s">
        <v>95</v>
      </c>
      <c r="J283" s="56" t="s">
        <v>61</v>
      </c>
      <c r="K283" s="91"/>
      <c r="L283" s="85">
        <v>72</v>
      </c>
      <c r="M283" s="56" t="s">
        <v>53</v>
      </c>
      <c r="N283" s="56" t="s">
        <v>273</v>
      </c>
      <c r="O283" s="60" t="s">
        <v>2985</v>
      </c>
      <c r="P283" s="222"/>
      <c r="Q283" s="87" cm="1">
        <f t="array" aca="1" ref="Q283" ca="1">SUMIF('Cross-Over'!C1:C793,E283,'Cross-Over'!V1:V792)</f>
        <v>0</v>
      </c>
      <c r="R283" s="223" cm="1">
        <f t="array" aca="1" ref="R283" ca="1">Q283*L283</f>
        <v>0</v>
      </c>
    </row>
    <row r="284" spans="1:18" ht="16" customHeight="1" x14ac:dyDescent="0.2">
      <c r="A284" s="54"/>
      <c r="B284" s="63" t="s">
        <v>7455</v>
      </c>
      <c r="C284" s="56" t="s">
        <v>7457</v>
      </c>
      <c r="D284" s="90">
        <v>843380100782</v>
      </c>
      <c r="E284" s="56" t="s">
        <v>3136</v>
      </c>
      <c r="F284" s="110" t="s">
        <v>3137</v>
      </c>
      <c r="G284" s="110" t="s">
        <v>7443</v>
      </c>
      <c r="H284" s="110" t="s">
        <v>50</v>
      </c>
      <c r="I284" s="56" t="s">
        <v>95</v>
      </c>
      <c r="J284" s="56" t="s">
        <v>64</v>
      </c>
      <c r="K284" s="91"/>
      <c r="L284" s="85">
        <v>72</v>
      </c>
      <c r="M284" s="56" t="s">
        <v>53</v>
      </c>
      <c r="N284" s="56" t="s">
        <v>273</v>
      </c>
      <c r="O284" s="60" t="s">
        <v>2985</v>
      </c>
      <c r="P284" s="222"/>
      <c r="Q284" s="87" cm="1">
        <f t="array" aca="1" ref="Q284" ca="1">SUMIF('Cross-Over'!C1:C793,E284,'Cross-Over'!V1:V792)</f>
        <v>0</v>
      </c>
      <c r="R284" s="223" cm="1">
        <f t="array" aca="1" ref="R284" ca="1">Q284*L284</f>
        <v>0</v>
      </c>
    </row>
    <row r="285" spans="1:18" ht="16" customHeight="1" x14ac:dyDescent="0.2">
      <c r="A285" s="54"/>
      <c r="B285" s="63" t="s">
        <v>7455</v>
      </c>
      <c r="C285" s="56" t="s">
        <v>7458</v>
      </c>
      <c r="D285" s="90">
        <v>843380100799</v>
      </c>
      <c r="E285" s="56" t="s">
        <v>3138</v>
      </c>
      <c r="F285" s="110" t="s">
        <v>3139</v>
      </c>
      <c r="G285" s="110" t="s">
        <v>7443</v>
      </c>
      <c r="H285" s="110" t="s">
        <v>50</v>
      </c>
      <c r="I285" s="56" t="s">
        <v>95</v>
      </c>
      <c r="J285" s="56" t="s">
        <v>67</v>
      </c>
      <c r="K285" s="91"/>
      <c r="L285" s="85">
        <v>72</v>
      </c>
      <c r="M285" s="56" t="s">
        <v>53</v>
      </c>
      <c r="N285" s="56" t="s">
        <v>273</v>
      </c>
      <c r="O285" s="60" t="s">
        <v>2985</v>
      </c>
      <c r="P285" s="222"/>
      <c r="Q285" s="87" cm="1">
        <f t="array" aca="1" ref="Q285" ca="1">SUMIF('Cross-Over'!C1:C793,E285,'Cross-Over'!V1:V792)</f>
        <v>0</v>
      </c>
      <c r="R285" s="223" cm="1">
        <f t="array" aca="1" ref="R285" ca="1">Q285*L285</f>
        <v>0</v>
      </c>
    </row>
    <row r="286" spans="1:18" ht="16" customHeight="1" x14ac:dyDescent="0.2">
      <c r="A286" s="54"/>
      <c r="B286" s="63" t="s">
        <v>7455</v>
      </c>
      <c r="C286" s="56" t="s">
        <v>7459</v>
      </c>
      <c r="D286" s="90">
        <v>843380100805</v>
      </c>
      <c r="E286" s="56" t="s">
        <v>3140</v>
      </c>
      <c r="F286" s="110" t="s">
        <v>3141</v>
      </c>
      <c r="G286" s="110" t="s">
        <v>7443</v>
      </c>
      <c r="H286" s="110" t="s">
        <v>50</v>
      </c>
      <c r="I286" s="56" t="s">
        <v>95</v>
      </c>
      <c r="J286" s="56" t="s">
        <v>70</v>
      </c>
      <c r="K286" s="91"/>
      <c r="L286" s="85">
        <v>72</v>
      </c>
      <c r="M286" s="56" t="s">
        <v>53</v>
      </c>
      <c r="N286" s="56" t="s">
        <v>273</v>
      </c>
      <c r="O286" s="60" t="s">
        <v>2985</v>
      </c>
      <c r="P286" s="222"/>
      <c r="Q286" s="87" cm="1">
        <f t="array" aca="1" ref="Q286" ca="1">SUMIF('Cross-Over'!C1:C793,E286,'Cross-Over'!V1:V792)</f>
        <v>0</v>
      </c>
      <c r="R286" s="223" cm="1">
        <f t="array" aca="1" ref="R286" ca="1">Q286*L286</f>
        <v>0</v>
      </c>
    </row>
    <row r="287" spans="1:18" ht="16" customHeight="1" x14ac:dyDescent="0.2">
      <c r="A287" s="54"/>
      <c r="B287" s="63" t="s">
        <v>7455</v>
      </c>
      <c r="C287" s="56" t="s">
        <v>7460</v>
      </c>
      <c r="D287" s="90">
        <v>843380100812</v>
      </c>
      <c r="E287" s="56" t="s">
        <v>3142</v>
      </c>
      <c r="F287" s="110" t="s">
        <v>3143</v>
      </c>
      <c r="G287" s="110" t="s">
        <v>7443</v>
      </c>
      <c r="H287" s="110" t="s">
        <v>50</v>
      </c>
      <c r="I287" s="56" t="s">
        <v>95</v>
      </c>
      <c r="J287" s="56" t="s">
        <v>282</v>
      </c>
      <c r="K287" s="91"/>
      <c r="L287" s="85">
        <v>72</v>
      </c>
      <c r="M287" s="56" t="s">
        <v>53</v>
      </c>
      <c r="N287" s="56" t="s">
        <v>273</v>
      </c>
      <c r="O287" s="60" t="s">
        <v>2985</v>
      </c>
      <c r="P287" s="222"/>
      <c r="Q287" s="87" cm="1">
        <f t="array" aca="1" ref="Q287" ca="1">SUMIF('Cross-Over'!C1:C793,E287,'Cross-Over'!V1:V792)</f>
        <v>0</v>
      </c>
      <c r="R287" s="223" cm="1">
        <f t="array" aca="1" ref="R287" ca="1">Q287*L287</f>
        <v>0</v>
      </c>
    </row>
    <row r="288" spans="1:18" ht="16" customHeight="1" x14ac:dyDescent="0.2">
      <c r="A288" s="54"/>
      <c r="B288" s="63" t="s">
        <v>7461</v>
      </c>
      <c r="C288" s="56" t="s">
        <v>7462</v>
      </c>
      <c r="D288" s="90">
        <v>843380100829</v>
      </c>
      <c r="E288" s="56" t="s">
        <v>3144</v>
      </c>
      <c r="F288" s="110" t="s">
        <v>3145</v>
      </c>
      <c r="G288" s="110" t="s">
        <v>7443</v>
      </c>
      <c r="H288" s="110" t="s">
        <v>50</v>
      </c>
      <c r="I288" s="56" t="s">
        <v>116</v>
      </c>
      <c r="J288" s="56" t="s">
        <v>61</v>
      </c>
      <c r="K288" s="91"/>
      <c r="L288" s="85">
        <v>72</v>
      </c>
      <c r="M288" s="56" t="s">
        <v>53</v>
      </c>
      <c r="N288" s="56" t="s">
        <v>273</v>
      </c>
      <c r="O288" s="60" t="s">
        <v>2985</v>
      </c>
      <c r="P288" s="222"/>
      <c r="Q288" s="87" cm="1">
        <f t="array" aca="1" ref="Q288" ca="1">SUMIF('Cross-Over'!C1:C793,E288,'Cross-Over'!V1:V792)</f>
        <v>0</v>
      </c>
      <c r="R288" s="223" cm="1">
        <f t="array" aca="1" ref="R288" ca="1">Q288*L288</f>
        <v>0</v>
      </c>
    </row>
    <row r="289" spans="1:18" ht="16" customHeight="1" x14ac:dyDescent="0.2">
      <c r="A289" s="54"/>
      <c r="B289" s="63" t="s">
        <v>7461</v>
      </c>
      <c r="C289" s="56" t="s">
        <v>7463</v>
      </c>
      <c r="D289" s="90">
        <v>843380100836</v>
      </c>
      <c r="E289" s="56" t="s">
        <v>3146</v>
      </c>
      <c r="F289" s="110" t="s">
        <v>3147</v>
      </c>
      <c r="G289" s="110" t="s">
        <v>7443</v>
      </c>
      <c r="H289" s="110" t="s">
        <v>50</v>
      </c>
      <c r="I289" s="56" t="s">
        <v>116</v>
      </c>
      <c r="J289" s="56" t="s">
        <v>64</v>
      </c>
      <c r="K289" s="91"/>
      <c r="L289" s="85">
        <v>72</v>
      </c>
      <c r="M289" s="56" t="s">
        <v>53</v>
      </c>
      <c r="N289" s="56" t="s">
        <v>273</v>
      </c>
      <c r="O289" s="60" t="s">
        <v>2985</v>
      </c>
      <c r="P289" s="222"/>
      <c r="Q289" s="87" cm="1">
        <f t="array" aca="1" ref="Q289" ca="1">SUMIF('Cross-Over'!C1:C793,E289,'Cross-Over'!V1:V792)</f>
        <v>0</v>
      </c>
      <c r="R289" s="223" cm="1">
        <f t="array" aca="1" ref="R289" ca="1">Q289*L289</f>
        <v>0</v>
      </c>
    </row>
    <row r="290" spans="1:18" ht="16" customHeight="1" x14ac:dyDescent="0.2">
      <c r="A290" s="54"/>
      <c r="B290" s="63" t="s">
        <v>7461</v>
      </c>
      <c r="C290" s="56" t="s">
        <v>7464</v>
      </c>
      <c r="D290" s="90">
        <v>843380100843</v>
      </c>
      <c r="E290" s="56" t="s">
        <v>3148</v>
      </c>
      <c r="F290" s="110" t="s">
        <v>3149</v>
      </c>
      <c r="G290" s="110" t="s">
        <v>7443</v>
      </c>
      <c r="H290" s="110" t="s">
        <v>50</v>
      </c>
      <c r="I290" s="56" t="s">
        <v>116</v>
      </c>
      <c r="J290" s="56" t="s">
        <v>67</v>
      </c>
      <c r="K290" s="91"/>
      <c r="L290" s="85">
        <v>72</v>
      </c>
      <c r="M290" s="56" t="s">
        <v>53</v>
      </c>
      <c r="N290" s="56" t="s">
        <v>273</v>
      </c>
      <c r="O290" s="60" t="s">
        <v>2985</v>
      </c>
      <c r="P290" s="222"/>
      <c r="Q290" s="87" cm="1">
        <f t="array" aca="1" ref="Q290" ca="1">SUMIF('Cross-Over'!C1:C793,E290,'Cross-Over'!V1:V792)</f>
        <v>0</v>
      </c>
      <c r="R290" s="223" cm="1">
        <f t="array" aca="1" ref="R290" ca="1">Q290*L290</f>
        <v>0</v>
      </c>
    </row>
    <row r="291" spans="1:18" ht="16" customHeight="1" x14ac:dyDescent="0.2">
      <c r="A291" s="54"/>
      <c r="B291" s="63" t="s">
        <v>7461</v>
      </c>
      <c r="C291" s="56" t="s">
        <v>7465</v>
      </c>
      <c r="D291" s="90">
        <v>843380100850</v>
      </c>
      <c r="E291" s="56" t="s">
        <v>3150</v>
      </c>
      <c r="F291" s="110" t="s">
        <v>3151</v>
      </c>
      <c r="G291" s="110" t="s">
        <v>7443</v>
      </c>
      <c r="H291" s="110" t="s">
        <v>50</v>
      </c>
      <c r="I291" s="56" t="s">
        <v>116</v>
      </c>
      <c r="J291" s="56" t="s">
        <v>70</v>
      </c>
      <c r="K291" s="91"/>
      <c r="L291" s="85">
        <v>72</v>
      </c>
      <c r="M291" s="56" t="s">
        <v>53</v>
      </c>
      <c r="N291" s="56" t="s">
        <v>273</v>
      </c>
      <c r="O291" s="60" t="s">
        <v>2985</v>
      </c>
      <c r="P291" s="222"/>
      <c r="Q291" s="87" cm="1">
        <f t="array" aca="1" ref="Q291" ca="1">SUMIF('Cross-Over'!C1:C793,E291,'Cross-Over'!V1:V792)</f>
        <v>0</v>
      </c>
      <c r="R291" s="223" cm="1">
        <f t="array" aca="1" ref="R291" ca="1">Q291*L291</f>
        <v>0</v>
      </c>
    </row>
    <row r="292" spans="1:18" ht="16" customHeight="1" x14ac:dyDescent="0.2">
      <c r="A292" s="54"/>
      <c r="B292" s="63" t="s">
        <v>7461</v>
      </c>
      <c r="C292" s="56" t="s">
        <v>7466</v>
      </c>
      <c r="D292" s="90">
        <v>843380100867</v>
      </c>
      <c r="E292" s="56" t="s">
        <v>3152</v>
      </c>
      <c r="F292" s="110" t="s">
        <v>3153</v>
      </c>
      <c r="G292" s="110" t="s">
        <v>7443</v>
      </c>
      <c r="H292" s="110" t="s">
        <v>50</v>
      </c>
      <c r="I292" s="56" t="s">
        <v>116</v>
      </c>
      <c r="J292" s="56" t="s">
        <v>282</v>
      </c>
      <c r="K292" s="91"/>
      <c r="L292" s="85">
        <v>72</v>
      </c>
      <c r="M292" s="56" t="s">
        <v>53</v>
      </c>
      <c r="N292" s="56" t="s">
        <v>273</v>
      </c>
      <c r="O292" s="60" t="s">
        <v>2985</v>
      </c>
      <c r="P292" s="222"/>
      <c r="Q292" s="87" cm="1">
        <f t="array" aca="1" ref="Q292" ca="1">SUMIF('Cross-Over'!C1:C793,E292,'Cross-Over'!V1:V792)</f>
        <v>0</v>
      </c>
      <c r="R292" s="223" cm="1">
        <f t="array" aca="1" ref="R292" ca="1">Q292*L292</f>
        <v>0</v>
      </c>
    </row>
    <row r="293" spans="1:18" ht="16" customHeight="1" x14ac:dyDescent="0.2">
      <c r="A293" s="54"/>
      <c r="B293" s="63" t="s">
        <v>7467</v>
      </c>
      <c r="C293" s="56" t="s">
        <v>7468</v>
      </c>
      <c r="D293" s="90">
        <v>843380150510</v>
      </c>
      <c r="E293" s="56" t="s">
        <v>3154</v>
      </c>
      <c r="F293" s="110" t="s">
        <v>3155</v>
      </c>
      <c r="G293" s="110" t="s">
        <v>7469</v>
      </c>
      <c r="H293" s="110" t="s">
        <v>50</v>
      </c>
      <c r="I293" s="56" t="s">
        <v>127</v>
      </c>
      <c r="J293" s="56" t="s">
        <v>61</v>
      </c>
      <c r="K293" s="91"/>
      <c r="L293" s="85">
        <v>71.5</v>
      </c>
      <c r="M293" s="56" t="s">
        <v>53</v>
      </c>
      <c r="N293" s="56" t="s">
        <v>73</v>
      </c>
      <c r="O293" s="60" t="s">
        <v>2985</v>
      </c>
      <c r="P293" s="222"/>
      <c r="Q293" s="87" cm="1">
        <f t="array" aca="1" ref="Q293" ca="1">SUMIF('Cross-Over'!C1:C793,E293,'Cross-Over'!V1:V792)</f>
        <v>0</v>
      </c>
      <c r="R293" s="223" cm="1">
        <f t="array" aca="1" ref="R293" ca="1">Q293*L293</f>
        <v>0</v>
      </c>
    </row>
    <row r="294" spans="1:18" ht="16" customHeight="1" x14ac:dyDescent="0.2">
      <c r="A294" s="54"/>
      <c r="B294" s="63" t="s">
        <v>7467</v>
      </c>
      <c r="C294" s="56" t="s">
        <v>7470</v>
      </c>
      <c r="D294" s="90">
        <v>843380150503</v>
      </c>
      <c r="E294" s="56" t="s">
        <v>3156</v>
      </c>
      <c r="F294" s="110" t="s">
        <v>3157</v>
      </c>
      <c r="G294" s="110" t="s">
        <v>7469</v>
      </c>
      <c r="H294" s="110" t="s">
        <v>50</v>
      </c>
      <c r="I294" s="56" t="s">
        <v>127</v>
      </c>
      <c r="J294" s="56" t="s">
        <v>64</v>
      </c>
      <c r="K294" s="91"/>
      <c r="L294" s="85">
        <v>71.5</v>
      </c>
      <c r="M294" s="56" t="s">
        <v>53</v>
      </c>
      <c r="N294" s="56" t="s">
        <v>73</v>
      </c>
      <c r="O294" s="60" t="s">
        <v>2985</v>
      </c>
      <c r="P294" s="222"/>
      <c r="Q294" s="87" cm="1">
        <f t="array" aca="1" ref="Q294" ca="1">SUMIF('Cross-Over'!C1:C793,E294,'Cross-Over'!V1:V792)</f>
        <v>0</v>
      </c>
      <c r="R294" s="223" cm="1">
        <f t="array" aca="1" ref="R294" ca="1">Q294*L294</f>
        <v>0</v>
      </c>
    </row>
    <row r="295" spans="1:18" ht="16" customHeight="1" x14ac:dyDescent="0.2">
      <c r="A295" s="54"/>
      <c r="B295" s="63" t="s">
        <v>7467</v>
      </c>
      <c r="C295" s="56" t="s">
        <v>7471</v>
      </c>
      <c r="D295" s="90">
        <v>843380150497</v>
      </c>
      <c r="E295" s="56" t="s">
        <v>3158</v>
      </c>
      <c r="F295" s="110" t="s">
        <v>3159</v>
      </c>
      <c r="G295" s="110" t="s">
        <v>7469</v>
      </c>
      <c r="H295" s="110" t="s">
        <v>50</v>
      </c>
      <c r="I295" s="56" t="s">
        <v>127</v>
      </c>
      <c r="J295" s="56" t="s">
        <v>67</v>
      </c>
      <c r="K295" s="91"/>
      <c r="L295" s="85">
        <v>71.5</v>
      </c>
      <c r="M295" s="56" t="s">
        <v>53</v>
      </c>
      <c r="N295" s="56" t="s">
        <v>73</v>
      </c>
      <c r="O295" s="60" t="s">
        <v>2985</v>
      </c>
      <c r="P295" s="222"/>
      <c r="Q295" s="87" cm="1">
        <f t="array" aca="1" ref="Q295" ca="1">SUMIF('Cross-Over'!C1:C793,E295,'Cross-Over'!V1:V792)</f>
        <v>0</v>
      </c>
      <c r="R295" s="223" cm="1">
        <f t="array" aca="1" ref="R295" ca="1">Q295*L295</f>
        <v>0</v>
      </c>
    </row>
    <row r="296" spans="1:18" ht="16" customHeight="1" x14ac:dyDescent="0.2">
      <c r="A296" s="54"/>
      <c r="B296" s="63" t="s">
        <v>7467</v>
      </c>
      <c r="C296" s="56" t="s">
        <v>7472</v>
      </c>
      <c r="D296" s="90">
        <v>843380150527</v>
      </c>
      <c r="E296" s="56" t="s">
        <v>3160</v>
      </c>
      <c r="F296" s="110" t="s">
        <v>3161</v>
      </c>
      <c r="G296" s="110" t="s">
        <v>7469</v>
      </c>
      <c r="H296" s="110" t="s">
        <v>50</v>
      </c>
      <c r="I296" s="56" t="s">
        <v>127</v>
      </c>
      <c r="J296" s="56" t="s">
        <v>70</v>
      </c>
      <c r="K296" s="91"/>
      <c r="L296" s="85">
        <v>71.5</v>
      </c>
      <c r="M296" s="56" t="s">
        <v>53</v>
      </c>
      <c r="N296" s="56" t="s">
        <v>73</v>
      </c>
      <c r="O296" s="60" t="s">
        <v>2985</v>
      </c>
      <c r="P296" s="222"/>
      <c r="Q296" s="87" cm="1">
        <f t="array" aca="1" ref="Q296" ca="1">SUMIF('Cross-Over'!C1:C793,E296,'Cross-Over'!V1:V792)</f>
        <v>0</v>
      </c>
      <c r="R296" s="223" cm="1">
        <f t="array" aca="1" ref="R296" ca="1">Q296*L296</f>
        <v>0</v>
      </c>
    </row>
    <row r="297" spans="1:18" ht="16" customHeight="1" x14ac:dyDescent="0.2">
      <c r="A297" s="54"/>
      <c r="B297" s="63" t="s">
        <v>7467</v>
      </c>
      <c r="C297" s="56" t="s">
        <v>7473</v>
      </c>
      <c r="D297" s="90">
        <v>843380150480</v>
      </c>
      <c r="E297" s="56" t="s">
        <v>3162</v>
      </c>
      <c r="F297" s="110" t="s">
        <v>3163</v>
      </c>
      <c r="G297" s="110" t="s">
        <v>7469</v>
      </c>
      <c r="H297" s="110" t="s">
        <v>50</v>
      </c>
      <c r="I297" s="56" t="s">
        <v>127</v>
      </c>
      <c r="J297" s="56" t="s">
        <v>282</v>
      </c>
      <c r="K297" s="91"/>
      <c r="L297" s="85">
        <v>71.5</v>
      </c>
      <c r="M297" s="56" t="s">
        <v>53</v>
      </c>
      <c r="N297" s="56" t="s">
        <v>73</v>
      </c>
      <c r="O297" s="60" t="s">
        <v>2985</v>
      </c>
      <c r="P297" s="222"/>
      <c r="Q297" s="87" cm="1">
        <f t="array" aca="1" ref="Q297" ca="1">SUMIF('Cross-Over'!C1:C793,E297,'Cross-Over'!V1:V792)</f>
        <v>0</v>
      </c>
      <c r="R297" s="223" cm="1">
        <f t="array" aca="1" ref="R297" ca="1">Q297*L297</f>
        <v>0</v>
      </c>
    </row>
    <row r="298" spans="1:18" ht="16" customHeight="1" x14ac:dyDescent="0.2">
      <c r="A298" s="54"/>
      <c r="B298" s="63" t="s">
        <v>7474</v>
      </c>
      <c r="C298" s="56" t="s">
        <v>7475</v>
      </c>
      <c r="D298" s="90">
        <v>843380122982</v>
      </c>
      <c r="E298" s="56" t="s">
        <v>2478</v>
      </c>
      <c r="F298" s="110" t="s">
        <v>2479</v>
      </c>
      <c r="G298" s="110" t="s">
        <v>7469</v>
      </c>
      <c r="H298" s="110" t="s">
        <v>50</v>
      </c>
      <c r="I298" s="56" t="s">
        <v>272</v>
      </c>
      <c r="J298" s="56" t="s">
        <v>61</v>
      </c>
      <c r="K298" s="91"/>
      <c r="L298" s="85">
        <v>71.5</v>
      </c>
      <c r="M298" s="56" t="s">
        <v>53</v>
      </c>
      <c r="N298" s="56" t="s">
        <v>73</v>
      </c>
      <c r="O298" s="60" t="s">
        <v>2411</v>
      </c>
      <c r="P298" s="222"/>
      <c r="Q298" s="87" cm="1">
        <f t="array" aca="1" ref="Q298" ca="1">SUMIF(Whitetail!C1:C999,E298,Whitetail!W1:W252)</f>
        <v>0</v>
      </c>
      <c r="R298" s="223" cm="1">
        <f t="array" aca="1" ref="R298" ca="1">Q298*L298</f>
        <v>0</v>
      </c>
    </row>
    <row r="299" spans="1:18" ht="16" customHeight="1" x14ac:dyDescent="0.2">
      <c r="A299" s="54"/>
      <c r="B299" s="63" t="s">
        <v>7474</v>
      </c>
      <c r="C299" s="56" t="s">
        <v>7476</v>
      </c>
      <c r="D299" s="90">
        <v>843380122999</v>
      </c>
      <c r="E299" s="56" t="s">
        <v>2480</v>
      </c>
      <c r="F299" s="110" t="s">
        <v>2481</v>
      </c>
      <c r="G299" s="110" t="s">
        <v>7469</v>
      </c>
      <c r="H299" s="110" t="s">
        <v>50</v>
      </c>
      <c r="I299" s="56" t="s">
        <v>272</v>
      </c>
      <c r="J299" s="56" t="s">
        <v>64</v>
      </c>
      <c r="K299" s="91"/>
      <c r="L299" s="85">
        <v>71.5</v>
      </c>
      <c r="M299" s="56" t="s">
        <v>53</v>
      </c>
      <c r="N299" s="56" t="s">
        <v>73</v>
      </c>
      <c r="O299" s="60" t="s">
        <v>2411</v>
      </c>
      <c r="P299" s="222"/>
      <c r="Q299" s="87" cm="1">
        <f t="array" aca="1" ref="Q299" ca="1">SUMIF(Whitetail!C1:C999,E299,Whitetail!W1:W252)</f>
        <v>0</v>
      </c>
      <c r="R299" s="223" cm="1">
        <f t="array" aca="1" ref="R299" ca="1">Q299*L299</f>
        <v>0</v>
      </c>
    </row>
    <row r="300" spans="1:18" ht="16" customHeight="1" x14ac:dyDescent="0.2">
      <c r="A300" s="54"/>
      <c r="B300" s="63" t="s">
        <v>7474</v>
      </c>
      <c r="C300" s="56" t="s">
        <v>7477</v>
      </c>
      <c r="D300" s="90">
        <v>843380123002</v>
      </c>
      <c r="E300" s="56" t="s">
        <v>2482</v>
      </c>
      <c r="F300" s="110" t="s">
        <v>2483</v>
      </c>
      <c r="G300" s="110" t="s">
        <v>7469</v>
      </c>
      <c r="H300" s="110" t="s">
        <v>50</v>
      </c>
      <c r="I300" s="56" t="s">
        <v>272</v>
      </c>
      <c r="J300" s="56" t="s">
        <v>67</v>
      </c>
      <c r="K300" s="91"/>
      <c r="L300" s="85">
        <v>71.5</v>
      </c>
      <c r="M300" s="56" t="s">
        <v>53</v>
      </c>
      <c r="N300" s="56" t="s">
        <v>73</v>
      </c>
      <c r="O300" s="60" t="s">
        <v>2411</v>
      </c>
      <c r="P300" s="222"/>
      <c r="Q300" s="87" cm="1">
        <f t="array" aca="1" ref="Q300" ca="1">SUMIF(Whitetail!C1:C999,E300,Whitetail!W1:W252)</f>
        <v>0</v>
      </c>
      <c r="R300" s="223" cm="1">
        <f t="array" aca="1" ref="R300" ca="1">Q300*L300</f>
        <v>0</v>
      </c>
    </row>
    <row r="301" spans="1:18" ht="16" customHeight="1" x14ac:dyDescent="0.2">
      <c r="A301" s="54"/>
      <c r="B301" s="63" t="s">
        <v>7474</v>
      </c>
      <c r="C301" s="56" t="s">
        <v>7478</v>
      </c>
      <c r="D301" s="90">
        <v>843380123019</v>
      </c>
      <c r="E301" s="56" t="s">
        <v>2484</v>
      </c>
      <c r="F301" s="110" t="s">
        <v>2485</v>
      </c>
      <c r="G301" s="110" t="s">
        <v>7469</v>
      </c>
      <c r="H301" s="110" t="s">
        <v>50</v>
      </c>
      <c r="I301" s="56" t="s">
        <v>272</v>
      </c>
      <c r="J301" s="56" t="s">
        <v>70</v>
      </c>
      <c r="K301" s="91"/>
      <c r="L301" s="85">
        <v>71.5</v>
      </c>
      <c r="M301" s="56" t="s">
        <v>53</v>
      </c>
      <c r="N301" s="56" t="s">
        <v>73</v>
      </c>
      <c r="O301" s="60" t="s">
        <v>2411</v>
      </c>
      <c r="P301" s="222"/>
      <c r="Q301" s="87" cm="1">
        <f t="array" aca="1" ref="Q301" ca="1">SUMIF(Whitetail!C1:C999,E301,Whitetail!W1:W252)</f>
        <v>0</v>
      </c>
      <c r="R301" s="223" cm="1">
        <f t="array" aca="1" ref="R301" ca="1">Q301*L301</f>
        <v>0</v>
      </c>
    </row>
    <row r="302" spans="1:18" ht="16" customHeight="1" x14ac:dyDescent="0.2">
      <c r="A302" s="54"/>
      <c r="B302" s="63" t="s">
        <v>7474</v>
      </c>
      <c r="C302" s="56" t="s">
        <v>7479</v>
      </c>
      <c r="D302" s="90">
        <v>843380123026</v>
      </c>
      <c r="E302" s="56" t="s">
        <v>2486</v>
      </c>
      <c r="F302" s="110" t="s">
        <v>2487</v>
      </c>
      <c r="G302" s="110" t="s">
        <v>7469</v>
      </c>
      <c r="H302" s="110" t="s">
        <v>50</v>
      </c>
      <c r="I302" s="56" t="s">
        <v>272</v>
      </c>
      <c r="J302" s="56" t="s">
        <v>282</v>
      </c>
      <c r="K302" s="91"/>
      <c r="L302" s="85">
        <v>71.5</v>
      </c>
      <c r="M302" s="56" t="s">
        <v>53</v>
      </c>
      <c r="N302" s="56" t="s">
        <v>73</v>
      </c>
      <c r="O302" s="60" t="s">
        <v>2411</v>
      </c>
      <c r="P302" s="222"/>
      <c r="Q302" s="87" cm="1">
        <f t="array" aca="1" ref="Q302" ca="1">SUMIF(Whitetail!C1:C999,E302,Whitetail!W1:W252)</f>
        <v>0</v>
      </c>
      <c r="R302" s="223" cm="1">
        <f t="array" aca="1" ref="R302" ca="1">Q302*L302</f>
        <v>0</v>
      </c>
    </row>
    <row r="303" spans="1:18" ht="16" customHeight="1" x14ac:dyDescent="0.2">
      <c r="A303" s="54"/>
      <c r="B303" s="63" t="s">
        <v>7480</v>
      </c>
      <c r="C303" s="56" t="s">
        <v>7481</v>
      </c>
      <c r="D303" s="90">
        <v>843380101024</v>
      </c>
      <c r="E303" s="56" t="s">
        <v>3164</v>
      </c>
      <c r="F303" s="110" t="s">
        <v>3165</v>
      </c>
      <c r="G303" s="110" t="s">
        <v>7469</v>
      </c>
      <c r="H303" s="110" t="s">
        <v>50</v>
      </c>
      <c r="I303" s="56" t="s">
        <v>95</v>
      </c>
      <c r="J303" s="56" t="s">
        <v>61</v>
      </c>
      <c r="K303" s="91"/>
      <c r="L303" s="85">
        <v>71.5</v>
      </c>
      <c r="M303" s="56" t="s">
        <v>53</v>
      </c>
      <c r="N303" s="56" t="s">
        <v>73</v>
      </c>
      <c r="O303" s="60" t="s">
        <v>2985</v>
      </c>
      <c r="P303" s="222"/>
      <c r="Q303" s="87" cm="1">
        <f t="array" aca="1" ref="Q303" ca="1">SUMIF('Cross-Over'!C1:C793,E303,'Cross-Over'!V1:V792)</f>
        <v>0</v>
      </c>
      <c r="R303" s="223" cm="1">
        <f t="array" aca="1" ref="R303" ca="1">Q303*L303</f>
        <v>0</v>
      </c>
    </row>
    <row r="304" spans="1:18" ht="16" customHeight="1" x14ac:dyDescent="0.2">
      <c r="A304" s="54"/>
      <c r="B304" s="63" t="s">
        <v>7480</v>
      </c>
      <c r="C304" s="56" t="s">
        <v>7482</v>
      </c>
      <c r="D304" s="90">
        <v>843380101031</v>
      </c>
      <c r="E304" s="56" t="s">
        <v>3166</v>
      </c>
      <c r="F304" s="110" t="s">
        <v>3167</v>
      </c>
      <c r="G304" s="110" t="s">
        <v>7469</v>
      </c>
      <c r="H304" s="110" t="s">
        <v>50</v>
      </c>
      <c r="I304" s="56" t="s">
        <v>95</v>
      </c>
      <c r="J304" s="56" t="s">
        <v>64</v>
      </c>
      <c r="K304" s="91"/>
      <c r="L304" s="85">
        <v>71.5</v>
      </c>
      <c r="M304" s="56" t="s">
        <v>53</v>
      </c>
      <c r="N304" s="56" t="s">
        <v>73</v>
      </c>
      <c r="O304" s="60" t="s">
        <v>2985</v>
      </c>
      <c r="P304" s="222"/>
      <c r="Q304" s="87" cm="1">
        <f t="array" aca="1" ref="Q304" ca="1">SUMIF('Cross-Over'!C1:C793,E304,'Cross-Over'!V1:V792)</f>
        <v>0</v>
      </c>
      <c r="R304" s="223" cm="1">
        <f t="array" aca="1" ref="R304" ca="1">Q304*L304</f>
        <v>0</v>
      </c>
    </row>
    <row r="305" spans="1:18" ht="16" customHeight="1" x14ac:dyDescent="0.2">
      <c r="A305" s="54"/>
      <c r="B305" s="63" t="s">
        <v>7480</v>
      </c>
      <c r="C305" s="56" t="s">
        <v>7483</v>
      </c>
      <c r="D305" s="90">
        <v>843380101048</v>
      </c>
      <c r="E305" s="56" t="s">
        <v>3168</v>
      </c>
      <c r="F305" s="110" t="s">
        <v>3169</v>
      </c>
      <c r="G305" s="110" t="s">
        <v>7469</v>
      </c>
      <c r="H305" s="110" t="s">
        <v>50</v>
      </c>
      <c r="I305" s="56" t="s">
        <v>95</v>
      </c>
      <c r="J305" s="56" t="s">
        <v>67</v>
      </c>
      <c r="K305" s="91"/>
      <c r="L305" s="85">
        <v>71.5</v>
      </c>
      <c r="M305" s="56" t="s">
        <v>53</v>
      </c>
      <c r="N305" s="56" t="s">
        <v>73</v>
      </c>
      <c r="O305" s="60" t="s">
        <v>2985</v>
      </c>
      <c r="P305" s="222"/>
      <c r="Q305" s="87" cm="1">
        <f t="array" aca="1" ref="Q305" ca="1">SUMIF('Cross-Over'!C1:C793,E305,'Cross-Over'!V1:V792)</f>
        <v>0</v>
      </c>
      <c r="R305" s="223" cm="1">
        <f t="array" aca="1" ref="R305" ca="1">Q305*L305</f>
        <v>0</v>
      </c>
    </row>
    <row r="306" spans="1:18" ht="16" customHeight="1" x14ac:dyDescent="0.2">
      <c r="A306" s="54"/>
      <c r="B306" s="63" t="s">
        <v>7480</v>
      </c>
      <c r="C306" s="56" t="s">
        <v>7484</v>
      </c>
      <c r="D306" s="90">
        <v>843380101055</v>
      </c>
      <c r="E306" s="56" t="s">
        <v>3170</v>
      </c>
      <c r="F306" s="110" t="s">
        <v>3171</v>
      </c>
      <c r="G306" s="110" t="s">
        <v>7469</v>
      </c>
      <c r="H306" s="110" t="s">
        <v>50</v>
      </c>
      <c r="I306" s="56" t="s">
        <v>95</v>
      </c>
      <c r="J306" s="56" t="s">
        <v>70</v>
      </c>
      <c r="K306" s="91"/>
      <c r="L306" s="85">
        <v>71.5</v>
      </c>
      <c r="M306" s="56" t="s">
        <v>53</v>
      </c>
      <c r="N306" s="56" t="s">
        <v>73</v>
      </c>
      <c r="O306" s="60" t="s">
        <v>2985</v>
      </c>
      <c r="P306" s="222"/>
      <c r="Q306" s="87" cm="1">
        <f t="array" aca="1" ref="Q306" ca="1">SUMIF('Cross-Over'!C1:C793,E306,'Cross-Over'!V1:V792)</f>
        <v>0</v>
      </c>
      <c r="R306" s="223" cm="1">
        <f t="array" aca="1" ref="R306" ca="1">Q306*L306</f>
        <v>0</v>
      </c>
    </row>
    <row r="307" spans="1:18" ht="16" customHeight="1" x14ac:dyDescent="0.2">
      <c r="A307" s="54"/>
      <c r="B307" s="63" t="s">
        <v>7480</v>
      </c>
      <c r="C307" s="56" t="s">
        <v>7485</v>
      </c>
      <c r="D307" s="90">
        <v>843380101062</v>
      </c>
      <c r="E307" s="56" t="s">
        <v>3172</v>
      </c>
      <c r="F307" s="110" t="s">
        <v>3173</v>
      </c>
      <c r="G307" s="110" t="s">
        <v>7469</v>
      </c>
      <c r="H307" s="110" t="s">
        <v>50</v>
      </c>
      <c r="I307" s="56" t="s">
        <v>95</v>
      </c>
      <c r="J307" s="56" t="s">
        <v>282</v>
      </c>
      <c r="K307" s="91"/>
      <c r="L307" s="85">
        <v>71.5</v>
      </c>
      <c r="M307" s="56" t="s">
        <v>53</v>
      </c>
      <c r="N307" s="56" t="s">
        <v>73</v>
      </c>
      <c r="O307" s="60" t="s">
        <v>2985</v>
      </c>
      <c r="P307" s="222"/>
      <c r="Q307" s="87" cm="1">
        <f t="array" aca="1" ref="Q307" ca="1">SUMIF('Cross-Over'!C1:C793,E307,'Cross-Over'!V1:V792)</f>
        <v>0</v>
      </c>
      <c r="R307" s="223" cm="1">
        <f t="array" aca="1" ref="R307" ca="1">Q307*L307</f>
        <v>0</v>
      </c>
    </row>
    <row r="308" spans="1:18" ht="16" customHeight="1" x14ac:dyDescent="0.2">
      <c r="A308" s="54"/>
      <c r="B308" s="63" t="s">
        <v>7486</v>
      </c>
      <c r="C308" s="56" t="s">
        <v>7487</v>
      </c>
      <c r="D308" s="90">
        <v>843380101079</v>
      </c>
      <c r="E308" s="56" t="s">
        <v>3174</v>
      </c>
      <c r="F308" s="110" t="s">
        <v>3175</v>
      </c>
      <c r="G308" s="110" t="s">
        <v>7469</v>
      </c>
      <c r="H308" s="110" t="s">
        <v>50</v>
      </c>
      <c r="I308" s="56" t="s">
        <v>116</v>
      </c>
      <c r="J308" s="56" t="s">
        <v>61</v>
      </c>
      <c r="K308" s="91"/>
      <c r="L308" s="85">
        <v>71.5</v>
      </c>
      <c r="M308" s="56" t="s">
        <v>53</v>
      </c>
      <c r="N308" s="56" t="s">
        <v>73</v>
      </c>
      <c r="O308" s="60" t="s">
        <v>2985</v>
      </c>
      <c r="P308" s="222"/>
      <c r="Q308" s="87" cm="1">
        <f t="array" aca="1" ref="Q308" ca="1">SUMIF('Cross-Over'!C1:C793,E308,'Cross-Over'!V1:V792)</f>
        <v>0</v>
      </c>
      <c r="R308" s="223" cm="1">
        <f t="array" aca="1" ref="R308" ca="1">Q308*L308</f>
        <v>0</v>
      </c>
    </row>
    <row r="309" spans="1:18" ht="16" customHeight="1" x14ac:dyDescent="0.2">
      <c r="A309" s="54"/>
      <c r="B309" s="63" t="s">
        <v>7486</v>
      </c>
      <c r="C309" s="56" t="s">
        <v>7488</v>
      </c>
      <c r="D309" s="90">
        <v>843380101086</v>
      </c>
      <c r="E309" s="56" t="s">
        <v>3176</v>
      </c>
      <c r="F309" s="110" t="s">
        <v>3177</v>
      </c>
      <c r="G309" s="110" t="s">
        <v>7469</v>
      </c>
      <c r="H309" s="110" t="s">
        <v>50</v>
      </c>
      <c r="I309" s="56" t="s">
        <v>116</v>
      </c>
      <c r="J309" s="56" t="s">
        <v>64</v>
      </c>
      <c r="K309" s="91"/>
      <c r="L309" s="85">
        <v>71.5</v>
      </c>
      <c r="M309" s="56" t="s">
        <v>53</v>
      </c>
      <c r="N309" s="56" t="s">
        <v>73</v>
      </c>
      <c r="O309" s="60" t="s">
        <v>2985</v>
      </c>
      <c r="P309" s="222"/>
      <c r="Q309" s="87" cm="1">
        <f t="array" aca="1" ref="Q309" ca="1">SUMIF('Cross-Over'!C1:C793,E309,'Cross-Over'!V1:V792)</f>
        <v>0</v>
      </c>
      <c r="R309" s="223" cm="1">
        <f t="array" aca="1" ref="R309" ca="1">Q309*L309</f>
        <v>0</v>
      </c>
    </row>
    <row r="310" spans="1:18" ht="16" customHeight="1" x14ac:dyDescent="0.2">
      <c r="A310" s="54"/>
      <c r="B310" s="63" t="s">
        <v>7486</v>
      </c>
      <c r="C310" s="56" t="s">
        <v>7489</v>
      </c>
      <c r="D310" s="90">
        <v>843380101093</v>
      </c>
      <c r="E310" s="56" t="s">
        <v>3178</v>
      </c>
      <c r="F310" s="110" t="s">
        <v>3179</v>
      </c>
      <c r="G310" s="110" t="s">
        <v>7469</v>
      </c>
      <c r="H310" s="110" t="s">
        <v>50</v>
      </c>
      <c r="I310" s="56" t="s">
        <v>116</v>
      </c>
      <c r="J310" s="56" t="s">
        <v>67</v>
      </c>
      <c r="K310" s="91"/>
      <c r="L310" s="85">
        <v>71.5</v>
      </c>
      <c r="M310" s="56" t="s">
        <v>53</v>
      </c>
      <c r="N310" s="56" t="s">
        <v>73</v>
      </c>
      <c r="O310" s="60" t="s">
        <v>2985</v>
      </c>
      <c r="P310" s="222"/>
      <c r="Q310" s="87" cm="1">
        <f t="array" aca="1" ref="Q310" ca="1">SUMIF('Cross-Over'!C1:C793,E310,'Cross-Over'!V1:V792)</f>
        <v>0</v>
      </c>
      <c r="R310" s="223" cm="1">
        <f t="array" aca="1" ref="R310" ca="1">Q310*L310</f>
        <v>0</v>
      </c>
    </row>
    <row r="311" spans="1:18" ht="16" customHeight="1" x14ac:dyDescent="0.2">
      <c r="A311" s="54"/>
      <c r="B311" s="63" t="s">
        <v>7486</v>
      </c>
      <c r="C311" s="56" t="s">
        <v>7490</v>
      </c>
      <c r="D311" s="90">
        <v>843380101109</v>
      </c>
      <c r="E311" s="56" t="s">
        <v>3180</v>
      </c>
      <c r="F311" s="110" t="s">
        <v>3181</v>
      </c>
      <c r="G311" s="110" t="s">
        <v>7469</v>
      </c>
      <c r="H311" s="110" t="s">
        <v>50</v>
      </c>
      <c r="I311" s="56" t="s">
        <v>116</v>
      </c>
      <c r="J311" s="56" t="s">
        <v>70</v>
      </c>
      <c r="K311" s="91"/>
      <c r="L311" s="85">
        <v>71.5</v>
      </c>
      <c r="M311" s="56" t="s">
        <v>53</v>
      </c>
      <c r="N311" s="56" t="s">
        <v>73</v>
      </c>
      <c r="O311" s="60" t="s">
        <v>2985</v>
      </c>
      <c r="P311" s="222"/>
      <c r="Q311" s="87" cm="1">
        <f t="array" aca="1" ref="Q311" ca="1">SUMIF('Cross-Over'!C1:C793,E311,'Cross-Over'!V1:V792)</f>
        <v>0</v>
      </c>
      <c r="R311" s="223" cm="1">
        <f t="array" aca="1" ref="R311" ca="1">Q311*L311</f>
        <v>0</v>
      </c>
    </row>
    <row r="312" spans="1:18" ht="16" customHeight="1" x14ac:dyDescent="0.2">
      <c r="A312" s="54"/>
      <c r="B312" s="63" t="s">
        <v>7486</v>
      </c>
      <c r="C312" s="56" t="s">
        <v>7491</v>
      </c>
      <c r="D312" s="90">
        <v>843380101116</v>
      </c>
      <c r="E312" s="56" t="s">
        <v>3182</v>
      </c>
      <c r="F312" s="110" t="s">
        <v>3183</v>
      </c>
      <c r="G312" s="110" t="s">
        <v>7469</v>
      </c>
      <c r="H312" s="110" t="s">
        <v>50</v>
      </c>
      <c r="I312" s="56" t="s">
        <v>116</v>
      </c>
      <c r="J312" s="56" t="s">
        <v>282</v>
      </c>
      <c r="K312" s="91"/>
      <c r="L312" s="85">
        <v>71.5</v>
      </c>
      <c r="M312" s="56" t="s">
        <v>53</v>
      </c>
      <c r="N312" s="56" t="s">
        <v>73</v>
      </c>
      <c r="O312" s="60" t="s">
        <v>2985</v>
      </c>
      <c r="P312" s="222"/>
      <c r="Q312" s="87" cm="1">
        <f t="array" aca="1" ref="Q312" ca="1">SUMIF('Cross-Over'!C1:C793,E312,'Cross-Over'!V1:V792)</f>
        <v>0</v>
      </c>
      <c r="R312" s="223" cm="1">
        <f t="array" aca="1" ref="R312" ca="1">Q312*L312</f>
        <v>0</v>
      </c>
    </row>
    <row r="313" spans="1:18" ht="16" customHeight="1" x14ac:dyDescent="0.2">
      <c r="A313" s="54"/>
      <c r="B313" s="63" t="s">
        <v>7492</v>
      </c>
      <c r="C313" s="56" t="s">
        <v>7493</v>
      </c>
      <c r="D313" s="90">
        <v>843380168683</v>
      </c>
      <c r="E313" s="56" t="s">
        <v>399</v>
      </c>
      <c r="F313" s="110" t="s">
        <v>400</v>
      </c>
      <c r="G313" s="110" t="s">
        <v>7042</v>
      </c>
      <c r="H313" s="110" t="s">
        <v>50</v>
      </c>
      <c r="I313" s="56" t="s">
        <v>318</v>
      </c>
      <c r="J313" s="56" t="s">
        <v>61</v>
      </c>
      <c r="K313" s="56" t="s">
        <v>7012</v>
      </c>
      <c r="L313" s="85">
        <v>82.5</v>
      </c>
      <c r="M313" s="56" t="s">
        <v>53</v>
      </c>
      <c r="N313" s="56" t="s">
        <v>84</v>
      </c>
      <c r="O313" s="60" t="s">
        <v>55</v>
      </c>
      <c r="P313" s="222"/>
      <c r="Q313" s="87" cm="1">
        <f t="array" ref="Q313">SUMIF(Western!C1:C1001,E313,Western!V1:V1001)</f>
        <v>0</v>
      </c>
      <c r="R313" s="223" cm="1">
        <f t="array" ref="R313">Q313*L313</f>
        <v>0</v>
      </c>
    </row>
    <row r="314" spans="1:18" ht="16" customHeight="1" x14ac:dyDescent="0.2">
      <c r="A314" s="54"/>
      <c r="B314" s="63" t="s">
        <v>7492</v>
      </c>
      <c r="C314" s="56" t="s">
        <v>7494</v>
      </c>
      <c r="D314" s="90">
        <v>843380168690</v>
      </c>
      <c r="E314" s="56" t="s">
        <v>401</v>
      </c>
      <c r="F314" s="110" t="s">
        <v>402</v>
      </c>
      <c r="G314" s="110" t="s">
        <v>7042</v>
      </c>
      <c r="H314" s="110" t="s">
        <v>50</v>
      </c>
      <c r="I314" s="56" t="s">
        <v>318</v>
      </c>
      <c r="J314" s="56" t="s">
        <v>64</v>
      </c>
      <c r="K314" s="56" t="s">
        <v>7012</v>
      </c>
      <c r="L314" s="85">
        <v>82.5</v>
      </c>
      <c r="M314" s="56" t="s">
        <v>53</v>
      </c>
      <c r="N314" s="56" t="s">
        <v>84</v>
      </c>
      <c r="O314" s="60" t="s">
        <v>55</v>
      </c>
      <c r="P314" s="222"/>
      <c r="Q314" s="87" cm="1">
        <f t="array" ref="Q314">SUMIF(Western!C1:C1001,E314,Western!V1:V1001)</f>
        <v>0</v>
      </c>
      <c r="R314" s="223" cm="1">
        <f t="array" ref="R314">Q314*L314</f>
        <v>0</v>
      </c>
    </row>
    <row r="315" spans="1:18" ht="16" customHeight="1" x14ac:dyDescent="0.2">
      <c r="A315" s="54"/>
      <c r="B315" s="63" t="s">
        <v>7492</v>
      </c>
      <c r="C315" s="56" t="s">
        <v>7495</v>
      </c>
      <c r="D315" s="90">
        <v>843380168706</v>
      </c>
      <c r="E315" s="56" t="s">
        <v>403</v>
      </c>
      <c r="F315" s="110" t="s">
        <v>404</v>
      </c>
      <c r="G315" s="110" t="s">
        <v>7042</v>
      </c>
      <c r="H315" s="110" t="s">
        <v>50</v>
      </c>
      <c r="I315" s="56" t="s">
        <v>318</v>
      </c>
      <c r="J315" s="56" t="s">
        <v>67</v>
      </c>
      <c r="K315" s="56" t="s">
        <v>7012</v>
      </c>
      <c r="L315" s="85">
        <v>82.5</v>
      </c>
      <c r="M315" s="56" t="s">
        <v>53</v>
      </c>
      <c r="N315" s="56" t="s">
        <v>84</v>
      </c>
      <c r="O315" s="60" t="s">
        <v>55</v>
      </c>
      <c r="P315" s="222"/>
      <c r="Q315" s="87" cm="1">
        <f t="array" ref="Q315">SUMIF(Western!C1:C1001,E315,Western!V1:V1001)</f>
        <v>0</v>
      </c>
      <c r="R315" s="223" cm="1">
        <f t="array" ref="R315">Q315*L315</f>
        <v>0</v>
      </c>
    </row>
    <row r="316" spans="1:18" ht="16" customHeight="1" x14ac:dyDescent="0.2">
      <c r="A316" s="54"/>
      <c r="B316" s="63" t="s">
        <v>7492</v>
      </c>
      <c r="C316" s="56" t="s">
        <v>7496</v>
      </c>
      <c r="D316" s="90">
        <v>843380168713</v>
      </c>
      <c r="E316" s="56" t="s">
        <v>405</v>
      </c>
      <c r="F316" s="110" t="s">
        <v>406</v>
      </c>
      <c r="G316" s="110" t="s">
        <v>7042</v>
      </c>
      <c r="H316" s="110" t="s">
        <v>50</v>
      </c>
      <c r="I316" s="56" t="s">
        <v>318</v>
      </c>
      <c r="J316" s="56" t="s">
        <v>70</v>
      </c>
      <c r="K316" s="56" t="s">
        <v>7012</v>
      </c>
      <c r="L316" s="85">
        <v>82.5</v>
      </c>
      <c r="M316" s="56" t="s">
        <v>53</v>
      </c>
      <c r="N316" s="56" t="s">
        <v>84</v>
      </c>
      <c r="O316" s="60" t="s">
        <v>55</v>
      </c>
      <c r="P316" s="222"/>
      <c r="Q316" s="87" cm="1">
        <f t="array" ref="Q316">SUMIF(Western!C1:C1001,E316,Western!V1:V1001)</f>
        <v>0</v>
      </c>
      <c r="R316" s="223" cm="1">
        <f t="array" ref="R316">Q316*L316</f>
        <v>0</v>
      </c>
    </row>
    <row r="317" spans="1:18" ht="16" customHeight="1" x14ac:dyDescent="0.2">
      <c r="A317" s="54"/>
      <c r="B317" s="63" t="s">
        <v>7492</v>
      </c>
      <c r="C317" s="56" t="s">
        <v>7497</v>
      </c>
      <c r="D317" s="90">
        <v>843380168720</v>
      </c>
      <c r="E317" s="56" t="s">
        <v>407</v>
      </c>
      <c r="F317" s="110" t="s">
        <v>408</v>
      </c>
      <c r="G317" s="110" t="s">
        <v>7042</v>
      </c>
      <c r="H317" s="110" t="s">
        <v>50</v>
      </c>
      <c r="I317" s="56" t="s">
        <v>318</v>
      </c>
      <c r="J317" s="56" t="s">
        <v>282</v>
      </c>
      <c r="K317" s="56" t="s">
        <v>7012</v>
      </c>
      <c r="L317" s="85">
        <v>82.5</v>
      </c>
      <c r="M317" s="56" t="s">
        <v>53</v>
      </c>
      <c r="N317" s="56" t="s">
        <v>84</v>
      </c>
      <c r="O317" s="60" t="s">
        <v>55</v>
      </c>
      <c r="P317" s="222"/>
      <c r="Q317" s="87" cm="1">
        <f t="array" ref="Q317">SUMIF(Western!C1:C1001,E317,Western!V1:V1001)</f>
        <v>0</v>
      </c>
      <c r="R317" s="223" cm="1">
        <f t="array" ref="R317">Q317*L317</f>
        <v>0</v>
      </c>
    </row>
    <row r="318" spans="1:18" ht="16" customHeight="1" x14ac:dyDescent="0.2">
      <c r="A318" s="54"/>
      <c r="B318" s="63" t="s">
        <v>7498</v>
      </c>
      <c r="C318" s="56" t="s">
        <v>7499</v>
      </c>
      <c r="D318" s="90">
        <v>843380149859</v>
      </c>
      <c r="E318" s="56" t="s">
        <v>3184</v>
      </c>
      <c r="F318" s="110" t="s">
        <v>3185</v>
      </c>
      <c r="G318" s="110" t="s">
        <v>7042</v>
      </c>
      <c r="H318" s="110" t="s">
        <v>50</v>
      </c>
      <c r="I318" s="56" t="s">
        <v>127</v>
      </c>
      <c r="J318" s="56" t="s">
        <v>61</v>
      </c>
      <c r="K318" s="56" t="s">
        <v>7012</v>
      </c>
      <c r="L318" s="85">
        <v>82.5</v>
      </c>
      <c r="M318" s="56" t="s">
        <v>53</v>
      </c>
      <c r="N318" s="56" t="s">
        <v>84</v>
      </c>
      <c r="O318" s="60" t="s">
        <v>2985</v>
      </c>
      <c r="P318" s="222"/>
      <c r="Q318" s="87" cm="1">
        <f t="array" aca="1" ref="Q318" ca="1">SUMIF('Cross-Over'!C1:C793,E318,'Cross-Over'!V1:V792)</f>
        <v>0</v>
      </c>
      <c r="R318" s="223" cm="1">
        <f t="array" aca="1" ref="R318" ca="1">Q318*L318</f>
        <v>0</v>
      </c>
    </row>
    <row r="319" spans="1:18" ht="16" customHeight="1" x14ac:dyDescent="0.2">
      <c r="A319" s="54"/>
      <c r="B319" s="63" t="s">
        <v>7498</v>
      </c>
      <c r="C319" s="56" t="s">
        <v>7500</v>
      </c>
      <c r="D319" s="90">
        <v>843380149842</v>
      </c>
      <c r="E319" s="56" t="s">
        <v>3186</v>
      </c>
      <c r="F319" s="110" t="s">
        <v>3187</v>
      </c>
      <c r="G319" s="110" t="s">
        <v>7042</v>
      </c>
      <c r="H319" s="110" t="s">
        <v>50</v>
      </c>
      <c r="I319" s="56" t="s">
        <v>127</v>
      </c>
      <c r="J319" s="56" t="s">
        <v>64</v>
      </c>
      <c r="K319" s="56" t="s">
        <v>7012</v>
      </c>
      <c r="L319" s="85">
        <v>82.5</v>
      </c>
      <c r="M319" s="56" t="s">
        <v>53</v>
      </c>
      <c r="N319" s="56" t="s">
        <v>84</v>
      </c>
      <c r="O319" s="60" t="s">
        <v>2985</v>
      </c>
      <c r="P319" s="222"/>
      <c r="Q319" s="87" cm="1">
        <f t="array" aca="1" ref="Q319" ca="1">SUMIF('Cross-Over'!C1:C793,E319,'Cross-Over'!V1:V792)</f>
        <v>0</v>
      </c>
      <c r="R319" s="223" cm="1">
        <f t="array" aca="1" ref="R319" ca="1">Q319*L319</f>
        <v>0</v>
      </c>
    </row>
    <row r="320" spans="1:18" ht="16" customHeight="1" x14ac:dyDescent="0.2">
      <c r="A320" s="54"/>
      <c r="B320" s="63" t="s">
        <v>7498</v>
      </c>
      <c r="C320" s="56" t="s">
        <v>7501</v>
      </c>
      <c r="D320" s="90">
        <v>843380149835</v>
      </c>
      <c r="E320" s="56" t="s">
        <v>3188</v>
      </c>
      <c r="F320" s="110" t="s">
        <v>3189</v>
      </c>
      <c r="G320" s="110" t="s">
        <v>7042</v>
      </c>
      <c r="H320" s="110" t="s">
        <v>50</v>
      </c>
      <c r="I320" s="56" t="s">
        <v>127</v>
      </c>
      <c r="J320" s="56" t="s">
        <v>67</v>
      </c>
      <c r="K320" s="56" t="s">
        <v>7012</v>
      </c>
      <c r="L320" s="85">
        <v>82.5</v>
      </c>
      <c r="M320" s="56" t="s">
        <v>53</v>
      </c>
      <c r="N320" s="56" t="s">
        <v>84</v>
      </c>
      <c r="O320" s="60" t="s">
        <v>2985</v>
      </c>
      <c r="P320" s="222"/>
      <c r="Q320" s="87" cm="1">
        <f t="array" aca="1" ref="Q320" ca="1">SUMIF('Cross-Over'!C1:C793,E320,'Cross-Over'!V1:V792)</f>
        <v>0</v>
      </c>
      <c r="R320" s="223" cm="1">
        <f t="array" aca="1" ref="R320" ca="1">Q320*L320</f>
        <v>0</v>
      </c>
    </row>
    <row r="321" spans="1:18" ht="16" customHeight="1" x14ac:dyDescent="0.2">
      <c r="A321" s="54"/>
      <c r="B321" s="63" t="s">
        <v>7498</v>
      </c>
      <c r="C321" s="56" t="s">
        <v>7502</v>
      </c>
      <c r="D321" s="90">
        <v>843380149866</v>
      </c>
      <c r="E321" s="56" t="s">
        <v>3190</v>
      </c>
      <c r="F321" s="110" t="s">
        <v>3191</v>
      </c>
      <c r="G321" s="110" t="s">
        <v>7042</v>
      </c>
      <c r="H321" s="110" t="s">
        <v>50</v>
      </c>
      <c r="I321" s="56" t="s">
        <v>127</v>
      </c>
      <c r="J321" s="56" t="s">
        <v>70</v>
      </c>
      <c r="K321" s="56" t="s">
        <v>7012</v>
      </c>
      <c r="L321" s="85">
        <v>82.5</v>
      </c>
      <c r="M321" s="56" t="s">
        <v>53</v>
      </c>
      <c r="N321" s="56" t="s">
        <v>84</v>
      </c>
      <c r="O321" s="60" t="s">
        <v>2985</v>
      </c>
      <c r="P321" s="222"/>
      <c r="Q321" s="87" cm="1">
        <f t="array" aca="1" ref="Q321" ca="1">SUMIF('Cross-Over'!C1:C793,E321,'Cross-Over'!V1:V792)</f>
        <v>0</v>
      </c>
      <c r="R321" s="223" cm="1">
        <f t="array" aca="1" ref="R321" ca="1">Q321*L321</f>
        <v>0</v>
      </c>
    </row>
    <row r="322" spans="1:18" ht="16" customHeight="1" x14ac:dyDescent="0.2">
      <c r="A322" s="54"/>
      <c r="B322" s="63" t="s">
        <v>7498</v>
      </c>
      <c r="C322" s="56" t="s">
        <v>7503</v>
      </c>
      <c r="D322" s="90">
        <v>843380149828</v>
      </c>
      <c r="E322" s="56" t="s">
        <v>3192</v>
      </c>
      <c r="F322" s="110" t="s">
        <v>3193</v>
      </c>
      <c r="G322" s="110" t="s">
        <v>7042</v>
      </c>
      <c r="H322" s="110" t="s">
        <v>50</v>
      </c>
      <c r="I322" s="56" t="s">
        <v>127</v>
      </c>
      <c r="J322" s="56" t="s">
        <v>282</v>
      </c>
      <c r="K322" s="56" t="s">
        <v>7012</v>
      </c>
      <c r="L322" s="85">
        <v>82.5</v>
      </c>
      <c r="M322" s="56" t="s">
        <v>53</v>
      </c>
      <c r="N322" s="56" t="s">
        <v>84</v>
      </c>
      <c r="O322" s="60" t="s">
        <v>2985</v>
      </c>
      <c r="P322" s="222"/>
      <c r="Q322" s="87" cm="1">
        <f t="array" aca="1" ref="Q322" ca="1">SUMIF('Cross-Over'!C1:C793,E322,'Cross-Over'!V1:V792)</f>
        <v>0</v>
      </c>
      <c r="R322" s="223" cm="1">
        <f t="array" aca="1" ref="R322" ca="1">Q322*L322</f>
        <v>0</v>
      </c>
    </row>
    <row r="323" spans="1:18" ht="16" customHeight="1" x14ac:dyDescent="0.2">
      <c r="A323" s="54"/>
      <c r="B323" s="63" t="s">
        <v>7504</v>
      </c>
      <c r="C323" s="56" t="s">
        <v>7505</v>
      </c>
      <c r="D323" s="90">
        <v>843380101178</v>
      </c>
      <c r="E323" s="56" t="s">
        <v>409</v>
      </c>
      <c r="F323" s="110" t="s">
        <v>410</v>
      </c>
      <c r="G323" s="110" t="s">
        <v>7042</v>
      </c>
      <c r="H323" s="110" t="s">
        <v>56</v>
      </c>
      <c r="I323" s="56" t="s">
        <v>51</v>
      </c>
      <c r="J323" s="56" t="s">
        <v>61</v>
      </c>
      <c r="K323" s="56" t="s">
        <v>7012</v>
      </c>
      <c r="L323" s="85">
        <v>82.5</v>
      </c>
      <c r="M323" s="56" t="s">
        <v>53</v>
      </c>
      <c r="N323" s="56" t="s">
        <v>84</v>
      </c>
      <c r="O323" s="60" t="s">
        <v>55</v>
      </c>
      <c r="P323" s="222"/>
      <c r="Q323" s="87" cm="1">
        <f t="array" ref="Q323">SUMIF(Western!C1:C1001,E323,Western!V1:V1001)</f>
        <v>0</v>
      </c>
      <c r="R323" s="223" cm="1">
        <f t="array" ref="R323">Q323*L323</f>
        <v>0</v>
      </c>
    </row>
    <row r="324" spans="1:18" ht="16" customHeight="1" x14ac:dyDescent="0.2">
      <c r="A324" s="54"/>
      <c r="B324" s="63" t="s">
        <v>7504</v>
      </c>
      <c r="C324" s="56" t="s">
        <v>7506</v>
      </c>
      <c r="D324" s="90">
        <v>843380101185</v>
      </c>
      <c r="E324" s="56" t="s">
        <v>411</v>
      </c>
      <c r="F324" s="110" t="s">
        <v>412</v>
      </c>
      <c r="G324" s="110" t="s">
        <v>7042</v>
      </c>
      <c r="H324" s="110" t="s">
        <v>56</v>
      </c>
      <c r="I324" s="56" t="s">
        <v>51</v>
      </c>
      <c r="J324" s="56" t="s">
        <v>64</v>
      </c>
      <c r="K324" s="56" t="s">
        <v>7012</v>
      </c>
      <c r="L324" s="85">
        <v>82.5</v>
      </c>
      <c r="M324" s="56" t="s">
        <v>53</v>
      </c>
      <c r="N324" s="56" t="s">
        <v>84</v>
      </c>
      <c r="O324" s="60" t="s">
        <v>55</v>
      </c>
      <c r="P324" s="222"/>
      <c r="Q324" s="87" cm="1">
        <f t="array" ref="Q324">SUMIF(Western!C1:C1001,E324,Western!V1:V1001)</f>
        <v>0</v>
      </c>
      <c r="R324" s="223" cm="1">
        <f t="array" ref="R324">Q324*L324</f>
        <v>0</v>
      </c>
    </row>
    <row r="325" spans="1:18" ht="16" customHeight="1" x14ac:dyDescent="0.2">
      <c r="A325" s="54"/>
      <c r="B325" s="63" t="s">
        <v>7504</v>
      </c>
      <c r="C325" s="56" t="s">
        <v>7507</v>
      </c>
      <c r="D325" s="90">
        <v>843380101192</v>
      </c>
      <c r="E325" s="56" t="s">
        <v>413</v>
      </c>
      <c r="F325" s="110" t="s">
        <v>414</v>
      </c>
      <c r="G325" s="110" t="s">
        <v>7042</v>
      </c>
      <c r="H325" s="110" t="s">
        <v>56</v>
      </c>
      <c r="I325" s="56" t="s">
        <v>51</v>
      </c>
      <c r="J325" s="56" t="s">
        <v>67</v>
      </c>
      <c r="K325" s="56" t="s">
        <v>7012</v>
      </c>
      <c r="L325" s="85">
        <v>82.5</v>
      </c>
      <c r="M325" s="56" t="s">
        <v>53</v>
      </c>
      <c r="N325" s="56" t="s">
        <v>84</v>
      </c>
      <c r="O325" s="60" t="s">
        <v>55</v>
      </c>
      <c r="P325" s="222"/>
      <c r="Q325" s="87" cm="1">
        <f t="array" ref="Q325">SUMIF(Western!C1:C1001,E325,Western!V1:V1001)</f>
        <v>0</v>
      </c>
      <c r="R325" s="223" cm="1">
        <f t="array" ref="R325">Q325*L325</f>
        <v>0</v>
      </c>
    </row>
    <row r="326" spans="1:18" ht="16" customHeight="1" x14ac:dyDescent="0.2">
      <c r="A326" s="54"/>
      <c r="B326" s="63" t="s">
        <v>7504</v>
      </c>
      <c r="C326" s="56" t="s">
        <v>7508</v>
      </c>
      <c r="D326" s="90">
        <v>843380101208</v>
      </c>
      <c r="E326" s="56" t="s">
        <v>415</v>
      </c>
      <c r="F326" s="110" t="s">
        <v>416</v>
      </c>
      <c r="G326" s="110" t="s">
        <v>7042</v>
      </c>
      <c r="H326" s="110" t="s">
        <v>56</v>
      </c>
      <c r="I326" s="56" t="s">
        <v>51</v>
      </c>
      <c r="J326" s="56" t="s">
        <v>70</v>
      </c>
      <c r="K326" s="56" t="s">
        <v>7012</v>
      </c>
      <c r="L326" s="85">
        <v>82.5</v>
      </c>
      <c r="M326" s="56" t="s">
        <v>53</v>
      </c>
      <c r="N326" s="56" t="s">
        <v>84</v>
      </c>
      <c r="O326" s="60" t="s">
        <v>55</v>
      </c>
      <c r="P326" s="222"/>
      <c r="Q326" s="87" cm="1">
        <f t="array" ref="Q326">SUMIF(Western!C1:C1001,E326,Western!V1:V1001)</f>
        <v>0</v>
      </c>
      <c r="R326" s="223" cm="1">
        <f t="array" ref="R326">Q326*L326</f>
        <v>0</v>
      </c>
    </row>
    <row r="327" spans="1:18" ht="16" customHeight="1" x14ac:dyDescent="0.2">
      <c r="A327" s="54"/>
      <c r="B327" s="63" t="s">
        <v>7504</v>
      </c>
      <c r="C327" s="56" t="s">
        <v>7509</v>
      </c>
      <c r="D327" s="90">
        <v>843380101215</v>
      </c>
      <c r="E327" s="56" t="s">
        <v>417</v>
      </c>
      <c r="F327" s="110" t="s">
        <v>418</v>
      </c>
      <c r="G327" s="110" t="s">
        <v>7042</v>
      </c>
      <c r="H327" s="110" t="s">
        <v>56</v>
      </c>
      <c r="I327" s="56" t="s">
        <v>51</v>
      </c>
      <c r="J327" s="56" t="s">
        <v>282</v>
      </c>
      <c r="K327" s="56" t="s">
        <v>7012</v>
      </c>
      <c r="L327" s="85">
        <v>82.5</v>
      </c>
      <c r="M327" s="56" t="s">
        <v>53</v>
      </c>
      <c r="N327" s="56" t="s">
        <v>84</v>
      </c>
      <c r="O327" s="60" t="s">
        <v>55</v>
      </c>
      <c r="P327" s="222"/>
      <c r="Q327" s="87" cm="1">
        <f t="array" ref="Q327">SUMIF(Western!C1:C1001,E327,Western!V1:V1001)</f>
        <v>0</v>
      </c>
      <c r="R327" s="223" cm="1">
        <f t="array" ref="R327">Q327*L327</f>
        <v>0</v>
      </c>
    </row>
    <row r="328" spans="1:18" ht="16" customHeight="1" x14ac:dyDescent="0.2">
      <c r="A328" s="54"/>
      <c r="B328" s="63" t="s">
        <v>7510</v>
      </c>
      <c r="C328" s="56" t="s">
        <v>7511</v>
      </c>
      <c r="D328" s="90">
        <v>843380123033</v>
      </c>
      <c r="E328" s="56" t="s">
        <v>2488</v>
      </c>
      <c r="F328" s="110" t="s">
        <v>2489</v>
      </c>
      <c r="G328" s="110" t="s">
        <v>7042</v>
      </c>
      <c r="H328" s="110" t="s">
        <v>56</v>
      </c>
      <c r="I328" s="56" t="s">
        <v>272</v>
      </c>
      <c r="J328" s="56" t="s">
        <v>61</v>
      </c>
      <c r="K328" s="56" t="s">
        <v>7012</v>
      </c>
      <c r="L328" s="85">
        <v>82.5</v>
      </c>
      <c r="M328" s="56" t="s">
        <v>53</v>
      </c>
      <c r="N328" s="56" t="s">
        <v>84</v>
      </c>
      <c r="O328" s="60" t="s">
        <v>2411</v>
      </c>
      <c r="P328" s="222"/>
      <c r="Q328" s="87" cm="1">
        <f t="array" aca="1" ref="Q328" ca="1">SUMIF(Whitetail!C1:C999,E328,Whitetail!W1:W252)</f>
        <v>0</v>
      </c>
      <c r="R328" s="223" cm="1">
        <f t="array" aca="1" ref="R328" ca="1">Q328*L328</f>
        <v>0</v>
      </c>
    </row>
    <row r="329" spans="1:18" ht="16" customHeight="1" x14ac:dyDescent="0.2">
      <c r="A329" s="54"/>
      <c r="B329" s="63" t="s">
        <v>7510</v>
      </c>
      <c r="C329" s="56" t="s">
        <v>7512</v>
      </c>
      <c r="D329" s="90">
        <v>843380123040</v>
      </c>
      <c r="E329" s="56" t="s">
        <v>2490</v>
      </c>
      <c r="F329" s="110" t="s">
        <v>2491</v>
      </c>
      <c r="G329" s="110" t="s">
        <v>7042</v>
      </c>
      <c r="H329" s="110" t="s">
        <v>56</v>
      </c>
      <c r="I329" s="56" t="s">
        <v>272</v>
      </c>
      <c r="J329" s="56" t="s">
        <v>64</v>
      </c>
      <c r="K329" s="56" t="s">
        <v>7012</v>
      </c>
      <c r="L329" s="85">
        <v>82.5</v>
      </c>
      <c r="M329" s="56" t="s">
        <v>53</v>
      </c>
      <c r="N329" s="56" t="s">
        <v>84</v>
      </c>
      <c r="O329" s="60" t="s">
        <v>2411</v>
      </c>
      <c r="P329" s="222"/>
      <c r="Q329" s="87" cm="1">
        <f t="array" aca="1" ref="Q329" ca="1">SUMIF(Whitetail!C1:C999,E329,Whitetail!W1:W252)</f>
        <v>0</v>
      </c>
      <c r="R329" s="223" cm="1">
        <f t="array" aca="1" ref="R329" ca="1">Q329*L329</f>
        <v>0</v>
      </c>
    </row>
    <row r="330" spans="1:18" ht="16" customHeight="1" x14ac:dyDescent="0.2">
      <c r="A330" s="54"/>
      <c r="B330" s="63" t="s">
        <v>7510</v>
      </c>
      <c r="C330" s="56" t="s">
        <v>7513</v>
      </c>
      <c r="D330" s="90">
        <v>843380123057</v>
      </c>
      <c r="E330" s="56" t="s">
        <v>2492</v>
      </c>
      <c r="F330" s="110" t="s">
        <v>2493</v>
      </c>
      <c r="G330" s="110" t="s">
        <v>7042</v>
      </c>
      <c r="H330" s="110" t="s">
        <v>56</v>
      </c>
      <c r="I330" s="56" t="s">
        <v>272</v>
      </c>
      <c r="J330" s="56" t="s">
        <v>67</v>
      </c>
      <c r="K330" s="56" t="s">
        <v>7012</v>
      </c>
      <c r="L330" s="85">
        <v>82.5</v>
      </c>
      <c r="M330" s="56" t="s">
        <v>53</v>
      </c>
      <c r="N330" s="56" t="s">
        <v>84</v>
      </c>
      <c r="O330" s="60" t="s">
        <v>2411</v>
      </c>
      <c r="P330" s="222"/>
      <c r="Q330" s="87" cm="1">
        <f t="array" aca="1" ref="Q330" ca="1">SUMIF(Whitetail!C1:C999,E330,Whitetail!W1:W252)</f>
        <v>0</v>
      </c>
      <c r="R330" s="223" cm="1">
        <f t="array" aca="1" ref="R330" ca="1">Q330*L330</f>
        <v>0</v>
      </c>
    </row>
    <row r="331" spans="1:18" ht="16" customHeight="1" x14ac:dyDescent="0.2">
      <c r="A331" s="54"/>
      <c r="B331" s="63" t="s">
        <v>7510</v>
      </c>
      <c r="C331" s="56" t="s">
        <v>7514</v>
      </c>
      <c r="D331" s="90">
        <v>843380123064</v>
      </c>
      <c r="E331" s="56" t="s">
        <v>2494</v>
      </c>
      <c r="F331" s="110" t="s">
        <v>2495</v>
      </c>
      <c r="G331" s="110" t="s">
        <v>7042</v>
      </c>
      <c r="H331" s="110" t="s">
        <v>56</v>
      </c>
      <c r="I331" s="56" t="s">
        <v>272</v>
      </c>
      <c r="J331" s="56" t="s">
        <v>70</v>
      </c>
      <c r="K331" s="56" t="s">
        <v>7012</v>
      </c>
      <c r="L331" s="85">
        <v>82.5</v>
      </c>
      <c r="M331" s="56" t="s">
        <v>53</v>
      </c>
      <c r="N331" s="56" t="s">
        <v>84</v>
      </c>
      <c r="O331" s="60" t="s">
        <v>2411</v>
      </c>
      <c r="P331" s="222"/>
      <c r="Q331" s="87" cm="1">
        <f t="array" aca="1" ref="Q331" ca="1">SUMIF(Whitetail!C1:C999,E331,Whitetail!W1:W252)</f>
        <v>0</v>
      </c>
      <c r="R331" s="223" cm="1">
        <f t="array" aca="1" ref="R331" ca="1">Q331*L331</f>
        <v>0</v>
      </c>
    </row>
    <row r="332" spans="1:18" ht="16" customHeight="1" x14ac:dyDescent="0.2">
      <c r="A332" s="54"/>
      <c r="B332" s="63" t="s">
        <v>7510</v>
      </c>
      <c r="C332" s="56" t="s">
        <v>7515</v>
      </c>
      <c r="D332" s="90">
        <v>843380123071</v>
      </c>
      <c r="E332" s="56" t="s">
        <v>2496</v>
      </c>
      <c r="F332" s="110" t="s">
        <v>2497</v>
      </c>
      <c r="G332" s="110" t="s">
        <v>7042</v>
      </c>
      <c r="H332" s="110" t="s">
        <v>56</v>
      </c>
      <c r="I332" s="56" t="s">
        <v>272</v>
      </c>
      <c r="J332" s="56" t="s">
        <v>282</v>
      </c>
      <c r="K332" s="56" t="s">
        <v>7012</v>
      </c>
      <c r="L332" s="85">
        <v>82.5</v>
      </c>
      <c r="M332" s="56" t="s">
        <v>53</v>
      </c>
      <c r="N332" s="56" t="s">
        <v>84</v>
      </c>
      <c r="O332" s="60" t="s">
        <v>2411</v>
      </c>
      <c r="P332" s="222"/>
      <c r="Q332" s="87" cm="1">
        <f t="array" aca="1" ref="Q332" ca="1">SUMIF(Whitetail!C1:C999,E332,Whitetail!W1:W252)</f>
        <v>0</v>
      </c>
      <c r="R332" s="223" cm="1">
        <f t="array" aca="1" ref="R332" ca="1">Q332*L332</f>
        <v>0</v>
      </c>
    </row>
    <row r="333" spans="1:18" ht="16" customHeight="1" x14ac:dyDescent="0.2">
      <c r="A333" s="54"/>
      <c r="B333" s="63" t="s">
        <v>7510</v>
      </c>
      <c r="C333" s="56" t="s">
        <v>7516</v>
      </c>
      <c r="D333" s="90">
        <v>843380149811</v>
      </c>
      <c r="E333" s="56" t="s">
        <v>2498</v>
      </c>
      <c r="F333" s="110" t="s">
        <v>2499</v>
      </c>
      <c r="G333" s="110" t="s">
        <v>7042</v>
      </c>
      <c r="H333" s="110" t="s">
        <v>56</v>
      </c>
      <c r="I333" s="56" t="s">
        <v>272</v>
      </c>
      <c r="J333" s="56" t="s">
        <v>285</v>
      </c>
      <c r="K333" s="56" t="s">
        <v>7012</v>
      </c>
      <c r="L333" s="85">
        <v>82.5</v>
      </c>
      <c r="M333" s="56" t="s">
        <v>53</v>
      </c>
      <c r="N333" s="56" t="s">
        <v>84</v>
      </c>
      <c r="O333" s="60" t="s">
        <v>2411</v>
      </c>
      <c r="P333" s="222"/>
      <c r="Q333" s="87" cm="1">
        <f t="array" aca="1" ref="Q333" ca="1">SUMIF(Whitetail!C1:C999,E333,Whitetail!W1:W252)</f>
        <v>0</v>
      </c>
      <c r="R333" s="223" cm="1">
        <f t="array" aca="1" ref="R333" ca="1">Q333*L333</f>
        <v>0</v>
      </c>
    </row>
    <row r="334" spans="1:18" ht="16" customHeight="1" x14ac:dyDescent="0.2">
      <c r="A334" s="54"/>
      <c r="B334" s="63" t="s">
        <v>7517</v>
      </c>
      <c r="C334" s="56" t="s">
        <v>7518</v>
      </c>
      <c r="D334" s="90">
        <v>843380131298</v>
      </c>
      <c r="E334" s="56" t="s">
        <v>4688</v>
      </c>
      <c r="F334" s="110" t="s">
        <v>4689</v>
      </c>
      <c r="G334" s="110" t="s">
        <v>7042</v>
      </c>
      <c r="H334" s="110" t="s">
        <v>50</v>
      </c>
      <c r="I334" s="56" t="s">
        <v>4663</v>
      </c>
      <c r="J334" s="56" t="s">
        <v>61</v>
      </c>
      <c r="K334" s="56" t="s">
        <v>7012</v>
      </c>
      <c r="L334" s="85">
        <v>82.5</v>
      </c>
      <c r="M334" s="56" t="s">
        <v>53</v>
      </c>
      <c r="N334" s="56" t="s">
        <v>84</v>
      </c>
      <c r="O334" s="60" t="s">
        <v>4664</v>
      </c>
      <c r="P334" s="222"/>
      <c r="Q334" s="87" cm="1">
        <f t="array" aca="1" ref="Q334" ca="1">SUMIF(Waterfowl!C1:C354,E334,Waterfowl!V1:V353)</f>
        <v>0</v>
      </c>
      <c r="R334" s="223" cm="1">
        <f t="array" aca="1" ref="R334" ca="1">Q334*L334</f>
        <v>0</v>
      </c>
    </row>
    <row r="335" spans="1:18" ht="16" customHeight="1" x14ac:dyDescent="0.2">
      <c r="A335" s="54"/>
      <c r="B335" s="63" t="s">
        <v>7517</v>
      </c>
      <c r="C335" s="56" t="s">
        <v>7519</v>
      </c>
      <c r="D335" s="90">
        <v>843380131281</v>
      </c>
      <c r="E335" s="56" t="s">
        <v>4690</v>
      </c>
      <c r="F335" s="110" t="s">
        <v>4691</v>
      </c>
      <c r="G335" s="110" t="s">
        <v>7042</v>
      </c>
      <c r="H335" s="110" t="s">
        <v>50</v>
      </c>
      <c r="I335" s="56" t="s">
        <v>4663</v>
      </c>
      <c r="J335" s="56" t="s">
        <v>64</v>
      </c>
      <c r="K335" s="56" t="s">
        <v>7012</v>
      </c>
      <c r="L335" s="85">
        <v>82.5</v>
      </c>
      <c r="M335" s="56" t="s">
        <v>53</v>
      </c>
      <c r="N335" s="56" t="s">
        <v>84</v>
      </c>
      <c r="O335" s="60" t="s">
        <v>4664</v>
      </c>
      <c r="P335" s="222"/>
      <c r="Q335" s="87" cm="1">
        <f t="array" aca="1" ref="Q335" ca="1">SUMIF(Waterfowl!C1:C354,E335,Waterfowl!V1:V353)</f>
        <v>0</v>
      </c>
      <c r="R335" s="223" cm="1">
        <f t="array" aca="1" ref="R335" ca="1">Q335*L335</f>
        <v>0</v>
      </c>
    </row>
    <row r="336" spans="1:18" ht="16" customHeight="1" x14ac:dyDescent="0.2">
      <c r="A336" s="54"/>
      <c r="B336" s="63" t="s">
        <v>7517</v>
      </c>
      <c r="C336" s="56" t="s">
        <v>7520</v>
      </c>
      <c r="D336" s="90">
        <v>843380131274</v>
      </c>
      <c r="E336" s="56" t="s">
        <v>4692</v>
      </c>
      <c r="F336" s="110" t="s">
        <v>4693</v>
      </c>
      <c r="G336" s="110" t="s">
        <v>7042</v>
      </c>
      <c r="H336" s="110" t="s">
        <v>50</v>
      </c>
      <c r="I336" s="56" t="s">
        <v>4663</v>
      </c>
      <c r="J336" s="56" t="s">
        <v>67</v>
      </c>
      <c r="K336" s="56" t="s">
        <v>7012</v>
      </c>
      <c r="L336" s="85">
        <v>82.5</v>
      </c>
      <c r="M336" s="56" t="s">
        <v>53</v>
      </c>
      <c r="N336" s="56" t="s">
        <v>84</v>
      </c>
      <c r="O336" s="60" t="s">
        <v>4664</v>
      </c>
      <c r="P336" s="222"/>
      <c r="Q336" s="87" cm="1">
        <f t="array" aca="1" ref="Q336" ca="1">SUMIF(Waterfowl!C1:C354,E336,Waterfowl!V1:V353)</f>
        <v>0</v>
      </c>
      <c r="R336" s="223" cm="1">
        <f t="array" aca="1" ref="R336" ca="1">Q336*L336</f>
        <v>0</v>
      </c>
    </row>
    <row r="337" spans="1:18" ht="16" customHeight="1" x14ac:dyDescent="0.2">
      <c r="A337" s="54"/>
      <c r="B337" s="63" t="s">
        <v>7517</v>
      </c>
      <c r="C337" s="56" t="s">
        <v>7521</v>
      </c>
      <c r="D337" s="90">
        <v>843380131304</v>
      </c>
      <c r="E337" s="56" t="s">
        <v>4694</v>
      </c>
      <c r="F337" s="110" t="s">
        <v>4695</v>
      </c>
      <c r="G337" s="110" t="s">
        <v>7042</v>
      </c>
      <c r="H337" s="110" t="s">
        <v>50</v>
      </c>
      <c r="I337" s="56" t="s">
        <v>4663</v>
      </c>
      <c r="J337" s="56" t="s">
        <v>70</v>
      </c>
      <c r="K337" s="56" t="s">
        <v>7012</v>
      </c>
      <c r="L337" s="85">
        <v>82.5</v>
      </c>
      <c r="M337" s="56" t="s">
        <v>53</v>
      </c>
      <c r="N337" s="56" t="s">
        <v>84</v>
      </c>
      <c r="O337" s="60" t="s">
        <v>4664</v>
      </c>
      <c r="P337" s="222"/>
      <c r="Q337" s="87" cm="1">
        <f t="array" aca="1" ref="Q337" ca="1">SUMIF(Waterfowl!C1:C354,E337,Waterfowl!V1:V353)</f>
        <v>0</v>
      </c>
      <c r="R337" s="223" cm="1">
        <f t="array" aca="1" ref="R337" ca="1">Q337*L337</f>
        <v>0</v>
      </c>
    </row>
    <row r="338" spans="1:18" ht="16" customHeight="1" x14ac:dyDescent="0.2">
      <c r="A338" s="54"/>
      <c r="B338" s="63" t="s">
        <v>7517</v>
      </c>
      <c r="C338" s="56" t="s">
        <v>7522</v>
      </c>
      <c r="D338" s="90">
        <v>843380131267</v>
      </c>
      <c r="E338" s="56" t="s">
        <v>4696</v>
      </c>
      <c r="F338" s="110" t="s">
        <v>4697</v>
      </c>
      <c r="G338" s="110" t="s">
        <v>7042</v>
      </c>
      <c r="H338" s="110" t="s">
        <v>50</v>
      </c>
      <c r="I338" s="56" t="s">
        <v>4663</v>
      </c>
      <c r="J338" s="56" t="s">
        <v>282</v>
      </c>
      <c r="K338" s="56" t="s">
        <v>7012</v>
      </c>
      <c r="L338" s="85">
        <v>82.5</v>
      </c>
      <c r="M338" s="56" t="s">
        <v>53</v>
      </c>
      <c r="N338" s="56" t="s">
        <v>84</v>
      </c>
      <c r="O338" s="60" t="s">
        <v>4664</v>
      </c>
      <c r="P338" s="222"/>
      <c r="Q338" s="87" cm="1">
        <f t="array" aca="1" ref="Q338" ca="1">SUMIF(Waterfowl!C1:C354,E338,Waterfowl!V1:V353)</f>
        <v>0</v>
      </c>
      <c r="R338" s="223" cm="1">
        <f t="array" aca="1" ref="R338" ca="1">Q338*L338</f>
        <v>0</v>
      </c>
    </row>
    <row r="339" spans="1:18" ht="16" customHeight="1" x14ac:dyDescent="0.2">
      <c r="A339" s="54"/>
      <c r="B339" s="63" t="s">
        <v>7517</v>
      </c>
      <c r="C339" s="56" t="s">
        <v>7523</v>
      </c>
      <c r="D339" s="90">
        <v>843380149873</v>
      </c>
      <c r="E339" s="56" t="s">
        <v>4698</v>
      </c>
      <c r="F339" s="110" t="s">
        <v>4699</v>
      </c>
      <c r="G339" s="110" t="s">
        <v>7042</v>
      </c>
      <c r="H339" s="110" t="s">
        <v>50</v>
      </c>
      <c r="I339" s="56" t="s">
        <v>4663</v>
      </c>
      <c r="J339" s="56" t="s">
        <v>285</v>
      </c>
      <c r="K339" s="56" t="s">
        <v>7012</v>
      </c>
      <c r="L339" s="85">
        <v>82.5</v>
      </c>
      <c r="M339" s="56" t="s">
        <v>53</v>
      </c>
      <c r="N339" s="56" t="s">
        <v>84</v>
      </c>
      <c r="O339" s="60" t="s">
        <v>4664</v>
      </c>
      <c r="P339" s="222"/>
      <c r="Q339" s="87" cm="1">
        <f t="array" aca="1" ref="Q339" ca="1">SUMIF(Waterfowl!C1:C354,E339,Waterfowl!V1:V353)</f>
        <v>0</v>
      </c>
      <c r="R339" s="223" cm="1">
        <f t="array" aca="1" ref="R339" ca="1">Q339*L339</f>
        <v>0</v>
      </c>
    </row>
    <row r="340" spans="1:18" ht="16" customHeight="1" x14ac:dyDescent="0.2">
      <c r="A340" s="54"/>
      <c r="B340" s="63" t="s">
        <v>7524</v>
      </c>
      <c r="C340" s="56" t="s">
        <v>7525</v>
      </c>
      <c r="D340" s="90">
        <v>843380149798</v>
      </c>
      <c r="E340" s="56" t="s">
        <v>4700</v>
      </c>
      <c r="F340" s="110" t="s">
        <v>7526</v>
      </c>
      <c r="G340" s="110" t="s">
        <v>7042</v>
      </c>
      <c r="H340" s="110" t="s">
        <v>50</v>
      </c>
      <c r="I340" s="56" t="s">
        <v>7058</v>
      </c>
      <c r="J340" s="56" t="s">
        <v>61</v>
      </c>
      <c r="K340" s="56" t="s">
        <v>7012</v>
      </c>
      <c r="L340" s="85">
        <v>82.5</v>
      </c>
      <c r="M340" s="56" t="s">
        <v>53</v>
      </c>
      <c r="N340" s="56" t="s">
        <v>84</v>
      </c>
      <c r="O340" s="60" t="s">
        <v>4664</v>
      </c>
      <c r="P340" s="222"/>
      <c r="Q340" s="87" cm="1">
        <f t="array" aca="1" ref="Q340" ca="1">SUMIF(Waterfowl!C1:C354,E340,Waterfowl!V1:V353)</f>
        <v>0</v>
      </c>
      <c r="R340" s="223" cm="1">
        <f t="array" aca="1" ref="R340" ca="1">Q340*L340</f>
        <v>0</v>
      </c>
    </row>
    <row r="341" spans="1:18" ht="16" customHeight="1" x14ac:dyDescent="0.2">
      <c r="A341" s="54"/>
      <c r="B341" s="63" t="s">
        <v>7524</v>
      </c>
      <c r="C341" s="56" t="s">
        <v>7527</v>
      </c>
      <c r="D341" s="90">
        <v>843380149781</v>
      </c>
      <c r="E341" s="56" t="s">
        <v>4702</v>
      </c>
      <c r="F341" s="110" t="s">
        <v>7528</v>
      </c>
      <c r="G341" s="110" t="s">
        <v>7042</v>
      </c>
      <c r="H341" s="110" t="s">
        <v>50</v>
      </c>
      <c r="I341" s="56" t="s">
        <v>7058</v>
      </c>
      <c r="J341" s="56" t="s">
        <v>64</v>
      </c>
      <c r="K341" s="56" t="s">
        <v>7012</v>
      </c>
      <c r="L341" s="85">
        <v>82.5</v>
      </c>
      <c r="M341" s="56" t="s">
        <v>53</v>
      </c>
      <c r="N341" s="56" t="s">
        <v>84</v>
      </c>
      <c r="O341" s="60" t="s">
        <v>4664</v>
      </c>
      <c r="P341" s="222"/>
      <c r="Q341" s="87" cm="1">
        <f t="array" aca="1" ref="Q341" ca="1">SUMIF(Waterfowl!C1:C354,E341,Waterfowl!V1:V353)</f>
        <v>0</v>
      </c>
      <c r="R341" s="223" cm="1">
        <f t="array" aca="1" ref="R341" ca="1">Q341*L341</f>
        <v>0</v>
      </c>
    </row>
    <row r="342" spans="1:18" ht="16" customHeight="1" x14ac:dyDescent="0.2">
      <c r="A342" s="54"/>
      <c r="B342" s="63" t="s">
        <v>7524</v>
      </c>
      <c r="C342" s="56" t="s">
        <v>7529</v>
      </c>
      <c r="D342" s="90">
        <v>843380149774</v>
      </c>
      <c r="E342" s="56" t="s">
        <v>4704</v>
      </c>
      <c r="F342" s="110" t="s">
        <v>7530</v>
      </c>
      <c r="G342" s="110" t="s">
        <v>7042</v>
      </c>
      <c r="H342" s="110" t="s">
        <v>50</v>
      </c>
      <c r="I342" s="56" t="s">
        <v>7058</v>
      </c>
      <c r="J342" s="56" t="s">
        <v>67</v>
      </c>
      <c r="K342" s="56" t="s">
        <v>7012</v>
      </c>
      <c r="L342" s="85">
        <v>82.5</v>
      </c>
      <c r="M342" s="56" t="s">
        <v>53</v>
      </c>
      <c r="N342" s="56" t="s">
        <v>84</v>
      </c>
      <c r="O342" s="60" t="s">
        <v>4664</v>
      </c>
      <c r="P342" s="222"/>
      <c r="Q342" s="87" cm="1">
        <f t="array" aca="1" ref="Q342" ca="1">SUMIF(Waterfowl!C1:C354,E342,Waterfowl!V1:V353)</f>
        <v>0</v>
      </c>
      <c r="R342" s="223" cm="1">
        <f t="array" aca="1" ref="R342" ca="1">Q342*L342</f>
        <v>0</v>
      </c>
    </row>
    <row r="343" spans="1:18" ht="16" customHeight="1" x14ac:dyDescent="0.2">
      <c r="A343" s="54"/>
      <c r="B343" s="63" t="s">
        <v>7524</v>
      </c>
      <c r="C343" s="56" t="s">
        <v>7531</v>
      </c>
      <c r="D343" s="90">
        <v>843380149804</v>
      </c>
      <c r="E343" s="56" t="s">
        <v>4706</v>
      </c>
      <c r="F343" s="110" t="s">
        <v>7532</v>
      </c>
      <c r="G343" s="110" t="s">
        <v>7042</v>
      </c>
      <c r="H343" s="110" t="s">
        <v>50</v>
      </c>
      <c r="I343" s="56" t="s">
        <v>7058</v>
      </c>
      <c r="J343" s="56" t="s">
        <v>70</v>
      </c>
      <c r="K343" s="56" t="s">
        <v>7012</v>
      </c>
      <c r="L343" s="85">
        <v>82.5</v>
      </c>
      <c r="M343" s="56" t="s">
        <v>53</v>
      </c>
      <c r="N343" s="56" t="s">
        <v>84</v>
      </c>
      <c r="O343" s="60" t="s">
        <v>4664</v>
      </c>
      <c r="P343" s="222"/>
      <c r="Q343" s="87" cm="1">
        <f t="array" aca="1" ref="Q343" ca="1">SUMIF(Waterfowl!C1:C354,E343,Waterfowl!V1:V353)</f>
        <v>0</v>
      </c>
      <c r="R343" s="223" cm="1">
        <f t="array" aca="1" ref="R343" ca="1">Q343*L343</f>
        <v>0</v>
      </c>
    </row>
    <row r="344" spans="1:18" ht="16" customHeight="1" x14ac:dyDescent="0.2">
      <c r="A344" s="54"/>
      <c r="B344" s="63" t="s">
        <v>7524</v>
      </c>
      <c r="C344" s="56" t="s">
        <v>7533</v>
      </c>
      <c r="D344" s="90">
        <v>843380149750</v>
      </c>
      <c r="E344" s="56" t="s">
        <v>4708</v>
      </c>
      <c r="F344" s="110" t="s">
        <v>7534</v>
      </c>
      <c r="G344" s="110" t="s">
        <v>7042</v>
      </c>
      <c r="H344" s="110" t="s">
        <v>50</v>
      </c>
      <c r="I344" s="56" t="s">
        <v>7058</v>
      </c>
      <c r="J344" s="56" t="s">
        <v>282</v>
      </c>
      <c r="K344" s="56" t="s">
        <v>7012</v>
      </c>
      <c r="L344" s="85">
        <v>82.5</v>
      </c>
      <c r="M344" s="56" t="s">
        <v>53</v>
      </c>
      <c r="N344" s="56" t="s">
        <v>84</v>
      </c>
      <c r="O344" s="60" t="s">
        <v>4664</v>
      </c>
      <c r="P344" s="222"/>
      <c r="Q344" s="87" cm="1">
        <f t="array" aca="1" ref="Q344" ca="1">SUMIF(Waterfowl!C1:C354,E344,Waterfowl!V1:V353)</f>
        <v>0</v>
      </c>
      <c r="R344" s="223" cm="1">
        <f t="array" aca="1" ref="R344" ca="1">Q344*L344</f>
        <v>0</v>
      </c>
    </row>
    <row r="345" spans="1:18" ht="16" customHeight="1" x14ac:dyDescent="0.2">
      <c r="A345" s="54"/>
      <c r="B345" s="63" t="s">
        <v>7524</v>
      </c>
      <c r="C345" s="56" t="s">
        <v>7535</v>
      </c>
      <c r="D345" s="90">
        <v>843380149767</v>
      </c>
      <c r="E345" s="56" t="s">
        <v>4710</v>
      </c>
      <c r="F345" s="110" t="s">
        <v>7536</v>
      </c>
      <c r="G345" s="110" t="s">
        <v>7042</v>
      </c>
      <c r="H345" s="110" t="s">
        <v>50</v>
      </c>
      <c r="I345" s="56" t="s">
        <v>7058</v>
      </c>
      <c r="J345" s="56" t="s">
        <v>285</v>
      </c>
      <c r="K345" s="56" t="s">
        <v>7012</v>
      </c>
      <c r="L345" s="85">
        <v>82.5</v>
      </c>
      <c r="M345" s="56" t="s">
        <v>53</v>
      </c>
      <c r="N345" s="56" t="s">
        <v>84</v>
      </c>
      <c r="O345" s="60" t="s">
        <v>4664</v>
      </c>
      <c r="P345" s="222"/>
      <c r="Q345" s="87" cm="1">
        <f t="array" aca="1" ref="Q345" ca="1">SUMIF(Waterfowl!C1:C354,E345,Waterfowl!V1:V353)</f>
        <v>0</v>
      </c>
      <c r="R345" s="223" cm="1">
        <f t="array" aca="1" ref="R345" ca="1">Q345*L345</f>
        <v>0</v>
      </c>
    </row>
    <row r="346" spans="1:18" ht="16" customHeight="1" x14ac:dyDescent="0.2">
      <c r="A346" s="54"/>
      <c r="B346" s="63" t="s">
        <v>7537</v>
      </c>
      <c r="C346" s="56" t="s">
        <v>7538</v>
      </c>
      <c r="D346" s="90">
        <v>843380101277</v>
      </c>
      <c r="E346" s="56" t="s">
        <v>3194</v>
      </c>
      <c r="F346" s="110" t="s">
        <v>3195</v>
      </c>
      <c r="G346" s="110" t="s">
        <v>7042</v>
      </c>
      <c r="H346" s="110" t="s">
        <v>50</v>
      </c>
      <c r="I346" s="56" t="s">
        <v>95</v>
      </c>
      <c r="J346" s="56" t="s">
        <v>61</v>
      </c>
      <c r="K346" s="56" t="s">
        <v>7012</v>
      </c>
      <c r="L346" s="85">
        <v>82.5</v>
      </c>
      <c r="M346" s="56" t="s">
        <v>53</v>
      </c>
      <c r="N346" s="56" t="s">
        <v>84</v>
      </c>
      <c r="O346" s="60" t="s">
        <v>2985</v>
      </c>
      <c r="P346" s="222"/>
      <c r="Q346" s="87" cm="1">
        <f t="array" aca="1" ref="Q346" ca="1">SUMIF('Cross-Over'!C1:C793,E346,'Cross-Over'!V1:V792)</f>
        <v>0</v>
      </c>
      <c r="R346" s="223" cm="1">
        <f t="array" aca="1" ref="R346" ca="1">Q346*L346</f>
        <v>0</v>
      </c>
    </row>
    <row r="347" spans="1:18" ht="16" customHeight="1" x14ac:dyDescent="0.2">
      <c r="A347" s="54"/>
      <c r="B347" s="63" t="s">
        <v>7537</v>
      </c>
      <c r="C347" s="56" t="s">
        <v>7539</v>
      </c>
      <c r="D347" s="90">
        <v>843380101284</v>
      </c>
      <c r="E347" s="56" t="s">
        <v>3196</v>
      </c>
      <c r="F347" s="110" t="s">
        <v>3197</v>
      </c>
      <c r="G347" s="110" t="s">
        <v>7042</v>
      </c>
      <c r="H347" s="110" t="s">
        <v>50</v>
      </c>
      <c r="I347" s="56" t="s">
        <v>95</v>
      </c>
      <c r="J347" s="56" t="s">
        <v>64</v>
      </c>
      <c r="K347" s="56" t="s">
        <v>7012</v>
      </c>
      <c r="L347" s="85">
        <v>82.5</v>
      </c>
      <c r="M347" s="56" t="s">
        <v>53</v>
      </c>
      <c r="N347" s="56" t="s">
        <v>84</v>
      </c>
      <c r="O347" s="60" t="s">
        <v>2985</v>
      </c>
      <c r="P347" s="222"/>
      <c r="Q347" s="87" cm="1">
        <f t="array" aca="1" ref="Q347" ca="1">SUMIF('Cross-Over'!C1:C793,E347,'Cross-Over'!V1:V792)</f>
        <v>0</v>
      </c>
      <c r="R347" s="223" cm="1">
        <f t="array" aca="1" ref="R347" ca="1">Q347*L347</f>
        <v>0</v>
      </c>
    </row>
    <row r="348" spans="1:18" ht="16" customHeight="1" x14ac:dyDescent="0.2">
      <c r="A348" s="54"/>
      <c r="B348" s="63" t="s">
        <v>7537</v>
      </c>
      <c r="C348" s="56" t="s">
        <v>7540</v>
      </c>
      <c r="D348" s="90">
        <v>843380101291</v>
      </c>
      <c r="E348" s="56" t="s">
        <v>3198</v>
      </c>
      <c r="F348" s="110" t="s">
        <v>3199</v>
      </c>
      <c r="G348" s="110" t="s">
        <v>7042</v>
      </c>
      <c r="H348" s="110" t="s">
        <v>50</v>
      </c>
      <c r="I348" s="56" t="s">
        <v>95</v>
      </c>
      <c r="J348" s="56" t="s">
        <v>67</v>
      </c>
      <c r="K348" s="56" t="s">
        <v>7012</v>
      </c>
      <c r="L348" s="85">
        <v>82.5</v>
      </c>
      <c r="M348" s="56" t="s">
        <v>53</v>
      </c>
      <c r="N348" s="56" t="s">
        <v>84</v>
      </c>
      <c r="O348" s="60" t="s">
        <v>2985</v>
      </c>
      <c r="P348" s="222"/>
      <c r="Q348" s="87" cm="1">
        <f t="array" aca="1" ref="Q348" ca="1">SUMIF('Cross-Over'!C1:C793,E348,'Cross-Over'!V1:V792)</f>
        <v>0</v>
      </c>
      <c r="R348" s="223" cm="1">
        <f t="array" aca="1" ref="R348" ca="1">Q348*L348</f>
        <v>0</v>
      </c>
    </row>
    <row r="349" spans="1:18" ht="16" customHeight="1" x14ac:dyDescent="0.2">
      <c r="A349" s="54"/>
      <c r="B349" s="63" t="s">
        <v>7537</v>
      </c>
      <c r="C349" s="56" t="s">
        <v>7541</v>
      </c>
      <c r="D349" s="90">
        <v>843380101307</v>
      </c>
      <c r="E349" s="56" t="s">
        <v>3200</v>
      </c>
      <c r="F349" s="110" t="s">
        <v>3201</v>
      </c>
      <c r="G349" s="110" t="s">
        <v>7042</v>
      </c>
      <c r="H349" s="110" t="s">
        <v>50</v>
      </c>
      <c r="I349" s="56" t="s">
        <v>95</v>
      </c>
      <c r="J349" s="56" t="s">
        <v>70</v>
      </c>
      <c r="K349" s="56" t="s">
        <v>7012</v>
      </c>
      <c r="L349" s="85">
        <v>82.5</v>
      </c>
      <c r="M349" s="56" t="s">
        <v>53</v>
      </c>
      <c r="N349" s="56" t="s">
        <v>84</v>
      </c>
      <c r="O349" s="60" t="s">
        <v>2985</v>
      </c>
      <c r="P349" s="222"/>
      <c r="Q349" s="87" cm="1">
        <f t="array" aca="1" ref="Q349" ca="1">SUMIF('Cross-Over'!C1:C793,E349,'Cross-Over'!V1:V792)</f>
        <v>0</v>
      </c>
      <c r="R349" s="223" cm="1">
        <f t="array" aca="1" ref="R349" ca="1">Q349*L349</f>
        <v>0</v>
      </c>
    </row>
    <row r="350" spans="1:18" ht="16" customHeight="1" x14ac:dyDescent="0.2">
      <c r="A350" s="54"/>
      <c r="B350" s="63" t="s">
        <v>7537</v>
      </c>
      <c r="C350" s="56" t="s">
        <v>7542</v>
      </c>
      <c r="D350" s="90">
        <v>843380101314</v>
      </c>
      <c r="E350" s="56" t="s">
        <v>3202</v>
      </c>
      <c r="F350" s="110" t="s">
        <v>3203</v>
      </c>
      <c r="G350" s="110" t="s">
        <v>7042</v>
      </c>
      <c r="H350" s="110" t="s">
        <v>50</v>
      </c>
      <c r="I350" s="56" t="s">
        <v>95</v>
      </c>
      <c r="J350" s="56" t="s">
        <v>282</v>
      </c>
      <c r="K350" s="56" t="s">
        <v>7012</v>
      </c>
      <c r="L350" s="85">
        <v>82.5</v>
      </c>
      <c r="M350" s="56" t="s">
        <v>53</v>
      </c>
      <c r="N350" s="56" t="s">
        <v>84</v>
      </c>
      <c r="O350" s="60" t="s">
        <v>2985</v>
      </c>
      <c r="P350" s="222"/>
      <c r="Q350" s="87" cm="1">
        <f t="array" aca="1" ref="Q350" ca="1">SUMIF('Cross-Over'!C1:C793,E350,'Cross-Over'!V1:V792)</f>
        <v>0</v>
      </c>
      <c r="R350" s="223" cm="1">
        <f t="array" aca="1" ref="R350" ca="1">Q350*L350</f>
        <v>0</v>
      </c>
    </row>
    <row r="351" spans="1:18" ht="16" customHeight="1" x14ac:dyDescent="0.2">
      <c r="A351" s="54"/>
      <c r="B351" s="63" t="s">
        <v>7543</v>
      </c>
      <c r="C351" s="56" t="s">
        <v>7544</v>
      </c>
      <c r="D351" s="90">
        <v>843380101321</v>
      </c>
      <c r="E351" s="56" t="s">
        <v>3204</v>
      </c>
      <c r="F351" s="110" t="s">
        <v>3205</v>
      </c>
      <c r="G351" s="110" t="s">
        <v>7042</v>
      </c>
      <c r="H351" s="110" t="s">
        <v>56</v>
      </c>
      <c r="I351" s="56" t="s">
        <v>116</v>
      </c>
      <c r="J351" s="56" t="s">
        <v>61</v>
      </c>
      <c r="K351" s="56" t="s">
        <v>7012</v>
      </c>
      <c r="L351" s="85">
        <v>82.5</v>
      </c>
      <c r="M351" s="56" t="s">
        <v>53</v>
      </c>
      <c r="N351" s="56" t="s">
        <v>84</v>
      </c>
      <c r="O351" s="60" t="s">
        <v>2985</v>
      </c>
      <c r="P351" s="222"/>
      <c r="Q351" s="87" cm="1">
        <f t="array" aca="1" ref="Q351" ca="1">SUMIF('Cross-Over'!C1:C793,E351,'Cross-Over'!V1:V792)</f>
        <v>0</v>
      </c>
      <c r="R351" s="223" cm="1">
        <f t="array" aca="1" ref="R351" ca="1">Q351*L351</f>
        <v>0</v>
      </c>
    </row>
    <row r="352" spans="1:18" ht="16" customHeight="1" x14ac:dyDescent="0.2">
      <c r="A352" s="54"/>
      <c r="B352" s="63" t="s">
        <v>7543</v>
      </c>
      <c r="C352" s="56" t="s">
        <v>7545</v>
      </c>
      <c r="D352" s="90">
        <v>843380101338</v>
      </c>
      <c r="E352" s="56" t="s">
        <v>3206</v>
      </c>
      <c r="F352" s="110" t="s">
        <v>3207</v>
      </c>
      <c r="G352" s="110" t="s">
        <v>7042</v>
      </c>
      <c r="H352" s="110" t="s">
        <v>56</v>
      </c>
      <c r="I352" s="56" t="s">
        <v>116</v>
      </c>
      <c r="J352" s="56" t="s">
        <v>64</v>
      </c>
      <c r="K352" s="56" t="s">
        <v>7012</v>
      </c>
      <c r="L352" s="85">
        <v>82.5</v>
      </c>
      <c r="M352" s="56" t="s">
        <v>53</v>
      </c>
      <c r="N352" s="56" t="s">
        <v>84</v>
      </c>
      <c r="O352" s="60" t="s">
        <v>2985</v>
      </c>
      <c r="P352" s="222"/>
      <c r="Q352" s="87" cm="1">
        <f t="array" aca="1" ref="Q352" ca="1">SUMIF('Cross-Over'!C1:C793,E352,'Cross-Over'!V1:V792)</f>
        <v>0</v>
      </c>
      <c r="R352" s="223" cm="1">
        <f t="array" aca="1" ref="R352" ca="1">Q352*L352</f>
        <v>0</v>
      </c>
    </row>
    <row r="353" spans="1:18" ht="16" customHeight="1" x14ac:dyDescent="0.2">
      <c r="A353" s="54"/>
      <c r="B353" s="63" t="s">
        <v>7543</v>
      </c>
      <c r="C353" s="56" t="s">
        <v>7546</v>
      </c>
      <c r="D353" s="90">
        <v>843380101345</v>
      </c>
      <c r="E353" s="56" t="s">
        <v>3208</v>
      </c>
      <c r="F353" s="110" t="s">
        <v>3209</v>
      </c>
      <c r="G353" s="110" t="s">
        <v>7042</v>
      </c>
      <c r="H353" s="110" t="s">
        <v>56</v>
      </c>
      <c r="I353" s="56" t="s">
        <v>116</v>
      </c>
      <c r="J353" s="56" t="s">
        <v>67</v>
      </c>
      <c r="K353" s="56" t="s">
        <v>7012</v>
      </c>
      <c r="L353" s="85">
        <v>82.5</v>
      </c>
      <c r="M353" s="56" t="s">
        <v>53</v>
      </c>
      <c r="N353" s="56" t="s">
        <v>84</v>
      </c>
      <c r="O353" s="60" t="s">
        <v>2985</v>
      </c>
      <c r="P353" s="222"/>
      <c r="Q353" s="87" cm="1">
        <f t="array" aca="1" ref="Q353" ca="1">SUMIF('Cross-Over'!C1:C793,E353,'Cross-Over'!V1:V792)</f>
        <v>0</v>
      </c>
      <c r="R353" s="223" cm="1">
        <f t="array" aca="1" ref="R353" ca="1">Q353*L353</f>
        <v>0</v>
      </c>
    </row>
    <row r="354" spans="1:18" ht="16" customHeight="1" x14ac:dyDescent="0.2">
      <c r="A354" s="54"/>
      <c r="B354" s="63" t="s">
        <v>7543</v>
      </c>
      <c r="C354" s="56" t="s">
        <v>7547</v>
      </c>
      <c r="D354" s="90">
        <v>843380101352</v>
      </c>
      <c r="E354" s="56" t="s">
        <v>3210</v>
      </c>
      <c r="F354" s="110" t="s">
        <v>3211</v>
      </c>
      <c r="G354" s="110" t="s">
        <v>7042</v>
      </c>
      <c r="H354" s="110" t="s">
        <v>56</v>
      </c>
      <c r="I354" s="56" t="s">
        <v>116</v>
      </c>
      <c r="J354" s="56" t="s">
        <v>70</v>
      </c>
      <c r="K354" s="56" t="s">
        <v>7012</v>
      </c>
      <c r="L354" s="85">
        <v>82.5</v>
      </c>
      <c r="M354" s="56" t="s">
        <v>53</v>
      </c>
      <c r="N354" s="56" t="s">
        <v>84</v>
      </c>
      <c r="O354" s="60" t="s">
        <v>2985</v>
      </c>
      <c r="P354" s="222"/>
      <c r="Q354" s="87" cm="1">
        <f t="array" aca="1" ref="Q354" ca="1">SUMIF('Cross-Over'!C1:C793,E354,'Cross-Over'!V1:V792)</f>
        <v>0</v>
      </c>
      <c r="R354" s="223" cm="1">
        <f t="array" aca="1" ref="R354" ca="1">Q354*L354</f>
        <v>0</v>
      </c>
    </row>
    <row r="355" spans="1:18" ht="16" customHeight="1" x14ac:dyDescent="0.2">
      <c r="A355" s="54"/>
      <c r="B355" s="63" t="s">
        <v>7543</v>
      </c>
      <c r="C355" s="56" t="s">
        <v>7548</v>
      </c>
      <c r="D355" s="90">
        <v>843380101369</v>
      </c>
      <c r="E355" s="56" t="s">
        <v>3212</v>
      </c>
      <c r="F355" s="110" t="s">
        <v>3213</v>
      </c>
      <c r="G355" s="110" t="s">
        <v>7042</v>
      </c>
      <c r="H355" s="110" t="s">
        <v>56</v>
      </c>
      <c r="I355" s="56" t="s">
        <v>116</v>
      </c>
      <c r="J355" s="56" t="s">
        <v>282</v>
      </c>
      <c r="K355" s="56" t="s">
        <v>7012</v>
      </c>
      <c r="L355" s="85">
        <v>82.5</v>
      </c>
      <c r="M355" s="56" t="s">
        <v>53</v>
      </c>
      <c r="N355" s="56" t="s">
        <v>84</v>
      </c>
      <c r="O355" s="60" t="s">
        <v>2985</v>
      </c>
      <c r="P355" s="222"/>
      <c r="Q355" s="87" cm="1">
        <f t="array" aca="1" ref="Q355" ca="1">SUMIF('Cross-Over'!C1:C793,E355,'Cross-Over'!V1:V792)</f>
        <v>0</v>
      </c>
      <c r="R355" s="223" cm="1">
        <f t="array" aca="1" ref="R355" ca="1">Q355*L355</f>
        <v>0</v>
      </c>
    </row>
    <row r="356" spans="1:18" ht="16" customHeight="1" x14ac:dyDescent="0.2">
      <c r="A356" s="54"/>
      <c r="B356" s="63" t="s">
        <v>7549</v>
      </c>
      <c r="C356" s="56" t="s">
        <v>7550</v>
      </c>
      <c r="D356" s="90">
        <v>843380145448</v>
      </c>
      <c r="E356" s="56" t="s">
        <v>419</v>
      </c>
      <c r="F356" s="110" t="s">
        <v>420</v>
      </c>
      <c r="G356" s="110" t="s">
        <v>7040</v>
      </c>
      <c r="H356" s="110" t="s">
        <v>50</v>
      </c>
      <c r="I356" s="56" t="s">
        <v>51</v>
      </c>
      <c r="J356" s="56" t="s">
        <v>61</v>
      </c>
      <c r="K356" s="56" t="s">
        <v>7009</v>
      </c>
      <c r="L356" s="85">
        <v>126</v>
      </c>
      <c r="M356" s="56" t="s">
        <v>53</v>
      </c>
      <c r="N356" s="56" t="s">
        <v>84</v>
      </c>
      <c r="O356" s="60" t="s">
        <v>55</v>
      </c>
      <c r="P356" s="222"/>
      <c r="Q356" s="87" cm="1">
        <f t="array" ref="Q356">SUMIF(Western!C1:C1001,E356,Western!V1:V1001)</f>
        <v>0</v>
      </c>
      <c r="R356" s="223" cm="1">
        <f t="array" ref="R356">Q356*L356</f>
        <v>0</v>
      </c>
    </row>
    <row r="357" spans="1:18" ht="16" customHeight="1" x14ac:dyDescent="0.2">
      <c r="A357" s="54"/>
      <c r="B357" s="63" t="s">
        <v>7549</v>
      </c>
      <c r="C357" s="56" t="s">
        <v>7551</v>
      </c>
      <c r="D357" s="90">
        <v>843380145431</v>
      </c>
      <c r="E357" s="56" t="s">
        <v>421</v>
      </c>
      <c r="F357" s="110" t="s">
        <v>422</v>
      </c>
      <c r="G357" s="110" t="s">
        <v>7040</v>
      </c>
      <c r="H357" s="110" t="s">
        <v>50</v>
      </c>
      <c r="I357" s="56" t="s">
        <v>51</v>
      </c>
      <c r="J357" s="56" t="s">
        <v>64</v>
      </c>
      <c r="K357" s="56" t="s">
        <v>7009</v>
      </c>
      <c r="L357" s="85">
        <v>126</v>
      </c>
      <c r="M357" s="56" t="s">
        <v>53</v>
      </c>
      <c r="N357" s="56" t="s">
        <v>84</v>
      </c>
      <c r="O357" s="60" t="s">
        <v>55</v>
      </c>
      <c r="P357" s="222"/>
      <c r="Q357" s="87" cm="1">
        <f t="array" ref="Q357">SUMIF(Western!C1:C1001,E357,Western!V1:V1001)</f>
        <v>0</v>
      </c>
      <c r="R357" s="223" cm="1">
        <f t="array" ref="R357">Q357*L357</f>
        <v>0</v>
      </c>
    </row>
    <row r="358" spans="1:18" ht="16" customHeight="1" x14ac:dyDescent="0.2">
      <c r="A358" s="54"/>
      <c r="B358" s="63" t="s">
        <v>7549</v>
      </c>
      <c r="C358" s="56" t="s">
        <v>7552</v>
      </c>
      <c r="D358" s="90">
        <v>843380145424</v>
      </c>
      <c r="E358" s="56" t="s">
        <v>423</v>
      </c>
      <c r="F358" s="110" t="s">
        <v>424</v>
      </c>
      <c r="G358" s="110" t="s">
        <v>7040</v>
      </c>
      <c r="H358" s="110" t="s">
        <v>50</v>
      </c>
      <c r="I358" s="56" t="s">
        <v>51</v>
      </c>
      <c r="J358" s="56" t="s">
        <v>67</v>
      </c>
      <c r="K358" s="56" t="s">
        <v>7009</v>
      </c>
      <c r="L358" s="85">
        <v>126</v>
      </c>
      <c r="M358" s="56" t="s">
        <v>53</v>
      </c>
      <c r="N358" s="56" t="s">
        <v>84</v>
      </c>
      <c r="O358" s="60" t="s">
        <v>55</v>
      </c>
      <c r="P358" s="222"/>
      <c r="Q358" s="87" cm="1">
        <f t="array" ref="Q358">SUMIF(Western!C1:C1001,E358,Western!V1:V1001)</f>
        <v>0</v>
      </c>
      <c r="R358" s="223" cm="1">
        <f t="array" ref="R358">Q358*L358</f>
        <v>0</v>
      </c>
    </row>
    <row r="359" spans="1:18" ht="16" customHeight="1" x14ac:dyDescent="0.2">
      <c r="A359" s="54"/>
      <c r="B359" s="63" t="s">
        <v>7549</v>
      </c>
      <c r="C359" s="56" t="s">
        <v>7553</v>
      </c>
      <c r="D359" s="90">
        <v>843380145455</v>
      </c>
      <c r="E359" s="56" t="s">
        <v>425</v>
      </c>
      <c r="F359" s="110" t="s">
        <v>426</v>
      </c>
      <c r="G359" s="110" t="s">
        <v>7040</v>
      </c>
      <c r="H359" s="110" t="s">
        <v>50</v>
      </c>
      <c r="I359" s="56" t="s">
        <v>51</v>
      </c>
      <c r="J359" s="56" t="s">
        <v>70</v>
      </c>
      <c r="K359" s="56" t="s">
        <v>7009</v>
      </c>
      <c r="L359" s="85">
        <v>126</v>
      </c>
      <c r="M359" s="56" t="s">
        <v>53</v>
      </c>
      <c r="N359" s="56" t="s">
        <v>84</v>
      </c>
      <c r="O359" s="60" t="s">
        <v>55</v>
      </c>
      <c r="P359" s="222"/>
      <c r="Q359" s="87" cm="1">
        <f t="array" ref="Q359">SUMIF(Western!C1:C1001,E359,Western!V1:V1001)</f>
        <v>0</v>
      </c>
      <c r="R359" s="223" cm="1">
        <f t="array" ref="R359">Q359*L359</f>
        <v>0</v>
      </c>
    </row>
    <row r="360" spans="1:18" ht="16" customHeight="1" x14ac:dyDescent="0.2">
      <c r="A360" s="54"/>
      <c r="B360" s="63" t="s">
        <v>7549</v>
      </c>
      <c r="C360" s="56" t="s">
        <v>7554</v>
      </c>
      <c r="D360" s="90">
        <v>843380145417</v>
      </c>
      <c r="E360" s="56" t="s">
        <v>427</v>
      </c>
      <c r="F360" s="110" t="s">
        <v>428</v>
      </c>
      <c r="G360" s="110" t="s">
        <v>7040</v>
      </c>
      <c r="H360" s="110" t="s">
        <v>50</v>
      </c>
      <c r="I360" s="56" t="s">
        <v>51</v>
      </c>
      <c r="J360" s="56" t="s">
        <v>282</v>
      </c>
      <c r="K360" s="56" t="s">
        <v>7009</v>
      </c>
      <c r="L360" s="85">
        <v>126</v>
      </c>
      <c r="M360" s="56" t="s">
        <v>53</v>
      </c>
      <c r="N360" s="56" t="s">
        <v>84</v>
      </c>
      <c r="O360" s="60" t="s">
        <v>55</v>
      </c>
      <c r="P360" s="222"/>
      <c r="Q360" s="87" cm="1">
        <f t="array" ref="Q360">SUMIF(Western!C1:C1001,E360,Western!V1:V1001)</f>
        <v>0</v>
      </c>
      <c r="R360" s="223" cm="1">
        <f t="array" ref="R360">Q360*L360</f>
        <v>0</v>
      </c>
    </row>
    <row r="361" spans="1:18" ht="16" customHeight="1" x14ac:dyDescent="0.2">
      <c r="A361" s="54"/>
      <c r="B361" s="63" t="s">
        <v>7555</v>
      </c>
      <c r="C361" s="56" t="s">
        <v>7556</v>
      </c>
      <c r="D361" s="90">
        <v>843380145295</v>
      </c>
      <c r="E361" s="56" t="s">
        <v>3214</v>
      </c>
      <c r="F361" s="110" t="s">
        <v>3215</v>
      </c>
      <c r="G361" s="110" t="s">
        <v>7040</v>
      </c>
      <c r="H361" s="110" t="s">
        <v>50</v>
      </c>
      <c r="I361" s="56" t="s">
        <v>116</v>
      </c>
      <c r="J361" s="56" t="s">
        <v>61</v>
      </c>
      <c r="K361" s="56" t="s">
        <v>7009</v>
      </c>
      <c r="L361" s="85">
        <v>126</v>
      </c>
      <c r="M361" s="56" t="s">
        <v>53</v>
      </c>
      <c r="N361" s="56" t="s">
        <v>84</v>
      </c>
      <c r="O361" s="60" t="s">
        <v>2985</v>
      </c>
      <c r="P361" s="222"/>
      <c r="Q361" s="87" cm="1">
        <f t="array" aca="1" ref="Q361" ca="1">SUMIF('Cross-Over'!C1:C793,E361,'Cross-Over'!V1:V792)</f>
        <v>0</v>
      </c>
      <c r="R361" s="223" cm="1">
        <f t="array" aca="1" ref="R361" ca="1">Q361*L361</f>
        <v>0</v>
      </c>
    </row>
    <row r="362" spans="1:18" ht="16" customHeight="1" x14ac:dyDescent="0.2">
      <c r="A362" s="54"/>
      <c r="B362" s="63" t="s">
        <v>7555</v>
      </c>
      <c r="C362" s="56" t="s">
        <v>7557</v>
      </c>
      <c r="D362" s="90">
        <v>843380145288</v>
      </c>
      <c r="E362" s="56" t="s">
        <v>3216</v>
      </c>
      <c r="F362" s="110" t="s">
        <v>3217</v>
      </c>
      <c r="G362" s="110" t="s">
        <v>7040</v>
      </c>
      <c r="H362" s="110" t="s">
        <v>50</v>
      </c>
      <c r="I362" s="56" t="s">
        <v>116</v>
      </c>
      <c r="J362" s="56" t="s">
        <v>64</v>
      </c>
      <c r="K362" s="56" t="s">
        <v>7009</v>
      </c>
      <c r="L362" s="85">
        <v>126</v>
      </c>
      <c r="M362" s="56" t="s">
        <v>53</v>
      </c>
      <c r="N362" s="56" t="s">
        <v>84</v>
      </c>
      <c r="O362" s="60" t="s">
        <v>2985</v>
      </c>
      <c r="P362" s="222"/>
      <c r="Q362" s="87" cm="1">
        <f t="array" aca="1" ref="Q362" ca="1">SUMIF('Cross-Over'!C1:C793,E362,'Cross-Over'!V1:V792)</f>
        <v>0</v>
      </c>
      <c r="R362" s="223" cm="1">
        <f t="array" aca="1" ref="R362" ca="1">Q362*L362</f>
        <v>0</v>
      </c>
    </row>
    <row r="363" spans="1:18" ht="16" customHeight="1" x14ac:dyDescent="0.2">
      <c r="A363" s="54"/>
      <c r="B363" s="63" t="s">
        <v>7555</v>
      </c>
      <c r="C363" s="56" t="s">
        <v>7558</v>
      </c>
      <c r="D363" s="90">
        <v>843380145271</v>
      </c>
      <c r="E363" s="56" t="s">
        <v>3218</v>
      </c>
      <c r="F363" s="110" t="s">
        <v>3219</v>
      </c>
      <c r="G363" s="110" t="s">
        <v>7040</v>
      </c>
      <c r="H363" s="110" t="s">
        <v>50</v>
      </c>
      <c r="I363" s="56" t="s">
        <v>116</v>
      </c>
      <c r="J363" s="56" t="s">
        <v>67</v>
      </c>
      <c r="K363" s="56" t="s">
        <v>7009</v>
      </c>
      <c r="L363" s="85">
        <v>126</v>
      </c>
      <c r="M363" s="56" t="s">
        <v>53</v>
      </c>
      <c r="N363" s="56" t="s">
        <v>84</v>
      </c>
      <c r="O363" s="60" t="s">
        <v>2985</v>
      </c>
      <c r="P363" s="222"/>
      <c r="Q363" s="87" cm="1">
        <f t="array" aca="1" ref="Q363" ca="1">SUMIF('Cross-Over'!C1:C793,E363,'Cross-Over'!V1:V792)</f>
        <v>0</v>
      </c>
      <c r="R363" s="223" cm="1">
        <f t="array" aca="1" ref="R363" ca="1">Q363*L363</f>
        <v>0</v>
      </c>
    </row>
    <row r="364" spans="1:18" ht="16" customHeight="1" x14ac:dyDescent="0.2">
      <c r="A364" s="54"/>
      <c r="B364" s="63" t="s">
        <v>7555</v>
      </c>
      <c r="C364" s="56" t="s">
        <v>7559</v>
      </c>
      <c r="D364" s="90">
        <v>843380145301</v>
      </c>
      <c r="E364" s="56" t="s">
        <v>3220</v>
      </c>
      <c r="F364" s="110" t="s">
        <v>3221</v>
      </c>
      <c r="G364" s="110" t="s">
        <v>7040</v>
      </c>
      <c r="H364" s="110" t="s">
        <v>50</v>
      </c>
      <c r="I364" s="56" t="s">
        <v>116</v>
      </c>
      <c r="J364" s="56" t="s">
        <v>70</v>
      </c>
      <c r="K364" s="56" t="s">
        <v>7009</v>
      </c>
      <c r="L364" s="85">
        <v>126</v>
      </c>
      <c r="M364" s="56" t="s">
        <v>53</v>
      </c>
      <c r="N364" s="56" t="s">
        <v>84</v>
      </c>
      <c r="O364" s="60" t="s">
        <v>2985</v>
      </c>
      <c r="P364" s="222"/>
      <c r="Q364" s="87" cm="1">
        <f t="array" aca="1" ref="Q364" ca="1">SUMIF('Cross-Over'!C1:C793,E364,'Cross-Over'!V1:V792)</f>
        <v>0</v>
      </c>
      <c r="R364" s="223" cm="1">
        <f t="array" aca="1" ref="R364" ca="1">Q364*L364</f>
        <v>0</v>
      </c>
    </row>
    <row r="365" spans="1:18" ht="16" customHeight="1" x14ac:dyDescent="0.2">
      <c r="A365" s="54"/>
      <c r="B365" s="63" t="s">
        <v>7555</v>
      </c>
      <c r="C365" s="56" t="s">
        <v>7560</v>
      </c>
      <c r="D365" s="90">
        <v>843380145264</v>
      </c>
      <c r="E365" s="56" t="s">
        <v>3222</v>
      </c>
      <c r="F365" s="110" t="s">
        <v>3223</v>
      </c>
      <c r="G365" s="110" t="s">
        <v>7040</v>
      </c>
      <c r="H365" s="110" t="s">
        <v>50</v>
      </c>
      <c r="I365" s="56" t="s">
        <v>116</v>
      </c>
      <c r="J365" s="56" t="s">
        <v>282</v>
      </c>
      <c r="K365" s="56" t="s">
        <v>7009</v>
      </c>
      <c r="L365" s="85">
        <v>126</v>
      </c>
      <c r="M365" s="56" t="s">
        <v>53</v>
      </c>
      <c r="N365" s="56" t="s">
        <v>84</v>
      </c>
      <c r="O365" s="60" t="s">
        <v>2985</v>
      </c>
      <c r="P365" s="222"/>
      <c r="Q365" s="87" cm="1">
        <f t="array" aca="1" ref="Q365" ca="1">SUMIF('Cross-Over'!C1:C793,E365,'Cross-Over'!V1:V792)</f>
        <v>0</v>
      </c>
      <c r="R365" s="223" cm="1">
        <f t="array" aca="1" ref="R365" ca="1">Q365*L365</f>
        <v>0</v>
      </c>
    </row>
    <row r="366" spans="1:18" ht="16" customHeight="1" x14ac:dyDescent="0.2">
      <c r="A366" s="54"/>
      <c r="B366" s="63" t="s">
        <v>7561</v>
      </c>
      <c r="C366" s="56" t="s">
        <v>7562</v>
      </c>
      <c r="D366" s="90">
        <v>843380145554</v>
      </c>
      <c r="E366" s="56" t="s">
        <v>3224</v>
      </c>
      <c r="F366" s="110" t="s">
        <v>3225</v>
      </c>
      <c r="G366" s="110" t="s">
        <v>7040</v>
      </c>
      <c r="H366" s="110" t="s">
        <v>50</v>
      </c>
      <c r="I366" s="56" t="s">
        <v>127</v>
      </c>
      <c r="J366" s="56" t="s">
        <v>61</v>
      </c>
      <c r="K366" s="56" t="s">
        <v>7009</v>
      </c>
      <c r="L366" s="85">
        <v>126</v>
      </c>
      <c r="M366" s="56" t="s">
        <v>53</v>
      </c>
      <c r="N366" s="56" t="s">
        <v>84</v>
      </c>
      <c r="O366" s="60" t="s">
        <v>2985</v>
      </c>
      <c r="P366" s="222"/>
      <c r="Q366" s="87" cm="1">
        <f t="array" aca="1" ref="Q366" ca="1">SUMIF('Cross-Over'!C1:C793,E366,'Cross-Over'!V1:V792)</f>
        <v>0</v>
      </c>
      <c r="R366" s="223" cm="1">
        <f t="array" aca="1" ref="R366" ca="1">Q366*L366</f>
        <v>0</v>
      </c>
    </row>
    <row r="367" spans="1:18" ht="16" customHeight="1" x14ac:dyDescent="0.2">
      <c r="A367" s="54"/>
      <c r="B367" s="63" t="s">
        <v>7561</v>
      </c>
      <c r="C367" s="56" t="s">
        <v>7563</v>
      </c>
      <c r="D367" s="90">
        <v>843380145547</v>
      </c>
      <c r="E367" s="56" t="s">
        <v>3226</v>
      </c>
      <c r="F367" s="110" t="s">
        <v>3227</v>
      </c>
      <c r="G367" s="110" t="s">
        <v>7040</v>
      </c>
      <c r="H367" s="110" t="s">
        <v>50</v>
      </c>
      <c r="I367" s="56" t="s">
        <v>127</v>
      </c>
      <c r="J367" s="56" t="s">
        <v>64</v>
      </c>
      <c r="K367" s="56" t="s">
        <v>7009</v>
      </c>
      <c r="L367" s="85">
        <v>126</v>
      </c>
      <c r="M367" s="56" t="s">
        <v>53</v>
      </c>
      <c r="N367" s="56" t="s">
        <v>84</v>
      </c>
      <c r="O367" s="60" t="s">
        <v>2985</v>
      </c>
      <c r="P367" s="222"/>
      <c r="Q367" s="87" cm="1">
        <f t="array" aca="1" ref="Q367" ca="1">SUMIF('Cross-Over'!C1:C793,E367,'Cross-Over'!V1:V792)</f>
        <v>0</v>
      </c>
      <c r="R367" s="223" cm="1">
        <f t="array" aca="1" ref="R367" ca="1">Q367*L367</f>
        <v>0</v>
      </c>
    </row>
    <row r="368" spans="1:18" ht="16" customHeight="1" x14ac:dyDescent="0.2">
      <c r="A368" s="54"/>
      <c r="B368" s="63" t="s">
        <v>7561</v>
      </c>
      <c r="C368" s="56" t="s">
        <v>7564</v>
      </c>
      <c r="D368" s="90">
        <v>843380145530</v>
      </c>
      <c r="E368" s="56" t="s">
        <v>3228</v>
      </c>
      <c r="F368" s="110" t="s">
        <v>3229</v>
      </c>
      <c r="G368" s="110" t="s">
        <v>7040</v>
      </c>
      <c r="H368" s="110" t="s">
        <v>50</v>
      </c>
      <c r="I368" s="56" t="s">
        <v>127</v>
      </c>
      <c r="J368" s="56" t="s">
        <v>67</v>
      </c>
      <c r="K368" s="56" t="s">
        <v>7009</v>
      </c>
      <c r="L368" s="85">
        <v>126</v>
      </c>
      <c r="M368" s="56" t="s">
        <v>53</v>
      </c>
      <c r="N368" s="56" t="s">
        <v>84</v>
      </c>
      <c r="O368" s="60" t="s">
        <v>2985</v>
      </c>
      <c r="P368" s="222"/>
      <c r="Q368" s="87" cm="1">
        <f t="array" aca="1" ref="Q368" ca="1">SUMIF('Cross-Over'!C1:C793,E368,'Cross-Over'!V1:V792)</f>
        <v>0</v>
      </c>
      <c r="R368" s="223" cm="1">
        <f t="array" aca="1" ref="R368" ca="1">Q368*L368</f>
        <v>0</v>
      </c>
    </row>
    <row r="369" spans="1:18" ht="16" customHeight="1" x14ac:dyDescent="0.2">
      <c r="A369" s="54"/>
      <c r="B369" s="63" t="s">
        <v>7561</v>
      </c>
      <c r="C369" s="56" t="s">
        <v>7565</v>
      </c>
      <c r="D369" s="90">
        <v>843380145561</v>
      </c>
      <c r="E369" s="56" t="s">
        <v>3230</v>
      </c>
      <c r="F369" s="110" t="s">
        <v>3231</v>
      </c>
      <c r="G369" s="110" t="s">
        <v>7040</v>
      </c>
      <c r="H369" s="110" t="s">
        <v>50</v>
      </c>
      <c r="I369" s="56" t="s">
        <v>127</v>
      </c>
      <c r="J369" s="56" t="s">
        <v>70</v>
      </c>
      <c r="K369" s="56" t="s">
        <v>7009</v>
      </c>
      <c r="L369" s="85">
        <v>126</v>
      </c>
      <c r="M369" s="56" t="s">
        <v>53</v>
      </c>
      <c r="N369" s="56" t="s">
        <v>84</v>
      </c>
      <c r="O369" s="60" t="s">
        <v>2985</v>
      </c>
      <c r="P369" s="222"/>
      <c r="Q369" s="87" cm="1">
        <f t="array" aca="1" ref="Q369" ca="1">SUMIF('Cross-Over'!C1:C793,E369,'Cross-Over'!V1:V792)</f>
        <v>0</v>
      </c>
      <c r="R369" s="223" cm="1">
        <f t="array" aca="1" ref="R369" ca="1">Q369*L369</f>
        <v>0</v>
      </c>
    </row>
    <row r="370" spans="1:18" ht="16" customHeight="1" x14ac:dyDescent="0.2">
      <c r="A370" s="54"/>
      <c r="B370" s="63" t="s">
        <v>7561</v>
      </c>
      <c r="C370" s="56" t="s">
        <v>7566</v>
      </c>
      <c r="D370" s="90">
        <v>843380145523</v>
      </c>
      <c r="E370" s="56" t="s">
        <v>3232</v>
      </c>
      <c r="F370" s="110" t="s">
        <v>3233</v>
      </c>
      <c r="G370" s="110" t="s">
        <v>7040</v>
      </c>
      <c r="H370" s="110" t="s">
        <v>50</v>
      </c>
      <c r="I370" s="56" t="s">
        <v>127</v>
      </c>
      <c r="J370" s="56" t="s">
        <v>282</v>
      </c>
      <c r="K370" s="56" t="s">
        <v>7009</v>
      </c>
      <c r="L370" s="85">
        <v>126</v>
      </c>
      <c r="M370" s="56" t="s">
        <v>53</v>
      </c>
      <c r="N370" s="56" t="s">
        <v>84</v>
      </c>
      <c r="O370" s="60" t="s">
        <v>2985</v>
      </c>
      <c r="P370" s="222"/>
      <c r="Q370" s="87" cm="1">
        <f t="array" aca="1" ref="Q370" ca="1">SUMIF('Cross-Over'!C1:C793,E370,'Cross-Over'!V1:V792)</f>
        <v>0</v>
      </c>
      <c r="R370" s="223" cm="1">
        <f t="array" aca="1" ref="R370" ca="1">Q370*L370</f>
        <v>0</v>
      </c>
    </row>
    <row r="371" spans="1:18" ht="16" customHeight="1" x14ac:dyDescent="0.2">
      <c r="A371" s="54"/>
      <c r="B371" s="63" t="s">
        <v>7567</v>
      </c>
      <c r="C371" s="56" t="s">
        <v>7568</v>
      </c>
      <c r="D371" s="90">
        <v>843380145509</v>
      </c>
      <c r="E371" s="56" t="s">
        <v>2500</v>
      </c>
      <c r="F371" s="110" t="s">
        <v>2501</v>
      </c>
      <c r="G371" s="110" t="s">
        <v>7040</v>
      </c>
      <c r="H371" s="110" t="s">
        <v>56</v>
      </c>
      <c r="I371" s="56" t="s">
        <v>272</v>
      </c>
      <c r="J371" s="56" t="s">
        <v>61</v>
      </c>
      <c r="K371" s="56" t="s">
        <v>7009</v>
      </c>
      <c r="L371" s="85">
        <v>126</v>
      </c>
      <c r="M371" s="56" t="s">
        <v>53</v>
      </c>
      <c r="N371" s="56" t="s">
        <v>84</v>
      </c>
      <c r="O371" s="60" t="s">
        <v>2411</v>
      </c>
      <c r="P371" s="222"/>
      <c r="Q371" s="87" cm="1">
        <f t="array" aca="1" ref="Q371" ca="1">SUMIF(Whitetail!C1:C999,E371,Whitetail!W1:W252)</f>
        <v>0</v>
      </c>
      <c r="R371" s="223" cm="1">
        <f t="array" aca="1" ref="R371" ca="1">Q371*L371</f>
        <v>0</v>
      </c>
    </row>
    <row r="372" spans="1:18" ht="16" customHeight="1" x14ac:dyDescent="0.2">
      <c r="A372" s="54"/>
      <c r="B372" s="63" t="s">
        <v>7567</v>
      </c>
      <c r="C372" s="56" t="s">
        <v>7569</v>
      </c>
      <c r="D372" s="90">
        <v>843380145493</v>
      </c>
      <c r="E372" s="56" t="s">
        <v>2502</v>
      </c>
      <c r="F372" s="110" t="s">
        <v>2503</v>
      </c>
      <c r="G372" s="110" t="s">
        <v>7040</v>
      </c>
      <c r="H372" s="110" t="s">
        <v>56</v>
      </c>
      <c r="I372" s="56" t="s">
        <v>272</v>
      </c>
      <c r="J372" s="56" t="s">
        <v>64</v>
      </c>
      <c r="K372" s="56" t="s">
        <v>7009</v>
      </c>
      <c r="L372" s="85">
        <v>126</v>
      </c>
      <c r="M372" s="56" t="s">
        <v>53</v>
      </c>
      <c r="N372" s="56" t="s">
        <v>84</v>
      </c>
      <c r="O372" s="60" t="s">
        <v>2411</v>
      </c>
      <c r="P372" s="222"/>
      <c r="Q372" s="87" cm="1">
        <f t="array" aca="1" ref="Q372" ca="1">SUMIF(Whitetail!C1:C999,E372,Whitetail!W1:W252)</f>
        <v>0</v>
      </c>
      <c r="R372" s="223" cm="1">
        <f t="array" aca="1" ref="R372" ca="1">Q372*L372</f>
        <v>0</v>
      </c>
    </row>
    <row r="373" spans="1:18" ht="16" customHeight="1" x14ac:dyDescent="0.2">
      <c r="A373" s="54"/>
      <c r="B373" s="63" t="s">
        <v>7567</v>
      </c>
      <c r="C373" s="56" t="s">
        <v>7570</v>
      </c>
      <c r="D373" s="90">
        <v>843380145486</v>
      </c>
      <c r="E373" s="56" t="s">
        <v>2504</v>
      </c>
      <c r="F373" s="110" t="s">
        <v>2505</v>
      </c>
      <c r="G373" s="110" t="s">
        <v>7040</v>
      </c>
      <c r="H373" s="110" t="s">
        <v>56</v>
      </c>
      <c r="I373" s="56" t="s">
        <v>272</v>
      </c>
      <c r="J373" s="56" t="s">
        <v>67</v>
      </c>
      <c r="K373" s="56" t="s">
        <v>7009</v>
      </c>
      <c r="L373" s="85">
        <v>126</v>
      </c>
      <c r="M373" s="56" t="s">
        <v>53</v>
      </c>
      <c r="N373" s="56" t="s">
        <v>84</v>
      </c>
      <c r="O373" s="60" t="s">
        <v>2411</v>
      </c>
      <c r="P373" s="222"/>
      <c r="Q373" s="87" cm="1">
        <f t="array" aca="1" ref="Q373" ca="1">SUMIF(Whitetail!C1:C999,E373,Whitetail!W1:W252)</f>
        <v>0</v>
      </c>
      <c r="R373" s="223" cm="1">
        <f t="array" aca="1" ref="R373" ca="1">Q373*L373</f>
        <v>0</v>
      </c>
    </row>
    <row r="374" spans="1:18" ht="16" customHeight="1" x14ac:dyDescent="0.2">
      <c r="A374" s="54"/>
      <c r="B374" s="63" t="s">
        <v>7567</v>
      </c>
      <c r="C374" s="56" t="s">
        <v>7571</v>
      </c>
      <c r="D374" s="90">
        <v>843380145516</v>
      </c>
      <c r="E374" s="56" t="s">
        <v>2506</v>
      </c>
      <c r="F374" s="110" t="s">
        <v>2507</v>
      </c>
      <c r="G374" s="110" t="s">
        <v>7040</v>
      </c>
      <c r="H374" s="110" t="s">
        <v>56</v>
      </c>
      <c r="I374" s="56" t="s">
        <v>272</v>
      </c>
      <c r="J374" s="56" t="s">
        <v>70</v>
      </c>
      <c r="K374" s="56" t="s">
        <v>7009</v>
      </c>
      <c r="L374" s="85">
        <v>126</v>
      </c>
      <c r="M374" s="56" t="s">
        <v>53</v>
      </c>
      <c r="N374" s="56" t="s">
        <v>84</v>
      </c>
      <c r="O374" s="60" t="s">
        <v>2411</v>
      </c>
      <c r="P374" s="222"/>
      <c r="Q374" s="87" cm="1">
        <f t="array" aca="1" ref="Q374" ca="1">SUMIF(Whitetail!C1:C999,E374,Whitetail!W1:W252)</f>
        <v>0</v>
      </c>
      <c r="R374" s="223" cm="1">
        <f t="array" aca="1" ref="R374" ca="1">Q374*L374</f>
        <v>0</v>
      </c>
    </row>
    <row r="375" spans="1:18" ht="16" customHeight="1" x14ac:dyDescent="0.2">
      <c r="A375" s="54"/>
      <c r="B375" s="63" t="s">
        <v>7567</v>
      </c>
      <c r="C375" s="56" t="s">
        <v>7572</v>
      </c>
      <c r="D375" s="90">
        <v>843380145462</v>
      </c>
      <c r="E375" s="56" t="s">
        <v>2508</v>
      </c>
      <c r="F375" s="110" t="s">
        <v>2509</v>
      </c>
      <c r="G375" s="110" t="s">
        <v>7040</v>
      </c>
      <c r="H375" s="110" t="s">
        <v>56</v>
      </c>
      <c r="I375" s="56" t="s">
        <v>272</v>
      </c>
      <c r="J375" s="56" t="s">
        <v>282</v>
      </c>
      <c r="K375" s="56" t="s">
        <v>7009</v>
      </c>
      <c r="L375" s="85">
        <v>126</v>
      </c>
      <c r="M375" s="56" t="s">
        <v>53</v>
      </c>
      <c r="N375" s="56" t="s">
        <v>84</v>
      </c>
      <c r="O375" s="60" t="s">
        <v>2411</v>
      </c>
      <c r="P375" s="222"/>
      <c r="Q375" s="87" cm="1">
        <f t="array" aca="1" ref="Q375" ca="1">SUMIF(Whitetail!C1:C999,E375,Whitetail!W1:W252)</f>
        <v>0</v>
      </c>
      <c r="R375" s="223" cm="1">
        <f t="array" aca="1" ref="R375" ca="1">Q375*L375</f>
        <v>0</v>
      </c>
    </row>
    <row r="376" spans="1:18" ht="16" customHeight="1" x14ac:dyDescent="0.2">
      <c r="A376" s="54"/>
      <c r="B376" s="63" t="s">
        <v>7567</v>
      </c>
      <c r="C376" s="56" t="s">
        <v>7573</v>
      </c>
      <c r="D376" s="90">
        <v>843380145479</v>
      </c>
      <c r="E376" s="56" t="s">
        <v>2510</v>
      </c>
      <c r="F376" s="110" t="s">
        <v>2511</v>
      </c>
      <c r="G376" s="110" t="s">
        <v>7040</v>
      </c>
      <c r="H376" s="110" t="s">
        <v>56</v>
      </c>
      <c r="I376" s="56" t="s">
        <v>272</v>
      </c>
      <c r="J376" s="56" t="s">
        <v>285</v>
      </c>
      <c r="K376" s="56" t="s">
        <v>7009</v>
      </c>
      <c r="L376" s="85">
        <v>126</v>
      </c>
      <c r="M376" s="56" t="s">
        <v>53</v>
      </c>
      <c r="N376" s="56" t="s">
        <v>84</v>
      </c>
      <c r="O376" s="60" t="s">
        <v>2411</v>
      </c>
      <c r="P376" s="222"/>
      <c r="Q376" s="87" cm="1">
        <f t="array" aca="1" ref="Q376" ca="1">SUMIF(Whitetail!C1:C999,E376,Whitetail!W1:W252)</f>
        <v>0</v>
      </c>
      <c r="R376" s="223" cm="1">
        <f t="array" aca="1" ref="R376" ca="1">Q376*L376</f>
        <v>0</v>
      </c>
    </row>
    <row r="377" spans="1:18" ht="16" customHeight="1" x14ac:dyDescent="0.2">
      <c r="A377" s="54"/>
      <c r="B377" s="63" t="s">
        <v>7574</v>
      </c>
      <c r="C377" s="56" t="s">
        <v>7575</v>
      </c>
      <c r="D377" s="90">
        <v>843380145615</v>
      </c>
      <c r="E377" s="56" t="s">
        <v>4712</v>
      </c>
      <c r="F377" s="110" t="s">
        <v>4713</v>
      </c>
      <c r="G377" s="110" t="s">
        <v>7040</v>
      </c>
      <c r="H377" s="110" t="s">
        <v>50</v>
      </c>
      <c r="I377" s="56" t="s">
        <v>4663</v>
      </c>
      <c r="J377" s="56" t="s">
        <v>61</v>
      </c>
      <c r="K377" s="56" t="s">
        <v>7009</v>
      </c>
      <c r="L377" s="85">
        <v>126</v>
      </c>
      <c r="M377" s="56" t="s">
        <v>53</v>
      </c>
      <c r="N377" s="56" t="s">
        <v>84</v>
      </c>
      <c r="O377" s="60" t="s">
        <v>4664</v>
      </c>
      <c r="P377" s="222"/>
      <c r="Q377" s="87" cm="1">
        <f t="array" aca="1" ref="Q377" ca="1">SUMIF(Waterfowl!C1:C354,E377,Waterfowl!V1:V353)</f>
        <v>0</v>
      </c>
      <c r="R377" s="223" cm="1">
        <f t="array" aca="1" ref="R377" ca="1">Q377*L377</f>
        <v>0</v>
      </c>
    </row>
    <row r="378" spans="1:18" ht="16" customHeight="1" x14ac:dyDescent="0.2">
      <c r="A378" s="54"/>
      <c r="B378" s="63" t="s">
        <v>7574</v>
      </c>
      <c r="C378" s="56" t="s">
        <v>7576</v>
      </c>
      <c r="D378" s="90">
        <v>843380145608</v>
      </c>
      <c r="E378" s="56" t="s">
        <v>4714</v>
      </c>
      <c r="F378" s="110" t="s">
        <v>4715</v>
      </c>
      <c r="G378" s="110" t="s">
        <v>7040</v>
      </c>
      <c r="H378" s="110" t="s">
        <v>50</v>
      </c>
      <c r="I378" s="56" t="s">
        <v>4663</v>
      </c>
      <c r="J378" s="56" t="s">
        <v>64</v>
      </c>
      <c r="K378" s="56" t="s">
        <v>7009</v>
      </c>
      <c r="L378" s="85">
        <v>126</v>
      </c>
      <c r="M378" s="56" t="s">
        <v>53</v>
      </c>
      <c r="N378" s="56" t="s">
        <v>84</v>
      </c>
      <c r="O378" s="60" t="s">
        <v>4664</v>
      </c>
      <c r="P378" s="222"/>
      <c r="Q378" s="87" cm="1">
        <f t="array" aca="1" ref="Q378" ca="1">SUMIF(Waterfowl!C1:C354,E378,Waterfowl!V1:V353)</f>
        <v>0</v>
      </c>
      <c r="R378" s="223" cm="1">
        <f t="array" aca="1" ref="R378" ca="1">Q378*L378</f>
        <v>0</v>
      </c>
    </row>
    <row r="379" spans="1:18" ht="16" customHeight="1" x14ac:dyDescent="0.2">
      <c r="A379" s="54"/>
      <c r="B379" s="63" t="s">
        <v>7574</v>
      </c>
      <c r="C379" s="56" t="s">
        <v>7577</v>
      </c>
      <c r="D379" s="90">
        <v>843380145592</v>
      </c>
      <c r="E379" s="56" t="s">
        <v>4716</v>
      </c>
      <c r="F379" s="110" t="s">
        <v>4717</v>
      </c>
      <c r="G379" s="110" t="s">
        <v>7040</v>
      </c>
      <c r="H379" s="110" t="s">
        <v>50</v>
      </c>
      <c r="I379" s="56" t="s">
        <v>4663</v>
      </c>
      <c r="J379" s="56" t="s">
        <v>67</v>
      </c>
      <c r="K379" s="56" t="s">
        <v>7009</v>
      </c>
      <c r="L379" s="85">
        <v>126</v>
      </c>
      <c r="M379" s="56" t="s">
        <v>53</v>
      </c>
      <c r="N379" s="56" t="s">
        <v>84</v>
      </c>
      <c r="O379" s="60" t="s">
        <v>4664</v>
      </c>
      <c r="P379" s="222"/>
      <c r="Q379" s="87" cm="1">
        <f t="array" aca="1" ref="Q379" ca="1">SUMIF(Waterfowl!C1:C354,E379,Waterfowl!V1:V353)</f>
        <v>0</v>
      </c>
      <c r="R379" s="223" cm="1">
        <f t="array" aca="1" ref="R379" ca="1">Q379*L379</f>
        <v>0</v>
      </c>
    </row>
    <row r="380" spans="1:18" ht="16" customHeight="1" x14ac:dyDescent="0.2">
      <c r="A380" s="54"/>
      <c r="B380" s="63" t="s">
        <v>7574</v>
      </c>
      <c r="C380" s="56" t="s">
        <v>7578</v>
      </c>
      <c r="D380" s="90">
        <v>843380145622</v>
      </c>
      <c r="E380" s="56" t="s">
        <v>4718</v>
      </c>
      <c r="F380" s="110" t="s">
        <v>4719</v>
      </c>
      <c r="G380" s="110" t="s">
        <v>7040</v>
      </c>
      <c r="H380" s="110" t="s">
        <v>50</v>
      </c>
      <c r="I380" s="56" t="s">
        <v>4663</v>
      </c>
      <c r="J380" s="56" t="s">
        <v>70</v>
      </c>
      <c r="K380" s="56" t="s">
        <v>7009</v>
      </c>
      <c r="L380" s="85">
        <v>126</v>
      </c>
      <c r="M380" s="56" t="s">
        <v>53</v>
      </c>
      <c r="N380" s="56" t="s">
        <v>84</v>
      </c>
      <c r="O380" s="60" t="s">
        <v>4664</v>
      </c>
      <c r="P380" s="222"/>
      <c r="Q380" s="87" cm="1">
        <f t="array" aca="1" ref="Q380" ca="1">SUMIF(Waterfowl!C1:C354,E380,Waterfowl!V1:V353)</f>
        <v>0</v>
      </c>
      <c r="R380" s="223" cm="1">
        <f t="array" aca="1" ref="R380" ca="1">Q380*L380</f>
        <v>0</v>
      </c>
    </row>
    <row r="381" spans="1:18" ht="16" customHeight="1" x14ac:dyDescent="0.2">
      <c r="A381" s="54"/>
      <c r="B381" s="63" t="s">
        <v>7574</v>
      </c>
      <c r="C381" s="56" t="s">
        <v>7579</v>
      </c>
      <c r="D381" s="90">
        <v>843380145578</v>
      </c>
      <c r="E381" s="56" t="s">
        <v>4720</v>
      </c>
      <c r="F381" s="110" t="s">
        <v>4721</v>
      </c>
      <c r="G381" s="110" t="s">
        <v>7040</v>
      </c>
      <c r="H381" s="110" t="s">
        <v>50</v>
      </c>
      <c r="I381" s="56" t="s">
        <v>4663</v>
      </c>
      <c r="J381" s="56" t="s">
        <v>282</v>
      </c>
      <c r="K381" s="56" t="s">
        <v>7009</v>
      </c>
      <c r="L381" s="85">
        <v>126</v>
      </c>
      <c r="M381" s="56" t="s">
        <v>53</v>
      </c>
      <c r="N381" s="56" t="s">
        <v>84</v>
      </c>
      <c r="O381" s="60" t="s">
        <v>4664</v>
      </c>
      <c r="P381" s="222"/>
      <c r="Q381" s="87" cm="1">
        <f t="array" aca="1" ref="Q381" ca="1">SUMIF(Waterfowl!C1:C354,E381,Waterfowl!V1:V353)</f>
        <v>0</v>
      </c>
      <c r="R381" s="223" cm="1">
        <f t="array" aca="1" ref="R381" ca="1">Q381*L381</f>
        <v>0</v>
      </c>
    </row>
    <row r="382" spans="1:18" ht="16" customHeight="1" x14ac:dyDescent="0.2">
      <c r="A382" s="54"/>
      <c r="B382" s="63" t="s">
        <v>7574</v>
      </c>
      <c r="C382" s="56" t="s">
        <v>7580</v>
      </c>
      <c r="D382" s="90">
        <v>843380145585</v>
      </c>
      <c r="E382" s="56" t="s">
        <v>4722</v>
      </c>
      <c r="F382" s="110" t="s">
        <v>4723</v>
      </c>
      <c r="G382" s="110" t="s">
        <v>7040</v>
      </c>
      <c r="H382" s="110" t="s">
        <v>50</v>
      </c>
      <c r="I382" s="56" t="s">
        <v>4663</v>
      </c>
      <c r="J382" s="56" t="s">
        <v>285</v>
      </c>
      <c r="K382" s="56" t="s">
        <v>7009</v>
      </c>
      <c r="L382" s="85">
        <v>126</v>
      </c>
      <c r="M382" s="56" t="s">
        <v>53</v>
      </c>
      <c r="N382" s="56" t="s">
        <v>84</v>
      </c>
      <c r="O382" s="60" t="s">
        <v>4664</v>
      </c>
      <c r="P382" s="222"/>
      <c r="Q382" s="87" cm="1">
        <f t="array" aca="1" ref="Q382" ca="1">SUMIF(Waterfowl!C1:C354,E382,Waterfowl!V1:V353)</f>
        <v>0</v>
      </c>
      <c r="R382" s="223" cm="1">
        <f t="array" aca="1" ref="R382" ca="1">Q382*L382</f>
        <v>0</v>
      </c>
    </row>
    <row r="383" spans="1:18" ht="16" customHeight="1" x14ac:dyDescent="0.2">
      <c r="A383" s="54"/>
      <c r="B383" s="63" t="s">
        <v>7581</v>
      </c>
      <c r="C383" s="56" t="s">
        <v>7582</v>
      </c>
      <c r="D383" s="90">
        <v>843380145240</v>
      </c>
      <c r="E383" s="56" t="s">
        <v>4724</v>
      </c>
      <c r="F383" s="110" t="s">
        <v>7583</v>
      </c>
      <c r="G383" s="110" t="s">
        <v>7040</v>
      </c>
      <c r="H383" s="110" t="s">
        <v>50</v>
      </c>
      <c r="I383" s="56" t="s">
        <v>7058</v>
      </c>
      <c r="J383" s="56" t="s">
        <v>61</v>
      </c>
      <c r="K383" s="56" t="s">
        <v>7009</v>
      </c>
      <c r="L383" s="85">
        <v>126</v>
      </c>
      <c r="M383" s="56" t="s">
        <v>53</v>
      </c>
      <c r="N383" s="56" t="s">
        <v>84</v>
      </c>
      <c r="O383" s="60" t="s">
        <v>4664</v>
      </c>
      <c r="P383" s="222"/>
      <c r="Q383" s="87" cm="1">
        <f t="array" aca="1" ref="Q383" ca="1">SUMIF(Waterfowl!C1:C354,E383,Waterfowl!V1:V353)</f>
        <v>0</v>
      </c>
      <c r="R383" s="223" cm="1">
        <f t="array" aca="1" ref="R383" ca="1">Q383*L383</f>
        <v>0</v>
      </c>
    </row>
    <row r="384" spans="1:18" ht="16" customHeight="1" x14ac:dyDescent="0.2">
      <c r="A384" s="54"/>
      <c r="B384" s="63" t="s">
        <v>7581</v>
      </c>
      <c r="C384" s="56" t="s">
        <v>7584</v>
      </c>
      <c r="D384" s="90">
        <v>843380145233</v>
      </c>
      <c r="E384" s="56" t="s">
        <v>4726</v>
      </c>
      <c r="F384" s="110" t="s">
        <v>7585</v>
      </c>
      <c r="G384" s="110" t="s">
        <v>7040</v>
      </c>
      <c r="H384" s="110" t="s">
        <v>50</v>
      </c>
      <c r="I384" s="56" t="s">
        <v>7058</v>
      </c>
      <c r="J384" s="56" t="s">
        <v>64</v>
      </c>
      <c r="K384" s="56" t="s">
        <v>7009</v>
      </c>
      <c r="L384" s="85">
        <v>126</v>
      </c>
      <c r="M384" s="56" t="s">
        <v>53</v>
      </c>
      <c r="N384" s="56" t="s">
        <v>84</v>
      </c>
      <c r="O384" s="60" t="s">
        <v>4664</v>
      </c>
      <c r="P384" s="222"/>
      <c r="Q384" s="87" cm="1">
        <f t="array" aca="1" ref="Q384" ca="1">SUMIF(Waterfowl!C1:C354,E384,Waterfowl!V1:V353)</f>
        <v>0</v>
      </c>
      <c r="R384" s="223" cm="1">
        <f t="array" aca="1" ref="R384" ca="1">Q384*L384</f>
        <v>0</v>
      </c>
    </row>
    <row r="385" spans="1:18" ht="16" customHeight="1" x14ac:dyDescent="0.2">
      <c r="A385" s="54"/>
      <c r="B385" s="63" t="s">
        <v>7581</v>
      </c>
      <c r="C385" s="56" t="s">
        <v>7586</v>
      </c>
      <c r="D385" s="90">
        <v>843380145226</v>
      </c>
      <c r="E385" s="56" t="s">
        <v>4728</v>
      </c>
      <c r="F385" s="110" t="s">
        <v>7587</v>
      </c>
      <c r="G385" s="110" t="s">
        <v>7040</v>
      </c>
      <c r="H385" s="110" t="s">
        <v>50</v>
      </c>
      <c r="I385" s="56" t="s">
        <v>7058</v>
      </c>
      <c r="J385" s="56" t="s">
        <v>67</v>
      </c>
      <c r="K385" s="56" t="s">
        <v>7009</v>
      </c>
      <c r="L385" s="85">
        <v>126</v>
      </c>
      <c r="M385" s="56" t="s">
        <v>53</v>
      </c>
      <c r="N385" s="56" t="s">
        <v>84</v>
      </c>
      <c r="O385" s="60" t="s">
        <v>4664</v>
      </c>
      <c r="P385" s="222"/>
      <c r="Q385" s="87" cm="1">
        <f t="array" aca="1" ref="Q385" ca="1">SUMIF(Waterfowl!C1:C354,E385,Waterfowl!V1:V353)</f>
        <v>0</v>
      </c>
      <c r="R385" s="223" cm="1">
        <f t="array" aca="1" ref="R385" ca="1">Q385*L385</f>
        <v>0</v>
      </c>
    </row>
    <row r="386" spans="1:18" ht="16" customHeight="1" x14ac:dyDescent="0.2">
      <c r="A386" s="54"/>
      <c r="B386" s="63" t="s">
        <v>7581</v>
      </c>
      <c r="C386" s="56" t="s">
        <v>7588</v>
      </c>
      <c r="D386" s="90">
        <v>843380145257</v>
      </c>
      <c r="E386" s="56" t="s">
        <v>4730</v>
      </c>
      <c r="F386" s="110" t="s">
        <v>7589</v>
      </c>
      <c r="G386" s="110" t="s">
        <v>7040</v>
      </c>
      <c r="H386" s="110" t="s">
        <v>50</v>
      </c>
      <c r="I386" s="56" t="s">
        <v>7058</v>
      </c>
      <c r="J386" s="56" t="s">
        <v>70</v>
      </c>
      <c r="K386" s="56" t="s">
        <v>7009</v>
      </c>
      <c r="L386" s="85">
        <v>126</v>
      </c>
      <c r="M386" s="56" t="s">
        <v>53</v>
      </c>
      <c r="N386" s="56" t="s">
        <v>84</v>
      </c>
      <c r="O386" s="60" t="s">
        <v>4664</v>
      </c>
      <c r="P386" s="222"/>
      <c r="Q386" s="87" cm="1">
        <f t="array" aca="1" ref="Q386" ca="1">SUMIF(Waterfowl!C1:C354,E386,Waterfowl!V1:V353)</f>
        <v>0</v>
      </c>
      <c r="R386" s="223" cm="1">
        <f t="array" aca="1" ref="R386" ca="1">Q386*L386</f>
        <v>0</v>
      </c>
    </row>
    <row r="387" spans="1:18" ht="16" customHeight="1" x14ac:dyDescent="0.2">
      <c r="A387" s="54"/>
      <c r="B387" s="63" t="s">
        <v>7581</v>
      </c>
      <c r="C387" s="56" t="s">
        <v>7590</v>
      </c>
      <c r="D387" s="90">
        <v>843380145202</v>
      </c>
      <c r="E387" s="56" t="s">
        <v>4732</v>
      </c>
      <c r="F387" s="110" t="s">
        <v>7591</v>
      </c>
      <c r="G387" s="110" t="s">
        <v>7040</v>
      </c>
      <c r="H387" s="110" t="s">
        <v>50</v>
      </c>
      <c r="I387" s="56" t="s">
        <v>7058</v>
      </c>
      <c r="J387" s="56" t="s">
        <v>282</v>
      </c>
      <c r="K387" s="56" t="s">
        <v>7009</v>
      </c>
      <c r="L387" s="85">
        <v>126</v>
      </c>
      <c r="M387" s="56" t="s">
        <v>53</v>
      </c>
      <c r="N387" s="56" t="s">
        <v>84</v>
      </c>
      <c r="O387" s="60" t="s">
        <v>4664</v>
      </c>
      <c r="P387" s="222"/>
      <c r="Q387" s="87" cm="1">
        <f t="array" aca="1" ref="Q387" ca="1">SUMIF(Waterfowl!C1:C354,E387,Waterfowl!V1:V353)</f>
        <v>0</v>
      </c>
      <c r="R387" s="223" cm="1">
        <f t="array" aca="1" ref="R387" ca="1">Q387*L387</f>
        <v>0</v>
      </c>
    </row>
    <row r="388" spans="1:18" ht="16" customHeight="1" x14ac:dyDescent="0.2">
      <c r="A388" s="54"/>
      <c r="B388" s="63" t="s">
        <v>7581</v>
      </c>
      <c r="C388" s="56" t="s">
        <v>7592</v>
      </c>
      <c r="D388" s="90">
        <v>843380145219</v>
      </c>
      <c r="E388" s="56" t="s">
        <v>4734</v>
      </c>
      <c r="F388" s="110" t="s">
        <v>7593</v>
      </c>
      <c r="G388" s="110" t="s">
        <v>7040</v>
      </c>
      <c r="H388" s="110" t="s">
        <v>50</v>
      </c>
      <c r="I388" s="56" t="s">
        <v>7058</v>
      </c>
      <c r="J388" s="56" t="s">
        <v>285</v>
      </c>
      <c r="K388" s="56" t="s">
        <v>7009</v>
      </c>
      <c r="L388" s="85">
        <v>126</v>
      </c>
      <c r="M388" s="56" t="s">
        <v>53</v>
      </c>
      <c r="N388" s="56" t="s">
        <v>84</v>
      </c>
      <c r="O388" s="60" t="s">
        <v>4664</v>
      </c>
      <c r="P388" s="222"/>
      <c r="Q388" s="87" cm="1">
        <f t="array" aca="1" ref="Q388" ca="1">SUMIF(Waterfowl!C1:C354,E388,Waterfowl!V1:V353)</f>
        <v>0</v>
      </c>
      <c r="R388" s="223" cm="1">
        <f t="array" aca="1" ref="R388" ca="1">Q388*L388</f>
        <v>0</v>
      </c>
    </row>
    <row r="389" spans="1:18" ht="16" customHeight="1" x14ac:dyDescent="0.2">
      <c r="A389" s="54"/>
      <c r="B389" s="63" t="s">
        <v>7594</v>
      </c>
      <c r="C389" s="56" t="s">
        <v>7595</v>
      </c>
      <c r="D389" s="90">
        <v>843380168331</v>
      </c>
      <c r="E389" s="56" t="s">
        <v>429</v>
      </c>
      <c r="F389" s="110" t="s">
        <v>430</v>
      </c>
      <c r="G389" s="110" t="s">
        <v>7040</v>
      </c>
      <c r="H389" s="110" t="s">
        <v>50</v>
      </c>
      <c r="I389" s="56" t="s">
        <v>318</v>
      </c>
      <c r="J389" s="56" t="s">
        <v>61</v>
      </c>
      <c r="K389" s="56" t="s">
        <v>7009</v>
      </c>
      <c r="L389" s="85">
        <v>126</v>
      </c>
      <c r="M389" s="56" t="s">
        <v>53</v>
      </c>
      <c r="N389" s="56" t="s">
        <v>84</v>
      </c>
      <c r="O389" s="60" t="s">
        <v>55</v>
      </c>
      <c r="P389" s="222"/>
      <c r="Q389" s="87" cm="1">
        <f t="array" ref="Q389">SUMIF(Western!C1:C1001,E389,Western!V1:V1001)</f>
        <v>0</v>
      </c>
      <c r="R389" s="223" cm="1">
        <f t="array" ref="R389">Q389*L389</f>
        <v>0</v>
      </c>
    </row>
    <row r="390" spans="1:18" ht="16" customHeight="1" x14ac:dyDescent="0.2">
      <c r="A390" s="54"/>
      <c r="B390" s="63" t="s">
        <v>7594</v>
      </c>
      <c r="C390" s="56" t="s">
        <v>7596</v>
      </c>
      <c r="D390" s="90">
        <v>843380168348</v>
      </c>
      <c r="E390" s="56" t="s">
        <v>431</v>
      </c>
      <c r="F390" s="110" t="s">
        <v>432</v>
      </c>
      <c r="G390" s="110" t="s">
        <v>7040</v>
      </c>
      <c r="H390" s="110" t="s">
        <v>50</v>
      </c>
      <c r="I390" s="56" t="s">
        <v>318</v>
      </c>
      <c r="J390" s="56" t="s">
        <v>64</v>
      </c>
      <c r="K390" s="56" t="s">
        <v>7009</v>
      </c>
      <c r="L390" s="85">
        <v>126</v>
      </c>
      <c r="M390" s="56" t="s">
        <v>53</v>
      </c>
      <c r="N390" s="56" t="s">
        <v>84</v>
      </c>
      <c r="O390" s="60" t="s">
        <v>55</v>
      </c>
      <c r="P390" s="222"/>
      <c r="Q390" s="87" cm="1">
        <f t="array" ref="Q390">SUMIF(Western!C1:C1001,E390,Western!V1:V1001)</f>
        <v>0</v>
      </c>
      <c r="R390" s="223" cm="1">
        <f t="array" ref="R390">Q390*L390</f>
        <v>0</v>
      </c>
    </row>
    <row r="391" spans="1:18" ht="16" customHeight="1" x14ac:dyDescent="0.2">
      <c r="A391" s="54"/>
      <c r="B391" s="63" t="s">
        <v>7594</v>
      </c>
      <c r="C391" s="56" t="s">
        <v>7597</v>
      </c>
      <c r="D391" s="90">
        <v>843380168355</v>
      </c>
      <c r="E391" s="56" t="s">
        <v>433</v>
      </c>
      <c r="F391" s="110" t="s">
        <v>434</v>
      </c>
      <c r="G391" s="110" t="s">
        <v>7040</v>
      </c>
      <c r="H391" s="110" t="s">
        <v>50</v>
      </c>
      <c r="I391" s="56" t="s">
        <v>318</v>
      </c>
      <c r="J391" s="56" t="s">
        <v>67</v>
      </c>
      <c r="K391" s="56" t="s">
        <v>7009</v>
      </c>
      <c r="L391" s="85">
        <v>126</v>
      </c>
      <c r="M391" s="56" t="s">
        <v>53</v>
      </c>
      <c r="N391" s="56" t="s">
        <v>84</v>
      </c>
      <c r="O391" s="60" t="s">
        <v>55</v>
      </c>
      <c r="P391" s="222"/>
      <c r="Q391" s="87" cm="1">
        <f t="array" ref="Q391">SUMIF(Western!C1:C1001,E391,Western!V1:V1001)</f>
        <v>0</v>
      </c>
      <c r="R391" s="223" cm="1">
        <f t="array" ref="R391">Q391*L391</f>
        <v>0</v>
      </c>
    </row>
    <row r="392" spans="1:18" ht="16" customHeight="1" x14ac:dyDescent="0.2">
      <c r="A392" s="54"/>
      <c r="B392" s="63" t="s">
        <v>7594</v>
      </c>
      <c r="C392" s="56" t="s">
        <v>7598</v>
      </c>
      <c r="D392" s="90">
        <v>843380168362</v>
      </c>
      <c r="E392" s="56" t="s">
        <v>435</v>
      </c>
      <c r="F392" s="110" t="s">
        <v>436</v>
      </c>
      <c r="G392" s="110" t="s">
        <v>7040</v>
      </c>
      <c r="H392" s="110" t="s">
        <v>50</v>
      </c>
      <c r="I392" s="56" t="s">
        <v>318</v>
      </c>
      <c r="J392" s="56" t="s">
        <v>70</v>
      </c>
      <c r="K392" s="56" t="s">
        <v>7009</v>
      </c>
      <c r="L392" s="85">
        <v>126</v>
      </c>
      <c r="M392" s="56" t="s">
        <v>53</v>
      </c>
      <c r="N392" s="56" t="s">
        <v>84</v>
      </c>
      <c r="O392" s="60" t="s">
        <v>55</v>
      </c>
      <c r="P392" s="222"/>
      <c r="Q392" s="87" cm="1">
        <f t="array" ref="Q392">SUMIF(Western!C1:C1001,E392,Western!V1:V1001)</f>
        <v>0</v>
      </c>
      <c r="R392" s="223" cm="1">
        <f t="array" ref="R392">Q392*L392</f>
        <v>0</v>
      </c>
    </row>
    <row r="393" spans="1:18" ht="16" customHeight="1" x14ac:dyDescent="0.2">
      <c r="A393" s="54"/>
      <c r="B393" s="63" t="s">
        <v>7594</v>
      </c>
      <c r="C393" s="56" t="s">
        <v>7599</v>
      </c>
      <c r="D393" s="90">
        <v>843380168379</v>
      </c>
      <c r="E393" s="56" t="s">
        <v>437</v>
      </c>
      <c r="F393" s="110" t="s">
        <v>438</v>
      </c>
      <c r="G393" s="110" t="s">
        <v>7040</v>
      </c>
      <c r="H393" s="110" t="s">
        <v>50</v>
      </c>
      <c r="I393" s="56" t="s">
        <v>318</v>
      </c>
      <c r="J393" s="56" t="s">
        <v>282</v>
      </c>
      <c r="K393" s="56" t="s">
        <v>7009</v>
      </c>
      <c r="L393" s="85">
        <v>126</v>
      </c>
      <c r="M393" s="56" t="s">
        <v>53</v>
      </c>
      <c r="N393" s="56" t="s">
        <v>84</v>
      </c>
      <c r="O393" s="60" t="s">
        <v>55</v>
      </c>
      <c r="P393" s="222"/>
      <c r="Q393" s="87" cm="1">
        <f t="array" ref="Q393">SUMIF(Western!C1:C1001,E393,Western!V1:V1001)</f>
        <v>0</v>
      </c>
      <c r="R393" s="223" cm="1">
        <f t="array" ref="R393">Q393*L393</f>
        <v>0</v>
      </c>
    </row>
    <row r="394" spans="1:18" ht="16" customHeight="1" x14ac:dyDescent="0.2">
      <c r="A394" s="54"/>
      <c r="B394" s="63" t="s">
        <v>7600</v>
      </c>
      <c r="C394" s="56" t="s">
        <v>7601</v>
      </c>
      <c r="D394" s="90">
        <v>843380168386</v>
      </c>
      <c r="E394" s="56" t="s">
        <v>3234</v>
      </c>
      <c r="F394" s="110" t="s">
        <v>3235</v>
      </c>
      <c r="G394" s="110" t="s">
        <v>7040</v>
      </c>
      <c r="H394" s="110" t="s">
        <v>56</v>
      </c>
      <c r="I394" s="56" t="s">
        <v>190</v>
      </c>
      <c r="J394" s="56" t="s">
        <v>61</v>
      </c>
      <c r="K394" s="56" t="s">
        <v>7009</v>
      </c>
      <c r="L394" s="85">
        <v>126</v>
      </c>
      <c r="M394" s="56" t="s">
        <v>53</v>
      </c>
      <c r="N394" s="56" t="s">
        <v>84</v>
      </c>
      <c r="O394" s="60" t="s">
        <v>2985</v>
      </c>
      <c r="P394" s="222"/>
      <c r="Q394" s="87" cm="1">
        <f t="array" aca="1" ref="Q394" ca="1">SUMIF('Cross-Over'!C1:C793,E394,'Cross-Over'!V1:V792)</f>
        <v>0</v>
      </c>
      <c r="R394" s="223" cm="1">
        <f t="array" aca="1" ref="R394" ca="1">Q394*L394</f>
        <v>0</v>
      </c>
    </row>
    <row r="395" spans="1:18" ht="16" customHeight="1" x14ac:dyDescent="0.2">
      <c r="A395" s="54"/>
      <c r="B395" s="63" t="s">
        <v>7600</v>
      </c>
      <c r="C395" s="56" t="s">
        <v>7602</v>
      </c>
      <c r="D395" s="90">
        <v>843380168393</v>
      </c>
      <c r="E395" s="56" t="s">
        <v>3236</v>
      </c>
      <c r="F395" s="110" t="s">
        <v>3237</v>
      </c>
      <c r="G395" s="110" t="s">
        <v>7040</v>
      </c>
      <c r="H395" s="110" t="s">
        <v>56</v>
      </c>
      <c r="I395" s="56" t="s">
        <v>190</v>
      </c>
      <c r="J395" s="56" t="s">
        <v>64</v>
      </c>
      <c r="K395" s="56" t="s">
        <v>7009</v>
      </c>
      <c r="L395" s="85">
        <v>126</v>
      </c>
      <c r="M395" s="56" t="s">
        <v>53</v>
      </c>
      <c r="N395" s="56" t="s">
        <v>84</v>
      </c>
      <c r="O395" s="60" t="s">
        <v>2985</v>
      </c>
      <c r="P395" s="222"/>
      <c r="Q395" s="87" cm="1">
        <f t="array" aca="1" ref="Q395" ca="1">SUMIF('Cross-Over'!C1:C793,E395,'Cross-Over'!V1:V792)</f>
        <v>0</v>
      </c>
      <c r="R395" s="223" cm="1">
        <f t="array" aca="1" ref="R395" ca="1">Q395*L395</f>
        <v>0</v>
      </c>
    </row>
    <row r="396" spans="1:18" ht="16" customHeight="1" x14ac:dyDescent="0.2">
      <c r="A396" s="54"/>
      <c r="B396" s="63" t="s">
        <v>7600</v>
      </c>
      <c r="C396" s="56" t="s">
        <v>7603</v>
      </c>
      <c r="D396" s="90">
        <v>843380168409</v>
      </c>
      <c r="E396" s="56" t="s">
        <v>3238</v>
      </c>
      <c r="F396" s="110" t="s">
        <v>3239</v>
      </c>
      <c r="G396" s="110" t="s">
        <v>7040</v>
      </c>
      <c r="H396" s="110" t="s">
        <v>56</v>
      </c>
      <c r="I396" s="56" t="s">
        <v>190</v>
      </c>
      <c r="J396" s="56" t="s">
        <v>67</v>
      </c>
      <c r="K396" s="56" t="s">
        <v>7009</v>
      </c>
      <c r="L396" s="85">
        <v>126</v>
      </c>
      <c r="M396" s="56" t="s">
        <v>53</v>
      </c>
      <c r="N396" s="56" t="s">
        <v>84</v>
      </c>
      <c r="O396" s="60" t="s">
        <v>2985</v>
      </c>
      <c r="P396" s="222"/>
      <c r="Q396" s="87" cm="1">
        <f t="array" aca="1" ref="Q396" ca="1">SUMIF('Cross-Over'!C1:C793,E396,'Cross-Over'!V1:V792)</f>
        <v>0</v>
      </c>
      <c r="R396" s="223" cm="1">
        <f t="array" aca="1" ref="R396" ca="1">Q396*L396</f>
        <v>0</v>
      </c>
    </row>
    <row r="397" spans="1:18" ht="16" customHeight="1" x14ac:dyDescent="0.2">
      <c r="A397" s="54"/>
      <c r="B397" s="63" t="s">
        <v>7600</v>
      </c>
      <c r="C397" s="56" t="s">
        <v>7604</v>
      </c>
      <c r="D397" s="90">
        <v>843380168416</v>
      </c>
      <c r="E397" s="56" t="s">
        <v>3240</v>
      </c>
      <c r="F397" s="110" t="s">
        <v>3241</v>
      </c>
      <c r="G397" s="110" t="s">
        <v>7040</v>
      </c>
      <c r="H397" s="110" t="s">
        <v>56</v>
      </c>
      <c r="I397" s="56" t="s">
        <v>190</v>
      </c>
      <c r="J397" s="56" t="s">
        <v>70</v>
      </c>
      <c r="K397" s="56" t="s">
        <v>7009</v>
      </c>
      <c r="L397" s="85">
        <v>126</v>
      </c>
      <c r="M397" s="56" t="s">
        <v>53</v>
      </c>
      <c r="N397" s="56" t="s">
        <v>84</v>
      </c>
      <c r="O397" s="60" t="s">
        <v>2985</v>
      </c>
      <c r="P397" s="222"/>
      <c r="Q397" s="87" cm="1">
        <f t="array" aca="1" ref="Q397" ca="1">SUMIF('Cross-Over'!C1:C793,E397,'Cross-Over'!V1:V792)</f>
        <v>0</v>
      </c>
      <c r="R397" s="223" cm="1">
        <f t="array" aca="1" ref="R397" ca="1">Q397*L397</f>
        <v>0</v>
      </c>
    </row>
    <row r="398" spans="1:18" ht="16" customHeight="1" x14ac:dyDescent="0.2">
      <c r="A398" s="54"/>
      <c r="B398" s="63" t="s">
        <v>7600</v>
      </c>
      <c r="C398" s="56" t="s">
        <v>7605</v>
      </c>
      <c r="D398" s="90">
        <v>843380168423</v>
      </c>
      <c r="E398" s="56" t="s">
        <v>3242</v>
      </c>
      <c r="F398" s="110" t="s">
        <v>3243</v>
      </c>
      <c r="G398" s="110" t="s">
        <v>7040</v>
      </c>
      <c r="H398" s="110" t="s">
        <v>56</v>
      </c>
      <c r="I398" s="56" t="s">
        <v>190</v>
      </c>
      <c r="J398" s="56" t="s">
        <v>282</v>
      </c>
      <c r="K398" s="56" t="s">
        <v>7009</v>
      </c>
      <c r="L398" s="85">
        <v>126</v>
      </c>
      <c r="M398" s="56" t="s">
        <v>53</v>
      </c>
      <c r="N398" s="56" t="s">
        <v>84</v>
      </c>
      <c r="O398" s="60" t="s">
        <v>2985</v>
      </c>
      <c r="P398" s="222"/>
      <c r="Q398" s="87" cm="1">
        <f t="array" aca="1" ref="Q398" ca="1">SUMIF('Cross-Over'!C1:C793,E398,'Cross-Over'!V1:V792)</f>
        <v>0</v>
      </c>
      <c r="R398" s="223" cm="1">
        <f t="array" aca="1" ref="R398" ca="1">Q398*L398</f>
        <v>0</v>
      </c>
    </row>
    <row r="399" spans="1:18" ht="16" customHeight="1" x14ac:dyDescent="0.2">
      <c r="A399" s="54"/>
      <c r="B399" s="63" t="s">
        <v>7606</v>
      </c>
      <c r="C399" s="56" t="s">
        <v>7607</v>
      </c>
      <c r="D399" s="90">
        <v>843380150343</v>
      </c>
      <c r="E399" s="56" t="s">
        <v>4736</v>
      </c>
      <c r="F399" s="110" t="s">
        <v>7608</v>
      </c>
      <c r="G399" s="110" t="s">
        <v>7041</v>
      </c>
      <c r="H399" s="110" t="s">
        <v>50</v>
      </c>
      <c r="I399" s="56" t="s">
        <v>7058</v>
      </c>
      <c r="J399" s="56" t="s">
        <v>61</v>
      </c>
      <c r="K399" s="56" t="s">
        <v>7009</v>
      </c>
      <c r="L399" s="85">
        <v>99</v>
      </c>
      <c r="M399" s="56" t="s">
        <v>53</v>
      </c>
      <c r="N399" s="56" t="s">
        <v>73</v>
      </c>
      <c r="O399" s="60" t="s">
        <v>4664</v>
      </c>
      <c r="P399" s="222"/>
      <c r="Q399" s="87" cm="1">
        <f t="array" aca="1" ref="Q399" ca="1">SUMIF(Waterfowl!C1:C354,E399,Waterfowl!V1:V353)</f>
        <v>0</v>
      </c>
      <c r="R399" s="223" cm="1">
        <f t="array" aca="1" ref="R399" ca="1">Q399*L399</f>
        <v>0</v>
      </c>
    </row>
    <row r="400" spans="1:18" ht="16" customHeight="1" x14ac:dyDescent="0.2">
      <c r="A400" s="54"/>
      <c r="B400" s="63" t="s">
        <v>7606</v>
      </c>
      <c r="C400" s="56" t="s">
        <v>7609</v>
      </c>
      <c r="D400" s="90">
        <v>843380150336</v>
      </c>
      <c r="E400" s="56" t="s">
        <v>4738</v>
      </c>
      <c r="F400" s="110" t="s">
        <v>7610</v>
      </c>
      <c r="G400" s="110" t="s">
        <v>7041</v>
      </c>
      <c r="H400" s="110" t="s">
        <v>50</v>
      </c>
      <c r="I400" s="56" t="s">
        <v>7058</v>
      </c>
      <c r="J400" s="56" t="s">
        <v>64</v>
      </c>
      <c r="K400" s="56" t="s">
        <v>7009</v>
      </c>
      <c r="L400" s="85">
        <v>99</v>
      </c>
      <c r="M400" s="56" t="s">
        <v>53</v>
      </c>
      <c r="N400" s="56" t="s">
        <v>73</v>
      </c>
      <c r="O400" s="60" t="s">
        <v>4664</v>
      </c>
      <c r="P400" s="222"/>
      <c r="Q400" s="87" cm="1">
        <f t="array" aca="1" ref="Q400" ca="1">SUMIF(Waterfowl!C1:C354,E400,Waterfowl!V1:V353)</f>
        <v>0</v>
      </c>
      <c r="R400" s="223" cm="1">
        <f t="array" aca="1" ref="R400" ca="1">Q400*L400</f>
        <v>0</v>
      </c>
    </row>
    <row r="401" spans="1:18" ht="16" customHeight="1" x14ac:dyDescent="0.2">
      <c r="A401" s="54"/>
      <c r="B401" s="63" t="s">
        <v>7606</v>
      </c>
      <c r="C401" s="56" t="s">
        <v>7611</v>
      </c>
      <c r="D401" s="90">
        <v>843380150329</v>
      </c>
      <c r="E401" s="56" t="s">
        <v>4740</v>
      </c>
      <c r="F401" s="110" t="s">
        <v>7612</v>
      </c>
      <c r="G401" s="110" t="s">
        <v>7041</v>
      </c>
      <c r="H401" s="110" t="s">
        <v>50</v>
      </c>
      <c r="I401" s="56" t="s">
        <v>7058</v>
      </c>
      <c r="J401" s="56" t="s">
        <v>67</v>
      </c>
      <c r="K401" s="56" t="s">
        <v>7009</v>
      </c>
      <c r="L401" s="85">
        <v>99</v>
      </c>
      <c r="M401" s="56" t="s">
        <v>53</v>
      </c>
      <c r="N401" s="56" t="s">
        <v>73</v>
      </c>
      <c r="O401" s="60" t="s">
        <v>4664</v>
      </c>
      <c r="P401" s="222"/>
      <c r="Q401" s="87" cm="1">
        <f t="array" aca="1" ref="Q401" ca="1">SUMIF(Waterfowl!C1:C354,E401,Waterfowl!V1:V353)</f>
        <v>0</v>
      </c>
      <c r="R401" s="223" cm="1">
        <f t="array" aca="1" ref="R401" ca="1">Q401*L401</f>
        <v>0</v>
      </c>
    </row>
    <row r="402" spans="1:18" ht="16" customHeight="1" x14ac:dyDescent="0.2">
      <c r="A402" s="54"/>
      <c r="B402" s="63" t="s">
        <v>7606</v>
      </c>
      <c r="C402" s="56" t="s">
        <v>7613</v>
      </c>
      <c r="D402" s="90">
        <v>843380150350</v>
      </c>
      <c r="E402" s="56" t="s">
        <v>4742</v>
      </c>
      <c r="F402" s="110" t="s">
        <v>7614</v>
      </c>
      <c r="G402" s="110" t="s">
        <v>7041</v>
      </c>
      <c r="H402" s="110" t="s">
        <v>50</v>
      </c>
      <c r="I402" s="56" t="s">
        <v>7058</v>
      </c>
      <c r="J402" s="56" t="s">
        <v>70</v>
      </c>
      <c r="K402" s="56" t="s">
        <v>7009</v>
      </c>
      <c r="L402" s="85">
        <v>99</v>
      </c>
      <c r="M402" s="56" t="s">
        <v>53</v>
      </c>
      <c r="N402" s="56" t="s">
        <v>73</v>
      </c>
      <c r="O402" s="60" t="s">
        <v>4664</v>
      </c>
      <c r="P402" s="222"/>
      <c r="Q402" s="87" cm="1">
        <f t="array" aca="1" ref="Q402" ca="1">SUMIF(Waterfowl!C1:C354,E402,Waterfowl!V1:V353)</f>
        <v>0</v>
      </c>
      <c r="R402" s="223" cm="1">
        <f t="array" aca="1" ref="R402" ca="1">Q402*L402</f>
        <v>0</v>
      </c>
    </row>
    <row r="403" spans="1:18" ht="16" customHeight="1" x14ac:dyDescent="0.2">
      <c r="A403" s="54"/>
      <c r="B403" s="63" t="s">
        <v>7606</v>
      </c>
      <c r="C403" s="56" t="s">
        <v>7615</v>
      </c>
      <c r="D403" s="90">
        <v>843380150305</v>
      </c>
      <c r="E403" s="56" t="s">
        <v>4744</v>
      </c>
      <c r="F403" s="110" t="s">
        <v>7616</v>
      </c>
      <c r="G403" s="110" t="s">
        <v>7041</v>
      </c>
      <c r="H403" s="110" t="s">
        <v>50</v>
      </c>
      <c r="I403" s="56" t="s">
        <v>7058</v>
      </c>
      <c r="J403" s="56" t="s">
        <v>282</v>
      </c>
      <c r="K403" s="56" t="s">
        <v>7009</v>
      </c>
      <c r="L403" s="85">
        <v>99</v>
      </c>
      <c r="M403" s="56" t="s">
        <v>53</v>
      </c>
      <c r="N403" s="56" t="s">
        <v>73</v>
      </c>
      <c r="O403" s="60" t="s">
        <v>4664</v>
      </c>
      <c r="P403" s="222"/>
      <c r="Q403" s="87" cm="1">
        <f t="array" aca="1" ref="Q403" ca="1">SUMIF(Waterfowl!C1:C354,E403,Waterfowl!V1:V353)</f>
        <v>0</v>
      </c>
      <c r="R403" s="223" cm="1">
        <f t="array" aca="1" ref="R403" ca="1">Q403*L403</f>
        <v>0</v>
      </c>
    </row>
    <row r="404" spans="1:18" ht="16" customHeight="1" x14ac:dyDescent="0.2">
      <c r="A404" s="54"/>
      <c r="B404" s="63" t="s">
        <v>7606</v>
      </c>
      <c r="C404" s="56" t="s">
        <v>7617</v>
      </c>
      <c r="D404" s="90">
        <v>843380150312</v>
      </c>
      <c r="E404" s="56" t="s">
        <v>4746</v>
      </c>
      <c r="F404" s="110" t="s">
        <v>7618</v>
      </c>
      <c r="G404" s="110" t="s">
        <v>7041</v>
      </c>
      <c r="H404" s="110" t="s">
        <v>50</v>
      </c>
      <c r="I404" s="56" t="s">
        <v>7058</v>
      </c>
      <c r="J404" s="56" t="s">
        <v>285</v>
      </c>
      <c r="K404" s="56" t="s">
        <v>7009</v>
      </c>
      <c r="L404" s="85">
        <v>99</v>
      </c>
      <c r="M404" s="56" t="s">
        <v>53</v>
      </c>
      <c r="N404" s="56" t="s">
        <v>73</v>
      </c>
      <c r="O404" s="60" t="s">
        <v>4664</v>
      </c>
      <c r="P404" s="222"/>
      <c r="Q404" s="87" cm="1">
        <f t="array" aca="1" ref="Q404" ca="1">SUMIF(Waterfowl!C1:C354,E404,Waterfowl!V1:V353)</f>
        <v>0</v>
      </c>
      <c r="R404" s="223" cm="1">
        <f t="array" aca="1" ref="R404" ca="1">Q404*L404</f>
        <v>0</v>
      </c>
    </row>
    <row r="405" spans="1:18" ht="16" customHeight="1" x14ac:dyDescent="0.2">
      <c r="A405" s="54"/>
      <c r="B405" s="63" t="s">
        <v>7619</v>
      </c>
      <c r="C405" s="56" t="s">
        <v>7620</v>
      </c>
      <c r="D405" s="90">
        <v>843380150404</v>
      </c>
      <c r="E405" s="56" t="s">
        <v>3244</v>
      </c>
      <c r="F405" s="110" t="s">
        <v>3245</v>
      </c>
      <c r="G405" s="110" t="s">
        <v>7041</v>
      </c>
      <c r="H405" s="110" t="s">
        <v>56</v>
      </c>
      <c r="I405" s="56" t="s">
        <v>127</v>
      </c>
      <c r="J405" s="56" t="s">
        <v>61</v>
      </c>
      <c r="K405" s="56" t="s">
        <v>7009</v>
      </c>
      <c r="L405" s="85">
        <v>99</v>
      </c>
      <c r="M405" s="56" t="s">
        <v>53</v>
      </c>
      <c r="N405" s="56" t="s">
        <v>73</v>
      </c>
      <c r="O405" s="60" t="s">
        <v>2985</v>
      </c>
      <c r="P405" s="222"/>
      <c r="Q405" s="87" cm="1">
        <f t="array" aca="1" ref="Q405" ca="1">SUMIF('Cross-Over'!C1:C793,E405,'Cross-Over'!V1:V792)</f>
        <v>0</v>
      </c>
      <c r="R405" s="223" cm="1">
        <f t="array" aca="1" ref="R405" ca="1">Q405*L405</f>
        <v>0</v>
      </c>
    </row>
    <row r="406" spans="1:18" ht="16" customHeight="1" x14ac:dyDescent="0.2">
      <c r="A406" s="54"/>
      <c r="B406" s="63" t="s">
        <v>7619</v>
      </c>
      <c r="C406" s="56" t="s">
        <v>7621</v>
      </c>
      <c r="D406" s="90">
        <v>843380150398</v>
      </c>
      <c r="E406" s="56" t="s">
        <v>3246</v>
      </c>
      <c r="F406" s="110" t="s">
        <v>3247</v>
      </c>
      <c r="G406" s="110" t="s">
        <v>7041</v>
      </c>
      <c r="H406" s="110" t="s">
        <v>56</v>
      </c>
      <c r="I406" s="56" t="s">
        <v>127</v>
      </c>
      <c r="J406" s="56" t="s">
        <v>64</v>
      </c>
      <c r="K406" s="56" t="s">
        <v>7009</v>
      </c>
      <c r="L406" s="85">
        <v>99</v>
      </c>
      <c r="M406" s="56" t="s">
        <v>53</v>
      </c>
      <c r="N406" s="56" t="s">
        <v>73</v>
      </c>
      <c r="O406" s="60" t="s">
        <v>2985</v>
      </c>
      <c r="P406" s="222"/>
      <c r="Q406" s="87" cm="1">
        <f t="array" aca="1" ref="Q406" ca="1">SUMIF('Cross-Over'!C1:C793,E406,'Cross-Over'!V1:V792)</f>
        <v>0</v>
      </c>
      <c r="R406" s="223" cm="1">
        <f t="array" aca="1" ref="R406" ca="1">Q406*L406</f>
        <v>0</v>
      </c>
    </row>
    <row r="407" spans="1:18" ht="16" customHeight="1" x14ac:dyDescent="0.2">
      <c r="A407" s="54"/>
      <c r="B407" s="63" t="s">
        <v>7619</v>
      </c>
      <c r="C407" s="56" t="s">
        <v>7622</v>
      </c>
      <c r="D407" s="90">
        <v>843380150381</v>
      </c>
      <c r="E407" s="56" t="s">
        <v>3248</v>
      </c>
      <c r="F407" s="110" t="s">
        <v>3249</v>
      </c>
      <c r="G407" s="110" t="s">
        <v>7041</v>
      </c>
      <c r="H407" s="110" t="s">
        <v>56</v>
      </c>
      <c r="I407" s="56" t="s">
        <v>127</v>
      </c>
      <c r="J407" s="56" t="s">
        <v>67</v>
      </c>
      <c r="K407" s="56" t="s">
        <v>7009</v>
      </c>
      <c r="L407" s="85">
        <v>99</v>
      </c>
      <c r="M407" s="56" t="s">
        <v>53</v>
      </c>
      <c r="N407" s="56" t="s">
        <v>73</v>
      </c>
      <c r="O407" s="60" t="s">
        <v>2985</v>
      </c>
      <c r="P407" s="222"/>
      <c r="Q407" s="87" cm="1">
        <f t="array" aca="1" ref="Q407" ca="1">SUMIF('Cross-Over'!C1:C793,E407,'Cross-Over'!V1:V792)</f>
        <v>0</v>
      </c>
      <c r="R407" s="223" cm="1">
        <f t="array" aca="1" ref="R407" ca="1">Q407*L407</f>
        <v>0</v>
      </c>
    </row>
    <row r="408" spans="1:18" ht="16" customHeight="1" x14ac:dyDescent="0.2">
      <c r="A408" s="54"/>
      <c r="B408" s="63" t="s">
        <v>7619</v>
      </c>
      <c r="C408" s="56" t="s">
        <v>7623</v>
      </c>
      <c r="D408" s="90">
        <v>843380150411</v>
      </c>
      <c r="E408" s="56" t="s">
        <v>3250</v>
      </c>
      <c r="F408" s="110" t="s">
        <v>3251</v>
      </c>
      <c r="G408" s="110" t="s">
        <v>7041</v>
      </c>
      <c r="H408" s="110" t="s">
        <v>56</v>
      </c>
      <c r="I408" s="56" t="s">
        <v>127</v>
      </c>
      <c r="J408" s="56" t="s">
        <v>70</v>
      </c>
      <c r="K408" s="56" t="s">
        <v>7009</v>
      </c>
      <c r="L408" s="85">
        <v>99</v>
      </c>
      <c r="M408" s="56" t="s">
        <v>53</v>
      </c>
      <c r="N408" s="56" t="s">
        <v>73</v>
      </c>
      <c r="O408" s="60" t="s">
        <v>2985</v>
      </c>
      <c r="P408" s="222"/>
      <c r="Q408" s="87" cm="1">
        <f t="array" aca="1" ref="Q408" ca="1">SUMIF('Cross-Over'!C1:C793,E408,'Cross-Over'!V1:V792)</f>
        <v>0</v>
      </c>
      <c r="R408" s="223" cm="1">
        <f t="array" aca="1" ref="R408" ca="1">Q408*L408</f>
        <v>0</v>
      </c>
    </row>
    <row r="409" spans="1:18" ht="16" customHeight="1" x14ac:dyDescent="0.2">
      <c r="A409" s="54"/>
      <c r="B409" s="63" t="s">
        <v>7619</v>
      </c>
      <c r="C409" s="56" t="s">
        <v>7624</v>
      </c>
      <c r="D409" s="90">
        <v>843380150374</v>
      </c>
      <c r="E409" s="56" t="s">
        <v>3252</v>
      </c>
      <c r="F409" s="110" t="s">
        <v>3253</v>
      </c>
      <c r="G409" s="110" t="s">
        <v>7041</v>
      </c>
      <c r="H409" s="110" t="s">
        <v>56</v>
      </c>
      <c r="I409" s="56" t="s">
        <v>127</v>
      </c>
      <c r="J409" s="56" t="s">
        <v>282</v>
      </c>
      <c r="K409" s="56" t="s">
        <v>7009</v>
      </c>
      <c r="L409" s="85">
        <v>99</v>
      </c>
      <c r="M409" s="56" t="s">
        <v>53</v>
      </c>
      <c r="N409" s="56" t="s">
        <v>73</v>
      </c>
      <c r="O409" s="60" t="s">
        <v>2985</v>
      </c>
      <c r="P409" s="222"/>
      <c r="Q409" s="87" cm="1">
        <f t="array" aca="1" ref="Q409" ca="1">SUMIF('Cross-Over'!C1:C793,E409,'Cross-Over'!V1:V792)</f>
        <v>0</v>
      </c>
      <c r="R409" s="223" cm="1">
        <f t="array" aca="1" ref="R409" ca="1">Q409*L409</f>
        <v>0</v>
      </c>
    </row>
    <row r="410" spans="1:18" ht="16" customHeight="1" x14ac:dyDescent="0.2">
      <c r="A410" s="54"/>
      <c r="B410" s="63" t="s">
        <v>7625</v>
      </c>
      <c r="C410" s="56" t="s">
        <v>7626</v>
      </c>
      <c r="D410" s="90">
        <v>843380168485</v>
      </c>
      <c r="E410" s="56" t="s">
        <v>439</v>
      </c>
      <c r="F410" s="110" t="s">
        <v>440</v>
      </c>
      <c r="G410" s="110" t="s">
        <v>7041</v>
      </c>
      <c r="H410" s="110" t="s">
        <v>50</v>
      </c>
      <c r="I410" s="56" t="s">
        <v>318</v>
      </c>
      <c r="J410" s="56" t="s">
        <v>61</v>
      </c>
      <c r="K410" s="56" t="s">
        <v>7009</v>
      </c>
      <c r="L410" s="85">
        <v>99</v>
      </c>
      <c r="M410" s="56" t="s">
        <v>53</v>
      </c>
      <c r="N410" s="56" t="s">
        <v>73</v>
      </c>
      <c r="O410" s="60" t="s">
        <v>55</v>
      </c>
      <c r="P410" s="222"/>
      <c r="Q410" s="87" cm="1">
        <f t="array" ref="Q410">SUMIF(Western!C1:C1001,E410,Western!V1:V1001)</f>
        <v>0</v>
      </c>
      <c r="R410" s="223" cm="1">
        <f t="array" ref="R410">Q410*L410</f>
        <v>0</v>
      </c>
    </row>
    <row r="411" spans="1:18" ht="16" customHeight="1" x14ac:dyDescent="0.2">
      <c r="A411" s="54"/>
      <c r="B411" s="63" t="s">
        <v>7625</v>
      </c>
      <c r="C411" s="56" t="s">
        <v>7627</v>
      </c>
      <c r="D411" s="90">
        <v>843380168492</v>
      </c>
      <c r="E411" s="56" t="s">
        <v>441</v>
      </c>
      <c r="F411" s="110" t="s">
        <v>442</v>
      </c>
      <c r="G411" s="110" t="s">
        <v>7041</v>
      </c>
      <c r="H411" s="110" t="s">
        <v>50</v>
      </c>
      <c r="I411" s="56" t="s">
        <v>318</v>
      </c>
      <c r="J411" s="56" t="s">
        <v>64</v>
      </c>
      <c r="K411" s="56" t="s">
        <v>7009</v>
      </c>
      <c r="L411" s="85">
        <v>99</v>
      </c>
      <c r="M411" s="56" t="s">
        <v>53</v>
      </c>
      <c r="N411" s="56" t="s">
        <v>73</v>
      </c>
      <c r="O411" s="60" t="s">
        <v>55</v>
      </c>
      <c r="P411" s="222"/>
      <c r="Q411" s="87" cm="1">
        <f t="array" ref="Q411">SUMIF(Western!C1:C1001,E411,Western!V1:V1001)</f>
        <v>0</v>
      </c>
      <c r="R411" s="223" cm="1">
        <f t="array" ref="R411">Q411*L411</f>
        <v>0</v>
      </c>
    </row>
    <row r="412" spans="1:18" ht="16" customHeight="1" x14ac:dyDescent="0.2">
      <c r="A412" s="54"/>
      <c r="B412" s="63" t="s">
        <v>7625</v>
      </c>
      <c r="C412" s="56" t="s">
        <v>7628</v>
      </c>
      <c r="D412" s="90">
        <v>843380168508</v>
      </c>
      <c r="E412" s="56" t="s">
        <v>443</v>
      </c>
      <c r="F412" s="110" t="s">
        <v>444</v>
      </c>
      <c r="G412" s="110" t="s">
        <v>7041</v>
      </c>
      <c r="H412" s="110" t="s">
        <v>50</v>
      </c>
      <c r="I412" s="56" t="s">
        <v>318</v>
      </c>
      <c r="J412" s="56" t="s">
        <v>67</v>
      </c>
      <c r="K412" s="56" t="s">
        <v>7009</v>
      </c>
      <c r="L412" s="85">
        <v>99</v>
      </c>
      <c r="M412" s="56" t="s">
        <v>53</v>
      </c>
      <c r="N412" s="56" t="s">
        <v>73</v>
      </c>
      <c r="O412" s="60" t="s">
        <v>55</v>
      </c>
      <c r="P412" s="222"/>
      <c r="Q412" s="87" cm="1">
        <f t="array" ref="Q412">SUMIF(Western!C1:C1001,E412,Western!V1:V1001)</f>
        <v>0</v>
      </c>
      <c r="R412" s="223" cm="1">
        <f t="array" ref="R412">Q412*L412</f>
        <v>0</v>
      </c>
    </row>
    <row r="413" spans="1:18" ht="16" customHeight="1" x14ac:dyDescent="0.2">
      <c r="A413" s="54"/>
      <c r="B413" s="63" t="s">
        <v>7625</v>
      </c>
      <c r="C413" s="56" t="s">
        <v>7629</v>
      </c>
      <c r="D413" s="90">
        <v>843380168515</v>
      </c>
      <c r="E413" s="56" t="s">
        <v>445</v>
      </c>
      <c r="F413" s="110" t="s">
        <v>446</v>
      </c>
      <c r="G413" s="110" t="s">
        <v>7041</v>
      </c>
      <c r="H413" s="110" t="s">
        <v>50</v>
      </c>
      <c r="I413" s="56" t="s">
        <v>318</v>
      </c>
      <c r="J413" s="56" t="s">
        <v>70</v>
      </c>
      <c r="K413" s="56" t="s">
        <v>7009</v>
      </c>
      <c r="L413" s="85">
        <v>99</v>
      </c>
      <c r="M413" s="56" t="s">
        <v>53</v>
      </c>
      <c r="N413" s="56" t="s">
        <v>73</v>
      </c>
      <c r="O413" s="60" t="s">
        <v>55</v>
      </c>
      <c r="P413" s="222"/>
      <c r="Q413" s="87" cm="1">
        <f t="array" ref="Q413">SUMIF(Western!C1:C1001,E413,Western!V1:V1001)</f>
        <v>0</v>
      </c>
      <c r="R413" s="223" cm="1">
        <f t="array" ref="R413">Q413*L413</f>
        <v>0</v>
      </c>
    </row>
    <row r="414" spans="1:18" ht="16" customHeight="1" x14ac:dyDescent="0.2">
      <c r="A414" s="54"/>
      <c r="B414" s="63" t="s">
        <v>7625</v>
      </c>
      <c r="C414" s="56" t="s">
        <v>7630</v>
      </c>
      <c r="D414" s="90">
        <v>843380168522</v>
      </c>
      <c r="E414" s="56" t="s">
        <v>447</v>
      </c>
      <c r="F414" s="110" t="s">
        <v>448</v>
      </c>
      <c r="G414" s="110" t="s">
        <v>7041</v>
      </c>
      <c r="H414" s="110" t="s">
        <v>50</v>
      </c>
      <c r="I414" s="56" t="s">
        <v>318</v>
      </c>
      <c r="J414" s="56" t="s">
        <v>282</v>
      </c>
      <c r="K414" s="56" t="s">
        <v>7009</v>
      </c>
      <c r="L414" s="85">
        <v>99</v>
      </c>
      <c r="M414" s="56" t="s">
        <v>53</v>
      </c>
      <c r="N414" s="56" t="s">
        <v>73</v>
      </c>
      <c r="O414" s="60" t="s">
        <v>55</v>
      </c>
      <c r="P414" s="222"/>
      <c r="Q414" s="87" cm="1">
        <f t="array" ref="Q414">SUMIF(Western!C1:C1001,E414,Western!V1:V1001)</f>
        <v>0</v>
      </c>
      <c r="R414" s="223" cm="1">
        <f t="array" ref="R414">Q414*L414</f>
        <v>0</v>
      </c>
    </row>
    <row r="415" spans="1:18" ht="16" customHeight="1" x14ac:dyDescent="0.2">
      <c r="A415" s="54"/>
      <c r="B415" s="63" t="s">
        <v>7631</v>
      </c>
      <c r="C415" s="56" t="s">
        <v>7632</v>
      </c>
      <c r="D415" s="90">
        <v>843380147596</v>
      </c>
      <c r="E415" s="56" t="s">
        <v>4748</v>
      </c>
      <c r="F415" s="110" t="s">
        <v>4749</v>
      </c>
      <c r="G415" s="110" t="s">
        <v>7633</v>
      </c>
      <c r="H415" s="110" t="s">
        <v>50</v>
      </c>
      <c r="I415" s="56" t="s">
        <v>127</v>
      </c>
      <c r="J415" s="56" t="s">
        <v>61</v>
      </c>
      <c r="K415" s="91"/>
      <c r="L415" s="85">
        <v>144</v>
      </c>
      <c r="M415" s="56" t="s">
        <v>451</v>
      </c>
      <c r="N415" s="56" t="s">
        <v>452</v>
      </c>
      <c r="O415" s="60" t="s">
        <v>4664</v>
      </c>
      <c r="P415" s="222"/>
      <c r="Q415" s="87" cm="1">
        <f t="array" aca="1" ref="Q415" ca="1">SUMIF(Waterfowl!C1:C354,E415,Waterfowl!V1:V353)</f>
        <v>0</v>
      </c>
      <c r="R415" s="223" cm="1">
        <f t="array" aca="1" ref="R415" ca="1">Q415*L415</f>
        <v>0</v>
      </c>
    </row>
    <row r="416" spans="1:18" ht="16" customHeight="1" x14ac:dyDescent="0.2">
      <c r="A416" s="54"/>
      <c r="B416" s="63" t="s">
        <v>7631</v>
      </c>
      <c r="C416" s="56" t="s">
        <v>7634</v>
      </c>
      <c r="D416" s="90">
        <v>843380147589</v>
      </c>
      <c r="E416" s="56" t="s">
        <v>4750</v>
      </c>
      <c r="F416" s="110" t="s">
        <v>4751</v>
      </c>
      <c r="G416" s="110" t="s">
        <v>7633</v>
      </c>
      <c r="H416" s="110" t="s">
        <v>50</v>
      </c>
      <c r="I416" s="56" t="s">
        <v>127</v>
      </c>
      <c r="J416" s="56" t="s">
        <v>64</v>
      </c>
      <c r="K416" s="91"/>
      <c r="L416" s="85">
        <v>144</v>
      </c>
      <c r="M416" s="56" t="s">
        <v>451</v>
      </c>
      <c r="N416" s="56" t="s">
        <v>452</v>
      </c>
      <c r="O416" s="60" t="s">
        <v>4664</v>
      </c>
      <c r="P416" s="222"/>
      <c r="Q416" s="87" cm="1">
        <f t="array" aca="1" ref="Q416" ca="1">SUMIF(Waterfowl!C1:C354,E416,Waterfowl!V1:V353)</f>
        <v>0</v>
      </c>
      <c r="R416" s="223" cm="1">
        <f t="array" aca="1" ref="R416" ca="1">Q416*L416</f>
        <v>0</v>
      </c>
    </row>
    <row r="417" spans="1:18" ht="16" customHeight="1" x14ac:dyDescent="0.2">
      <c r="A417" s="54"/>
      <c r="B417" s="63" t="s">
        <v>7631</v>
      </c>
      <c r="C417" s="56" t="s">
        <v>7635</v>
      </c>
      <c r="D417" s="90">
        <v>843380147572</v>
      </c>
      <c r="E417" s="56" t="s">
        <v>4752</v>
      </c>
      <c r="F417" s="110" t="s">
        <v>4753</v>
      </c>
      <c r="G417" s="110" t="s">
        <v>7633</v>
      </c>
      <c r="H417" s="110" t="s">
        <v>50</v>
      </c>
      <c r="I417" s="56" t="s">
        <v>127</v>
      </c>
      <c r="J417" s="56" t="s">
        <v>67</v>
      </c>
      <c r="K417" s="91"/>
      <c r="L417" s="85">
        <v>144</v>
      </c>
      <c r="M417" s="56" t="s">
        <v>451</v>
      </c>
      <c r="N417" s="56" t="s">
        <v>452</v>
      </c>
      <c r="O417" s="60" t="s">
        <v>4664</v>
      </c>
      <c r="P417" s="222"/>
      <c r="Q417" s="87" cm="1">
        <f t="array" aca="1" ref="Q417" ca="1">SUMIF(Waterfowl!C1:C354,E417,Waterfowl!V1:V353)</f>
        <v>0</v>
      </c>
      <c r="R417" s="223" cm="1">
        <f t="array" aca="1" ref="R417" ca="1">Q417*L417</f>
        <v>0</v>
      </c>
    </row>
    <row r="418" spans="1:18" ht="16" customHeight="1" x14ac:dyDescent="0.2">
      <c r="A418" s="54"/>
      <c r="B418" s="63" t="s">
        <v>7631</v>
      </c>
      <c r="C418" s="56" t="s">
        <v>7636</v>
      </c>
      <c r="D418" s="90">
        <v>843380147602</v>
      </c>
      <c r="E418" s="56" t="s">
        <v>4754</v>
      </c>
      <c r="F418" s="110" t="s">
        <v>4755</v>
      </c>
      <c r="G418" s="110" t="s">
        <v>7633</v>
      </c>
      <c r="H418" s="110" t="s">
        <v>50</v>
      </c>
      <c r="I418" s="56" t="s">
        <v>127</v>
      </c>
      <c r="J418" s="56" t="s">
        <v>70</v>
      </c>
      <c r="K418" s="91"/>
      <c r="L418" s="85">
        <v>144</v>
      </c>
      <c r="M418" s="56" t="s">
        <v>451</v>
      </c>
      <c r="N418" s="56" t="s">
        <v>452</v>
      </c>
      <c r="O418" s="60" t="s">
        <v>4664</v>
      </c>
      <c r="P418" s="222"/>
      <c r="Q418" s="87" cm="1">
        <f t="array" aca="1" ref="Q418" ca="1">SUMIF(Waterfowl!C1:C354,E418,Waterfowl!V1:V353)</f>
        <v>0</v>
      </c>
      <c r="R418" s="223" cm="1">
        <f t="array" aca="1" ref="R418" ca="1">Q418*L418</f>
        <v>0</v>
      </c>
    </row>
    <row r="419" spans="1:18" ht="16" customHeight="1" x14ac:dyDescent="0.2">
      <c r="A419" s="54"/>
      <c r="B419" s="63" t="s">
        <v>7631</v>
      </c>
      <c r="C419" s="56" t="s">
        <v>7637</v>
      </c>
      <c r="D419" s="90">
        <v>843380147558</v>
      </c>
      <c r="E419" s="56" t="s">
        <v>4756</v>
      </c>
      <c r="F419" s="110" t="s">
        <v>4757</v>
      </c>
      <c r="G419" s="110" t="s">
        <v>7633</v>
      </c>
      <c r="H419" s="110" t="s">
        <v>50</v>
      </c>
      <c r="I419" s="56" t="s">
        <v>127</v>
      </c>
      <c r="J419" s="56" t="s">
        <v>282</v>
      </c>
      <c r="K419" s="91"/>
      <c r="L419" s="85">
        <v>144</v>
      </c>
      <c r="M419" s="56" t="s">
        <v>451</v>
      </c>
      <c r="N419" s="56" t="s">
        <v>452</v>
      </c>
      <c r="O419" s="60" t="s">
        <v>4664</v>
      </c>
      <c r="P419" s="222"/>
      <c r="Q419" s="87" cm="1">
        <f t="array" aca="1" ref="Q419" ca="1">SUMIF(Waterfowl!C1:C354,E419,Waterfowl!V1:V353)</f>
        <v>0</v>
      </c>
      <c r="R419" s="223" cm="1">
        <f t="array" aca="1" ref="R419" ca="1">Q419*L419</f>
        <v>0</v>
      </c>
    </row>
    <row r="420" spans="1:18" ht="16" customHeight="1" x14ac:dyDescent="0.2">
      <c r="A420" s="54"/>
      <c r="B420" s="63" t="s">
        <v>7631</v>
      </c>
      <c r="C420" s="56" t="s">
        <v>7638</v>
      </c>
      <c r="D420" s="90">
        <v>843380147565</v>
      </c>
      <c r="E420" s="56" t="s">
        <v>4758</v>
      </c>
      <c r="F420" s="110" t="s">
        <v>4759</v>
      </c>
      <c r="G420" s="110" t="s">
        <v>7633</v>
      </c>
      <c r="H420" s="110" t="s">
        <v>50</v>
      </c>
      <c r="I420" s="56" t="s">
        <v>127</v>
      </c>
      <c r="J420" s="56" t="s">
        <v>285</v>
      </c>
      <c r="K420" s="91"/>
      <c r="L420" s="85">
        <v>144</v>
      </c>
      <c r="M420" s="56" t="s">
        <v>451</v>
      </c>
      <c r="N420" s="56" t="s">
        <v>452</v>
      </c>
      <c r="O420" s="60" t="s">
        <v>4664</v>
      </c>
      <c r="P420" s="222"/>
      <c r="Q420" s="87" cm="1">
        <f t="array" aca="1" ref="Q420" ca="1">SUMIF(Waterfowl!C1:C354,E420,Waterfowl!V1:V353)</f>
        <v>0</v>
      </c>
      <c r="R420" s="223" cm="1">
        <f t="array" aca="1" ref="R420" ca="1">Q420*L420</f>
        <v>0</v>
      </c>
    </row>
    <row r="421" spans="1:18" ht="16" customHeight="1" x14ac:dyDescent="0.2">
      <c r="A421" s="54"/>
      <c r="B421" s="63" t="s">
        <v>7639</v>
      </c>
      <c r="C421" s="56" t="s">
        <v>7640</v>
      </c>
      <c r="D421" s="90">
        <v>843380170754</v>
      </c>
      <c r="E421" s="56" t="s">
        <v>4760</v>
      </c>
      <c r="F421" s="110" t="s">
        <v>4761</v>
      </c>
      <c r="G421" s="110" t="s">
        <v>7633</v>
      </c>
      <c r="H421" s="110" t="s">
        <v>50</v>
      </c>
      <c r="I421" s="56" t="s">
        <v>190</v>
      </c>
      <c r="J421" s="56" t="s">
        <v>61</v>
      </c>
      <c r="K421" s="91"/>
      <c r="L421" s="85">
        <v>144</v>
      </c>
      <c r="M421" s="56" t="s">
        <v>451</v>
      </c>
      <c r="N421" s="56" t="s">
        <v>452</v>
      </c>
      <c r="O421" s="60" t="s">
        <v>4664</v>
      </c>
      <c r="P421" s="222"/>
      <c r="Q421" s="87" cm="1">
        <f t="array" aca="1" ref="Q421" ca="1">SUMIF(Waterfowl!C1:C354,E421,Waterfowl!V1:V353)</f>
        <v>0</v>
      </c>
      <c r="R421" s="223" cm="1">
        <f t="array" aca="1" ref="R421" ca="1">Q421*L421</f>
        <v>0</v>
      </c>
    </row>
    <row r="422" spans="1:18" ht="16" customHeight="1" x14ac:dyDescent="0.2">
      <c r="A422" s="54"/>
      <c r="B422" s="63" t="s">
        <v>7639</v>
      </c>
      <c r="C422" s="56" t="s">
        <v>7641</v>
      </c>
      <c r="D422" s="90">
        <v>843380170761</v>
      </c>
      <c r="E422" s="56" t="s">
        <v>4762</v>
      </c>
      <c r="F422" s="110" t="s">
        <v>4763</v>
      </c>
      <c r="G422" s="110" t="s">
        <v>7633</v>
      </c>
      <c r="H422" s="110" t="s">
        <v>50</v>
      </c>
      <c r="I422" s="56" t="s">
        <v>190</v>
      </c>
      <c r="J422" s="56" t="s">
        <v>64</v>
      </c>
      <c r="K422" s="91"/>
      <c r="L422" s="85">
        <v>144</v>
      </c>
      <c r="M422" s="56" t="s">
        <v>451</v>
      </c>
      <c r="N422" s="56" t="s">
        <v>452</v>
      </c>
      <c r="O422" s="60" t="s">
        <v>4664</v>
      </c>
      <c r="P422" s="222"/>
      <c r="Q422" s="87" cm="1">
        <f t="array" aca="1" ref="Q422" ca="1">SUMIF(Waterfowl!C1:C354,E422,Waterfowl!V1:V353)</f>
        <v>0</v>
      </c>
      <c r="R422" s="223" cm="1">
        <f t="array" aca="1" ref="R422" ca="1">Q422*L422</f>
        <v>0</v>
      </c>
    </row>
    <row r="423" spans="1:18" ht="16" customHeight="1" x14ac:dyDescent="0.2">
      <c r="A423" s="54"/>
      <c r="B423" s="63" t="s">
        <v>7639</v>
      </c>
      <c r="C423" s="56" t="s">
        <v>7642</v>
      </c>
      <c r="D423" s="90">
        <v>843380170778</v>
      </c>
      <c r="E423" s="56" t="s">
        <v>4764</v>
      </c>
      <c r="F423" s="110" t="s">
        <v>4765</v>
      </c>
      <c r="G423" s="110" t="s">
        <v>7633</v>
      </c>
      <c r="H423" s="110" t="s">
        <v>50</v>
      </c>
      <c r="I423" s="56" t="s">
        <v>190</v>
      </c>
      <c r="J423" s="56" t="s">
        <v>67</v>
      </c>
      <c r="K423" s="91"/>
      <c r="L423" s="85">
        <v>144</v>
      </c>
      <c r="M423" s="56" t="s">
        <v>451</v>
      </c>
      <c r="N423" s="56" t="s">
        <v>452</v>
      </c>
      <c r="O423" s="60" t="s">
        <v>4664</v>
      </c>
      <c r="P423" s="222"/>
      <c r="Q423" s="87" cm="1">
        <f t="array" aca="1" ref="Q423" ca="1">SUMIF(Waterfowl!C1:C354,E423,Waterfowl!V1:V353)</f>
        <v>0</v>
      </c>
      <c r="R423" s="223" cm="1">
        <f t="array" aca="1" ref="R423" ca="1">Q423*L423</f>
        <v>0</v>
      </c>
    </row>
    <row r="424" spans="1:18" ht="16" customHeight="1" x14ac:dyDescent="0.2">
      <c r="A424" s="54"/>
      <c r="B424" s="63" t="s">
        <v>7639</v>
      </c>
      <c r="C424" s="56" t="s">
        <v>7643</v>
      </c>
      <c r="D424" s="90">
        <v>843380170785</v>
      </c>
      <c r="E424" s="56" t="s">
        <v>4766</v>
      </c>
      <c r="F424" s="110" t="s">
        <v>4767</v>
      </c>
      <c r="G424" s="110" t="s">
        <v>7633</v>
      </c>
      <c r="H424" s="110" t="s">
        <v>50</v>
      </c>
      <c r="I424" s="56" t="s">
        <v>190</v>
      </c>
      <c r="J424" s="56" t="s">
        <v>70</v>
      </c>
      <c r="K424" s="91"/>
      <c r="L424" s="85">
        <v>144</v>
      </c>
      <c r="M424" s="56" t="s">
        <v>451</v>
      </c>
      <c r="N424" s="56" t="s">
        <v>452</v>
      </c>
      <c r="O424" s="60" t="s">
        <v>4664</v>
      </c>
      <c r="P424" s="222"/>
      <c r="Q424" s="87" cm="1">
        <f t="array" aca="1" ref="Q424" ca="1">SUMIF(Waterfowl!C1:C354,E424,Waterfowl!V1:V353)</f>
        <v>0</v>
      </c>
      <c r="R424" s="223" cm="1">
        <f t="array" aca="1" ref="R424" ca="1">Q424*L424</f>
        <v>0</v>
      </c>
    </row>
    <row r="425" spans="1:18" ht="16" customHeight="1" x14ac:dyDescent="0.2">
      <c r="A425" s="54"/>
      <c r="B425" s="63" t="s">
        <v>7639</v>
      </c>
      <c r="C425" s="56" t="s">
        <v>7644</v>
      </c>
      <c r="D425" s="90">
        <v>843380170792</v>
      </c>
      <c r="E425" s="56" t="s">
        <v>4768</v>
      </c>
      <c r="F425" s="110" t="s">
        <v>4769</v>
      </c>
      <c r="G425" s="110" t="s">
        <v>7633</v>
      </c>
      <c r="H425" s="110" t="s">
        <v>50</v>
      </c>
      <c r="I425" s="56" t="s">
        <v>190</v>
      </c>
      <c r="J425" s="56" t="s">
        <v>282</v>
      </c>
      <c r="K425" s="91"/>
      <c r="L425" s="85">
        <v>144</v>
      </c>
      <c r="M425" s="56" t="s">
        <v>451</v>
      </c>
      <c r="N425" s="56" t="s">
        <v>452</v>
      </c>
      <c r="O425" s="60" t="s">
        <v>4664</v>
      </c>
      <c r="P425" s="222"/>
      <c r="Q425" s="87" cm="1">
        <f t="array" aca="1" ref="Q425" ca="1">SUMIF(Waterfowl!C1:C354,E425,Waterfowl!V1:V353)</f>
        <v>0</v>
      </c>
      <c r="R425" s="223" cm="1">
        <f t="array" aca="1" ref="R425" ca="1">Q425*L425</f>
        <v>0</v>
      </c>
    </row>
    <row r="426" spans="1:18" ht="16" customHeight="1" x14ac:dyDescent="0.2">
      <c r="A426" s="54"/>
      <c r="B426" s="63" t="s">
        <v>7639</v>
      </c>
      <c r="C426" s="56" t="s">
        <v>7645</v>
      </c>
      <c r="D426" s="90">
        <v>843380170808</v>
      </c>
      <c r="E426" s="56" t="s">
        <v>4770</v>
      </c>
      <c r="F426" s="110" t="s">
        <v>4771</v>
      </c>
      <c r="G426" s="110" t="s">
        <v>7633</v>
      </c>
      <c r="H426" s="110" t="s">
        <v>50</v>
      </c>
      <c r="I426" s="56" t="s">
        <v>190</v>
      </c>
      <c r="J426" s="56" t="s">
        <v>285</v>
      </c>
      <c r="K426" s="91"/>
      <c r="L426" s="85">
        <v>144</v>
      </c>
      <c r="M426" s="56" t="s">
        <v>451</v>
      </c>
      <c r="N426" s="56" t="s">
        <v>452</v>
      </c>
      <c r="O426" s="60" t="s">
        <v>4664</v>
      </c>
      <c r="P426" s="222"/>
      <c r="Q426" s="87" cm="1">
        <f t="array" aca="1" ref="Q426" ca="1">SUMIF(Waterfowl!C1:C354,E426,Waterfowl!V1:V353)</f>
        <v>0</v>
      </c>
      <c r="R426" s="223" cm="1">
        <f t="array" aca="1" ref="R426" ca="1">Q426*L426</f>
        <v>0</v>
      </c>
    </row>
    <row r="427" spans="1:18" ht="16" customHeight="1" x14ac:dyDescent="0.2">
      <c r="A427" s="54"/>
      <c r="B427" s="63" t="s">
        <v>7646</v>
      </c>
      <c r="C427" s="56" t="s">
        <v>7647</v>
      </c>
      <c r="D427" s="90">
        <v>843380147657</v>
      </c>
      <c r="E427" s="56" t="s">
        <v>4772</v>
      </c>
      <c r="F427" s="110" t="s">
        <v>4773</v>
      </c>
      <c r="G427" s="110" t="s">
        <v>7633</v>
      </c>
      <c r="H427" s="110" t="s">
        <v>50</v>
      </c>
      <c r="I427" s="56" t="s">
        <v>4663</v>
      </c>
      <c r="J427" s="56" t="s">
        <v>61</v>
      </c>
      <c r="K427" s="91"/>
      <c r="L427" s="85">
        <v>144</v>
      </c>
      <c r="M427" s="56" t="s">
        <v>451</v>
      </c>
      <c r="N427" s="56" t="s">
        <v>452</v>
      </c>
      <c r="O427" s="60" t="s">
        <v>4664</v>
      </c>
      <c r="P427" s="222"/>
      <c r="Q427" s="87" cm="1">
        <f t="array" aca="1" ref="Q427" ca="1">SUMIF(Waterfowl!C1:C354,E427,Waterfowl!V1:V353)</f>
        <v>0</v>
      </c>
      <c r="R427" s="223" cm="1">
        <f t="array" aca="1" ref="R427" ca="1">Q427*L427</f>
        <v>0</v>
      </c>
    </row>
    <row r="428" spans="1:18" ht="16" customHeight="1" x14ac:dyDescent="0.2">
      <c r="A428" s="54"/>
      <c r="B428" s="63" t="s">
        <v>7646</v>
      </c>
      <c r="C428" s="56" t="s">
        <v>7648</v>
      </c>
      <c r="D428" s="90">
        <v>843380147640</v>
      </c>
      <c r="E428" s="56" t="s">
        <v>4774</v>
      </c>
      <c r="F428" s="110" t="s">
        <v>4775</v>
      </c>
      <c r="G428" s="110" t="s">
        <v>7633</v>
      </c>
      <c r="H428" s="110" t="s">
        <v>50</v>
      </c>
      <c r="I428" s="56" t="s">
        <v>4663</v>
      </c>
      <c r="J428" s="56" t="s">
        <v>64</v>
      </c>
      <c r="K428" s="91"/>
      <c r="L428" s="85">
        <v>144</v>
      </c>
      <c r="M428" s="56" t="s">
        <v>451</v>
      </c>
      <c r="N428" s="56" t="s">
        <v>452</v>
      </c>
      <c r="O428" s="60" t="s">
        <v>4664</v>
      </c>
      <c r="P428" s="222"/>
      <c r="Q428" s="87" cm="1">
        <f t="array" aca="1" ref="Q428" ca="1">SUMIF(Waterfowl!C1:C354,E428,Waterfowl!V1:V353)</f>
        <v>0</v>
      </c>
      <c r="R428" s="223" cm="1">
        <f t="array" aca="1" ref="R428" ca="1">Q428*L428</f>
        <v>0</v>
      </c>
    </row>
    <row r="429" spans="1:18" ht="16" customHeight="1" x14ac:dyDescent="0.2">
      <c r="A429" s="54"/>
      <c r="B429" s="63" t="s">
        <v>7646</v>
      </c>
      <c r="C429" s="56" t="s">
        <v>7649</v>
      </c>
      <c r="D429" s="90">
        <v>843380147633</v>
      </c>
      <c r="E429" s="56" t="s">
        <v>4776</v>
      </c>
      <c r="F429" s="110" t="s">
        <v>4777</v>
      </c>
      <c r="G429" s="110" t="s">
        <v>7633</v>
      </c>
      <c r="H429" s="110" t="s">
        <v>50</v>
      </c>
      <c r="I429" s="56" t="s">
        <v>4663</v>
      </c>
      <c r="J429" s="56" t="s">
        <v>67</v>
      </c>
      <c r="K429" s="91"/>
      <c r="L429" s="85">
        <v>144</v>
      </c>
      <c r="M429" s="56" t="s">
        <v>451</v>
      </c>
      <c r="N429" s="56" t="s">
        <v>452</v>
      </c>
      <c r="O429" s="60" t="s">
        <v>4664</v>
      </c>
      <c r="P429" s="222"/>
      <c r="Q429" s="87" cm="1">
        <f t="array" aca="1" ref="Q429" ca="1">SUMIF(Waterfowl!C1:C354,E429,Waterfowl!V1:V353)</f>
        <v>0</v>
      </c>
      <c r="R429" s="223" cm="1">
        <f t="array" aca="1" ref="R429" ca="1">Q429*L429</f>
        <v>0</v>
      </c>
    </row>
    <row r="430" spans="1:18" ht="16" customHeight="1" x14ac:dyDescent="0.2">
      <c r="A430" s="54"/>
      <c r="B430" s="63" t="s">
        <v>7646</v>
      </c>
      <c r="C430" s="56" t="s">
        <v>7650</v>
      </c>
      <c r="D430" s="90">
        <v>843380147664</v>
      </c>
      <c r="E430" s="56" t="s">
        <v>4778</v>
      </c>
      <c r="F430" s="110" t="s">
        <v>4779</v>
      </c>
      <c r="G430" s="110" t="s">
        <v>7633</v>
      </c>
      <c r="H430" s="110" t="s">
        <v>50</v>
      </c>
      <c r="I430" s="56" t="s">
        <v>4663</v>
      </c>
      <c r="J430" s="56" t="s">
        <v>70</v>
      </c>
      <c r="K430" s="91"/>
      <c r="L430" s="85">
        <v>144</v>
      </c>
      <c r="M430" s="56" t="s">
        <v>451</v>
      </c>
      <c r="N430" s="56" t="s">
        <v>452</v>
      </c>
      <c r="O430" s="60" t="s">
        <v>4664</v>
      </c>
      <c r="P430" s="222"/>
      <c r="Q430" s="87" cm="1">
        <f t="array" aca="1" ref="Q430" ca="1">SUMIF(Waterfowl!C1:C354,E430,Waterfowl!V1:V353)</f>
        <v>0</v>
      </c>
      <c r="R430" s="223" cm="1">
        <f t="array" aca="1" ref="R430" ca="1">Q430*L430</f>
        <v>0</v>
      </c>
    </row>
    <row r="431" spans="1:18" ht="16" customHeight="1" x14ac:dyDescent="0.2">
      <c r="A431" s="54"/>
      <c r="B431" s="63" t="s">
        <v>7646</v>
      </c>
      <c r="C431" s="56" t="s">
        <v>7651</v>
      </c>
      <c r="D431" s="90">
        <v>843380147619</v>
      </c>
      <c r="E431" s="56" t="s">
        <v>4780</v>
      </c>
      <c r="F431" s="110" t="s">
        <v>4781</v>
      </c>
      <c r="G431" s="110" t="s">
        <v>7633</v>
      </c>
      <c r="H431" s="110" t="s">
        <v>50</v>
      </c>
      <c r="I431" s="56" t="s">
        <v>4663</v>
      </c>
      <c r="J431" s="56" t="s">
        <v>282</v>
      </c>
      <c r="K431" s="91"/>
      <c r="L431" s="85">
        <v>144</v>
      </c>
      <c r="M431" s="56" t="s">
        <v>451</v>
      </c>
      <c r="N431" s="56" t="s">
        <v>452</v>
      </c>
      <c r="O431" s="60" t="s">
        <v>4664</v>
      </c>
      <c r="P431" s="222"/>
      <c r="Q431" s="87" cm="1">
        <f t="array" aca="1" ref="Q431" ca="1">SUMIF(Waterfowl!C1:C354,E431,Waterfowl!V1:V353)</f>
        <v>0</v>
      </c>
      <c r="R431" s="223" cm="1">
        <f t="array" aca="1" ref="R431" ca="1">Q431*L431</f>
        <v>0</v>
      </c>
    </row>
    <row r="432" spans="1:18" ht="16" customHeight="1" x14ac:dyDescent="0.2">
      <c r="A432" s="54"/>
      <c r="B432" s="63" t="s">
        <v>7646</v>
      </c>
      <c r="C432" s="56" t="s">
        <v>7652</v>
      </c>
      <c r="D432" s="90">
        <v>843380147626</v>
      </c>
      <c r="E432" s="56" t="s">
        <v>4782</v>
      </c>
      <c r="F432" s="110" t="s">
        <v>4783</v>
      </c>
      <c r="G432" s="110" t="s">
        <v>7633</v>
      </c>
      <c r="H432" s="110" t="s">
        <v>50</v>
      </c>
      <c r="I432" s="56" t="s">
        <v>4663</v>
      </c>
      <c r="J432" s="56" t="s">
        <v>285</v>
      </c>
      <c r="K432" s="91"/>
      <c r="L432" s="85">
        <v>144</v>
      </c>
      <c r="M432" s="56" t="s">
        <v>451</v>
      </c>
      <c r="N432" s="56" t="s">
        <v>452</v>
      </c>
      <c r="O432" s="60" t="s">
        <v>4664</v>
      </c>
      <c r="P432" s="222"/>
      <c r="Q432" s="87" cm="1">
        <f t="array" aca="1" ref="Q432" ca="1">SUMIF(Waterfowl!C1:C354,E432,Waterfowl!V1:V353)</f>
        <v>0</v>
      </c>
      <c r="R432" s="223" cm="1">
        <f t="array" aca="1" ref="R432" ca="1">Q432*L432</f>
        <v>0</v>
      </c>
    </row>
    <row r="433" spans="1:18" ht="16" customHeight="1" x14ac:dyDescent="0.2">
      <c r="A433" s="54"/>
      <c r="B433" s="63" t="s">
        <v>7653</v>
      </c>
      <c r="C433" s="56" t="s">
        <v>7654</v>
      </c>
      <c r="D433" s="90">
        <v>843380147534</v>
      </c>
      <c r="E433" s="56" t="s">
        <v>4784</v>
      </c>
      <c r="F433" s="110" t="s">
        <v>7655</v>
      </c>
      <c r="G433" s="110" t="s">
        <v>7633</v>
      </c>
      <c r="H433" s="110" t="s">
        <v>50</v>
      </c>
      <c r="I433" s="56" t="s">
        <v>7058</v>
      </c>
      <c r="J433" s="56" t="s">
        <v>61</v>
      </c>
      <c r="K433" s="91"/>
      <c r="L433" s="85">
        <v>144</v>
      </c>
      <c r="M433" s="56" t="s">
        <v>451</v>
      </c>
      <c r="N433" s="56" t="s">
        <v>452</v>
      </c>
      <c r="O433" s="60" t="s">
        <v>4664</v>
      </c>
      <c r="P433" s="222"/>
      <c r="Q433" s="87" cm="1">
        <f t="array" aca="1" ref="Q433" ca="1">SUMIF(Waterfowl!C1:C354,E433,Waterfowl!V1:V353)</f>
        <v>0</v>
      </c>
      <c r="R433" s="223" cm="1">
        <f t="array" aca="1" ref="R433" ca="1">Q433*L433</f>
        <v>0</v>
      </c>
    </row>
    <row r="434" spans="1:18" ht="16" customHeight="1" x14ac:dyDescent="0.2">
      <c r="A434" s="54"/>
      <c r="B434" s="63" t="s">
        <v>7653</v>
      </c>
      <c r="C434" s="56" t="s">
        <v>7656</v>
      </c>
      <c r="D434" s="90">
        <v>843380147527</v>
      </c>
      <c r="E434" s="56" t="s">
        <v>4786</v>
      </c>
      <c r="F434" s="110" t="s">
        <v>7657</v>
      </c>
      <c r="G434" s="110" t="s">
        <v>7633</v>
      </c>
      <c r="H434" s="110" t="s">
        <v>50</v>
      </c>
      <c r="I434" s="56" t="s">
        <v>7058</v>
      </c>
      <c r="J434" s="56" t="s">
        <v>64</v>
      </c>
      <c r="K434" s="91"/>
      <c r="L434" s="85">
        <v>144</v>
      </c>
      <c r="M434" s="56" t="s">
        <v>451</v>
      </c>
      <c r="N434" s="56" t="s">
        <v>452</v>
      </c>
      <c r="O434" s="60" t="s">
        <v>4664</v>
      </c>
      <c r="P434" s="222"/>
      <c r="Q434" s="87" cm="1">
        <f t="array" aca="1" ref="Q434" ca="1">SUMIF(Waterfowl!C1:C354,E434,Waterfowl!V1:V353)</f>
        <v>0</v>
      </c>
      <c r="R434" s="223" cm="1">
        <f t="array" aca="1" ref="R434" ca="1">Q434*L434</f>
        <v>0</v>
      </c>
    </row>
    <row r="435" spans="1:18" ht="16" customHeight="1" x14ac:dyDescent="0.2">
      <c r="A435" s="54"/>
      <c r="B435" s="63" t="s">
        <v>7653</v>
      </c>
      <c r="C435" s="56" t="s">
        <v>7658</v>
      </c>
      <c r="D435" s="90">
        <v>843380147510</v>
      </c>
      <c r="E435" s="56" t="s">
        <v>4788</v>
      </c>
      <c r="F435" s="110" t="s">
        <v>7659</v>
      </c>
      <c r="G435" s="110" t="s">
        <v>7633</v>
      </c>
      <c r="H435" s="110" t="s">
        <v>50</v>
      </c>
      <c r="I435" s="56" t="s">
        <v>7058</v>
      </c>
      <c r="J435" s="56" t="s">
        <v>67</v>
      </c>
      <c r="K435" s="91"/>
      <c r="L435" s="85">
        <v>144</v>
      </c>
      <c r="M435" s="56" t="s">
        <v>451</v>
      </c>
      <c r="N435" s="56" t="s">
        <v>452</v>
      </c>
      <c r="O435" s="60" t="s">
        <v>4664</v>
      </c>
      <c r="P435" s="222"/>
      <c r="Q435" s="87" cm="1">
        <f t="array" aca="1" ref="Q435" ca="1">SUMIF(Waterfowl!C1:C354,E435,Waterfowl!V1:V353)</f>
        <v>0</v>
      </c>
      <c r="R435" s="223" cm="1">
        <f t="array" aca="1" ref="R435" ca="1">Q435*L435</f>
        <v>0</v>
      </c>
    </row>
    <row r="436" spans="1:18" ht="16" customHeight="1" x14ac:dyDescent="0.2">
      <c r="A436" s="54"/>
      <c r="B436" s="63" t="s">
        <v>7653</v>
      </c>
      <c r="C436" s="56" t="s">
        <v>7660</v>
      </c>
      <c r="D436" s="90">
        <v>843380147541</v>
      </c>
      <c r="E436" s="56" t="s">
        <v>4790</v>
      </c>
      <c r="F436" s="110" t="s">
        <v>7661</v>
      </c>
      <c r="G436" s="110" t="s">
        <v>7633</v>
      </c>
      <c r="H436" s="110" t="s">
        <v>50</v>
      </c>
      <c r="I436" s="56" t="s">
        <v>7058</v>
      </c>
      <c r="J436" s="56" t="s">
        <v>70</v>
      </c>
      <c r="K436" s="91"/>
      <c r="L436" s="85">
        <v>144</v>
      </c>
      <c r="M436" s="56" t="s">
        <v>451</v>
      </c>
      <c r="N436" s="56" t="s">
        <v>452</v>
      </c>
      <c r="O436" s="60" t="s">
        <v>4664</v>
      </c>
      <c r="P436" s="222"/>
      <c r="Q436" s="87" cm="1">
        <f t="array" aca="1" ref="Q436" ca="1">SUMIF(Waterfowl!C1:C354,E436,Waterfowl!V1:V353)</f>
        <v>0</v>
      </c>
      <c r="R436" s="223" cm="1">
        <f t="array" aca="1" ref="R436" ca="1">Q436*L436</f>
        <v>0</v>
      </c>
    </row>
    <row r="437" spans="1:18" ht="16" customHeight="1" x14ac:dyDescent="0.2">
      <c r="A437" s="54"/>
      <c r="B437" s="63" t="s">
        <v>7653</v>
      </c>
      <c r="C437" s="56" t="s">
        <v>7662</v>
      </c>
      <c r="D437" s="90">
        <v>843380147497</v>
      </c>
      <c r="E437" s="56" t="s">
        <v>4792</v>
      </c>
      <c r="F437" s="110" t="s">
        <v>7663</v>
      </c>
      <c r="G437" s="110" t="s">
        <v>7633</v>
      </c>
      <c r="H437" s="110" t="s">
        <v>50</v>
      </c>
      <c r="I437" s="56" t="s">
        <v>7058</v>
      </c>
      <c r="J437" s="56" t="s">
        <v>282</v>
      </c>
      <c r="K437" s="91"/>
      <c r="L437" s="85">
        <v>144</v>
      </c>
      <c r="M437" s="56" t="s">
        <v>451</v>
      </c>
      <c r="N437" s="56" t="s">
        <v>452</v>
      </c>
      <c r="O437" s="60" t="s">
        <v>4664</v>
      </c>
      <c r="P437" s="222"/>
      <c r="Q437" s="87" cm="1">
        <f t="array" aca="1" ref="Q437" ca="1">SUMIF(Waterfowl!C1:C354,E437,Waterfowl!V1:V353)</f>
        <v>0</v>
      </c>
      <c r="R437" s="223" cm="1">
        <f t="array" aca="1" ref="R437" ca="1">Q437*L437</f>
        <v>0</v>
      </c>
    </row>
    <row r="438" spans="1:18" ht="16" customHeight="1" x14ac:dyDescent="0.2">
      <c r="A438" s="54"/>
      <c r="B438" s="63" t="s">
        <v>7653</v>
      </c>
      <c r="C438" s="56" t="s">
        <v>7664</v>
      </c>
      <c r="D438" s="90">
        <v>843380147503</v>
      </c>
      <c r="E438" s="56" t="s">
        <v>4794</v>
      </c>
      <c r="F438" s="110" t="s">
        <v>7665</v>
      </c>
      <c r="G438" s="110" t="s">
        <v>7633</v>
      </c>
      <c r="H438" s="110" t="s">
        <v>50</v>
      </c>
      <c r="I438" s="56" t="s">
        <v>7058</v>
      </c>
      <c r="J438" s="56" t="s">
        <v>285</v>
      </c>
      <c r="K438" s="91"/>
      <c r="L438" s="85">
        <v>144</v>
      </c>
      <c r="M438" s="56" t="s">
        <v>451</v>
      </c>
      <c r="N438" s="56" t="s">
        <v>452</v>
      </c>
      <c r="O438" s="60" t="s">
        <v>4664</v>
      </c>
      <c r="P438" s="222"/>
      <c r="Q438" s="87" cm="1">
        <f t="array" aca="1" ref="Q438" ca="1">SUMIF(Waterfowl!C1:C354,E438,Waterfowl!V1:V353)</f>
        <v>0</v>
      </c>
      <c r="R438" s="223" cm="1">
        <f t="array" aca="1" ref="R438" ca="1">Q438*L438</f>
        <v>0</v>
      </c>
    </row>
    <row r="439" spans="1:18" ht="16" customHeight="1" x14ac:dyDescent="0.2">
      <c r="A439" s="54"/>
      <c r="B439" s="63" t="s">
        <v>7666</v>
      </c>
      <c r="C439" s="56" t="s">
        <v>7667</v>
      </c>
      <c r="D439" s="90">
        <v>843380170518</v>
      </c>
      <c r="E439" s="56" t="s">
        <v>4796</v>
      </c>
      <c r="F439" s="110" t="s">
        <v>4797</v>
      </c>
      <c r="G439" s="110" t="s">
        <v>7668</v>
      </c>
      <c r="H439" s="110" t="s">
        <v>50</v>
      </c>
      <c r="I439" s="56" t="s">
        <v>127</v>
      </c>
      <c r="J439" s="56" t="s">
        <v>61</v>
      </c>
      <c r="K439" s="91"/>
      <c r="L439" s="85">
        <v>120</v>
      </c>
      <c r="M439" s="56" t="s">
        <v>451</v>
      </c>
      <c r="N439" s="56" t="s">
        <v>452</v>
      </c>
      <c r="O439" s="60" t="s">
        <v>4664</v>
      </c>
      <c r="P439" s="222"/>
      <c r="Q439" s="87" cm="1">
        <f t="array" aca="1" ref="Q439" ca="1">SUMIF(Waterfowl!C1:C354,E439,Waterfowl!V1:V353)</f>
        <v>0</v>
      </c>
      <c r="R439" s="223" cm="1">
        <f t="array" aca="1" ref="R439" ca="1">Q439*L439</f>
        <v>0</v>
      </c>
    </row>
    <row r="440" spans="1:18" ht="16" customHeight="1" x14ac:dyDescent="0.2">
      <c r="A440" s="54"/>
      <c r="B440" s="63" t="s">
        <v>7666</v>
      </c>
      <c r="C440" s="56" t="s">
        <v>7669</v>
      </c>
      <c r="D440" s="90">
        <v>843380170525</v>
      </c>
      <c r="E440" s="56" t="s">
        <v>4798</v>
      </c>
      <c r="F440" s="110" t="s">
        <v>4799</v>
      </c>
      <c r="G440" s="110" t="s">
        <v>7668</v>
      </c>
      <c r="H440" s="110" t="s">
        <v>50</v>
      </c>
      <c r="I440" s="56" t="s">
        <v>127</v>
      </c>
      <c r="J440" s="56" t="s">
        <v>64</v>
      </c>
      <c r="K440" s="91"/>
      <c r="L440" s="85">
        <v>120</v>
      </c>
      <c r="M440" s="56" t="s">
        <v>451</v>
      </c>
      <c r="N440" s="56" t="s">
        <v>452</v>
      </c>
      <c r="O440" s="60" t="s">
        <v>4664</v>
      </c>
      <c r="P440" s="222"/>
      <c r="Q440" s="87" cm="1">
        <f t="array" aca="1" ref="Q440" ca="1">SUMIF(Waterfowl!C1:C354,E440,Waterfowl!V1:V353)</f>
        <v>0</v>
      </c>
      <c r="R440" s="223" cm="1">
        <f t="array" aca="1" ref="R440" ca="1">Q440*L440</f>
        <v>0</v>
      </c>
    </row>
    <row r="441" spans="1:18" ht="16" customHeight="1" x14ac:dyDescent="0.2">
      <c r="A441" s="54"/>
      <c r="B441" s="63" t="s">
        <v>7666</v>
      </c>
      <c r="C441" s="56" t="s">
        <v>7670</v>
      </c>
      <c r="D441" s="90">
        <v>843380170532</v>
      </c>
      <c r="E441" s="56" t="s">
        <v>4800</v>
      </c>
      <c r="F441" s="110" t="s">
        <v>4801</v>
      </c>
      <c r="G441" s="110" t="s">
        <v>7668</v>
      </c>
      <c r="H441" s="110" t="s">
        <v>50</v>
      </c>
      <c r="I441" s="56" t="s">
        <v>127</v>
      </c>
      <c r="J441" s="56" t="s">
        <v>67</v>
      </c>
      <c r="K441" s="91"/>
      <c r="L441" s="85">
        <v>120</v>
      </c>
      <c r="M441" s="56" t="s">
        <v>451</v>
      </c>
      <c r="N441" s="56" t="s">
        <v>452</v>
      </c>
      <c r="O441" s="60" t="s">
        <v>4664</v>
      </c>
      <c r="P441" s="222"/>
      <c r="Q441" s="87" cm="1">
        <f t="array" aca="1" ref="Q441" ca="1">SUMIF(Waterfowl!C1:C354,E441,Waterfowl!V1:V353)</f>
        <v>0</v>
      </c>
      <c r="R441" s="223" cm="1">
        <f t="array" aca="1" ref="R441" ca="1">Q441*L441</f>
        <v>0</v>
      </c>
    </row>
    <row r="442" spans="1:18" ht="16" customHeight="1" x14ac:dyDescent="0.2">
      <c r="A442" s="54"/>
      <c r="B442" s="63" t="s">
        <v>7666</v>
      </c>
      <c r="C442" s="56" t="s">
        <v>7671</v>
      </c>
      <c r="D442" s="90">
        <v>843380170549</v>
      </c>
      <c r="E442" s="56" t="s">
        <v>4802</v>
      </c>
      <c r="F442" s="110" t="s">
        <v>4803</v>
      </c>
      <c r="G442" s="110" t="s">
        <v>7668</v>
      </c>
      <c r="H442" s="110" t="s">
        <v>50</v>
      </c>
      <c r="I442" s="56" t="s">
        <v>127</v>
      </c>
      <c r="J442" s="56" t="s">
        <v>70</v>
      </c>
      <c r="K442" s="91"/>
      <c r="L442" s="85">
        <v>120</v>
      </c>
      <c r="M442" s="56" t="s">
        <v>451</v>
      </c>
      <c r="N442" s="56" t="s">
        <v>452</v>
      </c>
      <c r="O442" s="60" t="s">
        <v>4664</v>
      </c>
      <c r="P442" s="222"/>
      <c r="Q442" s="87" cm="1">
        <f t="array" aca="1" ref="Q442" ca="1">SUMIF(Waterfowl!C1:C354,E442,Waterfowl!V1:V353)</f>
        <v>0</v>
      </c>
      <c r="R442" s="223" cm="1">
        <f t="array" aca="1" ref="R442" ca="1">Q442*L442</f>
        <v>0</v>
      </c>
    </row>
    <row r="443" spans="1:18" ht="16" customHeight="1" x14ac:dyDescent="0.2">
      <c r="A443" s="54"/>
      <c r="B443" s="63" t="s">
        <v>7666</v>
      </c>
      <c r="C443" s="56" t="s">
        <v>7672</v>
      </c>
      <c r="D443" s="90">
        <v>843380170556</v>
      </c>
      <c r="E443" s="56" t="s">
        <v>4804</v>
      </c>
      <c r="F443" s="110" t="s">
        <v>4805</v>
      </c>
      <c r="G443" s="110" t="s">
        <v>7668</v>
      </c>
      <c r="H443" s="110" t="s">
        <v>50</v>
      </c>
      <c r="I443" s="56" t="s">
        <v>127</v>
      </c>
      <c r="J443" s="56" t="s">
        <v>282</v>
      </c>
      <c r="K443" s="91"/>
      <c r="L443" s="85">
        <v>120</v>
      </c>
      <c r="M443" s="56" t="s">
        <v>451</v>
      </c>
      <c r="N443" s="56" t="s">
        <v>452</v>
      </c>
      <c r="O443" s="60" t="s">
        <v>4664</v>
      </c>
      <c r="P443" s="222"/>
      <c r="Q443" s="87" cm="1">
        <f t="array" aca="1" ref="Q443" ca="1">SUMIF(Waterfowl!C1:C354,E443,Waterfowl!V1:V353)</f>
        <v>0</v>
      </c>
      <c r="R443" s="223" cm="1">
        <f t="array" aca="1" ref="R443" ca="1">Q443*L443</f>
        <v>0</v>
      </c>
    </row>
    <row r="444" spans="1:18" ht="16" customHeight="1" x14ac:dyDescent="0.2">
      <c r="A444" s="54"/>
      <c r="B444" s="63" t="s">
        <v>7666</v>
      </c>
      <c r="C444" s="56" t="s">
        <v>7673</v>
      </c>
      <c r="D444" s="90">
        <v>843380170563</v>
      </c>
      <c r="E444" s="56" t="s">
        <v>4806</v>
      </c>
      <c r="F444" s="110" t="s">
        <v>4807</v>
      </c>
      <c r="G444" s="110" t="s">
        <v>7668</v>
      </c>
      <c r="H444" s="110" t="s">
        <v>50</v>
      </c>
      <c r="I444" s="56" t="s">
        <v>127</v>
      </c>
      <c r="J444" s="56" t="s">
        <v>285</v>
      </c>
      <c r="K444" s="91"/>
      <c r="L444" s="85">
        <v>120</v>
      </c>
      <c r="M444" s="56" t="s">
        <v>451</v>
      </c>
      <c r="N444" s="56" t="s">
        <v>452</v>
      </c>
      <c r="O444" s="60" t="s">
        <v>4664</v>
      </c>
      <c r="P444" s="222"/>
      <c r="Q444" s="87" cm="1">
        <f t="array" aca="1" ref="Q444" ca="1">SUMIF(Waterfowl!C1:C354,E444,Waterfowl!V1:V353)</f>
        <v>0</v>
      </c>
      <c r="R444" s="223" cm="1">
        <f t="array" aca="1" ref="R444" ca="1">Q444*L444</f>
        <v>0</v>
      </c>
    </row>
    <row r="445" spans="1:18" ht="16" customHeight="1" x14ac:dyDescent="0.2">
      <c r="A445" s="54"/>
      <c r="B445" s="63" t="s">
        <v>7674</v>
      </c>
      <c r="C445" s="56" t="s">
        <v>7675</v>
      </c>
      <c r="D445" s="90">
        <v>843380170570</v>
      </c>
      <c r="E445" s="56" t="s">
        <v>4808</v>
      </c>
      <c r="F445" s="110" t="s">
        <v>4809</v>
      </c>
      <c r="G445" s="110" t="s">
        <v>7668</v>
      </c>
      <c r="H445" s="110" t="s">
        <v>50</v>
      </c>
      <c r="I445" s="56" t="s">
        <v>190</v>
      </c>
      <c r="J445" s="56" t="s">
        <v>61</v>
      </c>
      <c r="K445" s="91"/>
      <c r="L445" s="85">
        <v>120</v>
      </c>
      <c r="M445" s="56" t="s">
        <v>451</v>
      </c>
      <c r="N445" s="56" t="s">
        <v>452</v>
      </c>
      <c r="O445" s="60" t="s">
        <v>4664</v>
      </c>
      <c r="P445" s="222"/>
      <c r="Q445" s="87" cm="1">
        <f t="array" aca="1" ref="Q445" ca="1">SUMIF(Waterfowl!C1:C354,E445,Waterfowl!V1:V353)</f>
        <v>0</v>
      </c>
      <c r="R445" s="223" cm="1">
        <f t="array" aca="1" ref="R445" ca="1">Q445*L445</f>
        <v>0</v>
      </c>
    </row>
    <row r="446" spans="1:18" ht="16" customHeight="1" x14ac:dyDescent="0.2">
      <c r="A446" s="54"/>
      <c r="B446" s="63" t="s">
        <v>7674</v>
      </c>
      <c r="C446" s="56" t="s">
        <v>7676</v>
      </c>
      <c r="D446" s="90">
        <v>843380170587</v>
      </c>
      <c r="E446" s="56" t="s">
        <v>4810</v>
      </c>
      <c r="F446" s="110" t="s">
        <v>4811</v>
      </c>
      <c r="G446" s="110" t="s">
        <v>7668</v>
      </c>
      <c r="H446" s="110" t="s">
        <v>50</v>
      </c>
      <c r="I446" s="56" t="s">
        <v>190</v>
      </c>
      <c r="J446" s="56" t="s">
        <v>64</v>
      </c>
      <c r="K446" s="91"/>
      <c r="L446" s="85">
        <v>120</v>
      </c>
      <c r="M446" s="56" t="s">
        <v>451</v>
      </c>
      <c r="N446" s="56" t="s">
        <v>452</v>
      </c>
      <c r="O446" s="60" t="s">
        <v>4664</v>
      </c>
      <c r="P446" s="222"/>
      <c r="Q446" s="87" cm="1">
        <f t="array" aca="1" ref="Q446" ca="1">SUMIF(Waterfowl!C1:C354,E446,Waterfowl!V1:V353)</f>
        <v>0</v>
      </c>
      <c r="R446" s="223" cm="1">
        <f t="array" aca="1" ref="R446" ca="1">Q446*L446</f>
        <v>0</v>
      </c>
    </row>
    <row r="447" spans="1:18" ht="16" customHeight="1" x14ac:dyDescent="0.2">
      <c r="A447" s="54"/>
      <c r="B447" s="63" t="s">
        <v>7674</v>
      </c>
      <c r="C447" s="56" t="s">
        <v>7677</v>
      </c>
      <c r="D447" s="90">
        <v>843380170594</v>
      </c>
      <c r="E447" s="56" t="s">
        <v>4812</v>
      </c>
      <c r="F447" s="110" t="s">
        <v>4813</v>
      </c>
      <c r="G447" s="110" t="s">
        <v>7668</v>
      </c>
      <c r="H447" s="110" t="s">
        <v>50</v>
      </c>
      <c r="I447" s="56" t="s">
        <v>190</v>
      </c>
      <c r="J447" s="56" t="s">
        <v>67</v>
      </c>
      <c r="K447" s="91"/>
      <c r="L447" s="85">
        <v>120</v>
      </c>
      <c r="M447" s="56" t="s">
        <v>451</v>
      </c>
      <c r="N447" s="56" t="s">
        <v>452</v>
      </c>
      <c r="O447" s="60" t="s">
        <v>4664</v>
      </c>
      <c r="P447" s="222"/>
      <c r="Q447" s="87" cm="1">
        <f t="array" aca="1" ref="Q447" ca="1">SUMIF(Waterfowl!C1:C354,E447,Waterfowl!V1:V353)</f>
        <v>0</v>
      </c>
      <c r="R447" s="223" cm="1">
        <f t="array" aca="1" ref="R447" ca="1">Q447*L447</f>
        <v>0</v>
      </c>
    </row>
    <row r="448" spans="1:18" ht="16" customHeight="1" x14ac:dyDescent="0.2">
      <c r="A448" s="54"/>
      <c r="B448" s="63" t="s">
        <v>7674</v>
      </c>
      <c r="C448" s="56" t="s">
        <v>7678</v>
      </c>
      <c r="D448" s="90">
        <v>843380170600</v>
      </c>
      <c r="E448" s="56" t="s">
        <v>4814</v>
      </c>
      <c r="F448" s="110" t="s">
        <v>4815</v>
      </c>
      <c r="G448" s="110" t="s">
        <v>7668</v>
      </c>
      <c r="H448" s="110" t="s">
        <v>50</v>
      </c>
      <c r="I448" s="56" t="s">
        <v>190</v>
      </c>
      <c r="J448" s="56" t="s">
        <v>70</v>
      </c>
      <c r="K448" s="91"/>
      <c r="L448" s="85">
        <v>120</v>
      </c>
      <c r="M448" s="56" t="s">
        <v>451</v>
      </c>
      <c r="N448" s="56" t="s">
        <v>452</v>
      </c>
      <c r="O448" s="60" t="s">
        <v>4664</v>
      </c>
      <c r="P448" s="222"/>
      <c r="Q448" s="87" cm="1">
        <f t="array" aca="1" ref="Q448" ca="1">SUMIF(Waterfowl!C1:C354,E448,Waterfowl!V1:V353)</f>
        <v>0</v>
      </c>
      <c r="R448" s="223" cm="1">
        <f t="array" aca="1" ref="R448" ca="1">Q448*L448</f>
        <v>0</v>
      </c>
    </row>
    <row r="449" spans="1:18" ht="16" customHeight="1" x14ac:dyDescent="0.2">
      <c r="A449" s="54"/>
      <c r="B449" s="63" t="s">
        <v>7674</v>
      </c>
      <c r="C449" s="56" t="s">
        <v>7679</v>
      </c>
      <c r="D449" s="90">
        <v>843380170617</v>
      </c>
      <c r="E449" s="56" t="s">
        <v>4816</v>
      </c>
      <c r="F449" s="110" t="s">
        <v>4817</v>
      </c>
      <c r="G449" s="110" t="s">
        <v>7668</v>
      </c>
      <c r="H449" s="110" t="s">
        <v>50</v>
      </c>
      <c r="I449" s="56" t="s">
        <v>190</v>
      </c>
      <c r="J449" s="56" t="s">
        <v>282</v>
      </c>
      <c r="K449" s="91"/>
      <c r="L449" s="85">
        <v>120</v>
      </c>
      <c r="M449" s="56" t="s">
        <v>451</v>
      </c>
      <c r="N449" s="56" t="s">
        <v>452</v>
      </c>
      <c r="O449" s="60" t="s">
        <v>4664</v>
      </c>
      <c r="P449" s="222"/>
      <c r="Q449" s="87" cm="1">
        <f t="array" aca="1" ref="Q449" ca="1">SUMIF(Waterfowl!C1:C354,E449,Waterfowl!V1:V353)</f>
        <v>0</v>
      </c>
      <c r="R449" s="223" cm="1">
        <f t="array" aca="1" ref="R449" ca="1">Q449*L449</f>
        <v>0</v>
      </c>
    </row>
    <row r="450" spans="1:18" ht="16" customHeight="1" x14ac:dyDescent="0.2">
      <c r="A450" s="54"/>
      <c r="B450" s="63" t="s">
        <v>7674</v>
      </c>
      <c r="C450" s="56" t="s">
        <v>7680</v>
      </c>
      <c r="D450" s="90">
        <v>843380170624</v>
      </c>
      <c r="E450" s="56" t="s">
        <v>4818</v>
      </c>
      <c r="F450" s="110" t="s">
        <v>4819</v>
      </c>
      <c r="G450" s="110" t="s">
        <v>7668</v>
      </c>
      <c r="H450" s="110" t="s">
        <v>50</v>
      </c>
      <c r="I450" s="56" t="s">
        <v>190</v>
      </c>
      <c r="J450" s="56" t="s">
        <v>285</v>
      </c>
      <c r="K450" s="91"/>
      <c r="L450" s="85">
        <v>120</v>
      </c>
      <c r="M450" s="56" t="s">
        <v>451</v>
      </c>
      <c r="N450" s="56" t="s">
        <v>452</v>
      </c>
      <c r="O450" s="60" t="s">
        <v>4664</v>
      </c>
      <c r="P450" s="222"/>
      <c r="Q450" s="87" cm="1">
        <f t="array" aca="1" ref="Q450" ca="1">SUMIF(Waterfowl!C1:C354,E450,Waterfowl!V1:V353)</f>
        <v>0</v>
      </c>
      <c r="R450" s="223" cm="1">
        <f t="array" aca="1" ref="R450" ca="1">Q450*L450</f>
        <v>0</v>
      </c>
    </row>
    <row r="451" spans="1:18" ht="16" customHeight="1" x14ac:dyDescent="0.2">
      <c r="A451" s="54"/>
      <c r="B451" s="63" t="s">
        <v>7681</v>
      </c>
      <c r="C451" s="56" t="s">
        <v>7682</v>
      </c>
      <c r="D451" s="90">
        <v>843380170990</v>
      </c>
      <c r="E451" s="56" t="s">
        <v>4820</v>
      </c>
      <c r="F451" s="110" t="s">
        <v>4821</v>
      </c>
      <c r="G451" s="110" t="s">
        <v>7093</v>
      </c>
      <c r="H451" s="110" t="s">
        <v>56</v>
      </c>
      <c r="I451" s="56" t="s">
        <v>127</v>
      </c>
      <c r="J451" s="56" t="s">
        <v>61</v>
      </c>
      <c r="K451" s="56" t="s">
        <v>7012</v>
      </c>
      <c r="L451" s="85">
        <v>120</v>
      </c>
      <c r="M451" s="56" t="s">
        <v>451</v>
      </c>
      <c r="N451" s="56" t="s">
        <v>452</v>
      </c>
      <c r="O451" s="60" t="s">
        <v>4664</v>
      </c>
      <c r="P451" s="222"/>
      <c r="Q451" s="87" cm="1">
        <f t="array" aca="1" ref="Q451" ca="1">SUMIF(Waterfowl!C1:C354,E451,Waterfowl!V1:V353)</f>
        <v>0</v>
      </c>
      <c r="R451" s="223" cm="1">
        <f t="array" aca="1" ref="R451" ca="1">Q451*L451</f>
        <v>0</v>
      </c>
    </row>
    <row r="452" spans="1:18" ht="16" customHeight="1" x14ac:dyDescent="0.2">
      <c r="A452" s="54"/>
      <c r="B452" s="63" t="s">
        <v>7681</v>
      </c>
      <c r="C452" s="56" t="s">
        <v>7683</v>
      </c>
      <c r="D452" s="90">
        <v>843380171003</v>
      </c>
      <c r="E452" s="56" t="s">
        <v>4822</v>
      </c>
      <c r="F452" s="110" t="s">
        <v>4823</v>
      </c>
      <c r="G452" s="110" t="s">
        <v>7093</v>
      </c>
      <c r="H452" s="110" t="s">
        <v>56</v>
      </c>
      <c r="I452" s="56" t="s">
        <v>127</v>
      </c>
      <c r="J452" s="56" t="s">
        <v>64</v>
      </c>
      <c r="K452" s="56" t="s">
        <v>7012</v>
      </c>
      <c r="L452" s="85">
        <v>120</v>
      </c>
      <c r="M452" s="56" t="s">
        <v>451</v>
      </c>
      <c r="N452" s="56" t="s">
        <v>452</v>
      </c>
      <c r="O452" s="60" t="s">
        <v>4664</v>
      </c>
      <c r="P452" s="222"/>
      <c r="Q452" s="87" cm="1">
        <f t="array" aca="1" ref="Q452" ca="1">SUMIF(Waterfowl!C1:C354,E452,Waterfowl!V1:V353)</f>
        <v>0</v>
      </c>
      <c r="R452" s="223" cm="1">
        <f t="array" aca="1" ref="R452" ca="1">Q452*L452</f>
        <v>0</v>
      </c>
    </row>
    <row r="453" spans="1:18" ht="16" customHeight="1" x14ac:dyDescent="0.2">
      <c r="A453" s="54"/>
      <c r="B453" s="63" t="s">
        <v>7681</v>
      </c>
      <c r="C453" s="56" t="s">
        <v>7684</v>
      </c>
      <c r="D453" s="90">
        <v>843380171010</v>
      </c>
      <c r="E453" s="56" t="s">
        <v>4824</v>
      </c>
      <c r="F453" s="110" t="s">
        <v>4825</v>
      </c>
      <c r="G453" s="110" t="s">
        <v>7093</v>
      </c>
      <c r="H453" s="110" t="s">
        <v>56</v>
      </c>
      <c r="I453" s="56" t="s">
        <v>127</v>
      </c>
      <c r="J453" s="56" t="s">
        <v>67</v>
      </c>
      <c r="K453" s="56" t="s">
        <v>7012</v>
      </c>
      <c r="L453" s="85">
        <v>120</v>
      </c>
      <c r="M453" s="56" t="s">
        <v>451</v>
      </c>
      <c r="N453" s="56" t="s">
        <v>452</v>
      </c>
      <c r="O453" s="60" t="s">
        <v>4664</v>
      </c>
      <c r="P453" s="222"/>
      <c r="Q453" s="87" cm="1">
        <f t="array" aca="1" ref="Q453" ca="1">SUMIF(Waterfowl!C1:C354,E453,Waterfowl!V1:V353)</f>
        <v>0</v>
      </c>
      <c r="R453" s="223" cm="1">
        <f t="array" aca="1" ref="R453" ca="1">Q453*L453</f>
        <v>0</v>
      </c>
    </row>
    <row r="454" spans="1:18" ht="16" customHeight="1" x14ac:dyDescent="0.2">
      <c r="A454" s="54"/>
      <c r="B454" s="63" t="s">
        <v>7681</v>
      </c>
      <c r="C454" s="56" t="s">
        <v>7685</v>
      </c>
      <c r="D454" s="90">
        <v>843380171027</v>
      </c>
      <c r="E454" s="56" t="s">
        <v>4826</v>
      </c>
      <c r="F454" s="110" t="s">
        <v>4827</v>
      </c>
      <c r="G454" s="110" t="s">
        <v>7093</v>
      </c>
      <c r="H454" s="110" t="s">
        <v>56</v>
      </c>
      <c r="I454" s="56" t="s">
        <v>127</v>
      </c>
      <c r="J454" s="56" t="s">
        <v>70</v>
      </c>
      <c r="K454" s="56" t="s">
        <v>7012</v>
      </c>
      <c r="L454" s="85">
        <v>120</v>
      </c>
      <c r="M454" s="56" t="s">
        <v>451</v>
      </c>
      <c r="N454" s="56" t="s">
        <v>452</v>
      </c>
      <c r="O454" s="60" t="s">
        <v>4664</v>
      </c>
      <c r="P454" s="222"/>
      <c r="Q454" s="87" cm="1">
        <f t="array" aca="1" ref="Q454" ca="1">SUMIF(Waterfowl!C1:C354,E454,Waterfowl!V1:V353)</f>
        <v>0</v>
      </c>
      <c r="R454" s="223" cm="1">
        <f t="array" aca="1" ref="R454" ca="1">Q454*L454</f>
        <v>0</v>
      </c>
    </row>
    <row r="455" spans="1:18" ht="16" customHeight="1" x14ac:dyDescent="0.2">
      <c r="A455" s="54"/>
      <c r="B455" s="63" t="s">
        <v>7681</v>
      </c>
      <c r="C455" s="56" t="s">
        <v>7686</v>
      </c>
      <c r="D455" s="90">
        <v>843380171034</v>
      </c>
      <c r="E455" s="56" t="s">
        <v>4828</v>
      </c>
      <c r="F455" s="110" t="s">
        <v>4829</v>
      </c>
      <c r="G455" s="110" t="s">
        <v>7093</v>
      </c>
      <c r="H455" s="110" t="s">
        <v>56</v>
      </c>
      <c r="I455" s="56" t="s">
        <v>127</v>
      </c>
      <c r="J455" s="56" t="s">
        <v>282</v>
      </c>
      <c r="K455" s="56" t="s">
        <v>7012</v>
      </c>
      <c r="L455" s="85">
        <v>120</v>
      </c>
      <c r="M455" s="56" t="s">
        <v>451</v>
      </c>
      <c r="N455" s="56" t="s">
        <v>452</v>
      </c>
      <c r="O455" s="60" t="s">
        <v>4664</v>
      </c>
      <c r="P455" s="222"/>
      <c r="Q455" s="87" cm="1">
        <f t="array" aca="1" ref="Q455" ca="1">SUMIF(Waterfowl!C1:C354,E455,Waterfowl!V1:V353)</f>
        <v>0</v>
      </c>
      <c r="R455" s="223" cm="1">
        <f t="array" aca="1" ref="R455" ca="1">Q455*L455</f>
        <v>0</v>
      </c>
    </row>
    <row r="456" spans="1:18" ht="16" customHeight="1" x14ac:dyDescent="0.2">
      <c r="A456" s="54"/>
      <c r="B456" s="63" t="s">
        <v>7681</v>
      </c>
      <c r="C456" s="56" t="s">
        <v>7687</v>
      </c>
      <c r="D456" s="90">
        <v>843380171041</v>
      </c>
      <c r="E456" s="56" t="s">
        <v>4830</v>
      </c>
      <c r="F456" s="110" t="s">
        <v>4831</v>
      </c>
      <c r="G456" s="110" t="s">
        <v>7093</v>
      </c>
      <c r="H456" s="110" t="s">
        <v>56</v>
      </c>
      <c r="I456" s="56" t="s">
        <v>127</v>
      </c>
      <c r="J456" s="56" t="s">
        <v>285</v>
      </c>
      <c r="K456" s="56" t="s">
        <v>7012</v>
      </c>
      <c r="L456" s="85">
        <v>120</v>
      </c>
      <c r="M456" s="56" t="s">
        <v>451</v>
      </c>
      <c r="N456" s="56" t="s">
        <v>452</v>
      </c>
      <c r="O456" s="60" t="s">
        <v>4664</v>
      </c>
      <c r="P456" s="222"/>
      <c r="Q456" s="87" cm="1">
        <f t="array" aca="1" ref="Q456" ca="1">SUMIF(Waterfowl!C1:C354,E456,Waterfowl!V1:V353)</f>
        <v>0</v>
      </c>
      <c r="R456" s="223" cm="1">
        <f t="array" aca="1" ref="R456" ca="1">Q456*L456</f>
        <v>0</v>
      </c>
    </row>
    <row r="457" spans="1:18" ht="16" customHeight="1" x14ac:dyDescent="0.2">
      <c r="A457" s="54"/>
      <c r="B457" s="63" t="s">
        <v>7688</v>
      </c>
      <c r="C457" s="56" t="s">
        <v>7689</v>
      </c>
      <c r="D457" s="90">
        <v>843380170815</v>
      </c>
      <c r="E457" s="56" t="s">
        <v>4832</v>
      </c>
      <c r="F457" s="110" t="s">
        <v>4833</v>
      </c>
      <c r="G457" s="110" t="s">
        <v>7093</v>
      </c>
      <c r="H457" s="110" t="s">
        <v>50</v>
      </c>
      <c r="I457" s="56" t="s">
        <v>190</v>
      </c>
      <c r="J457" s="56" t="s">
        <v>61</v>
      </c>
      <c r="K457" s="56" t="s">
        <v>7012</v>
      </c>
      <c r="L457" s="85">
        <v>120</v>
      </c>
      <c r="M457" s="56" t="s">
        <v>451</v>
      </c>
      <c r="N457" s="56" t="s">
        <v>452</v>
      </c>
      <c r="O457" s="60" t="s">
        <v>4664</v>
      </c>
      <c r="P457" s="222"/>
      <c r="Q457" s="87" cm="1">
        <f t="array" aca="1" ref="Q457" ca="1">SUMIF(Waterfowl!C1:C354,E457,Waterfowl!V1:V353)</f>
        <v>0</v>
      </c>
      <c r="R457" s="223" cm="1">
        <f t="array" aca="1" ref="R457" ca="1">Q457*L457</f>
        <v>0</v>
      </c>
    </row>
    <row r="458" spans="1:18" ht="16" customHeight="1" x14ac:dyDescent="0.2">
      <c r="A458" s="54"/>
      <c r="B458" s="63" t="s">
        <v>7688</v>
      </c>
      <c r="C458" s="56" t="s">
        <v>7690</v>
      </c>
      <c r="D458" s="90">
        <v>843380170822</v>
      </c>
      <c r="E458" s="56" t="s">
        <v>4834</v>
      </c>
      <c r="F458" s="110" t="s">
        <v>4835</v>
      </c>
      <c r="G458" s="110" t="s">
        <v>7093</v>
      </c>
      <c r="H458" s="110" t="s">
        <v>50</v>
      </c>
      <c r="I458" s="56" t="s">
        <v>190</v>
      </c>
      <c r="J458" s="56" t="s">
        <v>64</v>
      </c>
      <c r="K458" s="56" t="s">
        <v>7012</v>
      </c>
      <c r="L458" s="85">
        <v>120</v>
      </c>
      <c r="M458" s="56" t="s">
        <v>451</v>
      </c>
      <c r="N458" s="56" t="s">
        <v>452</v>
      </c>
      <c r="O458" s="60" t="s">
        <v>4664</v>
      </c>
      <c r="P458" s="222"/>
      <c r="Q458" s="87" cm="1">
        <f t="array" aca="1" ref="Q458" ca="1">SUMIF(Waterfowl!C1:C354,E458,Waterfowl!V1:V353)</f>
        <v>0</v>
      </c>
      <c r="R458" s="223" cm="1">
        <f t="array" aca="1" ref="R458" ca="1">Q458*L458</f>
        <v>0</v>
      </c>
    </row>
    <row r="459" spans="1:18" ht="16" customHeight="1" x14ac:dyDescent="0.2">
      <c r="A459" s="54"/>
      <c r="B459" s="63" t="s">
        <v>7688</v>
      </c>
      <c r="C459" s="56" t="s">
        <v>7691</v>
      </c>
      <c r="D459" s="90">
        <v>843380170839</v>
      </c>
      <c r="E459" s="56" t="s">
        <v>4836</v>
      </c>
      <c r="F459" s="110" t="s">
        <v>4837</v>
      </c>
      <c r="G459" s="110" t="s">
        <v>7093</v>
      </c>
      <c r="H459" s="110" t="s">
        <v>50</v>
      </c>
      <c r="I459" s="56" t="s">
        <v>190</v>
      </c>
      <c r="J459" s="56" t="s">
        <v>67</v>
      </c>
      <c r="K459" s="56" t="s">
        <v>7012</v>
      </c>
      <c r="L459" s="85">
        <v>120</v>
      </c>
      <c r="M459" s="56" t="s">
        <v>451</v>
      </c>
      <c r="N459" s="56" t="s">
        <v>452</v>
      </c>
      <c r="O459" s="60" t="s">
        <v>4664</v>
      </c>
      <c r="P459" s="222"/>
      <c r="Q459" s="87" cm="1">
        <f t="array" aca="1" ref="Q459" ca="1">SUMIF(Waterfowl!C1:C354,E459,Waterfowl!V1:V353)</f>
        <v>0</v>
      </c>
      <c r="R459" s="223" cm="1">
        <f t="array" aca="1" ref="R459" ca="1">Q459*L459</f>
        <v>0</v>
      </c>
    </row>
    <row r="460" spans="1:18" ht="16" customHeight="1" x14ac:dyDescent="0.2">
      <c r="A460" s="54"/>
      <c r="B460" s="63" t="s">
        <v>7688</v>
      </c>
      <c r="C460" s="56" t="s">
        <v>7692</v>
      </c>
      <c r="D460" s="90">
        <v>843380170846</v>
      </c>
      <c r="E460" s="56" t="s">
        <v>4838</v>
      </c>
      <c r="F460" s="110" t="s">
        <v>4839</v>
      </c>
      <c r="G460" s="110" t="s">
        <v>7093</v>
      </c>
      <c r="H460" s="110" t="s">
        <v>50</v>
      </c>
      <c r="I460" s="56" t="s">
        <v>190</v>
      </c>
      <c r="J460" s="56" t="s">
        <v>70</v>
      </c>
      <c r="K460" s="56" t="s">
        <v>7012</v>
      </c>
      <c r="L460" s="85">
        <v>120</v>
      </c>
      <c r="M460" s="56" t="s">
        <v>451</v>
      </c>
      <c r="N460" s="56" t="s">
        <v>452</v>
      </c>
      <c r="O460" s="60" t="s">
        <v>4664</v>
      </c>
      <c r="P460" s="222"/>
      <c r="Q460" s="87" cm="1">
        <f t="array" aca="1" ref="Q460" ca="1">SUMIF(Waterfowl!C1:C354,E460,Waterfowl!V1:V353)</f>
        <v>0</v>
      </c>
      <c r="R460" s="223" cm="1">
        <f t="array" aca="1" ref="R460" ca="1">Q460*L460</f>
        <v>0</v>
      </c>
    </row>
    <row r="461" spans="1:18" ht="16" customHeight="1" x14ac:dyDescent="0.2">
      <c r="A461" s="54"/>
      <c r="B461" s="63" t="s">
        <v>7688</v>
      </c>
      <c r="C461" s="56" t="s">
        <v>7693</v>
      </c>
      <c r="D461" s="90">
        <v>843380170853</v>
      </c>
      <c r="E461" s="56" t="s">
        <v>4840</v>
      </c>
      <c r="F461" s="110" t="s">
        <v>4841</v>
      </c>
      <c r="G461" s="110" t="s">
        <v>7093</v>
      </c>
      <c r="H461" s="110" t="s">
        <v>50</v>
      </c>
      <c r="I461" s="56" t="s">
        <v>190</v>
      </c>
      <c r="J461" s="56" t="s">
        <v>282</v>
      </c>
      <c r="K461" s="56" t="s">
        <v>7012</v>
      </c>
      <c r="L461" s="85">
        <v>120</v>
      </c>
      <c r="M461" s="56" t="s">
        <v>451</v>
      </c>
      <c r="N461" s="56" t="s">
        <v>452</v>
      </c>
      <c r="O461" s="60" t="s">
        <v>4664</v>
      </c>
      <c r="P461" s="222"/>
      <c r="Q461" s="87" cm="1">
        <f t="array" aca="1" ref="Q461" ca="1">SUMIF(Waterfowl!C1:C354,E461,Waterfowl!V1:V353)</f>
        <v>0</v>
      </c>
      <c r="R461" s="223" cm="1">
        <f t="array" aca="1" ref="R461" ca="1">Q461*L461</f>
        <v>0</v>
      </c>
    </row>
    <row r="462" spans="1:18" ht="16" customHeight="1" x14ac:dyDescent="0.2">
      <c r="A462" s="54"/>
      <c r="B462" s="63" t="s">
        <v>7688</v>
      </c>
      <c r="C462" s="56" t="s">
        <v>7694</v>
      </c>
      <c r="D462" s="90">
        <v>843380170860</v>
      </c>
      <c r="E462" s="56" t="s">
        <v>4842</v>
      </c>
      <c r="F462" s="110" t="s">
        <v>4843</v>
      </c>
      <c r="G462" s="110" t="s">
        <v>7093</v>
      </c>
      <c r="H462" s="110" t="s">
        <v>50</v>
      </c>
      <c r="I462" s="56" t="s">
        <v>190</v>
      </c>
      <c r="J462" s="56" t="s">
        <v>285</v>
      </c>
      <c r="K462" s="56" t="s">
        <v>7012</v>
      </c>
      <c r="L462" s="85">
        <v>120</v>
      </c>
      <c r="M462" s="56" t="s">
        <v>451</v>
      </c>
      <c r="N462" s="56" t="s">
        <v>452</v>
      </c>
      <c r="O462" s="60" t="s">
        <v>4664</v>
      </c>
      <c r="P462" s="222"/>
      <c r="Q462" s="87" cm="1">
        <f t="array" aca="1" ref="Q462" ca="1">SUMIF(Waterfowl!C1:C354,E462,Waterfowl!V1:V353)</f>
        <v>0</v>
      </c>
      <c r="R462" s="223" cm="1">
        <f t="array" aca="1" ref="R462" ca="1">Q462*L462</f>
        <v>0</v>
      </c>
    </row>
    <row r="463" spans="1:18" ht="16" customHeight="1" x14ac:dyDescent="0.2">
      <c r="A463" s="54"/>
      <c r="B463" s="63" t="s">
        <v>7695</v>
      </c>
      <c r="C463" s="56" t="s">
        <v>7696</v>
      </c>
      <c r="D463" s="90">
        <v>843380147763</v>
      </c>
      <c r="E463" s="56" t="s">
        <v>449</v>
      </c>
      <c r="F463" s="110" t="s">
        <v>450</v>
      </c>
      <c r="G463" s="110" t="s">
        <v>7697</v>
      </c>
      <c r="H463" s="110" t="s">
        <v>50</v>
      </c>
      <c r="I463" s="56" t="s">
        <v>116</v>
      </c>
      <c r="J463" s="56" t="s">
        <v>61</v>
      </c>
      <c r="K463" s="91"/>
      <c r="L463" s="85">
        <v>60</v>
      </c>
      <c r="M463" s="56" t="s">
        <v>451</v>
      </c>
      <c r="N463" s="56" t="s">
        <v>452</v>
      </c>
      <c r="O463" s="60" t="s">
        <v>55</v>
      </c>
      <c r="P463" s="222"/>
      <c r="Q463" s="87" cm="1">
        <f t="array" ref="Q463">SUMIF(Western!C1:C1001,E463,Western!V1:V1001)</f>
        <v>0</v>
      </c>
      <c r="R463" s="223" cm="1">
        <f t="array" ref="R463">Q463*L463</f>
        <v>0</v>
      </c>
    </row>
    <row r="464" spans="1:18" ht="16" customHeight="1" x14ac:dyDescent="0.2">
      <c r="A464" s="54"/>
      <c r="B464" s="63" t="s">
        <v>7695</v>
      </c>
      <c r="C464" s="56" t="s">
        <v>7698</v>
      </c>
      <c r="D464" s="90">
        <v>843380147756</v>
      </c>
      <c r="E464" s="56" t="s">
        <v>453</v>
      </c>
      <c r="F464" s="110" t="s">
        <v>454</v>
      </c>
      <c r="G464" s="110" t="s">
        <v>7697</v>
      </c>
      <c r="H464" s="110" t="s">
        <v>50</v>
      </c>
      <c r="I464" s="56" t="s">
        <v>116</v>
      </c>
      <c r="J464" s="56" t="s">
        <v>64</v>
      </c>
      <c r="K464" s="91"/>
      <c r="L464" s="85">
        <v>60</v>
      </c>
      <c r="M464" s="56" t="s">
        <v>451</v>
      </c>
      <c r="N464" s="56" t="s">
        <v>452</v>
      </c>
      <c r="O464" s="60" t="s">
        <v>55</v>
      </c>
      <c r="P464" s="222"/>
      <c r="Q464" s="87" cm="1">
        <f t="array" ref="Q464">SUMIF(Western!C1:C1001,E464,Western!V1:V1001)</f>
        <v>0</v>
      </c>
      <c r="R464" s="223" cm="1">
        <f t="array" ref="R464">Q464*L464</f>
        <v>0</v>
      </c>
    </row>
    <row r="465" spans="1:18" ht="16" customHeight="1" x14ac:dyDescent="0.2">
      <c r="A465" s="54"/>
      <c r="B465" s="63" t="s">
        <v>7695</v>
      </c>
      <c r="C465" s="56" t="s">
        <v>7699</v>
      </c>
      <c r="D465" s="90">
        <v>843380147749</v>
      </c>
      <c r="E465" s="56" t="s">
        <v>455</v>
      </c>
      <c r="F465" s="110" t="s">
        <v>456</v>
      </c>
      <c r="G465" s="110" t="s">
        <v>7697</v>
      </c>
      <c r="H465" s="110" t="s">
        <v>50</v>
      </c>
      <c r="I465" s="56" t="s">
        <v>116</v>
      </c>
      <c r="J465" s="56" t="s">
        <v>67</v>
      </c>
      <c r="K465" s="91"/>
      <c r="L465" s="85">
        <v>60</v>
      </c>
      <c r="M465" s="56" t="s">
        <v>451</v>
      </c>
      <c r="N465" s="56" t="s">
        <v>452</v>
      </c>
      <c r="O465" s="60" t="s">
        <v>55</v>
      </c>
      <c r="P465" s="222"/>
      <c r="Q465" s="87" cm="1">
        <f t="array" ref="Q465">SUMIF(Western!C1:C1001,E465,Western!V1:V1001)</f>
        <v>0</v>
      </c>
      <c r="R465" s="223" cm="1">
        <f t="array" ref="R465">Q465*L465</f>
        <v>0</v>
      </c>
    </row>
    <row r="466" spans="1:18" ht="16" customHeight="1" x14ac:dyDescent="0.2">
      <c r="A466" s="54"/>
      <c r="B466" s="63" t="s">
        <v>7695</v>
      </c>
      <c r="C466" s="56" t="s">
        <v>7700</v>
      </c>
      <c r="D466" s="90">
        <v>843380147770</v>
      </c>
      <c r="E466" s="56" t="s">
        <v>457</v>
      </c>
      <c r="F466" s="110" t="s">
        <v>458</v>
      </c>
      <c r="G466" s="110" t="s">
        <v>7697</v>
      </c>
      <c r="H466" s="110" t="s">
        <v>50</v>
      </c>
      <c r="I466" s="56" t="s">
        <v>116</v>
      </c>
      <c r="J466" s="56" t="s">
        <v>70</v>
      </c>
      <c r="K466" s="91"/>
      <c r="L466" s="85">
        <v>60</v>
      </c>
      <c r="M466" s="56" t="s">
        <v>451</v>
      </c>
      <c r="N466" s="56" t="s">
        <v>452</v>
      </c>
      <c r="O466" s="60" t="s">
        <v>55</v>
      </c>
      <c r="P466" s="222"/>
      <c r="Q466" s="87" cm="1">
        <f t="array" ref="Q466">SUMIF(Western!C1:C1001,E466,Western!V1:V1001)</f>
        <v>0</v>
      </c>
      <c r="R466" s="223" cm="1">
        <f t="array" ref="R466">Q466*L466</f>
        <v>0</v>
      </c>
    </row>
    <row r="467" spans="1:18" ht="16" customHeight="1" x14ac:dyDescent="0.2">
      <c r="A467" s="54"/>
      <c r="B467" s="63" t="s">
        <v>7695</v>
      </c>
      <c r="C467" s="56" t="s">
        <v>7701</v>
      </c>
      <c r="D467" s="90">
        <v>843380147732</v>
      </c>
      <c r="E467" s="56" t="s">
        <v>459</v>
      </c>
      <c r="F467" s="110" t="s">
        <v>460</v>
      </c>
      <c r="G467" s="110" t="s">
        <v>7697</v>
      </c>
      <c r="H467" s="110" t="s">
        <v>50</v>
      </c>
      <c r="I467" s="56" t="s">
        <v>116</v>
      </c>
      <c r="J467" s="56" t="s">
        <v>282</v>
      </c>
      <c r="K467" s="91"/>
      <c r="L467" s="85">
        <v>60</v>
      </c>
      <c r="M467" s="56" t="s">
        <v>451</v>
      </c>
      <c r="N467" s="56" t="s">
        <v>452</v>
      </c>
      <c r="O467" s="60" t="s">
        <v>55</v>
      </c>
      <c r="P467" s="222"/>
      <c r="Q467" s="87" cm="1">
        <f t="array" ref="Q467">SUMIF(Western!C1:C1001,E467,Western!V1:V1001)</f>
        <v>0</v>
      </c>
      <c r="R467" s="223" cm="1">
        <f t="array" ref="R467">Q467*L467</f>
        <v>0</v>
      </c>
    </row>
    <row r="468" spans="1:18" ht="16" customHeight="1" x14ac:dyDescent="0.2">
      <c r="A468" s="54"/>
      <c r="B468" s="63" t="s">
        <v>7702</v>
      </c>
      <c r="C468" s="56" t="s">
        <v>7703</v>
      </c>
      <c r="D468" s="90">
        <v>843380147916</v>
      </c>
      <c r="E468" s="56" t="s">
        <v>461</v>
      </c>
      <c r="F468" s="110" t="s">
        <v>462</v>
      </c>
      <c r="G468" s="110" t="s">
        <v>7697</v>
      </c>
      <c r="H468" s="110" t="s">
        <v>50</v>
      </c>
      <c r="I468" s="56" t="s">
        <v>51</v>
      </c>
      <c r="J468" s="56" t="s">
        <v>61</v>
      </c>
      <c r="K468" s="91"/>
      <c r="L468" s="85">
        <v>60</v>
      </c>
      <c r="M468" s="56" t="s">
        <v>451</v>
      </c>
      <c r="N468" s="56" t="s">
        <v>452</v>
      </c>
      <c r="O468" s="60" t="s">
        <v>55</v>
      </c>
      <c r="P468" s="222"/>
      <c r="Q468" s="87" cm="1">
        <f t="array" ref="Q468">SUMIF(Western!C1:C1001,E468,Western!V1:V1001)</f>
        <v>0</v>
      </c>
      <c r="R468" s="223" cm="1">
        <f t="array" ref="R468">Q468*L468</f>
        <v>0</v>
      </c>
    </row>
    <row r="469" spans="1:18" ht="16" customHeight="1" x14ac:dyDescent="0.2">
      <c r="A469" s="54"/>
      <c r="B469" s="63" t="s">
        <v>7702</v>
      </c>
      <c r="C469" s="56" t="s">
        <v>7704</v>
      </c>
      <c r="D469" s="90">
        <v>843380147909</v>
      </c>
      <c r="E469" s="56" t="s">
        <v>463</v>
      </c>
      <c r="F469" s="110" t="s">
        <v>464</v>
      </c>
      <c r="G469" s="110" t="s">
        <v>7697</v>
      </c>
      <c r="H469" s="110" t="s">
        <v>50</v>
      </c>
      <c r="I469" s="56" t="s">
        <v>51</v>
      </c>
      <c r="J469" s="56" t="s">
        <v>64</v>
      </c>
      <c r="K469" s="91"/>
      <c r="L469" s="85">
        <v>60</v>
      </c>
      <c r="M469" s="56" t="s">
        <v>451</v>
      </c>
      <c r="N469" s="56" t="s">
        <v>452</v>
      </c>
      <c r="O469" s="60" t="s">
        <v>55</v>
      </c>
      <c r="P469" s="222"/>
      <c r="Q469" s="87" cm="1">
        <f t="array" ref="Q469">SUMIF(Western!C1:C1001,E469,Western!V1:V1001)</f>
        <v>0</v>
      </c>
      <c r="R469" s="223" cm="1">
        <f t="array" ref="R469">Q469*L469</f>
        <v>0</v>
      </c>
    </row>
    <row r="470" spans="1:18" ht="16" customHeight="1" x14ac:dyDescent="0.2">
      <c r="A470" s="54"/>
      <c r="B470" s="63" t="s">
        <v>7702</v>
      </c>
      <c r="C470" s="56" t="s">
        <v>7705</v>
      </c>
      <c r="D470" s="90">
        <v>843380147893</v>
      </c>
      <c r="E470" s="56" t="s">
        <v>465</v>
      </c>
      <c r="F470" s="110" t="s">
        <v>466</v>
      </c>
      <c r="G470" s="110" t="s">
        <v>7697</v>
      </c>
      <c r="H470" s="110" t="s">
        <v>50</v>
      </c>
      <c r="I470" s="56" t="s">
        <v>51</v>
      </c>
      <c r="J470" s="56" t="s">
        <v>67</v>
      </c>
      <c r="K470" s="91"/>
      <c r="L470" s="85">
        <v>60</v>
      </c>
      <c r="M470" s="56" t="s">
        <v>451</v>
      </c>
      <c r="N470" s="56" t="s">
        <v>452</v>
      </c>
      <c r="O470" s="60" t="s">
        <v>55</v>
      </c>
      <c r="P470" s="222"/>
      <c r="Q470" s="87" cm="1">
        <f t="array" ref="Q470">SUMIF(Western!C1:C1001,E470,Western!V1:V1001)</f>
        <v>0</v>
      </c>
      <c r="R470" s="223" cm="1">
        <f t="array" ref="R470">Q470*L470</f>
        <v>0</v>
      </c>
    </row>
    <row r="471" spans="1:18" ht="16" customHeight="1" x14ac:dyDescent="0.2">
      <c r="A471" s="54"/>
      <c r="B471" s="63" t="s">
        <v>7702</v>
      </c>
      <c r="C471" s="56" t="s">
        <v>7706</v>
      </c>
      <c r="D471" s="90">
        <v>843380147923</v>
      </c>
      <c r="E471" s="56" t="s">
        <v>467</v>
      </c>
      <c r="F471" s="110" t="s">
        <v>468</v>
      </c>
      <c r="G471" s="110" t="s">
        <v>7697</v>
      </c>
      <c r="H471" s="110" t="s">
        <v>50</v>
      </c>
      <c r="I471" s="56" t="s">
        <v>51</v>
      </c>
      <c r="J471" s="56" t="s">
        <v>70</v>
      </c>
      <c r="K471" s="91"/>
      <c r="L471" s="85">
        <v>60</v>
      </c>
      <c r="M471" s="56" t="s">
        <v>451</v>
      </c>
      <c r="N471" s="56" t="s">
        <v>452</v>
      </c>
      <c r="O471" s="60" t="s">
        <v>55</v>
      </c>
      <c r="P471" s="222"/>
      <c r="Q471" s="87" cm="1">
        <f t="array" ref="Q471">SUMIF(Western!C1:C1001,E471,Western!V1:V1001)</f>
        <v>0</v>
      </c>
      <c r="R471" s="223" cm="1">
        <f t="array" ref="R471">Q471*L471</f>
        <v>0</v>
      </c>
    </row>
    <row r="472" spans="1:18" ht="16" customHeight="1" x14ac:dyDescent="0.2">
      <c r="A472" s="54"/>
      <c r="B472" s="63" t="s">
        <v>7702</v>
      </c>
      <c r="C472" s="56" t="s">
        <v>7707</v>
      </c>
      <c r="D472" s="90">
        <v>843380147886</v>
      </c>
      <c r="E472" s="56" t="s">
        <v>469</v>
      </c>
      <c r="F472" s="110" t="s">
        <v>470</v>
      </c>
      <c r="G472" s="110" t="s">
        <v>7697</v>
      </c>
      <c r="H472" s="110" t="s">
        <v>50</v>
      </c>
      <c r="I472" s="56" t="s">
        <v>51</v>
      </c>
      <c r="J472" s="56" t="s">
        <v>282</v>
      </c>
      <c r="K472" s="91"/>
      <c r="L472" s="85">
        <v>60</v>
      </c>
      <c r="M472" s="56" t="s">
        <v>451</v>
      </c>
      <c r="N472" s="56" t="s">
        <v>452</v>
      </c>
      <c r="O472" s="60" t="s">
        <v>55</v>
      </c>
      <c r="P472" s="222"/>
      <c r="Q472" s="87" cm="1">
        <f t="array" ref="Q472">SUMIF(Western!C1:C1001,E472,Western!V1:V1001)</f>
        <v>0</v>
      </c>
      <c r="R472" s="223" cm="1">
        <f t="array" ref="R472">Q472*L472</f>
        <v>0</v>
      </c>
    </row>
    <row r="473" spans="1:18" ht="16" customHeight="1" x14ac:dyDescent="0.2">
      <c r="A473" s="54"/>
      <c r="B473" s="63" t="s">
        <v>7708</v>
      </c>
      <c r="C473" s="56" t="s">
        <v>7709</v>
      </c>
      <c r="D473" s="90">
        <v>843380147978</v>
      </c>
      <c r="E473" s="56" t="s">
        <v>2512</v>
      </c>
      <c r="F473" s="110" t="s">
        <v>2513</v>
      </c>
      <c r="G473" s="110" t="s">
        <v>7697</v>
      </c>
      <c r="H473" s="110" t="s">
        <v>50</v>
      </c>
      <c r="I473" s="56" t="s">
        <v>272</v>
      </c>
      <c r="J473" s="56" t="s">
        <v>61</v>
      </c>
      <c r="K473" s="91"/>
      <c r="L473" s="85">
        <v>60</v>
      </c>
      <c r="M473" s="56" t="s">
        <v>451</v>
      </c>
      <c r="N473" s="56" t="s">
        <v>452</v>
      </c>
      <c r="O473" s="60" t="s">
        <v>2411</v>
      </c>
      <c r="P473" s="222"/>
      <c r="Q473" s="87" cm="1">
        <f t="array" aca="1" ref="Q473" ca="1">SUMIF(Whitetail!C1:C999,E473,Whitetail!W1:W252)</f>
        <v>0</v>
      </c>
      <c r="R473" s="223" cm="1">
        <f t="array" aca="1" ref="R473" ca="1">Q473*L473</f>
        <v>0</v>
      </c>
    </row>
    <row r="474" spans="1:18" ht="16" customHeight="1" x14ac:dyDescent="0.2">
      <c r="A474" s="54"/>
      <c r="B474" s="63" t="s">
        <v>7708</v>
      </c>
      <c r="C474" s="56" t="s">
        <v>7710</v>
      </c>
      <c r="D474" s="90">
        <v>843380147961</v>
      </c>
      <c r="E474" s="56" t="s">
        <v>2514</v>
      </c>
      <c r="F474" s="110" t="s">
        <v>2515</v>
      </c>
      <c r="G474" s="110" t="s">
        <v>7697</v>
      </c>
      <c r="H474" s="110" t="s">
        <v>50</v>
      </c>
      <c r="I474" s="56" t="s">
        <v>272</v>
      </c>
      <c r="J474" s="56" t="s">
        <v>64</v>
      </c>
      <c r="K474" s="91"/>
      <c r="L474" s="85">
        <v>60</v>
      </c>
      <c r="M474" s="56" t="s">
        <v>451</v>
      </c>
      <c r="N474" s="56" t="s">
        <v>452</v>
      </c>
      <c r="O474" s="60" t="s">
        <v>2411</v>
      </c>
      <c r="P474" s="222"/>
      <c r="Q474" s="87" cm="1">
        <f t="array" aca="1" ref="Q474" ca="1">SUMIF(Whitetail!C1:C999,E474,Whitetail!W1:W252)</f>
        <v>0</v>
      </c>
      <c r="R474" s="223" cm="1">
        <f t="array" aca="1" ref="R474" ca="1">Q474*L474</f>
        <v>0</v>
      </c>
    </row>
    <row r="475" spans="1:18" ht="16" customHeight="1" x14ac:dyDescent="0.2">
      <c r="A475" s="54"/>
      <c r="B475" s="63" t="s">
        <v>7708</v>
      </c>
      <c r="C475" s="56" t="s">
        <v>7711</v>
      </c>
      <c r="D475" s="90">
        <v>843380147954</v>
      </c>
      <c r="E475" s="56" t="s">
        <v>2516</v>
      </c>
      <c r="F475" s="110" t="s">
        <v>2517</v>
      </c>
      <c r="G475" s="110" t="s">
        <v>7697</v>
      </c>
      <c r="H475" s="110" t="s">
        <v>50</v>
      </c>
      <c r="I475" s="56" t="s">
        <v>272</v>
      </c>
      <c r="J475" s="56" t="s">
        <v>67</v>
      </c>
      <c r="K475" s="91"/>
      <c r="L475" s="85">
        <v>60</v>
      </c>
      <c r="M475" s="56" t="s">
        <v>451</v>
      </c>
      <c r="N475" s="56" t="s">
        <v>452</v>
      </c>
      <c r="O475" s="60" t="s">
        <v>2411</v>
      </c>
      <c r="P475" s="222"/>
      <c r="Q475" s="87" cm="1">
        <f t="array" aca="1" ref="Q475" ca="1">SUMIF(Whitetail!C1:C999,E475,Whitetail!W1:W252)</f>
        <v>0</v>
      </c>
      <c r="R475" s="223" cm="1">
        <f t="array" aca="1" ref="R475" ca="1">Q475*L475</f>
        <v>0</v>
      </c>
    </row>
    <row r="476" spans="1:18" ht="16" customHeight="1" x14ac:dyDescent="0.2">
      <c r="A476" s="54"/>
      <c r="B476" s="63" t="s">
        <v>7708</v>
      </c>
      <c r="C476" s="56" t="s">
        <v>7712</v>
      </c>
      <c r="D476" s="90">
        <v>843380147985</v>
      </c>
      <c r="E476" s="56" t="s">
        <v>2518</v>
      </c>
      <c r="F476" s="110" t="s">
        <v>2519</v>
      </c>
      <c r="G476" s="110" t="s">
        <v>7697</v>
      </c>
      <c r="H476" s="110" t="s">
        <v>50</v>
      </c>
      <c r="I476" s="56" t="s">
        <v>272</v>
      </c>
      <c r="J476" s="56" t="s">
        <v>70</v>
      </c>
      <c r="K476" s="91"/>
      <c r="L476" s="85">
        <v>60</v>
      </c>
      <c r="M476" s="56" t="s">
        <v>451</v>
      </c>
      <c r="N476" s="56" t="s">
        <v>452</v>
      </c>
      <c r="O476" s="60" t="s">
        <v>2411</v>
      </c>
      <c r="P476" s="222"/>
      <c r="Q476" s="87" cm="1">
        <f t="array" aca="1" ref="Q476" ca="1">SUMIF(Whitetail!C1:C999,E476,Whitetail!W1:W252)</f>
        <v>0</v>
      </c>
      <c r="R476" s="223" cm="1">
        <f t="array" aca="1" ref="R476" ca="1">Q476*L476</f>
        <v>0</v>
      </c>
    </row>
    <row r="477" spans="1:18" ht="16" customHeight="1" x14ac:dyDescent="0.2">
      <c r="A477" s="54"/>
      <c r="B477" s="63" t="s">
        <v>7708</v>
      </c>
      <c r="C477" s="56" t="s">
        <v>7713</v>
      </c>
      <c r="D477" s="90">
        <v>843380147930</v>
      </c>
      <c r="E477" s="56" t="s">
        <v>2520</v>
      </c>
      <c r="F477" s="110" t="s">
        <v>2521</v>
      </c>
      <c r="G477" s="110" t="s">
        <v>7697</v>
      </c>
      <c r="H477" s="110" t="s">
        <v>50</v>
      </c>
      <c r="I477" s="56" t="s">
        <v>272</v>
      </c>
      <c r="J477" s="56" t="s">
        <v>282</v>
      </c>
      <c r="K477" s="91"/>
      <c r="L477" s="85">
        <v>60</v>
      </c>
      <c r="M477" s="56" t="s">
        <v>451</v>
      </c>
      <c r="N477" s="56" t="s">
        <v>452</v>
      </c>
      <c r="O477" s="60" t="s">
        <v>2411</v>
      </c>
      <c r="P477" s="222"/>
      <c r="Q477" s="87" cm="1">
        <f t="array" aca="1" ref="Q477" ca="1">SUMIF(Whitetail!C1:C999,E477,Whitetail!W1:W252)</f>
        <v>0</v>
      </c>
      <c r="R477" s="223" cm="1">
        <f t="array" aca="1" ref="R477" ca="1">Q477*L477</f>
        <v>0</v>
      </c>
    </row>
    <row r="478" spans="1:18" ht="16" customHeight="1" x14ac:dyDescent="0.2">
      <c r="A478" s="54"/>
      <c r="B478" s="63" t="s">
        <v>7708</v>
      </c>
      <c r="C478" s="56" t="s">
        <v>7714</v>
      </c>
      <c r="D478" s="90">
        <v>843380147947</v>
      </c>
      <c r="E478" s="56" t="s">
        <v>2522</v>
      </c>
      <c r="F478" s="110" t="s">
        <v>2523</v>
      </c>
      <c r="G478" s="110" t="s">
        <v>7697</v>
      </c>
      <c r="H478" s="110" t="s">
        <v>50</v>
      </c>
      <c r="I478" s="56" t="s">
        <v>272</v>
      </c>
      <c r="J478" s="56" t="s">
        <v>285</v>
      </c>
      <c r="K478" s="91"/>
      <c r="L478" s="85">
        <v>60</v>
      </c>
      <c r="M478" s="56" t="s">
        <v>451</v>
      </c>
      <c r="N478" s="56" t="s">
        <v>452</v>
      </c>
      <c r="O478" s="60" t="s">
        <v>2411</v>
      </c>
      <c r="P478" s="222"/>
      <c r="Q478" s="87" cm="1">
        <f t="array" aca="1" ref="Q478" ca="1">SUMIF(Whitetail!C1:C999,E478,Whitetail!W1:W252)</f>
        <v>0</v>
      </c>
      <c r="R478" s="223" cm="1">
        <f t="array" aca="1" ref="R478" ca="1">Q478*L478</f>
        <v>0</v>
      </c>
    </row>
    <row r="479" spans="1:18" ht="16" customHeight="1" x14ac:dyDescent="0.2">
      <c r="A479" s="54"/>
      <c r="B479" s="63" t="s">
        <v>7715</v>
      </c>
      <c r="C479" s="56" t="s">
        <v>7716</v>
      </c>
      <c r="D479" s="90">
        <v>843380102328</v>
      </c>
      <c r="E479" s="56" t="s">
        <v>3254</v>
      </c>
      <c r="F479" s="110" t="s">
        <v>3255</v>
      </c>
      <c r="G479" s="110" t="s">
        <v>7717</v>
      </c>
      <c r="H479" s="110" t="s">
        <v>50</v>
      </c>
      <c r="I479" s="56" t="s">
        <v>116</v>
      </c>
      <c r="J479" s="56" t="s">
        <v>61</v>
      </c>
      <c r="K479" s="91"/>
      <c r="L479" s="85">
        <v>27.5</v>
      </c>
      <c r="M479" s="56" t="s">
        <v>2841</v>
      </c>
      <c r="N479" s="56" t="s">
        <v>3256</v>
      </c>
      <c r="O479" s="60" t="s">
        <v>2985</v>
      </c>
      <c r="P479" s="222"/>
      <c r="Q479" s="87" cm="1">
        <f t="array" aca="1" ref="Q479" ca="1">SUMIF('Cross-Over'!C1:C793,E479,'Cross-Over'!V1:V792)</f>
        <v>0</v>
      </c>
      <c r="R479" s="223" cm="1">
        <f t="array" aca="1" ref="R479" ca="1">Q479*L479</f>
        <v>0</v>
      </c>
    </row>
    <row r="480" spans="1:18" ht="16" customHeight="1" x14ac:dyDescent="0.2">
      <c r="A480" s="54"/>
      <c r="B480" s="63" t="s">
        <v>7715</v>
      </c>
      <c r="C480" s="56" t="s">
        <v>7718</v>
      </c>
      <c r="D480" s="90">
        <v>843380102335</v>
      </c>
      <c r="E480" s="56" t="s">
        <v>3257</v>
      </c>
      <c r="F480" s="110" t="s">
        <v>3258</v>
      </c>
      <c r="G480" s="110" t="s">
        <v>7717</v>
      </c>
      <c r="H480" s="110" t="s">
        <v>50</v>
      </c>
      <c r="I480" s="56" t="s">
        <v>116</v>
      </c>
      <c r="J480" s="56" t="s">
        <v>64</v>
      </c>
      <c r="K480" s="91"/>
      <c r="L480" s="85">
        <v>27.5</v>
      </c>
      <c r="M480" s="56" t="s">
        <v>2841</v>
      </c>
      <c r="N480" s="56" t="s">
        <v>3256</v>
      </c>
      <c r="O480" s="60" t="s">
        <v>2985</v>
      </c>
      <c r="P480" s="222"/>
      <c r="Q480" s="87" cm="1">
        <f t="array" aca="1" ref="Q480" ca="1">SUMIF('Cross-Over'!C1:C793,E480,'Cross-Over'!V1:V792)</f>
        <v>0</v>
      </c>
      <c r="R480" s="223" cm="1">
        <f t="array" aca="1" ref="R480" ca="1">Q480*L480</f>
        <v>0</v>
      </c>
    </row>
    <row r="481" spans="1:18" ht="16" customHeight="1" x14ac:dyDescent="0.2">
      <c r="A481" s="54"/>
      <c r="B481" s="63" t="s">
        <v>7715</v>
      </c>
      <c r="C481" s="56" t="s">
        <v>7719</v>
      </c>
      <c r="D481" s="90">
        <v>843380102342</v>
      </c>
      <c r="E481" s="56" t="s">
        <v>3259</v>
      </c>
      <c r="F481" s="110" t="s">
        <v>3260</v>
      </c>
      <c r="G481" s="110" t="s">
        <v>7717</v>
      </c>
      <c r="H481" s="110" t="s">
        <v>50</v>
      </c>
      <c r="I481" s="56" t="s">
        <v>116</v>
      </c>
      <c r="J481" s="56" t="s">
        <v>67</v>
      </c>
      <c r="K481" s="91"/>
      <c r="L481" s="85">
        <v>27.5</v>
      </c>
      <c r="M481" s="56" t="s">
        <v>2841</v>
      </c>
      <c r="N481" s="56" t="s">
        <v>3256</v>
      </c>
      <c r="O481" s="60" t="s">
        <v>2985</v>
      </c>
      <c r="P481" s="222"/>
      <c r="Q481" s="87" cm="1">
        <f t="array" aca="1" ref="Q481" ca="1">SUMIF('Cross-Over'!C1:C793,E481,'Cross-Over'!V1:V792)</f>
        <v>0</v>
      </c>
      <c r="R481" s="223" cm="1">
        <f t="array" aca="1" ref="R481" ca="1">Q481*L481</f>
        <v>0</v>
      </c>
    </row>
    <row r="482" spans="1:18" ht="16" customHeight="1" x14ac:dyDescent="0.2">
      <c r="A482" s="54"/>
      <c r="B482" s="63" t="s">
        <v>7715</v>
      </c>
      <c r="C482" s="56" t="s">
        <v>7720</v>
      </c>
      <c r="D482" s="90">
        <v>843380102359</v>
      </c>
      <c r="E482" s="56" t="s">
        <v>3261</v>
      </c>
      <c r="F482" s="110" t="s">
        <v>3262</v>
      </c>
      <c r="G482" s="110" t="s">
        <v>7717</v>
      </c>
      <c r="H482" s="110" t="s">
        <v>50</v>
      </c>
      <c r="I482" s="56" t="s">
        <v>116</v>
      </c>
      <c r="J482" s="56" t="s">
        <v>70</v>
      </c>
      <c r="K482" s="91"/>
      <c r="L482" s="85">
        <v>27.5</v>
      </c>
      <c r="M482" s="56" t="s">
        <v>2841</v>
      </c>
      <c r="N482" s="56" t="s">
        <v>3256</v>
      </c>
      <c r="O482" s="60" t="s">
        <v>2985</v>
      </c>
      <c r="P482" s="222"/>
      <c r="Q482" s="87" cm="1">
        <f t="array" aca="1" ref="Q482" ca="1">SUMIF('Cross-Over'!C1:C793,E482,'Cross-Over'!V1:V792)</f>
        <v>0</v>
      </c>
      <c r="R482" s="223" cm="1">
        <f t="array" aca="1" ref="R482" ca="1">Q482*L482</f>
        <v>0</v>
      </c>
    </row>
    <row r="483" spans="1:18" ht="16" customHeight="1" x14ac:dyDescent="0.2">
      <c r="A483" s="54"/>
      <c r="B483" s="63" t="s">
        <v>7715</v>
      </c>
      <c r="C483" s="56" t="s">
        <v>7721</v>
      </c>
      <c r="D483" s="90">
        <v>843380102366</v>
      </c>
      <c r="E483" s="56" t="s">
        <v>3263</v>
      </c>
      <c r="F483" s="110" t="s">
        <v>3264</v>
      </c>
      <c r="G483" s="110" t="s">
        <v>7717</v>
      </c>
      <c r="H483" s="110" t="s">
        <v>50</v>
      </c>
      <c r="I483" s="56" t="s">
        <v>116</v>
      </c>
      <c r="J483" s="56" t="s">
        <v>282</v>
      </c>
      <c r="K483" s="91"/>
      <c r="L483" s="85">
        <v>27.5</v>
      </c>
      <c r="M483" s="56" t="s">
        <v>2841</v>
      </c>
      <c r="N483" s="56" t="s">
        <v>3256</v>
      </c>
      <c r="O483" s="60" t="s">
        <v>2985</v>
      </c>
      <c r="P483" s="222"/>
      <c r="Q483" s="87" cm="1">
        <f t="array" aca="1" ref="Q483" ca="1">SUMIF('Cross-Over'!C1:C793,E483,'Cross-Over'!V1:V792)</f>
        <v>0</v>
      </c>
      <c r="R483" s="223" cm="1">
        <f t="array" aca="1" ref="R483" ca="1">Q483*L483</f>
        <v>0</v>
      </c>
    </row>
    <row r="484" spans="1:18" ht="16" customHeight="1" x14ac:dyDescent="0.2">
      <c r="A484" s="54"/>
      <c r="B484" s="63" t="s">
        <v>7722</v>
      </c>
      <c r="C484" s="56" t="s">
        <v>7723</v>
      </c>
      <c r="D484" s="90">
        <v>843380124115</v>
      </c>
      <c r="E484" s="56" t="s">
        <v>3265</v>
      </c>
      <c r="F484" s="110" t="s">
        <v>3266</v>
      </c>
      <c r="G484" s="110" t="s">
        <v>7028</v>
      </c>
      <c r="H484" s="110" t="s">
        <v>56</v>
      </c>
      <c r="I484" s="56" t="s">
        <v>95</v>
      </c>
      <c r="J484" s="56" t="s">
        <v>61</v>
      </c>
      <c r="K484" s="56" t="s">
        <v>7006</v>
      </c>
      <c r="L484" s="85">
        <v>27.5</v>
      </c>
      <c r="M484" s="56" t="s">
        <v>2841</v>
      </c>
      <c r="N484" s="56" t="s">
        <v>3256</v>
      </c>
      <c r="O484" s="60" t="s">
        <v>2985</v>
      </c>
      <c r="P484" s="222"/>
      <c r="Q484" s="87" cm="1">
        <f t="array" aca="1" ref="Q484" ca="1">SUMIF('Cross-Over'!C1:C793,E484,'Cross-Over'!V1:V792)</f>
        <v>0</v>
      </c>
      <c r="R484" s="223" cm="1">
        <f t="array" aca="1" ref="R484" ca="1">Q484*L484</f>
        <v>0</v>
      </c>
    </row>
    <row r="485" spans="1:18" ht="16" customHeight="1" x14ac:dyDescent="0.2">
      <c r="A485" s="54"/>
      <c r="B485" s="63" t="s">
        <v>7722</v>
      </c>
      <c r="C485" s="56" t="s">
        <v>7724</v>
      </c>
      <c r="D485" s="90">
        <v>843380124122</v>
      </c>
      <c r="E485" s="56" t="s">
        <v>3267</v>
      </c>
      <c r="F485" s="110" t="s">
        <v>3268</v>
      </c>
      <c r="G485" s="110" t="s">
        <v>7028</v>
      </c>
      <c r="H485" s="110" t="s">
        <v>56</v>
      </c>
      <c r="I485" s="56" t="s">
        <v>95</v>
      </c>
      <c r="J485" s="56" t="s">
        <v>64</v>
      </c>
      <c r="K485" s="56" t="s">
        <v>7006</v>
      </c>
      <c r="L485" s="85">
        <v>27.5</v>
      </c>
      <c r="M485" s="56" t="s">
        <v>2841</v>
      </c>
      <c r="N485" s="56" t="s">
        <v>3256</v>
      </c>
      <c r="O485" s="60" t="s">
        <v>2985</v>
      </c>
      <c r="P485" s="222"/>
      <c r="Q485" s="87" cm="1">
        <f t="array" aca="1" ref="Q485" ca="1">SUMIF('Cross-Over'!C1:C793,E485,'Cross-Over'!V1:V792)</f>
        <v>0</v>
      </c>
      <c r="R485" s="223" cm="1">
        <f t="array" aca="1" ref="R485" ca="1">Q485*L485</f>
        <v>0</v>
      </c>
    </row>
    <row r="486" spans="1:18" ht="16" customHeight="1" x14ac:dyDescent="0.2">
      <c r="A486" s="54"/>
      <c r="B486" s="63" t="s">
        <v>7722</v>
      </c>
      <c r="C486" s="56" t="s">
        <v>7725</v>
      </c>
      <c r="D486" s="90">
        <v>843380124139</v>
      </c>
      <c r="E486" s="56" t="s">
        <v>3269</v>
      </c>
      <c r="F486" s="110" t="s">
        <v>3270</v>
      </c>
      <c r="G486" s="110" t="s">
        <v>7028</v>
      </c>
      <c r="H486" s="110" t="s">
        <v>56</v>
      </c>
      <c r="I486" s="56" t="s">
        <v>95</v>
      </c>
      <c r="J486" s="56" t="s">
        <v>67</v>
      </c>
      <c r="K486" s="56" t="s">
        <v>7006</v>
      </c>
      <c r="L486" s="85">
        <v>27.5</v>
      </c>
      <c r="M486" s="56" t="s">
        <v>2841</v>
      </c>
      <c r="N486" s="56" t="s">
        <v>3256</v>
      </c>
      <c r="O486" s="60" t="s">
        <v>2985</v>
      </c>
      <c r="P486" s="222"/>
      <c r="Q486" s="87" cm="1">
        <f t="array" aca="1" ref="Q486" ca="1">SUMIF('Cross-Over'!C1:C793,E486,'Cross-Over'!V1:V792)</f>
        <v>0</v>
      </c>
      <c r="R486" s="223" cm="1">
        <f t="array" aca="1" ref="R486" ca="1">Q486*L486</f>
        <v>0</v>
      </c>
    </row>
    <row r="487" spans="1:18" ht="16" customHeight="1" x14ac:dyDescent="0.2">
      <c r="A487" s="54"/>
      <c r="B487" s="63" t="s">
        <v>7722</v>
      </c>
      <c r="C487" s="56" t="s">
        <v>7726</v>
      </c>
      <c r="D487" s="90">
        <v>843380124146</v>
      </c>
      <c r="E487" s="56" t="s">
        <v>3271</v>
      </c>
      <c r="F487" s="110" t="s">
        <v>3272</v>
      </c>
      <c r="G487" s="110" t="s">
        <v>7028</v>
      </c>
      <c r="H487" s="110" t="s">
        <v>56</v>
      </c>
      <c r="I487" s="56" t="s">
        <v>95</v>
      </c>
      <c r="J487" s="56" t="s">
        <v>70</v>
      </c>
      <c r="K487" s="56" t="s">
        <v>7006</v>
      </c>
      <c r="L487" s="85">
        <v>27.5</v>
      </c>
      <c r="M487" s="56" t="s">
        <v>2841</v>
      </c>
      <c r="N487" s="56" t="s">
        <v>3256</v>
      </c>
      <c r="O487" s="60" t="s">
        <v>2985</v>
      </c>
      <c r="P487" s="222"/>
      <c r="Q487" s="87" cm="1">
        <f t="array" aca="1" ref="Q487" ca="1">SUMIF('Cross-Over'!C1:C793,E487,'Cross-Over'!V1:V792)</f>
        <v>0</v>
      </c>
      <c r="R487" s="223" cm="1">
        <f t="array" aca="1" ref="R487" ca="1">Q487*L487</f>
        <v>0</v>
      </c>
    </row>
    <row r="488" spans="1:18" ht="16" customHeight="1" x14ac:dyDescent="0.2">
      <c r="A488" s="54"/>
      <c r="B488" s="63" t="s">
        <v>7722</v>
      </c>
      <c r="C488" s="56" t="s">
        <v>7727</v>
      </c>
      <c r="D488" s="90">
        <v>843380124153</v>
      </c>
      <c r="E488" s="56" t="s">
        <v>3273</v>
      </c>
      <c r="F488" s="110" t="s">
        <v>3274</v>
      </c>
      <c r="G488" s="110" t="s">
        <v>7028</v>
      </c>
      <c r="H488" s="110" t="s">
        <v>56</v>
      </c>
      <c r="I488" s="56" t="s">
        <v>95</v>
      </c>
      <c r="J488" s="56" t="s">
        <v>282</v>
      </c>
      <c r="K488" s="56" t="s">
        <v>7006</v>
      </c>
      <c r="L488" s="85">
        <v>27.5</v>
      </c>
      <c r="M488" s="56" t="s">
        <v>2841</v>
      </c>
      <c r="N488" s="56" t="s">
        <v>3256</v>
      </c>
      <c r="O488" s="60" t="s">
        <v>2985</v>
      </c>
      <c r="P488" s="222"/>
      <c r="Q488" s="87" cm="1">
        <f t="array" aca="1" ref="Q488" ca="1">SUMIF('Cross-Over'!C1:C793,E488,'Cross-Over'!V1:V792)</f>
        <v>0</v>
      </c>
      <c r="R488" s="223" cm="1">
        <f t="array" aca="1" ref="R488" ca="1">Q488*L488</f>
        <v>0</v>
      </c>
    </row>
    <row r="489" spans="1:18" ht="16" customHeight="1" x14ac:dyDescent="0.2">
      <c r="A489" s="54"/>
      <c r="B489" s="63" t="s">
        <v>7728</v>
      </c>
      <c r="C489" s="56" t="s">
        <v>7729</v>
      </c>
      <c r="D489" s="90">
        <v>843380124160</v>
      </c>
      <c r="E489" s="56" t="s">
        <v>3275</v>
      </c>
      <c r="F489" s="110" t="s">
        <v>3276</v>
      </c>
      <c r="G489" s="110" t="s">
        <v>7028</v>
      </c>
      <c r="H489" s="110" t="s">
        <v>50</v>
      </c>
      <c r="I489" s="56" t="s">
        <v>116</v>
      </c>
      <c r="J489" s="56" t="s">
        <v>61</v>
      </c>
      <c r="K489" s="56" t="s">
        <v>7006</v>
      </c>
      <c r="L489" s="85">
        <v>27.5</v>
      </c>
      <c r="M489" s="56" t="s">
        <v>2841</v>
      </c>
      <c r="N489" s="56" t="s">
        <v>3256</v>
      </c>
      <c r="O489" s="60" t="s">
        <v>2985</v>
      </c>
      <c r="P489" s="222"/>
      <c r="Q489" s="87" cm="1">
        <f t="array" aca="1" ref="Q489" ca="1">SUMIF('Cross-Over'!C1:C793,E489,'Cross-Over'!V1:V792)</f>
        <v>0</v>
      </c>
      <c r="R489" s="223" cm="1">
        <f t="array" aca="1" ref="R489" ca="1">Q489*L489</f>
        <v>0</v>
      </c>
    </row>
    <row r="490" spans="1:18" ht="16" customHeight="1" x14ac:dyDescent="0.2">
      <c r="A490" s="54"/>
      <c r="B490" s="63" t="s">
        <v>7728</v>
      </c>
      <c r="C490" s="56" t="s">
        <v>7730</v>
      </c>
      <c r="D490" s="90">
        <v>843380124177</v>
      </c>
      <c r="E490" s="56" t="s">
        <v>3277</v>
      </c>
      <c r="F490" s="110" t="s">
        <v>3278</v>
      </c>
      <c r="G490" s="110" t="s">
        <v>7028</v>
      </c>
      <c r="H490" s="110" t="s">
        <v>50</v>
      </c>
      <c r="I490" s="56" t="s">
        <v>116</v>
      </c>
      <c r="J490" s="56" t="s">
        <v>64</v>
      </c>
      <c r="K490" s="56" t="s">
        <v>7006</v>
      </c>
      <c r="L490" s="85">
        <v>27.5</v>
      </c>
      <c r="M490" s="56" t="s">
        <v>2841</v>
      </c>
      <c r="N490" s="56" t="s">
        <v>3256</v>
      </c>
      <c r="O490" s="60" t="s">
        <v>2985</v>
      </c>
      <c r="P490" s="222"/>
      <c r="Q490" s="87" cm="1">
        <f t="array" aca="1" ref="Q490" ca="1">SUMIF('Cross-Over'!C1:C793,E490,'Cross-Over'!V1:V792)</f>
        <v>0</v>
      </c>
      <c r="R490" s="223" cm="1">
        <f t="array" aca="1" ref="R490" ca="1">Q490*L490</f>
        <v>0</v>
      </c>
    </row>
    <row r="491" spans="1:18" ht="16" customHeight="1" x14ac:dyDescent="0.2">
      <c r="A491" s="54"/>
      <c r="B491" s="63" t="s">
        <v>7728</v>
      </c>
      <c r="C491" s="56" t="s">
        <v>7731</v>
      </c>
      <c r="D491" s="90">
        <v>843380124184</v>
      </c>
      <c r="E491" s="56" t="s">
        <v>3279</v>
      </c>
      <c r="F491" s="110" t="s">
        <v>3280</v>
      </c>
      <c r="G491" s="110" t="s">
        <v>7028</v>
      </c>
      <c r="H491" s="110" t="s">
        <v>50</v>
      </c>
      <c r="I491" s="56" t="s">
        <v>116</v>
      </c>
      <c r="J491" s="56" t="s">
        <v>67</v>
      </c>
      <c r="K491" s="56" t="s">
        <v>7006</v>
      </c>
      <c r="L491" s="85">
        <v>27.5</v>
      </c>
      <c r="M491" s="56" t="s">
        <v>2841</v>
      </c>
      <c r="N491" s="56" t="s">
        <v>3256</v>
      </c>
      <c r="O491" s="60" t="s">
        <v>2985</v>
      </c>
      <c r="P491" s="222"/>
      <c r="Q491" s="87" cm="1">
        <f t="array" aca="1" ref="Q491" ca="1">SUMIF('Cross-Over'!C1:C793,E491,'Cross-Over'!V1:V792)</f>
        <v>0</v>
      </c>
      <c r="R491" s="223" cm="1">
        <f t="array" aca="1" ref="R491" ca="1">Q491*L491</f>
        <v>0</v>
      </c>
    </row>
    <row r="492" spans="1:18" ht="16" customHeight="1" x14ac:dyDescent="0.2">
      <c r="A492" s="54"/>
      <c r="B492" s="63" t="s">
        <v>7728</v>
      </c>
      <c r="C492" s="56" t="s">
        <v>7732</v>
      </c>
      <c r="D492" s="90">
        <v>843380124191</v>
      </c>
      <c r="E492" s="56" t="s">
        <v>3281</v>
      </c>
      <c r="F492" s="110" t="s">
        <v>3282</v>
      </c>
      <c r="G492" s="110" t="s">
        <v>7028</v>
      </c>
      <c r="H492" s="110" t="s">
        <v>50</v>
      </c>
      <c r="I492" s="56" t="s">
        <v>116</v>
      </c>
      <c r="J492" s="56" t="s">
        <v>70</v>
      </c>
      <c r="K492" s="56" t="s">
        <v>7006</v>
      </c>
      <c r="L492" s="85">
        <v>27.5</v>
      </c>
      <c r="M492" s="56" t="s">
        <v>2841</v>
      </c>
      <c r="N492" s="56" t="s">
        <v>3256</v>
      </c>
      <c r="O492" s="60" t="s">
        <v>2985</v>
      </c>
      <c r="P492" s="222"/>
      <c r="Q492" s="87" cm="1">
        <f t="array" aca="1" ref="Q492" ca="1">SUMIF('Cross-Over'!C1:C793,E492,'Cross-Over'!V1:V792)</f>
        <v>0</v>
      </c>
      <c r="R492" s="223" cm="1">
        <f t="array" aca="1" ref="R492" ca="1">Q492*L492</f>
        <v>0</v>
      </c>
    </row>
    <row r="493" spans="1:18" ht="16" customHeight="1" x14ac:dyDescent="0.2">
      <c r="A493" s="54"/>
      <c r="B493" s="63" t="s">
        <v>7728</v>
      </c>
      <c r="C493" s="56" t="s">
        <v>7733</v>
      </c>
      <c r="D493" s="90">
        <v>843380124207</v>
      </c>
      <c r="E493" s="56" t="s">
        <v>3283</v>
      </c>
      <c r="F493" s="110" t="s">
        <v>3284</v>
      </c>
      <c r="G493" s="110" t="s">
        <v>7028</v>
      </c>
      <c r="H493" s="110" t="s">
        <v>50</v>
      </c>
      <c r="I493" s="56" t="s">
        <v>116</v>
      </c>
      <c r="J493" s="56" t="s">
        <v>282</v>
      </c>
      <c r="K493" s="56" t="s">
        <v>7006</v>
      </c>
      <c r="L493" s="85">
        <v>27.5</v>
      </c>
      <c r="M493" s="56" t="s">
        <v>2841</v>
      </c>
      <c r="N493" s="56" t="s">
        <v>3256</v>
      </c>
      <c r="O493" s="60" t="s">
        <v>2985</v>
      </c>
      <c r="P493" s="222"/>
      <c r="Q493" s="87" cm="1">
        <f t="array" aca="1" ref="Q493" ca="1">SUMIF('Cross-Over'!C1:C793,E493,'Cross-Over'!V1:V792)</f>
        <v>0</v>
      </c>
      <c r="R493" s="223" cm="1">
        <f t="array" aca="1" ref="R493" ca="1">Q493*L493</f>
        <v>0</v>
      </c>
    </row>
    <row r="494" spans="1:18" ht="16" customHeight="1" x14ac:dyDescent="0.2">
      <c r="A494" s="54"/>
      <c r="B494" s="63" t="s">
        <v>7734</v>
      </c>
      <c r="C494" s="56" t="s">
        <v>7735</v>
      </c>
      <c r="D494" s="90">
        <v>843380113959</v>
      </c>
      <c r="E494" s="56" t="s">
        <v>3285</v>
      </c>
      <c r="F494" s="110" t="s">
        <v>3286</v>
      </c>
      <c r="G494" s="110" t="s">
        <v>7736</v>
      </c>
      <c r="H494" s="110" t="s">
        <v>50</v>
      </c>
      <c r="I494" s="56" t="s">
        <v>95</v>
      </c>
      <c r="J494" s="56" t="s">
        <v>61</v>
      </c>
      <c r="K494" s="91"/>
      <c r="L494" s="85">
        <v>74.25</v>
      </c>
      <c r="M494" s="56" t="s">
        <v>2841</v>
      </c>
      <c r="N494" s="56" t="s">
        <v>3287</v>
      </c>
      <c r="O494" s="60" t="s">
        <v>2985</v>
      </c>
      <c r="P494" s="222"/>
      <c r="Q494" s="87" cm="1">
        <f t="array" aca="1" ref="Q494" ca="1">SUMIF('Cross-Over'!C1:C793,E494,'Cross-Over'!V1:V792)</f>
        <v>0</v>
      </c>
      <c r="R494" s="223" cm="1">
        <f t="array" aca="1" ref="R494" ca="1">Q494*L494</f>
        <v>0</v>
      </c>
    </row>
    <row r="495" spans="1:18" ht="16" customHeight="1" x14ac:dyDescent="0.2">
      <c r="A495" s="54"/>
      <c r="B495" s="63" t="s">
        <v>7734</v>
      </c>
      <c r="C495" s="56" t="s">
        <v>7737</v>
      </c>
      <c r="D495" s="90">
        <v>843380113966</v>
      </c>
      <c r="E495" s="56" t="s">
        <v>3288</v>
      </c>
      <c r="F495" s="110" t="s">
        <v>3289</v>
      </c>
      <c r="G495" s="110" t="s">
        <v>7736</v>
      </c>
      <c r="H495" s="110" t="s">
        <v>50</v>
      </c>
      <c r="I495" s="56" t="s">
        <v>95</v>
      </c>
      <c r="J495" s="56" t="s">
        <v>64</v>
      </c>
      <c r="K495" s="91"/>
      <c r="L495" s="85">
        <v>74.25</v>
      </c>
      <c r="M495" s="56" t="s">
        <v>2841</v>
      </c>
      <c r="N495" s="56" t="s">
        <v>3287</v>
      </c>
      <c r="O495" s="60" t="s">
        <v>2985</v>
      </c>
      <c r="P495" s="222"/>
      <c r="Q495" s="87" cm="1">
        <f t="array" aca="1" ref="Q495" ca="1">SUMIF('Cross-Over'!C1:C793,E495,'Cross-Over'!V1:V792)</f>
        <v>0</v>
      </c>
      <c r="R495" s="223" cm="1">
        <f t="array" aca="1" ref="R495" ca="1">Q495*L495</f>
        <v>0</v>
      </c>
    </row>
    <row r="496" spans="1:18" ht="16" customHeight="1" x14ac:dyDescent="0.2">
      <c r="A496" s="54"/>
      <c r="B496" s="63" t="s">
        <v>7734</v>
      </c>
      <c r="C496" s="56" t="s">
        <v>7738</v>
      </c>
      <c r="D496" s="90">
        <v>843380113973</v>
      </c>
      <c r="E496" s="56" t="s">
        <v>3290</v>
      </c>
      <c r="F496" s="110" t="s">
        <v>3291</v>
      </c>
      <c r="G496" s="110" t="s">
        <v>7736</v>
      </c>
      <c r="H496" s="110" t="s">
        <v>50</v>
      </c>
      <c r="I496" s="56" t="s">
        <v>95</v>
      </c>
      <c r="J496" s="56" t="s">
        <v>67</v>
      </c>
      <c r="K496" s="91"/>
      <c r="L496" s="85">
        <v>74.25</v>
      </c>
      <c r="M496" s="56" t="s">
        <v>2841</v>
      </c>
      <c r="N496" s="56" t="s">
        <v>3287</v>
      </c>
      <c r="O496" s="60" t="s">
        <v>2985</v>
      </c>
      <c r="P496" s="222"/>
      <c r="Q496" s="87" cm="1">
        <f t="array" aca="1" ref="Q496" ca="1">SUMIF('Cross-Over'!C1:C793,E496,'Cross-Over'!V1:V792)</f>
        <v>0</v>
      </c>
      <c r="R496" s="223" cm="1">
        <f t="array" aca="1" ref="R496" ca="1">Q496*L496</f>
        <v>0</v>
      </c>
    </row>
    <row r="497" spans="1:18" ht="16" customHeight="1" x14ac:dyDescent="0.2">
      <c r="A497" s="54"/>
      <c r="B497" s="63" t="s">
        <v>7734</v>
      </c>
      <c r="C497" s="56" t="s">
        <v>7739</v>
      </c>
      <c r="D497" s="90">
        <v>843380113980</v>
      </c>
      <c r="E497" s="56" t="s">
        <v>3292</v>
      </c>
      <c r="F497" s="110" t="s">
        <v>3293</v>
      </c>
      <c r="G497" s="110" t="s">
        <v>7736</v>
      </c>
      <c r="H497" s="110" t="s">
        <v>50</v>
      </c>
      <c r="I497" s="56" t="s">
        <v>95</v>
      </c>
      <c r="J497" s="56" t="s">
        <v>70</v>
      </c>
      <c r="K497" s="91"/>
      <c r="L497" s="85">
        <v>74.25</v>
      </c>
      <c r="M497" s="56" t="s">
        <v>2841</v>
      </c>
      <c r="N497" s="56" t="s">
        <v>3287</v>
      </c>
      <c r="O497" s="60" t="s">
        <v>2985</v>
      </c>
      <c r="P497" s="222"/>
      <c r="Q497" s="87" cm="1">
        <f t="array" aca="1" ref="Q497" ca="1">SUMIF('Cross-Over'!C1:C793,E497,'Cross-Over'!V1:V792)</f>
        <v>0</v>
      </c>
      <c r="R497" s="223" cm="1">
        <f t="array" aca="1" ref="R497" ca="1">Q497*L497</f>
        <v>0</v>
      </c>
    </row>
    <row r="498" spans="1:18" ht="16" customHeight="1" x14ac:dyDescent="0.2">
      <c r="A498" s="54"/>
      <c r="B498" s="63" t="s">
        <v>7734</v>
      </c>
      <c r="C498" s="56" t="s">
        <v>7740</v>
      </c>
      <c r="D498" s="90">
        <v>843380113997</v>
      </c>
      <c r="E498" s="56" t="s">
        <v>3294</v>
      </c>
      <c r="F498" s="110" t="s">
        <v>3295</v>
      </c>
      <c r="G498" s="110" t="s">
        <v>7736</v>
      </c>
      <c r="H498" s="110" t="s">
        <v>50</v>
      </c>
      <c r="I498" s="56" t="s">
        <v>95</v>
      </c>
      <c r="J498" s="56" t="s">
        <v>282</v>
      </c>
      <c r="K498" s="91"/>
      <c r="L498" s="85">
        <v>74.25</v>
      </c>
      <c r="M498" s="56" t="s">
        <v>2841</v>
      </c>
      <c r="N498" s="56" t="s">
        <v>3287</v>
      </c>
      <c r="O498" s="60" t="s">
        <v>2985</v>
      </c>
      <c r="P498" s="222"/>
      <c r="Q498" s="87" cm="1">
        <f t="array" aca="1" ref="Q498" ca="1">SUMIF('Cross-Over'!C1:C793,E498,'Cross-Over'!V1:V792)</f>
        <v>0</v>
      </c>
      <c r="R498" s="223" cm="1">
        <f t="array" aca="1" ref="R498" ca="1">Q498*L498</f>
        <v>0</v>
      </c>
    </row>
    <row r="499" spans="1:18" ht="16" customHeight="1" x14ac:dyDescent="0.2">
      <c r="A499" s="54"/>
      <c r="B499" s="63" t="s">
        <v>7741</v>
      </c>
      <c r="C499" s="56" t="s">
        <v>7742</v>
      </c>
      <c r="D499" s="90">
        <v>843380114000</v>
      </c>
      <c r="E499" s="56" t="s">
        <v>3296</v>
      </c>
      <c r="F499" s="110" t="s">
        <v>3297</v>
      </c>
      <c r="G499" s="110" t="s">
        <v>7736</v>
      </c>
      <c r="H499" s="110" t="s">
        <v>50</v>
      </c>
      <c r="I499" s="56" t="s">
        <v>116</v>
      </c>
      <c r="J499" s="56" t="s">
        <v>61</v>
      </c>
      <c r="K499" s="91"/>
      <c r="L499" s="85">
        <v>74.25</v>
      </c>
      <c r="M499" s="56" t="s">
        <v>2841</v>
      </c>
      <c r="N499" s="56" t="s">
        <v>3287</v>
      </c>
      <c r="O499" s="60" t="s">
        <v>2985</v>
      </c>
      <c r="P499" s="222"/>
      <c r="Q499" s="87" cm="1">
        <f t="array" aca="1" ref="Q499" ca="1">SUMIF('Cross-Over'!C1:C793,E499,'Cross-Over'!V1:V792)</f>
        <v>0</v>
      </c>
      <c r="R499" s="223" cm="1">
        <f t="array" aca="1" ref="R499" ca="1">Q499*L499</f>
        <v>0</v>
      </c>
    </row>
    <row r="500" spans="1:18" ht="16" customHeight="1" x14ac:dyDescent="0.2">
      <c r="A500" s="54"/>
      <c r="B500" s="63" t="s">
        <v>7741</v>
      </c>
      <c r="C500" s="56" t="s">
        <v>7743</v>
      </c>
      <c r="D500" s="90">
        <v>843380114017</v>
      </c>
      <c r="E500" s="56" t="s">
        <v>3298</v>
      </c>
      <c r="F500" s="110" t="s">
        <v>3299</v>
      </c>
      <c r="G500" s="110" t="s">
        <v>7736</v>
      </c>
      <c r="H500" s="110" t="s">
        <v>50</v>
      </c>
      <c r="I500" s="56" t="s">
        <v>116</v>
      </c>
      <c r="J500" s="56" t="s">
        <v>64</v>
      </c>
      <c r="K500" s="91"/>
      <c r="L500" s="85">
        <v>74.25</v>
      </c>
      <c r="M500" s="56" t="s">
        <v>2841</v>
      </c>
      <c r="N500" s="56" t="s">
        <v>3287</v>
      </c>
      <c r="O500" s="60" t="s">
        <v>2985</v>
      </c>
      <c r="P500" s="222"/>
      <c r="Q500" s="87" cm="1">
        <f t="array" aca="1" ref="Q500" ca="1">SUMIF('Cross-Over'!C1:C793,E500,'Cross-Over'!V1:V792)</f>
        <v>0</v>
      </c>
      <c r="R500" s="223" cm="1">
        <f t="array" aca="1" ref="R500" ca="1">Q500*L500</f>
        <v>0</v>
      </c>
    </row>
    <row r="501" spans="1:18" ht="16" customHeight="1" x14ac:dyDescent="0.2">
      <c r="A501" s="54"/>
      <c r="B501" s="63" t="s">
        <v>7741</v>
      </c>
      <c r="C501" s="56" t="s">
        <v>7744</v>
      </c>
      <c r="D501" s="90">
        <v>843380114024</v>
      </c>
      <c r="E501" s="56" t="s">
        <v>3300</v>
      </c>
      <c r="F501" s="110" t="s">
        <v>3301</v>
      </c>
      <c r="G501" s="110" t="s">
        <v>7736</v>
      </c>
      <c r="H501" s="110" t="s">
        <v>50</v>
      </c>
      <c r="I501" s="56" t="s">
        <v>116</v>
      </c>
      <c r="J501" s="56" t="s">
        <v>67</v>
      </c>
      <c r="K501" s="91"/>
      <c r="L501" s="85">
        <v>74.25</v>
      </c>
      <c r="M501" s="56" t="s">
        <v>2841</v>
      </c>
      <c r="N501" s="56" t="s">
        <v>3287</v>
      </c>
      <c r="O501" s="60" t="s">
        <v>2985</v>
      </c>
      <c r="P501" s="222"/>
      <c r="Q501" s="87" cm="1">
        <f t="array" aca="1" ref="Q501" ca="1">SUMIF('Cross-Over'!C1:C793,E501,'Cross-Over'!V1:V792)</f>
        <v>0</v>
      </c>
      <c r="R501" s="223" cm="1">
        <f t="array" aca="1" ref="R501" ca="1">Q501*L501</f>
        <v>0</v>
      </c>
    </row>
    <row r="502" spans="1:18" ht="16" customHeight="1" x14ac:dyDescent="0.2">
      <c r="A502" s="54"/>
      <c r="B502" s="63" t="s">
        <v>7741</v>
      </c>
      <c r="C502" s="56" t="s">
        <v>7745</v>
      </c>
      <c r="D502" s="90">
        <v>843380114031</v>
      </c>
      <c r="E502" s="56" t="s">
        <v>3302</v>
      </c>
      <c r="F502" s="110" t="s">
        <v>3303</v>
      </c>
      <c r="G502" s="110" t="s">
        <v>7736</v>
      </c>
      <c r="H502" s="110" t="s">
        <v>50</v>
      </c>
      <c r="I502" s="56" t="s">
        <v>116</v>
      </c>
      <c r="J502" s="56" t="s">
        <v>70</v>
      </c>
      <c r="K502" s="91"/>
      <c r="L502" s="85">
        <v>74.25</v>
      </c>
      <c r="M502" s="56" t="s">
        <v>2841</v>
      </c>
      <c r="N502" s="56" t="s">
        <v>3287</v>
      </c>
      <c r="O502" s="60" t="s">
        <v>2985</v>
      </c>
      <c r="P502" s="222"/>
      <c r="Q502" s="87" cm="1">
        <f t="array" aca="1" ref="Q502" ca="1">SUMIF('Cross-Over'!C1:C793,E502,'Cross-Over'!V1:V792)</f>
        <v>0</v>
      </c>
      <c r="R502" s="223" cm="1">
        <f t="array" aca="1" ref="R502" ca="1">Q502*L502</f>
        <v>0</v>
      </c>
    </row>
    <row r="503" spans="1:18" ht="16" customHeight="1" x14ac:dyDescent="0.2">
      <c r="A503" s="54"/>
      <c r="B503" s="63" t="s">
        <v>7741</v>
      </c>
      <c r="C503" s="56" t="s">
        <v>7746</v>
      </c>
      <c r="D503" s="90">
        <v>843380114048</v>
      </c>
      <c r="E503" s="56" t="s">
        <v>3304</v>
      </c>
      <c r="F503" s="110" t="s">
        <v>3305</v>
      </c>
      <c r="G503" s="110" t="s">
        <v>7736</v>
      </c>
      <c r="H503" s="110" t="s">
        <v>50</v>
      </c>
      <c r="I503" s="56" t="s">
        <v>116</v>
      </c>
      <c r="J503" s="56" t="s">
        <v>282</v>
      </c>
      <c r="K503" s="91"/>
      <c r="L503" s="85">
        <v>74.25</v>
      </c>
      <c r="M503" s="56" t="s">
        <v>2841</v>
      </c>
      <c r="N503" s="56" t="s">
        <v>3287</v>
      </c>
      <c r="O503" s="60" t="s">
        <v>2985</v>
      </c>
      <c r="P503" s="222"/>
      <c r="Q503" s="87" cm="1">
        <f t="array" aca="1" ref="Q503" ca="1">SUMIF('Cross-Over'!C1:C793,E503,'Cross-Over'!V1:V792)</f>
        <v>0</v>
      </c>
      <c r="R503" s="223" cm="1">
        <f t="array" aca="1" ref="R503" ca="1">Q503*L503</f>
        <v>0</v>
      </c>
    </row>
    <row r="504" spans="1:18" ht="16" customHeight="1" x14ac:dyDescent="0.2">
      <c r="A504" s="54"/>
      <c r="B504" s="63" t="s">
        <v>7747</v>
      </c>
      <c r="C504" s="56" t="s">
        <v>7748</v>
      </c>
      <c r="D504" s="90">
        <v>843380149675</v>
      </c>
      <c r="E504" s="56" t="s">
        <v>3306</v>
      </c>
      <c r="F504" s="110" t="s">
        <v>3307</v>
      </c>
      <c r="G504" s="110" t="s">
        <v>7031</v>
      </c>
      <c r="H504" s="110" t="s">
        <v>50</v>
      </c>
      <c r="I504" s="56" t="s">
        <v>127</v>
      </c>
      <c r="J504" s="56" t="s">
        <v>61</v>
      </c>
      <c r="K504" s="56" t="s">
        <v>7012</v>
      </c>
      <c r="L504" s="85">
        <v>60.5</v>
      </c>
      <c r="M504" s="56" t="s">
        <v>2841</v>
      </c>
      <c r="N504" s="56" t="s">
        <v>2842</v>
      </c>
      <c r="O504" s="60" t="s">
        <v>2985</v>
      </c>
      <c r="P504" s="222"/>
      <c r="Q504" s="87" cm="1">
        <f t="array" aca="1" ref="Q504" ca="1">SUMIF('Cross-Over'!C1:C793,E504,'Cross-Over'!V1:V792)</f>
        <v>0</v>
      </c>
      <c r="R504" s="223" cm="1">
        <f t="array" aca="1" ref="R504" ca="1">Q504*L504</f>
        <v>0</v>
      </c>
    </row>
    <row r="505" spans="1:18" ht="16" customHeight="1" x14ac:dyDescent="0.2">
      <c r="A505" s="54"/>
      <c r="B505" s="63" t="s">
        <v>7747</v>
      </c>
      <c r="C505" s="56" t="s">
        <v>7749</v>
      </c>
      <c r="D505" s="90">
        <v>843380149668</v>
      </c>
      <c r="E505" s="56" t="s">
        <v>3308</v>
      </c>
      <c r="F505" s="110" t="s">
        <v>3309</v>
      </c>
      <c r="G505" s="110" t="s">
        <v>7031</v>
      </c>
      <c r="H505" s="110" t="s">
        <v>50</v>
      </c>
      <c r="I505" s="56" t="s">
        <v>127</v>
      </c>
      <c r="J505" s="56" t="s">
        <v>64</v>
      </c>
      <c r="K505" s="56" t="s">
        <v>7012</v>
      </c>
      <c r="L505" s="85">
        <v>60.5</v>
      </c>
      <c r="M505" s="56" t="s">
        <v>2841</v>
      </c>
      <c r="N505" s="56" t="s">
        <v>2842</v>
      </c>
      <c r="O505" s="60" t="s">
        <v>2985</v>
      </c>
      <c r="P505" s="222"/>
      <c r="Q505" s="87" cm="1">
        <f t="array" aca="1" ref="Q505" ca="1">SUMIF('Cross-Over'!C1:C793,E505,'Cross-Over'!V1:V792)</f>
        <v>0</v>
      </c>
      <c r="R505" s="223" cm="1">
        <f t="array" aca="1" ref="R505" ca="1">Q505*L505</f>
        <v>0</v>
      </c>
    </row>
    <row r="506" spans="1:18" ht="16" customHeight="1" x14ac:dyDescent="0.2">
      <c r="A506" s="54"/>
      <c r="B506" s="63" t="s">
        <v>7747</v>
      </c>
      <c r="C506" s="56" t="s">
        <v>7750</v>
      </c>
      <c r="D506" s="90">
        <v>843380149651</v>
      </c>
      <c r="E506" s="56" t="s">
        <v>3310</v>
      </c>
      <c r="F506" s="110" t="s">
        <v>3311</v>
      </c>
      <c r="G506" s="110" t="s">
        <v>7031</v>
      </c>
      <c r="H506" s="110" t="s">
        <v>50</v>
      </c>
      <c r="I506" s="56" t="s">
        <v>127</v>
      </c>
      <c r="J506" s="56" t="s">
        <v>67</v>
      </c>
      <c r="K506" s="56" t="s">
        <v>7012</v>
      </c>
      <c r="L506" s="85">
        <v>60.5</v>
      </c>
      <c r="M506" s="56" t="s">
        <v>2841</v>
      </c>
      <c r="N506" s="56" t="s">
        <v>2842</v>
      </c>
      <c r="O506" s="60" t="s">
        <v>2985</v>
      </c>
      <c r="P506" s="222"/>
      <c r="Q506" s="87" cm="1">
        <f t="array" aca="1" ref="Q506" ca="1">SUMIF('Cross-Over'!C1:C793,E506,'Cross-Over'!V1:V792)</f>
        <v>0</v>
      </c>
      <c r="R506" s="223" cm="1">
        <f t="array" aca="1" ref="R506" ca="1">Q506*L506</f>
        <v>0</v>
      </c>
    </row>
    <row r="507" spans="1:18" ht="16" customHeight="1" x14ac:dyDescent="0.2">
      <c r="A507" s="54"/>
      <c r="B507" s="63" t="s">
        <v>7747</v>
      </c>
      <c r="C507" s="56" t="s">
        <v>7751</v>
      </c>
      <c r="D507" s="90">
        <v>843380149682</v>
      </c>
      <c r="E507" s="56" t="s">
        <v>3312</v>
      </c>
      <c r="F507" s="110" t="s">
        <v>3313</v>
      </c>
      <c r="G507" s="110" t="s">
        <v>7031</v>
      </c>
      <c r="H507" s="110" t="s">
        <v>50</v>
      </c>
      <c r="I507" s="56" t="s">
        <v>127</v>
      </c>
      <c r="J507" s="56" t="s">
        <v>70</v>
      </c>
      <c r="K507" s="56" t="s">
        <v>7012</v>
      </c>
      <c r="L507" s="85">
        <v>60.5</v>
      </c>
      <c r="M507" s="56" t="s">
        <v>2841</v>
      </c>
      <c r="N507" s="56" t="s">
        <v>2842</v>
      </c>
      <c r="O507" s="60" t="s">
        <v>2985</v>
      </c>
      <c r="P507" s="222"/>
      <c r="Q507" s="87" cm="1">
        <f t="array" aca="1" ref="Q507" ca="1">SUMIF('Cross-Over'!C1:C793,E507,'Cross-Over'!V1:V792)</f>
        <v>0</v>
      </c>
      <c r="R507" s="223" cm="1">
        <f t="array" aca="1" ref="R507" ca="1">Q507*L507</f>
        <v>0</v>
      </c>
    </row>
    <row r="508" spans="1:18" ht="16" customHeight="1" x14ac:dyDescent="0.2">
      <c r="A508" s="54"/>
      <c r="B508" s="63" t="s">
        <v>7747</v>
      </c>
      <c r="C508" s="56" t="s">
        <v>7752</v>
      </c>
      <c r="D508" s="90">
        <v>843380149644</v>
      </c>
      <c r="E508" s="56" t="s">
        <v>3314</v>
      </c>
      <c r="F508" s="110" t="s">
        <v>3315</v>
      </c>
      <c r="G508" s="110" t="s">
        <v>7031</v>
      </c>
      <c r="H508" s="110" t="s">
        <v>50</v>
      </c>
      <c r="I508" s="56" t="s">
        <v>127</v>
      </c>
      <c r="J508" s="56" t="s">
        <v>282</v>
      </c>
      <c r="K508" s="56" t="s">
        <v>7012</v>
      </c>
      <c r="L508" s="85">
        <v>60.5</v>
      </c>
      <c r="M508" s="56" t="s">
        <v>2841</v>
      </c>
      <c r="N508" s="56" t="s">
        <v>2842</v>
      </c>
      <c r="O508" s="60" t="s">
        <v>2985</v>
      </c>
      <c r="P508" s="222"/>
      <c r="Q508" s="87" cm="1">
        <f t="array" aca="1" ref="Q508" ca="1">SUMIF('Cross-Over'!C1:C793,E508,'Cross-Over'!V1:V792)</f>
        <v>0</v>
      </c>
      <c r="R508" s="223" cm="1">
        <f t="array" aca="1" ref="R508" ca="1">Q508*L508</f>
        <v>0</v>
      </c>
    </row>
    <row r="509" spans="1:18" ht="16" customHeight="1" x14ac:dyDescent="0.2">
      <c r="A509" s="54"/>
      <c r="B509" s="63" t="s">
        <v>7753</v>
      </c>
      <c r="C509" s="56" t="s">
        <v>7754</v>
      </c>
      <c r="D509" s="90">
        <v>843380122586</v>
      </c>
      <c r="E509" s="56" t="s">
        <v>3316</v>
      </c>
      <c r="F509" s="110" t="s">
        <v>3317</v>
      </c>
      <c r="G509" s="110" t="s">
        <v>7031</v>
      </c>
      <c r="H509" s="110" t="s">
        <v>50</v>
      </c>
      <c r="I509" s="56" t="s">
        <v>95</v>
      </c>
      <c r="J509" s="56" t="s">
        <v>61</v>
      </c>
      <c r="K509" s="56" t="s">
        <v>7012</v>
      </c>
      <c r="L509" s="85">
        <v>60.5</v>
      </c>
      <c r="M509" s="56" t="s">
        <v>2841</v>
      </c>
      <c r="N509" s="56" t="s">
        <v>2842</v>
      </c>
      <c r="O509" s="60" t="s">
        <v>2985</v>
      </c>
      <c r="P509" s="222"/>
      <c r="Q509" s="87" cm="1">
        <f t="array" aca="1" ref="Q509" ca="1">SUMIF('Cross-Over'!C1:C793,E509,'Cross-Over'!V1:V792)</f>
        <v>0</v>
      </c>
      <c r="R509" s="223" cm="1">
        <f t="array" aca="1" ref="R509" ca="1">Q509*L509</f>
        <v>0</v>
      </c>
    </row>
    <row r="510" spans="1:18" ht="16" customHeight="1" x14ac:dyDescent="0.2">
      <c r="A510" s="54"/>
      <c r="B510" s="63" t="s">
        <v>7753</v>
      </c>
      <c r="C510" s="56" t="s">
        <v>7755</v>
      </c>
      <c r="D510" s="90">
        <v>843380122593</v>
      </c>
      <c r="E510" s="56" t="s">
        <v>3318</v>
      </c>
      <c r="F510" s="110" t="s">
        <v>3319</v>
      </c>
      <c r="G510" s="110" t="s">
        <v>7031</v>
      </c>
      <c r="H510" s="110" t="s">
        <v>50</v>
      </c>
      <c r="I510" s="56" t="s">
        <v>95</v>
      </c>
      <c r="J510" s="56" t="s">
        <v>64</v>
      </c>
      <c r="K510" s="56" t="s">
        <v>7012</v>
      </c>
      <c r="L510" s="85">
        <v>60.5</v>
      </c>
      <c r="M510" s="56" t="s">
        <v>2841</v>
      </c>
      <c r="N510" s="56" t="s">
        <v>2842</v>
      </c>
      <c r="O510" s="60" t="s">
        <v>2985</v>
      </c>
      <c r="P510" s="222"/>
      <c r="Q510" s="87" cm="1">
        <f t="array" aca="1" ref="Q510" ca="1">SUMIF('Cross-Over'!C1:C793,E510,'Cross-Over'!V1:V792)</f>
        <v>0</v>
      </c>
      <c r="R510" s="223" cm="1">
        <f t="array" aca="1" ref="R510" ca="1">Q510*L510</f>
        <v>0</v>
      </c>
    </row>
    <row r="511" spans="1:18" ht="16" customHeight="1" x14ac:dyDescent="0.2">
      <c r="A511" s="54"/>
      <c r="B511" s="63" t="s">
        <v>7753</v>
      </c>
      <c r="C511" s="56" t="s">
        <v>7756</v>
      </c>
      <c r="D511" s="90">
        <v>843380122609</v>
      </c>
      <c r="E511" s="56" t="s">
        <v>3320</v>
      </c>
      <c r="F511" s="110" t="s">
        <v>3321</v>
      </c>
      <c r="G511" s="110" t="s">
        <v>7031</v>
      </c>
      <c r="H511" s="110" t="s">
        <v>50</v>
      </c>
      <c r="I511" s="56" t="s">
        <v>95</v>
      </c>
      <c r="J511" s="56" t="s">
        <v>67</v>
      </c>
      <c r="K511" s="56" t="s">
        <v>7012</v>
      </c>
      <c r="L511" s="85">
        <v>60.5</v>
      </c>
      <c r="M511" s="56" t="s">
        <v>2841</v>
      </c>
      <c r="N511" s="56" t="s">
        <v>2842</v>
      </c>
      <c r="O511" s="60" t="s">
        <v>2985</v>
      </c>
      <c r="P511" s="222"/>
      <c r="Q511" s="87" cm="1">
        <f t="array" aca="1" ref="Q511" ca="1">SUMIF('Cross-Over'!C1:C793,E511,'Cross-Over'!V1:V792)</f>
        <v>0</v>
      </c>
      <c r="R511" s="223" cm="1">
        <f t="array" aca="1" ref="R511" ca="1">Q511*L511</f>
        <v>0</v>
      </c>
    </row>
    <row r="512" spans="1:18" ht="16" customHeight="1" x14ac:dyDescent="0.2">
      <c r="A512" s="54"/>
      <c r="B512" s="63" t="s">
        <v>7753</v>
      </c>
      <c r="C512" s="56" t="s">
        <v>7757</v>
      </c>
      <c r="D512" s="90">
        <v>843380122616</v>
      </c>
      <c r="E512" s="56" t="s">
        <v>3322</v>
      </c>
      <c r="F512" s="110" t="s">
        <v>3323</v>
      </c>
      <c r="G512" s="110" t="s">
        <v>7031</v>
      </c>
      <c r="H512" s="110" t="s">
        <v>50</v>
      </c>
      <c r="I512" s="56" t="s">
        <v>95</v>
      </c>
      <c r="J512" s="56" t="s">
        <v>70</v>
      </c>
      <c r="K512" s="56" t="s">
        <v>7012</v>
      </c>
      <c r="L512" s="85">
        <v>60.5</v>
      </c>
      <c r="M512" s="56" t="s">
        <v>2841</v>
      </c>
      <c r="N512" s="56" t="s">
        <v>2842</v>
      </c>
      <c r="O512" s="60" t="s">
        <v>2985</v>
      </c>
      <c r="P512" s="222"/>
      <c r="Q512" s="87" cm="1">
        <f t="array" aca="1" ref="Q512" ca="1">SUMIF('Cross-Over'!C1:C793,E512,'Cross-Over'!V1:V792)</f>
        <v>0</v>
      </c>
      <c r="R512" s="223" cm="1">
        <f t="array" aca="1" ref="R512" ca="1">Q512*L512</f>
        <v>0</v>
      </c>
    </row>
    <row r="513" spans="1:18" ht="16" customHeight="1" x14ac:dyDescent="0.2">
      <c r="A513" s="54"/>
      <c r="B513" s="63" t="s">
        <v>7753</v>
      </c>
      <c r="C513" s="56" t="s">
        <v>7758</v>
      </c>
      <c r="D513" s="90">
        <v>843380122623</v>
      </c>
      <c r="E513" s="56" t="s">
        <v>3324</v>
      </c>
      <c r="F513" s="110" t="s">
        <v>3325</v>
      </c>
      <c r="G513" s="110" t="s">
        <v>7031</v>
      </c>
      <c r="H513" s="110" t="s">
        <v>50</v>
      </c>
      <c r="I513" s="56" t="s">
        <v>95</v>
      </c>
      <c r="J513" s="56" t="s">
        <v>282</v>
      </c>
      <c r="K513" s="56" t="s">
        <v>7012</v>
      </c>
      <c r="L513" s="85">
        <v>60.5</v>
      </c>
      <c r="M513" s="56" t="s">
        <v>2841</v>
      </c>
      <c r="N513" s="56" t="s">
        <v>2842</v>
      </c>
      <c r="O513" s="60" t="s">
        <v>2985</v>
      </c>
      <c r="P513" s="222"/>
      <c r="Q513" s="87" cm="1">
        <f t="array" aca="1" ref="Q513" ca="1">SUMIF('Cross-Over'!C1:C793,E513,'Cross-Over'!V1:V792)</f>
        <v>0</v>
      </c>
      <c r="R513" s="223" cm="1">
        <f t="array" aca="1" ref="R513" ca="1">Q513*L513</f>
        <v>0</v>
      </c>
    </row>
    <row r="514" spans="1:18" ht="16" customHeight="1" x14ac:dyDescent="0.2">
      <c r="A514" s="54"/>
      <c r="B514" s="63" t="s">
        <v>7753</v>
      </c>
      <c r="C514" s="56" t="s">
        <v>7759</v>
      </c>
      <c r="D514" s="90">
        <v>843380149637</v>
      </c>
      <c r="E514" s="56" t="s">
        <v>3326</v>
      </c>
      <c r="F514" s="110" t="s">
        <v>3327</v>
      </c>
      <c r="G514" s="110" t="s">
        <v>7031</v>
      </c>
      <c r="H514" s="110" t="s">
        <v>50</v>
      </c>
      <c r="I514" s="56" t="s">
        <v>95</v>
      </c>
      <c r="J514" s="56" t="s">
        <v>285</v>
      </c>
      <c r="K514" s="56" t="s">
        <v>7012</v>
      </c>
      <c r="L514" s="85">
        <v>60.5</v>
      </c>
      <c r="M514" s="56" t="s">
        <v>2841</v>
      </c>
      <c r="N514" s="56" t="s">
        <v>2842</v>
      </c>
      <c r="O514" s="60" t="s">
        <v>2985</v>
      </c>
      <c r="P514" s="222"/>
      <c r="Q514" s="87" cm="1">
        <f t="array" aca="1" ref="Q514" ca="1">SUMIF('Cross-Over'!C1:C793,E514,'Cross-Over'!V1:V792)</f>
        <v>0</v>
      </c>
      <c r="R514" s="223" cm="1">
        <f t="array" aca="1" ref="R514" ca="1">Q514*L514</f>
        <v>0</v>
      </c>
    </row>
    <row r="515" spans="1:18" ht="16" customHeight="1" x14ac:dyDescent="0.2">
      <c r="A515" s="54"/>
      <c r="B515" s="63" t="s">
        <v>7760</v>
      </c>
      <c r="C515" s="56" t="s">
        <v>7761</v>
      </c>
      <c r="D515" s="90">
        <v>843380122630</v>
      </c>
      <c r="E515" s="56" t="s">
        <v>3328</v>
      </c>
      <c r="F515" s="110" t="s">
        <v>3329</v>
      </c>
      <c r="G515" s="110" t="s">
        <v>7031</v>
      </c>
      <c r="H515" s="110" t="s">
        <v>56</v>
      </c>
      <c r="I515" s="56" t="s">
        <v>116</v>
      </c>
      <c r="J515" s="56" t="s">
        <v>61</v>
      </c>
      <c r="K515" s="56" t="s">
        <v>7012</v>
      </c>
      <c r="L515" s="85">
        <v>60.5</v>
      </c>
      <c r="M515" s="56" t="s">
        <v>2841</v>
      </c>
      <c r="N515" s="56" t="s">
        <v>2842</v>
      </c>
      <c r="O515" s="60" t="s">
        <v>2985</v>
      </c>
      <c r="P515" s="222"/>
      <c r="Q515" s="87" cm="1">
        <f t="array" aca="1" ref="Q515" ca="1">SUMIF('Cross-Over'!C1:C793,E515,'Cross-Over'!V1:V792)</f>
        <v>0</v>
      </c>
      <c r="R515" s="223" cm="1">
        <f t="array" aca="1" ref="R515" ca="1">Q515*L515</f>
        <v>0</v>
      </c>
    </row>
    <row r="516" spans="1:18" ht="16" customHeight="1" x14ac:dyDescent="0.2">
      <c r="A516" s="54"/>
      <c r="B516" s="63" t="s">
        <v>7760</v>
      </c>
      <c r="C516" s="56" t="s">
        <v>7762</v>
      </c>
      <c r="D516" s="90">
        <v>843380122647</v>
      </c>
      <c r="E516" s="56" t="s">
        <v>3330</v>
      </c>
      <c r="F516" s="110" t="s">
        <v>3331</v>
      </c>
      <c r="G516" s="110" t="s">
        <v>7031</v>
      </c>
      <c r="H516" s="110" t="s">
        <v>56</v>
      </c>
      <c r="I516" s="56" t="s">
        <v>116</v>
      </c>
      <c r="J516" s="56" t="s">
        <v>64</v>
      </c>
      <c r="K516" s="56" t="s">
        <v>7012</v>
      </c>
      <c r="L516" s="85">
        <v>60.5</v>
      </c>
      <c r="M516" s="56" t="s">
        <v>2841</v>
      </c>
      <c r="N516" s="56" t="s">
        <v>2842</v>
      </c>
      <c r="O516" s="60" t="s">
        <v>2985</v>
      </c>
      <c r="P516" s="222"/>
      <c r="Q516" s="87" cm="1">
        <f t="array" aca="1" ref="Q516" ca="1">SUMIF('Cross-Over'!C1:C793,E516,'Cross-Over'!V1:V792)</f>
        <v>0</v>
      </c>
      <c r="R516" s="223" cm="1">
        <f t="array" aca="1" ref="R516" ca="1">Q516*L516</f>
        <v>0</v>
      </c>
    </row>
    <row r="517" spans="1:18" ht="16" customHeight="1" x14ac:dyDescent="0.2">
      <c r="A517" s="54"/>
      <c r="B517" s="63" t="s">
        <v>7760</v>
      </c>
      <c r="C517" s="56" t="s">
        <v>7763</v>
      </c>
      <c r="D517" s="90">
        <v>843380122654</v>
      </c>
      <c r="E517" s="56" t="s">
        <v>3332</v>
      </c>
      <c r="F517" s="110" t="s">
        <v>3333</v>
      </c>
      <c r="G517" s="110" t="s">
        <v>7031</v>
      </c>
      <c r="H517" s="110" t="s">
        <v>56</v>
      </c>
      <c r="I517" s="56" t="s">
        <v>116</v>
      </c>
      <c r="J517" s="56" t="s">
        <v>67</v>
      </c>
      <c r="K517" s="56" t="s">
        <v>7012</v>
      </c>
      <c r="L517" s="85">
        <v>60.5</v>
      </c>
      <c r="M517" s="56" t="s">
        <v>2841</v>
      </c>
      <c r="N517" s="56" t="s">
        <v>2842</v>
      </c>
      <c r="O517" s="60" t="s">
        <v>2985</v>
      </c>
      <c r="P517" s="222"/>
      <c r="Q517" s="87" cm="1">
        <f t="array" aca="1" ref="Q517" ca="1">SUMIF('Cross-Over'!C1:C793,E517,'Cross-Over'!V1:V792)</f>
        <v>0</v>
      </c>
      <c r="R517" s="223" cm="1">
        <f t="array" aca="1" ref="R517" ca="1">Q517*L517</f>
        <v>0</v>
      </c>
    </row>
    <row r="518" spans="1:18" ht="16" customHeight="1" x14ac:dyDescent="0.2">
      <c r="A518" s="54"/>
      <c r="B518" s="63" t="s">
        <v>7760</v>
      </c>
      <c r="C518" s="56" t="s">
        <v>7764</v>
      </c>
      <c r="D518" s="90">
        <v>843380122661</v>
      </c>
      <c r="E518" s="56" t="s">
        <v>3334</v>
      </c>
      <c r="F518" s="110" t="s">
        <v>3335</v>
      </c>
      <c r="G518" s="110" t="s">
        <v>7031</v>
      </c>
      <c r="H518" s="110" t="s">
        <v>56</v>
      </c>
      <c r="I518" s="56" t="s">
        <v>116</v>
      </c>
      <c r="J518" s="56" t="s">
        <v>70</v>
      </c>
      <c r="K518" s="56" t="s">
        <v>7012</v>
      </c>
      <c r="L518" s="85">
        <v>60.5</v>
      </c>
      <c r="M518" s="56" t="s">
        <v>2841</v>
      </c>
      <c r="N518" s="56" t="s">
        <v>2842</v>
      </c>
      <c r="O518" s="60" t="s">
        <v>2985</v>
      </c>
      <c r="P518" s="222"/>
      <c r="Q518" s="87" cm="1">
        <f t="array" aca="1" ref="Q518" ca="1">SUMIF('Cross-Over'!C1:C793,E518,'Cross-Over'!V1:V792)</f>
        <v>0</v>
      </c>
      <c r="R518" s="223" cm="1">
        <f t="array" aca="1" ref="R518" ca="1">Q518*L518</f>
        <v>0</v>
      </c>
    </row>
    <row r="519" spans="1:18" ht="16" customHeight="1" x14ac:dyDescent="0.2">
      <c r="A519" s="54"/>
      <c r="B519" s="63" t="s">
        <v>7760</v>
      </c>
      <c r="C519" s="56" t="s">
        <v>7765</v>
      </c>
      <c r="D519" s="90">
        <v>843380122678</v>
      </c>
      <c r="E519" s="56" t="s">
        <v>3336</v>
      </c>
      <c r="F519" s="110" t="s">
        <v>3337</v>
      </c>
      <c r="G519" s="110" t="s">
        <v>7031</v>
      </c>
      <c r="H519" s="110" t="s">
        <v>56</v>
      </c>
      <c r="I519" s="56" t="s">
        <v>116</v>
      </c>
      <c r="J519" s="56" t="s">
        <v>282</v>
      </c>
      <c r="K519" s="56" t="s">
        <v>7012</v>
      </c>
      <c r="L519" s="85">
        <v>60.5</v>
      </c>
      <c r="M519" s="56" t="s">
        <v>2841</v>
      </c>
      <c r="N519" s="56" t="s">
        <v>2842</v>
      </c>
      <c r="O519" s="60" t="s">
        <v>2985</v>
      </c>
      <c r="P519" s="222"/>
      <c r="Q519" s="87" cm="1">
        <f t="array" aca="1" ref="Q519" ca="1">SUMIF('Cross-Over'!C1:C793,E519,'Cross-Over'!V1:V792)</f>
        <v>0</v>
      </c>
      <c r="R519" s="223" cm="1">
        <f t="array" aca="1" ref="R519" ca="1">Q519*L519</f>
        <v>0</v>
      </c>
    </row>
    <row r="520" spans="1:18" ht="16" customHeight="1" x14ac:dyDescent="0.2">
      <c r="A520" s="54"/>
      <c r="B520" s="63" t="s">
        <v>7766</v>
      </c>
      <c r="C520" s="56" t="s">
        <v>7767</v>
      </c>
      <c r="D520" s="90">
        <v>843380168430</v>
      </c>
      <c r="E520" s="56" t="s">
        <v>3338</v>
      </c>
      <c r="F520" s="110" t="s">
        <v>3339</v>
      </c>
      <c r="G520" s="110" t="s">
        <v>7029</v>
      </c>
      <c r="H520" s="110" t="s">
        <v>50</v>
      </c>
      <c r="I520" s="56" t="s">
        <v>190</v>
      </c>
      <c r="J520" s="56" t="s">
        <v>61</v>
      </c>
      <c r="K520" s="56" t="s">
        <v>7009</v>
      </c>
      <c r="L520" s="85">
        <v>71.5</v>
      </c>
      <c r="M520" s="56" t="s">
        <v>2841</v>
      </c>
      <c r="N520" s="56" t="s">
        <v>2842</v>
      </c>
      <c r="O520" s="60" t="s">
        <v>2985</v>
      </c>
      <c r="P520" s="222"/>
      <c r="Q520" s="87" cm="1">
        <f t="array" aca="1" ref="Q520" ca="1">SUMIF('Cross-Over'!C1:C793,E520,'Cross-Over'!V1:V792)</f>
        <v>0</v>
      </c>
      <c r="R520" s="223" cm="1">
        <f t="array" aca="1" ref="R520" ca="1">Q520*L520</f>
        <v>0</v>
      </c>
    </row>
    <row r="521" spans="1:18" ht="16" customHeight="1" x14ac:dyDescent="0.2">
      <c r="A521" s="54"/>
      <c r="B521" s="63" t="s">
        <v>7766</v>
      </c>
      <c r="C521" s="56" t="s">
        <v>7768</v>
      </c>
      <c r="D521" s="90">
        <v>843380168447</v>
      </c>
      <c r="E521" s="56" t="s">
        <v>3340</v>
      </c>
      <c r="F521" s="110" t="s">
        <v>3341</v>
      </c>
      <c r="G521" s="110" t="s">
        <v>7029</v>
      </c>
      <c r="H521" s="110" t="s">
        <v>50</v>
      </c>
      <c r="I521" s="56" t="s">
        <v>190</v>
      </c>
      <c r="J521" s="56" t="s">
        <v>64</v>
      </c>
      <c r="K521" s="56" t="s">
        <v>7009</v>
      </c>
      <c r="L521" s="85">
        <v>71.5</v>
      </c>
      <c r="M521" s="56" t="s">
        <v>2841</v>
      </c>
      <c r="N521" s="56" t="s">
        <v>2842</v>
      </c>
      <c r="O521" s="60" t="s">
        <v>2985</v>
      </c>
      <c r="P521" s="222"/>
      <c r="Q521" s="87" cm="1">
        <f t="array" aca="1" ref="Q521" ca="1">SUMIF('Cross-Over'!C1:C793,E521,'Cross-Over'!V1:V792)</f>
        <v>0</v>
      </c>
      <c r="R521" s="223" cm="1">
        <f t="array" aca="1" ref="R521" ca="1">Q521*L521</f>
        <v>0</v>
      </c>
    </row>
    <row r="522" spans="1:18" ht="16" customHeight="1" x14ac:dyDescent="0.2">
      <c r="A522" s="54"/>
      <c r="B522" s="63" t="s">
        <v>7766</v>
      </c>
      <c r="C522" s="56" t="s">
        <v>7769</v>
      </c>
      <c r="D522" s="90">
        <v>843380168454</v>
      </c>
      <c r="E522" s="56" t="s">
        <v>3342</v>
      </c>
      <c r="F522" s="110" t="s">
        <v>3343</v>
      </c>
      <c r="G522" s="110" t="s">
        <v>7029</v>
      </c>
      <c r="H522" s="110" t="s">
        <v>50</v>
      </c>
      <c r="I522" s="56" t="s">
        <v>190</v>
      </c>
      <c r="J522" s="56" t="s">
        <v>67</v>
      </c>
      <c r="K522" s="56" t="s">
        <v>7009</v>
      </c>
      <c r="L522" s="85">
        <v>71.5</v>
      </c>
      <c r="M522" s="56" t="s">
        <v>2841</v>
      </c>
      <c r="N522" s="56" t="s">
        <v>2842</v>
      </c>
      <c r="O522" s="60" t="s">
        <v>2985</v>
      </c>
      <c r="P522" s="222"/>
      <c r="Q522" s="87" cm="1">
        <f t="array" aca="1" ref="Q522" ca="1">SUMIF('Cross-Over'!C1:C793,E522,'Cross-Over'!V1:V792)</f>
        <v>0</v>
      </c>
      <c r="R522" s="223" cm="1">
        <f t="array" aca="1" ref="R522" ca="1">Q522*L522</f>
        <v>0</v>
      </c>
    </row>
    <row r="523" spans="1:18" ht="16" customHeight="1" x14ac:dyDescent="0.2">
      <c r="A523" s="54"/>
      <c r="B523" s="63" t="s">
        <v>7766</v>
      </c>
      <c r="C523" s="56" t="s">
        <v>7770</v>
      </c>
      <c r="D523" s="90">
        <v>843380168461</v>
      </c>
      <c r="E523" s="56" t="s">
        <v>3344</v>
      </c>
      <c r="F523" s="110" t="s">
        <v>3345</v>
      </c>
      <c r="G523" s="110" t="s">
        <v>7029</v>
      </c>
      <c r="H523" s="110" t="s">
        <v>50</v>
      </c>
      <c r="I523" s="56" t="s">
        <v>190</v>
      </c>
      <c r="J523" s="56" t="s">
        <v>70</v>
      </c>
      <c r="K523" s="56" t="s">
        <v>7009</v>
      </c>
      <c r="L523" s="85">
        <v>71.5</v>
      </c>
      <c r="M523" s="56" t="s">
        <v>2841</v>
      </c>
      <c r="N523" s="56" t="s">
        <v>2842</v>
      </c>
      <c r="O523" s="60" t="s">
        <v>2985</v>
      </c>
      <c r="P523" s="222"/>
      <c r="Q523" s="87" cm="1">
        <f t="array" aca="1" ref="Q523" ca="1">SUMIF('Cross-Over'!C1:C793,E523,'Cross-Over'!V1:V792)</f>
        <v>0</v>
      </c>
      <c r="R523" s="223" cm="1">
        <f t="array" aca="1" ref="R523" ca="1">Q523*L523</f>
        <v>0</v>
      </c>
    </row>
    <row r="524" spans="1:18" ht="16" customHeight="1" x14ac:dyDescent="0.2">
      <c r="A524" s="54"/>
      <c r="B524" s="63" t="s">
        <v>7766</v>
      </c>
      <c r="C524" s="56" t="s">
        <v>7771</v>
      </c>
      <c r="D524" s="90">
        <v>843380168478</v>
      </c>
      <c r="E524" s="56" t="s">
        <v>3346</v>
      </c>
      <c r="F524" s="110" t="s">
        <v>3347</v>
      </c>
      <c r="G524" s="110" t="s">
        <v>7029</v>
      </c>
      <c r="H524" s="110" t="s">
        <v>50</v>
      </c>
      <c r="I524" s="56" t="s">
        <v>190</v>
      </c>
      <c r="J524" s="56" t="s">
        <v>282</v>
      </c>
      <c r="K524" s="56" t="s">
        <v>7009</v>
      </c>
      <c r="L524" s="85">
        <v>71.5</v>
      </c>
      <c r="M524" s="56" t="s">
        <v>2841</v>
      </c>
      <c r="N524" s="56" t="s">
        <v>2842</v>
      </c>
      <c r="O524" s="60" t="s">
        <v>2985</v>
      </c>
      <c r="P524" s="222"/>
      <c r="Q524" s="87" cm="1">
        <f t="array" aca="1" ref="Q524" ca="1">SUMIF('Cross-Over'!C1:C793,E524,'Cross-Over'!V1:V792)</f>
        <v>0</v>
      </c>
      <c r="R524" s="223" cm="1">
        <f t="array" aca="1" ref="R524" ca="1">Q524*L524</f>
        <v>0</v>
      </c>
    </row>
    <row r="525" spans="1:18" ht="16" customHeight="1" x14ac:dyDescent="0.2">
      <c r="A525" s="54"/>
      <c r="B525" s="63" t="s">
        <v>7772</v>
      </c>
      <c r="C525" s="56" t="s">
        <v>7773</v>
      </c>
      <c r="D525" s="90">
        <v>843380149613</v>
      </c>
      <c r="E525" s="56" t="s">
        <v>3348</v>
      </c>
      <c r="F525" s="110" t="s">
        <v>3349</v>
      </c>
      <c r="G525" s="110" t="s">
        <v>7029</v>
      </c>
      <c r="H525" s="110" t="s">
        <v>56</v>
      </c>
      <c r="I525" s="56" t="s">
        <v>127</v>
      </c>
      <c r="J525" s="56" t="s">
        <v>61</v>
      </c>
      <c r="K525" s="56" t="s">
        <v>7009</v>
      </c>
      <c r="L525" s="85">
        <v>71.5</v>
      </c>
      <c r="M525" s="56" t="s">
        <v>2841</v>
      </c>
      <c r="N525" s="56" t="s">
        <v>2842</v>
      </c>
      <c r="O525" s="60" t="s">
        <v>2985</v>
      </c>
      <c r="P525" s="222"/>
      <c r="Q525" s="87" cm="1">
        <f t="array" aca="1" ref="Q525" ca="1">SUMIF('Cross-Over'!C1:C793,E525,'Cross-Over'!V1:V792)</f>
        <v>0</v>
      </c>
      <c r="R525" s="223" cm="1">
        <f t="array" aca="1" ref="R525" ca="1">Q525*L525</f>
        <v>0</v>
      </c>
    </row>
    <row r="526" spans="1:18" ht="16" customHeight="1" x14ac:dyDescent="0.2">
      <c r="A526" s="54"/>
      <c r="B526" s="63" t="s">
        <v>7772</v>
      </c>
      <c r="C526" s="56" t="s">
        <v>7774</v>
      </c>
      <c r="D526" s="90">
        <v>843380149606</v>
      </c>
      <c r="E526" s="56" t="s">
        <v>3350</v>
      </c>
      <c r="F526" s="110" t="s">
        <v>3351</v>
      </c>
      <c r="G526" s="110" t="s">
        <v>7029</v>
      </c>
      <c r="H526" s="110" t="s">
        <v>56</v>
      </c>
      <c r="I526" s="56" t="s">
        <v>127</v>
      </c>
      <c r="J526" s="56" t="s">
        <v>64</v>
      </c>
      <c r="K526" s="56" t="s">
        <v>7009</v>
      </c>
      <c r="L526" s="85">
        <v>71.5</v>
      </c>
      <c r="M526" s="56" t="s">
        <v>2841</v>
      </c>
      <c r="N526" s="56" t="s">
        <v>2842</v>
      </c>
      <c r="O526" s="60" t="s">
        <v>2985</v>
      </c>
      <c r="P526" s="222"/>
      <c r="Q526" s="87" cm="1">
        <f t="array" aca="1" ref="Q526" ca="1">SUMIF('Cross-Over'!C1:C793,E526,'Cross-Over'!V1:V792)</f>
        <v>0</v>
      </c>
      <c r="R526" s="223" cm="1">
        <f t="array" aca="1" ref="R526" ca="1">Q526*L526</f>
        <v>0</v>
      </c>
    </row>
    <row r="527" spans="1:18" ht="16" customHeight="1" x14ac:dyDescent="0.2">
      <c r="A527" s="54"/>
      <c r="B527" s="63" t="s">
        <v>7772</v>
      </c>
      <c r="C527" s="56" t="s">
        <v>7775</v>
      </c>
      <c r="D527" s="90">
        <v>843380149590</v>
      </c>
      <c r="E527" s="56" t="s">
        <v>3352</v>
      </c>
      <c r="F527" s="110" t="s">
        <v>3353</v>
      </c>
      <c r="G527" s="110" t="s">
        <v>7029</v>
      </c>
      <c r="H527" s="110" t="s">
        <v>56</v>
      </c>
      <c r="I527" s="56" t="s">
        <v>127</v>
      </c>
      <c r="J527" s="56" t="s">
        <v>67</v>
      </c>
      <c r="K527" s="56" t="s">
        <v>7009</v>
      </c>
      <c r="L527" s="85">
        <v>71.5</v>
      </c>
      <c r="M527" s="56" t="s">
        <v>2841</v>
      </c>
      <c r="N527" s="56" t="s">
        <v>2842</v>
      </c>
      <c r="O527" s="60" t="s">
        <v>2985</v>
      </c>
      <c r="P527" s="222"/>
      <c r="Q527" s="87" cm="1">
        <f t="array" aca="1" ref="Q527" ca="1">SUMIF('Cross-Over'!C1:C793,E527,'Cross-Over'!V1:V792)</f>
        <v>0</v>
      </c>
      <c r="R527" s="223" cm="1">
        <f t="array" aca="1" ref="R527" ca="1">Q527*L527</f>
        <v>0</v>
      </c>
    </row>
    <row r="528" spans="1:18" ht="16" customHeight="1" x14ac:dyDescent="0.2">
      <c r="A528" s="54"/>
      <c r="B528" s="63" t="s">
        <v>7772</v>
      </c>
      <c r="C528" s="56" t="s">
        <v>7776</v>
      </c>
      <c r="D528" s="90">
        <v>843380149620</v>
      </c>
      <c r="E528" s="56" t="s">
        <v>3354</v>
      </c>
      <c r="F528" s="110" t="s">
        <v>3355</v>
      </c>
      <c r="G528" s="110" t="s">
        <v>7029</v>
      </c>
      <c r="H528" s="110" t="s">
        <v>56</v>
      </c>
      <c r="I528" s="56" t="s">
        <v>127</v>
      </c>
      <c r="J528" s="56" t="s">
        <v>70</v>
      </c>
      <c r="K528" s="56" t="s">
        <v>7009</v>
      </c>
      <c r="L528" s="85">
        <v>71.5</v>
      </c>
      <c r="M528" s="56" t="s">
        <v>2841</v>
      </c>
      <c r="N528" s="56" t="s">
        <v>2842</v>
      </c>
      <c r="O528" s="60" t="s">
        <v>2985</v>
      </c>
      <c r="P528" s="222"/>
      <c r="Q528" s="87" cm="1">
        <f t="array" aca="1" ref="Q528" ca="1">SUMIF('Cross-Over'!C1:C793,E528,'Cross-Over'!V1:V792)</f>
        <v>0</v>
      </c>
      <c r="R528" s="223" cm="1">
        <f t="array" aca="1" ref="R528" ca="1">Q528*L528</f>
        <v>0</v>
      </c>
    </row>
    <row r="529" spans="1:18" ht="16" customHeight="1" x14ac:dyDescent="0.2">
      <c r="A529" s="54"/>
      <c r="B529" s="63" t="s">
        <v>7772</v>
      </c>
      <c r="C529" s="56" t="s">
        <v>7777</v>
      </c>
      <c r="D529" s="90">
        <v>843380149583</v>
      </c>
      <c r="E529" s="56" t="s">
        <v>3356</v>
      </c>
      <c r="F529" s="110" t="s">
        <v>3357</v>
      </c>
      <c r="G529" s="110" t="s">
        <v>7029</v>
      </c>
      <c r="H529" s="110" t="s">
        <v>56</v>
      </c>
      <c r="I529" s="56" t="s">
        <v>127</v>
      </c>
      <c r="J529" s="56" t="s">
        <v>282</v>
      </c>
      <c r="K529" s="56" t="s">
        <v>7009</v>
      </c>
      <c r="L529" s="85">
        <v>71.5</v>
      </c>
      <c r="M529" s="56" t="s">
        <v>2841</v>
      </c>
      <c r="N529" s="56" t="s">
        <v>2842</v>
      </c>
      <c r="O529" s="60" t="s">
        <v>2985</v>
      </c>
      <c r="P529" s="222"/>
      <c r="Q529" s="87" cm="1">
        <f t="array" aca="1" ref="Q529" ca="1">SUMIF('Cross-Over'!C1:C793,E529,'Cross-Over'!V1:V792)</f>
        <v>0</v>
      </c>
      <c r="R529" s="223" cm="1">
        <f t="array" aca="1" ref="R529" ca="1">Q529*L529</f>
        <v>0</v>
      </c>
    </row>
    <row r="530" spans="1:18" ht="16" customHeight="1" x14ac:dyDescent="0.2">
      <c r="A530" s="54"/>
      <c r="B530" s="63" t="s">
        <v>7778</v>
      </c>
      <c r="C530" s="56" t="s">
        <v>7779</v>
      </c>
      <c r="D530" s="90">
        <v>843380103820</v>
      </c>
      <c r="E530" s="56" t="s">
        <v>3358</v>
      </c>
      <c r="F530" s="110" t="s">
        <v>3359</v>
      </c>
      <c r="G530" s="110" t="s">
        <v>7029</v>
      </c>
      <c r="H530" s="110" t="s">
        <v>50</v>
      </c>
      <c r="I530" s="56" t="s">
        <v>116</v>
      </c>
      <c r="J530" s="56" t="s">
        <v>61</v>
      </c>
      <c r="K530" s="56" t="s">
        <v>7009</v>
      </c>
      <c r="L530" s="85">
        <v>71.5</v>
      </c>
      <c r="M530" s="56" t="s">
        <v>2841</v>
      </c>
      <c r="N530" s="56" t="s">
        <v>2842</v>
      </c>
      <c r="O530" s="60" t="s">
        <v>2985</v>
      </c>
      <c r="P530" s="222"/>
      <c r="Q530" s="87" cm="1">
        <f t="array" aca="1" ref="Q530" ca="1">SUMIF('Cross-Over'!C1:C793,E530,'Cross-Over'!V1:V792)</f>
        <v>0</v>
      </c>
      <c r="R530" s="223" cm="1">
        <f t="array" aca="1" ref="R530" ca="1">Q530*L530</f>
        <v>0</v>
      </c>
    </row>
    <row r="531" spans="1:18" ht="16" customHeight="1" x14ac:dyDescent="0.2">
      <c r="A531" s="54"/>
      <c r="B531" s="63" t="s">
        <v>7778</v>
      </c>
      <c r="C531" s="56" t="s">
        <v>7780</v>
      </c>
      <c r="D531" s="90">
        <v>843380103837</v>
      </c>
      <c r="E531" s="56" t="s">
        <v>3360</v>
      </c>
      <c r="F531" s="110" t="s">
        <v>3361</v>
      </c>
      <c r="G531" s="110" t="s">
        <v>7029</v>
      </c>
      <c r="H531" s="110" t="s">
        <v>50</v>
      </c>
      <c r="I531" s="56" t="s">
        <v>116</v>
      </c>
      <c r="J531" s="56" t="s">
        <v>64</v>
      </c>
      <c r="K531" s="56" t="s">
        <v>7009</v>
      </c>
      <c r="L531" s="85">
        <v>71.5</v>
      </c>
      <c r="M531" s="56" t="s">
        <v>2841</v>
      </c>
      <c r="N531" s="56" t="s">
        <v>2842</v>
      </c>
      <c r="O531" s="60" t="s">
        <v>2985</v>
      </c>
      <c r="P531" s="222"/>
      <c r="Q531" s="87" cm="1">
        <f t="array" aca="1" ref="Q531" ca="1">SUMIF('Cross-Over'!C1:C793,E531,'Cross-Over'!V1:V792)</f>
        <v>0</v>
      </c>
      <c r="R531" s="223" cm="1">
        <f t="array" aca="1" ref="R531" ca="1">Q531*L531</f>
        <v>0</v>
      </c>
    </row>
    <row r="532" spans="1:18" ht="16" customHeight="1" x14ac:dyDescent="0.2">
      <c r="A532" s="54"/>
      <c r="B532" s="63" t="s">
        <v>7778</v>
      </c>
      <c r="C532" s="56" t="s">
        <v>7781</v>
      </c>
      <c r="D532" s="90">
        <v>843380103844</v>
      </c>
      <c r="E532" s="56" t="s">
        <v>3362</v>
      </c>
      <c r="F532" s="110" t="s">
        <v>3363</v>
      </c>
      <c r="G532" s="110" t="s">
        <v>7029</v>
      </c>
      <c r="H532" s="110" t="s">
        <v>50</v>
      </c>
      <c r="I532" s="56" t="s">
        <v>116</v>
      </c>
      <c r="J532" s="56" t="s">
        <v>67</v>
      </c>
      <c r="K532" s="56" t="s">
        <v>7009</v>
      </c>
      <c r="L532" s="85">
        <v>71.5</v>
      </c>
      <c r="M532" s="56" t="s">
        <v>2841</v>
      </c>
      <c r="N532" s="56" t="s">
        <v>2842</v>
      </c>
      <c r="O532" s="60" t="s">
        <v>2985</v>
      </c>
      <c r="P532" s="222"/>
      <c r="Q532" s="87" cm="1">
        <f t="array" aca="1" ref="Q532" ca="1">SUMIF('Cross-Over'!C1:C793,E532,'Cross-Over'!V1:V792)</f>
        <v>0</v>
      </c>
      <c r="R532" s="223" cm="1">
        <f t="array" aca="1" ref="R532" ca="1">Q532*L532</f>
        <v>0</v>
      </c>
    </row>
    <row r="533" spans="1:18" ht="16" customHeight="1" x14ac:dyDescent="0.2">
      <c r="A533" s="54"/>
      <c r="B533" s="63" t="s">
        <v>7778</v>
      </c>
      <c r="C533" s="56" t="s">
        <v>7782</v>
      </c>
      <c r="D533" s="90">
        <v>843380103851</v>
      </c>
      <c r="E533" s="56" t="s">
        <v>3364</v>
      </c>
      <c r="F533" s="110" t="s">
        <v>3365</v>
      </c>
      <c r="G533" s="110" t="s">
        <v>7029</v>
      </c>
      <c r="H533" s="110" t="s">
        <v>50</v>
      </c>
      <c r="I533" s="56" t="s">
        <v>116</v>
      </c>
      <c r="J533" s="56" t="s">
        <v>70</v>
      </c>
      <c r="K533" s="56" t="s">
        <v>7009</v>
      </c>
      <c r="L533" s="85">
        <v>71.5</v>
      </c>
      <c r="M533" s="56" t="s">
        <v>2841</v>
      </c>
      <c r="N533" s="56" t="s">
        <v>2842</v>
      </c>
      <c r="O533" s="60" t="s">
        <v>2985</v>
      </c>
      <c r="P533" s="222"/>
      <c r="Q533" s="87" cm="1">
        <f t="array" aca="1" ref="Q533" ca="1">SUMIF('Cross-Over'!C1:C793,E533,'Cross-Over'!V1:V792)</f>
        <v>0</v>
      </c>
      <c r="R533" s="223" cm="1">
        <f t="array" aca="1" ref="R533" ca="1">Q533*L533</f>
        <v>0</v>
      </c>
    </row>
    <row r="534" spans="1:18" ht="16" customHeight="1" x14ac:dyDescent="0.2">
      <c r="A534" s="54"/>
      <c r="B534" s="63" t="s">
        <v>7778</v>
      </c>
      <c r="C534" s="56" t="s">
        <v>7783</v>
      </c>
      <c r="D534" s="90">
        <v>843380103868</v>
      </c>
      <c r="E534" s="56" t="s">
        <v>3366</v>
      </c>
      <c r="F534" s="110" t="s">
        <v>3367</v>
      </c>
      <c r="G534" s="110" t="s">
        <v>7029</v>
      </c>
      <c r="H534" s="110" t="s">
        <v>50</v>
      </c>
      <c r="I534" s="56" t="s">
        <v>116</v>
      </c>
      <c r="J534" s="56" t="s">
        <v>282</v>
      </c>
      <c r="K534" s="56" t="s">
        <v>7009</v>
      </c>
      <c r="L534" s="85">
        <v>71.5</v>
      </c>
      <c r="M534" s="56" t="s">
        <v>2841</v>
      </c>
      <c r="N534" s="56" t="s">
        <v>2842</v>
      </c>
      <c r="O534" s="60" t="s">
        <v>2985</v>
      </c>
      <c r="P534" s="222"/>
      <c r="Q534" s="87" cm="1">
        <f t="array" aca="1" ref="Q534" ca="1">SUMIF('Cross-Over'!C1:C793,E534,'Cross-Over'!V1:V792)</f>
        <v>0</v>
      </c>
      <c r="R534" s="223" cm="1">
        <f t="array" aca="1" ref="R534" ca="1">Q534*L534</f>
        <v>0</v>
      </c>
    </row>
    <row r="535" spans="1:18" ht="16" customHeight="1" x14ac:dyDescent="0.2">
      <c r="A535" s="54"/>
      <c r="B535" s="63" t="s">
        <v>7784</v>
      </c>
      <c r="C535" s="56" t="s">
        <v>7785</v>
      </c>
      <c r="D535" s="90">
        <v>843380145189</v>
      </c>
      <c r="E535" s="56" t="s">
        <v>4844</v>
      </c>
      <c r="F535" s="110" t="s">
        <v>4845</v>
      </c>
      <c r="G535" s="110" t="s">
        <v>7033</v>
      </c>
      <c r="H535" s="110" t="s">
        <v>56</v>
      </c>
      <c r="I535" s="56" t="s">
        <v>127</v>
      </c>
      <c r="J535" s="56" t="s">
        <v>61</v>
      </c>
      <c r="K535" s="56" t="s">
        <v>7009</v>
      </c>
      <c r="L535" s="85">
        <v>120</v>
      </c>
      <c r="M535" s="56" t="s">
        <v>2841</v>
      </c>
      <c r="N535" s="56" t="s">
        <v>2842</v>
      </c>
      <c r="O535" s="60" t="s">
        <v>4664</v>
      </c>
      <c r="P535" s="222"/>
      <c r="Q535" s="87" cm="1">
        <f t="array" aca="1" ref="Q535" ca="1">SUMIF(Waterfowl!C1:C354,E535,Waterfowl!V1:V353)</f>
        <v>0</v>
      </c>
      <c r="R535" s="223" cm="1">
        <f t="array" aca="1" ref="R535" ca="1">Q535*L535</f>
        <v>0</v>
      </c>
    </row>
    <row r="536" spans="1:18" ht="16" customHeight="1" x14ac:dyDescent="0.2">
      <c r="A536" s="54"/>
      <c r="B536" s="63" t="s">
        <v>7784</v>
      </c>
      <c r="C536" s="56" t="s">
        <v>7786</v>
      </c>
      <c r="D536" s="90">
        <v>843380145172</v>
      </c>
      <c r="E536" s="56" t="s">
        <v>4846</v>
      </c>
      <c r="F536" s="110" t="s">
        <v>4847</v>
      </c>
      <c r="G536" s="110" t="s">
        <v>7033</v>
      </c>
      <c r="H536" s="110" t="s">
        <v>56</v>
      </c>
      <c r="I536" s="56" t="s">
        <v>127</v>
      </c>
      <c r="J536" s="56" t="s">
        <v>64</v>
      </c>
      <c r="K536" s="56" t="s">
        <v>7009</v>
      </c>
      <c r="L536" s="85">
        <v>120</v>
      </c>
      <c r="M536" s="56" t="s">
        <v>2841</v>
      </c>
      <c r="N536" s="56" t="s">
        <v>2842</v>
      </c>
      <c r="O536" s="60" t="s">
        <v>4664</v>
      </c>
      <c r="P536" s="222"/>
      <c r="Q536" s="87" cm="1">
        <f t="array" aca="1" ref="Q536" ca="1">SUMIF(Waterfowl!C1:C354,E536,Waterfowl!V1:V353)</f>
        <v>0</v>
      </c>
      <c r="R536" s="223" cm="1">
        <f t="array" aca="1" ref="R536" ca="1">Q536*L536</f>
        <v>0</v>
      </c>
    </row>
    <row r="537" spans="1:18" ht="16" customHeight="1" x14ac:dyDescent="0.2">
      <c r="A537" s="54"/>
      <c r="B537" s="63" t="s">
        <v>7784</v>
      </c>
      <c r="C537" s="56" t="s">
        <v>7787</v>
      </c>
      <c r="D537" s="90">
        <v>843380145165</v>
      </c>
      <c r="E537" s="56" t="s">
        <v>4848</v>
      </c>
      <c r="F537" s="110" t="s">
        <v>4849</v>
      </c>
      <c r="G537" s="110" t="s">
        <v>7033</v>
      </c>
      <c r="H537" s="110" t="s">
        <v>56</v>
      </c>
      <c r="I537" s="56" t="s">
        <v>127</v>
      </c>
      <c r="J537" s="56" t="s">
        <v>67</v>
      </c>
      <c r="K537" s="56" t="s">
        <v>7009</v>
      </c>
      <c r="L537" s="85">
        <v>120</v>
      </c>
      <c r="M537" s="56" t="s">
        <v>2841</v>
      </c>
      <c r="N537" s="56" t="s">
        <v>2842</v>
      </c>
      <c r="O537" s="60" t="s">
        <v>4664</v>
      </c>
      <c r="P537" s="222"/>
      <c r="Q537" s="87" cm="1">
        <f t="array" aca="1" ref="Q537" ca="1">SUMIF(Waterfowl!C1:C354,E537,Waterfowl!V1:V353)</f>
        <v>0</v>
      </c>
      <c r="R537" s="223" cm="1">
        <f t="array" aca="1" ref="R537" ca="1">Q537*L537</f>
        <v>0</v>
      </c>
    </row>
    <row r="538" spans="1:18" ht="16" customHeight="1" x14ac:dyDescent="0.2">
      <c r="A538" s="54"/>
      <c r="B538" s="63" t="s">
        <v>7784</v>
      </c>
      <c r="C538" s="56" t="s">
        <v>7788</v>
      </c>
      <c r="D538" s="90">
        <v>843380145196</v>
      </c>
      <c r="E538" s="56" t="s">
        <v>4850</v>
      </c>
      <c r="F538" s="110" t="s">
        <v>4851</v>
      </c>
      <c r="G538" s="110" t="s">
        <v>7033</v>
      </c>
      <c r="H538" s="110" t="s">
        <v>56</v>
      </c>
      <c r="I538" s="56" t="s">
        <v>127</v>
      </c>
      <c r="J538" s="56" t="s">
        <v>70</v>
      </c>
      <c r="K538" s="56" t="s">
        <v>7009</v>
      </c>
      <c r="L538" s="85">
        <v>120</v>
      </c>
      <c r="M538" s="56" t="s">
        <v>2841</v>
      </c>
      <c r="N538" s="56" t="s">
        <v>2842</v>
      </c>
      <c r="O538" s="60" t="s">
        <v>4664</v>
      </c>
      <c r="P538" s="222"/>
      <c r="Q538" s="87" cm="1">
        <f t="array" aca="1" ref="Q538" ca="1">SUMIF(Waterfowl!C1:C354,E538,Waterfowl!V1:V353)</f>
        <v>0</v>
      </c>
      <c r="R538" s="223" cm="1">
        <f t="array" aca="1" ref="R538" ca="1">Q538*L538</f>
        <v>0</v>
      </c>
    </row>
    <row r="539" spans="1:18" ht="16" customHeight="1" x14ac:dyDescent="0.2">
      <c r="A539" s="54"/>
      <c r="B539" s="63" t="s">
        <v>7784</v>
      </c>
      <c r="C539" s="56" t="s">
        <v>7789</v>
      </c>
      <c r="D539" s="90">
        <v>843380145141</v>
      </c>
      <c r="E539" s="56" t="s">
        <v>4852</v>
      </c>
      <c r="F539" s="110" t="s">
        <v>4853</v>
      </c>
      <c r="G539" s="110" t="s">
        <v>7033</v>
      </c>
      <c r="H539" s="110" t="s">
        <v>56</v>
      </c>
      <c r="I539" s="56" t="s">
        <v>127</v>
      </c>
      <c r="J539" s="56" t="s">
        <v>282</v>
      </c>
      <c r="K539" s="56" t="s">
        <v>7009</v>
      </c>
      <c r="L539" s="85">
        <v>120</v>
      </c>
      <c r="M539" s="56" t="s">
        <v>2841</v>
      </c>
      <c r="N539" s="56" t="s">
        <v>2842</v>
      </c>
      <c r="O539" s="60" t="s">
        <v>4664</v>
      </c>
      <c r="P539" s="222"/>
      <c r="Q539" s="87" cm="1">
        <f t="array" aca="1" ref="Q539" ca="1">SUMIF(Waterfowl!C1:C354,E539,Waterfowl!V1:V353)</f>
        <v>0</v>
      </c>
      <c r="R539" s="223" cm="1">
        <f t="array" aca="1" ref="R539" ca="1">Q539*L539</f>
        <v>0</v>
      </c>
    </row>
    <row r="540" spans="1:18" ht="16" customHeight="1" x14ac:dyDescent="0.2">
      <c r="A540" s="54"/>
      <c r="B540" s="63" t="s">
        <v>7784</v>
      </c>
      <c r="C540" s="56" t="s">
        <v>7790</v>
      </c>
      <c r="D540" s="90">
        <v>843380145158</v>
      </c>
      <c r="E540" s="56" t="s">
        <v>4854</v>
      </c>
      <c r="F540" s="110" t="s">
        <v>4855</v>
      </c>
      <c r="G540" s="110" t="s">
        <v>7033</v>
      </c>
      <c r="H540" s="110" t="s">
        <v>56</v>
      </c>
      <c r="I540" s="56" t="s">
        <v>127</v>
      </c>
      <c r="J540" s="56" t="s">
        <v>285</v>
      </c>
      <c r="K540" s="56" t="s">
        <v>7009</v>
      </c>
      <c r="L540" s="85">
        <v>120</v>
      </c>
      <c r="M540" s="56" t="s">
        <v>2841</v>
      </c>
      <c r="N540" s="56" t="s">
        <v>2842</v>
      </c>
      <c r="O540" s="60" t="s">
        <v>4664</v>
      </c>
      <c r="P540" s="222"/>
      <c r="Q540" s="87" cm="1">
        <f t="array" aca="1" ref="Q540" ca="1">SUMIF(Waterfowl!C1:C354,E540,Waterfowl!V1:V353)</f>
        <v>0</v>
      </c>
      <c r="R540" s="223" cm="1">
        <f t="array" aca="1" ref="R540" ca="1">Q540*L540</f>
        <v>0</v>
      </c>
    </row>
    <row r="541" spans="1:18" ht="16" customHeight="1" x14ac:dyDescent="0.2">
      <c r="A541" s="54"/>
      <c r="B541" s="63" t="s">
        <v>7791</v>
      </c>
      <c r="C541" s="56" t="s">
        <v>7792</v>
      </c>
      <c r="D541" s="90">
        <v>843380171058</v>
      </c>
      <c r="E541" s="56" t="s">
        <v>4856</v>
      </c>
      <c r="F541" s="110" t="s">
        <v>4857</v>
      </c>
      <c r="G541" s="110" t="s">
        <v>7033</v>
      </c>
      <c r="H541" s="110" t="s">
        <v>50</v>
      </c>
      <c r="I541" s="56" t="s">
        <v>190</v>
      </c>
      <c r="J541" s="56" t="s">
        <v>61</v>
      </c>
      <c r="K541" s="56" t="s">
        <v>7009</v>
      </c>
      <c r="L541" s="85">
        <v>120</v>
      </c>
      <c r="M541" s="56" t="s">
        <v>2841</v>
      </c>
      <c r="N541" s="56" t="s">
        <v>2842</v>
      </c>
      <c r="O541" s="60" t="s">
        <v>4664</v>
      </c>
      <c r="P541" s="222"/>
      <c r="Q541" s="87" cm="1">
        <f t="array" aca="1" ref="Q541" ca="1">SUMIF(Waterfowl!C1:C354,E541,Waterfowl!V1:V353)</f>
        <v>0</v>
      </c>
      <c r="R541" s="223" cm="1">
        <f t="array" aca="1" ref="R541" ca="1">Q541*L541</f>
        <v>0</v>
      </c>
    </row>
    <row r="542" spans="1:18" ht="16" customHeight="1" x14ac:dyDescent="0.2">
      <c r="A542" s="54"/>
      <c r="B542" s="63" t="s">
        <v>7791</v>
      </c>
      <c r="C542" s="56" t="s">
        <v>7793</v>
      </c>
      <c r="D542" s="90">
        <v>843380171065</v>
      </c>
      <c r="E542" s="56" t="s">
        <v>4858</v>
      </c>
      <c r="F542" s="110" t="s">
        <v>4859</v>
      </c>
      <c r="G542" s="110" t="s">
        <v>7033</v>
      </c>
      <c r="H542" s="110" t="s">
        <v>50</v>
      </c>
      <c r="I542" s="56" t="s">
        <v>190</v>
      </c>
      <c r="J542" s="56" t="s">
        <v>64</v>
      </c>
      <c r="K542" s="56" t="s">
        <v>7009</v>
      </c>
      <c r="L542" s="85">
        <v>120</v>
      </c>
      <c r="M542" s="56" t="s">
        <v>2841</v>
      </c>
      <c r="N542" s="56" t="s">
        <v>2842</v>
      </c>
      <c r="O542" s="60" t="s">
        <v>4664</v>
      </c>
      <c r="P542" s="222"/>
      <c r="Q542" s="87" cm="1">
        <f t="array" aca="1" ref="Q542" ca="1">SUMIF(Waterfowl!C1:C354,E542,Waterfowl!V1:V353)</f>
        <v>0</v>
      </c>
      <c r="R542" s="223" cm="1">
        <f t="array" aca="1" ref="R542" ca="1">Q542*L542</f>
        <v>0</v>
      </c>
    </row>
    <row r="543" spans="1:18" ht="16" customHeight="1" x14ac:dyDescent="0.2">
      <c r="A543" s="54"/>
      <c r="B543" s="63" t="s">
        <v>7791</v>
      </c>
      <c r="C543" s="56" t="s">
        <v>7794</v>
      </c>
      <c r="D543" s="90">
        <v>843380171072</v>
      </c>
      <c r="E543" s="56" t="s">
        <v>4860</v>
      </c>
      <c r="F543" s="110" t="s">
        <v>4861</v>
      </c>
      <c r="G543" s="110" t="s">
        <v>7033</v>
      </c>
      <c r="H543" s="110" t="s">
        <v>50</v>
      </c>
      <c r="I543" s="56" t="s">
        <v>190</v>
      </c>
      <c r="J543" s="56" t="s">
        <v>67</v>
      </c>
      <c r="K543" s="56" t="s">
        <v>7009</v>
      </c>
      <c r="L543" s="85">
        <v>120</v>
      </c>
      <c r="M543" s="56" t="s">
        <v>2841</v>
      </c>
      <c r="N543" s="56" t="s">
        <v>2842</v>
      </c>
      <c r="O543" s="60" t="s">
        <v>4664</v>
      </c>
      <c r="P543" s="222"/>
      <c r="Q543" s="87" cm="1">
        <f t="array" aca="1" ref="Q543" ca="1">SUMIF(Waterfowl!C1:C354,E543,Waterfowl!V1:V353)</f>
        <v>0</v>
      </c>
      <c r="R543" s="223" cm="1">
        <f t="array" aca="1" ref="R543" ca="1">Q543*L543</f>
        <v>0</v>
      </c>
    </row>
    <row r="544" spans="1:18" ht="16" customHeight="1" x14ac:dyDescent="0.2">
      <c r="A544" s="54"/>
      <c r="B544" s="63" t="s">
        <v>7791</v>
      </c>
      <c r="C544" s="56" t="s">
        <v>7795</v>
      </c>
      <c r="D544" s="90">
        <v>843380171089</v>
      </c>
      <c r="E544" s="56" t="s">
        <v>4862</v>
      </c>
      <c r="F544" s="110" t="s">
        <v>4863</v>
      </c>
      <c r="G544" s="110" t="s">
        <v>7033</v>
      </c>
      <c r="H544" s="110" t="s">
        <v>50</v>
      </c>
      <c r="I544" s="56" t="s">
        <v>190</v>
      </c>
      <c r="J544" s="56" t="s">
        <v>70</v>
      </c>
      <c r="K544" s="56" t="s">
        <v>7009</v>
      </c>
      <c r="L544" s="85">
        <v>120</v>
      </c>
      <c r="M544" s="56" t="s">
        <v>2841</v>
      </c>
      <c r="N544" s="56" t="s">
        <v>2842</v>
      </c>
      <c r="O544" s="60" t="s">
        <v>4664</v>
      </c>
      <c r="P544" s="222"/>
      <c r="Q544" s="87" cm="1">
        <f t="array" aca="1" ref="Q544" ca="1">SUMIF(Waterfowl!C1:C354,E544,Waterfowl!V1:V353)</f>
        <v>0</v>
      </c>
      <c r="R544" s="223" cm="1">
        <f t="array" aca="1" ref="R544" ca="1">Q544*L544</f>
        <v>0</v>
      </c>
    </row>
    <row r="545" spans="1:18" ht="16" customHeight="1" x14ac:dyDescent="0.2">
      <c r="A545" s="54"/>
      <c r="B545" s="63" t="s">
        <v>7791</v>
      </c>
      <c r="C545" s="56" t="s">
        <v>7796</v>
      </c>
      <c r="D545" s="90">
        <v>843380171096</v>
      </c>
      <c r="E545" s="56" t="s">
        <v>4864</v>
      </c>
      <c r="F545" s="110" t="s">
        <v>4865</v>
      </c>
      <c r="G545" s="110" t="s">
        <v>7033</v>
      </c>
      <c r="H545" s="110" t="s">
        <v>50</v>
      </c>
      <c r="I545" s="56" t="s">
        <v>190</v>
      </c>
      <c r="J545" s="56" t="s">
        <v>282</v>
      </c>
      <c r="K545" s="56" t="s">
        <v>7009</v>
      </c>
      <c r="L545" s="85">
        <v>120</v>
      </c>
      <c r="M545" s="56" t="s">
        <v>2841</v>
      </c>
      <c r="N545" s="56" t="s">
        <v>2842</v>
      </c>
      <c r="O545" s="60" t="s">
        <v>4664</v>
      </c>
      <c r="P545" s="222"/>
      <c r="Q545" s="87" cm="1">
        <f t="array" aca="1" ref="Q545" ca="1">SUMIF(Waterfowl!C1:C354,E545,Waterfowl!V1:V353)</f>
        <v>0</v>
      </c>
      <c r="R545" s="223" cm="1">
        <f t="array" aca="1" ref="R545" ca="1">Q545*L545</f>
        <v>0</v>
      </c>
    </row>
    <row r="546" spans="1:18" ht="16" customHeight="1" x14ac:dyDescent="0.2">
      <c r="A546" s="54"/>
      <c r="B546" s="63" t="s">
        <v>7791</v>
      </c>
      <c r="C546" s="56" t="s">
        <v>7797</v>
      </c>
      <c r="D546" s="90">
        <v>843380171102</v>
      </c>
      <c r="E546" s="56" t="s">
        <v>4866</v>
      </c>
      <c r="F546" s="110" t="s">
        <v>4867</v>
      </c>
      <c r="G546" s="110" t="s">
        <v>7033</v>
      </c>
      <c r="H546" s="110" t="s">
        <v>50</v>
      </c>
      <c r="I546" s="56" t="s">
        <v>190</v>
      </c>
      <c r="J546" s="56" t="s">
        <v>285</v>
      </c>
      <c r="K546" s="56" t="s">
        <v>7009</v>
      </c>
      <c r="L546" s="85">
        <v>120</v>
      </c>
      <c r="M546" s="56" t="s">
        <v>2841</v>
      </c>
      <c r="N546" s="56" t="s">
        <v>2842</v>
      </c>
      <c r="O546" s="60" t="s">
        <v>4664</v>
      </c>
      <c r="P546" s="222"/>
      <c r="Q546" s="87" cm="1">
        <f t="array" aca="1" ref="Q546" ca="1">SUMIF(Waterfowl!C1:C354,E546,Waterfowl!V1:V353)</f>
        <v>0</v>
      </c>
      <c r="R546" s="223" cm="1">
        <f t="array" aca="1" ref="R546" ca="1">Q546*L546</f>
        <v>0</v>
      </c>
    </row>
    <row r="547" spans="1:18" ht="16" customHeight="1" x14ac:dyDescent="0.2">
      <c r="A547" s="54"/>
      <c r="B547" s="63" t="s">
        <v>7798</v>
      </c>
      <c r="C547" s="56" t="s">
        <v>7799</v>
      </c>
      <c r="D547" s="90">
        <v>843380172468</v>
      </c>
      <c r="E547" s="56" t="s">
        <v>471</v>
      </c>
      <c r="F547" s="110" t="s">
        <v>472</v>
      </c>
      <c r="G547" s="110" t="s">
        <v>7800</v>
      </c>
      <c r="H547" s="110" t="s">
        <v>50</v>
      </c>
      <c r="I547" s="56" t="s">
        <v>95</v>
      </c>
      <c r="J547" s="56" t="s">
        <v>61</v>
      </c>
      <c r="K547" s="91"/>
      <c r="L547" s="85">
        <v>192.5</v>
      </c>
      <c r="M547" s="56" t="s">
        <v>451</v>
      </c>
      <c r="N547" s="56" t="s">
        <v>473</v>
      </c>
      <c r="O547" s="60" t="s">
        <v>55</v>
      </c>
      <c r="P547" s="222"/>
      <c r="Q547" s="87" cm="1">
        <f t="array" ref="Q547">SUMIF(Western!C1:C1001,E547,Western!V1:V1001)</f>
        <v>0</v>
      </c>
      <c r="R547" s="223" cm="1">
        <f t="array" ref="R547">Q547*L547</f>
        <v>0</v>
      </c>
    </row>
    <row r="548" spans="1:18" ht="16" customHeight="1" x14ac:dyDescent="0.2">
      <c r="A548" s="54"/>
      <c r="B548" s="63" t="s">
        <v>7798</v>
      </c>
      <c r="C548" s="56" t="s">
        <v>7801</v>
      </c>
      <c r="D548" s="90">
        <v>843380172475</v>
      </c>
      <c r="E548" s="56" t="s">
        <v>475</v>
      </c>
      <c r="F548" s="110" t="s">
        <v>476</v>
      </c>
      <c r="G548" s="110" t="s">
        <v>7800</v>
      </c>
      <c r="H548" s="110" t="s">
        <v>50</v>
      </c>
      <c r="I548" s="56" t="s">
        <v>95</v>
      </c>
      <c r="J548" s="56" t="s">
        <v>64</v>
      </c>
      <c r="K548" s="91"/>
      <c r="L548" s="85">
        <v>192.5</v>
      </c>
      <c r="M548" s="56" t="s">
        <v>451</v>
      </c>
      <c r="N548" s="56" t="s">
        <v>473</v>
      </c>
      <c r="O548" s="60" t="s">
        <v>55</v>
      </c>
      <c r="P548" s="222"/>
      <c r="Q548" s="87" cm="1">
        <f t="array" ref="Q548">SUMIF(Western!C1:C1001,E548,Western!V1:V1001)</f>
        <v>0</v>
      </c>
      <c r="R548" s="223" cm="1">
        <f t="array" ref="R548">Q548*L548</f>
        <v>0</v>
      </c>
    </row>
    <row r="549" spans="1:18" ht="16" customHeight="1" x14ac:dyDescent="0.2">
      <c r="A549" s="54"/>
      <c r="B549" s="63" t="s">
        <v>7798</v>
      </c>
      <c r="C549" s="56" t="s">
        <v>7802</v>
      </c>
      <c r="D549" s="90">
        <v>843380172482</v>
      </c>
      <c r="E549" s="56" t="s">
        <v>477</v>
      </c>
      <c r="F549" s="110" t="s">
        <v>478</v>
      </c>
      <c r="G549" s="110" t="s">
        <v>7800</v>
      </c>
      <c r="H549" s="110" t="s">
        <v>50</v>
      </c>
      <c r="I549" s="56" t="s">
        <v>95</v>
      </c>
      <c r="J549" s="56" t="s">
        <v>67</v>
      </c>
      <c r="K549" s="91"/>
      <c r="L549" s="85">
        <v>192.5</v>
      </c>
      <c r="M549" s="56" t="s">
        <v>451</v>
      </c>
      <c r="N549" s="56" t="s">
        <v>473</v>
      </c>
      <c r="O549" s="60" t="s">
        <v>55</v>
      </c>
      <c r="P549" s="222"/>
      <c r="Q549" s="87" cm="1">
        <f t="array" ref="Q549">SUMIF(Western!C1:C1001,E549,Western!V1:V1001)</f>
        <v>0</v>
      </c>
      <c r="R549" s="223" cm="1">
        <f t="array" ref="R549">Q549*L549</f>
        <v>0</v>
      </c>
    </row>
    <row r="550" spans="1:18" ht="16" customHeight="1" x14ac:dyDescent="0.2">
      <c r="A550" s="54"/>
      <c r="B550" s="63" t="s">
        <v>7798</v>
      </c>
      <c r="C550" s="56" t="s">
        <v>7803</v>
      </c>
      <c r="D550" s="90">
        <v>843380172499</v>
      </c>
      <c r="E550" s="56" t="s">
        <v>479</v>
      </c>
      <c r="F550" s="110" t="s">
        <v>480</v>
      </c>
      <c r="G550" s="110" t="s">
        <v>7800</v>
      </c>
      <c r="H550" s="110" t="s">
        <v>50</v>
      </c>
      <c r="I550" s="56" t="s">
        <v>95</v>
      </c>
      <c r="J550" s="56" t="s">
        <v>70</v>
      </c>
      <c r="K550" s="91"/>
      <c r="L550" s="85">
        <v>192.5</v>
      </c>
      <c r="M550" s="56" t="s">
        <v>451</v>
      </c>
      <c r="N550" s="56" t="s">
        <v>473</v>
      </c>
      <c r="O550" s="60" t="s">
        <v>55</v>
      </c>
      <c r="P550" s="222"/>
      <c r="Q550" s="87" cm="1">
        <f t="array" ref="Q550">SUMIF(Western!C1:C1001,E550,Western!V1:V1001)</f>
        <v>0</v>
      </c>
      <c r="R550" s="223" cm="1">
        <f t="array" ref="R550">Q550*L550</f>
        <v>0</v>
      </c>
    </row>
    <row r="551" spans="1:18" ht="16" customHeight="1" x14ac:dyDescent="0.2">
      <c r="A551" s="54"/>
      <c r="B551" s="63" t="s">
        <v>7798</v>
      </c>
      <c r="C551" s="56" t="s">
        <v>7804</v>
      </c>
      <c r="D551" s="90">
        <v>843380172505</v>
      </c>
      <c r="E551" s="56" t="s">
        <v>481</v>
      </c>
      <c r="F551" s="110" t="s">
        <v>482</v>
      </c>
      <c r="G551" s="110" t="s">
        <v>7800</v>
      </c>
      <c r="H551" s="110" t="s">
        <v>50</v>
      </c>
      <c r="I551" s="56" t="s">
        <v>95</v>
      </c>
      <c r="J551" s="56" t="s">
        <v>282</v>
      </c>
      <c r="K551" s="91"/>
      <c r="L551" s="85">
        <v>192.5</v>
      </c>
      <c r="M551" s="56" t="s">
        <v>451</v>
      </c>
      <c r="N551" s="56" t="s">
        <v>473</v>
      </c>
      <c r="O551" s="60" t="s">
        <v>55</v>
      </c>
      <c r="P551" s="222"/>
      <c r="Q551" s="87" cm="1">
        <f t="array" ref="Q551">SUMIF(Western!C1:C1001,E551,Western!V1:V1001)</f>
        <v>0</v>
      </c>
      <c r="R551" s="223" cm="1">
        <f t="array" ref="R551">Q551*L551</f>
        <v>0</v>
      </c>
    </row>
    <row r="552" spans="1:18" ht="16" customHeight="1" x14ac:dyDescent="0.2">
      <c r="A552" s="54"/>
      <c r="B552" s="63" t="s">
        <v>7805</v>
      </c>
      <c r="C552" s="56" t="s">
        <v>7806</v>
      </c>
      <c r="D552" s="90">
        <v>843380172512</v>
      </c>
      <c r="E552" s="56" t="s">
        <v>483</v>
      </c>
      <c r="F552" s="110" t="s">
        <v>484</v>
      </c>
      <c r="G552" s="110" t="s">
        <v>7800</v>
      </c>
      <c r="H552" s="110" t="s">
        <v>50</v>
      </c>
      <c r="I552" s="56" t="s">
        <v>116</v>
      </c>
      <c r="J552" s="56" t="s">
        <v>61</v>
      </c>
      <c r="K552" s="91"/>
      <c r="L552" s="85">
        <v>192.5</v>
      </c>
      <c r="M552" s="56" t="s">
        <v>451</v>
      </c>
      <c r="N552" s="56" t="s">
        <v>473</v>
      </c>
      <c r="O552" s="60" t="s">
        <v>55</v>
      </c>
      <c r="P552" s="222"/>
      <c r="Q552" s="87" cm="1">
        <f t="array" ref="Q552">SUMIF(Western!C1:C1001,E552,Western!V1:V1001)</f>
        <v>0</v>
      </c>
      <c r="R552" s="223" cm="1">
        <f t="array" ref="R552">Q552*L552</f>
        <v>0</v>
      </c>
    </row>
    <row r="553" spans="1:18" ht="16" customHeight="1" x14ac:dyDescent="0.2">
      <c r="A553" s="54"/>
      <c r="B553" s="63" t="s">
        <v>7805</v>
      </c>
      <c r="C553" s="56" t="s">
        <v>7807</v>
      </c>
      <c r="D553" s="90">
        <v>843380172529</v>
      </c>
      <c r="E553" s="56" t="s">
        <v>485</v>
      </c>
      <c r="F553" s="110" t="s">
        <v>486</v>
      </c>
      <c r="G553" s="110" t="s">
        <v>7800</v>
      </c>
      <c r="H553" s="110" t="s">
        <v>50</v>
      </c>
      <c r="I553" s="56" t="s">
        <v>116</v>
      </c>
      <c r="J553" s="56" t="s">
        <v>64</v>
      </c>
      <c r="K553" s="91"/>
      <c r="L553" s="85">
        <v>192.5</v>
      </c>
      <c r="M553" s="56" t="s">
        <v>451</v>
      </c>
      <c r="N553" s="56" t="s">
        <v>473</v>
      </c>
      <c r="O553" s="60" t="s">
        <v>55</v>
      </c>
      <c r="P553" s="222"/>
      <c r="Q553" s="87" cm="1">
        <f t="array" ref="Q553">SUMIF(Western!C1:C1001,E553,Western!V1:V1001)</f>
        <v>0</v>
      </c>
      <c r="R553" s="223" cm="1">
        <f t="array" ref="R553">Q553*L553</f>
        <v>0</v>
      </c>
    </row>
    <row r="554" spans="1:18" ht="16" customHeight="1" x14ac:dyDescent="0.2">
      <c r="A554" s="54"/>
      <c r="B554" s="63" t="s">
        <v>7805</v>
      </c>
      <c r="C554" s="56" t="s">
        <v>7808</v>
      </c>
      <c r="D554" s="90">
        <v>843380172536</v>
      </c>
      <c r="E554" s="56" t="s">
        <v>487</v>
      </c>
      <c r="F554" s="110" t="s">
        <v>488</v>
      </c>
      <c r="G554" s="110" t="s">
        <v>7800</v>
      </c>
      <c r="H554" s="110" t="s">
        <v>50</v>
      </c>
      <c r="I554" s="56" t="s">
        <v>116</v>
      </c>
      <c r="J554" s="56" t="s">
        <v>67</v>
      </c>
      <c r="K554" s="91"/>
      <c r="L554" s="85">
        <v>192.5</v>
      </c>
      <c r="M554" s="56" t="s">
        <v>451</v>
      </c>
      <c r="N554" s="56" t="s">
        <v>473</v>
      </c>
      <c r="O554" s="60" t="s">
        <v>55</v>
      </c>
      <c r="P554" s="222"/>
      <c r="Q554" s="87" cm="1">
        <f t="array" ref="Q554">SUMIF(Western!C1:C1001,E554,Western!V1:V1001)</f>
        <v>0</v>
      </c>
      <c r="R554" s="223" cm="1">
        <f t="array" ref="R554">Q554*L554</f>
        <v>0</v>
      </c>
    </row>
    <row r="555" spans="1:18" ht="16" customHeight="1" x14ac:dyDescent="0.2">
      <c r="A555" s="54"/>
      <c r="B555" s="63" t="s">
        <v>7805</v>
      </c>
      <c r="C555" s="56" t="s">
        <v>7809</v>
      </c>
      <c r="D555" s="90">
        <v>843380172543</v>
      </c>
      <c r="E555" s="56" t="s">
        <v>489</v>
      </c>
      <c r="F555" s="110" t="s">
        <v>490</v>
      </c>
      <c r="G555" s="110" t="s">
        <v>7800</v>
      </c>
      <c r="H555" s="110" t="s">
        <v>50</v>
      </c>
      <c r="I555" s="56" t="s">
        <v>116</v>
      </c>
      <c r="J555" s="56" t="s">
        <v>70</v>
      </c>
      <c r="K555" s="91"/>
      <c r="L555" s="85">
        <v>192.5</v>
      </c>
      <c r="M555" s="56" t="s">
        <v>451</v>
      </c>
      <c r="N555" s="56" t="s">
        <v>473</v>
      </c>
      <c r="O555" s="60" t="s">
        <v>55</v>
      </c>
      <c r="P555" s="222"/>
      <c r="Q555" s="87" cm="1">
        <f t="array" ref="Q555">SUMIF(Western!C1:C1001,E555,Western!V1:V1001)</f>
        <v>0</v>
      </c>
      <c r="R555" s="223" cm="1">
        <f t="array" ref="R555">Q555*L555</f>
        <v>0</v>
      </c>
    </row>
    <row r="556" spans="1:18" ht="16" customHeight="1" x14ac:dyDescent="0.2">
      <c r="A556" s="54"/>
      <c r="B556" s="63" t="s">
        <v>7805</v>
      </c>
      <c r="C556" s="56" t="s">
        <v>7810</v>
      </c>
      <c r="D556" s="90">
        <v>843380172550</v>
      </c>
      <c r="E556" s="56" t="s">
        <v>491</v>
      </c>
      <c r="F556" s="110" t="s">
        <v>492</v>
      </c>
      <c r="G556" s="110" t="s">
        <v>7800</v>
      </c>
      <c r="H556" s="110" t="s">
        <v>50</v>
      </c>
      <c r="I556" s="56" t="s">
        <v>116</v>
      </c>
      <c r="J556" s="56" t="s">
        <v>282</v>
      </c>
      <c r="K556" s="91"/>
      <c r="L556" s="85">
        <v>192.5</v>
      </c>
      <c r="M556" s="56" t="s">
        <v>451</v>
      </c>
      <c r="N556" s="56" t="s">
        <v>473</v>
      </c>
      <c r="O556" s="60" t="s">
        <v>55</v>
      </c>
      <c r="P556" s="222"/>
      <c r="Q556" s="87" cm="1">
        <f t="array" ref="Q556">SUMIF(Western!C1:C1001,E556,Western!V1:V1001)</f>
        <v>0</v>
      </c>
      <c r="R556" s="223" cm="1">
        <f t="array" ref="R556">Q556*L556</f>
        <v>0</v>
      </c>
    </row>
    <row r="557" spans="1:18" ht="16" customHeight="1" x14ac:dyDescent="0.2">
      <c r="A557" s="54"/>
      <c r="B557" s="63" t="s">
        <v>7811</v>
      </c>
      <c r="C557" s="56" t="s">
        <v>7812</v>
      </c>
      <c r="D557" s="90">
        <v>843380172567</v>
      </c>
      <c r="E557" s="56" t="s">
        <v>493</v>
      </c>
      <c r="F557" s="110" t="s">
        <v>494</v>
      </c>
      <c r="G557" s="110" t="s">
        <v>7800</v>
      </c>
      <c r="H557" s="110" t="s">
        <v>50</v>
      </c>
      <c r="I557" s="56" t="s">
        <v>190</v>
      </c>
      <c r="J557" s="56" t="s">
        <v>61</v>
      </c>
      <c r="K557" s="91"/>
      <c r="L557" s="85">
        <v>192.5</v>
      </c>
      <c r="M557" s="56" t="s">
        <v>451</v>
      </c>
      <c r="N557" s="56" t="s">
        <v>473</v>
      </c>
      <c r="O557" s="60" t="s">
        <v>55</v>
      </c>
      <c r="P557" s="222"/>
      <c r="Q557" s="87" cm="1">
        <f t="array" ref="Q557">SUMIF(Western!C1:C1001,E557,Western!V1:V1001)</f>
        <v>0</v>
      </c>
      <c r="R557" s="223" cm="1">
        <f t="array" ref="R557">Q557*L557</f>
        <v>0</v>
      </c>
    </row>
    <row r="558" spans="1:18" ht="16" customHeight="1" x14ac:dyDescent="0.2">
      <c r="A558" s="54"/>
      <c r="B558" s="63" t="s">
        <v>7811</v>
      </c>
      <c r="C558" s="56" t="s">
        <v>7813</v>
      </c>
      <c r="D558" s="90">
        <v>843380172574</v>
      </c>
      <c r="E558" s="56" t="s">
        <v>495</v>
      </c>
      <c r="F558" s="110" t="s">
        <v>496</v>
      </c>
      <c r="G558" s="110" t="s">
        <v>7800</v>
      </c>
      <c r="H558" s="110" t="s">
        <v>50</v>
      </c>
      <c r="I558" s="56" t="s">
        <v>190</v>
      </c>
      <c r="J558" s="56" t="s">
        <v>64</v>
      </c>
      <c r="K558" s="91"/>
      <c r="L558" s="85">
        <v>192.5</v>
      </c>
      <c r="M558" s="56" t="s">
        <v>451</v>
      </c>
      <c r="N558" s="56" t="s">
        <v>473</v>
      </c>
      <c r="O558" s="60" t="s">
        <v>55</v>
      </c>
      <c r="P558" s="222"/>
      <c r="Q558" s="87" cm="1">
        <f t="array" ref="Q558">SUMIF(Western!C1:C1001,E558,Western!V1:V1001)</f>
        <v>0</v>
      </c>
      <c r="R558" s="223" cm="1">
        <f t="array" ref="R558">Q558*L558</f>
        <v>0</v>
      </c>
    </row>
    <row r="559" spans="1:18" ht="16" customHeight="1" x14ac:dyDescent="0.2">
      <c r="A559" s="54"/>
      <c r="B559" s="63" t="s">
        <v>7811</v>
      </c>
      <c r="C559" s="56" t="s">
        <v>7814</v>
      </c>
      <c r="D559" s="90">
        <v>843380172581</v>
      </c>
      <c r="E559" s="56" t="s">
        <v>497</v>
      </c>
      <c r="F559" s="110" t="s">
        <v>498</v>
      </c>
      <c r="G559" s="110" t="s">
        <v>7800</v>
      </c>
      <c r="H559" s="110" t="s">
        <v>50</v>
      </c>
      <c r="I559" s="56" t="s">
        <v>190</v>
      </c>
      <c r="J559" s="56" t="s">
        <v>67</v>
      </c>
      <c r="K559" s="91"/>
      <c r="L559" s="85">
        <v>192.5</v>
      </c>
      <c r="M559" s="56" t="s">
        <v>451</v>
      </c>
      <c r="N559" s="56" t="s">
        <v>473</v>
      </c>
      <c r="O559" s="60" t="s">
        <v>55</v>
      </c>
      <c r="P559" s="222"/>
      <c r="Q559" s="87" cm="1">
        <f t="array" ref="Q559">SUMIF(Western!C1:C1001,E559,Western!V1:V1001)</f>
        <v>0</v>
      </c>
      <c r="R559" s="223" cm="1">
        <f t="array" ref="R559">Q559*L559</f>
        <v>0</v>
      </c>
    </row>
    <row r="560" spans="1:18" ht="16" customHeight="1" x14ac:dyDescent="0.2">
      <c r="A560" s="54"/>
      <c r="B560" s="63" t="s">
        <v>7811</v>
      </c>
      <c r="C560" s="56" t="s">
        <v>7815</v>
      </c>
      <c r="D560" s="90">
        <v>843380172598</v>
      </c>
      <c r="E560" s="56" t="s">
        <v>499</v>
      </c>
      <c r="F560" s="110" t="s">
        <v>500</v>
      </c>
      <c r="G560" s="110" t="s">
        <v>7800</v>
      </c>
      <c r="H560" s="110" t="s">
        <v>50</v>
      </c>
      <c r="I560" s="56" t="s">
        <v>190</v>
      </c>
      <c r="J560" s="56" t="s">
        <v>70</v>
      </c>
      <c r="K560" s="91"/>
      <c r="L560" s="85">
        <v>192.5</v>
      </c>
      <c r="M560" s="56" t="s">
        <v>451</v>
      </c>
      <c r="N560" s="56" t="s">
        <v>473</v>
      </c>
      <c r="O560" s="60" t="s">
        <v>55</v>
      </c>
      <c r="P560" s="222"/>
      <c r="Q560" s="87" cm="1">
        <f t="array" ref="Q560">SUMIF(Western!C1:C1001,E560,Western!V1:V1001)</f>
        <v>0</v>
      </c>
      <c r="R560" s="223" cm="1">
        <f t="array" ref="R560">Q560*L560</f>
        <v>0</v>
      </c>
    </row>
    <row r="561" spans="1:18" ht="16" customHeight="1" x14ac:dyDescent="0.2">
      <c r="A561" s="54"/>
      <c r="B561" s="63" t="s">
        <v>7811</v>
      </c>
      <c r="C561" s="56" t="s">
        <v>7816</v>
      </c>
      <c r="D561" s="90">
        <v>843380172604</v>
      </c>
      <c r="E561" s="56" t="s">
        <v>501</v>
      </c>
      <c r="F561" s="110" t="s">
        <v>502</v>
      </c>
      <c r="G561" s="110" t="s">
        <v>7800</v>
      </c>
      <c r="H561" s="110" t="s">
        <v>50</v>
      </c>
      <c r="I561" s="56" t="s">
        <v>190</v>
      </c>
      <c r="J561" s="56" t="s">
        <v>282</v>
      </c>
      <c r="K561" s="91"/>
      <c r="L561" s="85">
        <v>192.5</v>
      </c>
      <c r="M561" s="56" t="s">
        <v>451</v>
      </c>
      <c r="N561" s="56" t="s">
        <v>473</v>
      </c>
      <c r="O561" s="60" t="s">
        <v>55</v>
      </c>
      <c r="P561" s="222"/>
      <c r="Q561" s="87" cm="1">
        <f t="array" ref="Q561">SUMIF(Western!C1:C1001,E561,Western!V1:V1001)</f>
        <v>0</v>
      </c>
      <c r="R561" s="223" cm="1">
        <f t="array" ref="R561">Q561*L561</f>
        <v>0</v>
      </c>
    </row>
    <row r="562" spans="1:18" ht="16" customHeight="1" x14ac:dyDescent="0.2">
      <c r="A562" s="54"/>
      <c r="B562" s="63" t="s">
        <v>7817</v>
      </c>
      <c r="C562" s="56" t="s">
        <v>7818</v>
      </c>
      <c r="D562" s="90">
        <v>843380162490</v>
      </c>
      <c r="E562" s="56" t="s">
        <v>503</v>
      </c>
      <c r="F562" s="110" t="s">
        <v>504</v>
      </c>
      <c r="G562" s="110" t="s">
        <v>7094</v>
      </c>
      <c r="H562" s="110" t="s">
        <v>50</v>
      </c>
      <c r="I562" s="56" t="s">
        <v>95</v>
      </c>
      <c r="J562" s="56" t="s">
        <v>61</v>
      </c>
      <c r="K562" s="56" t="s">
        <v>7006</v>
      </c>
      <c r="L562" s="85">
        <v>111</v>
      </c>
      <c r="M562" s="56" t="s">
        <v>451</v>
      </c>
      <c r="N562" s="56" t="s">
        <v>505</v>
      </c>
      <c r="O562" s="60" t="s">
        <v>55</v>
      </c>
      <c r="P562" s="222"/>
      <c r="Q562" s="87" cm="1">
        <f t="array" ref="Q562">SUMIF(Western!C1:C1001,E562,Western!V1:V1001)</f>
        <v>0</v>
      </c>
      <c r="R562" s="223" cm="1">
        <f t="array" ref="R562">Q562*L562</f>
        <v>0</v>
      </c>
    </row>
    <row r="563" spans="1:18" ht="16" customHeight="1" x14ac:dyDescent="0.2">
      <c r="A563" s="54"/>
      <c r="B563" s="63" t="s">
        <v>7817</v>
      </c>
      <c r="C563" s="56" t="s">
        <v>7819</v>
      </c>
      <c r="D563" s="90">
        <v>843380162506</v>
      </c>
      <c r="E563" s="56" t="s">
        <v>506</v>
      </c>
      <c r="F563" s="110" t="s">
        <v>507</v>
      </c>
      <c r="G563" s="110" t="s">
        <v>7094</v>
      </c>
      <c r="H563" s="110" t="s">
        <v>50</v>
      </c>
      <c r="I563" s="56" t="s">
        <v>95</v>
      </c>
      <c r="J563" s="56" t="s">
        <v>64</v>
      </c>
      <c r="K563" s="56" t="s">
        <v>7006</v>
      </c>
      <c r="L563" s="85">
        <v>111</v>
      </c>
      <c r="M563" s="56" t="s">
        <v>451</v>
      </c>
      <c r="N563" s="56" t="s">
        <v>505</v>
      </c>
      <c r="O563" s="60" t="s">
        <v>55</v>
      </c>
      <c r="P563" s="222"/>
      <c r="Q563" s="87" cm="1">
        <f t="array" ref="Q563">SUMIF(Western!C1:C1001,E563,Western!V1:V1001)</f>
        <v>0</v>
      </c>
      <c r="R563" s="223" cm="1">
        <f t="array" ref="R563">Q563*L563</f>
        <v>0</v>
      </c>
    </row>
    <row r="564" spans="1:18" ht="16" customHeight="1" x14ac:dyDescent="0.2">
      <c r="A564" s="54"/>
      <c r="B564" s="63" t="s">
        <v>7817</v>
      </c>
      <c r="C564" s="56" t="s">
        <v>7820</v>
      </c>
      <c r="D564" s="90">
        <v>843380162513</v>
      </c>
      <c r="E564" s="56" t="s">
        <v>508</v>
      </c>
      <c r="F564" s="110" t="s">
        <v>509</v>
      </c>
      <c r="G564" s="110" t="s">
        <v>7094</v>
      </c>
      <c r="H564" s="110" t="s">
        <v>50</v>
      </c>
      <c r="I564" s="56" t="s">
        <v>95</v>
      </c>
      <c r="J564" s="56" t="s">
        <v>67</v>
      </c>
      <c r="K564" s="56" t="s">
        <v>7006</v>
      </c>
      <c r="L564" s="85">
        <v>111</v>
      </c>
      <c r="M564" s="56" t="s">
        <v>451</v>
      </c>
      <c r="N564" s="56" t="s">
        <v>505</v>
      </c>
      <c r="O564" s="60" t="s">
        <v>55</v>
      </c>
      <c r="P564" s="222"/>
      <c r="Q564" s="87" cm="1">
        <f t="array" ref="Q564">SUMIF(Western!C1:C1001,E564,Western!V1:V1001)</f>
        <v>0</v>
      </c>
      <c r="R564" s="223" cm="1">
        <f t="array" ref="R564">Q564*L564</f>
        <v>0</v>
      </c>
    </row>
    <row r="565" spans="1:18" ht="16" customHeight="1" x14ac:dyDescent="0.2">
      <c r="A565" s="54"/>
      <c r="B565" s="63" t="s">
        <v>7817</v>
      </c>
      <c r="C565" s="56" t="s">
        <v>7821</v>
      </c>
      <c r="D565" s="90">
        <v>843380162520</v>
      </c>
      <c r="E565" s="56" t="s">
        <v>510</v>
      </c>
      <c r="F565" s="110" t="s">
        <v>511</v>
      </c>
      <c r="G565" s="110" t="s">
        <v>7094</v>
      </c>
      <c r="H565" s="110" t="s">
        <v>50</v>
      </c>
      <c r="I565" s="56" t="s">
        <v>95</v>
      </c>
      <c r="J565" s="56" t="s">
        <v>70</v>
      </c>
      <c r="K565" s="56" t="s">
        <v>7006</v>
      </c>
      <c r="L565" s="85">
        <v>111</v>
      </c>
      <c r="M565" s="56" t="s">
        <v>451</v>
      </c>
      <c r="N565" s="56" t="s">
        <v>505</v>
      </c>
      <c r="O565" s="60" t="s">
        <v>55</v>
      </c>
      <c r="P565" s="222"/>
      <c r="Q565" s="87" cm="1">
        <f t="array" ref="Q565">SUMIF(Western!C1:C1001,E565,Western!V1:V1001)</f>
        <v>0</v>
      </c>
      <c r="R565" s="223" cm="1">
        <f t="array" ref="R565">Q565*L565</f>
        <v>0</v>
      </c>
    </row>
    <row r="566" spans="1:18" ht="16" customHeight="1" x14ac:dyDescent="0.2">
      <c r="A566" s="54"/>
      <c r="B566" s="63" t="s">
        <v>7817</v>
      </c>
      <c r="C566" s="56" t="s">
        <v>7822</v>
      </c>
      <c r="D566" s="90">
        <v>843380162537</v>
      </c>
      <c r="E566" s="56" t="s">
        <v>512</v>
      </c>
      <c r="F566" s="110" t="s">
        <v>513</v>
      </c>
      <c r="G566" s="110" t="s">
        <v>7094</v>
      </c>
      <c r="H566" s="110" t="s">
        <v>50</v>
      </c>
      <c r="I566" s="56" t="s">
        <v>95</v>
      </c>
      <c r="J566" s="56" t="s">
        <v>282</v>
      </c>
      <c r="K566" s="56" t="s">
        <v>7006</v>
      </c>
      <c r="L566" s="85">
        <v>111</v>
      </c>
      <c r="M566" s="56" t="s">
        <v>451</v>
      </c>
      <c r="N566" s="56" t="s">
        <v>505</v>
      </c>
      <c r="O566" s="60" t="s">
        <v>55</v>
      </c>
      <c r="P566" s="222"/>
      <c r="Q566" s="87" cm="1">
        <f t="array" ref="Q566">SUMIF(Western!C1:C1001,E566,Western!V1:V1001)</f>
        <v>0</v>
      </c>
      <c r="R566" s="223" cm="1">
        <f t="array" ref="R566">Q566*L566</f>
        <v>0</v>
      </c>
    </row>
    <row r="567" spans="1:18" ht="16" customHeight="1" x14ac:dyDescent="0.2">
      <c r="A567" s="54"/>
      <c r="B567" s="63" t="s">
        <v>7823</v>
      </c>
      <c r="C567" s="56" t="s">
        <v>7824</v>
      </c>
      <c r="D567" s="90">
        <v>843380162544</v>
      </c>
      <c r="E567" s="56" t="s">
        <v>514</v>
      </c>
      <c r="F567" s="110" t="s">
        <v>515</v>
      </c>
      <c r="G567" s="110" t="s">
        <v>7094</v>
      </c>
      <c r="H567" s="110" t="s">
        <v>50</v>
      </c>
      <c r="I567" s="56" t="s">
        <v>116</v>
      </c>
      <c r="J567" s="56" t="s">
        <v>61</v>
      </c>
      <c r="K567" s="56" t="s">
        <v>7006</v>
      </c>
      <c r="L567" s="85">
        <v>111</v>
      </c>
      <c r="M567" s="56" t="s">
        <v>451</v>
      </c>
      <c r="N567" s="56" t="s">
        <v>505</v>
      </c>
      <c r="O567" s="60" t="s">
        <v>55</v>
      </c>
      <c r="P567" s="222"/>
      <c r="Q567" s="87" cm="1">
        <f t="array" ref="Q567">SUMIF(Western!C1:C1001,E567,Western!V1:V1001)</f>
        <v>0</v>
      </c>
      <c r="R567" s="223" cm="1">
        <f t="array" ref="R567">Q567*L567</f>
        <v>0</v>
      </c>
    </row>
    <row r="568" spans="1:18" ht="16" customHeight="1" x14ac:dyDescent="0.2">
      <c r="A568" s="54"/>
      <c r="B568" s="63" t="s">
        <v>7823</v>
      </c>
      <c r="C568" s="56" t="s">
        <v>7825</v>
      </c>
      <c r="D568" s="90">
        <v>843380162551</v>
      </c>
      <c r="E568" s="56" t="s">
        <v>516</v>
      </c>
      <c r="F568" s="110" t="s">
        <v>517</v>
      </c>
      <c r="G568" s="110" t="s">
        <v>7094</v>
      </c>
      <c r="H568" s="110" t="s">
        <v>50</v>
      </c>
      <c r="I568" s="56" t="s">
        <v>116</v>
      </c>
      <c r="J568" s="56" t="s">
        <v>64</v>
      </c>
      <c r="K568" s="56" t="s">
        <v>7006</v>
      </c>
      <c r="L568" s="85">
        <v>111</v>
      </c>
      <c r="M568" s="56" t="s">
        <v>451</v>
      </c>
      <c r="N568" s="56" t="s">
        <v>505</v>
      </c>
      <c r="O568" s="60" t="s">
        <v>55</v>
      </c>
      <c r="P568" s="222"/>
      <c r="Q568" s="87" cm="1">
        <f t="array" ref="Q568">SUMIF(Western!C1:C1001,E568,Western!V1:V1001)</f>
        <v>0</v>
      </c>
      <c r="R568" s="223" cm="1">
        <f t="array" ref="R568">Q568*L568</f>
        <v>0</v>
      </c>
    </row>
    <row r="569" spans="1:18" ht="16" customHeight="1" x14ac:dyDescent="0.2">
      <c r="A569" s="54"/>
      <c r="B569" s="63" t="s">
        <v>7823</v>
      </c>
      <c r="C569" s="56" t="s">
        <v>7826</v>
      </c>
      <c r="D569" s="90">
        <v>843380162568</v>
      </c>
      <c r="E569" s="56" t="s">
        <v>518</v>
      </c>
      <c r="F569" s="110" t="s">
        <v>519</v>
      </c>
      <c r="G569" s="110" t="s">
        <v>7094</v>
      </c>
      <c r="H569" s="110" t="s">
        <v>50</v>
      </c>
      <c r="I569" s="56" t="s">
        <v>116</v>
      </c>
      <c r="J569" s="56" t="s">
        <v>67</v>
      </c>
      <c r="K569" s="56" t="s">
        <v>7006</v>
      </c>
      <c r="L569" s="85">
        <v>111</v>
      </c>
      <c r="M569" s="56" t="s">
        <v>451</v>
      </c>
      <c r="N569" s="56" t="s">
        <v>505</v>
      </c>
      <c r="O569" s="60" t="s">
        <v>55</v>
      </c>
      <c r="P569" s="222"/>
      <c r="Q569" s="87" cm="1">
        <f t="array" ref="Q569">SUMIF(Western!C1:C1001,E569,Western!V1:V1001)</f>
        <v>0</v>
      </c>
      <c r="R569" s="223" cm="1">
        <f t="array" ref="R569">Q569*L569</f>
        <v>0</v>
      </c>
    </row>
    <row r="570" spans="1:18" ht="16" customHeight="1" x14ac:dyDescent="0.2">
      <c r="A570" s="54"/>
      <c r="B570" s="63" t="s">
        <v>7823</v>
      </c>
      <c r="C570" s="56" t="s">
        <v>7827</v>
      </c>
      <c r="D570" s="90">
        <v>843380162575</v>
      </c>
      <c r="E570" s="56" t="s">
        <v>520</v>
      </c>
      <c r="F570" s="110" t="s">
        <v>521</v>
      </c>
      <c r="G570" s="110" t="s">
        <v>7094</v>
      </c>
      <c r="H570" s="110" t="s">
        <v>50</v>
      </c>
      <c r="I570" s="56" t="s">
        <v>116</v>
      </c>
      <c r="J570" s="56" t="s">
        <v>70</v>
      </c>
      <c r="K570" s="56" t="s">
        <v>7006</v>
      </c>
      <c r="L570" s="85">
        <v>111</v>
      </c>
      <c r="M570" s="56" t="s">
        <v>451</v>
      </c>
      <c r="N570" s="56" t="s">
        <v>505</v>
      </c>
      <c r="O570" s="60" t="s">
        <v>55</v>
      </c>
      <c r="P570" s="222"/>
      <c r="Q570" s="87" cm="1">
        <f t="array" ref="Q570">SUMIF(Western!C1:C1001,E570,Western!V1:V1001)</f>
        <v>0</v>
      </c>
      <c r="R570" s="223" cm="1">
        <f t="array" ref="R570">Q570*L570</f>
        <v>0</v>
      </c>
    </row>
    <row r="571" spans="1:18" ht="16" customHeight="1" x14ac:dyDescent="0.2">
      <c r="A571" s="54"/>
      <c r="B571" s="63" t="s">
        <v>7823</v>
      </c>
      <c r="C571" s="56" t="s">
        <v>7828</v>
      </c>
      <c r="D571" s="90">
        <v>843380162582</v>
      </c>
      <c r="E571" s="56" t="s">
        <v>522</v>
      </c>
      <c r="F571" s="110" t="s">
        <v>523</v>
      </c>
      <c r="G571" s="110" t="s">
        <v>7094</v>
      </c>
      <c r="H571" s="110" t="s">
        <v>50</v>
      </c>
      <c r="I571" s="56" t="s">
        <v>116</v>
      </c>
      <c r="J571" s="56" t="s">
        <v>282</v>
      </c>
      <c r="K571" s="56" t="s">
        <v>7006</v>
      </c>
      <c r="L571" s="85">
        <v>111</v>
      </c>
      <c r="M571" s="56" t="s">
        <v>451</v>
      </c>
      <c r="N571" s="56" t="s">
        <v>505</v>
      </c>
      <c r="O571" s="60" t="s">
        <v>55</v>
      </c>
      <c r="P571" s="222"/>
      <c r="Q571" s="87" cm="1">
        <f t="array" ref="Q571">SUMIF(Western!C1:C1001,E571,Western!V1:V1001)</f>
        <v>0</v>
      </c>
      <c r="R571" s="223" cm="1">
        <f t="array" ref="R571">Q571*L571</f>
        <v>0</v>
      </c>
    </row>
    <row r="572" spans="1:18" ht="16" customHeight="1" x14ac:dyDescent="0.2">
      <c r="A572" s="54"/>
      <c r="B572" s="63" t="s">
        <v>7829</v>
      </c>
      <c r="C572" s="56" t="s">
        <v>7830</v>
      </c>
      <c r="D572" s="90">
        <v>843380162599</v>
      </c>
      <c r="E572" s="56" t="s">
        <v>524</v>
      </c>
      <c r="F572" s="110" t="s">
        <v>525</v>
      </c>
      <c r="G572" s="110" t="s">
        <v>7094</v>
      </c>
      <c r="H572" s="110" t="s">
        <v>56</v>
      </c>
      <c r="I572" s="56" t="s">
        <v>190</v>
      </c>
      <c r="J572" s="56" t="s">
        <v>61</v>
      </c>
      <c r="K572" s="56" t="s">
        <v>7006</v>
      </c>
      <c r="L572" s="85">
        <v>111</v>
      </c>
      <c r="M572" s="56" t="s">
        <v>451</v>
      </c>
      <c r="N572" s="56" t="s">
        <v>505</v>
      </c>
      <c r="O572" s="60" t="s">
        <v>55</v>
      </c>
      <c r="P572" s="222"/>
      <c r="Q572" s="87" cm="1">
        <f t="array" ref="Q572">SUMIF(Western!C1:C1001,E572,Western!V1:V1001)</f>
        <v>0</v>
      </c>
      <c r="R572" s="223" cm="1">
        <f t="array" ref="R572">Q572*L572</f>
        <v>0</v>
      </c>
    </row>
    <row r="573" spans="1:18" ht="16" customHeight="1" x14ac:dyDescent="0.2">
      <c r="A573" s="54"/>
      <c r="B573" s="63" t="s">
        <v>7829</v>
      </c>
      <c r="C573" s="56" t="s">
        <v>7831</v>
      </c>
      <c r="D573" s="90">
        <v>843380162605</v>
      </c>
      <c r="E573" s="56" t="s">
        <v>526</v>
      </c>
      <c r="F573" s="110" t="s">
        <v>527</v>
      </c>
      <c r="G573" s="110" t="s">
        <v>7094</v>
      </c>
      <c r="H573" s="110" t="s">
        <v>56</v>
      </c>
      <c r="I573" s="56" t="s">
        <v>190</v>
      </c>
      <c r="J573" s="56" t="s">
        <v>64</v>
      </c>
      <c r="K573" s="56" t="s">
        <v>7006</v>
      </c>
      <c r="L573" s="85">
        <v>111</v>
      </c>
      <c r="M573" s="56" t="s">
        <v>451</v>
      </c>
      <c r="N573" s="56" t="s">
        <v>505</v>
      </c>
      <c r="O573" s="60" t="s">
        <v>55</v>
      </c>
      <c r="P573" s="222"/>
      <c r="Q573" s="87" cm="1">
        <f t="array" ref="Q573">SUMIF(Western!C1:C1001,E573,Western!V1:V1001)</f>
        <v>0</v>
      </c>
      <c r="R573" s="223" cm="1">
        <f t="array" ref="R573">Q573*L573</f>
        <v>0</v>
      </c>
    </row>
    <row r="574" spans="1:18" ht="16" customHeight="1" x14ac:dyDescent="0.2">
      <c r="A574" s="54"/>
      <c r="B574" s="63" t="s">
        <v>7829</v>
      </c>
      <c r="C574" s="56" t="s">
        <v>7832</v>
      </c>
      <c r="D574" s="90">
        <v>843380162612</v>
      </c>
      <c r="E574" s="56" t="s">
        <v>528</v>
      </c>
      <c r="F574" s="110" t="s">
        <v>529</v>
      </c>
      <c r="G574" s="110" t="s">
        <v>7094</v>
      </c>
      <c r="H574" s="110" t="s">
        <v>56</v>
      </c>
      <c r="I574" s="56" t="s">
        <v>190</v>
      </c>
      <c r="J574" s="56" t="s">
        <v>67</v>
      </c>
      <c r="K574" s="56" t="s">
        <v>7006</v>
      </c>
      <c r="L574" s="85">
        <v>111</v>
      </c>
      <c r="M574" s="56" t="s">
        <v>451</v>
      </c>
      <c r="N574" s="56" t="s">
        <v>505</v>
      </c>
      <c r="O574" s="60" t="s">
        <v>55</v>
      </c>
      <c r="P574" s="222"/>
      <c r="Q574" s="87" cm="1">
        <f t="array" ref="Q574">SUMIF(Western!C1:C1001,E574,Western!V1:V1001)</f>
        <v>0</v>
      </c>
      <c r="R574" s="223" cm="1">
        <f t="array" ref="R574">Q574*L574</f>
        <v>0</v>
      </c>
    </row>
    <row r="575" spans="1:18" ht="16" customHeight="1" x14ac:dyDescent="0.2">
      <c r="A575" s="54"/>
      <c r="B575" s="63" t="s">
        <v>7829</v>
      </c>
      <c r="C575" s="56" t="s">
        <v>7833</v>
      </c>
      <c r="D575" s="90">
        <v>843380162629</v>
      </c>
      <c r="E575" s="56" t="s">
        <v>530</v>
      </c>
      <c r="F575" s="110" t="s">
        <v>531</v>
      </c>
      <c r="G575" s="110" t="s">
        <v>7094</v>
      </c>
      <c r="H575" s="110" t="s">
        <v>56</v>
      </c>
      <c r="I575" s="56" t="s">
        <v>190</v>
      </c>
      <c r="J575" s="56" t="s">
        <v>70</v>
      </c>
      <c r="K575" s="56" t="s">
        <v>7006</v>
      </c>
      <c r="L575" s="85">
        <v>111</v>
      </c>
      <c r="M575" s="56" t="s">
        <v>451</v>
      </c>
      <c r="N575" s="56" t="s">
        <v>505</v>
      </c>
      <c r="O575" s="60" t="s">
        <v>55</v>
      </c>
      <c r="P575" s="222"/>
      <c r="Q575" s="87" cm="1">
        <f t="array" ref="Q575">SUMIF(Western!C1:C1001,E575,Western!V1:V1001)</f>
        <v>0</v>
      </c>
      <c r="R575" s="223" cm="1">
        <f t="array" ref="R575">Q575*L575</f>
        <v>0</v>
      </c>
    </row>
    <row r="576" spans="1:18" ht="16" customHeight="1" x14ac:dyDescent="0.2">
      <c r="A576" s="54"/>
      <c r="B576" s="63" t="s">
        <v>7829</v>
      </c>
      <c r="C576" s="56" t="s">
        <v>7834</v>
      </c>
      <c r="D576" s="90">
        <v>843380162636</v>
      </c>
      <c r="E576" s="56" t="s">
        <v>532</v>
      </c>
      <c r="F576" s="110" t="s">
        <v>533</v>
      </c>
      <c r="G576" s="110" t="s">
        <v>7094</v>
      </c>
      <c r="H576" s="110" t="s">
        <v>56</v>
      </c>
      <c r="I576" s="56" t="s">
        <v>190</v>
      </c>
      <c r="J576" s="56" t="s">
        <v>282</v>
      </c>
      <c r="K576" s="56" t="s">
        <v>7006</v>
      </c>
      <c r="L576" s="85">
        <v>111</v>
      </c>
      <c r="M576" s="56" t="s">
        <v>451</v>
      </c>
      <c r="N576" s="56" t="s">
        <v>505</v>
      </c>
      <c r="O576" s="60" t="s">
        <v>55</v>
      </c>
      <c r="P576" s="222"/>
      <c r="Q576" s="87" cm="1">
        <f t="array" ref="Q576">SUMIF(Western!C1:C1001,E576,Western!V1:V1001)</f>
        <v>0</v>
      </c>
      <c r="R576" s="223" cm="1">
        <f t="array" ref="R576">Q576*L576</f>
        <v>0</v>
      </c>
    </row>
    <row r="577" spans="1:18" ht="16" customHeight="1" x14ac:dyDescent="0.2">
      <c r="A577" s="54"/>
      <c r="B577" s="63" t="s">
        <v>7835</v>
      </c>
      <c r="C577" s="56" t="s">
        <v>7836</v>
      </c>
      <c r="D577" s="90">
        <v>843380167631</v>
      </c>
      <c r="E577" s="56" t="s">
        <v>534</v>
      </c>
      <c r="F577" s="110" t="s">
        <v>535</v>
      </c>
      <c r="G577" s="110" t="s">
        <v>7106</v>
      </c>
      <c r="H577" s="110" t="s">
        <v>50</v>
      </c>
      <c r="I577" s="56" t="s">
        <v>51</v>
      </c>
      <c r="J577" s="56" t="s">
        <v>61</v>
      </c>
      <c r="K577" s="56" t="s">
        <v>7012</v>
      </c>
      <c r="L577" s="85">
        <v>82.5</v>
      </c>
      <c r="M577" s="56" t="s">
        <v>451</v>
      </c>
      <c r="N577" s="56" t="s">
        <v>473</v>
      </c>
      <c r="O577" s="60" t="s">
        <v>55</v>
      </c>
      <c r="P577" s="222"/>
      <c r="Q577" s="87" cm="1">
        <f t="array" ref="Q577">SUMIF(Western!C1:C1001,E577,Western!V1:V1001)</f>
        <v>0</v>
      </c>
      <c r="R577" s="223" cm="1">
        <f t="array" ref="R577">Q577*L577</f>
        <v>0</v>
      </c>
    </row>
    <row r="578" spans="1:18" ht="16" customHeight="1" x14ac:dyDescent="0.2">
      <c r="A578" s="54"/>
      <c r="B578" s="63" t="s">
        <v>7835</v>
      </c>
      <c r="C578" s="56" t="s">
        <v>7837</v>
      </c>
      <c r="D578" s="90">
        <v>843380167648</v>
      </c>
      <c r="E578" s="56" t="s">
        <v>536</v>
      </c>
      <c r="F578" s="110" t="s">
        <v>537</v>
      </c>
      <c r="G578" s="110" t="s">
        <v>7106</v>
      </c>
      <c r="H578" s="110" t="s">
        <v>50</v>
      </c>
      <c r="I578" s="56" t="s">
        <v>51</v>
      </c>
      <c r="J578" s="56" t="s">
        <v>64</v>
      </c>
      <c r="K578" s="56" t="s">
        <v>7012</v>
      </c>
      <c r="L578" s="85">
        <v>82.5</v>
      </c>
      <c r="M578" s="56" t="s">
        <v>451</v>
      </c>
      <c r="N578" s="56" t="s">
        <v>473</v>
      </c>
      <c r="O578" s="60" t="s">
        <v>55</v>
      </c>
      <c r="P578" s="222"/>
      <c r="Q578" s="87" cm="1">
        <f t="array" ref="Q578">SUMIF(Western!C1:C1001,E578,Western!V1:V1001)</f>
        <v>0</v>
      </c>
      <c r="R578" s="223" cm="1">
        <f t="array" ref="R578">Q578*L578</f>
        <v>0</v>
      </c>
    </row>
    <row r="579" spans="1:18" ht="16" customHeight="1" x14ac:dyDescent="0.2">
      <c r="A579" s="54"/>
      <c r="B579" s="63" t="s">
        <v>7835</v>
      </c>
      <c r="C579" s="56" t="s">
        <v>7838</v>
      </c>
      <c r="D579" s="90">
        <v>843380167655</v>
      </c>
      <c r="E579" s="56" t="s">
        <v>538</v>
      </c>
      <c r="F579" s="110" t="s">
        <v>539</v>
      </c>
      <c r="G579" s="110" t="s">
        <v>7106</v>
      </c>
      <c r="H579" s="110" t="s">
        <v>50</v>
      </c>
      <c r="I579" s="56" t="s">
        <v>51</v>
      </c>
      <c r="J579" s="56" t="s">
        <v>67</v>
      </c>
      <c r="K579" s="56" t="s">
        <v>7012</v>
      </c>
      <c r="L579" s="85">
        <v>82.5</v>
      </c>
      <c r="M579" s="56" t="s">
        <v>451</v>
      </c>
      <c r="N579" s="56" t="s">
        <v>473</v>
      </c>
      <c r="O579" s="60" t="s">
        <v>55</v>
      </c>
      <c r="P579" s="222"/>
      <c r="Q579" s="87" cm="1">
        <f t="array" ref="Q579">SUMIF(Western!C1:C1001,E579,Western!V1:V1001)</f>
        <v>0</v>
      </c>
      <c r="R579" s="223" cm="1">
        <f t="array" ref="R579">Q579*L579</f>
        <v>0</v>
      </c>
    </row>
    <row r="580" spans="1:18" ht="16" customHeight="1" x14ac:dyDescent="0.2">
      <c r="A580" s="54"/>
      <c r="B580" s="63" t="s">
        <v>7835</v>
      </c>
      <c r="C580" s="56" t="s">
        <v>7839</v>
      </c>
      <c r="D580" s="90">
        <v>843380167662</v>
      </c>
      <c r="E580" s="56" t="s">
        <v>540</v>
      </c>
      <c r="F580" s="110" t="s">
        <v>541</v>
      </c>
      <c r="G580" s="110" t="s">
        <v>7106</v>
      </c>
      <c r="H580" s="110" t="s">
        <v>50</v>
      </c>
      <c r="I580" s="56" t="s">
        <v>51</v>
      </c>
      <c r="J580" s="56" t="s">
        <v>70</v>
      </c>
      <c r="K580" s="56" t="s">
        <v>7012</v>
      </c>
      <c r="L580" s="85">
        <v>82.5</v>
      </c>
      <c r="M580" s="56" t="s">
        <v>451</v>
      </c>
      <c r="N580" s="56" t="s">
        <v>473</v>
      </c>
      <c r="O580" s="60" t="s">
        <v>55</v>
      </c>
      <c r="P580" s="222"/>
      <c r="Q580" s="87" cm="1">
        <f t="array" ref="Q580">SUMIF(Western!C1:C1001,E580,Western!V1:V1001)</f>
        <v>0</v>
      </c>
      <c r="R580" s="223" cm="1">
        <f t="array" ref="R580">Q580*L580</f>
        <v>0</v>
      </c>
    </row>
    <row r="581" spans="1:18" ht="16" customHeight="1" x14ac:dyDescent="0.2">
      <c r="A581" s="54"/>
      <c r="B581" s="63" t="s">
        <v>7835</v>
      </c>
      <c r="C581" s="56" t="s">
        <v>7840</v>
      </c>
      <c r="D581" s="90">
        <v>843380167679</v>
      </c>
      <c r="E581" s="56" t="s">
        <v>542</v>
      </c>
      <c r="F581" s="110" t="s">
        <v>543</v>
      </c>
      <c r="G581" s="110" t="s">
        <v>7106</v>
      </c>
      <c r="H581" s="110" t="s">
        <v>50</v>
      </c>
      <c r="I581" s="56" t="s">
        <v>51</v>
      </c>
      <c r="J581" s="56" t="s">
        <v>282</v>
      </c>
      <c r="K581" s="56" t="s">
        <v>7012</v>
      </c>
      <c r="L581" s="85">
        <v>82.5</v>
      </c>
      <c r="M581" s="56" t="s">
        <v>451</v>
      </c>
      <c r="N581" s="56" t="s">
        <v>473</v>
      </c>
      <c r="O581" s="60" t="s">
        <v>55</v>
      </c>
      <c r="P581" s="222"/>
      <c r="Q581" s="87" cm="1">
        <f t="array" ref="Q581">SUMIF(Western!C1:C1001,E581,Western!V1:V1001)</f>
        <v>0</v>
      </c>
      <c r="R581" s="223" cm="1">
        <f t="array" ref="R581">Q581*L581</f>
        <v>0</v>
      </c>
    </row>
    <row r="582" spans="1:18" ht="16" customHeight="1" x14ac:dyDescent="0.2">
      <c r="A582" s="54"/>
      <c r="B582" s="63" t="s">
        <v>7841</v>
      </c>
      <c r="C582" s="56" t="s">
        <v>7842</v>
      </c>
      <c r="D582" s="90">
        <v>843380167686</v>
      </c>
      <c r="E582" s="56" t="s">
        <v>544</v>
      </c>
      <c r="F582" s="110" t="s">
        <v>545</v>
      </c>
      <c r="G582" s="110" t="s">
        <v>7106</v>
      </c>
      <c r="H582" s="110" t="s">
        <v>50</v>
      </c>
      <c r="I582" s="56" t="s">
        <v>318</v>
      </c>
      <c r="J582" s="56" t="s">
        <v>61</v>
      </c>
      <c r="K582" s="56" t="s">
        <v>7012</v>
      </c>
      <c r="L582" s="85">
        <v>82.5</v>
      </c>
      <c r="M582" s="56" t="s">
        <v>451</v>
      </c>
      <c r="N582" s="56" t="s">
        <v>473</v>
      </c>
      <c r="O582" s="60" t="s">
        <v>55</v>
      </c>
      <c r="P582" s="222"/>
      <c r="Q582" s="87" cm="1">
        <f t="array" ref="Q582">SUMIF(Western!C1:C1001,E582,Western!V1:V1001)</f>
        <v>0</v>
      </c>
      <c r="R582" s="223" cm="1">
        <f t="array" ref="R582">Q582*L582</f>
        <v>0</v>
      </c>
    </row>
    <row r="583" spans="1:18" ht="16" customHeight="1" x14ac:dyDescent="0.2">
      <c r="A583" s="54"/>
      <c r="B583" s="63" t="s">
        <v>7841</v>
      </c>
      <c r="C583" s="56" t="s">
        <v>7843</v>
      </c>
      <c r="D583" s="90">
        <v>843380167693</v>
      </c>
      <c r="E583" s="56" t="s">
        <v>546</v>
      </c>
      <c r="F583" s="110" t="s">
        <v>547</v>
      </c>
      <c r="G583" s="110" t="s">
        <v>7106</v>
      </c>
      <c r="H583" s="110" t="s">
        <v>50</v>
      </c>
      <c r="I583" s="56" t="s">
        <v>318</v>
      </c>
      <c r="J583" s="56" t="s">
        <v>64</v>
      </c>
      <c r="K583" s="56" t="s">
        <v>7012</v>
      </c>
      <c r="L583" s="85">
        <v>82.5</v>
      </c>
      <c r="M583" s="56" t="s">
        <v>451</v>
      </c>
      <c r="N583" s="56" t="s">
        <v>473</v>
      </c>
      <c r="O583" s="60" t="s">
        <v>55</v>
      </c>
      <c r="P583" s="222"/>
      <c r="Q583" s="87" cm="1">
        <f t="array" ref="Q583">SUMIF(Western!C1:C1001,E583,Western!V1:V1001)</f>
        <v>0</v>
      </c>
      <c r="R583" s="223" cm="1">
        <f t="array" ref="R583">Q583*L583</f>
        <v>0</v>
      </c>
    </row>
    <row r="584" spans="1:18" ht="16" customHeight="1" x14ac:dyDescent="0.2">
      <c r="A584" s="54"/>
      <c r="B584" s="63" t="s">
        <v>7841</v>
      </c>
      <c r="C584" s="56" t="s">
        <v>7844</v>
      </c>
      <c r="D584" s="90">
        <v>843380167709</v>
      </c>
      <c r="E584" s="56" t="s">
        <v>548</v>
      </c>
      <c r="F584" s="110" t="s">
        <v>549</v>
      </c>
      <c r="G584" s="110" t="s">
        <v>7106</v>
      </c>
      <c r="H584" s="110" t="s">
        <v>50</v>
      </c>
      <c r="I584" s="56" t="s">
        <v>318</v>
      </c>
      <c r="J584" s="56" t="s">
        <v>67</v>
      </c>
      <c r="K584" s="56" t="s">
        <v>7012</v>
      </c>
      <c r="L584" s="85">
        <v>82.5</v>
      </c>
      <c r="M584" s="56" t="s">
        <v>451</v>
      </c>
      <c r="N584" s="56" t="s">
        <v>473</v>
      </c>
      <c r="O584" s="60" t="s">
        <v>55</v>
      </c>
      <c r="P584" s="222"/>
      <c r="Q584" s="87" cm="1">
        <f t="array" ref="Q584">SUMIF(Western!C1:C1001,E584,Western!V1:V1001)</f>
        <v>0</v>
      </c>
      <c r="R584" s="223" cm="1">
        <f t="array" ref="R584">Q584*L584</f>
        <v>0</v>
      </c>
    </row>
    <row r="585" spans="1:18" ht="16" customHeight="1" x14ac:dyDescent="0.2">
      <c r="A585" s="54"/>
      <c r="B585" s="63" t="s">
        <v>7841</v>
      </c>
      <c r="C585" s="56" t="s">
        <v>7845</v>
      </c>
      <c r="D585" s="90">
        <v>843380167716</v>
      </c>
      <c r="E585" s="56" t="s">
        <v>550</v>
      </c>
      <c r="F585" s="110" t="s">
        <v>551</v>
      </c>
      <c r="G585" s="110" t="s">
        <v>7106</v>
      </c>
      <c r="H585" s="110" t="s">
        <v>50</v>
      </c>
      <c r="I585" s="56" t="s">
        <v>318</v>
      </c>
      <c r="J585" s="56" t="s">
        <v>70</v>
      </c>
      <c r="K585" s="56" t="s">
        <v>7012</v>
      </c>
      <c r="L585" s="85">
        <v>82.5</v>
      </c>
      <c r="M585" s="56" t="s">
        <v>451</v>
      </c>
      <c r="N585" s="56" t="s">
        <v>473</v>
      </c>
      <c r="O585" s="60" t="s">
        <v>55</v>
      </c>
      <c r="P585" s="222"/>
      <c r="Q585" s="87" cm="1">
        <f t="array" ref="Q585">SUMIF(Western!C1:C1001,E585,Western!V1:V1001)</f>
        <v>0</v>
      </c>
      <c r="R585" s="223" cm="1">
        <f t="array" ref="R585">Q585*L585</f>
        <v>0</v>
      </c>
    </row>
    <row r="586" spans="1:18" ht="16" customHeight="1" x14ac:dyDescent="0.2">
      <c r="A586" s="54"/>
      <c r="B586" s="63" t="s">
        <v>7841</v>
      </c>
      <c r="C586" s="56" t="s">
        <v>7846</v>
      </c>
      <c r="D586" s="90">
        <v>843380167723</v>
      </c>
      <c r="E586" s="56" t="s">
        <v>552</v>
      </c>
      <c r="F586" s="110" t="s">
        <v>553</v>
      </c>
      <c r="G586" s="110" t="s">
        <v>7106</v>
      </c>
      <c r="H586" s="110" t="s">
        <v>50</v>
      </c>
      <c r="I586" s="56" t="s">
        <v>318</v>
      </c>
      <c r="J586" s="56" t="s">
        <v>282</v>
      </c>
      <c r="K586" s="56" t="s">
        <v>7012</v>
      </c>
      <c r="L586" s="85">
        <v>82.5</v>
      </c>
      <c r="M586" s="56" t="s">
        <v>451</v>
      </c>
      <c r="N586" s="56" t="s">
        <v>473</v>
      </c>
      <c r="O586" s="60" t="s">
        <v>55</v>
      </c>
      <c r="P586" s="222"/>
      <c r="Q586" s="87" cm="1">
        <f t="array" ref="Q586">SUMIF(Western!C1:C1001,E586,Western!V1:V1001)</f>
        <v>0</v>
      </c>
      <c r="R586" s="223" cm="1">
        <f t="array" ref="R586">Q586*L586</f>
        <v>0</v>
      </c>
    </row>
    <row r="587" spans="1:18" ht="16" customHeight="1" x14ac:dyDescent="0.2">
      <c r="A587" s="54"/>
      <c r="B587" s="63" t="s">
        <v>7847</v>
      </c>
      <c r="C587" s="56" t="s">
        <v>7848</v>
      </c>
      <c r="D587" s="90">
        <v>843380167730</v>
      </c>
      <c r="E587" s="56" t="s">
        <v>554</v>
      </c>
      <c r="F587" s="110" t="s">
        <v>555</v>
      </c>
      <c r="G587" s="110" t="s">
        <v>7106</v>
      </c>
      <c r="H587" s="110" t="s">
        <v>50</v>
      </c>
      <c r="I587" s="56" t="s">
        <v>95</v>
      </c>
      <c r="J587" s="56" t="s">
        <v>61</v>
      </c>
      <c r="K587" s="56" t="s">
        <v>7012</v>
      </c>
      <c r="L587" s="85">
        <v>82.5</v>
      </c>
      <c r="M587" s="56" t="s">
        <v>451</v>
      </c>
      <c r="N587" s="56" t="s">
        <v>473</v>
      </c>
      <c r="O587" s="60" t="s">
        <v>55</v>
      </c>
      <c r="P587" s="222"/>
      <c r="Q587" s="87" cm="1">
        <f t="array" ref="Q587">SUMIF(Western!C1:C1001,E587,Western!V1:V1001)</f>
        <v>0</v>
      </c>
      <c r="R587" s="223" cm="1">
        <f t="array" ref="R587">Q587*L587</f>
        <v>0</v>
      </c>
    </row>
    <row r="588" spans="1:18" ht="16" customHeight="1" x14ac:dyDescent="0.2">
      <c r="A588" s="54"/>
      <c r="B588" s="63" t="s">
        <v>7847</v>
      </c>
      <c r="C588" s="56" t="s">
        <v>7849</v>
      </c>
      <c r="D588" s="90">
        <v>843380167747</v>
      </c>
      <c r="E588" s="56" t="s">
        <v>556</v>
      </c>
      <c r="F588" s="110" t="s">
        <v>557</v>
      </c>
      <c r="G588" s="110" t="s">
        <v>7106</v>
      </c>
      <c r="H588" s="110" t="s">
        <v>50</v>
      </c>
      <c r="I588" s="56" t="s">
        <v>95</v>
      </c>
      <c r="J588" s="56" t="s">
        <v>64</v>
      </c>
      <c r="K588" s="56" t="s">
        <v>7012</v>
      </c>
      <c r="L588" s="85">
        <v>82.5</v>
      </c>
      <c r="M588" s="56" t="s">
        <v>451</v>
      </c>
      <c r="N588" s="56" t="s">
        <v>473</v>
      </c>
      <c r="O588" s="60" t="s">
        <v>55</v>
      </c>
      <c r="P588" s="222"/>
      <c r="Q588" s="87" cm="1">
        <f t="array" ref="Q588">SUMIF(Western!C1:C1001,E588,Western!V1:V1001)</f>
        <v>0</v>
      </c>
      <c r="R588" s="223" cm="1">
        <f t="array" ref="R588">Q588*L588</f>
        <v>0</v>
      </c>
    </row>
    <row r="589" spans="1:18" ht="16" customHeight="1" x14ac:dyDescent="0.2">
      <c r="A589" s="54"/>
      <c r="B589" s="63" t="s">
        <v>7847</v>
      </c>
      <c r="C589" s="56" t="s">
        <v>7850</v>
      </c>
      <c r="D589" s="90">
        <v>843380167754</v>
      </c>
      <c r="E589" s="56" t="s">
        <v>558</v>
      </c>
      <c r="F589" s="110" t="s">
        <v>559</v>
      </c>
      <c r="G589" s="110" t="s">
        <v>7106</v>
      </c>
      <c r="H589" s="110" t="s">
        <v>50</v>
      </c>
      <c r="I589" s="56" t="s">
        <v>95</v>
      </c>
      <c r="J589" s="56" t="s">
        <v>67</v>
      </c>
      <c r="K589" s="56" t="s">
        <v>7012</v>
      </c>
      <c r="L589" s="85">
        <v>82.5</v>
      </c>
      <c r="M589" s="56" t="s">
        <v>451</v>
      </c>
      <c r="N589" s="56" t="s">
        <v>473</v>
      </c>
      <c r="O589" s="60" t="s">
        <v>55</v>
      </c>
      <c r="P589" s="222"/>
      <c r="Q589" s="87" cm="1">
        <f t="array" ref="Q589">SUMIF(Western!C1:C1001,E589,Western!V1:V1001)</f>
        <v>0</v>
      </c>
      <c r="R589" s="223" cm="1">
        <f t="array" ref="R589">Q589*L589</f>
        <v>0</v>
      </c>
    </row>
    <row r="590" spans="1:18" ht="16" customHeight="1" x14ac:dyDescent="0.2">
      <c r="A590" s="54"/>
      <c r="B590" s="63" t="s">
        <v>7847</v>
      </c>
      <c r="C590" s="56" t="s">
        <v>7851</v>
      </c>
      <c r="D590" s="90">
        <v>843380167761</v>
      </c>
      <c r="E590" s="56" t="s">
        <v>560</v>
      </c>
      <c r="F590" s="110" t="s">
        <v>561</v>
      </c>
      <c r="G590" s="110" t="s">
        <v>7106</v>
      </c>
      <c r="H590" s="110" t="s">
        <v>50</v>
      </c>
      <c r="I590" s="56" t="s">
        <v>95</v>
      </c>
      <c r="J590" s="56" t="s">
        <v>70</v>
      </c>
      <c r="K590" s="56" t="s">
        <v>7012</v>
      </c>
      <c r="L590" s="85">
        <v>82.5</v>
      </c>
      <c r="M590" s="56" t="s">
        <v>451</v>
      </c>
      <c r="N590" s="56" t="s">
        <v>473</v>
      </c>
      <c r="O590" s="60" t="s">
        <v>55</v>
      </c>
      <c r="P590" s="222"/>
      <c r="Q590" s="87" cm="1">
        <f t="array" ref="Q590">SUMIF(Western!C1:C1001,E590,Western!V1:V1001)</f>
        <v>0</v>
      </c>
      <c r="R590" s="223" cm="1">
        <f t="array" ref="R590">Q590*L590</f>
        <v>0</v>
      </c>
    </row>
    <row r="591" spans="1:18" ht="16" customHeight="1" x14ac:dyDescent="0.2">
      <c r="A591" s="54"/>
      <c r="B591" s="63" t="s">
        <v>7847</v>
      </c>
      <c r="C591" s="56" t="s">
        <v>7852</v>
      </c>
      <c r="D591" s="90">
        <v>843380167778</v>
      </c>
      <c r="E591" s="56" t="s">
        <v>562</v>
      </c>
      <c r="F591" s="110" t="s">
        <v>563</v>
      </c>
      <c r="G591" s="110" t="s">
        <v>7106</v>
      </c>
      <c r="H591" s="110" t="s">
        <v>50</v>
      </c>
      <c r="I591" s="56" t="s">
        <v>95</v>
      </c>
      <c r="J591" s="56" t="s">
        <v>282</v>
      </c>
      <c r="K591" s="56" t="s">
        <v>7012</v>
      </c>
      <c r="L591" s="85">
        <v>82.5</v>
      </c>
      <c r="M591" s="56" t="s">
        <v>451</v>
      </c>
      <c r="N591" s="56" t="s">
        <v>473</v>
      </c>
      <c r="O591" s="60" t="s">
        <v>55</v>
      </c>
      <c r="P591" s="222"/>
      <c r="Q591" s="87" cm="1">
        <f t="array" ref="Q591">SUMIF(Western!C1:C1001,E591,Western!V1:V1001)</f>
        <v>0</v>
      </c>
      <c r="R591" s="223" cm="1">
        <f t="array" ref="R591">Q591*L591</f>
        <v>0</v>
      </c>
    </row>
    <row r="592" spans="1:18" ht="16" customHeight="1" x14ac:dyDescent="0.2">
      <c r="A592" s="54"/>
      <c r="B592" s="63" t="s">
        <v>7853</v>
      </c>
      <c r="C592" s="56" t="s">
        <v>7854</v>
      </c>
      <c r="D592" s="90">
        <v>843380167785</v>
      </c>
      <c r="E592" s="56" t="s">
        <v>564</v>
      </c>
      <c r="F592" s="110" t="s">
        <v>565</v>
      </c>
      <c r="G592" s="110" t="s">
        <v>7106</v>
      </c>
      <c r="H592" s="110" t="s">
        <v>50</v>
      </c>
      <c r="I592" s="56" t="s">
        <v>116</v>
      </c>
      <c r="J592" s="56" t="s">
        <v>61</v>
      </c>
      <c r="K592" s="56" t="s">
        <v>7012</v>
      </c>
      <c r="L592" s="85">
        <v>82.5</v>
      </c>
      <c r="M592" s="56" t="s">
        <v>451</v>
      </c>
      <c r="N592" s="56" t="s">
        <v>473</v>
      </c>
      <c r="O592" s="60" t="s">
        <v>55</v>
      </c>
      <c r="P592" s="222"/>
      <c r="Q592" s="87" cm="1">
        <f t="array" ref="Q592">SUMIF(Western!C1:C1001,E592,Western!V1:V1001)</f>
        <v>0</v>
      </c>
      <c r="R592" s="223" cm="1">
        <f t="array" ref="R592">Q592*L592</f>
        <v>0</v>
      </c>
    </row>
    <row r="593" spans="1:18" ht="16" customHeight="1" x14ac:dyDescent="0.2">
      <c r="A593" s="54"/>
      <c r="B593" s="63" t="s">
        <v>7853</v>
      </c>
      <c r="C593" s="56" t="s">
        <v>7855</v>
      </c>
      <c r="D593" s="90">
        <v>843380167792</v>
      </c>
      <c r="E593" s="56" t="s">
        <v>566</v>
      </c>
      <c r="F593" s="110" t="s">
        <v>567</v>
      </c>
      <c r="G593" s="110" t="s">
        <v>7106</v>
      </c>
      <c r="H593" s="110" t="s">
        <v>50</v>
      </c>
      <c r="I593" s="56" t="s">
        <v>116</v>
      </c>
      <c r="J593" s="56" t="s">
        <v>64</v>
      </c>
      <c r="K593" s="56" t="s">
        <v>7012</v>
      </c>
      <c r="L593" s="85">
        <v>82.5</v>
      </c>
      <c r="M593" s="56" t="s">
        <v>451</v>
      </c>
      <c r="N593" s="56" t="s">
        <v>473</v>
      </c>
      <c r="O593" s="60" t="s">
        <v>55</v>
      </c>
      <c r="P593" s="222"/>
      <c r="Q593" s="87" cm="1">
        <f t="array" ref="Q593">SUMIF(Western!C1:C1001,E593,Western!V1:V1001)</f>
        <v>0</v>
      </c>
      <c r="R593" s="223" cm="1">
        <f t="array" ref="R593">Q593*L593</f>
        <v>0</v>
      </c>
    </row>
    <row r="594" spans="1:18" ht="16" customHeight="1" x14ac:dyDescent="0.2">
      <c r="A594" s="54"/>
      <c r="B594" s="63" t="s">
        <v>7853</v>
      </c>
      <c r="C594" s="56" t="s">
        <v>7856</v>
      </c>
      <c r="D594" s="90">
        <v>843380167808</v>
      </c>
      <c r="E594" s="56" t="s">
        <v>568</v>
      </c>
      <c r="F594" s="110" t="s">
        <v>569</v>
      </c>
      <c r="G594" s="110" t="s">
        <v>7106</v>
      </c>
      <c r="H594" s="110" t="s">
        <v>50</v>
      </c>
      <c r="I594" s="56" t="s">
        <v>116</v>
      </c>
      <c r="J594" s="56" t="s">
        <v>67</v>
      </c>
      <c r="K594" s="56" t="s">
        <v>7012</v>
      </c>
      <c r="L594" s="85">
        <v>82.5</v>
      </c>
      <c r="M594" s="56" t="s">
        <v>451</v>
      </c>
      <c r="N594" s="56" t="s">
        <v>473</v>
      </c>
      <c r="O594" s="60" t="s">
        <v>55</v>
      </c>
      <c r="P594" s="222"/>
      <c r="Q594" s="87" cm="1">
        <f t="array" ref="Q594">SUMIF(Western!C1:C1001,E594,Western!V1:V1001)</f>
        <v>0</v>
      </c>
      <c r="R594" s="223" cm="1">
        <f t="array" ref="R594">Q594*L594</f>
        <v>0</v>
      </c>
    </row>
    <row r="595" spans="1:18" ht="16" customHeight="1" x14ac:dyDescent="0.2">
      <c r="A595" s="54"/>
      <c r="B595" s="63" t="s">
        <v>7853</v>
      </c>
      <c r="C595" s="56" t="s">
        <v>7857</v>
      </c>
      <c r="D595" s="90">
        <v>843380167815</v>
      </c>
      <c r="E595" s="56" t="s">
        <v>570</v>
      </c>
      <c r="F595" s="110" t="s">
        <v>571</v>
      </c>
      <c r="G595" s="110" t="s">
        <v>7106</v>
      </c>
      <c r="H595" s="110" t="s">
        <v>50</v>
      </c>
      <c r="I595" s="56" t="s">
        <v>116</v>
      </c>
      <c r="J595" s="56" t="s">
        <v>70</v>
      </c>
      <c r="K595" s="56" t="s">
        <v>7012</v>
      </c>
      <c r="L595" s="85">
        <v>82.5</v>
      </c>
      <c r="M595" s="56" t="s">
        <v>451</v>
      </c>
      <c r="N595" s="56" t="s">
        <v>473</v>
      </c>
      <c r="O595" s="60" t="s">
        <v>55</v>
      </c>
      <c r="P595" s="222"/>
      <c r="Q595" s="87" cm="1">
        <f t="array" ref="Q595">SUMIF(Western!C1:C1001,E595,Western!V1:V1001)</f>
        <v>0</v>
      </c>
      <c r="R595" s="223" cm="1">
        <f t="array" ref="R595">Q595*L595</f>
        <v>0</v>
      </c>
    </row>
    <row r="596" spans="1:18" ht="16" customHeight="1" x14ac:dyDescent="0.2">
      <c r="A596" s="54"/>
      <c r="B596" s="63" t="s">
        <v>7853</v>
      </c>
      <c r="C596" s="56" t="s">
        <v>7858</v>
      </c>
      <c r="D596" s="90">
        <v>843380167822</v>
      </c>
      <c r="E596" s="56" t="s">
        <v>572</v>
      </c>
      <c r="F596" s="110" t="s">
        <v>573</v>
      </c>
      <c r="G596" s="110" t="s">
        <v>7106</v>
      </c>
      <c r="H596" s="110" t="s">
        <v>50</v>
      </c>
      <c r="I596" s="56" t="s">
        <v>116</v>
      </c>
      <c r="J596" s="56" t="s">
        <v>282</v>
      </c>
      <c r="K596" s="56" t="s">
        <v>7012</v>
      </c>
      <c r="L596" s="85">
        <v>82.5</v>
      </c>
      <c r="M596" s="56" t="s">
        <v>451</v>
      </c>
      <c r="N596" s="56" t="s">
        <v>473</v>
      </c>
      <c r="O596" s="60" t="s">
        <v>55</v>
      </c>
      <c r="P596" s="222"/>
      <c r="Q596" s="87" cm="1">
        <f t="array" ref="Q596">SUMIF(Western!C1:C1001,E596,Western!V1:V1001)</f>
        <v>0</v>
      </c>
      <c r="R596" s="223" cm="1">
        <f t="array" ref="R596">Q596*L596</f>
        <v>0</v>
      </c>
    </row>
    <row r="597" spans="1:18" ht="16" customHeight="1" x14ac:dyDescent="0.2">
      <c r="A597" s="54"/>
      <c r="B597" s="63" t="s">
        <v>7859</v>
      </c>
      <c r="C597" s="56" t="s">
        <v>7860</v>
      </c>
      <c r="D597" s="90">
        <v>843380167839</v>
      </c>
      <c r="E597" s="56" t="s">
        <v>574</v>
      </c>
      <c r="F597" s="110" t="s">
        <v>575</v>
      </c>
      <c r="G597" s="110" t="s">
        <v>7106</v>
      </c>
      <c r="H597" s="110" t="s">
        <v>50</v>
      </c>
      <c r="I597" s="56" t="s">
        <v>190</v>
      </c>
      <c r="J597" s="56" t="s">
        <v>61</v>
      </c>
      <c r="K597" s="56" t="s">
        <v>7012</v>
      </c>
      <c r="L597" s="85">
        <v>82.5</v>
      </c>
      <c r="M597" s="56" t="s">
        <v>451</v>
      </c>
      <c r="N597" s="56" t="s">
        <v>473</v>
      </c>
      <c r="O597" s="60" t="s">
        <v>55</v>
      </c>
      <c r="P597" s="222"/>
      <c r="Q597" s="87" cm="1">
        <f t="array" ref="Q597">SUMIF(Western!C1:C1001,E597,Western!V1:V1001)</f>
        <v>0</v>
      </c>
      <c r="R597" s="223" cm="1">
        <f t="array" ref="R597">Q597*L597</f>
        <v>0</v>
      </c>
    </row>
    <row r="598" spans="1:18" ht="16" customHeight="1" x14ac:dyDescent="0.2">
      <c r="A598" s="54"/>
      <c r="B598" s="63" t="s">
        <v>7859</v>
      </c>
      <c r="C598" s="56" t="s">
        <v>7861</v>
      </c>
      <c r="D598" s="90">
        <v>843380167846</v>
      </c>
      <c r="E598" s="56" t="s">
        <v>576</v>
      </c>
      <c r="F598" s="110" t="s">
        <v>577</v>
      </c>
      <c r="G598" s="110" t="s">
        <v>7106</v>
      </c>
      <c r="H598" s="110" t="s">
        <v>50</v>
      </c>
      <c r="I598" s="56" t="s">
        <v>190</v>
      </c>
      <c r="J598" s="56" t="s">
        <v>64</v>
      </c>
      <c r="K598" s="56" t="s">
        <v>7012</v>
      </c>
      <c r="L598" s="85">
        <v>82.5</v>
      </c>
      <c r="M598" s="56" t="s">
        <v>451</v>
      </c>
      <c r="N598" s="56" t="s">
        <v>473</v>
      </c>
      <c r="O598" s="60" t="s">
        <v>55</v>
      </c>
      <c r="P598" s="222"/>
      <c r="Q598" s="87" cm="1">
        <f t="array" ref="Q598">SUMIF(Western!C1:C1001,E598,Western!V1:V1001)</f>
        <v>0</v>
      </c>
      <c r="R598" s="223" cm="1">
        <f t="array" ref="R598">Q598*L598</f>
        <v>0</v>
      </c>
    </row>
    <row r="599" spans="1:18" ht="16" customHeight="1" x14ac:dyDescent="0.2">
      <c r="A599" s="54"/>
      <c r="B599" s="63" t="s">
        <v>7859</v>
      </c>
      <c r="C599" s="56" t="s">
        <v>7862</v>
      </c>
      <c r="D599" s="90">
        <v>843380167853</v>
      </c>
      <c r="E599" s="56" t="s">
        <v>578</v>
      </c>
      <c r="F599" s="110" t="s">
        <v>579</v>
      </c>
      <c r="G599" s="110" t="s">
        <v>7106</v>
      </c>
      <c r="H599" s="110" t="s">
        <v>50</v>
      </c>
      <c r="I599" s="56" t="s">
        <v>190</v>
      </c>
      <c r="J599" s="56" t="s">
        <v>67</v>
      </c>
      <c r="K599" s="56" t="s">
        <v>7012</v>
      </c>
      <c r="L599" s="85">
        <v>82.5</v>
      </c>
      <c r="M599" s="56" t="s">
        <v>451</v>
      </c>
      <c r="N599" s="56" t="s">
        <v>473</v>
      </c>
      <c r="O599" s="60" t="s">
        <v>55</v>
      </c>
      <c r="P599" s="222"/>
      <c r="Q599" s="87" cm="1">
        <f t="array" ref="Q599">SUMIF(Western!C1:C1001,E599,Western!V1:V1001)</f>
        <v>0</v>
      </c>
      <c r="R599" s="223" cm="1">
        <f t="array" ref="R599">Q599*L599</f>
        <v>0</v>
      </c>
    </row>
    <row r="600" spans="1:18" ht="16" customHeight="1" x14ac:dyDescent="0.2">
      <c r="A600" s="54"/>
      <c r="B600" s="63" t="s">
        <v>7859</v>
      </c>
      <c r="C600" s="56" t="s">
        <v>7863</v>
      </c>
      <c r="D600" s="90">
        <v>843380167860</v>
      </c>
      <c r="E600" s="56" t="s">
        <v>580</v>
      </c>
      <c r="F600" s="110" t="s">
        <v>581</v>
      </c>
      <c r="G600" s="110" t="s">
        <v>7106</v>
      </c>
      <c r="H600" s="110" t="s">
        <v>50</v>
      </c>
      <c r="I600" s="56" t="s">
        <v>190</v>
      </c>
      <c r="J600" s="56" t="s">
        <v>70</v>
      </c>
      <c r="K600" s="56" t="s">
        <v>7012</v>
      </c>
      <c r="L600" s="85">
        <v>82.5</v>
      </c>
      <c r="M600" s="56" t="s">
        <v>451</v>
      </c>
      <c r="N600" s="56" t="s">
        <v>473</v>
      </c>
      <c r="O600" s="60" t="s">
        <v>55</v>
      </c>
      <c r="P600" s="222"/>
      <c r="Q600" s="87" cm="1">
        <f t="array" ref="Q600">SUMIF(Western!C1:C1001,E600,Western!V1:V1001)</f>
        <v>0</v>
      </c>
      <c r="R600" s="223" cm="1">
        <f t="array" ref="R600">Q600*L600</f>
        <v>0</v>
      </c>
    </row>
    <row r="601" spans="1:18" ht="16" customHeight="1" x14ac:dyDescent="0.2">
      <c r="A601" s="54"/>
      <c r="B601" s="63" t="s">
        <v>7859</v>
      </c>
      <c r="C601" s="56" t="s">
        <v>7864</v>
      </c>
      <c r="D601" s="90">
        <v>843380167877</v>
      </c>
      <c r="E601" s="56" t="s">
        <v>582</v>
      </c>
      <c r="F601" s="110" t="s">
        <v>583</v>
      </c>
      <c r="G601" s="110" t="s">
        <v>7106</v>
      </c>
      <c r="H601" s="110" t="s">
        <v>50</v>
      </c>
      <c r="I601" s="56" t="s">
        <v>190</v>
      </c>
      <c r="J601" s="56" t="s">
        <v>282</v>
      </c>
      <c r="K601" s="56" t="s">
        <v>7012</v>
      </c>
      <c r="L601" s="85">
        <v>82.5</v>
      </c>
      <c r="M601" s="56" t="s">
        <v>451</v>
      </c>
      <c r="N601" s="56" t="s">
        <v>473</v>
      </c>
      <c r="O601" s="60" t="s">
        <v>55</v>
      </c>
      <c r="P601" s="222"/>
      <c r="Q601" s="87" cm="1">
        <f t="array" ref="Q601">SUMIF(Western!C1:C1001,E601,Western!V1:V1001)</f>
        <v>0</v>
      </c>
      <c r="R601" s="223" cm="1">
        <f t="array" ref="R601">Q601*L601</f>
        <v>0</v>
      </c>
    </row>
    <row r="602" spans="1:18" ht="16" customHeight="1" x14ac:dyDescent="0.2">
      <c r="A602" s="54"/>
      <c r="B602" s="63" t="s">
        <v>7865</v>
      </c>
      <c r="C602" s="56" t="s">
        <v>7866</v>
      </c>
      <c r="D602" s="90">
        <v>843380167884</v>
      </c>
      <c r="E602" s="56" t="s">
        <v>584</v>
      </c>
      <c r="F602" s="110" t="s">
        <v>585</v>
      </c>
      <c r="G602" s="110" t="s">
        <v>7106</v>
      </c>
      <c r="H602" s="110" t="s">
        <v>50</v>
      </c>
      <c r="I602" s="56" t="s">
        <v>127</v>
      </c>
      <c r="J602" s="56" t="s">
        <v>61</v>
      </c>
      <c r="K602" s="56" t="s">
        <v>7012</v>
      </c>
      <c r="L602" s="85">
        <v>82.5</v>
      </c>
      <c r="M602" s="56" t="s">
        <v>451</v>
      </c>
      <c r="N602" s="56" t="s">
        <v>473</v>
      </c>
      <c r="O602" s="60" t="s">
        <v>55</v>
      </c>
      <c r="P602" s="222"/>
      <c r="Q602" s="87" cm="1">
        <f t="array" ref="Q602">SUMIF(Western!C1:C1001,E602,Western!V1:V1001)</f>
        <v>0</v>
      </c>
      <c r="R602" s="223" cm="1">
        <f t="array" ref="R602">Q602*L602</f>
        <v>0</v>
      </c>
    </row>
    <row r="603" spans="1:18" ht="16" customHeight="1" x14ac:dyDescent="0.2">
      <c r="A603" s="54"/>
      <c r="B603" s="63" t="s">
        <v>7865</v>
      </c>
      <c r="C603" s="56" t="s">
        <v>7867</v>
      </c>
      <c r="D603" s="90">
        <v>843380167891</v>
      </c>
      <c r="E603" s="56" t="s">
        <v>586</v>
      </c>
      <c r="F603" s="110" t="s">
        <v>587</v>
      </c>
      <c r="G603" s="110" t="s">
        <v>7106</v>
      </c>
      <c r="H603" s="110" t="s">
        <v>50</v>
      </c>
      <c r="I603" s="56" t="s">
        <v>127</v>
      </c>
      <c r="J603" s="56" t="s">
        <v>64</v>
      </c>
      <c r="K603" s="56" t="s">
        <v>7012</v>
      </c>
      <c r="L603" s="85">
        <v>82.5</v>
      </c>
      <c r="M603" s="56" t="s">
        <v>451</v>
      </c>
      <c r="N603" s="56" t="s">
        <v>473</v>
      </c>
      <c r="O603" s="60" t="s">
        <v>55</v>
      </c>
      <c r="P603" s="222"/>
      <c r="Q603" s="87" cm="1">
        <f t="array" ref="Q603">SUMIF(Western!C1:C1001,E603,Western!V1:V1001)</f>
        <v>0</v>
      </c>
      <c r="R603" s="223" cm="1">
        <f t="array" ref="R603">Q603*L603</f>
        <v>0</v>
      </c>
    </row>
    <row r="604" spans="1:18" ht="16" customHeight="1" x14ac:dyDescent="0.2">
      <c r="A604" s="54"/>
      <c r="B604" s="63" t="s">
        <v>7865</v>
      </c>
      <c r="C604" s="56" t="s">
        <v>7868</v>
      </c>
      <c r="D604" s="90">
        <v>843380167907</v>
      </c>
      <c r="E604" s="56" t="s">
        <v>588</v>
      </c>
      <c r="F604" s="110" t="s">
        <v>589</v>
      </c>
      <c r="G604" s="110" t="s">
        <v>7106</v>
      </c>
      <c r="H604" s="110" t="s">
        <v>50</v>
      </c>
      <c r="I604" s="56" t="s">
        <v>127</v>
      </c>
      <c r="J604" s="56" t="s">
        <v>67</v>
      </c>
      <c r="K604" s="56" t="s">
        <v>7012</v>
      </c>
      <c r="L604" s="85">
        <v>82.5</v>
      </c>
      <c r="M604" s="56" t="s">
        <v>451</v>
      </c>
      <c r="N604" s="56" t="s">
        <v>473</v>
      </c>
      <c r="O604" s="60" t="s">
        <v>55</v>
      </c>
      <c r="P604" s="222"/>
      <c r="Q604" s="87" cm="1">
        <f t="array" ref="Q604">SUMIF(Western!C1:C1001,E604,Western!V1:V1001)</f>
        <v>0</v>
      </c>
      <c r="R604" s="223" cm="1">
        <f t="array" ref="R604">Q604*L604</f>
        <v>0</v>
      </c>
    </row>
    <row r="605" spans="1:18" ht="16" customHeight="1" x14ac:dyDescent="0.2">
      <c r="A605" s="54"/>
      <c r="B605" s="63" t="s">
        <v>7865</v>
      </c>
      <c r="C605" s="56" t="s">
        <v>7869</v>
      </c>
      <c r="D605" s="90">
        <v>843380167914</v>
      </c>
      <c r="E605" s="56" t="s">
        <v>590</v>
      </c>
      <c r="F605" s="110" t="s">
        <v>591</v>
      </c>
      <c r="G605" s="110" t="s">
        <v>7106</v>
      </c>
      <c r="H605" s="110" t="s">
        <v>50</v>
      </c>
      <c r="I605" s="56" t="s">
        <v>127</v>
      </c>
      <c r="J605" s="56" t="s">
        <v>70</v>
      </c>
      <c r="K605" s="56" t="s">
        <v>7012</v>
      </c>
      <c r="L605" s="85">
        <v>82.5</v>
      </c>
      <c r="M605" s="56" t="s">
        <v>451</v>
      </c>
      <c r="N605" s="56" t="s">
        <v>473</v>
      </c>
      <c r="O605" s="60" t="s">
        <v>55</v>
      </c>
      <c r="P605" s="222"/>
      <c r="Q605" s="87" cm="1">
        <f t="array" ref="Q605">SUMIF(Western!C1:C1001,E605,Western!V1:V1001)</f>
        <v>0</v>
      </c>
      <c r="R605" s="223" cm="1">
        <f t="array" ref="R605">Q605*L605</f>
        <v>0</v>
      </c>
    </row>
    <row r="606" spans="1:18" ht="16" customHeight="1" x14ac:dyDescent="0.2">
      <c r="A606" s="54"/>
      <c r="B606" s="63" t="s">
        <v>7865</v>
      </c>
      <c r="C606" s="56" t="s">
        <v>7870</v>
      </c>
      <c r="D606" s="90">
        <v>843380167921</v>
      </c>
      <c r="E606" s="56" t="s">
        <v>592</v>
      </c>
      <c r="F606" s="110" t="s">
        <v>593</v>
      </c>
      <c r="G606" s="110" t="s">
        <v>7106</v>
      </c>
      <c r="H606" s="110" t="s">
        <v>50</v>
      </c>
      <c r="I606" s="56" t="s">
        <v>127</v>
      </c>
      <c r="J606" s="56" t="s">
        <v>282</v>
      </c>
      <c r="K606" s="56" t="s">
        <v>7012</v>
      </c>
      <c r="L606" s="85">
        <v>82.5</v>
      </c>
      <c r="M606" s="56" t="s">
        <v>451</v>
      </c>
      <c r="N606" s="56" t="s">
        <v>473</v>
      </c>
      <c r="O606" s="60" t="s">
        <v>55</v>
      </c>
      <c r="P606" s="222"/>
      <c r="Q606" s="87" cm="1">
        <f t="array" ref="Q606">SUMIF(Western!C1:C1001,E606,Western!V1:V1001)</f>
        <v>0</v>
      </c>
      <c r="R606" s="223" cm="1">
        <f t="array" ref="R606">Q606*L606</f>
        <v>0</v>
      </c>
    </row>
    <row r="607" spans="1:18" ht="16" customHeight="1" x14ac:dyDescent="0.2">
      <c r="A607" s="54"/>
      <c r="B607" s="63" t="s">
        <v>7871</v>
      </c>
      <c r="C607" s="56" t="s">
        <v>7872</v>
      </c>
      <c r="D607" s="90">
        <v>843380167938</v>
      </c>
      <c r="E607" s="56" t="s">
        <v>4868</v>
      </c>
      <c r="F607" s="110" t="s">
        <v>4869</v>
      </c>
      <c r="G607" s="110" t="s">
        <v>7106</v>
      </c>
      <c r="H607" s="110" t="s">
        <v>50</v>
      </c>
      <c r="I607" s="56" t="s">
        <v>4663</v>
      </c>
      <c r="J607" s="56" t="s">
        <v>61</v>
      </c>
      <c r="K607" s="56" t="s">
        <v>7012</v>
      </c>
      <c r="L607" s="85">
        <v>82.5</v>
      </c>
      <c r="M607" s="56" t="s">
        <v>451</v>
      </c>
      <c r="N607" s="56" t="s">
        <v>473</v>
      </c>
      <c r="O607" s="60" t="s">
        <v>4664</v>
      </c>
      <c r="P607" s="222"/>
      <c r="Q607" s="87" cm="1">
        <f t="array" aca="1" ref="Q607" ca="1">SUMIF(Waterfowl!C1:C354,E607,Waterfowl!V1:V353)</f>
        <v>0</v>
      </c>
      <c r="R607" s="223" cm="1">
        <f t="array" aca="1" ref="R607" ca="1">Q607*L607</f>
        <v>0</v>
      </c>
    </row>
    <row r="608" spans="1:18" ht="16" customHeight="1" x14ac:dyDescent="0.2">
      <c r="A608" s="54"/>
      <c r="B608" s="63" t="s">
        <v>7871</v>
      </c>
      <c r="C608" s="56" t="s">
        <v>7873</v>
      </c>
      <c r="D608" s="90">
        <v>843380167945</v>
      </c>
      <c r="E608" s="56" t="s">
        <v>4870</v>
      </c>
      <c r="F608" s="110" t="s">
        <v>4871</v>
      </c>
      <c r="G608" s="110" t="s">
        <v>7106</v>
      </c>
      <c r="H608" s="110" t="s">
        <v>50</v>
      </c>
      <c r="I608" s="56" t="s">
        <v>4663</v>
      </c>
      <c r="J608" s="56" t="s">
        <v>64</v>
      </c>
      <c r="K608" s="56" t="s">
        <v>7012</v>
      </c>
      <c r="L608" s="85">
        <v>82.5</v>
      </c>
      <c r="M608" s="56" t="s">
        <v>451</v>
      </c>
      <c r="N608" s="56" t="s">
        <v>473</v>
      </c>
      <c r="O608" s="60" t="s">
        <v>4664</v>
      </c>
      <c r="P608" s="222"/>
      <c r="Q608" s="87" cm="1">
        <f t="array" aca="1" ref="Q608" ca="1">SUMIF(Waterfowl!C1:C354,E608,Waterfowl!V1:V353)</f>
        <v>0</v>
      </c>
      <c r="R608" s="223" cm="1">
        <f t="array" aca="1" ref="R608" ca="1">Q608*L608</f>
        <v>0</v>
      </c>
    </row>
    <row r="609" spans="1:18" ht="16" customHeight="1" x14ac:dyDescent="0.2">
      <c r="A609" s="54"/>
      <c r="B609" s="63" t="s">
        <v>7871</v>
      </c>
      <c r="C609" s="56" t="s">
        <v>7874</v>
      </c>
      <c r="D609" s="90">
        <v>843380167952</v>
      </c>
      <c r="E609" s="56" t="s">
        <v>4872</v>
      </c>
      <c r="F609" s="110" t="s">
        <v>4873</v>
      </c>
      <c r="G609" s="110" t="s">
        <v>7106</v>
      </c>
      <c r="H609" s="110" t="s">
        <v>50</v>
      </c>
      <c r="I609" s="56" t="s">
        <v>4663</v>
      </c>
      <c r="J609" s="56" t="s">
        <v>67</v>
      </c>
      <c r="K609" s="56" t="s">
        <v>7012</v>
      </c>
      <c r="L609" s="85">
        <v>82.5</v>
      </c>
      <c r="M609" s="56" t="s">
        <v>451</v>
      </c>
      <c r="N609" s="56" t="s">
        <v>473</v>
      </c>
      <c r="O609" s="60" t="s">
        <v>4664</v>
      </c>
      <c r="P609" s="222"/>
      <c r="Q609" s="87" cm="1">
        <f t="array" aca="1" ref="Q609" ca="1">SUMIF(Waterfowl!C1:C354,E609,Waterfowl!V1:V353)</f>
        <v>0</v>
      </c>
      <c r="R609" s="223" cm="1">
        <f t="array" aca="1" ref="R609" ca="1">Q609*L609</f>
        <v>0</v>
      </c>
    </row>
    <row r="610" spans="1:18" ht="16" customHeight="1" x14ac:dyDescent="0.2">
      <c r="A610" s="54"/>
      <c r="B610" s="63" t="s">
        <v>7871</v>
      </c>
      <c r="C610" s="56" t="s">
        <v>7875</v>
      </c>
      <c r="D610" s="90">
        <v>843380167969</v>
      </c>
      <c r="E610" s="56" t="s">
        <v>4874</v>
      </c>
      <c r="F610" s="110" t="s">
        <v>4875</v>
      </c>
      <c r="G610" s="110" t="s">
        <v>7106</v>
      </c>
      <c r="H610" s="110" t="s">
        <v>50</v>
      </c>
      <c r="I610" s="56" t="s">
        <v>4663</v>
      </c>
      <c r="J610" s="56" t="s">
        <v>70</v>
      </c>
      <c r="K610" s="56" t="s">
        <v>7012</v>
      </c>
      <c r="L610" s="85">
        <v>82.5</v>
      </c>
      <c r="M610" s="56" t="s">
        <v>451</v>
      </c>
      <c r="N610" s="56" t="s">
        <v>473</v>
      </c>
      <c r="O610" s="60" t="s">
        <v>4664</v>
      </c>
      <c r="P610" s="222"/>
      <c r="Q610" s="87" cm="1">
        <f t="array" aca="1" ref="Q610" ca="1">SUMIF(Waterfowl!C1:C354,E610,Waterfowl!V1:V353)</f>
        <v>0</v>
      </c>
      <c r="R610" s="223" cm="1">
        <f t="array" aca="1" ref="R610" ca="1">Q610*L610</f>
        <v>0</v>
      </c>
    </row>
    <row r="611" spans="1:18" ht="16" customHeight="1" x14ac:dyDescent="0.2">
      <c r="A611" s="54"/>
      <c r="B611" s="63" t="s">
        <v>7871</v>
      </c>
      <c r="C611" s="56" t="s">
        <v>7876</v>
      </c>
      <c r="D611" s="90">
        <v>843380167976</v>
      </c>
      <c r="E611" s="56" t="s">
        <v>4876</v>
      </c>
      <c r="F611" s="110" t="s">
        <v>4877</v>
      </c>
      <c r="G611" s="110" t="s">
        <v>7106</v>
      </c>
      <c r="H611" s="110" t="s">
        <v>50</v>
      </c>
      <c r="I611" s="56" t="s">
        <v>4663</v>
      </c>
      <c r="J611" s="56" t="s">
        <v>282</v>
      </c>
      <c r="K611" s="56" t="s">
        <v>7012</v>
      </c>
      <c r="L611" s="85">
        <v>82.5</v>
      </c>
      <c r="M611" s="56" t="s">
        <v>451</v>
      </c>
      <c r="N611" s="56" t="s">
        <v>473</v>
      </c>
      <c r="O611" s="60" t="s">
        <v>4664</v>
      </c>
      <c r="P611" s="222"/>
      <c r="Q611" s="87" cm="1">
        <f t="array" aca="1" ref="Q611" ca="1">SUMIF(Waterfowl!C1:C354,E611,Waterfowl!V1:V353)</f>
        <v>0</v>
      </c>
      <c r="R611" s="223" cm="1">
        <f t="array" aca="1" ref="R611" ca="1">Q611*L611</f>
        <v>0</v>
      </c>
    </row>
    <row r="612" spans="1:18" ht="16" customHeight="1" x14ac:dyDescent="0.2">
      <c r="A612" s="54"/>
      <c r="B612" s="63" t="s">
        <v>7871</v>
      </c>
      <c r="C612" s="56" t="s">
        <v>7877</v>
      </c>
      <c r="D612" s="90">
        <v>843380167983</v>
      </c>
      <c r="E612" s="56" t="s">
        <v>4878</v>
      </c>
      <c r="F612" s="110" t="s">
        <v>4879</v>
      </c>
      <c r="G612" s="110" t="s">
        <v>7106</v>
      </c>
      <c r="H612" s="110" t="s">
        <v>50</v>
      </c>
      <c r="I612" s="56" t="s">
        <v>4663</v>
      </c>
      <c r="J612" s="56" t="s">
        <v>285</v>
      </c>
      <c r="K612" s="56" t="s">
        <v>7012</v>
      </c>
      <c r="L612" s="85">
        <v>82.5</v>
      </c>
      <c r="M612" s="56" t="s">
        <v>451</v>
      </c>
      <c r="N612" s="56" t="s">
        <v>473</v>
      </c>
      <c r="O612" s="60" t="s">
        <v>4664</v>
      </c>
      <c r="P612" s="222"/>
      <c r="Q612" s="87" cm="1">
        <f t="array" aca="1" ref="Q612" ca="1">SUMIF(Waterfowl!C1:C354,E612,Waterfowl!V1:V353)</f>
        <v>0</v>
      </c>
      <c r="R612" s="223" cm="1">
        <f t="array" aca="1" ref="R612" ca="1">Q612*L612</f>
        <v>0</v>
      </c>
    </row>
    <row r="613" spans="1:18" ht="16" customHeight="1" x14ac:dyDescent="0.2">
      <c r="A613" s="54"/>
      <c r="B613" s="63" t="s">
        <v>7878</v>
      </c>
      <c r="C613" s="56" t="s">
        <v>7879</v>
      </c>
      <c r="D613" s="90">
        <v>843380167990</v>
      </c>
      <c r="E613" s="56" t="s">
        <v>4880</v>
      </c>
      <c r="F613" s="110" t="s">
        <v>7880</v>
      </c>
      <c r="G613" s="110" t="s">
        <v>7106</v>
      </c>
      <c r="H613" s="110" t="s">
        <v>50</v>
      </c>
      <c r="I613" s="56" t="s">
        <v>7058</v>
      </c>
      <c r="J613" s="56" t="s">
        <v>61</v>
      </c>
      <c r="K613" s="56" t="s">
        <v>7012</v>
      </c>
      <c r="L613" s="85">
        <v>82.5</v>
      </c>
      <c r="M613" s="56" t="s">
        <v>451</v>
      </c>
      <c r="N613" s="56" t="s">
        <v>473</v>
      </c>
      <c r="O613" s="60" t="s">
        <v>4664</v>
      </c>
      <c r="P613" s="222"/>
      <c r="Q613" s="87" cm="1">
        <f t="array" aca="1" ref="Q613" ca="1">SUMIF(Waterfowl!C1:C354,E613,Waterfowl!V1:V353)</f>
        <v>0</v>
      </c>
      <c r="R613" s="223" cm="1">
        <f t="array" aca="1" ref="R613" ca="1">Q613*L613</f>
        <v>0</v>
      </c>
    </row>
    <row r="614" spans="1:18" ht="16" customHeight="1" x14ac:dyDescent="0.2">
      <c r="A614" s="54"/>
      <c r="B614" s="63" t="s">
        <v>7878</v>
      </c>
      <c r="C614" s="56" t="s">
        <v>7881</v>
      </c>
      <c r="D614" s="90">
        <v>843380168003</v>
      </c>
      <c r="E614" s="56" t="s">
        <v>4882</v>
      </c>
      <c r="F614" s="110" t="s">
        <v>7882</v>
      </c>
      <c r="G614" s="110" t="s">
        <v>7106</v>
      </c>
      <c r="H614" s="110" t="s">
        <v>50</v>
      </c>
      <c r="I614" s="56" t="s">
        <v>7058</v>
      </c>
      <c r="J614" s="56" t="s">
        <v>64</v>
      </c>
      <c r="K614" s="56" t="s">
        <v>7012</v>
      </c>
      <c r="L614" s="85">
        <v>82.5</v>
      </c>
      <c r="M614" s="56" t="s">
        <v>451</v>
      </c>
      <c r="N614" s="56" t="s">
        <v>473</v>
      </c>
      <c r="O614" s="60" t="s">
        <v>4664</v>
      </c>
      <c r="P614" s="222"/>
      <c r="Q614" s="87" cm="1">
        <f t="array" aca="1" ref="Q614" ca="1">SUMIF(Waterfowl!C1:C354,E614,Waterfowl!V1:V353)</f>
        <v>0</v>
      </c>
      <c r="R614" s="223" cm="1">
        <f t="array" aca="1" ref="R614" ca="1">Q614*L614</f>
        <v>0</v>
      </c>
    </row>
    <row r="615" spans="1:18" ht="16" customHeight="1" x14ac:dyDescent="0.2">
      <c r="A615" s="54"/>
      <c r="B615" s="63" t="s">
        <v>7878</v>
      </c>
      <c r="C615" s="56" t="s">
        <v>7883</v>
      </c>
      <c r="D615" s="90">
        <v>843380168010</v>
      </c>
      <c r="E615" s="56" t="s">
        <v>4884</v>
      </c>
      <c r="F615" s="110" t="s">
        <v>7884</v>
      </c>
      <c r="G615" s="110" t="s">
        <v>7106</v>
      </c>
      <c r="H615" s="110" t="s">
        <v>50</v>
      </c>
      <c r="I615" s="56" t="s">
        <v>7058</v>
      </c>
      <c r="J615" s="56" t="s">
        <v>67</v>
      </c>
      <c r="K615" s="56" t="s">
        <v>7012</v>
      </c>
      <c r="L615" s="85">
        <v>82.5</v>
      </c>
      <c r="M615" s="56" t="s">
        <v>451</v>
      </c>
      <c r="N615" s="56" t="s">
        <v>473</v>
      </c>
      <c r="O615" s="60" t="s">
        <v>4664</v>
      </c>
      <c r="P615" s="222"/>
      <c r="Q615" s="87" cm="1">
        <f t="array" aca="1" ref="Q615" ca="1">SUMIF(Waterfowl!C1:C354,E615,Waterfowl!V1:V353)</f>
        <v>0</v>
      </c>
      <c r="R615" s="223" cm="1">
        <f t="array" aca="1" ref="R615" ca="1">Q615*L615</f>
        <v>0</v>
      </c>
    </row>
    <row r="616" spans="1:18" ht="16" customHeight="1" x14ac:dyDescent="0.2">
      <c r="A616" s="54"/>
      <c r="B616" s="63" t="s">
        <v>7878</v>
      </c>
      <c r="C616" s="56" t="s">
        <v>7885</v>
      </c>
      <c r="D616" s="90">
        <v>843380168027</v>
      </c>
      <c r="E616" s="56" t="s">
        <v>4886</v>
      </c>
      <c r="F616" s="110" t="s">
        <v>7886</v>
      </c>
      <c r="G616" s="110" t="s">
        <v>7106</v>
      </c>
      <c r="H616" s="110" t="s">
        <v>50</v>
      </c>
      <c r="I616" s="56" t="s">
        <v>7058</v>
      </c>
      <c r="J616" s="56" t="s">
        <v>70</v>
      </c>
      <c r="K616" s="56" t="s">
        <v>7012</v>
      </c>
      <c r="L616" s="85">
        <v>82.5</v>
      </c>
      <c r="M616" s="56" t="s">
        <v>451</v>
      </c>
      <c r="N616" s="56" t="s">
        <v>473</v>
      </c>
      <c r="O616" s="60" t="s">
        <v>4664</v>
      </c>
      <c r="P616" s="222"/>
      <c r="Q616" s="87" cm="1">
        <f t="array" aca="1" ref="Q616" ca="1">SUMIF(Waterfowl!C1:C354,E616,Waterfowl!V1:V353)</f>
        <v>0</v>
      </c>
      <c r="R616" s="223" cm="1">
        <f t="array" aca="1" ref="R616" ca="1">Q616*L616</f>
        <v>0</v>
      </c>
    </row>
    <row r="617" spans="1:18" ht="16" customHeight="1" x14ac:dyDescent="0.2">
      <c r="A617" s="54"/>
      <c r="B617" s="63" t="s">
        <v>7878</v>
      </c>
      <c r="C617" s="56" t="s">
        <v>7887</v>
      </c>
      <c r="D617" s="90">
        <v>843380168034</v>
      </c>
      <c r="E617" s="56" t="s">
        <v>4888</v>
      </c>
      <c r="F617" s="110" t="s">
        <v>7888</v>
      </c>
      <c r="G617" s="110" t="s">
        <v>7106</v>
      </c>
      <c r="H617" s="110" t="s">
        <v>50</v>
      </c>
      <c r="I617" s="56" t="s">
        <v>7058</v>
      </c>
      <c r="J617" s="56" t="s">
        <v>282</v>
      </c>
      <c r="K617" s="56" t="s">
        <v>7012</v>
      </c>
      <c r="L617" s="85">
        <v>82.5</v>
      </c>
      <c r="M617" s="56" t="s">
        <v>451</v>
      </c>
      <c r="N617" s="56" t="s">
        <v>473</v>
      </c>
      <c r="O617" s="60" t="s">
        <v>4664</v>
      </c>
      <c r="P617" s="222"/>
      <c r="Q617" s="87" cm="1">
        <f t="array" aca="1" ref="Q617" ca="1">SUMIF(Waterfowl!C1:C354,E617,Waterfowl!V1:V353)</f>
        <v>0</v>
      </c>
      <c r="R617" s="223" cm="1">
        <f t="array" aca="1" ref="R617" ca="1">Q617*L617</f>
        <v>0</v>
      </c>
    </row>
    <row r="618" spans="1:18" ht="16" customHeight="1" x14ac:dyDescent="0.2">
      <c r="A618" s="54"/>
      <c r="B618" s="63" t="s">
        <v>7878</v>
      </c>
      <c r="C618" s="56" t="s">
        <v>7889</v>
      </c>
      <c r="D618" s="90">
        <v>843380168041</v>
      </c>
      <c r="E618" s="56" t="s">
        <v>4890</v>
      </c>
      <c r="F618" s="110" t="s">
        <v>7890</v>
      </c>
      <c r="G618" s="110" t="s">
        <v>7106</v>
      </c>
      <c r="H618" s="110" t="s">
        <v>50</v>
      </c>
      <c r="I618" s="56" t="s">
        <v>7058</v>
      </c>
      <c r="J618" s="56" t="s">
        <v>285</v>
      </c>
      <c r="K618" s="56" t="s">
        <v>7012</v>
      </c>
      <c r="L618" s="85">
        <v>82.5</v>
      </c>
      <c r="M618" s="56" t="s">
        <v>451</v>
      </c>
      <c r="N618" s="56" t="s">
        <v>473</v>
      </c>
      <c r="O618" s="60" t="s">
        <v>4664</v>
      </c>
      <c r="P618" s="222"/>
      <c r="Q618" s="87" cm="1">
        <f t="array" aca="1" ref="Q618" ca="1">SUMIF(Waterfowl!C1:C354,E618,Waterfowl!V1:V353)</f>
        <v>0</v>
      </c>
      <c r="R618" s="223" cm="1">
        <f t="array" aca="1" ref="R618" ca="1">Q618*L618</f>
        <v>0</v>
      </c>
    </row>
    <row r="619" spans="1:18" ht="16" customHeight="1" x14ac:dyDescent="0.2">
      <c r="A619" s="54"/>
      <c r="B619" s="63" t="s">
        <v>7891</v>
      </c>
      <c r="C619" s="56" t="s">
        <v>7892</v>
      </c>
      <c r="D619" s="90">
        <v>843380133162</v>
      </c>
      <c r="E619" s="56" t="s">
        <v>594</v>
      </c>
      <c r="F619" s="110" t="s">
        <v>595</v>
      </c>
      <c r="G619" s="110" t="s">
        <v>7893</v>
      </c>
      <c r="H619" s="110" t="s">
        <v>50</v>
      </c>
      <c r="I619" s="56" t="s">
        <v>51</v>
      </c>
      <c r="J619" s="56" t="s">
        <v>61</v>
      </c>
      <c r="K619" s="91"/>
      <c r="L619" s="85">
        <v>240</v>
      </c>
      <c r="M619" s="56" t="s">
        <v>451</v>
      </c>
      <c r="N619" s="56" t="s">
        <v>505</v>
      </c>
      <c r="O619" s="60" t="s">
        <v>55</v>
      </c>
      <c r="P619" s="222"/>
      <c r="Q619" s="87" cm="1">
        <f t="array" ref="Q619">SUMIF(Western!C1:C1001,E619,Western!V1:V1001)</f>
        <v>0</v>
      </c>
      <c r="R619" s="223" cm="1">
        <f t="array" ref="R619">Q619*L619</f>
        <v>0</v>
      </c>
    </row>
    <row r="620" spans="1:18" ht="16" customHeight="1" x14ac:dyDescent="0.2">
      <c r="A620" s="54"/>
      <c r="B620" s="63" t="s">
        <v>7891</v>
      </c>
      <c r="C620" s="56" t="s">
        <v>7894</v>
      </c>
      <c r="D620" s="90">
        <v>843380133155</v>
      </c>
      <c r="E620" s="56" t="s">
        <v>596</v>
      </c>
      <c r="F620" s="110" t="s">
        <v>597</v>
      </c>
      <c r="G620" s="110" t="s">
        <v>7893</v>
      </c>
      <c r="H620" s="110" t="s">
        <v>50</v>
      </c>
      <c r="I620" s="56" t="s">
        <v>51</v>
      </c>
      <c r="J620" s="56" t="s">
        <v>64</v>
      </c>
      <c r="K620" s="91"/>
      <c r="L620" s="85">
        <v>240</v>
      </c>
      <c r="M620" s="56" t="s">
        <v>451</v>
      </c>
      <c r="N620" s="56" t="s">
        <v>505</v>
      </c>
      <c r="O620" s="60" t="s">
        <v>55</v>
      </c>
      <c r="P620" s="222"/>
      <c r="Q620" s="87" cm="1">
        <f t="array" ref="Q620">SUMIF(Western!C1:C1001,E620,Western!V1:V1001)</f>
        <v>0</v>
      </c>
      <c r="R620" s="223" cm="1">
        <f t="array" ref="R620">Q620*L620</f>
        <v>0</v>
      </c>
    </row>
    <row r="621" spans="1:18" ht="16" customHeight="1" x14ac:dyDescent="0.2">
      <c r="A621" s="54"/>
      <c r="B621" s="63" t="s">
        <v>7891</v>
      </c>
      <c r="C621" s="56" t="s">
        <v>7895</v>
      </c>
      <c r="D621" s="90">
        <v>843380133148</v>
      </c>
      <c r="E621" s="56" t="s">
        <v>598</v>
      </c>
      <c r="F621" s="110" t="s">
        <v>599</v>
      </c>
      <c r="G621" s="110" t="s">
        <v>7893</v>
      </c>
      <c r="H621" s="110" t="s">
        <v>50</v>
      </c>
      <c r="I621" s="56" t="s">
        <v>51</v>
      </c>
      <c r="J621" s="56" t="s">
        <v>67</v>
      </c>
      <c r="K621" s="91"/>
      <c r="L621" s="85">
        <v>240</v>
      </c>
      <c r="M621" s="56" t="s">
        <v>451</v>
      </c>
      <c r="N621" s="56" t="s">
        <v>505</v>
      </c>
      <c r="O621" s="60" t="s">
        <v>55</v>
      </c>
      <c r="P621" s="222"/>
      <c r="Q621" s="87" cm="1">
        <f t="array" ref="Q621">SUMIF(Western!C1:C1001,E621,Western!V1:V1001)</f>
        <v>0</v>
      </c>
      <c r="R621" s="223" cm="1">
        <f t="array" ref="R621">Q621*L621</f>
        <v>0</v>
      </c>
    </row>
    <row r="622" spans="1:18" ht="16" customHeight="1" x14ac:dyDescent="0.2">
      <c r="A622" s="54"/>
      <c r="B622" s="63" t="s">
        <v>7891</v>
      </c>
      <c r="C622" s="56" t="s">
        <v>7896</v>
      </c>
      <c r="D622" s="90">
        <v>843380133179</v>
      </c>
      <c r="E622" s="56" t="s">
        <v>600</v>
      </c>
      <c r="F622" s="110" t="s">
        <v>601</v>
      </c>
      <c r="G622" s="110" t="s">
        <v>7893</v>
      </c>
      <c r="H622" s="110" t="s">
        <v>50</v>
      </c>
      <c r="I622" s="56" t="s">
        <v>51</v>
      </c>
      <c r="J622" s="56" t="s">
        <v>70</v>
      </c>
      <c r="K622" s="91"/>
      <c r="L622" s="85">
        <v>240</v>
      </c>
      <c r="M622" s="56" t="s">
        <v>451</v>
      </c>
      <c r="N622" s="56" t="s">
        <v>505</v>
      </c>
      <c r="O622" s="60" t="s">
        <v>55</v>
      </c>
      <c r="P622" s="222"/>
      <c r="Q622" s="87" cm="1">
        <f t="array" ref="Q622">SUMIF(Western!C1:C1001,E622,Western!V1:V1001)</f>
        <v>0</v>
      </c>
      <c r="R622" s="223" cm="1">
        <f t="array" ref="R622">Q622*L622</f>
        <v>0</v>
      </c>
    </row>
    <row r="623" spans="1:18" ht="16" customHeight="1" x14ac:dyDescent="0.2">
      <c r="A623" s="54"/>
      <c r="B623" s="63" t="s">
        <v>7891</v>
      </c>
      <c r="C623" s="56" t="s">
        <v>7897</v>
      </c>
      <c r="D623" s="90">
        <v>843380133131</v>
      </c>
      <c r="E623" s="56" t="s">
        <v>602</v>
      </c>
      <c r="F623" s="110" t="s">
        <v>603</v>
      </c>
      <c r="G623" s="110" t="s">
        <v>7893</v>
      </c>
      <c r="H623" s="110" t="s">
        <v>50</v>
      </c>
      <c r="I623" s="56" t="s">
        <v>51</v>
      </c>
      <c r="J623" s="56" t="s">
        <v>282</v>
      </c>
      <c r="K623" s="91"/>
      <c r="L623" s="85">
        <v>240</v>
      </c>
      <c r="M623" s="56" t="s">
        <v>451</v>
      </c>
      <c r="N623" s="56" t="s">
        <v>505</v>
      </c>
      <c r="O623" s="60" t="s">
        <v>55</v>
      </c>
      <c r="P623" s="222"/>
      <c r="Q623" s="87" cm="1">
        <f t="array" ref="Q623">SUMIF(Western!C1:C1001,E623,Western!V1:V1001)</f>
        <v>0</v>
      </c>
      <c r="R623" s="223" cm="1">
        <f t="array" ref="R623">Q623*L623</f>
        <v>0</v>
      </c>
    </row>
    <row r="624" spans="1:18" ht="16" customHeight="1" x14ac:dyDescent="0.2">
      <c r="A624" s="54"/>
      <c r="B624" s="63" t="s">
        <v>7898</v>
      </c>
      <c r="C624" s="56" t="s">
        <v>7899</v>
      </c>
      <c r="D624" s="90">
        <v>843380133117</v>
      </c>
      <c r="E624" s="56" t="s">
        <v>604</v>
      </c>
      <c r="F624" s="110" t="s">
        <v>605</v>
      </c>
      <c r="G624" s="110" t="s">
        <v>7893</v>
      </c>
      <c r="H624" s="110" t="s">
        <v>50</v>
      </c>
      <c r="I624" s="56" t="s">
        <v>95</v>
      </c>
      <c r="J624" s="56" t="s">
        <v>61</v>
      </c>
      <c r="K624" s="91"/>
      <c r="L624" s="85">
        <v>240</v>
      </c>
      <c r="M624" s="56" t="s">
        <v>451</v>
      </c>
      <c r="N624" s="56" t="s">
        <v>505</v>
      </c>
      <c r="O624" s="60" t="s">
        <v>55</v>
      </c>
      <c r="P624" s="222"/>
      <c r="Q624" s="87" cm="1">
        <f t="array" ref="Q624">SUMIF(Western!C1:C1001,E624,Western!V1:V1001)</f>
        <v>0</v>
      </c>
      <c r="R624" s="223" cm="1">
        <f t="array" ref="R624">Q624*L624</f>
        <v>0</v>
      </c>
    </row>
    <row r="625" spans="1:18" ht="16" customHeight="1" x14ac:dyDescent="0.2">
      <c r="A625" s="54"/>
      <c r="B625" s="63" t="s">
        <v>7898</v>
      </c>
      <c r="C625" s="56" t="s">
        <v>7900</v>
      </c>
      <c r="D625" s="90">
        <v>843380133100</v>
      </c>
      <c r="E625" s="56" t="s">
        <v>606</v>
      </c>
      <c r="F625" s="110" t="s">
        <v>607</v>
      </c>
      <c r="G625" s="110" t="s">
        <v>7893</v>
      </c>
      <c r="H625" s="110" t="s">
        <v>50</v>
      </c>
      <c r="I625" s="56" t="s">
        <v>95</v>
      </c>
      <c r="J625" s="56" t="s">
        <v>64</v>
      </c>
      <c r="K625" s="91"/>
      <c r="L625" s="85">
        <v>240</v>
      </c>
      <c r="M625" s="56" t="s">
        <v>451</v>
      </c>
      <c r="N625" s="56" t="s">
        <v>505</v>
      </c>
      <c r="O625" s="60" t="s">
        <v>55</v>
      </c>
      <c r="P625" s="222"/>
      <c r="Q625" s="87" cm="1">
        <f t="array" ref="Q625">SUMIF(Western!C1:C1001,E625,Western!V1:V1001)</f>
        <v>0</v>
      </c>
      <c r="R625" s="223" cm="1">
        <f t="array" ref="R625">Q625*L625</f>
        <v>0</v>
      </c>
    </row>
    <row r="626" spans="1:18" ht="16" customHeight="1" x14ac:dyDescent="0.2">
      <c r="A626" s="54"/>
      <c r="B626" s="63" t="s">
        <v>7898</v>
      </c>
      <c r="C626" s="56" t="s">
        <v>7901</v>
      </c>
      <c r="D626" s="90">
        <v>843380133094</v>
      </c>
      <c r="E626" s="56" t="s">
        <v>608</v>
      </c>
      <c r="F626" s="110" t="s">
        <v>609</v>
      </c>
      <c r="G626" s="110" t="s">
        <v>7893</v>
      </c>
      <c r="H626" s="110" t="s">
        <v>50</v>
      </c>
      <c r="I626" s="56" t="s">
        <v>95</v>
      </c>
      <c r="J626" s="56" t="s">
        <v>67</v>
      </c>
      <c r="K626" s="91"/>
      <c r="L626" s="85">
        <v>240</v>
      </c>
      <c r="M626" s="56" t="s">
        <v>451</v>
      </c>
      <c r="N626" s="56" t="s">
        <v>505</v>
      </c>
      <c r="O626" s="60" t="s">
        <v>55</v>
      </c>
      <c r="P626" s="222"/>
      <c r="Q626" s="87" cm="1">
        <f t="array" ref="Q626">SUMIF(Western!C1:C1001,E626,Western!V1:V1001)</f>
        <v>0</v>
      </c>
      <c r="R626" s="223" cm="1">
        <f t="array" ref="R626">Q626*L626</f>
        <v>0</v>
      </c>
    </row>
    <row r="627" spans="1:18" ht="16" customHeight="1" x14ac:dyDescent="0.2">
      <c r="A627" s="54"/>
      <c r="B627" s="63" t="s">
        <v>7898</v>
      </c>
      <c r="C627" s="56" t="s">
        <v>7902</v>
      </c>
      <c r="D627" s="90">
        <v>843380133124</v>
      </c>
      <c r="E627" s="56" t="s">
        <v>610</v>
      </c>
      <c r="F627" s="110" t="s">
        <v>611</v>
      </c>
      <c r="G627" s="110" t="s">
        <v>7893</v>
      </c>
      <c r="H627" s="110" t="s">
        <v>50</v>
      </c>
      <c r="I627" s="56" t="s">
        <v>95</v>
      </c>
      <c r="J627" s="56" t="s">
        <v>70</v>
      </c>
      <c r="K627" s="91"/>
      <c r="L627" s="85">
        <v>240</v>
      </c>
      <c r="M627" s="56" t="s">
        <v>451</v>
      </c>
      <c r="N627" s="56" t="s">
        <v>505</v>
      </c>
      <c r="O627" s="60" t="s">
        <v>55</v>
      </c>
      <c r="P627" s="222"/>
      <c r="Q627" s="87" cm="1">
        <f t="array" ref="Q627">SUMIF(Western!C1:C1001,E627,Western!V1:V1001)</f>
        <v>0</v>
      </c>
      <c r="R627" s="223" cm="1">
        <f t="array" ref="R627">Q627*L627</f>
        <v>0</v>
      </c>
    </row>
    <row r="628" spans="1:18" ht="16" customHeight="1" x14ac:dyDescent="0.2">
      <c r="A628" s="54"/>
      <c r="B628" s="63" t="s">
        <v>7898</v>
      </c>
      <c r="C628" s="56" t="s">
        <v>7903</v>
      </c>
      <c r="D628" s="90">
        <v>843380133087</v>
      </c>
      <c r="E628" s="56" t="s">
        <v>612</v>
      </c>
      <c r="F628" s="110" t="s">
        <v>613</v>
      </c>
      <c r="G628" s="110" t="s">
        <v>7893</v>
      </c>
      <c r="H628" s="110" t="s">
        <v>50</v>
      </c>
      <c r="I628" s="56" t="s">
        <v>95</v>
      </c>
      <c r="J628" s="56" t="s">
        <v>282</v>
      </c>
      <c r="K628" s="91"/>
      <c r="L628" s="85">
        <v>240</v>
      </c>
      <c r="M628" s="56" t="s">
        <v>451</v>
      </c>
      <c r="N628" s="56" t="s">
        <v>505</v>
      </c>
      <c r="O628" s="60" t="s">
        <v>55</v>
      </c>
      <c r="P628" s="222"/>
      <c r="Q628" s="87" cm="1">
        <f t="array" ref="Q628">SUMIF(Western!C1:C1001,E628,Western!V1:V1001)</f>
        <v>0</v>
      </c>
      <c r="R628" s="223" cm="1">
        <f t="array" ref="R628">Q628*L628</f>
        <v>0</v>
      </c>
    </row>
    <row r="629" spans="1:18" ht="16" customHeight="1" x14ac:dyDescent="0.2">
      <c r="A629" s="54"/>
      <c r="B629" s="63" t="s">
        <v>7904</v>
      </c>
      <c r="C629" s="56" t="s">
        <v>7905</v>
      </c>
      <c r="D629" s="90">
        <v>843380133674</v>
      </c>
      <c r="E629" s="56" t="s">
        <v>4892</v>
      </c>
      <c r="F629" s="110" t="s">
        <v>4893</v>
      </c>
      <c r="G629" s="110" t="s">
        <v>7090</v>
      </c>
      <c r="H629" s="110" t="s">
        <v>56</v>
      </c>
      <c r="I629" s="56" t="s">
        <v>4663</v>
      </c>
      <c r="J629" s="56" t="s">
        <v>61</v>
      </c>
      <c r="K629" s="56" t="s">
        <v>7012</v>
      </c>
      <c r="L629" s="85">
        <v>240</v>
      </c>
      <c r="M629" s="56" t="s">
        <v>451</v>
      </c>
      <c r="N629" s="56" t="s">
        <v>473</v>
      </c>
      <c r="O629" s="60" t="s">
        <v>4664</v>
      </c>
      <c r="P629" s="222"/>
      <c r="Q629" s="87" cm="1">
        <f t="array" aca="1" ref="Q629" ca="1">SUMIF(Waterfowl!C1:C354,E629,Waterfowl!V1:V353)</f>
        <v>0</v>
      </c>
      <c r="R629" s="223" cm="1">
        <f t="array" aca="1" ref="R629" ca="1">Q629*L629</f>
        <v>0</v>
      </c>
    </row>
    <row r="630" spans="1:18" ht="16" customHeight="1" x14ac:dyDescent="0.2">
      <c r="A630" s="54"/>
      <c r="B630" s="63" t="s">
        <v>7904</v>
      </c>
      <c r="C630" s="56" t="s">
        <v>7906</v>
      </c>
      <c r="D630" s="90">
        <v>843380133667</v>
      </c>
      <c r="E630" s="56" t="s">
        <v>4894</v>
      </c>
      <c r="F630" s="110" t="s">
        <v>4895</v>
      </c>
      <c r="G630" s="110" t="s">
        <v>7090</v>
      </c>
      <c r="H630" s="110" t="s">
        <v>56</v>
      </c>
      <c r="I630" s="56" t="s">
        <v>4663</v>
      </c>
      <c r="J630" s="56" t="s">
        <v>64</v>
      </c>
      <c r="K630" s="56" t="s">
        <v>7012</v>
      </c>
      <c r="L630" s="85">
        <v>240</v>
      </c>
      <c r="M630" s="56" t="s">
        <v>451</v>
      </c>
      <c r="N630" s="56" t="s">
        <v>473</v>
      </c>
      <c r="O630" s="60" t="s">
        <v>4664</v>
      </c>
      <c r="P630" s="222"/>
      <c r="Q630" s="87" cm="1">
        <f t="array" aca="1" ref="Q630" ca="1">SUMIF(Waterfowl!C1:C354,E630,Waterfowl!V1:V353)</f>
        <v>0</v>
      </c>
      <c r="R630" s="223" cm="1">
        <f t="array" aca="1" ref="R630" ca="1">Q630*L630</f>
        <v>0</v>
      </c>
    </row>
    <row r="631" spans="1:18" ht="16" customHeight="1" x14ac:dyDescent="0.2">
      <c r="A631" s="54"/>
      <c r="B631" s="63" t="s">
        <v>7904</v>
      </c>
      <c r="C631" s="56" t="s">
        <v>7907</v>
      </c>
      <c r="D631" s="90">
        <v>843380133650</v>
      </c>
      <c r="E631" s="56" t="s">
        <v>4896</v>
      </c>
      <c r="F631" s="110" t="s">
        <v>4897</v>
      </c>
      <c r="G631" s="110" t="s">
        <v>7090</v>
      </c>
      <c r="H631" s="110" t="s">
        <v>56</v>
      </c>
      <c r="I631" s="56" t="s">
        <v>4663</v>
      </c>
      <c r="J631" s="56" t="s">
        <v>67</v>
      </c>
      <c r="K631" s="56" t="s">
        <v>7012</v>
      </c>
      <c r="L631" s="85">
        <v>240</v>
      </c>
      <c r="M631" s="56" t="s">
        <v>451</v>
      </c>
      <c r="N631" s="56" t="s">
        <v>473</v>
      </c>
      <c r="O631" s="60" t="s">
        <v>4664</v>
      </c>
      <c r="P631" s="222"/>
      <c r="Q631" s="87" cm="1">
        <f t="array" aca="1" ref="Q631" ca="1">SUMIF(Waterfowl!C1:C354,E631,Waterfowl!V1:V353)</f>
        <v>0</v>
      </c>
      <c r="R631" s="223" cm="1">
        <f t="array" aca="1" ref="R631" ca="1">Q631*L631</f>
        <v>0</v>
      </c>
    </row>
    <row r="632" spans="1:18" ht="16" customHeight="1" x14ac:dyDescent="0.2">
      <c r="A632" s="54"/>
      <c r="B632" s="63" t="s">
        <v>7904</v>
      </c>
      <c r="C632" s="56" t="s">
        <v>7908</v>
      </c>
      <c r="D632" s="90">
        <v>843380133681</v>
      </c>
      <c r="E632" s="56" t="s">
        <v>4898</v>
      </c>
      <c r="F632" s="110" t="s">
        <v>4899</v>
      </c>
      <c r="G632" s="110" t="s">
        <v>7090</v>
      </c>
      <c r="H632" s="110" t="s">
        <v>56</v>
      </c>
      <c r="I632" s="56" t="s">
        <v>4663</v>
      </c>
      <c r="J632" s="56" t="s">
        <v>70</v>
      </c>
      <c r="K632" s="56" t="s">
        <v>7012</v>
      </c>
      <c r="L632" s="85">
        <v>240</v>
      </c>
      <c r="M632" s="56" t="s">
        <v>451</v>
      </c>
      <c r="N632" s="56" t="s">
        <v>473</v>
      </c>
      <c r="O632" s="60" t="s">
        <v>4664</v>
      </c>
      <c r="P632" s="222"/>
      <c r="Q632" s="87" cm="1">
        <f t="array" aca="1" ref="Q632" ca="1">SUMIF(Waterfowl!C1:C354,E632,Waterfowl!V1:V353)</f>
        <v>0</v>
      </c>
      <c r="R632" s="223" cm="1">
        <f t="array" aca="1" ref="R632" ca="1">Q632*L632</f>
        <v>0</v>
      </c>
    </row>
    <row r="633" spans="1:18" ht="16" customHeight="1" x14ac:dyDescent="0.2">
      <c r="A633" s="54"/>
      <c r="B633" s="63" t="s">
        <v>7904</v>
      </c>
      <c r="C633" s="56" t="s">
        <v>7909</v>
      </c>
      <c r="D633" s="90">
        <v>843380133636</v>
      </c>
      <c r="E633" s="56" t="s">
        <v>4900</v>
      </c>
      <c r="F633" s="110" t="s">
        <v>4901</v>
      </c>
      <c r="G633" s="110" t="s">
        <v>7090</v>
      </c>
      <c r="H633" s="110" t="s">
        <v>56</v>
      </c>
      <c r="I633" s="56" t="s">
        <v>4663</v>
      </c>
      <c r="J633" s="56" t="s">
        <v>282</v>
      </c>
      <c r="K633" s="56" t="s">
        <v>7012</v>
      </c>
      <c r="L633" s="85">
        <v>240</v>
      </c>
      <c r="M633" s="56" t="s">
        <v>451</v>
      </c>
      <c r="N633" s="56" t="s">
        <v>473</v>
      </c>
      <c r="O633" s="60" t="s">
        <v>4664</v>
      </c>
      <c r="P633" s="222"/>
      <c r="Q633" s="87" cm="1">
        <f t="array" aca="1" ref="Q633" ca="1">SUMIF(Waterfowl!C1:C354,E633,Waterfowl!V1:V353)</f>
        <v>0</v>
      </c>
      <c r="R633" s="223" cm="1">
        <f t="array" aca="1" ref="R633" ca="1">Q633*L633</f>
        <v>0</v>
      </c>
    </row>
    <row r="634" spans="1:18" ht="16" customHeight="1" x14ac:dyDescent="0.2">
      <c r="A634" s="54"/>
      <c r="B634" s="63" t="s">
        <v>7904</v>
      </c>
      <c r="C634" s="56" t="s">
        <v>7910</v>
      </c>
      <c r="D634" s="90">
        <v>843380133643</v>
      </c>
      <c r="E634" s="56" t="s">
        <v>4902</v>
      </c>
      <c r="F634" s="110" t="s">
        <v>4903</v>
      </c>
      <c r="G634" s="110" t="s">
        <v>7090</v>
      </c>
      <c r="H634" s="110" t="s">
        <v>56</v>
      </c>
      <c r="I634" s="56" t="s">
        <v>4663</v>
      </c>
      <c r="J634" s="56" t="s">
        <v>285</v>
      </c>
      <c r="K634" s="56" t="s">
        <v>7012</v>
      </c>
      <c r="L634" s="85">
        <v>240</v>
      </c>
      <c r="M634" s="56" t="s">
        <v>451</v>
      </c>
      <c r="N634" s="56" t="s">
        <v>473</v>
      </c>
      <c r="O634" s="60" t="s">
        <v>4664</v>
      </c>
      <c r="P634" s="222"/>
      <c r="Q634" s="87" cm="1">
        <f t="array" aca="1" ref="Q634" ca="1">SUMIF(Waterfowl!C1:C354,E634,Waterfowl!V1:V353)</f>
        <v>0</v>
      </c>
      <c r="R634" s="223" cm="1">
        <f t="array" aca="1" ref="R634" ca="1">Q634*L634</f>
        <v>0</v>
      </c>
    </row>
    <row r="635" spans="1:18" ht="16" customHeight="1" x14ac:dyDescent="0.2">
      <c r="A635" s="54"/>
      <c r="B635" s="63" t="s">
        <v>7911</v>
      </c>
      <c r="C635" s="56" t="s">
        <v>7912</v>
      </c>
      <c r="D635" s="90">
        <v>843380151364</v>
      </c>
      <c r="E635" s="56" t="s">
        <v>4904</v>
      </c>
      <c r="F635" s="110" t="s">
        <v>7913</v>
      </c>
      <c r="G635" s="110" t="s">
        <v>7090</v>
      </c>
      <c r="H635" s="110" t="s">
        <v>50</v>
      </c>
      <c r="I635" s="56" t="s">
        <v>7058</v>
      </c>
      <c r="J635" s="56" t="s">
        <v>61</v>
      </c>
      <c r="K635" s="56" t="s">
        <v>7012</v>
      </c>
      <c r="L635" s="85">
        <v>240</v>
      </c>
      <c r="M635" s="56" t="s">
        <v>451</v>
      </c>
      <c r="N635" s="56" t="s">
        <v>505</v>
      </c>
      <c r="O635" s="60" t="s">
        <v>4664</v>
      </c>
      <c r="P635" s="222"/>
      <c r="Q635" s="87" cm="1">
        <f t="array" aca="1" ref="Q635" ca="1">SUMIF(Waterfowl!C1:C354,E635,Waterfowl!V1:V353)</f>
        <v>0</v>
      </c>
      <c r="R635" s="223" cm="1">
        <f t="array" aca="1" ref="R635" ca="1">Q635*L635</f>
        <v>0</v>
      </c>
    </row>
    <row r="636" spans="1:18" ht="16" customHeight="1" x14ac:dyDescent="0.2">
      <c r="A636" s="54"/>
      <c r="B636" s="63" t="s">
        <v>7911</v>
      </c>
      <c r="C636" s="56" t="s">
        <v>7914</v>
      </c>
      <c r="D636" s="90">
        <v>843380151357</v>
      </c>
      <c r="E636" s="56" t="s">
        <v>4906</v>
      </c>
      <c r="F636" s="110" t="s">
        <v>7915</v>
      </c>
      <c r="G636" s="110" t="s">
        <v>7090</v>
      </c>
      <c r="H636" s="110" t="s">
        <v>50</v>
      </c>
      <c r="I636" s="56" t="s">
        <v>7058</v>
      </c>
      <c r="J636" s="56" t="s">
        <v>64</v>
      </c>
      <c r="K636" s="56" t="s">
        <v>7012</v>
      </c>
      <c r="L636" s="85">
        <v>240</v>
      </c>
      <c r="M636" s="56" t="s">
        <v>451</v>
      </c>
      <c r="N636" s="56" t="s">
        <v>505</v>
      </c>
      <c r="O636" s="60" t="s">
        <v>4664</v>
      </c>
      <c r="P636" s="222"/>
      <c r="Q636" s="87" cm="1">
        <f t="array" aca="1" ref="Q636" ca="1">SUMIF(Waterfowl!C1:C354,E636,Waterfowl!V1:V353)</f>
        <v>0</v>
      </c>
      <c r="R636" s="223" cm="1">
        <f t="array" aca="1" ref="R636" ca="1">Q636*L636</f>
        <v>0</v>
      </c>
    </row>
    <row r="637" spans="1:18" ht="16" customHeight="1" x14ac:dyDescent="0.2">
      <c r="A637" s="54"/>
      <c r="B637" s="63" t="s">
        <v>7911</v>
      </c>
      <c r="C637" s="56" t="s">
        <v>7916</v>
      </c>
      <c r="D637" s="90">
        <v>843380151340</v>
      </c>
      <c r="E637" s="56" t="s">
        <v>4908</v>
      </c>
      <c r="F637" s="110" t="s">
        <v>7917</v>
      </c>
      <c r="G637" s="110" t="s">
        <v>7090</v>
      </c>
      <c r="H637" s="110" t="s">
        <v>50</v>
      </c>
      <c r="I637" s="56" t="s">
        <v>7058</v>
      </c>
      <c r="J637" s="56" t="s">
        <v>67</v>
      </c>
      <c r="K637" s="56" t="s">
        <v>7012</v>
      </c>
      <c r="L637" s="85">
        <v>240</v>
      </c>
      <c r="M637" s="56" t="s">
        <v>451</v>
      </c>
      <c r="N637" s="56" t="s">
        <v>505</v>
      </c>
      <c r="O637" s="60" t="s">
        <v>4664</v>
      </c>
      <c r="P637" s="222"/>
      <c r="Q637" s="87" cm="1">
        <f t="array" aca="1" ref="Q637" ca="1">SUMIF(Waterfowl!C1:C354,E637,Waterfowl!V1:V353)</f>
        <v>0</v>
      </c>
      <c r="R637" s="223" cm="1">
        <f t="array" aca="1" ref="R637" ca="1">Q637*L637</f>
        <v>0</v>
      </c>
    </row>
    <row r="638" spans="1:18" ht="16" customHeight="1" x14ac:dyDescent="0.2">
      <c r="A638" s="54"/>
      <c r="B638" s="63" t="s">
        <v>7911</v>
      </c>
      <c r="C638" s="56" t="s">
        <v>7918</v>
      </c>
      <c r="D638" s="90">
        <v>843380151371</v>
      </c>
      <c r="E638" s="56" t="s">
        <v>4910</v>
      </c>
      <c r="F638" s="110" t="s">
        <v>7919</v>
      </c>
      <c r="G638" s="110" t="s">
        <v>7090</v>
      </c>
      <c r="H638" s="110" t="s">
        <v>50</v>
      </c>
      <c r="I638" s="56" t="s">
        <v>7058</v>
      </c>
      <c r="J638" s="56" t="s">
        <v>70</v>
      </c>
      <c r="K638" s="56" t="s">
        <v>7012</v>
      </c>
      <c r="L638" s="85">
        <v>240</v>
      </c>
      <c r="M638" s="56" t="s">
        <v>451</v>
      </c>
      <c r="N638" s="56" t="s">
        <v>505</v>
      </c>
      <c r="O638" s="60" t="s">
        <v>4664</v>
      </c>
      <c r="P638" s="222"/>
      <c r="Q638" s="87" cm="1">
        <f t="array" aca="1" ref="Q638" ca="1">SUMIF(Waterfowl!C1:C354,E638,Waterfowl!V1:V353)</f>
        <v>0</v>
      </c>
      <c r="R638" s="223" cm="1">
        <f t="array" aca="1" ref="R638" ca="1">Q638*L638</f>
        <v>0</v>
      </c>
    </row>
    <row r="639" spans="1:18" ht="16" customHeight="1" x14ac:dyDescent="0.2">
      <c r="A639" s="54"/>
      <c r="B639" s="63" t="s">
        <v>7911</v>
      </c>
      <c r="C639" s="56" t="s">
        <v>7920</v>
      </c>
      <c r="D639" s="90">
        <v>843380151326</v>
      </c>
      <c r="E639" s="56" t="s">
        <v>4912</v>
      </c>
      <c r="F639" s="110" t="s">
        <v>7921</v>
      </c>
      <c r="G639" s="110" t="s">
        <v>7090</v>
      </c>
      <c r="H639" s="110" t="s">
        <v>50</v>
      </c>
      <c r="I639" s="56" t="s">
        <v>7058</v>
      </c>
      <c r="J639" s="56" t="s">
        <v>282</v>
      </c>
      <c r="K639" s="56" t="s">
        <v>7012</v>
      </c>
      <c r="L639" s="85">
        <v>240</v>
      </c>
      <c r="M639" s="56" t="s">
        <v>451</v>
      </c>
      <c r="N639" s="56" t="s">
        <v>505</v>
      </c>
      <c r="O639" s="60" t="s">
        <v>4664</v>
      </c>
      <c r="P639" s="222"/>
      <c r="Q639" s="87" cm="1">
        <f t="array" aca="1" ref="Q639" ca="1">SUMIF(Waterfowl!C1:C354,E639,Waterfowl!V1:V353)</f>
        <v>0</v>
      </c>
      <c r="R639" s="223" cm="1">
        <f t="array" aca="1" ref="R639" ca="1">Q639*L639</f>
        <v>0</v>
      </c>
    </row>
    <row r="640" spans="1:18" ht="16" customHeight="1" x14ac:dyDescent="0.2">
      <c r="A640" s="54"/>
      <c r="B640" s="63" t="s">
        <v>7911</v>
      </c>
      <c r="C640" s="56" t="s">
        <v>7922</v>
      </c>
      <c r="D640" s="90">
        <v>843380151333</v>
      </c>
      <c r="E640" s="56" t="s">
        <v>4914</v>
      </c>
      <c r="F640" s="110" t="s">
        <v>7923</v>
      </c>
      <c r="G640" s="110" t="s">
        <v>7090</v>
      </c>
      <c r="H640" s="110" t="s">
        <v>50</v>
      </c>
      <c r="I640" s="56" t="s">
        <v>7058</v>
      </c>
      <c r="J640" s="56" t="s">
        <v>285</v>
      </c>
      <c r="K640" s="56" t="s">
        <v>7012</v>
      </c>
      <c r="L640" s="85">
        <v>240</v>
      </c>
      <c r="M640" s="56" t="s">
        <v>451</v>
      </c>
      <c r="N640" s="56" t="s">
        <v>505</v>
      </c>
      <c r="O640" s="60" t="s">
        <v>4664</v>
      </c>
      <c r="P640" s="222"/>
      <c r="Q640" s="87" cm="1">
        <f t="array" aca="1" ref="Q640" ca="1">SUMIF(Waterfowl!C1:C354,E640,Waterfowl!V1:V353)</f>
        <v>0</v>
      </c>
      <c r="R640" s="223" cm="1">
        <f t="array" aca="1" ref="R640" ca="1">Q640*L640</f>
        <v>0</v>
      </c>
    </row>
    <row r="641" spans="1:18" ht="16" customHeight="1" x14ac:dyDescent="0.2">
      <c r="A641" s="54"/>
      <c r="B641" s="63" t="s">
        <v>7924</v>
      </c>
      <c r="C641" s="56" t="s">
        <v>7925</v>
      </c>
      <c r="D641" s="90">
        <v>843380169147</v>
      </c>
      <c r="E641" s="56" t="s">
        <v>4916</v>
      </c>
      <c r="F641" s="110" t="s">
        <v>4917</v>
      </c>
      <c r="G641" s="110" t="s">
        <v>7926</v>
      </c>
      <c r="H641" s="110" t="s">
        <v>50</v>
      </c>
      <c r="I641" s="56" t="s">
        <v>4663</v>
      </c>
      <c r="J641" s="56" t="s">
        <v>61</v>
      </c>
      <c r="K641" s="91"/>
      <c r="L641" s="85">
        <v>300</v>
      </c>
      <c r="M641" s="56" t="s">
        <v>451</v>
      </c>
      <c r="N641" s="56" t="s">
        <v>505</v>
      </c>
      <c r="O641" s="60" t="s">
        <v>4664</v>
      </c>
      <c r="P641" s="222"/>
      <c r="Q641" s="87" cm="1">
        <f t="array" aca="1" ref="Q641" ca="1">SUMIF(Waterfowl!C1:C354,E641,Waterfowl!V1:V353)</f>
        <v>0</v>
      </c>
      <c r="R641" s="223" cm="1">
        <f t="array" aca="1" ref="R641" ca="1">Q641*L641</f>
        <v>0</v>
      </c>
    </row>
    <row r="642" spans="1:18" ht="16" customHeight="1" x14ac:dyDescent="0.2">
      <c r="A642" s="54"/>
      <c r="B642" s="63" t="s">
        <v>7924</v>
      </c>
      <c r="C642" s="56" t="s">
        <v>7927</v>
      </c>
      <c r="D642" s="90">
        <v>843380169154</v>
      </c>
      <c r="E642" s="56" t="s">
        <v>4918</v>
      </c>
      <c r="F642" s="110" t="s">
        <v>4919</v>
      </c>
      <c r="G642" s="110" t="s">
        <v>7926</v>
      </c>
      <c r="H642" s="110" t="s">
        <v>50</v>
      </c>
      <c r="I642" s="56" t="s">
        <v>4663</v>
      </c>
      <c r="J642" s="56" t="s">
        <v>64</v>
      </c>
      <c r="K642" s="91"/>
      <c r="L642" s="85">
        <v>300</v>
      </c>
      <c r="M642" s="56" t="s">
        <v>451</v>
      </c>
      <c r="N642" s="56" t="s">
        <v>505</v>
      </c>
      <c r="O642" s="60" t="s">
        <v>4664</v>
      </c>
      <c r="P642" s="222"/>
      <c r="Q642" s="87" cm="1">
        <f t="array" aca="1" ref="Q642" ca="1">SUMIF(Waterfowl!C1:C354,E642,Waterfowl!V1:V353)</f>
        <v>0</v>
      </c>
      <c r="R642" s="223" cm="1">
        <f t="array" aca="1" ref="R642" ca="1">Q642*L642</f>
        <v>0</v>
      </c>
    </row>
    <row r="643" spans="1:18" ht="16" customHeight="1" x14ac:dyDescent="0.2">
      <c r="A643" s="54"/>
      <c r="B643" s="63" t="s">
        <v>7924</v>
      </c>
      <c r="C643" s="56" t="s">
        <v>7928</v>
      </c>
      <c r="D643" s="90">
        <v>843380169161</v>
      </c>
      <c r="E643" s="56" t="s">
        <v>4920</v>
      </c>
      <c r="F643" s="110" t="s">
        <v>4921</v>
      </c>
      <c r="G643" s="110" t="s">
        <v>7926</v>
      </c>
      <c r="H643" s="110" t="s">
        <v>50</v>
      </c>
      <c r="I643" s="56" t="s">
        <v>4663</v>
      </c>
      <c r="J643" s="56" t="s">
        <v>67</v>
      </c>
      <c r="K643" s="91"/>
      <c r="L643" s="85">
        <v>300</v>
      </c>
      <c r="M643" s="56" t="s">
        <v>451</v>
      </c>
      <c r="N643" s="56" t="s">
        <v>505</v>
      </c>
      <c r="O643" s="60" t="s">
        <v>4664</v>
      </c>
      <c r="P643" s="222"/>
      <c r="Q643" s="87" cm="1">
        <f t="array" aca="1" ref="Q643" ca="1">SUMIF(Waterfowl!C1:C354,E643,Waterfowl!V1:V353)</f>
        <v>0</v>
      </c>
      <c r="R643" s="223" cm="1">
        <f t="array" aca="1" ref="R643" ca="1">Q643*L643</f>
        <v>0</v>
      </c>
    </row>
    <row r="644" spans="1:18" ht="16" customHeight="1" x14ac:dyDescent="0.2">
      <c r="A644" s="54"/>
      <c r="B644" s="63" t="s">
        <v>7924</v>
      </c>
      <c r="C644" s="56" t="s">
        <v>7929</v>
      </c>
      <c r="D644" s="90">
        <v>843380169178</v>
      </c>
      <c r="E644" s="56" t="s">
        <v>4922</v>
      </c>
      <c r="F644" s="110" t="s">
        <v>4923</v>
      </c>
      <c r="G644" s="110" t="s">
        <v>7926</v>
      </c>
      <c r="H644" s="110" t="s">
        <v>50</v>
      </c>
      <c r="I644" s="56" t="s">
        <v>4663</v>
      </c>
      <c r="J644" s="56" t="s">
        <v>70</v>
      </c>
      <c r="K644" s="91"/>
      <c r="L644" s="85">
        <v>300</v>
      </c>
      <c r="M644" s="56" t="s">
        <v>451</v>
      </c>
      <c r="N644" s="56" t="s">
        <v>505</v>
      </c>
      <c r="O644" s="60" t="s">
        <v>4664</v>
      </c>
      <c r="P644" s="222"/>
      <c r="Q644" s="87" cm="1">
        <f t="array" aca="1" ref="Q644" ca="1">SUMIF(Waterfowl!C1:C354,E644,Waterfowl!V1:V353)</f>
        <v>0</v>
      </c>
      <c r="R644" s="223" cm="1">
        <f t="array" aca="1" ref="R644" ca="1">Q644*L644</f>
        <v>0</v>
      </c>
    </row>
    <row r="645" spans="1:18" ht="16" customHeight="1" x14ac:dyDescent="0.2">
      <c r="A645" s="54"/>
      <c r="B645" s="63" t="s">
        <v>7924</v>
      </c>
      <c r="C645" s="56" t="s">
        <v>7930</v>
      </c>
      <c r="D645" s="90">
        <v>843380169185</v>
      </c>
      <c r="E645" s="56" t="s">
        <v>4924</v>
      </c>
      <c r="F645" s="110" t="s">
        <v>4925</v>
      </c>
      <c r="G645" s="110" t="s">
        <v>7926</v>
      </c>
      <c r="H645" s="110" t="s">
        <v>50</v>
      </c>
      <c r="I645" s="56" t="s">
        <v>4663</v>
      </c>
      <c r="J645" s="56" t="s">
        <v>282</v>
      </c>
      <c r="K645" s="91"/>
      <c r="L645" s="85">
        <v>300</v>
      </c>
      <c r="M645" s="56" t="s">
        <v>451</v>
      </c>
      <c r="N645" s="56" t="s">
        <v>505</v>
      </c>
      <c r="O645" s="60" t="s">
        <v>4664</v>
      </c>
      <c r="P645" s="222"/>
      <c r="Q645" s="87" cm="1">
        <f t="array" aca="1" ref="Q645" ca="1">SUMIF(Waterfowl!C1:C354,E645,Waterfowl!V1:V353)</f>
        <v>0</v>
      </c>
      <c r="R645" s="223" cm="1">
        <f t="array" aca="1" ref="R645" ca="1">Q645*L645</f>
        <v>0</v>
      </c>
    </row>
    <row r="646" spans="1:18" ht="16" customHeight="1" x14ac:dyDescent="0.2">
      <c r="A646" s="54"/>
      <c r="B646" s="63" t="s">
        <v>7924</v>
      </c>
      <c r="C646" s="56" t="s">
        <v>7931</v>
      </c>
      <c r="D646" s="90">
        <v>843380169192</v>
      </c>
      <c r="E646" s="56" t="s">
        <v>4926</v>
      </c>
      <c r="F646" s="110" t="s">
        <v>4927</v>
      </c>
      <c r="G646" s="110" t="s">
        <v>7926</v>
      </c>
      <c r="H646" s="110" t="s">
        <v>50</v>
      </c>
      <c r="I646" s="56" t="s">
        <v>4663</v>
      </c>
      <c r="J646" s="56" t="s">
        <v>285</v>
      </c>
      <c r="K646" s="91"/>
      <c r="L646" s="85">
        <v>300</v>
      </c>
      <c r="M646" s="56" t="s">
        <v>451</v>
      </c>
      <c r="N646" s="56" t="s">
        <v>505</v>
      </c>
      <c r="O646" s="60" t="s">
        <v>4664</v>
      </c>
      <c r="P646" s="222"/>
      <c r="Q646" s="87" cm="1">
        <f t="array" aca="1" ref="Q646" ca="1">SUMIF(Waterfowl!C1:C354,E646,Waterfowl!V1:V353)</f>
        <v>0</v>
      </c>
      <c r="R646" s="223" cm="1">
        <f t="array" aca="1" ref="R646" ca="1">Q646*L646</f>
        <v>0</v>
      </c>
    </row>
    <row r="647" spans="1:18" ht="16" customHeight="1" x14ac:dyDescent="0.2">
      <c r="A647" s="54"/>
      <c r="B647" s="63" t="s">
        <v>7932</v>
      </c>
      <c r="C647" s="56" t="s">
        <v>7933</v>
      </c>
      <c r="D647" s="90">
        <v>843380169208</v>
      </c>
      <c r="E647" s="56" t="s">
        <v>4928</v>
      </c>
      <c r="F647" s="110" t="s">
        <v>7934</v>
      </c>
      <c r="G647" s="110" t="s">
        <v>7926</v>
      </c>
      <c r="H647" s="110" t="s">
        <v>50</v>
      </c>
      <c r="I647" s="56" t="s">
        <v>7058</v>
      </c>
      <c r="J647" s="56" t="s">
        <v>61</v>
      </c>
      <c r="K647" s="91"/>
      <c r="L647" s="85">
        <v>300</v>
      </c>
      <c r="M647" s="56" t="s">
        <v>451</v>
      </c>
      <c r="N647" s="56" t="s">
        <v>505</v>
      </c>
      <c r="O647" s="60" t="s">
        <v>4664</v>
      </c>
      <c r="P647" s="222"/>
      <c r="Q647" s="87" cm="1">
        <f t="array" aca="1" ref="Q647" ca="1">SUMIF(Waterfowl!C1:C354,E647,Waterfowl!V1:V353)</f>
        <v>0</v>
      </c>
      <c r="R647" s="223" cm="1">
        <f t="array" aca="1" ref="R647" ca="1">Q647*L647</f>
        <v>0</v>
      </c>
    </row>
    <row r="648" spans="1:18" ht="16" customHeight="1" x14ac:dyDescent="0.2">
      <c r="A648" s="54"/>
      <c r="B648" s="63" t="s">
        <v>7932</v>
      </c>
      <c r="C648" s="56" t="s">
        <v>7935</v>
      </c>
      <c r="D648" s="90">
        <v>843380169215</v>
      </c>
      <c r="E648" s="56" t="s">
        <v>4930</v>
      </c>
      <c r="F648" s="110" t="s">
        <v>7936</v>
      </c>
      <c r="G648" s="110" t="s">
        <v>7926</v>
      </c>
      <c r="H648" s="110" t="s">
        <v>50</v>
      </c>
      <c r="I648" s="56" t="s">
        <v>7058</v>
      </c>
      <c r="J648" s="56" t="s">
        <v>64</v>
      </c>
      <c r="K648" s="91"/>
      <c r="L648" s="85">
        <v>300</v>
      </c>
      <c r="M648" s="56" t="s">
        <v>451</v>
      </c>
      <c r="N648" s="56" t="s">
        <v>505</v>
      </c>
      <c r="O648" s="60" t="s">
        <v>4664</v>
      </c>
      <c r="P648" s="222"/>
      <c r="Q648" s="87" cm="1">
        <f t="array" aca="1" ref="Q648" ca="1">SUMIF(Waterfowl!C1:C354,E648,Waterfowl!V1:V353)</f>
        <v>0</v>
      </c>
      <c r="R648" s="223" cm="1">
        <f t="array" aca="1" ref="R648" ca="1">Q648*L648</f>
        <v>0</v>
      </c>
    </row>
    <row r="649" spans="1:18" ht="16" customHeight="1" x14ac:dyDescent="0.2">
      <c r="A649" s="54"/>
      <c r="B649" s="63" t="s">
        <v>7932</v>
      </c>
      <c r="C649" s="56" t="s">
        <v>7937</v>
      </c>
      <c r="D649" s="90">
        <v>843380169222</v>
      </c>
      <c r="E649" s="56" t="s">
        <v>4932</v>
      </c>
      <c r="F649" s="110" t="s">
        <v>7938</v>
      </c>
      <c r="G649" s="110" t="s">
        <v>7926</v>
      </c>
      <c r="H649" s="110" t="s">
        <v>50</v>
      </c>
      <c r="I649" s="56" t="s">
        <v>7058</v>
      </c>
      <c r="J649" s="56" t="s">
        <v>67</v>
      </c>
      <c r="K649" s="91"/>
      <c r="L649" s="85">
        <v>300</v>
      </c>
      <c r="M649" s="56" t="s">
        <v>451</v>
      </c>
      <c r="N649" s="56" t="s">
        <v>505</v>
      </c>
      <c r="O649" s="60" t="s">
        <v>4664</v>
      </c>
      <c r="P649" s="222"/>
      <c r="Q649" s="87" cm="1">
        <f t="array" aca="1" ref="Q649" ca="1">SUMIF(Waterfowl!C1:C354,E649,Waterfowl!V1:V353)</f>
        <v>0</v>
      </c>
      <c r="R649" s="223" cm="1">
        <f t="array" aca="1" ref="R649" ca="1">Q649*L649</f>
        <v>0</v>
      </c>
    </row>
    <row r="650" spans="1:18" ht="16" customHeight="1" x14ac:dyDescent="0.2">
      <c r="A650" s="54"/>
      <c r="B650" s="63" t="s">
        <v>7932</v>
      </c>
      <c r="C650" s="56" t="s">
        <v>7939</v>
      </c>
      <c r="D650" s="90">
        <v>843380169239</v>
      </c>
      <c r="E650" s="56" t="s">
        <v>4934</v>
      </c>
      <c r="F650" s="110" t="s">
        <v>7940</v>
      </c>
      <c r="G650" s="110" t="s">
        <v>7926</v>
      </c>
      <c r="H650" s="110" t="s">
        <v>50</v>
      </c>
      <c r="I650" s="56" t="s">
        <v>7058</v>
      </c>
      <c r="J650" s="56" t="s">
        <v>70</v>
      </c>
      <c r="K650" s="91"/>
      <c r="L650" s="85">
        <v>300</v>
      </c>
      <c r="M650" s="56" t="s">
        <v>451</v>
      </c>
      <c r="N650" s="56" t="s">
        <v>505</v>
      </c>
      <c r="O650" s="60" t="s">
        <v>4664</v>
      </c>
      <c r="P650" s="222"/>
      <c r="Q650" s="87" cm="1">
        <f t="array" aca="1" ref="Q650" ca="1">SUMIF(Waterfowl!C1:C354,E650,Waterfowl!V1:V353)</f>
        <v>0</v>
      </c>
      <c r="R650" s="223" cm="1">
        <f t="array" aca="1" ref="R650" ca="1">Q650*L650</f>
        <v>0</v>
      </c>
    </row>
    <row r="651" spans="1:18" ht="16" customHeight="1" x14ac:dyDescent="0.2">
      <c r="A651" s="54"/>
      <c r="B651" s="63" t="s">
        <v>7932</v>
      </c>
      <c r="C651" s="56" t="s">
        <v>7941</v>
      </c>
      <c r="D651" s="90">
        <v>843380169246</v>
      </c>
      <c r="E651" s="56" t="s">
        <v>4936</v>
      </c>
      <c r="F651" s="110" t="s">
        <v>7942</v>
      </c>
      <c r="G651" s="110" t="s">
        <v>7926</v>
      </c>
      <c r="H651" s="110" t="s">
        <v>50</v>
      </c>
      <c r="I651" s="56" t="s">
        <v>7058</v>
      </c>
      <c r="J651" s="56" t="s">
        <v>282</v>
      </c>
      <c r="K651" s="91"/>
      <c r="L651" s="85">
        <v>300</v>
      </c>
      <c r="M651" s="56" t="s">
        <v>451</v>
      </c>
      <c r="N651" s="56" t="s">
        <v>505</v>
      </c>
      <c r="O651" s="60" t="s">
        <v>4664</v>
      </c>
      <c r="P651" s="222"/>
      <c r="Q651" s="87" cm="1">
        <f t="array" aca="1" ref="Q651" ca="1">SUMIF(Waterfowl!C1:C354,E651,Waterfowl!V1:V353)</f>
        <v>0</v>
      </c>
      <c r="R651" s="223" cm="1">
        <f t="array" aca="1" ref="R651" ca="1">Q651*L651</f>
        <v>0</v>
      </c>
    </row>
    <row r="652" spans="1:18" ht="16" customHeight="1" x14ac:dyDescent="0.2">
      <c r="A652" s="54"/>
      <c r="B652" s="63" t="s">
        <v>7932</v>
      </c>
      <c r="C652" s="56" t="s">
        <v>7943</v>
      </c>
      <c r="D652" s="90">
        <v>843380169253</v>
      </c>
      <c r="E652" s="56" t="s">
        <v>4938</v>
      </c>
      <c r="F652" s="110" t="s">
        <v>7944</v>
      </c>
      <c r="G652" s="110" t="s">
        <v>7926</v>
      </c>
      <c r="H652" s="110" t="s">
        <v>50</v>
      </c>
      <c r="I652" s="56" t="s">
        <v>7058</v>
      </c>
      <c r="J652" s="56" t="s">
        <v>285</v>
      </c>
      <c r="K652" s="91"/>
      <c r="L652" s="85">
        <v>300</v>
      </c>
      <c r="M652" s="56" t="s">
        <v>451</v>
      </c>
      <c r="N652" s="56" t="s">
        <v>505</v>
      </c>
      <c r="O652" s="60" t="s">
        <v>4664</v>
      </c>
      <c r="P652" s="222"/>
      <c r="Q652" s="87" cm="1">
        <f t="array" aca="1" ref="Q652" ca="1">SUMIF(Waterfowl!C1:C354,E652,Waterfowl!V1:V353)</f>
        <v>0</v>
      </c>
      <c r="R652" s="223" cm="1">
        <f t="array" aca="1" ref="R652" ca="1">Q652*L652</f>
        <v>0</v>
      </c>
    </row>
    <row r="653" spans="1:18" ht="16" customHeight="1" x14ac:dyDescent="0.2">
      <c r="A653" s="54"/>
      <c r="B653" s="63" t="s">
        <v>7945</v>
      </c>
      <c r="C653" s="56" t="s">
        <v>7946</v>
      </c>
      <c r="D653" s="90">
        <v>843380149262</v>
      </c>
      <c r="E653" s="56" t="s">
        <v>4940</v>
      </c>
      <c r="F653" s="110" t="s">
        <v>4941</v>
      </c>
      <c r="G653" s="110" t="s">
        <v>7063</v>
      </c>
      <c r="H653" s="110" t="s">
        <v>56</v>
      </c>
      <c r="I653" s="56" t="s">
        <v>4663</v>
      </c>
      <c r="J653" s="56" t="s">
        <v>4942</v>
      </c>
      <c r="K653" s="56" t="s">
        <v>7012</v>
      </c>
      <c r="L653" s="85">
        <v>715</v>
      </c>
      <c r="M653" s="56" t="s">
        <v>2879</v>
      </c>
      <c r="N653" s="56" t="s">
        <v>4943</v>
      </c>
      <c r="O653" s="60" t="s">
        <v>4664</v>
      </c>
      <c r="P653" s="222"/>
      <c r="Q653" s="87" cm="1">
        <f t="array" aca="1" ref="Q653" ca="1">SUMIF(Waterfowl!C1:C354,E653,Waterfowl!V1:V353)</f>
        <v>0</v>
      </c>
      <c r="R653" s="223" cm="1">
        <f t="array" aca="1" ref="R653" ca="1">Q653*L653</f>
        <v>0</v>
      </c>
    </row>
    <row r="654" spans="1:18" ht="16" customHeight="1" x14ac:dyDescent="0.2">
      <c r="A654" s="54"/>
      <c r="B654" s="63" t="s">
        <v>7945</v>
      </c>
      <c r="C654" s="56" t="s">
        <v>7947</v>
      </c>
      <c r="D654" s="90">
        <v>843380149170</v>
      </c>
      <c r="E654" s="56" t="s">
        <v>4944</v>
      </c>
      <c r="F654" s="110" t="s">
        <v>4945</v>
      </c>
      <c r="G654" s="110" t="s">
        <v>7063</v>
      </c>
      <c r="H654" s="110" t="s">
        <v>56</v>
      </c>
      <c r="I654" s="56" t="s">
        <v>4663</v>
      </c>
      <c r="J654" s="56" t="s">
        <v>4946</v>
      </c>
      <c r="K654" s="56" t="s">
        <v>7012</v>
      </c>
      <c r="L654" s="85">
        <v>715</v>
      </c>
      <c r="M654" s="56" t="s">
        <v>2879</v>
      </c>
      <c r="N654" s="56" t="s">
        <v>4943</v>
      </c>
      <c r="O654" s="60" t="s">
        <v>4664</v>
      </c>
      <c r="P654" s="222"/>
      <c r="Q654" s="87" cm="1">
        <f t="array" aca="1" ref="Q654" ca="1">SUMIF(Waterfowl!C1:C354,E654,Waterfowl!V1:V353)</f>
        <v>0</v>
      </c>
      <c r="R654" s="223" cm="1">
        <f t="array" aca="1" ref="R654" ca="1">Q654*L654</f>
        <v>0</v>
      </c>
    </row>
    <row r="655" spans="1:18" ht="16" customHeight="1" x14ac:dyDescent="0.2">
      <c r="A655" s="54"/>
      <c r="B655" s="63" t="s">
        <v>7945</v>
      </c>
      <c r="C655" s="56" t="s">
        <v>7948</v>
      </c>
      <c r="D655" s="90">
        <v>843380149378</v>
      </c>
      <c r="E655" s="56" t="s">
        <v>4947</v>
      </c>
      <c r="F655" s="110" t="s">
        <v>4948</v>
      </c>
      <c r="G655" s="110" t="s">
        <v>7063</v>
      </c>
      <c r="H655" s="110" t="s">
        <v>56</v>
      </c>
      <c r="I655" s="56" t="s">
        <v>4663</v>
      </c>
      <c r="J655" s="56" t="s">
        <v>4949</v>
      </c>
      <c r="K655" s="56" t="s">
        <v>7012</v>
      </c>
      <c r="L655" s="85">
        <v>715</v>
      </c>
      <c r="M655" s="56" t="s">
        <v>2879</v>
      </c>
      <c r="N655" s="56" t="s">
        <v>4943</v>
      </c>
      <c r="O655" s="60" t="s">
        <v>4664</v>
      </c>
      <c r="P655" s="222"/>
      <c r="Q655" s="87" cm="1">
        <f t="array" aca="1" ref="Q655" ca="1">SUMIF(Waterfowl!C1:C354,E655,Waterfowl!V1:V353)</f>
        <v>0</v>
      </c>
      <c r="R655" s="223" cm="1">
        <f t="array" aca="1" ref="R655" ca="1">Q655*L655</f>
        <v>0</v>
      </c>
    </row>
    <row r="656" spans="1:18" ht="16" customHeight="1" x14ac:dyDescent="0.2">
      <c r="A656" s="54"/>
      <c r="B656" s="63" t="s">
        <v>7945</v>
      </c>
      <c r="C656" s="56" t="s">
        <v>7949</v>
      </c>
      <c r="D656" s="90">
        <v>843380149309</v>
      </c>
      <c r="E656" s="56" t="s">
        <v>4950</v>
      </c>
      <c r="F656" s="110" t="s">
        <v>4951</v>
      </c>
      <c r="G656" s="110" t="s">
        <v>7063</v>
      </c>
      <c r="H656" s="110" t="s">
        <v>56</v>
      </c>
      <c r="I656" s="56" t="s">
        <v>4663</v>
      </c>
      <c r="J656" s="56" t="s">
        <v>4952</v>
      </c>
      <c r="K656" s="56" t="s">
        <v>7012</v>
      </c>
      <c r="L656" s="85">
        <v>715</v>
      </c>
      <c r="M656" s="56" t="s">
        <v>2879</v>
      </c>
      <c r="N656" s="56" t="s">
        <v>4943</v>
      </c>
      <c r="O656" s="60" t="s">
        <v>4664</v>
      </c>
      <c r="P656" s="222"/>
      <c r="Q656" s="87" cm="1">
        <f t="array" aca="1" ref="Q656" ca="1">SUMIF(Waterfowl!C1:C354,E656,Waterfowl!V1:V353)</f>
        <v>0</v>
      </c>
      <c r="R656" s="223" cm="1">
        <f t="array" aca="1" ref="R656" ca="1">Q656*L656</f>
        <v>0</v>
      </c>
    </row>
    <row r="657" spans="1:18" ht="16" customHeight="1" x14ac:dyDescent="0.2">
      <c r="A657" s="54"/>
      <c r="B657" s="63" t="s">
        <v>7945</v>
      </c>
      <c r="C657" s="56" t="s">
        <v>7950</v>
      </c>
      <c r="D657" s="90">
        <v>843380149224</v>
      </c>
      <c r="E657" s="56" t="s">
        <v>4953</v>
      </c>
      <c r="F657" s="110" t="s">
        <v>4954</v>
      </c>
      <c r="G657" s="110" t="s">
        <v>7063</v>
      </c>
      <c r="H657" s="110" t="s">
        <v>56</v>
      </c>
      <c r="I657" s="56" t="s">
        <v>4663</v>
      </c>
      <c r="J657" s="56" t="s">
        <v>4955</v>
      </c>
      <c r="K657" s="56" t="s">
        <v>7012</v>
      </c>
      <c r="L657" s="85">
        <v>715</v>
      </c>
      <c r="M657" s="56" t="s">
        <v>2879</v>
      </c>
      <c r="N657" s="56" t="s">
        <v>4943</v>
      </c>
      <c r="O657" s="60" t="s">
        <v>4664</v>
      </c>
      <c r="P657" s="222"/>
      <c r="Q657" s="87" cm="1">
        <f t="array" aca="1" ref="Q657" ca="1">SUMIF(Waterfowl!C1:C354,E657,Waterfowl!V1:V353)</f>
        <v>0</v>
      </c>
      <c r="R657" s="223" cm="1">
        <f t="array" aca="1" ref="R657" ca="1">Q657*L657</f>
        <v>0</v>
      </c>
    </row>
    <row r="658" spans="1:18" ht="16" customHeight="1" x14ac:dyDescent="0.2">
      <c r="A658" s="54"/>
      <c r="B658" s="63" t="s">
        <v>7945</v>
      </c>
      <c r="C658" s="56" t="s">
        <v>7951</v>
      </c>
      <c r="D658" s="90">
        <v>843380149231</v>
      </c>
      <c r="E658" s="56" t="s">
        <v>4956</v>
      </c>
      <c r="F658" s="110" t="s">
        <v>4957</v>
      </c>
      <c r="G658" s="110" t="s">
        <v>7063</v>
      </c>
      <c r="H658" s="110" t="s">
        <v>56</v>
      </c>
      <c r="I658" s="56" t="s">
        <v>4663</v>
      </c>
      <c r="J658" s="56" t="s">
        <v>4958</v>
      </c>
      <c r="K658" s="56" t="s">
        <v>7012</v>
      </c>
      <c r="L658" s="85">
        <v>715</v>
      </c>
      <c r="M658" s="56" t="s">
        <v>2879</v>
      </c>
      <c r="N658" s="56" t="s">
        <v>4943</v>
      </c>
      <c r="O658" s="60" t="s">
        <v>4664</v>
      </c>
      <c r="P658" s="222"/>
      <c r="Q658" s="87" cm="1">
        <f t="array" aca="1" ref="Q658" ca="1">SUMIF(Waterfowl!C1:C354,E658,Waterfowl!V1:V353)</f>
        <v>0</v>
      </c>
      <c r="R658" s="223" cm="1">
        <f t="array" aca="1" ref="R658" ca="1">Q658*L658</f>
        <v>0</v>
      </c>
    </row>
    <row r="659" spans="1:18" ht="16" customHeight="1" x14ac:dyDescent="0.2">
      <c r="A659" s="54"/>
      <c r="B659" s="63" t="s">
        <v>7945</v>
      </c>
      <c r="C659" s="56" t="s">
        <v>7952</v>
      </c>
      <c r="D659" s="90">
        <v>843380149248</v>
      </c>
      <c r="E659" s="56" t="s">
        <v>4959</v>
      </c>
      <c r="F659" s="110" t="s">
        <v>4960</v>
      </c>
      <c r="G659" s="110" t="s">
        <v>7063</v>
      </c>
      <c r="H659" s="110" t="s">
        <v>56</v>
      </c>
      <c r="I659" s="56" t="s">
        <v>4663</v>
      </c>
      <c r="J659" s="56" t="s">
        <v>4961</v>
      </c>
      <c r="K659" s="56" t="s">
        <v>7012</v>
      </c>
      <c r="L659" s="85">
        <v>715</v>
      </c>
      <c r="M659" s="56" t="s">
        <v>2879</v>
      </c>
      <c r="N659" s="56" t="s">
        <v>4943</v>
      </c>
      <c r="O659" s="60" t="s">
        <v>4664</v>
      </c>
      <c r="P659" s="222"/>
      <c r="Q659" s="87" cm="1">
        <f t="array" aca="1" ref="Q659" ca="1">SUMIF(Waterfowl!C1:C354,E659,Waterfowl!V1:V353)</f>
        <v>0</v>
      </c>
      <c r="R659" s="223" cm="1">
        <f t="array" aca="1" ref="R659" ca="1">Q659*L659</f>
        <v>0</v>
      </c>
    </row>
    <row r="660" spans="1:18" ht="16" customHeight="1" x14ac:dyDescent="0.2">
      <c r="A660" s="54"/>
      <c r="B660" s="63" t="s">
        <v>7945</v>
      </c>
      <c r="C660" s="56" t="s">
        <v>7953</v>
      </c>
      <c r="D660" s="90">
        <v>843380149125</v>
      </c>
      <c r="E660" s="56" t="s">
        <v>4962</v>
      </c>
      <c r="F660" s="110" t="s">
        <v>4963</v>
      </c>
      <c r="G660" s="110" t="s">
        <v>7063</v>
      </c>
      <c r="H660" s="110" t="s">
        <v>56</v>
      </c>
      <c r="I660" s="56" t="s">
        <v>4663</v>
      </c>
      <c r="J660" s="56" t="s">
        <v>4964</v>
      </c>
      <c r="K660" s="56" t="s">
        <v>7012</v>
      </c>
      <c r="L660" s="85">
        <v>715</v>
      </c>
      <c r="M660" s="56" t="s">
        <v>2879</v>
      </c>
      <c r="N660" s="56" t="s">
        <v>4943</v>
      </c>
      <c r="O660" s="60" t="s">
        <v>4664</v>
      </c>
      <c r="P660" s="222"/>
      <c r="Q660" s="87" cm="1">
        <f t="array" aca="1" ref="Q660" ca="1">SUMIF(Waterfowl!C1:C354,E660,Waterfowl!V1:V353)</f>
        <v>0</v>
      </c>
      <c r="R660" s="223" cm="1">
        <f t="array" aca="1" ref="R660" ca="1">Q660*L660</f>
        <v>0</v>
      </c>
    </row>
    <row r="661" spans="1:18" ht="16" customHeight="1" x14ac:dyDescent="0.2">
      <c r="A661" s="54"/>
      <c r="B661" s="63" t="s">
        <v>7945</v>
      </c>
      <c r="C661" s="56" t="s">
        <v>7954</v>
      </c>
      <c r="D661" s="90">
        <v>843380149132</v>
      </c>
      <c r="E661" s="56" t="s">
        <v>4965</v>
      </c>
      <c r="F661" s="110" t="s">
        <v>4966</v>
      </c>
      <c r="G661" s="110" t="s">
        <v>7063</v>
      </c>
      <c r="H661" s="110" t="s">
        <v>56</v>
      </c>
      <c r="I661" s="56" t="s">
        <v>4663</v>
      </c>
      <c r="J661" s="56" t="s">
        <v>4967</v>
      </c>
      <c r="K661" s="56" t="s">
        <v>7012</v>
      </c>
      <c r="L661" s="85">
        <v>715</v>
      </c>
      <c r="M661" s="56" t="s">
        <v>2879</v>
      </c>
      <c r="N661" s="56" t="s">
        <v>4943</v>
      </c>
      <c r="O661" s="60" t="s">
        <v>4664</v>
      </c>
      <c r="P661" s="222"/>
      <c r="Q661" s="87" cm="1">
        <f t="array" aca="1" ref="Q661" ca="1">SUMIF(Waterfowl!C1:C354,E661,Waterfowl!V1:V353)</f>
        <v>0</v>
      </c>
      <c r="R661" s="223" cm="1">
        <f t="array" aca="1" ref="R661" ca="1">Q661*L661</f>
        <v>0</v>
      </c>
    </row>
    <row r="662" spans="1:18" ht="16" customHeight="1" x14ac:dyDescent="0.2">
      <c r="A662" s="54"/>
      <c r="B662" s="63" t="s">
        <v>7945</v>
      </c>
      <c r="C662" s="56" t="s">
        <v>7955</v>
      </c>
      <c r="D662" s="90">
        <v>843380149149</v>
      </c>
      <c r="E662" s="56" t="s">
        <v>4968</v>
      </c>
      <c r="F662" s="110" t="s">
        <v>4969</v>
      </c>
      <c r="G662" s="110" t="s">
        <v>7063</v>
      </c>
      <c r="H662" s="110" t="s">
        <v>56</v>
      </c>
      <c r="I662" s="56" t="s">
        <v>4663</v>
      </c>
      <c r="J662" s="56" t="s">
        <v>4970</v>
      </c>
      <c r="K662" s="56" t="s">
        <v>7012</v>
      </c>
      <c r="L662" s="85">
        <v>715</v>
      </c>
      <c r="M662" s="56" t="s">
        <v>2879</v>
      </c>
      <c r="N662" s="56" t="s">
        <v>4943</v>
      </c>
      <c r="O662" s="60" t="s">
        <v>4664</v>
      </c>
      <c r="P662" s="222"/>
      <c r="Q662" s="87" cm="1">
        <f t="array" aca="1" ref="Q662" ca="1">SUMIF(Waterfowl!C1:C354,E662,Waterfowl!V1:V353)</f>
        <v>0</v>
      </c>
      <c r="R662" s="223" cm="1">
        <f t="array" aca="1" ref="R662" ca="1">Q662*L662</f>
        <v>0</v>
      </c>
    </row>
    <row r="663" spans="1:18" ht="16" customHeight="1" x14ac:dyDescent="0.2">
      <c r="A663" s="54"/>
      <c r="B663" s="63" t="s">
        <v>7945</v>
      </c>
      <c r="C663" s="56" t="s">
        <v>7956</v>
      </c>
      <c r="D663" s="90">
        <v>843380149156</v>
      </c>
      <c r="E663" s="56" t="s">
        <v>4971</v>
      </c>
      <c r="F663" s="110" t="s">
        <v>4972</v>
      </c>
      <c r="G663" s="110" t="s">
        <v>7063</v>
      </c>
      <c r="H663" s="110" t="s">
        <v>56</v>
      </c>
      <c r="I663" s="56" t="s">
        <v>4663</v>
      </c>
      <c r="J663" s="56" t="s">
        <v>4973</v>
      </c>
      <c r="K663" s="56" t="s">
        <v>7012</v>
      </c>
      <c r="L663" s="85">
        <v>715</v>
      </c>
      <c r="M663" s="56" t="s">
        <v>2879</v>
      </c>
      <c r="N663" s="56" t="s">
        <v>4943</v>
      </c>
      <c r="O663" s="60" t="s">
        <v>4664</v>
      </c>
      <c r="P663" s="222"/>
      <c r="Q663" s="87" cm="1">
        <f t="array" aca="1" ref="Q663" ca="1">SUMIF(Waterfowl!C1:C354,E663,Waterfowl!V1:V353)</f>
        <v>0</v>
      </c>
      <c r="R663" s="223" cm="1">
        <f t="array" aca="1" ref="R663" ca="1">Q663*L663</f>
        <v>0</v>
      </c>
    </row>
    <row r="664" spans="1:18" ht="16" customHeight="1" x14ac:dyDescent="0.2">
      <c r="A664" s="54"/>
      <c r="B664" s="63" t="s">
        <v>7945</v>
      </c>
      <c r="C664" s="56" t="s">
        <v>7957</v>
      </c>
      <c r="D664" s="90">
        <v>843380149323</v>
      </c>
      <c r="E664" s="56" t="s">
        <v>4974</v>
      </c>
      <c r="F664" s="110" t="s">
        <v>4975</v>
      </c>
      <c r="G664" s="110" t="s">
        <v>7063</v>
      </c>
      <c r="H664" s="110" t="s">
        <v>56</v>
      </c>
      <c r="I664" s="56" t="s">
        <v>4663</v>
      </c>
      <c r="J664" s="56" t="s">
        <v>4976</v>
      </c>
      <c r="K664" s="56" t="s">
        <v>7012</v>
      </c>
      <c r="L664" s="85">
        <v>715</v>
      </c>
      <c r="M664" s="56" t="s">
        <v>2879</v>
      </c>
      <c r="N664" s="56" t="s">
        <v>4943</v>
      </c>
      <c r="O664" s="60" t="s">
        <v>4664</v>
      </c>
      <c r="P664" s="222"/>
      <c r="Q664" s="87" cm="1">
        <f t="array" aca="1" ref="Q664" ca="1">SUMIF(Waterfowl!C1:C354,E664,Waterfowl!V1:V353)</f>
        <v>0</v>
      </c>
      <c r="R664" s="223" cm="1">
        <f t="array" aca="1" ref="R664" ca="1">Q664*L664</f>
        <v>0</v>
      </c>
    </row>
    <row r="665" spans="1:18" ht="16" customHeight="1" x14ac:dyDescent="0.2">
      <c r="A665" s="54"/>
      <c r="B665" s="63" t="s">
        <v>7945</v>
      </c>
      <c r="C665" s="56" t="s">
        <v>7958</v>
      </c>
      <c r="D665" s="90">
        <v>843380149330</v>
      </c>
      <c r="E665" s="56" t="s">
        <v>4977</v>
      </c>
      <c r="F665" s="110" t="s">
        <v>4978</v>
      </c>
      <c r="G665" s="110" t="s">
        <v>7063</v>
      </c>
      <c r="H665" s="110" t="s">
        <v>56</v>
      </c>
      <c r="I665" s="56" t="s">
        <v>4663</v>
      </c>
      <c r="J665" s="56" t="s">
        <v>4979</v>
      </c>
      <c r="K665" s="56" t="s">
        <v>7012</v>
      </c>
      <c r="L665" s="85">
        <v>715</v>
      </c>
      <c r="M665" s="56" t="s">
        <v>2879</v>
      </c>
      <c r="N665" s="56" t="s">
        <v>4943</v>
      </c>
      <c r="O665" s="60" t="s">
        <v>4664</v>
      </c>
      <c r="P665" s="222"/>
      <c r="Q665" s="87" cm="1">
        <f t="array" aca="1" ref="Q665" ca="1">SUMIF(Waterfowl!C1:C354,E665,Waterfowl!V1:V353)</f>
        <v>0</v>
      </c>
      <c r="R665" s="223" cm="1">
        <f t="array" aca="1" ref="R665" ca="1">Q665*L665</f>
        <v>0</v>
      </c>
    </row>
    <row r="666" spans="1:18" ht="16" customHeight="1" x14ac:dyDescent="0.2">
      <c r="A666" s="54"/>
      <c r="B666" s="63" t="s">
        <v>7945</v>
      </c>
      <c r="C666" s="56" t="s">
        <v>7959</v>
      </c>
      <c r="D666" s="90">
        <v>843380149347</v>
      </c>
      <c r="E666" s="56" t="s">
        <v>4980</v>
      </c>
      <c r="F666" s="110" t="s">
        <v>4981</v>
      </c>
      <c r="G666" s="110" t="s">
        <v>7063</v>
      </c>
      <c r="H666" s="110" t="s">
        <v>56</v>
      </c>
      <c r="I666" s="56" t="s">
        <v>4663</v>
      </c>
      <c r="J666" s="56" t="s">
        <v>4982</v>
      </c>
      <c r="K666" s="56" t="s">
        <v>7012</v>
      </c>
      <c r="L666" s="85">
        <v>715</v>
      </c>
      <c r="M666" s="56" t="s">
        <v>2879</v>
      </c>
      <c r="N666" s="56" t="s">
        <v>4943</v>
      </c>
      <c r="O666" s="60" t="s">
        <v>4664</v>
      </c>
      <c r="P666" s="222"/>
      <c r="Q666" s="87" cm="1">
        <f t="array" aca="1" ref="Q666" ca="1">SUMIF(Waterfowl!C1:C354,E666,Waterfowl!V1:V353)</f>
        <v>0</v>
      </c>
      <c r="R666" s="223" cm="1">
        <f t="array" aca="1" ref="R666" ca="1">Q666*L666</f>
        <v>0</v>
      </c>
    </row>
    <row r="667" spans="1:18" ht="16" customHeight="1" x14ac:dyDescent="0.2">
      <c r="A667" s="54"/>
      <c r="B667" s="63" t="s">
        <v>7945</v>
      </c>
      <c r="C667" s="56" t="s">
        <v>7960</v>
      </c>
      <c r="D667" s="90">
        <v>843380149354</v>
      </c>
      <c r="E667" s="56" t="s">
        <v>4983</v>
      </c>
      <c r="F667" s="110" t="s">
        <v>4984</v>
      </c>
      <c r="G667" s="110" t="s">
        <v>7063</v>
      </c>
      <c r="H667" s="110" t="s">
        <v>56</v>
      </c>
      <c r="I667" s="56" t="s">
        <v>4663</v>
      </c>
      <c r="J667" s="56" t="s">
        <v>4985</v>
      </c>
      <c r="K667" s="56" t="s">
        <v>7012</v>
      </c>
      <c r="L667" s="85">
        <v>715</v>
      </c>
      <c r="M667" s="56" t="s">
        <v>2879</v>
      </c>
      <c r="N667" s="56" t="s">
        <v>4943</v>
      </c>
      <c r="O667" s="60" t="s">
        <v>4664</v>
      </c>
      <c r="P667" s="222"/>
      <c r="Q667" s="87" cm="1">
        <f t="array" aca="1" ref="Q667" ca="1">SUMIF(Waterfowl!C1:C354,E667,Waterfowl!V1:V353)</f>
        <v>0</v>
      </c>
      <c r="R667" s="223" cm="1">
        <f t="array" aca="1" ref="R667" ca="1">Q667*L667</f>
        <v>0</v>
      </c>
    </row>
    <row r="668" spans="1:18" ht="16" customHeight="1" x14ac:dyDescent="0.2">
      <c r="A668" s="54"/>
      <c r="B668" s="63" t="s">
        <v>7945</v>
      </c>
      <c r="C668" s="56" t="s">
        <v>7961</v>
      </c>
      <c r="D668" s="90">
        <v>843380149064</v>
      </c>
      <c r="E668" s="56" t="s">
        <v>4986</v>
      </c>
      <c r="F668" s="110" t="s">
        <v>4987</v>
      </c>
      <c r="G668" s="110" t="s">
        <v>7063</v>
      </c>
      <c r="H668" s="110" t="s">
        <v>56</v>
      </c>
      <c r="I668" s="56" t="s">
        <v>4663</v>
      </c>
      <c r="J668" s="56" t="s">
        <v>4988</v>
      </c>
      <c r="K668" s="56" t="s">
        <v>7012</v>
      </c>
      <c r="L668" s="85">
        <v>715</v>
      </c>
      <c r="M668" s="56" t="s">
        <v>2879</v>
      </c>
      <c r="N668" s="56" t="s">
        <v>4943</v>
      </c>
      <c r="O668" s="60" t="s">
        <v>4664</v>
      </c>
      <c r="P668" s="222"/>
      <c r="Q668" s="87" cm="1">
        <f t="array" aca="1" ref="Q668" ca="1">SUMIF(Waterfowl!C1:C354,E668,Waterfowl!V1:V353)</f>
        <v>0</v>
      </c>
      <c r="R668" s="223" cm="1">
        <f t="array" aca="1" ref="R668" ca="1">Q668*L668</f>
        <v>0</v>
      </c>
    </row>
    <row r="669" spans="1:18" ht="16" customHeight="1" x14ac:dyDescent="0.2">
      <c r="A669" s="54"/>
      <c r="B669" s="63" t="s">
        <v>7945</v>
      </c>
      <c r="C669" s="56" t="s">
        <v>7962</v>
      </c>
      <c r="D669" s="90">
        <v>843380149071</v>
      </c>
      <c r="E669" s="56" t="s">
        <v>4989</v>
      </c>
      <c r="F669" s="110" t="s">
        <v>4990</v>
      </c>
      <c r="G669" s="110" t="s">
        <v>7063</v>
      </c>
      <c r="H669" s="110" t="s">
        <v>56</v>
      </c>
      <c r="I669" s="56" t="s">
        <v>4663</v>
      </c>
      <c r="J669" s="56" t="s">
        <v>4991</v>
      </c>
      <c r="K669" s="56" t="s">
        <v>7012</v>
      </c>
      <c r="L669" s="85">
        <v>715</v>
      </c>
      <c r="M669" s="56" t="s">
        <v>2879</v>
      </c>
      <c r="N669" s="56" t="s">
        <v>4943</v>
      </c>
      <c r="O669" s="60" t="s">
        <v>4664</v>
      </c>
      <c r="P669" s="222"/>
      <c r="Q669" s="87" cm="1">
        <f t="array" aca="1" ref="Q669" ca="1">SUMIF(Waterfowl!C1:C354,E669,Waterfowl!V1:V353)</f>
        <v>0</v>
      </c>
      <c r="R669" s="223" cm="1">
        <f t="array" aca="1" ref="R669" ca="1">Q669*L669</f>
        <v>0</v>
      </c>
    </row>
    <row r="670" spans="1:18" ht="16" customHeight="1" x14ac:dyDescent="0.2">
      <c r="A670" s="54"/>
      <c r="B670" s="63" t="s">
        <v>7945</v>
      </c>
      <c r="C670" s="56" t="s">
        <v>7963</v>
      </c>
      <c r="D670" s="90">
        <v>843380149088</v>
      </c>
      <c r="E670" s="56" t="s">
        <v>4992</v>
      </c>
      <c r="F670" s="110" t="s">
        <v>4993</v>
      </c>
      <c r="G670" s="110" t="s">
        <v>7063</v>
      </c>
      <c r="H670" s="110" t="s">
        <v>56</v>
      </c>
      <c r="I670" s="56" t="s">
        <v>4663</v>
      </c>
      <c r="J670" s="56" t="s">
        <v>4994</v>
      </c>
      <c r="K670" s="56" t="s">
        <v>7012</v>
      </c>
      <c r="L670" s="85">
        <v>715</v>
      </c>
      <c r="M670" s="56" t="s">
        <v>2879</v>
      </c>
      <c r="N670" s="56" t="s">
        <v>4943</v>
      </c>
      <c r="O670" s="60" t="s">
        <v>4664</v>
      </c>
      <c r="P670" s="222"/>
      <c r="Q670" s="87" cm="1">
        <f t="array" aca="1" ref="Q670" ca="1">SUMIF(Waterfowl!C1:C354,E670,Waterfowl!V1:V353)</f>
        <v>0</v>
      </c>
      <c r="R670" s="223" cm="1">
        <f t="array" aca="1" ref="R670" ca="1">Q670*L670</f>
        <v>0</v>
      </c>
    </row>
    <row r="671" spans="1:18" ht="16" customHeight="1" x14ac:dyDescent="0.2">
      <c r="A671" s="54"/>
      <c r="B671" s="63" t="s">
        <v>7945</v>
      </c>
      <c r="C671" s="56" t="s">
        <v>7964</v>
      </c>
      <c r="D671" s="90">
        <v>843380149101</v>
      </c>
      <c r="E671" s="56" t="s">
        <v>4995</v>
      </c>
      <c r="F671" s="110" t="s">
        <v>4996</v>
      </c>
      <c r="G671" s="110" t="s">
        <v>7063</v>
      </c>
      <c r="H671" s="110" t="s">
        <v>56</v>
      </c>
      <c r="I671" s="56" t="s">
        <v>4663</v>
      </c>
      <c r="J671" s="56" t="s">
        <v>4997</v>
      </c>
      <c r="K671" s="56" t="s">
        <v>7012</v>
      </c>
      <c r="L671" s="85">
        <v>715</v>
      </c>
      <c r="M671" s="56" t="s">
        <v>2879</v>
      </c>
      <c r="N671" s="56" t="s">
        <v>4943</v>
      </c>
      <c r="O671" s="60" t="s">
        <v>4664</v>
      </c>
      <c r="P671" s="222"/>
      <c r="Q671" s="87" cm="1">
        <f t="array" aca="1" ref="Q671" ca="1">SUMIF(Waterfowl!C1:C354,E671,Waterfowl!V1:V353)</f>
        <v>0</v>
      </c>
      <c r="R671" s="223" cm="1">
        <f t="array" aca="1" ref="R671" ca="1">Q671*L671</f>
        <v>0</v>
      </c>
    </row>
    <row r="672" spans="1:18" ht="16" customHeight="1" x14ac:dyDescent="0.2">
      <c r="A672" s="54"/>
      <c r="B672" s="63" t="s">
        <v>7945</v>
      </c>
      <c r="C672" s="56" t="s">
        <v>7965</v>
      </c>
      <c r="D672" s="90">
        <v>843380149118</v>
      </c>
      <c r="E672" s="56" t="s">
        <v>4998</v>
      </c>
      <c r="F672" s="110" t="s">
        <v>4999</v>
      </c>
      <c r="G672" s="110" t="s">
        <v>7063</v>
      </c>
      <c r="H672" s="110" t="s">
        <v>56</v>
      </c>
      <c r="I672" s="56" t="s">
        <v>4663</v>
      </c>
      <c r="J672" s="56" t="s">
        <v>5000</v>
      </c>
      <c r="K672" s="56" t="s">
        <v>7012</v>
      </c>
      <c r="L672" s="85">
        <v>715</v>
      </c>
      <c r="M672" s="56" t="s">
        <v>2879</v>
      </c>
      <c r="N672" s="56" t="s">
        <v>4943</v>
      </c>
      <c r="O672" s="60" t="s">
        <v>4664</v>
      </c>
      <c r="P672" s="222"/>
      <c r="Q672" s="87" cm="1">
        <f t="array" aca="1" ref="Q672" ca="1">SUMIF(Waterfowl!C1:C354,E672,Waterfowl!V1:V353)</f>
        <v>0</v>
      </c>
      <c r="R672" s="223" cm="1">
        <f t="array" aca="1" ref="R672" ca="1">Q672*L672</f>
        <v>0</v>
      </c>
    </row>
    <row r="673" spans="1:18" ht="16" customHeight="1" x14ac:dyDescent="0.2">
      <c r="A673" s="54"/>
      <c r="B673" s="63" t="s">
        <v>7945</v>
      </c>
      <c r="C673" s="56" t="s">
        <v>7966</v>
      </c>
      <c r="D673" s="90">
        <v>843380149286</v>
      </c>
      <c r="E673" s="56" t="s">
        <v>5001</v>
      </c>
      <c r="F673" s="110" t="s">
        <v>5002</v>
      </c>
      <c r="G673" s="110" t="s">
        <v>7063</v>
      </c>
      <c r="H673" s="110" t="s">
        <v>56</v>
      </c>
      <c r="I673" s="56" t="s">
        <v>4663</v>
      </c>
      <c r="J673" s="56" t="s">
        <v>5003</v>
      </c>
      <c r="K673" s="56" t="s">
        <v>7012</v>
      </c>
      <c r="L673" s="85">
        <v>715</v>
      </c>
      <c r="M673" s="56" t="s">
        <v>2879</v>
      </c>
      <c r="N673" s="56" t="s">
        <v>4943</v>
      </c>
      <c r="O673" s="60" t="s">
        <v>4664</v>
      </c>
      <c r="P673" s="222"/>
      <c r="Q673" s="87" cm="1">
        <f t="array" aca="1" ref="Q673" ca="1">SUMIF(Waterfowl!C1:C354,E673,Waterfowl!V1:V353)</f>
        <v>0</v>
      </c>
      <c r="R673" s="223" cm="1">
        <f t="array" aca="1" ref="R673" ca="1">Q673*L673</f>
        <v>0</v>
      </c>
    </row>
    <row r="674" spans="1:18" ht="16" customHeight="1" x14ac:dyDescent="0.2">
      <c r="A674" s="54"/>
      <c r="B674" s="63" t="s">
        <v>7945</v>
      </c>
      <c r="C674" s="56" t="s">
        <v>7967</v>
      </c>
      <c r="D674" s="90">
        <v>843380149293</v>
      </c>
      <c r="E674" s="56" t="s">
        <v>5004</v>
      </c>
      <c r="F674" s="110" t="s">
        <v>5005</v>
      </c>
      <c r="G674" s="110" t="s">
        <v>7063</v>
      </c>
      <c r="H674" s="110" t="s">
        <v>56</v>
      </c>
      <c r="I674" s="56" t="s">
        <v>4663</v>
      </c>
      <c r="J674" s="56" t="s">
        <v>5006</v>
      </c>
      <c r="K674" s="56" t="s">
        <v>7012</v>
      </c>
      <c r="L674" s="85">
        <v>715</v>
      </c>
      <c r="M674" s="56" t="s">
        <v>2879</v>
      </c>
      <c r="N674" s="56" t="s">
        <v>4943</v>
      </c>
      <c r="O674" s="60" t="s">
        <v>4664</v>
      </c>
      <c r="P674" s="222"/>
      <c r="Q674" s="87" cm="1">
        <f t="array" aca="1" ref="Q674" ca="1">SUMIF(Waterfowl!C1:C354,E674,Waterfowl!V1:V353)</f>
        <v>0</v>
      </c>
      <c r="R674" s="223" cm="1">
        <f t="array" aca="1" ref="R674" ca="1">Q674*L674</f>
        <v>0</v>
      </c>
    </row>
    <row r="675" spans="1:18" ht="16" customHeight="1" x14ac:dyDescent="0.2">
      <c r="A675" s="54"/>
      <c r="B675" s="63" t="s">
        <v>7945</v>
      </c>
      <c r="C675" s="56" t="s">
        <v>7968</v>
      </c>
      <c r="D675" s="90">
        <v>843380149194</v>
      </c>
      <c r="E675" s="56" t="s">
        <v>5007</v>
      </c>
      <c r="F675" s="110" t="s">
        <v>5008</v>
      </c>
      <c r="G675" s="110" t="s">
        <v>7063</v>
      </c>
      <c r="H675" s="110" t="s">
        <v>56</v>
      </c>
      <c r="I675" s="56" t="s">
        <v>4663</v>
      </c>
      <c r="J675" s="56" t="s">
        <v>5009</v>
      </c>
      <c r="K675" s="56" t="s">
        <v>7012</v>
      </c>
      <c r="L675" s="85">
        <v>715</v>
      </c>
      <c r="M675" s="56" t="s">
        <v>2879</v>
      </c>
      <c r="N675" s="56" t="s">
        <v>4943</v>
      </c>
      <c r="O675" s="60" t="s">
        <v>4664</v>
      </c>
      <c r="P675" s="222"/>
      <c r="Q675" s="87" cm="1">
        <f t="array" aca="1" ref="Q675" ca="1">SUMIF(Waterfowl!C1:C354,E675,Waterfowl!V1:V353)</f>
        <v>0</v>
      </c>
      <c r="R675" s="223" cm="1">
        <f t="array" aca="1" ref="R675" ca="1">Q675*L675</f>
        <v>0</v>
      </c>
    </row>
    <row r="676" spans="1:18" ht="16" customHeight="1" x14ac:dyDescent="0.2">
      <c r="A676" s="54"/>
      <c r="B676" s="63" t="s">
        <v>7945</v>
      </c>
      <c r="C676" s="56" t="s">
        <v>7969</v>
      </c>
      <c r="D676" s="90">
        <v>843380149200</v>
      </c>
      <c r="E676" s="56" t="s">
        <v>5010</v>
      </c>
      <c r="F676" s="110" t="s">
        <v>5011</v>
      </c>
      <c r="G676" s="110" t="s">
        <v>7063</v>
      </c>
      <c r="H676" s="110" t="s">
        <v>56</v>
      </c>
      <c r="I676" s="56" t="s">
        <v>4663</v>
      </c>
      <c r="J676" s="56" t="s">
        <v>5012</v>
      </c>
      <c r="K676" s="56" t="s">
        <v>7012</v>
      </c>
      <c r="L676" s="85">
        <v>715</v>
      </c>
      <c r="M676" s="56" t="s">
        <v>2879</v>
      </c>
      <c r="N676" s="56" t="s">
        <v>4943</v>
      </c>
      <c r="O676" s="60" t="s">
        <v>4664</v>
      </c>
      <c r="P676" s="222"/>
      <c r="Q676" s="87" cm="1">
        <f t="array" aca="1" ref="Q676" ca="1">SUMIF(Waterfowl!C1:C354,E676,Waterfowl!V1:V353)</f>
        <v>0</v>
      </c>
      <c r="R676" s="223" cm="1">
        <f t="array" aca="1" ref="R676" ca="1">Q676*L676</f>
        <v>0</v>
      </c>
    </row>
    <row r="677" spans="1:18" ht="16" customHeight="1" x14ac:dyDescent="0.2">
      <c r="A677" s="54"/>
      <c r="B677" s="63" t="s">
        <v>7945</v>
      </c>
      <c r="C677" s="56" t="s">
        <v>7970</v>
      </c>
      <c r="D677" s="90">
        <v>843380149217</v>
      </c>
      <c r="E677" s="56" t="s">
        <v>5013</v>
      </c>
      <c r="F677" s="110" t="s">
        <v>5014</v>
      </c>
      <c r="G677" s="110" t="s">
        <v>7063</v>
      </c>
      <c r="H677" s="110" t="s">
        <v>56</v>
      </c>
      <c r="I677" s="56" t="s">
        <v>4663</v>
      </c>
      <c r="J677" s="56" t="s">
        <v>5015</v>
      </c>
      <c r="K677" s="56" t="s">
        <v>7012</v>
      </c>
      <c r="L677" s="85">
        <v>715</v>
      </c>
      <c r="M677" s="56" t="s">
        <v>2879</v>
      </c>
      <c r="N677" s="56" t="s">
        <v>4943</v>
      </c>
      <c r="O677" s="60" t="s">
        <v>4664</v>
      </c>
      <c r="P677" s="222"/>
      <c r="Q677" s="87" cm="1">
        <f t="array" aca="1" ref="Q677" ca="1">SUMIF(Waterfowl!C1:C354,E677,Waterfowl!V1:V353)</f>
        <v>0</v>
      </c>
      <c r="R677" s="223" cm="1">
        <f t="array" aca="1" ref="R677" ca="1">Q677*L677</f>
        <v>0</v>
      </c>
    </row>
    <row r="678" spans="1:18" ht="16" customHeight="1" x14ac:dyDescent="0.2">
      <c r="A678" s="54"/>
      <c r="B678" s="63" t="s">
        <v>7945</v>
      </c>
      <c r="C678" s="56" t="s">
        <v>7971</v>
      </c>
      <c r="D678" s="90">
        <v>843380149392</v>
      </c>
      <c r="E678" s="56" t="s">
        <v>5016</v>
      </c>
      <c r="F678" s="110" t="s">
        <v>5017</v>
      </c>
      <c r="G678" s="110" t="s">
        <v>7063</v>
      </c>
      <c r="H678" s="110" t="s">
        <v>56</v>
      </c>
      <c r="I678" s="56" t="s">
        <v>4663</v>
      </c>
      <c r="J678" s="56" t="s">
        <v>5018</v>
      </c>
      <c r="K678" s="56" t="s">
        <v>7012</v>
      </c>
      <c r="L678" s="85">
        <v>715</v>
      </c>
      <c r="M678" s="56" t="s">
        <v>2879</v>
      </c>
      <c r="N678" s="56" t="s">
        <v>4943</v>
      </c>
      <c r="O678" s="60" t="s">
        <v>4664</v>
      </c>
      <c r="P678" s="222"/>
      <c r="Q678" s="87" cm="1">
        <f t="array" aca="1" ref="Q678" ca="1">SUMIF(Waterfowl!C1:C354,E678,Waterfowl!V1:V353)</f>
        <v>0</v>
      </c>
      <c r="R678" s="223" cm="1">
        <f t="array" aca="1" ref="R678" ca="1">Q678*L678</f>
        <v>0</v>
      </c>
    </row>
    <row r="679" spans="1:18" ht="16" customHeight="1" x14ac:dyDescent="0.2">
      <c r="A679" s="54"/>
      <c r="B679" s="63" t="s">
        <v>7945</v>
      </c>
      <c r="C679" s="56" t="s">
        <v>7972</v>
      </c>
      <c r="D679" s="90">
        <v>843380149408</v>
      </c>
      <c r="E679" s="56" t="s">
        <v>5019</v>
      </c>
      <c r="F679" s="110" t="s">
        <v>5020</v>
      </c>
      <c r="G679" s="110" t="s">
        <v>7063</v>
      </c>
      <c r="H679" s="110" t="s">
        <v>56</v>
      </c>
      <c r="I679" s="56" t="s">
        <v>4663</v>
      </c>
      <c r="J679" s="56" t="s">
        <v>5021</v>
      </c>
      <c r="K679" s="56" t="s">
        <v>7012</v>
      </c>
      <c r="L679" s="85">
        <v>715</v>
      </c>
      <c r="M679" s="56" t="s">
        <v>2879</v>
      </c>
      <c r="N679" s="56" t="s">
        <v>4943</v>
      </c>
      <c r="O679" s="60" t="s">
        <v>4664</v>
      </c>
      <c r="P679" s="222"/>
      <c r="Q679" s="87" cm="1">
        <f t="array" aca="1" ref="Q679" ca="1">SUMIF(Waterfowl!C1:C354,E679,Waterfowl!V1:V353)</f>
        <v>0</v>
      </c>
      <c r="R679" s="223" cm="1">
        <f t="array" aca="1" ref="R679" ca="1">Q679*L679</f>
        <v>0</v>
      </c>
    </row>
    <row r="680" spans="1:18" ht="16" customHeight="1" x14ac:dyDescent="0.2">
      <c r="A680" s="54"/>
      <c r="B680" s="63" t="s">
        <v>7973</v>
      </c>
      <c r="C680" s="56" t="s">
        <v>7974</v>
      </c>
      <c r="D680" s="90">
        <v>843380148821</v>
      </c>
      <c r="E680" s="56" t="s">
        <v>5022</v>
      </c>
      <c r="F680" s="110" t="s">
        <v>7975</v>
      </c>
      <c r="G680" s="110" t="s">
        <v>7063</v>
      </c>
      <c r="H680" s="110" t="s">
        <v>50</v>
      </c>
      <c r="I680" s="56" t="s">
        <v>7058</v>
      </c>
      <c r="J680" s="56" t="s">
        <v>4946</v>
      </c>
      <c r="K680" s="56" t="s">
        <v>7012</v>
      </c>
      <c r="L680" s="85">
        <v>715</v>
      </c>
      <c r="M680" s="56" t="s">
        <v>2879</v>
      </c>
      <c r="N680" s="56" t="s">
        <v>4943</v>
      </c>
      <c r="O680" s="60" t="s">
        <v>4664</v>
      </c>
      <c r="P680" s="222"/>
      <c r="Q680" s="87" cm="1">
        <f t="array" aca="1" ref="Q680" ca="1">SUMIF(Waterfowl!C1:C354,E680,Waterfowl!V1:V353)</f>
        <v>0</v>
      </c>
      <c r="R680" s="223" cm="1">
        <f t="array" aca="1" ref="R680" ca="1">Q680*L680</f>
        <v>0</v>
      </c>
    </row>
    <row r="681" spans="1:18" ht="16" customHeight="1" x14ac:dyDescent="0.2">
      <c r="A681" s="54"/>
      <c r="B681" s="63" t="s">
        <v>7973</v>
      </c>
      <c r="C681" s="56" t="s">
        <v>7976</v>
      </c>
      <c r="D681" s="90">
        <v>843380149026</v>
      </c>
      <c r="E681" s="56" t="s">
        <v>5024</v>
      </c>
      <c r="F681" s="110" t="s">
        <v>7977</v>
      </c>
      <c r="G681" s="110" t="s">
        <v>7063</v>
      </c>
      <c r="H681" s="110" t="s">
        <v>50</v>
      </c>
      <c r="I681" s="56" t="s">
        <v>7058</v>
      </c>
      <c r="J681" s="56" t="s">
        <v>4949</v>
      </c>
      <c r="K681" s="56" t="s">
        <v>7012</v>
      </c>
      <c r="L681" s="85">
        <v>715</v>
      </c>
      <c r="M681" s="56" t="s">
        <v>2879</v>
      </c>
      <c r="N681" s="56" t="s">
        <v>4943</v>
      </c>
      <c r="O681" s="60" t="s">
        <v>4664</v>
      </c>
      <c r="P681" s="222"/>
      <c r="Q681" s="87" cm="1">
        <f t="array" aca="1" ref="Q681" ca="1">SUMIF(Waterfowl!C1:C354,E681,Waterfowl!V1:V353)</f>
        <v>0</v>
      </c>
      <c r="R681" s="223" cm="1">
        <f t="array" aca="1" ref="R681" ca="1">Q681*L681</f>
        <v>0</v>
      </c>
    </row>
    <row r="682" spans="1:18" ht="16" customHeight="1" x14ac:dyDescent="0.2">
      <c r="A682" s="54"/>
      <c r="B682" s="63" t="s">
        <v>7973</v>
      </c>
      <c r="C682" s="56" t="s">
        <v>7978</v>
      </c>
      <c r="D682" s="90">
        <v>843380148876</v>
      </c>
      <c r="E682" s="56" t="s">
        <v>5026</v>
      </c>
      <c r="F682" s="110" t="s">
        <v>7979</v>
      </c>
      <c r="G682" s="110" t="s">
        <v>7063</v>
      </c>
      <c r="H682" s="110" t="s">
        <v>50</v>
      </c>
      <c r="I682" s="56" t="s">
        <v>7058</v>
      </c>
      <c r="J682" s="56" t="s">
        <v>4955</v>
      </c>
      <c r="K682" s="56" t="s">
        <v>7012</v>
      </c>
      <c r="L682" s="85">
        <v>715</v>
      </c>
      <c r="M682" s="56" t="s">
        <v>2879</v>
      </c>
      <c r="N682" s="56" t="s">
        <v>4943</v>
      </c>
      <c r="O682" s="60" t="s">
        <v>4664</v>
      </c>
      <c r="P682" s="222"/>
      <c r="Q682" s="87" cm="1">
        <f t="array" aca="1" ref="Q682" ca="1">SUMIF(Waterfowl!C1:C354,E682,Waterfowl!V1:V353)</f>
        <v>0</v>
      </c>
      <c r="R682" s="223" cm="1">
        <f t="array" aca="1" ref="R682" ca="1">Q682*L682</f>
        <v>0</v>
      </c>
    </row>
    <row r="683" spans="1:18" ht="16" customHeight="1" x14ac:dyDescent="0.2">
      <c r="A683" s="54"/>
      <c r="B683" s="63" t="s">
        <v>7973</v>
      </c>
      <c r="C683" s="56" t="s">
        <v>7980</v>
      </c>
      <c r="D683" s="90">
        <v>843380148883</v>
      </c>
      <c r="E683" s="56" t="s">
        <v>5028</v>
      </c>
      <c r="F683" s="110" t="s">
        <v>7981</v>
      </c>
      <c r="G683" s="110" t="s">
        <v>7063</v>
      </c>
      <c r="H683" s="110" t="s">
        <v>50</v>
      </c>
      <c r="I683" s="56" t="s">
        <v>7058</v>
      </c>
      <c r="J683" s="56" t="s">
        <v>4958</v>
      </c>
      <c r="K683" s="56" t="s">
        <v>7012</v>
      </c>
      <c r="L683" s="85">
        <v>715</v>
      </c>
      <c r="M683" s="56" t="s">
        <v>2879</v>
      </c>
      <c r="N683" s="56" t="s">
        <v>4943</v>
      </c>
      <c r="O683" s="60" t="s">
        <v>4664</v>
      </c>
      <c r="P683" s="222"/>
      <c r="Q683" s="87" cm="1">
        <f t="array" aca="1" ref="Q683" ca="1">SUMIF(Waterfowl!C1:C354,E683,Waterfowl!V1:V353)</f>
        <v>0</v>
      </c>
      <c r="R683" s="223" cm="1">
        <f t="array" aca="1" ref="R683" ca="1">Q683*L683</f>
        <v>0</v>
      </c>
    </row>
    <row r="684" spans="1:18" ht="16" customHeight="1" x14ac:dyDescent="0.2">
      <c r="A684" s="54"/>
      <c r="B684" s="63" t="s">
        <v>7973</v>
      </c>
      <c r="C684" s="56" t="s">
        <v>7982</v>
      </c>
      <c r="D684" s="90">
        <v>843380148777</v>
      </c>
      <c r="E684" s="56" t="s">
        <v>5030</v>
      </c>
      <c r="F684" s="110" t="s">
        <v>7983</v>
      </c>
      <c r="G684" s="110" t="s">
        <v>7063</v>
      </c>
      <c r="H684" s="110" t="s">
        <v>50</v>
      </c>
      <c r="I684" s="56" t="s">
        <v>7058</v>
      </c>
      <c r="J684" s="56" t="s">
        <v>4964</v>
      </c>
      <c r="K684" s="56" t="s">
        <v>7012</v>
      </c>
      <c r="L684" s="85">
        <v>715</v>
      </c>
      <c r="M684" s="56" t="s">
        <v>2879</v>
      </c>
      <c r="N684" s="56" t="s">
        <v>4943</v>
      </c>
      <c r="O684" s="60" t="s">
        <v>4664</v>
      </c>
      <c r="P684" s="222"/>
      <c r="Q684" s="87" cm="1">
        <f t="array" aca="1" ref="Q684" ca="1">SUMIF(Waterfowl!C1:C354,E684,Waterfowl!V1:V353)</f>
        <v>0</v>
      </c>
      <c r="R684" s="223" cm="1">
        <f t="array" aca="1" ref="R684" ca="1">Q684*L684</f>
        <v>0</v>
      </c>
    </row>
    <row r="685" spans="1:18" ht="16" customHeight="1" x14ac:dyDescent="0.2">
      <c r="A685" s="54"/>
      <c r="B685" s="63" t="s">
        <v>7973</v>
      </c>
      <c r="C685" s="56" t="s">
        <v>7984</v>
      </c>
      <c r="D685" s="90">
        <v>843380148784</v>
      </c>
      <c r="E685" s="56" t="s">
        <v>5032</v>
      </c>
      <c r="F685" s="110" t="s">
        <v>7985</v>
      </c>
      <c r="G685" s="110" t="s">
        <v>7063</v>
      </c>
      <c r="H685" s="110" t="s">
        <v>50</v>
      </c>
      <c r="I685" s="56" t="s">
        <v>7058</v>
      </c>
      <c r="J685" s="56" t="s">
        <v>4967</v>
      </c>
      <c r="K685" s="56" t="s">
        <v>7012</v>
      </c>
      <c r="L685" s="85">
        <v>715</v>
      </c>
      <c r="M685" s="56" t="s">
        <v>2879</v>
      </c>
      <c r="N685" s="56" t="s">
        <v>4943</v>
      </c>
      <c r="O685" s="60" t="s">
        <v>4664</v>
      </c>
      <c r="P685" s="222"/>
      <c r="Q685" s="87" cm="1">
        <f t="array" aca="1" ref="Q685" ca="1">SUMIF(Waterfowl!C1:C354,E685,Waterfowl!V1:V353)</f>
        <v>0</v>
      </c>
      <c r="R685" s="223" cm="1">
        <f t="array" aca="1" ref="R685" ca="1">Q685*L685</f>
        <v>0</v>
      </c>
    </row>
    <row r="686" spans="1:18" ht="16" customHeight="1" x14ac:dyDescent="0.2">
      <c r="A686" s="54"/>
      <c r="B686" s="63" t="s">
        <v>7973</v>
      </c>
      <c r="C686" s="56" t="s">
        <v>7986</v>
      </c>
      <c r="D686" s="90">
        <v>843380148791</v>
      </c>
      <c r="E686" s="56" t="s">
        <v>5034</v>
      </c>
      <c r="F686" s="110" t="s">
        <v>7987</v>
      </c>
      <c r="G686" s="110" t="s">
        <v>7063</v>
      </c>
      <c r="H686" s="110" t="s">
        <v>50</v>
      </c>
      <c r="I686" s="56" t="s">
        <v>7058</v>
      </c>
      <c r="J686" s="56" t="s">
        <v>4970</v>
      </c>
      <c r="K686" s="56" t="s">
        <v>7012</v>
      </c>
      <c r="L686" s="85">
        <v>715</v>
      </c>
      <c r="M686" s="56" t="s">
        <v>2879</v>
      </c>
      <c r="N686" s="56" t="s">
        <v>4943</v>
      </c>
      <c r="O686" s="60" t="s">
        <v>4664</v>
      </c>
      <c r="P686" s="222"/>
      <c r="Q686" s="87" cm="1">
        <f t="array" aca="1" ref="Q686" ca="1">SUMIF(Waterfowl!C1:C354,E686,Waterfowl!V1:V353)</f>
        <v>0</v>
      </c>
      <c r="R686" s="223" cm="1">
        <f t="array" aca="1" ref="R686" ca="1">Q686*L686</f>
        <v>0</v>
      </c>
    </row>
    <row r="687" spans="1:18" ht="16" customHeight="1" x14ac:dyDescent="0.2">
      <c r="A687" s="54"/>
      <c r="B687" s="63" t="s">
        <v>7973</v>
      </c>
      <c r="C687" s="56" t="s">
        <v>7988</v>
      </c>
      <c r="D687" s="90">
        <v>843380148807</v>
      </c>
      <c r="E687" s="56" t="s">
        <v>5036</v>
      </c>
      <c r="F687" s="110" t="s">
        <v>7989</v>
      </c>
      <c r="G687" s="110" t="s">
        <v>7063</v>
      </c>
      <c r="H687" s="110" t="s">
        <v>50</v>
      </c>
      <c r="I687" s="56" t="s">
        <v>7058</v>
      </c>
      <c r="J687" s="56" t="s">
        <v>4973</v>
      </c>
      <c r="K687" s="56" t="s">
        <v>7012</v>
      </c>
      <c r="L687" s="85">
        <v>715</v>
      </c>
      <c r="M687" s="56" t="s">
        <v>2879</v>
      </c>
      <c r="N687" s="56" t="s">
        <v>4943</v>
      </c>
      <c r="O687" s="60" t="s">
        <v>4664</v>
      </c>
      <c r="P687" s="222"/>
      <c r="Q687" s="87" cm="1">
        <f t="array" aca="1" ref="Q687" ca="1">SUMIF(Waterfowl!C1:C354,E687,Waterfowl!V1:V353)</f>
        <v>0</v>
      </c>
      <c r="R687" s="223" cm="1">
        <f t="array" aca="1" ref="R687" ca="1">Q687*L687</f>
        <v>0</v>
      </c>
    </row>
    <row r="688" spans="1:18" ht="16" customHeight="1" x14ac:dyDescent="0.2">
      <c r="A688" s="54"/>
      <c r="B688" s="63" t="s">
        <v>7973</v>
      </c>
      <c r="C688" s="56" t="s">
        <v>7990</v>
      </c>
      <c r="D688" s="90">
        <v>843380148975</v>
      </c>
      <c r="E688" s="56" t="s">
        <v>5038</v>
      </c>
      <c r="F688" s="110" t="s">
        <v>7991</v>
      </c>
      <c r="G688" s="110" t="s">
        <v>7063</v>
      </c>
      <c r="H688" s="110" t="s">
        <v>50</v>
      </c>
      <c r="I688" s="56" t="s">
        <v>7058</v>
      </c>
      <c r="J688" s="56" t="s">
        <v>4976</v>
      </c>
      <c r="K688" s="56" t="s">
        <v>7012</v>
      </c>
      <c r="L688" s="85">
        <v>715</v>
      </c>
      <c r="M688" s="56" t="s">
        <v>2879</v>
      </c>
      <c r="N688" s="56" t="s">
        <v>4943</v>
      </c>
      <c r="O688" s="60" t="s">
        <v>4664</v>
      </c>
      <c r="P688" s="222"/>
      <c r="Q688" s="87" cm="1">
        <f t="array" aca="1" ref="Q688" ca="1">SUMIF(Waterfowl!C1:C354,E688,Waterfowl!V1:V353)</f>
        <v>0</v>
      </c>
      <c r="R688" s="223" cm="1">
        <f t="array" aca="1" ref="R688" ca="1">Q688*L688</f>
        <v>0</v>
      </c>
    </row>
    <row r="689" spans="1:18" ht="16" customHeight="1" x14ac:dyDescent="0.2">
      <c r="A689" s="54"/>
      <c r="B689" s="63" t="s">
        <v>7973</v>
      </c>
      <c r="C689" s="56" t="s">
        <v>7992</v>
      </c>
      <c r="D689" s="90">
        <v>843380148982</v>
      </c>
      <c r="E689" s="56" t="s">
        <v>5040</v>
      </c>
      <c r="F689" s="110" t="s">
        <v>7993</v>
      </c>
      <c r="G689" s="110" t="s">
        <v>7063</v>
      </c>
      <c r="H689" s="110" t="s">
        <v>50</v>
      </c>
      <c r="I689" s="56" t="s">
        <v>7058</v>
      </c>
      <c r="J689" s="56" t="s">
        <v>4979</v>
      </c>
      <c r="K689" s="56" t="s">
        <v>7012</v>
      </c>
      <c r="L689" s="85">
        <v>715</v>
      </c>
      <c r="M689" s="56" t="s">
        <v>2879</v>
      </c>
      <c r="N689" s="56" t="s">
        <v>4943</v>
      </c>
      <c r="O689" s="60" t="s">
        <v>4664</v>
      </c>
      <c r="P689" s="222"/>
      <c r="Q689" s="87" cm="1">
        <f t="array" aca="1" ref="Q689" ca="1">SUMIF(Waterfowl!C1:C354,E689,Waterfowl!V1:V353)</f>
        <v>0</v>
      </c>
      <c r="R689" s="223" cm="1">
        <f t="array" aca="1" ref="R689" ca="1">Q689*L689</f>
        <v>0</v>
      </c>
    </row>
    <row r="690" spans="1:18" ht="16" customHeight="1" x14ac:dyDescent="0.2">
      <c r="A690" s="54"/>
      <c r="B690" s="63" t="s">
        <v>7973</v>
      </c>
      <c r="C690" s="56" t="s">
        <v>7994</v>
      </c>
      <c r="D690" s="90">
        <v>843380148999</v>
      </c>
      <c r="E690" s="56" t="s">
        <v>5042</v>
      </c>
      <c r="F690" s="110" t="s">
        <v>7995</v>
      </c>
      <c r="G690" s="110" t="s">
        <v>7063</v>
      </c>
      <c r="H690" s="110" t="s">
        <v>50</v>
      </c>
      <c r="I690" s="56" t="s">
        <v>7058</v>
      </c>
      <c r="J690" s="56" t="s">
        <v>4982</v>
      </c>
      <c r="K690" s="56" t="s">
        <v>7012</v>
      </c>
      <c r="L690" s="85">
        <v>715</v>
      </c>
      <c r="M690" s="56" t="s">
        <v>2879</v>
      </c>
      <c r="N690" s="56" t="s">
        <v>4943</v>
      </c>
      <c r="O690" s="60" t="s">
        <v>4664</v>
      </c>
      <c r="P690" s="222"/>
      <c r="Q690" s="87" cm="1">
        <f t="array" aca="1" ref="Q690" ca="1">SUMIF(Waterfowl!C1:C354,E690,Waterfowl!V1:V353)</f>
        <v>0</v>
      </c>
      <c r="R690" s="223" cm="1">
        <f t="array" aca="1" ref="R690" ca="1">Q690*L690</f>
        <v>0</v>
      </c>
    </row>
    <row r="691" spans="1:18" ht="16" customHeight="1" x14ac:dyDescent="0.2">
      <c r="A691" s="54"/>
      <c r="B691" s="63" t="s">
        <v>7973</v>
      </c>
      <c r="C691" s="56" t="s">
        <v>7996</v>
      </c>
      <c r="D691" s="90">
        <v>843380149002</v>
      </c>
      <c r="E691" s="56" t="s">
        <v>5044</v>
      </c>
      <c r="F691" s="110" t="s">
        <v>7997</v>
      </c>
      <c r="G691" s="110" t="s">
        <v>7063</v>
      </c>
      <c r="H691" s="110" t="s">
        <v>50</v>
      </c>
      <c r="I691" s="56" t="s">
        <v>7058</v>
      </c>
      <c r="J691" s="56" t="s">
        <v>4985</v>
      </c>
      <c r="K691" s="56" t="s">
        <v>7012</v>
      </c>
      <c r="L691" s="85">
        <v>715</v>
      </c>
      <c r="M691" s="56" t="s">
        <v>2879</v>
      </c>
      <c r="N691" s="56" t="s">
        <v>4943</v>
      </c>
      <c r="O691" s="60" t="s">
        <v>4664</v>
      </c>
      <c r="P691" s="222"/>
      <c r="Q691" s="87" cm="1">
        <f t="array" aca="1" ref="Q691" ca="1">SUMIF(Waterfowl!C1:C354,E691,Waterfowl!V1:V353)</f>
        <v>0</v>
      </c>
      <c r="R691" s="223" cm="1">
        <f t="array" aca="1" ref="R691" ca="1">Q691*L691</f>
        <v>0</v>
      </c>
    </row>
    <row r="692" spans="1:18" ht="16" customHeight="1" x14ac:dyDescent="0.2">
      <c r="A692" s="54"/>
      <c r="B692" s="63" t="s">
        <v>7973</v>
      </c>
      <c r="C692" s="56" t="s">
        <v>7998</v>
      </c>
      <c r="D692" s="90">
        <v>843380148715</v>
      </c>
      <c r="E692" s="56" t="s">
        <v>5046</v>
      </c>
      <c r="F692" s="110" t="s">
        <v>7999</v>
      </c>
      <c r="G692" s="110" t="s">
        <v>7063</v>
      </c>
      <c r="H692" s="110" t="s">
        <v>50</v>
      </c>
      <c r="I692" s="56" t="s">
        <v>7058</v>
      </c>
      <c r="J692" s="56" t="s">
        <v>4988</v>
      </c>
      <c r="K692" s="56" t="s">
        <v>7012</v>
      </c>
      <c r="L692" s="85">
        <v>715</v>
      </c>
      <c r="M692" s="56" t="s">
        <v>2879</v>
      </c>
      <c r="N692" s="56" t="s">
        <v>4943</v>
      </c>
      <c r="O692" s="60" t="s">
        <v>4664</v>
      </c>
      <c r="P692" s="222"/>
      <c r="Q692" s="87" cm="1">
        <f t="array" aca="1" ref="Q692" ca="1">SUMIF(Waterfowl!C1:C354,E692,Waterfowl!V1:V353)</f>
        <v>0</v>
      </c>
      <c r="R692" s="223" cm="1">
        <f t="array" aca="1" ref="R692" ca="1">Q692*L692</f>
        <v>0</v>
      </c>
    </row>
    <row r="693" spans="1:18" ht="16" customHeight="1" x14ac:dyDescent="0.2">
      <c r="A693" s="54"/>
      <c r="B693" s="63" t="s">
        <v>7973</v>
      </c>
      <c r="C693" s="56" t="s">
        <v>8000</v>
      </c>
      <c r="D693" s="90">
        <v>843380148722</v>
      </c>
      <c r="E693" s="56" t="s">
        <v>5048</v>
      </c>
      <c r="F693" s="110" t="s">
        <v>8001</v>
      </c>
      <c r="G693" s="110" t="s">
        <v>7063</v>
      </c>
      <c r="H693" s="110" t="s">
        <v>50</v>
      </c>
      <c r="I693" s="56" t="s">
        <v>7058</v>
      </c>
      <c r="J693" s="56" t="s">
        <v>4991</v>
      </c>
      <c r="K693" s="56" t="s">
        <v>7012</v>
      </c>
      <c r="L693" s="85">
        <v>715</v>
      </c>
      <c r="M693" s="56" t="s">
        <v>2879</v>
      </c>
      <c r="N693" s="56" t="s">
        <v>4943</v>
      </c>
      <c r="O693" s="60" t="s">
        <v>4664</v>
      </c>
      <c r="P693" s="222"/>
      <c r="Q693" s="87" cm="1">
        <f t="array" aca="1" ref="Q693" ca="1">SUMIF(Waterfowl!C1:C354,E693,Waterfowl!V1:V353)</f>
        <v>0</v>
      </c>
      <c r="R693" s="223" cm="1">
        <f t="array" aca="1" ref="R693" ca="1">Q693*L693</f>
        <v>0</v>
      </c>
    </row>
    <row r="694" spans="1:18" ht="16" customHeight="1" x14ac:dyDescent="0.2">
      <c r="A694" s="54"/>
      <c r="B694" s="63" t="s">
        <v>7973</v>
      </c>
      <c r="C694" s="56" t="s">
        <v>8002</v>
      </c>
      <c r="D694" s="90">
        <v>843380148739</v>
      </c>
      <c r="E694" s="56" t="s">
        <v>5050</v>
      </c>
      <c r="F694" s="110" t="s">
        <v>8003</v>
      </c>
      <c r="G694" s="110" t="s">
        <v>7063</v>
      </c>
      <c r="H694" s="110" t="s">
        <v>50</v>
      </c>
      <c r="I694" s="56" t="s">
        <v>7058</v>
      </c>
      <c r="J694" s="56" t="s">
        <v>4994</v>
      </c>
      <c r="K694" s="56" t="s">
        <v>7012</v>
      </c>
      <c r="L694" s="85">
        <v>715</v>
      </c>
      <c r="M694" s="56" t="s">
        <v>2879</v>
      </c>
      <c r="N694" s="56" t="s">
        <v>4943</v>
      </c>
      <c r="O694" s="60" t="s">
        <v>4664</v>
      </c>
      <c r="P694" s="222"/>
      <c r="Q694" s="87" cm="1">
        <f t="array" aca="1" ref="Q694" ca="1">SUMIF(Waterfowl!C1:C354,E694,Waterfowl!V1:V353)</f>
        <v>0</v>
      </c>
      <c r="R694" s="223" cm="1">
        <f t="array" aca="1" ref="R694" ca="1">Q694*L694</f>
        <v>0</v>
      </c>
    </row>
    <row r="695" spans="1:18" ht="16" customHeight="1" x14ac:dyDescent="0.2">
      <c r="A695" s="54"/>
      <c r="B695" s="63" t="s">
        <v>7973</v>
      </c>
      <c r="C695" s="56" t="s">
        <v>8004</v>
      </c>
      <c r="D695" s="90">
        <v>843380148753</v>
      </c>
      <c r="E695" s="56" t="s">
        <v>5052</v>
      </c>
      <c r="F695" s="110" t="s">
        <v>8005</v>
      </c>
      <c r="G695" s="110" t="s">
        <v>7063</v>
      </c>
      <c r="H695" s="110" t="s">
        <v>50</v>
      </c>
      <c r="I695" s="56" t="s">
        <v>7058</v>
      </c>
      <c r="J695" s="56" t="s">
        <v>4997</v>
      </c>
      <c r="K695" s="56" t="s">
        <v>7012</v>
      </c>
      <c r="L695" s="85">
        <v>715</v>
      </c>
      <c r="M695" s="56" t="s">
        <v>2879</v>
      </c>
      <c r="N695" s="56" t="s">
        <v>4943</v>
      </c>
      <c r="O695" s="60" t="s">
        <v>4664</v>
      </c>
      <c r="P695" s="222"/>
      <c r="Q695" s="87" cm="1">
        <f t="array" aca="1" ref="Q695" ca="1">SUMIF(Waterfowl!C1:C354,E695,Waterfowl!V1:V353)</f>
        <v>0</v>
      </c>
      <c r="R695" s="223" cm="1">
        <f t="array" aca="1" ref="R695" ca="1">Q695*L695</f>
        <v>0</v>
      </c>
    </row>
    <row r="696" spans="1:18" ht="16" customHeight="1" x14ac:dyDescent="0.2">
      <c r="A696" s="54"/>
      <c r="B696" s="63" t="s">
        <v>7973</v>
      </c>
      <c r="C696" s="56" t="s">
        <v>8006</v>
      </c>
      <c r="D696" s="90">
        <v>843380148937</v>
      </c>
      <c r="E696" s="56" t="s">
        <v>5054</v>
      </c>
      <c r="F696" s="110" t="s">
        <v>8007</v>
      </c>
      <c r="G696" s="110" t="s">
        <v>7063</v>
      </c>
      <c r="H696" s="110" t="s">
        <v>50</v>
      </c>
      <c r="I696" s="56" t="s">
        <v>7058</v>
      </c>
      <c r="J696" s="56" t="s">
        <v>5003</v>
      </c>
      <c r="K696" s="56" t="s">
        <v>7012</v>
      </c>
      <c r="L696" s="85">
        <v>715</v>
      </c>
      <c r="M696" s="56" t="s">
        <v>2879</v>
      </c>
      <c r="N696" s="56" t="s">
        <v>4943</v>
      </c>
      <c r="O696" s="60" t="s">
        <v>4664</v>
      </c>
      <c r="P696" s="222"/>
      <c r="Q696" s="87" cm="1">
        <f t="array" aca="1" ref="Q696" ca="1">SUMIF(Waterfowl!C1:C354,E696,Waterfowl!V1:V353)</f>
        <v>0</v>
      </c>
      <c r="R696" s="223" cm="1">
        <f t="array" aca="1" ref="R696" ca="1">Q696*L696</f>
        <v>0</v>
      </c>
    </row>
    <row r="697" spans="1:18" ht="16" customHeight="1" x14ac:dyDescent="0.2">
      <c r="A697" s="54"/>
      <c r="B697" s="63" t="s">
        <v>7973</v>
      </c>
      <c r="C697" s="56" t="s">
        <v>8008</v>
      </c>
      <c r="D697" s="90">
        <v>843380148845</v>
      </c>
      <c r="E697" s="56" t="s">
        <v>5056</v>
      </c>
      <c r="F697" s="110" t="s">
        <v>8009</v>
      </c>
      <c r="G697" s="110" t="s">
        <v>7063</v>
      </c>
      <c r="H697" s="110" t="s">
        <v>50</v>
      </c>
      <c r="I697" s="56" t="s">
        <v>7058</v>
      </c>
      <c r="J697" s="56" t="s">
        <v>5009</v>
      </c>
      <c r="K697" s="56" t="s">
        <v>7012</v>
      </c>
      <c r="L697" s="85">
        <v>715</v>
      </c>
      <c r="M697" s="56" t="s">
        <v>2879</v>
      </c>
      <c r="N697" s="56" t="s">
        <v>4943</v>
      </c>
      <c r="O697" s="60" t="s">
        <v>4664</v>
      </c>
      <c r="P697" s="222"/>
      <c r="Q697" s="87" cm="1">
        <f t="array" aca="1" ref="Q697" ca="1">SUMIF(Waterfowl!C1:C354,E697,Waterfowl!V1:V353)</f>
        <v>0</v>
      </c>
      <c r="R697" s="223" cm="1">
        <f t="array" aca="1" ref="R697" ca="1">Q697*L697</f>
        <v>0</v>
      </c>
    </row>
    <row r="698" spans="1:18" ht="16" customHeight="1" x14ac:dyDescent="0.2">
      <c r="A698" s="54"/>
      <c r="B698" s="63" t="s">
        <v>7973</v>
      </c>
      <c r="C698" s="56" t="s">
        <v>8010</v>
      </c>
      <c r="D698" s="90">
        <v>843380148852</v>
      </c>
      <c r="E698" s="56" t="s">
        <v>5058</v>
      </c>
      <c r="F698" s="110" t="s">
        <v>8011</v>
      </c>
      <c r="G698" s="110" t="s">
        <v>7063</v>
      </c>
      <c r="H698" s="110" t="s">
        <v>50</v>
      </c>
      <c r="I698" s="56" t="s">
        <v>7058</v>
      </c>
      <c r="J698" s="56" t="s">
        <v>5012</v>
      </c>
      <c r="K698" s="56" t="s">
        <v>7012</v>
      </c>
      <c r="L698" s="85">
        <v>715</v>
      </c>
      <c r="M698" s="56" t="s">
        <v>2879</v>
      </c>
      <c r="N698" s="56" t="s">
        <v>4943</v>
      </c>
      <c r="O698" s="60" t="s">
        <v>4664</v>
      </c>
      <c r="P698" s="222"/>
      <c r="Q698" s="87" cm="1">
        <f t="array" aca="1" ref="Q698" ca="1">SUMIF(Waterfowl!C1:C354,E698,Waterfowl!V1:V353)</f>
        <v>0</v>
      </c>
      <c r="R698" s="223" cm="1">
        <f t="array" aca="1" ref="R698" ca="1">Q698*L698</f>
        <v>0</v>
      </c>
    </row>
    <row r="699" spans="1:18" ht="16" customHeight="1" x14ac:dyDescent="0.2">
      <c r="A699" s="54"/>
      <c r="B699" s="63" t="s">
        <v>7973</v>
      </c>
      <c r="C699" s="56" t="s">
        <v>8012</v>
      </c>
      <c r="D699" s="90">
        <v>843380148869</v>
      </c>
      <c r="E699" s="56" t="s">
        <v>5060</v>
      </c>
      <c r="F699" s="110" t="s">
        <v>8013</v>
      </c>
      <c r="G699" s="110" t="s">
        <v>7063</v>
      </c>
      <c r="H699" s="110" t="s">
        <v>50</v>
      </c>
      <c r="I699" s="56" t="s">
        <v>7058</v>
      </c>
      <c r="J699" s="56" t="s">
        <v>5015</v>
      </c>
      <c r="K699" s="56" t="s">
        <v>7012</v>
      </c>
      <c r="L699" s="85">
        <v>715</v>
      </c>
      <c r="M699" s="56" t="s">
        <v>2879</v>
      </c>
      <c r="N699" s="56" t="s">
        <v>4943</v>
      </c>
      <c r="O699" s="60" t="s">
        <v>4664</v>
      </c>
      <c r="P699" s="222"/>
      <c r="Q699" s="87" cm="1">
        <f t="array" aca="1" ref="Q699" ca="1">SUMIF(Waterfowl!C1:C354,E699,Waterfowl!V1:V353)</f>
        <v>0</v>
      </c>
      <c r="R699" s="223" cm="1">
        <f t="array" aca="1" ref="R699" ca="1">Q699*L699</f>
        <v>0</v>
      </c>
    </row>
    <row r="700" spans="1:18" ht="16" customHeight="1" x14ac:dyDescent="0.2">
      <c r="A700" s="54"/>
      <c r="B700" s="63" t="s">
        <v>7973</v>
      </c>
      <c r="C700" s="56" t="s">
        <v>8014</v>
      </c>
      <c r="D700" s="90">
        <v>843380149040</v>
      </c>
      <c r="E700" s="56" t="s">
        <v>5062</v>
      </c>
      <c r="F700" s="110" t="s">
        <v>8015</v>
      </c>
      <c r="G700" s="110" t="s">
        <v>7063</v>
      </c>
      <c r="H700" s="110" t="s">
        <v>50</v>
      </c>
      <c r="I700" s="56" t="s">
        <v>7058</v>
      </c>
      <c r="J700" s="56" t="s">
        <v>5018</v>
      </c>
      <c r="K700" s="56" t="s">
        <v>7012</v>
      </c>
      <c r="L700" s="85">
        <v>715</v>
      </c>
      <c r="M700" s="56" t="s">
        <v>2879</v>
      </c>
      <c r="N700" s="56" t="s">
        <v>4943</v>
      </c>
      <c r="O700" s="60" t="s">
        <v>4664</v>
      </c>
      <c r="P700" s="222"/>
      <c r="Q700" s="87" cm="1">
        <f t="array" aca="1" ref="Q700" ca="1">SUMIF(Waterfowl!C1:C354,E700,Waterfowl!V1:V353)</f>
        <v>0</v>
      </c>
      <c r="R700" s="223" cm="1">
        <f t="array" aca="1" ref="R700" ca="1">Q700*L700</f>
        <v>0</v>
      </c>
    </row>
    <row r="701" spans="1:18" ht="16" customHeight="1" x14ac:dyDescent="0.2">
      <c r="A701" s="54"/>
      <c r="B701" s="63" t="s">
        <v>7973</v>
      </c>
      <c r="C701" s="56" t="s">
        <v>8016</v>
      </c>
      <c r="D701" s="90">
        <v>843380149057</v>
      </c>
      <c r="E701" s="56" t="s">
        <v>5064</v>
      </c>
      <c r="F701" s="110" t="s">
        <v>8017</v>
      </c>
      <c r="G701" s="110" t="s">
        <v>7063</v>
      </c>
      <c r="H701" s="110" t="s">
        <v>50</v>
      </c>
      <c r="I701" s="56" t="s">
        <v>7058</v>
      </c>
      <c r="J701" s="56" t="s">
        <v>5021</v>
      </c>
      <c r="K701" s="56" t="s">
        <v>7012</v>
      </c>
      <c r="L701" s="85">
        <v>715</v>
      </c>
      <c r="M701" s="56" t="s">
        <v>2879</v>
      </c>
      <c r="N701" s="56" t="s">
        <v>4943</v>
      </c>
      <c r="O701" s="60" t="s">
        <v>4664</v>
      </c>
      <c r="P701" s="222"/>
      <c r="Q701" s="87" cm="1">
        <f t="array" aca="1" ref="Q701" ca="1">SUMIF(Waterfowl!C1:C354,E701,Waterfowl!V1:V353)</f>
        <v>0</v>
      </c>
      <c r="R701" s="223" cm="1">
        <f t="array" aca="1" ref="R701" ca="1">Q701*L701</f>
        <v>0</v>
      </c>
    </row>
    <row r="702" spans="1:18" ht="16" customHeight="1" x14ac:dyDescent="0.2">
      <c r="A702" s="54"/>
      <c r="B702" s="63" t="s">
        <v>8018</v>
      </c>
      <c r="C702" s="56" t="s">
        <v>8019</v>
      </c>
      <c r="D702" s="90">
        <v>843380170037</v>
      </c>
      <c r="E702" s="56" t="s">
        <v>5066</v>
      </c>
      <c r="F702" s="110" t="s">
        <v>5067</v>
      </c>
      <c r="G702" s="110" t="s">
        <v>7091</v>
      </c>
      <c r="H702" s="110" t="s">
        <v>50</v>
      </c>
      <c r="I702" s="56" t="s">
        <v>4663</v>
      </c>
      <c r="J702" s="56" t="s">
        <v>61</v>
      </c>
      <c r="K702" s="56" t="s">
        <v>7012</v>
      </c>
      <c r="L702" s="85">
        <v>150</v>
      </c>
      <c r="M702" s="56" t="s">
        <v>451</v>
      </c>
      <c r="N702" s="56" t="s">
        <v>473</v>
      </c>
      <c r="O702" s="60" t="s">
        <v>4664</v>
      </c>
      <c r="P702" s="222"/>
      <c r="Q702" s="87" cm="1">
        <f t="array" aca="1" ref="Q702" ca="1">SUMIF(Waterfowl!C1:C354,E702,Waterfowl!V1:V353)</f>
        <v>0</v>
      </c>
      <c r="R702" s="223" cm="1">
        <f t="array" aca="1" ref="R702" ca="1">Q702*L702</f>
        <v>0</v>
      </c>
    </row>
    <row r="703" spans="1:18" ht="16" customHeight="1" x14ac:dyDescent="0.2">
      <c r="A703" s="54"/>
      <c r="B703" s="63" t="s">
        <v>8018</v>
      </c>
      <c r="C703" s="56" t="s">
        <v>8020</v>
      </c>
      <c r="D703" s="90">
        <v>843380170044</v>
      </c>
      <c r="E703" s="56" t="s">
        <v>5068</v>
      </c>
      <c r="F703" s="110" t="s">
        <v>5069</v>
      </c>
      <c r="G703" s="110" t="s">
        <v>7091</v>
      </c>
      <c r="H703" s="110" t="s">
        <v>50</v>
      </c>
      <c r="I703" s="56" t="s">
        <v>4663</v>
      </c>
      <c r="J703" s="56" t="s">
        <v>64</v>
      </c>
      <c r="K703" s="56" t="s">
        <v>7012</v>
      </c>
      <c r="L703" s="85">
        <v>150</v>
      </c>
      <c r="M703" s="56" t="s">
        <v>451</v>
      </c>
      <c r="N703" s="56" t="s">
        <v>473</v>
      </c>
      <c r="O703" s="60" t="s">
        <v>4664</v>
      </c>
      <c r="P703" s="222"/>
      <c r="Q703" s="87" cm="1">
        <f t="array" aca="1" ref="Q703" ca="1">SUMIF(Waterfowl!C1:C354,E703,Waterfowl!V1:V353)</f>
        <v>0</v>
      </c>
      <c r="R703" s="223" cm="1">
        <f t="array" aca="1" ref="R703" ca="1">Q703*L703</f>
        <v>0</v>
      </c>
    </row>
    <row r="704" spans="1:18" ht="16" customHeight="1" x14ac:dyDescent="0.2">
      <c r="A704" s="54"/>
      <c r="B704" s="63" t="s">
        <v>8018</v>
      </c>
      <c r="C704" s="56" t="s">
        <v>8021</v>
      </c>
      <c r="D704" s="90">
        <v>843380170051</v>
      </c>
      <c r="E704" s="56" t="s">
        <v>5070</v>
      </c>
      <c r="F704" s="110" t="s">
        <v>5071</v>
      </c>
      <c r="G704" s="110" t="s">
        <v>7091</v>
      </c>
      <c r="H704" s="110" t="s">
        <v>50</v>
      </c>
      <c r="I704" s="56" t="s">
        <v>4663</v>
      </c>
      <c r="J704" s="56" t="s">
        <v>67</v>
      </c>
      <c r="K704" s="56" t="s">
        <v>7012</v>
      </c>
      <c r="L704" s="85">
        <v>150</v>
      </c>
      <c r="M704" s="56" t="s">
        <v>451</v>
      </c>
      <c r="N704" s="56" t="s">
        <v>473</v>
      </c>
      <c r="O704" s="60" t="s">
        <v>4664</v>
      </c>
      <c r="P704" s="222"/>
      <c r="Q704" s="87" cm="1">
        <f t="array" aca="1" ref="Q704" ca="1">SUMIF(Waterfowl!C1:C354,E704,Waterfowl!V1:V353)</f>
        <v>0</v>
      </c>
      <c r="R704" s="223" cm="1">
        <f t="array" aca="1" ref="R704" ca="1">Q704*L704</f>
        <v>0</v>
      </c>
    </row>
    <row r="705" spans="1:18" ht="16" customHeight="1" x14ac:dyDescent="0.2">
      <c r="A705" s="54"/>
      <c r="B705" s="63" t="s">
        <v>8018</v>
      </c>
      <c r="C705" s="56" t="s">
        <v>8022</v>
      </c>
      <c r="D705" s="90">
        <v>843380170068</v>
      </c>
      <c r="E705" s="56" t="s">
        <v>5072</v>
      </c>
      <c r="F705" s="110" t="s">
        <v>5073</v>
      </c>
      <c r="G705" s="110" t="s">
        <v>7091</v>
      </c>
      <c r="H705" s="110" t="s">
        <v>50</v>
      </c>
      <c r="I705" s="56" t="s">
        <v>4663</v>
      </c>
      <c r="J705" s="56" t="s">
        <v>70</v>
      </c>
      <c r="K705" s="56" t="s">
        <v>7012</v>
      </c>
      <c r="L705" s="85">
        <v>150</v>
      </c>
      <c r="M705" s="56" t="s">
        <v>451</v>
      </c>
      <c r="N705" s="56" t="s">
        <v>473</v>
      </c>
      <c r="O705" s="60" t="s">
        <v>4664</v>
      </c>
      <c r="P705" s="222"/>
      <c r="Q705" s="87" cm="1">
        <f t="array" aca="1" ref="Q705" ca="1">SUMIF(Waterfowl!C1:C354,E705,Waterfowl!V1:V353)</f>
        <v>0</v>
      </c>
      <c r="R705" s="223" cm="1">
        <f t="array" aca="1" ref="R705" ca="1">Q705*L705</f>
        <v>0</v>
      </c>
    </row>
    <row r="706" spans="1:18" ht="16" customHeight="1" x14ac:dyDescent="0.2">
      <c r="A706" s="54"/>
      <c r="B706" s="63" t="s">
        <v>8018</v>
      </c>
      <c r="C706" s="56" t="s">
        <v>8023</v>
      </c>
      <c r="D706" s="90">
        <v>843380170075</v>
      </c>
      <c r="E706" s="56" t="s">
        <v>5074</v>
      </c>
      <c r="F706" s="110" t="s">
        <v>5075</v>
      </c>
      <c r="G706" s="110" t="s">
        <v>7091</v>
      </c>
      <c r="H706" s="110" t="s">
        <v>50</v>
      </c>
      <c r="I706" s="56" t="s">
        <v>4663</v>
      </c>
      <c r="J706" s="56" t="s">
        <v>282</v>
      </c>
      <c r="K706" s="56" t="s">
        <v>7012</v>
      </c>
      <c r="L706" s="85">
        <v>150</v>
      </c>
      <c r="M706" s="56" t="s">
        <v>451</v>
      </c>
      <c r="N706" s="56" t="s">
        <v>473</v>
      </c>
      <c r="O706" s="60" t="s">
        <v>4664</v>
      </c>
      <c r="P706" s="222"/>
      <c r="Q706" s="87" cm="1">
        <f t="array" aca="1" ref="Q706" ca="1">SUMIF(Waterfowl!C1:C354,E706,Waterfowl!V1:V353)</f>
        <v>0</v>
      </c>
      <c r="R706" s="223" cm="1">
        <f t="array" aca="1" ref="R706" ca="1">Q706*L706</f>
        <v>0</v>
      </c>
    </row>
    <row r="707" spans="1:18" ht="16" customHeight="1" x14ac:dyDescent="0.2">
      <c r="A707" s="54"/>
      <c r="B707" s="63" t="s">
        <v>8018</v>
      </c>
      <c r="C707" s="56" t="s">
        <v>8024</v>
      </c>
      <c r="D707" s="90">
        <v>843380170082</v>
      </c>
      <c r="E707" s="56" t="s">
        <v>5076</v>
      </c>
      <c r="F707" s="110" t="s">
        <v>5077</v>
      </c>
      <c r="G707" s="110" t="s">
        <v>7091</v>
      </c>
      <c r="H707" s="110" t="s">
        <v>50</v>
      </c>
      <c r="I707" s="56" t="s">
        <v>4663</v>
      </c>
      <c r="J707" s="56" t="s">
        <v>285</v>
      </c>
      <c r="K707" s="56" t="s">
        <v>7012</v>
      </c>
      <c r="L707" s="85">
        <v>150</v>
      </c>
      <c r="M707" s="56" t="s">
        <v>451</v>
      </c>
      <c r="N707" s="56" t="s">
        <v>473</v>
      </c>
      <c r="O707" s="60" t="s">
        <v>4664</v>
      </c>
      <c r="P707" s="222"/>
      <c r="Q707" s="87" cm="1">
        <f t="array" aca="1" ref="Q707" ca="1">SUMIF(Waterfowl!C1:C354,E707,Waterfowl!V1:V353)</f>
        <v>0</v>
      </c>
      <c r="R707" s="223" cm="1">
        <f t="array" aca="1" ref="R707" ca="1">Q707*L707</f>
        <v>0</v>
      </c>
    </row>
    <row r="708" spans="1:18" ht="16" customHeight="1" x14ac:dyDescent="0.2">
      <c r="A708" s="54"/>
      <c r="B708" s="63" t="s">
        <v>8025</v>
      </c>
      <c r="C708" s="56" t="s">
        <v>8026</v>
      </c>
      <c r="D708" s="90">
        <v>843380170099</v>
      </c>
      <c r="E708" s="56" t="s">
        <v>5078</v>
      </c>
      <c r="F708" s="110" t="s">
        <v>8027</v>
      </c>
      <c r="G708" s="110" t="s">
        <v>7091</v>
      </c>
      <c r="H708" s="110" t="s">
        <v>56</v>
      </c>
      <c r="I708" s="56" t="s">
        <v>7058</v>
      </c>
      <c r="J708" s="56" t="s">
        <v>61</v>
      </c>
      <c r="K708" s="56" t="s">
        <v>7012</v>
      </c>
      <c r="L708" s="85">
        <v>150</v>
      </c>
      <c r="M708" s="56" t="s">
        <v>451</v>
      </c>
      <c r="N708" s="56" t="s">
        <v>473</v>
      </c>
      <c r="O708" s="60" t="s">
        <v>4664</v>
      </c>
      <c r="P708" s="222"/>
      <c r="Q708" s="87" cm="1">
        <f t="array" aca="1" ref="Q708" ca="1">SUMIF(Waterfowl!C1:C354,E708,Waterfowl!V1:V353)</f>
        <v>0</v>
      </c>
      <c r="R708" s="223" cm="1">
        <f t="array" aca="1" ref="R708" ca="1">Q708*L708</f>
        <v>0</v>
      </c>
    </row>
    <row r="709" spans="1:18" ht="16" customHeight="1" x14ac:dyDescent="0.2">
      <c r="A709" s="54"/>
      <c r="B709" s="63" t="s">
        <v>8025</v>
      </c>
      <c r="C709" s="56" t="s">
        <v>8028</v>
      </c>
      <c r="D709" s="90">
        <v>843380170105</v>
      </c>
      <c r="E709" s="56" t="s">
        <v>5080</v>
      </c>
      <c r="F709" s="110" t="s">
        <v>8029</v>
      </c>
      <c r="G709" s="110" t="s">
        <v>7091</v>
      </c>
      <c r="H709" s="110" t="s">
        <v>56</v>
      </c>
      <c r="I709" s="56" t="s">
        <v>7058</v>
      </c>
      <c r="J709" s="56" t="s">
        <v>64</v>
      </c>
      <c r="K709" s="56" t="s">
        <v>7012</v>
      </c>
      <c r="L709" s="85">
        <v>150</v>
      </c>
      <c r="M709" s="56" t="s">
        <v>451</v>
      </c>
      <c r="N709" s="56" t="s">
        <v>473</v>
      </c>
      <c r="O709" s="60" t="s">
        <v>4664</v>
      </c>
      <c r="P709" s="222"/>
      <c r="Q709" s="87" cm="1">
        <f t="array" aca="1" ref="Q709" ca="1">SUMIF(Waterfowl!C1:C354,E709,Waterfowl!V1:V353)</f>
        <v>0</v>
      </c>
      <c r="R709" s="223" cm="1">
        <f t="array" aca="1" ref="R709" ca="1">Q709*L709</f>
        <v>0</v>
      </c>
    </row>
    <row r="710" spans="1:18" ht="16" customHeight="1" x14ac:dyDescent="0.2">
      <c r="A710" s="54"/>
      <c r="B710" s="63" t="s">
        <v>8025</v>
      </c>
      <c r="C710" s="56" t="s">
        <v>8030</v>
      </c>
      <c r="D710" s="90">
        <v>843380170112</v>
      </c>
      <c r="E710" s="56" t="s">
        <v>5082</v>
      </c>
      <c r="F710" s="110" t="s">
        <v>8031</v>
      </c>
      <c r="G710" s="110" t="s">
        <v>7091</v>
      </c>
      <c r="H710" s="110" t="s">
        <v>56</v>
      </c>
      <c r="I710" s="56" t="s">
        <v>7058</v>
      </c>
      <c r="J710" s="56" t="s">
        <v>67</v>
      </c>
      <c r="K710" s="56" t="s">
        <v>7012</v>
      </c>
      <c r="L710" s="85">
        <v>150</v>
      </c>
      <c r="M710" s="56" t="s">
        <v>451</v>
      </c>
      <c r="N710" s="56" t="s">
        <v>473</v>
      </c>
      <c r="O710" s="60" t="s">
        <v>4664</v>
      </c>
      <c r="P710" s="222"/>
      <c r="Q710" s="87" cm="1">
        <f t="array" aca="1" ref="Q710" ca="1">SUMIF(Waterfowl!C1:C354,E710,Waterfowl!V1:V353)</f>
        <v>0</v>
      </c>
      <c r="R710" s="223" cm="1">
        <f t="array" aca="1" ref="R710" ca="1">Q710*L710</f>
        <v>0</v>
      </c>
    </row>
    <row r="711" spans="1:18" ht="16" customHeight="1" x14ac:dyDescent="0.2">
      <c r="A711" s="54"/>
      <c r="B711" s="63" t="s">
        <v>8025</v>
      </c>
      <c r="C711" s="56" t="s">
        <v>8032</v>
      </c>
      <c r="D711" s="90">
        <v>843380170129</v>
      </c>
      <c r="E711" s="56" t="s">
        <v>5084</v>
      </c>
      <c r="F711" s="110" t="s">
        <v>8033</v>
      </c>
      <c r="G711" s="110" t="s">
        <v>7091</v>
      </c>
      <c r="H711" s="110" t="s">
        <v>56</v>
      </c>
      <c r="I711" s="56" t="s">
        <v>7058</v>
      </c>
      <c r="J711" s="56" t="s">
        <v>70</v>
      </c>
      <c r="K711" s="56" t="s">
        <v>7012</v>
      </c>
      <c r="L711" s="85">
        <v>150</v>
      </c>
      <c r="M711" s="56" t="s">
        <v>451</v>
      </c>
      <c r="N711" s="56" t="s">
        <v>473</v>
      </c>
      <c r="O711" s="60" t="s">
        <v>4664</v>
      </c>
      <c r="P711" s="222"/>
      <c r="Q711" s="87" cm="1">
        <f t="array" aca="1" ref="Q711" ca="1">SUMIF(Waterfowl!C1:C354,E711,Waterfowl!V1:V353)</f>
        <v>0</v>
      </c>
      <c r="R711" s="223" cm="1">
        <f t="array" aca="1" ref="R711" ca="1">Q711*L711</f>
        <v>0</v>
      </c>
    </row>
    <row r="712" spans="1:18" ht="16" customHeight="1" x14ac:dyDescent="0.2">
      <c r="A712" s="54"/>
      <c r="B712" s="63" t="s">
        <v>8025</v>
      </c>
      <c r="C712" s="56" t="s">
        <v>8034</v>
      </c>
      <c r="D712" s="90">
        <v>843380170136</v>
      </c>
      <c r="E712" s="56" t="s">
        <v>5086</v>
      </c>
      <c r="F712" s="110" t="s">
        <v>8035</v>
      </c>
      <c r="G712" s="110" t="s">
        <v>7091</v>
      </c>
      <c r="H712" s="110" t="s">
        <v>56</v>
      </c>
      <c r="I712" s="56" t="s">
        <v>7058</v>
      </c>
      <c r="J712" s="56" t="s">
        <v>282</v>
      </c>
      <c r="K712" s="56" t="s">
        <v>7012</v>
      </c>
      <c r="L712" s="85">
        <v>150</v>
      </c>
      <c r="M712" s="56" t="s">
        <v>451</v>
      </c>
      <c r="N712" s="56" t="s">
        <v>473</v>
      </c>
      <c r="O712" s="60" t="s">
        <v>4664</v>
      </c>
      <c r="P712" s="222"/>
      <c r="Q712" s="87" cm="1">
        <f t="array" aca="1" ref="Q712" ca="1">SUMIF(Waterfowl!C1:C354,E712,Waterfowl!V1:V353)</f>
        <v>0</v>
      </c>
      <c r="R712" s="223" cm="1">
        <f t="array" aca="1" ref="R712" ca="1">Q712*L712</f>
        <v>0</v>
      </c>
    </row>
    <row r="713" spans="1:18" ht="16" customHeight="1" x14ac:dyDescent="0.2">
      <c r="A713" s="54"/>
      <c r="B713" s="63" t="s">
        <v>8025</v>
      </c>
      <c r="C713" s="56" t="s">
        <v>8036</v>
      </c>
      <c r="D713" s="90">
        <v>843380170143</v>
      </c>
      <c r="E713" s="56" t="s">
        <v>5088</v>
      </c>
      <c r="F713" s="110" t="s">
        <v>8037</v>
      </c>
      <c r="G713" s="110" t="s">
        <v>7091</v>
      </c>
      <c r="H713" s="110" t="s">
        <v>56</v>
      </c>
      <c r="I713" s="56" t="s">
        <v>7058</v>
      </c>
      <c r="J713" s="56" t="s">
        <v>285</v>
      </c>
      <c r="K713" s="56" t="s">
        <v>7012</v>
      </c>
      <c r="L713" s="85">
        <v>150</v>
      </c>
      <c r="M713" s="56" t="s">
        <v>451</v>
      </c>
      <c r="N713" s="56" t="s">
        <v>473</v>
      </c>
      <c r="O713" s="60" t="s">
        <v>4664</v>
      </c>
      <c r="P713" s="222"/>
      <c r="Q713" s="87" cm="1">
        <f t="array" aca="1" ref="Q713" ca="1">SUMIF(Waterfowl!C1:C354,E713,Waterfowl!V1:V353)</f>
        <v>0</v>
      </c>
      <c r="R713" s="223" cm="1">
        <f t="array" aca="1" ref="R713" ca="1">Q713*L713</f>
        <v>0</v>
      </c>
    </row>
    <row r="714" spans="1:18" ht="16" customHeight="1" x14ac:dyDescent="0.2">
      <c r="A714" s="54"/>
      <c r="B714" s="63" t="s">
        <v>8038</v>
      </c>
      <c r="C714" s="56" t="s">
        <v>8039</v>
      </c>
      <c r="D714" s="56" t="s">
        <v>2524</v>
      </c>
      <c r="E714" s="56" t="s">
        <v>2525</v>
      </c>
      <c r="F714" s="110" t="s">
        <v>2526</v>
      </c>
      <c r="G714" s="110" t="s">
        <v>7091</v>
      </c>
      <c r="H714" s="110" t="s">
        <v>56</v>
      </c>
      <c r="I714" s="56" t="s">
        <v>272</v>
      </c>
      <c r="J714" s="56" t="s">
        <v>61</v>
      </c>
      <c r="K714" s="56" t="s">
        <v>7012</v>
      </c>
      <c r="L714" s="85">
        <v>150</v>
      </c>
      <c r="M714" s="56" t="s">
        <v>451</v>
      </c>
      <c r="N714" s="56" t="s">
        <v>473</v>
      </c>
      <c r="O714" s="60" t="s">
        <v>2411</v>
      </c>
      <c r="P714" s="222"/>
      <c r="Q714" s="87" cm="1">
        <f t="array" aca="1" ref="Q714" ca="1">SUMIF(Whitetail!C1:C999,E714,Whitetail!W1:W252)</f>
        <v>0</v>
      </c>
      <c r="R714" s="223" cm="1">
        <f t="array" aca="1" ref="R714" ca="1">Q714*L714</f>
        <v>0</v>
      </c>
    </row>
    <row r="715" spans="1:18" ht="16" customHeight="1" x14ac:dyDescent="0.2">
      <c r="A715" s="54"/>
      <c r="B715" s="63" t="s">
        <v>8038</v>
      </c>
      <c r="C715" s="56" t="s">
        <v>8040</v>
      </c>
      <c r="D715" s="56" t="s">
        <v>2527</v>
      </c>
      <c r="E715" s="56" t="s">
        <v>2528</v>
      </c>
      <c r="F715" s="110" t="s">
        <v>2529</v>
      </c>
      <c r="G715" s="110" t="s">
        <v>7091</v>
      </c>
      <c r="H715" s="110" t="s">
        <v>56</v>
      </c>
      <c r="I715" s="56" t="s">
        <v>272</v>
      </c>
      <c r="J715" s="56" t="s">
        <v>64</v>
      </c>
      <c r="K715" s="56" t="s">
        <v>7012</v>
      </c>
      <c r="L715" s="85">
        <v>150</v>
      </c>
      <c r="M715" s="56" t="s">
        <v>451</v>
      </c>
      <c r="N715" s="56" t="s">
        <v>473</v>
      </c>
      <c r="O715" s="60" t="s">
        <v>2411</v>
      </c>
      <c r="P715" s="222"/>
      <c r="Q715" s="87" cm="1">
        <f t="array" aca="1" ref="Q715" ca="1">SUMIF(Whitetail!C1:C999,E715,Whitetail!W1:W252)</f>
        <v>0</v>
      </c>
      <c r="R715" s="223" cm="1">
        <f t="array" aca="1" ref="R715" ca="1">Q715*L715</f>
        <v>0</v>
      </c>
    </row>
    <row r="716" spans="1:18" ht="16" customHeight="1" x14ac:dyDescent="0.2">
      <c r="A716" s="54"/>
      <c r="B716" s="63" t="s">
        <v>8038</v>
      </c>
      <c r="C716" s="56" t="s">
        <v>8041</v>
      </c>
      <c r="D716" s="56" t="s">
        <v>2530</v>
      </c>
      <c r="E716" s="56" t="s">
        <v>2531</v>
      </c>
      <c r="F716" s="110" t="s">
        <v>2532</v>
      </c>
      <c r="G716" s="110" t="s">
        <v>7091</v>
      </c>
      <c r="H716" s="110" t="s">
        <v>56</v>
      </c>
      <c r="I716" s="56" t="s">
        <v>272</v>
      </c>
      <c r="J716" s="56" t="s">
        <v>67</v>
      </c>
      <c r="K716" s="56" t="s">
        <v>7012</v>
      </c>
      <c r="L716" s="85">
        <v>150</v>
      </c>
      <c r="M716" s="56" t="s">
        <v>451</v>
      </c>
      <c r="N716" s="56" t="s">
        <v>473</v>
      </c>
      <c r="O716" s="60" t="s">
        <v>2411</v>
      </c>
      <c r="P716" s="222"/>
      <c r="Q716" s="87" cm="1">
        <f t="array" aca="1" ref="Q716" ca="1">SUMIF(Whitetail!C1:C999,E716,Whitetail!W1:W252)</f>
        <v>0</v>
      </c>
      <c r="R716" s="223" cm="1">
        <f t="array" aca="1" ref="R716" ca="1">Q716*L716</f>
        <v>0</v>
      </c>
    </row>
    <row r="717" spans="1:18" ht="16" customHeight="1" x14ac:dyDescent="0.2">
      <c r="A717" s="54"/>
      <c r="B717" s="63" t="s">
        <v>8038</v>
      </c>
      <c r="C717" s="56" t="s">
        <v>8042</v>
      </c>
      <c r="D717" s="56" t="s">
        <v>2533</v>
      </c>
      <c r="E717" s="56" t="s">
        <v>2534</v>
      </c>
      <c r="F717" s="110" t="s">
        <v>2535</v>
      </c>
      <c r="G717" s="110" t="s">
        <v>7091</v>
      </c>
      <c r="H717" s="110" t="s">
        <v>56</v>
      </c>
      <c r="I717" s="56" t="s">
        <v>272</v>
      </c>
      <c r="J717" s="56" t="s">
        <v>70</v>
      </c>
      <c r="K717" s="56" t="s">
        <v>7012</v>
      </c>
      <c r="L717" s="85">
        <v>150</v>
      </c>
      <c r="M717" s="56" t="s">
        <v>451</v>
      </c>
      <c r="N717" s="56" t="s">
        <v>473</v>
      </c>
      <c r="O717" s="60" t="s">
        <v>2411</v>
      </c>
      <c r="P717" s="222"/>
      <c r="Q717" s="87" cm="1">
        <f t="array" aca="1" ref="Q717" ca="1">SUMIF(Whitetail!C1:C999,E717,Whitetail!W1:W252)</f>
        <v>0</v>
      </c>
      <c r="R717" s="223" cm="1">
        <f t="array" aca="1" ref="R717" ca="1">Q717*L717</f>
        <v>0</v>
      </c>
    </row>
    <row r="718" spans="1:18" ht="16" customHeight="1" x14ac:dyDescent="0.2">
      <c r="A718" s="54"/>
      <c r="B718" s="63" t="s">
        <v>8038</v>
      </c>
      <c r="C718" s="56" t="s">
        <v>8043</v>
      </c>
      <c r="D718" s="56" t="s">
        <v>2536</v>
      </c>
      <c r="E718" s="56" t="s">
        <v>2537</v>
      </c>
      <c r="F718" s="110" t="s">
        <v>2538</v>
      </c>
      <c r="G718" s="110" t="s">
        <v>7091</v>
      </c>
      <c r="H718" s="110" t="s">
        <v>56</v>
      </c>
      <c r="I718" s="56" t="s">
        <v>272</v>
      </c>
      <c r="J718" s="56" t="s">
        <v>282</v>
      </c>
      <c r="K718" s="56" t="s">
        <v>7012</v>
      </c>
      <c r="L718" s="85">
        <v>150</v>
      </c>
      <c r="M718" s="56" t="s">
        <v>451</v>
      </c>
      <c r="N718" s="56" t="s">
        <v>473</v>
      </c>
      <c r="O718" s="60" t="s">
        <v>2411</v>
      </c>
      <c r="P718" s="222"/>
      <c r="Q718" s="87" cm="1">
        <f t="array" aca="1" ref="Q718" ca="1">SUMIF(Whitetail!C1:C999,E718,Whitetail!W1:W252)</f>
        <v>0</v>
      </c>
      <c r="R718" s="223" cm="1">
        <f t="array" aca="1" ref="R718" ca="1">Q718*L718</f>
        <v>0</v>
      </c>
    </row>
    <row r="719" spans="1:18" ht="16" customHeight="1" x14ac:dyDescent="0.2">
      <c r="A719" s="54"/>
      <c r="B719" s="63" t="s">
        <v>8038</v>
      </c>
      <c r="C719" s="56" t="s">
        <v>8044</v>
      </c>
      <c r="D719" s="56" t="s">
        <v>2539</v>
      </c>
      <c r="E719" s="56" t="s">
        <v>2540</v>
      </c>
      <c r="F719" s="110" t="s">
        <v>2541</v>
      </c>
      <c r="G719" s="110" t="s">
        <v>7091</v>
      </c>
      <c r="H719" s="110" t="s">
        <v>56</v>
      </c>
      <c r="I719" s="56" t="s">
        <v>272</v>
      </c>
      <c r="J719" s="56" t="s">
        <v>285</v>
      </c>
      <c r="K719" s="56" t="s">
        <v>7012</v>
      </c>
      <c r="L719" s="85">
        <v>150</v>
      </c>
      <c r="M719" s="56" t="s">
        <v>451</v>
      </c>
      <c r="N719" s="56" t="s">
        <v>473</v>
      </c>
      <c r="O719" s="60" t="s">
        <v>2411</v>
      </c>
      <c r="P719" s="222"/>
      <c r="Q719" s="87" cm="1">
        <f t="array" aca="1" ref="Q719" ca="1">SUMIF(Whitetail!C1:C999,E719,Whitetail!W1:W252)</f>
        <v>0</v>
      </c>
      <c r="R719" s="223" cm="1">
        <f t="array" aca="1" ref="R719" ca="1">Q719*L719</f>
        <v>0</v>
      </c>
    </row>
    <row r="720" spans="1:18" ht="16" customHeight="1" x14ac:dyDescent="0.2">
      <c r="A720" s="54"/>
      <c r="B720" s="63" t="s">
        <v>8045</v>
      </c>
      <c r="C720" s="56" t="s">
        <v>8046</v>
      </c>
      <c r="D720" s="90">
        <v>843380170150</v>
      </c>
      <c r="E720" s="56" t="s">
        <v>5090</v>
      </c>
      <c r="F720" s="110" t="s">
        <v>5091</v>
      </c>
      <c r="G720" s="110" t="s">
        <v>7091</v>
      </c>
      <c r="H720" s="110" t="s">
        <v>50</v>
      </c>
      <c r="I720" s="56" t="s">
        <v>190</v>
      </c>
      <c r="J720" s="56" t="s">
        <v>61</v>
      </c>
      <c r="K720" s="56" t="s">
        <v>7012</v>
      </c>
      <c r="L720" s="85">
        <v>150</v>
      </c>
      <c r="M720" s="56" t="s">
        <v>451</v>
      </c>
      <c r="N720" s="56" t="s">
        <v>473</v>
      </c>
      <c r="O720" s="60" t="s">
        <v>4664</v>
      </c>
      <c r="P720" s="222"/>
      <c r="Q720" s="87" cm="1">
        <f t="array" aca="1" ref="Q720" ca="1">SUMIF(Waterfowl!C1:C354,E720,Waterfowl!V1:V353)</f>
        <v>0</v>
      </c>
      <c r="R720" s="223" cm="1">
        <f t="array" aca="1" ref="R720" ca="1">Q720*L720</f>
        <v>0</v>
      </c>
    </row>
    <row r="721" spans="1:18" ht="16" customHeight="1" x14ac:dyDescent="0.2">
      <c r="A721" s="54"/>
      <c r="B721" s="63" t="s">
        <v>8045</v>
      </c>
      <c r="C721" s="56" t="s">
        <v>8047</v>
      </c>
      <c r="D721" s="90">
        <v>843380170167</v>
      </c>
      <c r="E721" s="56" t="s">
        <v>5092</v>
      </c>
      <c r="F721" s="110" t="s">
        <v>5093</v>
      </c>
      <c r="G721" s="110" t="s">
        <v>7091</v>
      </c>
      <c r="H721" s="110" t="s">
        <v>50</v>
      </c>
      <c r="I721" s="56" t="s">
        <v>190</v>
      </c>
      <c r="J721" s="56" t="s">
        <v>64</v>
      </c>
      <c r="K721" s="56" t="s">
        <v>7012</v>
      </c>
      <c r="L721" s="85">
        <v>150</v>
      </c>
      <c r="M721" s="56" t="s">
        <v>451</v>
      </c>
      <c r="N721" s="56" t="s">
        <v>473</v>
      </c>
      <c r="O721" s="60" t="s">
        <v>4664</v>
      </c>
      <c r="P721" s="222"/>
      <c r="Q721" s="87" cm="1">
        <f t="array" aca="1" ref="Q721" ca="1">SUMIF(Waterfowl!C1:C354,E721,Waterfowl!V1:V353)</f>
        <v>0</v>
      </c>
      <c r="R721" s="223" cm="1">
        <f t="array" aca="1" ref="R721" ca="1">Q721*L721</f>
        <v>0</v>
      </c>
    </row>
    <row r="722" spans="1:18" ht="16" customHeight="1" x14ac:dyDescent="0.2">
      <c r="A722" s="54"/>
      <c r="B722" s="63" t="s">
        <v>8045</v>
      </c>
      <c r="C722" s="56" t="s">
        <v>8048</v>
      </c>
      <c r="D722" s="90">
        <v>843380170174</v>
      </c>
      <c r="E722" s="56" t="s">
        <v>5094</v>
      </c>
      <c r="F722" s="110" t="s">
        <v>5095</v>
      </c>
      <c r="G722" s="110" t="s">
        <v>7091</v>
      </c>
      <c r="H722" s="110" t="s">
        <v>50</v>
      </c>
      <c r="I722" s="56" t="s">
        <v>190</v>
      </c>
      <c r="J722" s="56" t="s">
        <v>67</v>
      </c>
      <c r="K722" s="56" t="s">
        <v>7012</v>
      </c>
      <c r="L722" s="85">
        <v>150</v>
      </c>
      <c r="M722" s="56" t="s">
        <v>451</v>
      </c>
      <c r="N722" s="56" t="s">
        <v>473</v>
      </c>
      <c r="O722" s="60" t="s">
        <v>4664</v>
      </c>
      <c r="P722" s="222"/>
      <c r="Q722" s="87" cm="1">
        <f t="array" aca="1" ref="Q722" ca="1">SUMIF(Waterfowl!C1:C354,E722,Waterfowl!V1:V353)</f>
        <v>0</v>
      </c>
      <c r="R722" s="223" cm="1">
        <f t="array" aca="1" ref="R722" ca="1">Q722*L722</f>
        <v>0</v>
      </c>
    </row>
    <row r="723" spans="1:18" ht="16" customHeight="1" x14ac:dyDescent="0.2">
      <c r="A723" s="54"/>
      <c r="B723" s="63" t="s">
        <v>8045</v>
      </c>
      <c r="C723" s="56" t="s">
        <v>8049</v>
      </c>
      <c r="D723" s="90">
        <v>843380170181</v>
      </c>
      <c r="E723" s="56" t="s">
        <v>5096</v>
      </c>
      <c r="F723" s="110" t="s">
        <v>5097</v>
      </c>
      <c r="G723" s="110" t="s">
        <v>7091</v>
      </c>
      <c r="H723" s="110" t="s">
        <v>50</v>
      </c>
      <c r="I723" s="56" t="s">
        <v>190</v>
      </c>
      <c r="J723" s="56" t="s">
        <v>70</v>
      </c>
      <c r="K723" s="56" t="s">
        <v>7012</v>
      </c>
      <c r="L723" s="85">
        <v>150</v>
      </c>
      <c r="M723" s="56" t="s">
        <v>451</v>
      </c>
      <c r="N723" s="56" t="s">
        <v>473</v>
      </c>
      <c r="O723" s="60" t="s">
        <v>4664</v>
      </c>
      <c r="P723" s="222"/>
      <c r="Q723" s="87" cm="1">
        <f t="array" aca="1" ref="Q723" ca="1">SUMIF(Waterfowl!C1:C354,E723,Waterfowl!V1:V353)</f>
        <v>0</v>
      </c>
      <c r="R723" s="223" cm="1">
        <f t="array" aca="1" ref="R723" ca="1">Q723*L723</f>
        <v>0</v>
      </c>
    </row>
    <row r="724" spans="1:18" ht="16" customHeight="1" x14ac:dyDescent="0.2">
      <c r="A724" s="54"/>
      <c r="B724" s="63" t="s">
        <v>8045</v>
      </c>
      <c r="C724" s="56" t="s">
        <v>8050</v>
      </c>
      <c r="D724" s="90">
        <v>843380170198</v>
      </c>
      <c r="E724" s="56" t="s">
        <v>5098</v>
      </c>
      <c r="F724" s="110" t="s">
        <v>5099</v>
      </c>
      <c r="G724" s="110" t="s">
        <v>7091</v>
      </c>
      <c r="H724" s="110" t="s">
        <v>50</v>
      </c>
      <c r="I724" s="56" t="s">
        <v>190</v>
      </c>
      <c r="J724" s="56" t="s">
        <v>282</v>
      </c>
      <c r="K724" s="56" t="s">
        <v>7012</v>
      </c>
      <c r="L724" s="85">
        <v>150</v>
      </c>
      <c r="M724" s="56" t="s">
        <v>451</v>
      </c>
      <c r="N724" s="56" t="s">
        <v>473</v>
      </c>
      <c r="O724" s="60" t="s">
        <v>4664</v>
      </c>
      <c r="P724" s="222"/>
      <c r="Q724" s="87" cm="1">
        <f t="array" aca="1" ref="Q724" ca="1">SUMIF(Waterfowl!C1:C354,E724,Waterfowl!V1:V353)</f>
        <v>0</v>
      </c>
      <c r="R724" s="223" cm="1">
        <f t="array" aca="1" ref="R724" ca="1">Q724*L724</f>
        <v>0</v>
      </c>
    </row>
    <row r="725" spans="1:18" ht="16" customHeight="1" x14ac:dyDescent="0.2">
      <c r="A725" s="54"/>
      <c r="B725" s="63" t="s">
        <v>8045</v>
      </c>
      <c r="C725" s="56" t="s">
        <v>8051</v>
      </c>
      <c r="D725" s="90">
        <v>843380170204</v>
      </c>
      <c r="E725" s="56" t="s">
        <v>5100</v>
      </c>
      <c r="F725" s="110" t="s">
        <v>5101</v>
      </c>
      <c r="G725" s="110" t="s">
        <v>7091</v>
      </c>
      <c r="H725" s="110" t="s">
        <v>50</v>
      </c>
      <c r="I725" s="56" t="s">
        <v>190</v>
      </c>
      <c r="J725" s="56" t="s">
        <v>285</v>
      </c>
      <c r="K725" s="56" t="s">
        <v>7012</v>
      </c>
      <c r="L725" s="85">
        <v>150</v>
      </c>
      <c r="M725" s="56" t="s">
        <v>451</v>
      </c>
      <c r="N725" s="56" t="s">
        <v>473</v>
      </c>
      <c r="O725" s="60" t="s">
        <v>4664</v>
      </c>
      <c r="P725" s="222"/>
      <c r="Q725" s="87" cm="1">
        <f t="array" aca="1" ref="Q725" ca="1">SUMIF(Waterfowl!C1:C354,E725,Waterfowl!V1:V353)</f>
        <v>0</v>
      </c>
      <c r="R725" s="223" cm="1">
        <f t="array" aca="1" ref="R725" ca="1">Q725*L725</f>
        <v>0</v>
      </c>
    </row>
    <row r="726" spans="1:18" ht="16" customHeight="1" x14ac:dyDescent="0.2">
      <c r="A726" s="54"/>
      <c r="B726" s="63" t="s">
        <v>8052</v>
      </c>
      <c r="C726" s="56" t="s">
        <v>8053</v>
      </c>
      <c r="D726" s="90">
        <v>843380170211</v>
      </c>
      <c r="E726" s="56" t="s">
        <v>5102</v>
      </c>
      <c r="F726" s="110" t="s">
        <v>5103</v>
      </c>
      <c r="G726" s="110" t="s">
        <v>7091</v>
      </c>
      <c r="H726" s="110" t="s">
        <v>50</v>
      </c>
      <c r="I726" s="56" t="s">
        <v>95</v>
      </c>
      <c r="J726" s="56" t="s">
        <v>61</v>
      </c>
      <c r="K726" s="56" t="s">
        <v>7012</v>
      </c>
      <c r="L726" s="85">
        <v>150</v>
      </c>
      <c r="M726" s="56" t="s">
        <v>451</v>
      </c>
      <c r="N726" s="56" t="s">
        <v>473</v>
      </c>
      <c r="O726" s="60" t="s">
        <v>4664</v>
      </c>
      <c r="P726" s="222"/>
      <c r="Q726" s="87" cm="1">
        <f t="array" aca="1" ref="Q726" ca="1">SUMIF(Waterfowl!C1:C354,E726,Waterfowl!V1:V353)</f>
        <v>0</v>
      </c>
      <c r="R726" s="223" cm="1">
        <f t="array" aca="1" ref="R726" ca="1">Q726*L726</f>
        <v>0</v>
      </c>
    </row>
    <row r="727" spans="1:18" ht="16" customHeight="1" x14ac:dyDescent="0.2">
      <c r="A727" s="54"/>
      <c r="B727" s="63" t="s">
        <v>8052</v>
      </c>
      <c r="C727" s="56" t="s">
        <v>8054</v>
      </c>
      <c r="D727" s="90">
        <v>843380170228</v>
      </c>
      <c r="E727" s="56" t="s">
        <v>5104</v>
      </c>
      <c r="F727" s="110" t="s">
        <v>5105</v>
      </c>
      <c r="G727" s="110" t="s">
        <v>7091</v>
      </c>
      <c r="H727" s="110" t="s">
        <v>50</v>
      </c>
      <c r="I727" s="56" t="s">
        <v>95</v>
      </c>
      <c r="J727" s="56" t="s">
        <v>64</v>
      </c>
      <c r="K727" s="56" t="s">
        <v>7012</v>
      </c>
      <c r="L727" s="85">
        <v>150</v>
      </c>
      <c r="M727" s="56" t="s">
        <v>451</v>
      </c>
      <c r="N727" s="56" t="s">
        <v>473</v>
      </c>
      <c r="O727" s="60" t="s">
        <v>4664</v>
      </c>
      <c r="P727" s="222"/>
      <c r="Q727" s="87" cm="1">
        <f t="array" aca="1" ref="Q727" ca="1">SUMIF(Waterfowl!C1:C354,E727,Waterfowl!V1:V353)</f>
        <v>0</v>
      </c>
      <c r="R727" s="223" cm="1">
        <f t="array" aca="1" ref="R727" ca="1">Q727*L727</f>
        <v>0</v>
      </c>
    </row>
    <row r="728" spans="1:18" ht="16" customHeight="1" x14ac:dyDescent="0.2">
      <c r="A728" s="54"/>
      <c r="B728" s="63" t="s">
        <v>8052</v>
      </c>
      <c r="C728" s="56" t="s">
        <v>8055</v>
      </c>
      <c r="D728" s="90">
        <v>843380170235</v>
      </c>
      <c r="E728" s="56" t="s">
        <v>5106</v>
      </c>
      <c r="F728" s="110" t="s">
        <v>5107</v>
      </c>
      <c r="G728" s="110" t="s">
        <v>7091</v>
      </c>
      <c r="H728" s="110" t="s">
        <v>50</v>
      </c>
      <c r="I728" s="56" t="s">
        <v>95</v>
      </c>
      <c r="J728" s="56" t="s">
        <v>67</v>
      </c>
      <c r="K728" s="56" t="s">
        <v>7012</v>
      </c>
      <c r="L728" s="85">
        <v>150</v>
      </c>
      <c r="M728" s="56" t="s">
        <v>451</v>
      </c>
      <c r="N728" s="56" t="s">
        <v>473</v>
      </c>
      <c r="O728" s="60" t="s">
        <v>4664</v>
      </c>
      <c r="P728" s="222"/>
      <c r="Q728" s="87" cm="1">
        <f t="array" aca="1" ref="Q728" ca="1">SUMIF(Waterfowl!C1:C354,E728,Waterfowl!V1:V353)</f>
        <v>0</v>
      </c>
      <c r="R728" s="223" cm="1">
        <f t="array" aca="1" ref="R728" ca="1">Q728*L728</f>
        <v>0</v>
      </c>
    </row>
    <row r="729" spans="1:18" ht="16" customHeight="1" x14ac:dyDescent="0.2">
      <c r="A729" s="54"/>
      <c r="B729" s="63" t="s">
        <v>8052</v>
      </c>
      <c r="C729" s="56" t="s">
        <v>8056</v>
      </c>
      <c r="D729" s="90">
        <v>843380170242</v>
      </c>
      <c r="E729" s="56" t="s">
        <v>5108</v>
      </c>
      <c r="F729" s="110" t="s">
        <v>5109</v>
      </c>
      <c r="G729" s="110" t="s">
        <v>7091</v>
      </c>
      <c r="H729" s="110" t="s">
        <v>50</v>
      </c>
      <c r="I729" s="56" t="s">
        <v>95</v>
      </c>
      <c r="J729" s="56" t="s">
        <v>70</v>
      </c>
      <c r="K729" s="56" t="s">
        <v>7012</v>
      </c>
      <c r="L729" s="85">
        <v>150</v>
      </c>
      <c r="M729" s="56" t="s">
        <v>451</v>
      </c>
      <c r="N729" s="56" t="s">
        <v>473</v>
      </c>
      <c r="O729" s="60" t="s">
        <v>4664</v>
      </c>
      <c r="P729" s="222"/>
      <c r="Q729" s="87" cm="1">
        <f t="array" aca="1" ref="Q729" ca="1">SUMIF(Waterfowl!C1:C354,E729,Waterfowl!V1:V353)</f>
        <v>0</v>
      </c>
      <c r="R729" s="223" cm="1">
        <f t="array" aca="1" ref="R729" ca="1">Q729*L729</f>
        <v>0</v>
      </c>
    </row>
    <row r="730" spans="1:18" ht="16" customHeight="1" x14ac:dyDescent="0.2">
      <c r="A730" s="54"/>
      <c r="B730" s="63" t="s">
        <v>8052</v>
      </c>
      <c r="C730" s="56" t="s">
        <v>8057</v>
      </c>
      <c r="D730" s="90">
        <v>843380170259</v>
      </c>
      <c r="E730" s="56" t="s">
        <v>5110</v>
      </c>
      <c r="F730" s="110" t="s">
        <v>5111</v>
      </c>
      <c r="G730" s="110" t="s">
        <v>7091</v>
      </c>
      <c r="H730" s="110" t="s">
        <v>50</v>
      </c>
      <c r="I730" s="56" t="s">
        <v>95</v>
      </c>
      <c r="J730" s="56" t="s">
        <v>282</v>
      </c>
      <c r="K730" s="56" t="s">
        <v>7012</v>
      </c>
      <c r="L730" s="85">
        <v>150</v>
      </c>
      <c r="M730" s="56" t="s">
        <v>451</v>
      </c>
      <c r="N730" s="56" t="s">
        <v>473</v>
      </c>
      <c r="O730" s="60" t="s">
        <v>4664</v>
      </c>
      <c r="P730" s="222"/>
      <c r="Q730" s="87" cm="1">
        <f t="array" aca="1" ref="Q730" ca="1">SUMIF(Waterfowl!C1:C354,E730,Waterfowl!V1:V353)</f>
        <v>0</v>
      </c>
      <c r="R730" s="223" cm="1">
        <f t="array" aca="1" ref="R730" ca="1">Q730*L730</f>
        <v>0</v>
      </c>
    </row>
    <row r="731" spans="1:18" ht="16" customHeight="1" x14ac:dyDescent="0.2">
      <c r="A731" s="54"/>
      <c r="B731" s="63" t="s">
        <v>8052</v>
      </c>
      <c r="C731" s="56" t="s">
        <v>8058</v>
      </c>
      <c r="D731" s="90">
        <v>843380170266</v>
      </c>
      <c r="E731" s="56" t="s">
        <v>5112</v>
      </c>
      <c r="F731" s="110" t="s">
        <v>5113</v>
      </c>
      <c r="G731" s="110" t="s">
        <v>7091</v>
      </c>
      <c r="H731" s="110" t="s">
        <v>50</v>
      </c>
      <c r="I731" s="56" t="s">
        <v>95</v>
      </c>
      <c r="J731" s="56" t="s">
        <v>285</v>
      </c>
      <c r="K731" s="56" t="s">
        <v>7012</v>
      </c>
      <c r="L731" s="85">
        <v>150</v>
      </c>
      <c r="M731" s="56" t="s">
        <v>451</v>
      </c>
      <c r="N731" s="56" t="s">
        <v>473</v>
      </c>
      <c r="O731" s="60" t="s">
        <v>4664</v>
      </c>
      <c r="P731" s="222"/>
      <c r="Q731" s="87" cm="1">
        <f t="array" aca="1" ref="Q731" ca="1">SUMIF(Waterfowl!C1:C354,E731,Waterfowl!V1:V353)</f>
        <v>0</v>
      </c>
      <c r="R731" s="223" cm="1">
        <f t="array" aca="1" ref="R731" ca="1">Q731*L731</f>
        <v>0</v>
      </c>
    </row>
    <row r="732" spans="1:18" ht="16" customHeight="1" x14ac:dyDescent="0.2">
      <c r="A732" s="54"/>
      <c r="B732" s="63" t="s">
        <v>8059</v>
      </c>
      <c r="C732" s="56" t="s">
        <v>8060</v>
      </c>
      <c r="D732" s="90">
        <v>843380170273</v>
      </c>
      <c r="E732" s="56" t="s">
        <v>5114</v>
      </c>
      <c r="F732" s="110" t="s">
        <v>5115</v>
      </c>
      <c r="G732" s="110" t="s">
        <v>7092</v>
      </c>
      <c r="H732" s="110" t="s">
        <v>56</v>
      </c>
      <c r="I732" s="56" t="s">
        <v>4663</v>
      </c>
      <c r="J732" s="56" t="s">
        <v>61</v>
      </c>
      <c r="K732" s="56" t="s">
        <v>7012</v>
      </c>
      <c r="L732" s="85">
        <v>111</v>
      </c>
      <c r="M732" s="56" t="s">
        <v>451</v>
      </c>
      <c r="N732" s="56" t="s">
        <v>1414</v>
      </c>
      <c r="O732" s="60" t="s">
        <v>4664</v>
      </c>
      <c r="P732" s="222"/>
      <c r="Q732" s="87" cm="1">
        <f t="array" aca="1" ref="Q732" ca="1">SUMIF(Waterfowl!C1:C354,E732,Waterfowl!V1:V353)</f>
        <v>0</v>
      </c>
      <c r="R732" s="223" cm="1">
        <f t="array" aca="1" ref="R732" ca="1">Q732*L732</f>
        <v>0</v>
      </c>
    </row>
    <row r="733" spans="1:18" ht="16" customHeight="1" x14ac:dyDescent="0.2">
      <c r="A733" s="54"/>
      <c r="B733" s="63" t="s">
        <v>8059</v>
      </c>
      <c r="C733" s="56" t="s">
        <v>8061</v>
      </c>
      <c r="D733" s="90">
        <v>843380170280</v>
      </c>
      <c r="E733" s="56" t="s">
        <v>5116</v>
      </c>
      <c r="F733" s="110" t="s">
        <v>5117</v>
      </c>
      <c r="G733" s="110" t="s">
        <v>7092</v>
      </c>
      <c r="H733" s="110" t="s">
        <v>56</v>
      </c>
      <c r="I733" s="56" t="s">
        <v>4663</v>
      </c>
      <c r="J733" s="56" t="s">
        <v>64</v>
      </c>
      <c r="K733" s="56" t="s">
        <v>7012</v>
      </c>
      <c r="L733" s="85">
        <v>111</v>
      </c>
      <c r="M733" s="56" t="s">
        <v>451</v>
      </c>
      <c r="N733" s="56" t="s">
        <v>1414</v>
      </c>
      <c r="O733" s="60" t="s">
        <v>4664</v>
      </c>
      <c r="P733" s="222"/>
      <c r="Q733" s="87" cm="1">
        <f t="array" aca="1" ref="Q733" ca="1">SUMIF(Waterfowl!C1:C354,E733,Waterfowl!V1:V353)</f>
        <v>0</v>
      </c>
      <c r="R733" s="223" cm="1">
        <f t="array" aca="1" ref="R733" ca="1">Q733*L733</f>
        <v>0</v>
      </c>
    </row>
    <row r="734" spans="1:18" ht="16" customHeight="1" x14ac:dyDescent="0.2">
      <c r="A734" s="54"/>
      <c r="B734" s="63" t="s">
        <v>8059</v>
      </c>
      <c r="C734" s="56" t="s">
        <v>8062</v>
      </c>
      <c r="D734" s="90">
        <v>843380170297</v>
      </c>
      <c r="E734" s="56" t="s">
        <v>5118</v>
      </c>
      <c r="F734" s="110" t="s">
        <v>5119</v>
      </c>
      <c r="G734" s="110" t="s">
        <v>7092</v>
      </c>
      <c r="H734" s="110" t="s">
        <v>56</v>
      </c>
      <c r="I734" s="56" t="s">
        <v>4663</v>
      </c>
      <c r="J734" s="56" t="s">
        <v>67</v>
      </c>
      <c r="K734" s="56" t="s">
        <v>7012</v>
      </c>
      <c r="L734" s="85">
        <v>111</v>
      </c>
      <c r="M734" s="56" t="s">
        <v>451</v>
      </c>
      <c r="N734" s="56" t="s">
        <v>1414</v>
      </c>
      <c r="O734" s="60" t="s">
        <v>4664</v>
      </c>
      <c r="P734" s="222"/>
      <c r="Q734" s="87" cm="1">
        <f t="array" aca="1" ref="Q734" ca="1">SUMIF(Waterfowl!C1:C354,E734,Waterfowl!V1:V353)</f>
        <v>0</v>
      </c>
      <c r="R734" s="223" cm="1">
        <f t="array" aca="1" ref="R734" ca="1">Q734*L734</f>
        <v>0</v>
      </c>
    </row>
    <row r="735" spans="1:18" ht="16" customHeight="1" x14ac:dyDescent="0.2">
      <c r="A735" s="54"/>
      <c r="B735" s="63" t="s">
        <v>8059</v>
      </c>
      <c r="C735" s="56" t="s">
        <v>8063</v>
      </c>
      <c r="D735" s="90">
        <v>843380170303</v>
      </c>
      <c r="E735" s="56" t="s">
        <v>5120</v>
      </c>
      <c r="F735" s="110" t="s">
        <v>5121</v>
      </c>
      <c r="G735" s="110" t="s">
        <v>7092</v>
      </c>
      <c r="H735" s="110" t="s">
        <v>56</v>
      </c>
      <c r="I735" s="56" t="s">
        <v>4663</v>
      </c>
      <c r="J735" s="56" t="s">
        <v>70</v>
      </c>
      <c r="K735" s="56" t="s">
        <v>7012</v>
      </c>
      <c r="L735" s="85">
        <v>111</v>
      </c>
      <c r="M735" s="56" t="s">
        <v>451</v>
      </c>
      <c r="N735" s="56" t="s">
        <v>1414</v>
      </c>
      <c r="O735" s="60" t="s">
        <v>4664</v>
      </c>
      <c r="P735" s="222"/>
      <c r="Q735" s="87" cm="1">
        <f t="array" aca="1" ref="Q735" ca="1">SUMIF(Waterfowl!C1:C354,E735,Waterfowl!V1:V353)</f>
        <v>0</v>
      </c>
      <c r="R735" s="223" cm="1">
        <f t="array" aca="1" ref="R735" ca="1">Q735*L735</f>
        <v>0</v>
      </c>
    </row>
    <row r="736" spans="1:18" ht="16" customHeight="1" x14ac:dyDescent="0.2">
      <c r="A736" s="54"/>
      <c r="B736" s="63" t="s">
        <v>8059</v>
      </c>
      <c r="C736" s="56" t="s">
        <v>8064</v>
      </c>
      <c r="D736" s="90">
        <v>843380170310</v>
      </c>
      <c r="E736" s="56" t="s">
        <v>5122</v>
      </c>
      <c r="F736" s="110" t="s">
        <v>5123</v>
      </c>
      <c r="G736" s="110" t="s">
        <v>7092</v>
      </c>
      <c r="H736" s="110" t="s">
        <v>56</v>
      </c>
      <c r="I736" s="56" t="s">
        <v>4663</v>
      </c>
      <c r="J736" s="56" t="s">
        <v>282</v>
      </c>
      <c r="K736" s="56" t="s">
        <v>7012</v>
      </c>
      <c r="L736" s="85">
        <v>111</v>
      </c>
      <c r="M736" s="56" t="s">
        <v>451</v>
      </c>
      <c r="N736" s="56" t="s">
        <v>1414</v>
      </c>
      <c r="O736" s="60" t="s">
        <v>4664</v>
      </c>
      <c r="P736" s="222"/>
      <c r="Q736" s="87" cm="1">
        <f t="array" aca="1" ref="Q736" ca="1">SUMIF(Waterfowl!C1:C354,E736,Waterfowl!V1:V353)</f>
        <v>0</v>
      </c>
      <c r="R736" s="223" cm="1">
        <f t="array" aca="1" ref="R736" ca="1">Q736*L736</f>
        <v>0</v>
      </c>
    </row>
    <row r="737" spans="1:18" ht="16" customHeight="1" x14ac:dyDescent="0.2">
      <c r="A737" s="54"/>
      <c r="B737" s="63" t="s">
        <v>8059</v>
      </c>
      <c r="C737" s="56" t="s">
        <v>8065</v>
      </c>
      <c r="D737" s="90">
        <v>843380170327</v>
      </c>
      <c r="E737" s="56" t="s">
        <v>5124</v>
      </c>
      <c r="F737" s="110" t="s">
        <v>5125</v>
      </c>
      <c r="G737" s="110" t="s">
        <v>7092</v>
      </c>
      <c r="H737" s="110" t="s">
        <v>56</v>
      </c>
      <c r="I737" s="56" t="s">
        <v>4663</v>
      </c>
      <c r="J737" s="56" t="s">
        <v>285</v>
      </c>
      <c r="K737" s="56" t="s">
        <v>7012</v>
      </c>
      <c r="L737" s="85">
        <v>111</v>
      </c>
      <c r="M737" s="56" t="s">
        <v>451</v>
      </c>
      <c r="N737" s="56" t="s">
        <v>1414</v>
      </c>
      <c r="O737" s="60" t="s">
        <v>4664</v>
      </c>
      <c r="P737" s="222"/>
      <c r="Q737" s="87" cm="1">
        <f t="array" aca="1" ref="Q737" ca="1">SUMIF(Waterfowl!C1:C354,E737,Waterfowl!V1:V353)</f>
        <v>0</v>
      </c>
      <c r="R737" s="223" cm="1">
        <f t="array" aca="1" ref="R737" ca="1">Q737*L737</f>
        <v>0</v>
      </c>
    </row>
    <row r="738" spans="1:18" ht="16" customHeight="1" x14ac:dyDescent="0.2">
      <c r="A738" s="54"/>
      <c r="B738" s="63" t="s">
        <v>8066</v>
      </c>
      <c r="C738" s="56" t="s">
        <v>8067</v>
      </c>
      <c r="D738" s="90">
        <v>843380170334</v>
      </c>
      <c r="E738" s="56" t="s">
        <v>5126</v>
      </c>
      <c r="F738" s="110" t="s">
        <v>8068</v>
      </c>
      <c r="G738" s="110" t="s">
        <v>7092</v>
      </c>
      <c r="H738" s="110" t="s">
        <v>50</v>
      </c>
      <c r="I738" s="56" t="s">
        <v>7058</v>
      </c>
      <c r="J738" s="56" t="s">
        <v>61</v>
      </c>
      <c r="K738" s="56" t="s">
        <v>7012</v>
      </c>
      <c r="L738" s="85">
        <v>111</v>
      </c>
      <c r="M738" s="56" t="s">
        <v>451</v>
      </c>
      <c r="N738" s="56" t="s">
        <v>1414</v>
      </c>
      <c r="O738" s="60" t="s">
        <v>4664</v>
      </c>
      <c r="P738" s="222"/>
      <c r="Q738" s="87" cm="1">
        <f t="array" aca="1" ref="Q738" ca="1">SUMIF(Waterfowl!C1:C354,E738,Waterfowl!V1:V353)</f>
        <v>0</v>
      </c>
      <c r="R738" s="223" cm="1">
        <f t="array" aca="1" ref="R738" ca="1">Q738*L738</f>
        <v>0</v>
      </c>
    </row>
    <row r="739" spans="1:18" ht="16" customHeight="1" x14ac:dyDescent="0.2">
      <c r="A739" s="54"/>
      <c r="B739" s="63" t="s">
        <v>8066</v>
      </c>
      <c r="C739" s="56" t="s">
        <v>8069</v>
      </c>
      <c r="D739" s="90">
        <v>843380170341</v>
      </c>
      <c r="E739" s="56" t="s">
        <v>5128</v>
      </c>
      <c r="F739" s="110" t="s">
        <v>8070</v>
      </c>
      <c r="G739" s="110" t="s">
        <v>7092</v>
      </c>
      <c r="H739" s="110" t="s">
        <v>50</v>
      </c>
      <c r="I739" s="56" t="s">
        <v>7058</v>
      </c>
      <c r="J739" s="56" t="s">
        <v>64</v>
      </c>
      <c r="K739" s="56" t="s">
        <v>7012</v>
      </c>
      <c r="L739" s="85">
        <v>111</v>
      </c>
      <c r="M739" s="56" t="s">
        <v>451</v>
      </c>
      <c r="N739" s="56" t="s">
        <v>1414</v>
      </c>
      <c r="O739" s="60" t="s">
        <v>4664</v>
      </c>
      <c r="P739" s="222"/>
      <c r="Q739" s="87" cm="1">
        <f t="array" aca="1" ref="Q739" ca="1">SUMIF(Waterfowl!C1:C354,E739,Waterfowl!V1:V353)</f>
        <v>0</v>
      </c>
      <c r="R739" s="223" cm="1">
        <f t="array" aca="1" ref="R739" ca="1">Q739*L739</f>
        <v>0</v>
      </c>
    </row>
    <row r="740" spans="1:18" ht="16" customHeight="1" x14ac:dyDescent="0.2">
      <c r="A740" s="54"/>
      <c r="B740" s="63" t="s">
        <v>8066</v>
      </c>
      <c r="C740" s="56" t="s">
        <v>8071</v>
      </c>
      <c r="D740" s="90">
        <v>843380170358</v>
      </c>
      <c r="E740" s="56" t="s">
        <v>5130</v>
      </c>
      <c r="F740" s="110" t="s">
        <v>8072</v>
      </c>
      <c r="G740" s="110" t="s">
        <v>7092</v>
      </c>
      <c r="H740" s="110" t="s">
        <v>50</v>
      </c>
      <c r="I740" s="56" t="s">
        <v>7058</v>
      </c>
      <c r="J740" s="56" t="s">
        <v>67</v>
      </c>
      <c r="K740" s="56" t="s">
        <v>7012</v>
      </c>
      <c r="L740" s="85">
        <v>111</v>
      </c>
      <c r="M740" s="56" t="s">
        <v>451</v>
      </c>
      <c r="N740" s="56" t="s">
        <v>1414</v>
      </c>
      <c r="O740" s="60" t="s">
        <v>4664</v>
      </c>
      <c r="P740" s="222"/>
      <c r="Q740" s="87" cm="1">
        <f t="array" aca="1" ref="Q740" ca="1">SUMIF(Waterfowl!C1:C354,E740,Waterfowl!V1:V353)</f>
        <v>0</v>
      </c>
      <c r="R740" s="223" cm="1">
        <f t="array" aca="1" ref="R740" ca="1">Q740*L740</f>
        <v>0</v>
      </c>
    </row>
    <row r="741" spans="1:18" ht="16" customHeight="1" x14ac:dyDescent="0.2">
      <c r="A741" s="54"/>
      <c r="B741" s="63" t="s">
        <v>8066</v>
      </c>
      <c r="C741" s="56" t="s">
        <v>8073</v>
      </c>
      <c r="D741" s="90">
        <v>843380170365</v>
      </c>
      <c r="E741" s="56" t="s">
        <v>5132</v>
      </c>
      <c r="F741" s="110" t="s">
        <v>8074</v>
      </c>
      <c r="G741" s="110" t="s">
        <v>7092</v>
      </c>
      <c r="H741" s="110" t="s">
        <v>50</v>
      </c>
      <c r="I741" s="56" t="s">
        <v>7058</v>
      </c>
      <c r="J741" s="56" t="s">
        <v>70</v>
      </c>
      <c r="K741" s="56" t="s">
        <v>7012</v>
      </c>
      <c r="L741" s="85">
        <v>111</v>
      </c>
      <c r="M741" s="56" t="s">
        <v>451</v>
      </c>
      <c r="N741" s="56" t="s">
        <v>1414</v>
      </c>
      <c r="O741" s="60" t="s">
        <v>4664</v>
      </c>
      <c r="P741" s="222"/>
      <c r="Q741" s="87" cm="1">
        <f t="array" aca="1" ref="Q741" ca="1">SUMIF(Waterfowl!C1:C354,E741,Waterfowl!V1:V353)</f>
        <v>0</v>
      </c>
      <c r="R741" s="223" cm="1">
        <f t="array" aca="1" ref="R741" ca="1">Q741*L741</f>
        <v>0</v>
      </c>
    </row>
    <row r="742" spans="1:18" ht="16" customHeight="1" x14ac:dyDescent="0.2">
      <c r="A742" s="54"/>
      <c r="B742" s="63" t="s">
        <v>8066</v>
      </c>
      <c r="C742" s="56" t="s">
        <v>8075</v>
      </c>
      <c r="D742" s="90">
        <v>843380170372</v>
      </c>
      <c r="E742" s="56" t="s">
        <v>5134</v>
      </c>
      <c r="F742" s="110" t="s">
        <v>8076</v>
      </c>
      <c r="G742" s="110" t="s">
        <v>7092</v>
      </c>
      <c r="H742" s="110" t="s">
        <v>50</v>
      </c>
      <c r="I742" s="56" t="s">
        <v>7058</v>
      </c>
      <c r="J742" s="56" t="s">
        <v>282</v>
      </c>
      <c r="K742" s="56" t="s">
        <v>7012</v>
      </c>
      <c r="L742" s="85">
        <v>111</v>
      </c>
      <c r="M742" s="56" t="s">
        <v>451</v>
      </c>
      <c r="N742" s="56" t="s">
        <v>1414</v>
      </c>
      <c r="O742" s="60" t="s">
        <v>4664</v>
      </c>
      <c r="P742" s="222"/>
      <c r="Q742" s="87" cm="1">
        <f t="array" aca="1" ref="Q742" ca="1">SUMIF(Waterfowl!C1:C354,E742,Waterfowl!V1:V353)</f>
        <v>0</v>
      </c>
      <c r="R742" s="223" cm="1">
        <f t="array" aca="1" ref="R742" ca="1">Q742*L742</f>
        <v>0</v>
      </c>
    </row>
    <row r="743" spans="1:18" ht="16" customHeight="1" x14ac:dyDescent="0.2">
      <c r="A743" s="54"/>
      <c r="B743" s="63" t="s">
        <v>8066</v>
      </c>
      <c r="C743" s="56" t="s">
        <v>8077</v>
      </c>
      <c r="D743" s="90">
        <v>843380170389</v>
      </c>
      <c r="E743" s="56" t="s">
        <v>5136</v>
      </c>
      <c r="F743" s="110" t="s">
        <v>8078</v>
      </c>
      <c r="G743" s="110" t="s">
        <v>7092</v>
      </c>
      <c r="H743" s="110" t="s">
        <v>50</v>
      </c>
      <c r="I743" s="56" t="s">
        <v>7058</v>
      </c>
      <c r="J743" s="56" t="s">
        <v>285</v>
      </c>
      <c r="K743" s="56" t="s">
        <v>7012</v>
      </c>
      <c r="L743" s="85">
        <v>111</v>
      </c>
      <c r="M743" s="56" t="s">
        <v>451</v>
      </c>
      <c r="N743" s="56" t="s">
        <v>1414</v>
      </c>
      <c r="O743" s="60" t="s">
        <v>4664</v>
      </c>
      <c r="P743" s="222"/>
      <c r="Q743" s="87" cm="1">
        <f t="array" aca="1" ref="Q743" ca="1">SUMIF(Waterfowl!C1:C354,E743,Waterfowl!V1:V353)</f>
        <v>0</v>
      </c>
      <c r="R743" s="223" cm="1">
        <f t="array" aca="1" ref="R743" ca="1">Q743*L743</f>
        <v>0</v>
      </c>
    </row>
    <row r="744" spans="1:18" ht="16" customHeight="1" x14ac:dyDescent="0.2">
      <c r="A744" s="54"/>
      <c r="B744" s="63" t="s">
        <v>8079</v>
      </c>
      <c r="C744" s="56" t="s">
        <v>8080</v>
      </c>
      <c r="D744" s="56" t="s">
        <v>2542</v>
      </c>
      <c r="E744" s="56" t="s">
        <v>2543</v>
      </c>
      <c r="F744" s="110" t="s">
        <v>2544</v>
      </c>
      <c r="G744" s="110" t="s">
        <v>7092</v>
      </c>
      <c r="H744" s="110" t="s">
        <v>56</v>
      </c>
      <c r="I744" s="56" t="s">
        <v>272</v>
      </c>
      <c r="J744" s="56" t="s">
        <v>61</v>
      </c>
      <c r="K744" s="56" t="s">
        <v>7012</v>
      </c>
      <c r="L744" s="85">
        <v>111</v>
      </c>
      <c r="M744" s="56" t="s">
        <v>451</v>
      </c>
      <c r="N744" s="56" t="s">
        <v>1414</v>
      </c>
      <c r="O744" s="60" t="s">
        <v>2411</v>
      </c>
      <c r="P744" s="222"/>
      <c r="Q744" s="87" cm="1">
        <f t="array" aca="1" ref="Q744" ca="1">SUMIF(Whitetail!C1:C999,E744,Whitetail!W1:W252)</f>
        <v>0</v>
      </c>
      <c r="R744" s="223" cm="1">
        <f t="array" aca="1" ref="R744" ca="1">Q744*L744</f>
        <v>0</v>
      </c>
    </row>
    <row r="745" spans="1:18" ht="16" customHeight="1" x14ac:dyDescent="0.2">
      <c r="A745" s="54"/>
      <c r="B745" s="63" t="s">
        <v>8079</v>
      </c>
      <c r="C745" s="56" t="s">
        <v>8081</v>
      </c>
      <c r="D745" s="56" t="s">
        <v>2545</v>
      </c>
      <c r="E745" s="56" t="s">
        <v>2546</v>
      </c>
      <c r="F745" s="110" t="s">
        <v>2547</v>
      </c>
      <c r="G745" s="110" t="s">
        <v>7092</v>
      </c>
      <c r="H745" s="110" t="s">
        <v>56</v>
      </c>
      <c r="I745" s="56" t="s">
        <v>272</v>
      </c>
      <c r="J745" s="56" t="s">
        <v>64</v>
      </c>
      <c r="K745" s="56" t="s">
        <v>7012</v>
      </c>
      <c r="L745" s="85">
        <v>111</v>
      </c>
      <c r="M745" s="56" t="s">
        <v>451</v>
      </c>
      <c r="N745" s="56" t="s">
        <v>1414</v>
      </c>
      <c r="O745" s="60" t="s">
        <v>2411</v>
      </c>
      <c r="P745" s="222"/>
      <c r="Q745" s="87" cm="1">
        <f t="array" aca="1" ref="Q745" ca="1">SUMIF(Whitetail!C1:C999,E745,Whitetail!W1:W252)</f>
        <v>0</v>
      </c>
      <c r="R745" s="223" cm="1">
        <f t="array" aca="1" ref="R745" ca="1">Q745*L745</f>
        <v>0</v>
      </c>
    </row>
    <row r="746" spans="1:18" ht="16" customHeight="1" x14ac:dyDescent="0.2">
      <c r="A746" s="54"/>
      <c r="B746" s="63" t="s">
        <v>8079</v>
      </c>
      <c r="C746" s="56" t="s">
        <v>8082</v>
      </c>
      <c r="D746" s="56" t="s">
        <v>2548</v>
      </c>
      <c r="E746" s="56" t="s">
        <v>2549</v>
      </c>
      <c r="F746" s="110" t="s">
        <v>2550</v>
      </c>
      <c r="G746" s="110" t="s">
        <v>7092</v>
      </c>
      <c r="H746" s="110" t="s">
        <v>56</v>
      </c>
      <c r="I746" s="56" t="s">
        <v>272</v>
      </c>
      <c r="J746" s="56" t="s">
        <v>67</v>
      </c>
      <c r="K746" s="56" t="s">
        <v>7012</v>
      </c>
      <c r="L746" s="85">
        <v>111</v>
      </c>
      <c r="M746" s="56" t="s">
        <v>451</v>
      </c>
      <c r="N746" s="56" t="s">
        <v>1414</v>
      </c>
      <c r="O746" s="60" t="s">
        <v>2411</v>
      </c>
      <c r="P746" s="222"/>
      <c r="Q746" s="87" cm="1">
        <f t="array" aca="1" ref="Q746" ca="1">SUMIF(Whitetail!C1:C999,E746,Whitetail!W1:W252)</f>
        <v>0</v>
      </c>
      <c r="R746" s="223" cm="1">
        <f t="array" aca="1" ref="R746" ca="1">Q746*L746</f>
        <v>0</v>
      </c>
    </row>
    <row r="747" spans="1:18" ht="16" customHeight="1" x14ac:dyDescent="0.2">
      <c r="A747" s="54"/>
      <c r="B747" s="63" t="s">
        <v>8079</v>
      </c>
      <c r="C747" s="56" t="s">
        <v>8083</v>
      </c>
      <c r="D747" s="56" t="s">
        <v>2551</v>
      </c>
      <c r="E747" s="56" t="s">
        <v>2552</v>
      </c>
      <c r="F747" s="110" t="s">
        <v>2553</v>
      </c>
      <c r="G747" s="110" t="s">
        <v>7092</v>
      </c>
      <c r="H747" s="110" t="s">
        <v>56</v>
      </c>
      <c r="I747" s="56" t="s">
        <v>272</v>
      </c>
      <c r="J747" s="56" t="s">
        <v>70</v>
      </c>
      <c r="K747" s="56" t="s">
        <v>7012</v>
      </c>
      <c r="L747" s="85">
        <v>111</v>
      </c>
      <c r="M747" s="56" t="s">
        <v>451</v>
      </c>
      <c r="N747" s="56" t="s">
        <v>1414</v>
      </c>
      <c r="O747" s="60" t="s">
        <v>2411</v>
      </c>
      <c r="P747" s="222"/>
      <c r="Q747" s="87" cm="1">
        <f t="array" aca="1" ref="Q747" ca="1">SUMIF(Whitetail!C1:C999,E747,Whitetail!W1:W252)</f>
        <v>0</v>
      </c>
      <c r="R747" s="223" cm="1">
        <f t="array" aca="1" ref="R747" ca="1">Q747*L747</f>
        <v>0</v>
      </c>
    </row>
    <row r="748" spans="1:18" ht="16" customHeight="1" x14ac:dyDescent="0.2">
      <c r="A748" s="54"/>
      <c r="B748" s="63" t="s">
        <v>8079</v>
      </c>
      <c r="C748" s="56" t="s">
        <v>8084</v>
      </c>
      <c r="D748" s="56" t="s">
        <v>2554</v>
      </c>
      <c r="E748" s="56" t="s">
        <v>2555</v>
      </c>
      <c r="F748" s="110" t="s">
        <v>2556</v>
      </c>
      <c r="G748" s="110" t="s">
        <v>7092</v>
      </c>
      <c r="H748" s="110" t="s">
        <v>56</v>
      </c>
      <c r="I748" s="56" t="s">
        <v>272</v>
      </c>
      <c r="J748" s="56" t="s">
        <v>282</v>
      </c>
      <c r="K748" s="56" t="s">
        <v>7012</v>
      </c>
      <c r="L748" s="85">
        <v>111</v>
      </c>
      <c r="M748" s="56" t="s">
        <v>451</v>
      </c>
      <c r="N748" s="56" t="s">
        <v>1414</v>
      </c>
      <c r="O748" s="60" t="s">
        <v>2411</v>
      </c>
      <c r="P748" s="222"/>
      <c r="Q748" s="87" cm="1">
        <f t="array" aca="1" ref="Q748" ca="1">SUMIF(Whitetail!C1:C999,E748,Whitetail!W1:W252)</f>
        <v>0</v>
      </c>
      <c r="R748" s="223" cm="1">
        <f t="array" aca="1" ref="R748" ca="1">Q748*L748</f>
        <v>0</v>
      </c>
    </row>
    <row r="749" spans="1:18" ht="16" customHeight="1" x14ac:dyDescent="0.2">
      <c r="A749" s="54"/>
      <c r="B749" s="63" t="s">
        <v>8079</v>
      </c>
      <c r="C749" s="56" t="s">
        <v>8085</v>
      </c>
      <c r="D749" s="56" t="s">
        <v>2557</v>
      </c>
      <c r="E749" s="56" t="s">
        <v>2558</v>
      </c>
      <c r="F749" s="110" t="s">
        <v>2559</v>
      </c>
      <c r="G749" s="110" t="s">
        <v>7092</v>
      </c>
      <c r="H749" s="110" t="s">
        <v>56</v>
      </c>
      <c r="I749" s="56" t="s">
        <v>272</v>
      </c>
      <c r="J749" s="56" t="s">
        <v>285</v>
      </c>
      <c r="K749" s="56" t="s">
        <v>7012</v>
      </c>
      <c r="L749" s="85">
        <v>111</v>
      </c>
      <c r="M749" s="56" t="s">
        <v>451</v>
      </c>
      <c r="N749" s="56" t="s">
        <v>1414</v>
      </c>
      <c r="O749" s="60" t="s">
        <v>2411</v>
      </c>
      <c r="P749" s="222"/>
      <c r="Q749" s="87" cm="1">
        <f t="array" aca="1" ref="Q749" ca="1">SUMIF(Whitetail!C1:C999,E749,Whitetail!W1:W252)</f>
        <v>0</v>
      </c>
      <c r="R749" s="223" cm="1">
        <f t="array" aca="1" ref="R749" ca="1">Q749*L749</f>
        <v>0</v>
      </c>
    </row>
    <row r="750" spans="1:18" ht="16" customHeight="1" x14ac:dyDescent="0.2">
      <c r="A750" s="54"/>
      <c r="B750" s="63" t="s">
        <v>8086</v>
      </c>
      <c r="C750" s="56" t="s">
        <v>8087</v>
      </c>
      <c r="D750" s="90">
        <v>843380170396</v>
      </c>
      <c r="E750" s="56" t="s">
        <v>5138</v>
      </c>
      <c r="F750" s="110" t="s">
        <v>5139</v>
      </c>
      <c r="G750" s="110" t="s">
        <v>7092</v>
      </c>
      <c r="H750" s="110" t="s">
        <v>50</v>
      </c>
      <c r="I750" s="56" t="s">
        <v>190</v>
      </c>
      <c r="J750" s="56" t="s">
        <v>61</v>
      </c>
      <c r="K750" s="56" t="s">
        <v>7012</v>
      </c>
      <c r="L750" s="85">
        <v>111</v>
      </c>
      <c r="M750" s="56" t="s">
        <v>451</v>
      </c>
      <c r="N750" s="56" t="s">
        <v>1414</v>
      </c>
      <c r="O750" s="60" t="s">
        <v>4664</v>
      </c>
      <c r="P750" s="222"/>
      <c r="Q750" s="87" cm="1">
        <f t="array" aca="1" ref="Q750" ca="1">SUMIF(Waterfowl!C1:C354,E750,Waterfowl!V1:V353)</f>
        <v>0</v>
      </c>
      <c r="R750" s="223" cm="1">
        <f t="array" aca="1" ref="R750" ca="1">Q750*L750</f>
        <v>0</v>
      </c>
    </row>
    <row r="751" spans="1:18" ht="16" customHeight="1" x14ac:dyDescent="0.2">
      <c r="A751" s="54"/>
      <c r="B751" s="63" t="s">
        <v>8086</v>
      </c>
      <c r="C751" s="56" t="s">
        <v>8088</v>
      </c>
      <c r="D751" s="90">
        <v>843380170402</v>
      </c>
      <c r="E751" s="56" t="s">
        <v>5140</v>
      </c>
      <c r="F751" s="110" t="s">
        <v>5141</v>
      </c>
      <c r="G751" s="110" t="s">
        <v>7092</v>
      </c>
      <c r="H751" s="110" t="s">
        <v>50</v>
      </c>
      <c r="I751" s="56" t="s">
        <v>190</v>
      </c>
      <c r="J751" s="56" t="s">
        <v>64</v>
      </c>
      <c r="K751" s="56" t="s">
        <v>7012</v>
      </c>
      <c r="L751" s="85">
        <v>111</v>
      </c>
      <c r="M751" s="56" t="s">
        <v>451</v>
      </c>
      <c r="N751" s="56" t="s">
        <v>1414</v>
      </c>
      <c r="O751" s="60" t="s">
        <v>4664</v>
      </c>
      <c r="P751" s="222"/>
      <c r="Q751" s="87" cm="1">
        <f t="array" aca="1" ref="Q751" ca="1">SUMIF(Waterfowl!C1:C354,E751,Waterfowl!V1:V353)</f>
        <v>0</v>
      </c>
      <c r="R751" s="223" cm="1">
        <f t="array" aca="1" ref="R751" ca="1">Q751*L751</f>
        <v>0</v>
      </c>
    </row>
    <row r="752" spans="1:18" ht="16" customHeight="1" x14ac:dyDescent="0.2">
      <c r="A752" s="54"/>
      <c r="B752" s="63" t="s">
        <v>8086</v>
      </c>
      <c r="C752" s="56" t="s">
        <v>8089</v>
      </c>
      <c r="D752" s="90">
        <v>843380170419</v>
      </c>
      <c r="E752" s="56" t="s">
        <v>5142</v>
      </c>
      <c r="F752" s="110" t="s">
        <v>5143</v>
      </c>
      <c r="G752" s="110" t="s">
        <v>7092</v>
      </c>
      <c r="H752" s="110" t="s">
        <v>50</v>
      </c>
      <c r="I752" s="56" t="s">
        <v>190</v>
      </c>
      <c r="J752" s="56" t="s">
        <v>67</v>
      </c>
      <c r="K752" s="56" t="s">
        <v>7012</v>
      </c>
      <c r="L752" s="85">
        <v>111</v>
      </c>
      <c r="M752" s="56" t="s">
        <v>451</v>
      </c>
      <c r="N752" s="56" t="s">
        <v>1414</v>
      </c>
      <c r="O752" s="60" t="s">
        <v>4664</v>
      </c>
      <c r="P752" s="222"/>
      <c r="Q752" s="87" cm="1">
        <f t="array" aca="1" ref="Q752" ca="1">SUMIF(Waterfowl!C1:C354,E752,Waterfowl!V1:V353)</f>
        <v>0</v>
      </c>
      <c r="R752" s="223" cm="1">
        <f t="array" aca="1" ref="R752" ca="1">Q752*L752</f>
        <v>0</v>
      </c>
    </row>
    <row r="753" spans="1:18" ht="16" customHeight="1" x14ac:dyDescent="0.2">
      <c r="A753" s="54"/>
      <c r="B753" s="63" t="s">
        <v>8086</v>
      </c>
      <c r="C753" s="56" t="s">
        <v>8090</v>
      </c>
      <c r="D753" s="90">
        <v>843380170426</v>
      </c>
      <c r="E753" s="56" t="s">
        <v>5144</v>
      </c>
      <c r="F753" s="110" t="s">
        <v>5145</v>
      </c>
      <c r="G753" s="110" t="s">
        <v>7092</v>
      </c>
      <c r="H753" s="110" t="s">
        <v>50</v>
      </c>
      <c r="I753" s="56" t="s">
        <v>190</v>
      </c>
      <c r="J753" s="56" t="s">
        <v>70</v>
      </c>
      <c r="K753" s="56" t="s">
        <v>7012</v>
      </c>
      <c r="L753" s="85">
        <v>111</v>
      </c>
      <c r="M753" s="56" t="s">
        <v>451</v>
      </c>
      <c r="N753" s="56" t="s">
        <v>1414</v>
      </c>
      <c r="O753" s="60" t="s">
        <v>4664</v>
      </c>
      <c r="P753" s="222"/>
      <c r="Q753" s="87" cm="1">
        <f t="array" aca="1" ref="Q753" ca="1">SUMIF(Waterfowl!C1:C354,E753,Waterfowl!V1:V353)</f>
        <v>0</v>
      </c>
      <c r="R753" s="223" cm="1">
        <f t="array" aca="1" ref="R753" ca="1">Q753*L753</f>
        <v>0</v>
      </c>
    </row>
    <row r="754" spans="1:18" ht="16" customHeight="1" x14ac:dyDescent="0.2">
      <c r="A754" s="54"/>
      <c r="B754" s="63" t="s">
        <v>8086</v>
      </c>
      <c r="C754" s="56" t="s">
        <v>8091</v>
      </c>
      <c r="D754" s="90">
        <v>843380170433</v>
      </c>
      <c r="E754" s="56" t="s">
        <v>5146</v>
      </c>
      <c r="F754" s="110" t="s">
        <v>5147</v>
      </c>
      <c r="G754" s="110" t="s">
        <v>7092</v>
      </c>
      <c r="H754" s="110" t="s">
        <v>50</v>
      </c>
      <c r="I754" s="56" t="s">
        <v>190</v>
      </c>
      <c r="J754" s="56" t="s">
        <v>282</v>
      </c>
      <c r="K754" s="56" t="s">
        <v>7012</v>
      </c>
      <c r="L754" s="85">
        <v>111</v>
      </c>
      <c r="M754" s="56" t="s">
        <v>451</v>
      </c>
      <c r="N754" s="56" t="s">
        <v>1414</v>
      </c>
      <c r="O754" s="60" t="s">
        <v>4664</v>
      </c>
      <c r="P754" s="222"/>
      <c r="Q754" s="87" cm="1">
        <f t="array" aca="1" ref="Q754" ca="1">SUMIF(Waterfowl!C1:C354,E754,Waterfowl!V1:V353)</f>
        <v>0</v>
      </c>
      <c r="R754" s="223" cm="1">
        <f t="array" aca="1" ref="R754" ca="1">Q754*L754</f>
        <v>0</v>
      </c>
    </row>
    <row r="755" spans="1:18" ht="16" customHeight="1" x14ac:dyDescent="0.2">
      <c r="A755" s="54"/>
      <c r="B755" s="63" t="s">
        <v>8086</v>
      </c>
      <c r="C755" s="56" t="s">
        <v>8092</v>
      </c>
      <c r="D755" s="90">
        <v>843380170440</v>
      </c>
      <c r="E755" s="56" t="s">
        <v>5148</v>
      </c>
      <c r="F755" s="110" t="s">
        <v>5149</v>
      </c>
      <c r="G755" s="110" t="s">
        <v>7092</v>
      </c>
      <c r="H755" s="110" t="s">
        <v>50</v>
      </c>
      <c r="I755" s="56" t="s">
        <v>190</v>
      </c>
      <c r="J755" s="56" t="s">
        <v>285</v>
      </c>
      <c r="K755" s="56" t="s">
        <v>7012</v>
      </c>
      <c r="L755" s="85">
        <v>111</v>
      </c>
      <c r="M755" s="56" t="s">
        <v>451</v>
      </c>
      <c r="N755" s="56" t="s">
        <v>1414</v>
      </c>
      <c r="O755" s="60" t="s">
        <v>4664</v>
      </c>
      <c r="P755" s="222"/>
      <c r="Q755" s="87" cm="1">
        <f t="array" aca="1" ref="Q755" ca="1">SUMIF(Waterfowl!C1:C354,E755,Waterfowl!V1:V353)</f>
        <v>0</v>
      </c>
      <c r="R755" s="223" cm="1">
        <f t="array" aca="1" ref="R755" ca="1">Q755*L755</f>
        <v>0</v>
      </c>
    </row>
    <row r="756" spans="1:18" ht="16" customHeight="1" x14ac:dyDescent="0.2">
      <c r="A756" s="54"/>
      <c r="B756" s="63" t="s">
        <v>8093</v>
      </c>
      <c r="C756" s="56" t="s">
        <v>8094</v>
      </c>
      <c r="D756" s="90">
        <v>843380170457</v>
      </c>
      <c r="E756" s="56" t="s">
        <v>5150</v>
      </c>
      <c r="F756" s="110" t="s">
        <v>5151</v>
      </c>
      <c r="G756" s="110" t="s">
        <v>7092</v>
      </c>
      <c r="H756" s="110" t="s">
        <v>50</v>
      </c>
      <c r="I756" s="56" t="s">
        <v>95</v>
      </c>
      <c r="J756" s="56" t="s">
        <v>61</v>
      </c>
      <c r="K756" s="56" t="s">
        <v>7012</v>
      </c>
      <c r="L756" s="85">
        <v>111</v>
      </c>
      <c r="M756" s="56" t="s">
        <v>451</v>
      </c>
      <c r="N756" s="56" t="s">
        <v>1414</v>
      </c>
      <c r="O756" s="60" t="s">
        <v>4664</v>
      </c>
      <c r="P756" s="222"/>
      <c r="Q756" s="87" cm="1">
        <f t="array" aca="1" ref="Q756" ca="1">SUMIF(Waterfowl!C1:C354,E756,Waterfowl!V1:V353)</f>
        <v>0</v>
      </c>
      <c r="R756" s="223" cm="1">
        <f t="array" aca="1" ref="R756" ca="1">Q756*L756</f>
        <v>0</v>
      </c>
    </row>
    <row r="757" spans="1:18" ht="16" customHeight="1" x14ac:dyDescent="0.2">
      <c r="A757" s="54"/>
      <c r="B757" s="63" t="s">
        <v>8093</v>
      </c>
      <c r="C757" s="56" t="s">
        <v>8095</v>
      </c>
      <c r="D757" s="90">
        <v>843380170464</v>
      </c>
      <c r="E757" s="56" t="s">
        <v>5152</v>
      </c>
      <c r="F757" s="110" t="s">
        <v>5153</v>
      </c>
      <c r="G757" s="110" t="s">
        <v>7092</v>
      </c>
      <c r="H757" s="110" t="s">
        <v>50</v>
      </c>
      <c r="I757" s="56" t="s">
        <v>95</v>
      </c>
      <c r="J757" s="56" t="s">
        <v>64</v>
      </c>
      <c r="K757" s="56" t="s">
        <v>7012</v>
      </c>
      <c r="L757" s="85">
        <v>111</v>
      </c>
      <c r="M757" s="56" t="s">
        <v>451</v>
      </c>
      <c r="N757" s="56" t="s">
        <v>1414</v>
      </c>
      <c r="O757" s="60" t="s">
        <v>4664</v>
      </c>
      <c r="P757" s="222"/>
      <c r="Q757" s="87" cm="1">
        <f t="array" aca="1" ref="Q757" ca="1">SUMIF(Waterfowl!C1:C354,E757,Waterfowl!V1:V353)</f>
        <v>0</v>
      </c>
      <c r="R757" s="223" cm="1">
        <f t="array" aca="1" ref="R757" ca="1">Q757*L757</f>
        <v>0</v>
      </c>
    </row>
    <row r="758" spans="1:18" ht="16" customHeight="1" x14ac:dyDescent="0.2">
      <c r="A758" s="54"/>
      <c r="B758" s="63" t="s">
        <v>8093</v>
      </c>
      <c r="C758" s="56" t="s">
        <v>8096</v>
      </c>
      <c r="D758" s="90">
        <v>843380170471</v>
      </c>
      <c r="E758" s="56" t="s">
        <v>5154</v>
      </c>
      <c r="F758" s="110" t="s">
        <v>5155</v>
      </c>
      <c r="G758" s="110" t="s">
        <v>7092</v>
      </c>
      <c r="H758" s="110" t="s">
        <v>50</v>
      </c>
      <c r="I758" s="56" t="s">
        <v>95</v>
      </c>
      <c r="J758" s="56" t="s">
        <v>67</v>
      </c>
      <c r="K758" s="56" t="s">
        <v>7012</v>
      </c>
      <c r="L758" s="85">
        <v>111</v>
      </c>
      <c r="M758" s="56" t="s">
        <v>451</v>
      </c>
      <c r="N758" s="56" t="s">
        <v>1414</v>
      </c>
      <c r="O758" s="60" t="s">
        <v>4664</v>
      </c>
      <c r="P758" s="222"/>
      <c r="Q758" s="87" cm="1">
        <f t="array" aca="1" ref="Q758" ca="1">SUMIF(Waterfowl!C1:C354,E758,Waterfowl!V1:V353)</f>
        <v>0</v>
      </c>
      <c r="R758" s="223" cm="1">
        <f t="array" aca="1" ref="R758" ca="1">Q758*L758</f>
        <v>0</v>
      </c>
    </row>
    <row r="759" spans="1:18" ht="16" customHeight="1" x14ac:dyDescent="0.2">
      <c r="A759" s="54"/>
      <c r="B759" s="63" t="s">
        <v>8093</v>
      </c>
      <c r="C759" s="56" t="s">
        <v>8097</v>
      </c>
      <c r="D759" s="90">
        <v>843380170488</v>
      </c>
      <c r="E759" s="56" t="s">
        <v>5156</v>
      </c>
      <c r="F759" s="110" t="s">
        <v>5157</v>
      </c>
      <c r="G759" s="110" t="s">
        <v>7092</v>
      </c>
      <c r="H759" s="110" t="s">
        <v>50</v>
      </c>
      <c r="I759" s="56" t="s">
        <v>95</v>
      </c>
      <c r="J759" s="56" t="s">
        <v>70</v>
      </c>
      <c r="K759" s="56" t="s">
        <v>7012</v>
      </c>
      <c r="L759" s="85">
        <v>111</v>
      </c>
      <c r="M759" s="56" t="s">
        <v>451</v>
      </c>
      <c r="N759" s="56" t="s">
        <v>1414</v>
      </c>
      <c r="O759" s="60" t="s">
        <v>4664</v>
      </c>
      <c r="P759" s="222"/>
      <c r="Q759" s="87" cm="1">
        <f t="array" aca="1" ref="Q759" ca="1">SUMIF(Waterfowl!C1:C354,E759,Waterfowl!V1:V353)</f>
        <v>0</v>
      </c>
      <c r="R759" s="223" cm="1">
        <f t="array" aca="1" ref="R759" ca="1">Q759*L759</f>
        <v>0</v>
      </c>
    </row>
    <row r="760" spans="1:18" ht="16" customHeight="1" x14ac:dyDescent="0.2">
      <c r="A760" s="54"/>
      <c r="B760" s="63" t="s">
        <v>8093</v>
      </c>
      <c r="C760" s="56" t="s">
        <v>8098</v>
      </c>
      <c r="D760" s="90">
        <v>843380170495</v>
      </c>
      <c r="E760" s="56" t="s">
        <v>5158</v>
      </c>
      <c r="F760" s="110" t="s">
        <v>5159</v>
      </c>
      <c r="G760" s="110" t="s">
        <v>7092</v>
      </c>
      <c r="H760" s="110" t="s">
        <v>50</v>
      </c>
      <c r="I760" s="56" t="s">
        <v>95</v>
      </c>
      <c r="J760" s="56" t="s">
        <v>282</v>
      </c>
      <c r="K760" s="56" t="s">
        <v>7012</v>
      </c>
      <c r="L760" s="85">
        <v>111</v>
      </c>
      <c r="M760" s="56" t="s">
        <v>451</v>
      </c>
      <c r="N760" s="56" t="s">
        <v>1414</v>
      </c>
      <c r="O760" s="60" t="s">
        <v>4664</v>
      </c>
      <c r="P760" s="222"/>
      <c r="Q760" s="87" cm="1">
        <f t="array" aca="1" ref="Q760" ca="1">SUMIF(Waterfowl!C1:C354,E760,Waterfowl!V1:V353)</f>
        <v>0</v>
      </c>
      <c r="R760" s="223" cm="1">
        <f t="array" aca="1" ref="R760" ca="1">Q760*L760</f>
        <v>0</v>
      </c>
    </row>
    <row r="761" spans="1:18" ht="16" customHeight="1" x14ac:dyDescent="0.2">
      <c r="A761" s="54"/>
      <c r="B761" s="63" t="s">
        <v>8093</v>
      </c>
      <c r="C761" s="56" t="s">
        <v>8099</v>
      </c>
      <c r="D761" s="90">
        <v>843380170501</v>
      </c>
      <c r="E761" s="56" t="s">
        <v>5160</v>
      </c>
      <c r="F761" s="110" t="s">
        <v>5161</v>
      </c>
      <c r="G761" s="110" t="s">
        <v>7092</v>
      </c>
      <c r="H761" s="110" t="s">
        <v>50</v>
      </c>
      <c r="I761" s="56" t="s">
        <v>95</v>
      </c>
      <c r="J761" s="56" t="s">
        <v>285</v>
      </c>
      <c r="K761" s="56" t="s">
        <v>7012</v>
      </c>
      <c r="L761" s="85">
        <v>111</v>
      </c>
      <c r="M761" s="56" t="s">
        <v>451</v>
      </c>
      <c r="N761" s="56" t="s">
        <v>1414</v>
      </c>
      <c r="O761" s="60" t="s">
        <v>4664</v>
      </c>
      <c r="P761" s="222"/>
      <c r="Q761" s="87" cm="1">
        <f t="array" aca="1" ref="Q761" ca="1">SUMIF(Waterfowl!C1:C354,E761,Waterfowl!V1:V353)</f>
        <v>0</v>
      </c>
      <c r="R761" s="223" cm="1">
        <f t="array" aca="1" ref="R761" ca="1">Q761*L761</f>
        <v>0</v>
      </c>
    </row>
    <row r="762" spans="1:18" ht="16" customHeight="1" x14ac:dyDescent="0.2">
      <c r="A762" s="54"/>
      <c r="B762" s="63" t="s">
        <v>8100</v>
      </c>
      <c r="C762" s="56" t="s">
        <v>8101</v>
      </c>
      <c r="D762" s="90">
        <v>843380172260</v>
      </c>
      <c r="E762" s="56" t="s">
        <v>614</v>
      </c>
      <c r="F762" s="110" t="s">
        <v>615</v>
      </c>
      <c r="G762" s="110" t="s">
        <v>7098</v>
      </c>
      <c r="H762" s="110" t="s">
        <v>50</v>
      </c>
      <c r="I762" s="56" t="s">
        <v>190</v>
      </c>
      <c r="J762" s="56" t="s">
        <v>61</v>
      </c>
      <c r="K762" s="56" t="s">
        <v>7009</v>
      </c>
      <c r="L762" s="85">
        <v>210</v>
      </c>
      <c r="M762" s="56" t="s">
        <v>451</v>
      </c>
      <c r="N762" s="56" t="s">
        <v>473</v>
      </c>
      <c r="O762" s="60" t="s">
        <v>55</v>
      </c>
      <c r="P762" s="222"/>
      <c r="Q762" s="87" cm="1">
        <f t="array" ref="Q762">SUMIF(Western!C1:C1001,E762,Western!V1:V1001)</f>
        <v>0</v>
      </c>
      <c r="R762" s="223" cm="1">
        <f t="array" ref="R762">Q762*L762</f>
        <v>0</v>
      </c>
    </row>
    <row r="763" spans="1:18" ht="16" customHeight="1" x14ac:dyDescent="0.2">
      <c r="A763" s="54"/>
      <c r="B763" s="63" t="s">
        <v>8100</v>
      </c>
      <c r="C763" s="56" t="s">
        <v>8102</v>
      </c>
      <c r="D763" s="90">
        <v>843380172277</v>
      </c>
      <c r="E763" s="56" t="s">
        <v>616</v>
      </c>
      <c r="F763" s="110" t="s">
        <v>617</v>
      </c>
      <c r="G763" s="110" t="s">
        <v>7098</v>
      </c>
      <c r="H763" s="110" t="s">
        <v>50</v>
      </c>
      <c r="I763" s="56" t="s">
        <v>190</v>
      </c>
      <c r="J763" s="56" t="s">
        <v>64</v>
      </c>
      <c r="K763" s="56" t="s">
        <v>7009</v>
      </c>
      <c r="L763" s="85">
        <v>210</v>
      </c>
      <c r="M763" s="56" t="s">
        <v>451</v>
      </c>
      <c r="N763" s="56" t="s">
        <v>473</v>
      </c>
      <c r="O763" s="60" t="s">
        <v>55</v>
      </c>
      <c r="P763" s="222"/>
      <c r="Q763" s="87" cm="1">
        <f t="array" ref="Q763">SUMIF(Western!C1:C1001,E763,Western!V1:V1001)</f>
        <v>0</v>
      </c>
      <c r="R763" s="223" cm="1">
        <f t="array" ref="R763">Q763*L763</f>
        <v>0</v>
      </c>
    </row>
    <row r="764" spans="1:18" ht="16" customHeight="1" x14ac:dyDescent="0.2">
      <c r="A764" s="54"/>
      <c r="B764" s="63" t="s">
        <v>8100</v>
      </c>
      <c r="C764" s="56" t="s">
        <v>8103</v>
      </c>
      <c r="D764" s="90">
        <v>843380172284</v>
      </c>
      <c r="E764" s="56" t="s">
        <v>618</v>
      </c>
      <c r="F764" s="110" t="s">
        <v>619</v>
      </c>
      <c r="G764" s="110" t="s">
        <v>7098</v>
      </c>
      <c r="H764" s="110" t="s">
        <v>50</v>
      </c>
      <c r="I764" s="56" t="s">
        <v>190</v>
      </c>
      <c r="J764" s="56" t="s">
        <v>67</v>
      </c>
      <c r="K764" s="56" t="s">
        <v>7009</v>
      </c>
      <c r="L764" s="85">
        <v>210</v>
      </c>
      <c r="M764" s="56" t="s">
        <v>451</v>
      </c>
      <c r="N764" s="56" t="s">
        <v>473</v>
      </c>
      <c r="O764" s="60" t="s">
        <v>55</v>
      </c>
      <c r="P764" s="222"/>
      <c r="Q764" s="87" cm="1">
        <f t="array" ref="Q764">SUMIF(Western!C1:C1001,E764,Western!V1:V1001)</f>
        <v>0</v>
      </c>
      <c r="R764" s="223" cm="1">
        <f t="array" ref="R764">Q764*L764</f>
        <v>0</v>
      </c>
    </row>
    <row r="765" spans="1:18" ht="16" customHeight="1" x14ac:dyDescent="0.2">
      <c r="A765" s="54"/>
      <c r="B765" s="63" t="s">
        <v>8100</v>
      </c>
      <c r="C765" s="56" t="s">
        <v>8104</v>
      </c>
      <c r="D765" s="90">
        <v>843380172291</v>
      </c>
      <c r="E765" s="56" t="s">
        <v>620</v>
      </c>
      <c r="F765" s="110" t="s">
        <v>621</v>
      </c>
      <c r="G765" s="110" t="s">
        <v>7098</v>
      </c>
      <c r="H765" s="110" t="s">
        <v>50</v>
      </c>
      <c r="I765" s="56" t="s">
        <v>190</v>
      </c>
      <c r="J765" s="56" t="s">
        <v>70</v>
      </c>
      <c r="K765" s="56" t="s">
        <v>7009</v>
      </c>
      <c r="L765" s="85">
        <v>210</v>
      </c>
      <c r="M765" s="56" t="s">
        <v>451</v>
      </c>
      <c r="N765" s="56" t="s">
        <v>473</v>
      </c>
      <c r="O765" s="60" t="s">
        <v>55</v>
      </c>
      <c r="P765" s="222"/>
      <c r="Q765" s="87" cm="1">
        <f t="array" ref="Q765">SUMIF(Western!C1:C1001,E765,Western!V1:V1001)</f>
        <v>0</v>
      </c>
      <c r="R765" s="223" cm="1">
        <f t="array" ref="R765">Q765*L765</f>
        <v>0</v>
      </c>
    </row>
    <row r="766" spans="1:18" ht="16" customHeight="1" x14ac:dyDescent="0.2">
      <c r="A766" s="54"/>
      <c r="B766" s="63" t="s">
        <v>8100</v>
      </c>
      <c r="C766" s="56" t="s">
        <v>8105</v>
      </c>
      <c r="D766" s="90">
        <v>843380172307</v>
      </c>
      <c r="E766" s="56" t="s">
        <v>622</v>
      </c>
      <c r="F766" s="110" t="s">
        <v>623</v>
      </c>
      <c r="G766" s="110" t="s">
        <v>7098</v>
      </c>
      <c r="H766" s="110" t="s">
        <v>50</v>
      </c>
      <c r="I766" s="56" t="s">
        <v>190</v>
      </c>
      <c r="J766" s="56" t="s">
        <v>282</v>
      </c>
      <c r="K766" s="56" t="s">
        <v>7009</v>
      </c>
      <c r="L766" s="85">
        <v>210</v>
      </c>
      <c r="M766" s="56" t="s">
        <v>451</v>
      </c>
      <c r="N766" s="56" t="s">
        <v>473</v>
      </c>
      <c r="O766" s="60" t="s">
        <v>55</v>
      </c>
      <c r="P766" s="222"/>
      <c r="Q766" s="87" cm="1">
        <f t="array" ref="Q766">SUMIF(Western!C1:C1001,E766,Western!V1:V1001)</f>
        <v>0</v>
      </c>
      <c r="R766" s="223" cm="1">
        <f t="array" ref="R766">Q766*L766</f>
        <v>0</v>
      </c>
    </row>
    <row r="767" spans="1:18" ht="16" customHeight="1" x14ac:dyDescent="0.2">
      <c r="A767" s="54"/>
      <c r="B767" s="63" t="s">
        <v>8106</v>
      </c>
      <c r="C767" s="56" t="s">
        <v>8107</v>
      </c>
      <c r="D767" s="90">
        <v>843380147329</v>
      </c>
      <c r="E767" s="56" t="s">
        <v>624</v>
      </c>
      <c r="F767" s="110" t="s">
        <v>625</v>
      </c>
      <c r="G767" s="110" t="s">
        <v>7098</v>
      </c>
      <c r="H767" s="110" t="s">
        <v>56</v>
      </c>
      <c r="I767" s="56" t="s">
        <v>51</v>
      </c>
      <c r="J767" s="56" t="s">
        <v>61</v>
      </c>
      <c r="K767" s="56" t="s">
        <v>7009</v>
      </c>
      <c r="L767" s="85">
        <v>210</v>
      </c>
      <c r="M767" s="56" t="s">
        <v>451</v>
      </c>
      <c r="N767" s="56" t="s">
        <v>473</v>
      </c>
      <c r="O767" s="60" t="s">
        <v>55</v>
      </c>
      <c r="P767" s="222"/>
      <c r="Q767" s="87" cm="1">
        <f t="array" ref="Q767">SUMIF(Western!C1:C1001,E767,Western!V1:V1001)</f>
        <v>0</v>
      </c>
      <c r="R767" s="223" cm="1">
        <f t="array" ref="R767">Q767*L767</f>
        <v>0</v>
      </c>
    </row>
    <row r="768" spans="1:18" ht="16" customHeight="1" x14ac:dyDescent="0.2">
      <c r="A768" s="54"/>
      <c r="B768" s="63" t="s">
        <v>8106</v>
      </c>
      <c r="C768" s="56" t="s">
        <v>8108</v>
      </c>
      <c r="D768" s="90">
        <v>843380147312</v>
      </c>
      <c r="E768" s="56" t="s">
        <v>627</v>
      </c>
      <c r="F768" s="110" t="s">
        <v>628</v>
      </c>
      <c r="G768" s="110" t="s">
        <v>7098</v>
      </c>
      <c r="H768" s="110" t="s">
        <v>56</v>
      </c>
      <c r="I768" s="56" t="s">
        <v>51</v>
      </c>
      <c r="J768" s="56" t="s">
        <v>64</v>
      </c>
      <c r="K768" s="56" t="s">
        <v>7009</v>
      </c>
      <c r="L768" s="85">
        <v>210</v>
      </c>
      <c r="M768" s="56" t="s">
        <v>451</v>
      </c>
      <c r="N768" s="56" t="s">
        <v>473</v>
      </c>
      <c r="O768" s="60" t="s">
        <v>55</v>
      </c>
      <c r="P768" s="222"/>
      <c r="Q768" s="87" cm="1">
        <f t="array" ref="Q768">SUMIF(Western!C1:C1001,E768,Western!V1:V1001)</f>
        <v>0</v>
      </c>
      <c r="R768" s="223" cm="1">
        <f t="array" ref="R768">Q768*L768</f>
        <v>0</v>
      </c>
    </row>
    <row r="769" spans="1:18" ht="16" customHeight="1" x14ac:dyDescent="0.2">
      <c r="A769" s="54"/>
      <c r="B769" s="63" t="s">
        <v>8106</v>
      </c>
      <c r="C769" s="56" t="s">
        <v>8109</v>
      </c>
      <c r="D769" s="90">
        <v>843380147305</v>
      </c>
      <c r="E769" s="56" t="s">
        <v>629</v>
      </c>
      <c r="F769" s="110" t="s">
        <v>630</v>
      </c>
      <c r="G769" s="110" t="s">
        <v>7098</v>
      </c>
      <c r="H769" s="110" t="s">
        <v>56</v>
      </c>
      <c r="I769" s="56" t="s">
        <v>51</v>
      </c>
      <c r="J769" s="56" t="s">
        <v>67</v>
      </c>
      <c r="K769" s="56" t="s">
        <v>7009</v>
      </c>
      <c r="L769" s="85">
        <v>210</v>
      </c>
      <c r="M769" s="56" t="s">
        <v>451</v>
      </c>
      <c r="N769" s="56" t="s">
        <v>473</v>
      </c>
      <c r="O769" s="60" t="s">
        <v>55</v>
      </c>
      <c r="P769" s="222"/>
      <c r="Q769" s="87" cm="1">
        <f t="array" ref="Q769">SUMIF(Western!C1:C1001,E769,Western!V1:V1001)</f>
        <v>0</v>
      </c>
      <c r="R769" s="223" cm="1">
        <f t="array" ref="R769">Q769*L769</f>
        <v>0</v>
      </c>
    </row>
    <row r="770" spans="1:18" ht="16" customHeight="1" x14ac:dyDescent="0.2">
      <c r="A770" s="54"/>
      <c r="B770" s="63" t="s">
        <v>8106</v>
      </c>
      <c r="C770" s="56" t="s">
        <v>8110</v>
      </c>
      <c r="D770" s="90">
        <v>843380147336</v>
      </c>
      <c r="E770" s="56" t="s">
        <v>631</v>
      </c>
      <c r="F770" s="110" t="s">
        <v>632</v>
      </c>
      <c r="G770" s="110" t="s">
        <v>7098</v>
      </c>
      <c r="H770" s="110" t="s">
        <v>56</v>
      </c>
      <c r="I770" s="56" t="s">
        <v>51</v>
      </c>
      <c r="J770" s="56" t="s">
        <v>70</v>
      </c>
      <c r="K770" s="56" t="s">
        <v>7009</v>
      </c>
      <c r="L770" s="85">
        <v>210</v>
      </c>
      <c r="M770" s="56" t="s">
        <v>451</v>
      </c>
      <c r="N770" s="56" t="s">
        <v>473</v>
      </c>
      <c r="O770" s="60" t="s">
        <v>55</v>
      </c>
      <c r="P770" s="222"/>
      <c r="Q770" s="87" cm="1">
        <f t="array" ref="Q770">SUMIF(Western!C1:C1001,E770,Western!V1:V1001)</f>
        <v>0</v>
      </c>
      <c r="R770" s="223" cm="1">
        <f t="array" ref="R770">Q770*L770</f>
        <v>0</v>
      </c>
    </row>
    <row r="771" spans="1:18" ht="16" customHeight="1" x14ac:dyDescent="0.2">
      <c r="A771" s="54"/>
      <c r="B771" s="63" t="s">
        <v>8106</v>
      </c>
      <c r="C771" s="56" t="s">
        <v>8111</v>
      </c>
      <c r="D771" s="90">
        <v>843380147299</v>
      </c>
      <c r="E771" s="56" t="s">
        <v>633</v>
      </c>
      <c r="F771" s="110" t="s">
        <v>634</v>
      </c>
      <c r="G771" s="110" t="s">
        <v>7098</v>
      </c>
      <c r="H771" s="110" t="s">
        <v>56</v>
      </c>
      <c r="I771" s="56" t="s">
        <v>51</v>
      </c>
      <c r="J771" s="56" t="s">
        <v>282</v>
      </c>
      <c r="K771" s="56" t="s">
        <v>7009</v>
      </c>
      <c r="L771" s="85">
        <v>210</v>
      </c>
      <c r="M771" s="56" t="s">
        <v>451</v>
      </c>
      <c r="N771" s="56" t="s">
        <v>473</v>
      </c>
      <c r="O771" s="60" t="s">
        <v>55</v>
      </c>
      <c r="P771" s="222"/>
      <c r="Q771" s="87" cm="1">
        <f t="array" ref="Q771">SUMIF(Western!C1:C1001,E771,Western!V1:V1001)</f>
        <v>0</v>
      </c>
      <c r="R771" s="223" cm="1">
        <f t="array" ref="R771">Q771*L771</f>
        <v>0</v>
      </c>
    </row>
    <row r="772" spans="1:18" ht="16" customHeight="1" x14ac:dyDescent="0.2">
      <c r="A772" s="54"/>
      <c r="B772" s="63" t="s">
        <v>8112</v>
      </c>
      <c r="C772" s="56" t="s">
        <v>8113</v>
      </c>
      <c r="D772" s="90">
        <v>843380147176</v>
      </c>
      <c r="E772" s="56" t="s">
        <v>635</v>
      </c>
      <c r="F772" s="110" t="s">
        <v>636</v>
      </c>
      <c r="G772" s="110" t="s">
        <v>7098</v>
      </c>
      <c r="H772" s="110" t="s">
        <v>50</v>
      </c>
      <c r="I772" s="56" t="s">
        <v>116</v>
      </c>
      <c r="J772" s="56" t="s">
        <v>61</v>
      </c>
      <c r="K772" s="56" t="s">
        <v>7009</v>
      </c>
      <c r="L772" s="85">
        <v>210</v>
      </c>
      <c r="M772" s="56" t="s">
        <v>451</v>
      </c>
      <c r="N772" s="56" t="s">
        <v>473</v>
      </c>
      <c r="O772" s="60" t="s">
        <v>55</v>
      </c>
      <c r="P772" s="222"/>
      <c r="Q772" s="87" cm="1">
        <f t="array" ref="Q772">SUMIF(Western!C1:C1001,E772,Western!V1:V1001)</f>
        <v>0</v>
      </c>
      <c r="R772" s="223" cm="1">
        <f t="array" ref="R772">Q772*L772</f>
        <v>0</v>
      </c>
    </row>
    <row r="773" spans="1:18" ht="16" customHeight="1" x14ac:dyDescent="0.2">
      <c r="A773" s="54"/>
      <c r="B773" s="63" t="s">
        <v>8112</v>
      </c>
      <c r="C773" s="56" t="s">
        <v>8114</v>
      </c>
      <c r="D773" s="90">
        <v>843380147169</v>
      </c>
      <c r="E773" s="56" t="s">
        <v>637</v>
      </c>
      <c r="F773" s="110" t="s">
        <v>638</v>
      </c>
      <c r="G773" s="110" t="s">
        <v>7098</v>
      </c>
      <c r="H773" s="110" t="s">
        <v>50</v>
      </c>
      <c r="I773" s="56" t="s">
        <v>116</v>
      </c>
      <c r="J773" s="56" t="s">
        <v>64</v>
      </c>
      <c r="K773" s="56" t="s">
        <v>7009</v>
      </c>
      <c r="L773" s="85">
        <v>210</v>
      </c>
      <c r="M773" s="56" t="s">
        <v>451</v>
      </c>
      <c r="N773" s="56" t="s">
        <v>473</v>
      </c>
      <c r="O773" s="60" t="s">
        <v>55</v>
      </c>
      <c r="P773" s="222"/>
      <c r="Q773" s="87" cm="1">
        <f t="array" ref="Q773">SUMIF(Western!C1:C1001,E773,Western!V1:V1001)</f>
        <v>0</v>
      </c>
      <c r="R773" s="223" cm="1">
        <f t="array" ref="R773">Q773*L773</f>
        <v>0</v>
      </c>
    </row>
    <row r="774" spans="1:18" ht="16" customHeight="1" x14ac:dyDescent="0.2">
      <c r="A774" s="54"/>
      <c r="B774" s="63" t="s">
        <v>8112</v>
      </c>
      <c r="C774" s="56" t="s">
        <v>8115</v>
      </c>
      <c r="D774" s="90">
        <v>843380147152</v>
      </c>
      <c r="E774" s="56" t="s">
        <v>639</v>
      </c>
      <c r="F774" s="110" t="s">
        <v>640</v>
      </c>
      <c r="G774" s="110" t="s">
        <v>7098</v>
      </c>
      <c r="H774" s="110" t="s">
        <v>50</v>
      </c>
      <c r="I774" s="56" t="s">
        <v>116</v>
      </c>
      <c r="J774" s="56" t="s">
        <v>67</v>
      </c>
      <c r="K774" s="56" t="s">
        <v>7009</v>
      </c>
      <c r="L774" s="85">
        <v>210</v>
      </c>
      <c r="M774" s="56" t="s">
        <v>451</v>
      </c>
      <c r="N774" s="56" t="s">
        <v>473</v>
      </c>
      <c r="O774" s="60" t="s">
        <v>55</v>
      </c>
      <c r="P774" s="222"/>
      <c r="Q774" s="87" cm="1">
        <f t="array" ref="Q774">SUMIF(Western!C1:C1001,E774,Western!V1:V1001)</f>
        <v>0</v>
      </c>
      <c r="R774" s="223" cm="1">
        <f t="array" ref="R774">Q774*L774</f>
        <v>0</v>
      </c>
    </row>
    <row r="775" spans="1:18" ht="16" customHeight="1" x14ac:dyDescent="0.2">
      <c r="A775" s="54"/>
      <c r="B775" s="63" t="s">
        <v>8112</v>
      </c>
      <c r="C775" s="56" t="s">
        <v>8116</v>
      </c>
      <c r="D775" s="90">
        <v>843380147183</v>
      </c>
      <c r="E775" s="56" t="s">
        <v>641</v>
      </c>
      <c r="F775" s="110" t="s">
        <v>642</v>
      </c>
      <c r="G775" s="110" t="s">
        <v>7098</v>
      </c>
      <c r="H775" s="110" t="s">
        <v>50</v>
      </c>
      <c r="I775" s="56" t="s">
        <v>116</v>
      </c>
      <c r="J775" s="56" t="s">
        <v>70</v>
      </c>
      <c r="K775" s="56" t="s">
        <v>7009</v>
      </c>
      <c r="L775" s="85">
        <v>210</v>
      </c>
      <c r="M775" s="56" t="s">
        <v>451</v>
      </c>
      <c r="N775" s="56" t="s">
        <v>473</v>
      </c>
      <c r="O775" s="60" t="s">
        <v>55</v>
      </c>
      <c r="P775" s="222"/>
      <c r="Q775" s="87" cm="1">
        <f t="array" ref="Q775">SUMIF(Western!C1:C1001,E775,Western!V1:V1001)</f>
        <v>0</v>
      </c>
      <c r="R775" s="223" cm="1">
        <f t="array" ref="R775">Q775*L775</f>
        <v>0</v>
      </c>
    </row>
    <row r="776" spans="1:18" ht="16" customHeight="1" x14ac:dyDescent="0.2">
      <c r="A776" s="54"/>
      <c r="B776" s="63" t="s">
        <v>8112</v>
      </c>
      <c r="C776" s="56" t="s">
        <v>8117</v>
      </c>
      <c r="D776" s="90">
        <v>843380147145</v>
      </c>
      <c r="E776" s="56" t="s">
        <v>643</v>
      </c>
      <c r="F776" s="110" t="s">
        <v>644</v>
      </c>
      <c r="G776" s="110" t="s">
        <v>7098</v>
      </c>
      <c r="H776" s="110" t="s">
        <v>50</v>
      </c>
      <c r="I776" s="56" t="s">
        <v>116</v>
      </c>
      <c r="J776" s="56" t="s">
        <v>282</v>
      </c>
      <c r="K776" s="56" t="s">
        <v>7009</v>
      </c>
      <c r="L776" s="85">
        <v>210</v>
      </c>
      <c r="M776" s="56" t="s">
        <v>451</v>
      </c>
      <c r="N776" s="56" t="s">
        <v>473</v>
      </c>
      <c r="O776" s="60" t="s">
        <v>55</v>
      </c>
      <c r="P776" s="222"/>
      <c r="Q776" s="87" cm="1">
        <f t="array" ref="Q776">SUMIF(Western!C1:C1001,E776,Western!V1:V1001)</f>
        <v>0</v>
      </c>
      <c r="R776" s="223" cm="1">
        <f t="array" ref="R776">Q776*L776</f>
        <v>0</v>
      </c>
    </row>
    <row r="777" spans="1:18" ht="16" customHeight="1" x14ac:dyDescent="0.2">
      <c r="A777" s="54"/>
      <c r="B777" s="63" t="s">
        <v>8118</v>
      </c>
      <c r="C777" s="56" t="s">
        <v>8119</v>
      </c>
      <c r="D777" s="90">
        <v>843380148586</v>
      </c>
      <c r="E777" s="56" t="s">
        <v>3368</v>
      </c>
      <c r="F777" s="110" t="s">
        <v>3369</v>
      </c>
      <c r="G777" s="110" t="s">
        <v>8120</v>
      </c>
      <c r="H777" s="110" t="s">
        <v>50</v>
      </c>
      <c r="I777" s="56" t="s">
        <v>3370</v>
      </c>
      <c r="J777" s="56" t="s">
        <v>61</v>
      </c>
      <c r="K777" s="91"/>
      <c r="L777" s="85">
        <v>54</v>
      </c>
      <c r="M777" s="56" t="s">
        <v>451</v>
      </c>
      <c r="N777" s="56" t="s">
        <v>1414</v>
      </c>
      <c r="O777" s="60" t="s">
        <v>2985</v>
      </c>
      <c r="P777" s="222"/>
      <c r="Q777" s="87" cm="1">
        <f t="array" aca="1" ref="Q777" ca="1">SUMIF('Cross-Over'!C1:C793,E777,'Cross-Over'!V1:V792)</f>
        <v>0</v>
      </c>
      <c r="R777" s="223" cm="1">
        <f t="array" aca="1" ref="R777" ca="1">Q777*L777</f>
        <v>0</v>
      </c>
    </row>
    <row r="778" spans="1:18" ht="16" customHeight="1" x14ac:dyDescent="0.2">
      <c r="A778" s="54"/>
      <c r="B778" s="63" t="s">
        <v>8118</v>
      </c>
      <c r="C778" s="56" t="s">
        <v>8121</v>
      </c>
      <c r="D778" s="90">
        <v>843380148579</v>
      </c>
      <c r="E778" s="56" t="s">
        <v>3371</v>
      </c>
      <c r="F778" s="110" t="s">
        <v>3372</v>
      </c>
      <c r="G778" s="110" t="s">
        <v>8120</v>
      </c>
      <c r="H778" s="110" t="s">
        <v>50</v>
      </c>
      <c r="I778" s="56" t="s">
        <v>3370</v>
      </c>
      <c r="J778" s="56" t="s">
        <v>64</v>
      </c>
      <c r="K778" s="91"/>
      <c r="L778" s="85">
        <v>54</v>
      </c>
      <c r="M778" s="56" t="s">
        <v>451</v>
      </c>
      <c r="N778" s="56" t="s">
        <v>1414</v>
      </c>
      <c r="O778" s="60" t="s">
        <v>2985</v>
      </c>
      <c r="P778" s="222"/>
      <c r="Q778" s="87" cm="1">
        <f t="array" aca="1" ref="Q778" ca="1">SUMIF('Cross-Over'!C1:C793,E778,'Cross-Over'!V1:V792)</f>
        <v>0</v>
      </c>
      <c r="R778" s="223" cm="1">
        <f t="array" aca="1" ref="R778" ca="1">Q778*L778</f>
        <v>0</v>
      </c>
    </row>
    <row r="779" spans="1:18" ht="16" customHeight="1" x14ac:dyDescent="0.2">
      <c r="A779" s="54"/>
      <c r="B779" s="63" t="s">
        <v>8118</v>
      </c>
      <c r="C779" s="56" t="s">
        <v>8122</v>
      </c>
      <c r="D779" s="90">
        <v>843380148562</v>
      </c>
      <c r="E779" s="56" t="s">
        <v>3373</v>
      </c>
      <c r="F779" s="110" t="s">
        <v>3374</v>
      </c>
      <c r="G779" s="110" t="s">
        <v>8120</v>
      </c>
      <c r="H779" s="110" t="s">
        <v>50</v>
      </c>
      <c r="I779" s="56" t="s">
        <v>3370</v>
      </c>
      <c r="J779" s="56" t="s">
        <v>67</v>
      </c>
      <c r="K779" s="91"/>
      <c r="L779" s="85">
        <v>54</v>
      </c>
      <c r="M779" s="56" t="s">
        <v>451</v>
      </c>
      <c r="N779" s="56" t="s">
        <v>1414</v>
      </c>
      <c r="O779" s="60" t="s">
        <v>2985</v>
      </c>
      <c r="P779" s="222"/>
      <c r="Q779" s="87" cm="1">
        <f t="array" aca="1" ref="Q779" ca="1">SUMIF('Cross-Over'!C1:C793,E779,'Cross-Over'!V1:V792)</f>
        <v>0</v>
      </c>
      <c r="R779" s="223" cm="1">
        <f t="array" aca="1" ref="R779" ca="1">Q779*L779</f>
        <v>0</v>
      </c>
    </row>
    <row r="780" spans="1:18" ht="16" customHeight="1" x14ac:dyDescent="0.2">
      <c r="A780" s="54"/>
      <c r="B780" s="63" t="s">
        <v>8118</v>
      </c>
      <c r="C780" s="56" t="s">
        <v>8123</v>
      </c>
      <c r="D780" s="90">
        <v>843380148593</v>
      </c>
      <c r="E780" s="56" t="s">
        <v>3375</v>
      </c>
      <c r="F780" s="110" t="s">
        <v>3376</v>
      </c>
      <c r="G780" s="110" t="s">
        <v>8120</v>
      </c>
      <c r="H780" s="110" t="s">
        <v>50</v>
      </c>
      <c r="I780" s="56" t="s">
        <v>3370</v>
      </c>
      <c r="J780" s="56" t="s">
        <v>70</v>
      </c>
      <c r="K780" s="91"/>
      <c r="L780" s="85">
        <v>54</v>
      </c>
      <c r="M780" s="56" t="s">
        <v>451</v>
      </c>
      <c r="N780" s="56" t="s">
        <v>1414</v>
      </c>
      <c r="O780" s="60" t="s">
        <v>2985</v>
      </c>
      <c r="P780" s="222"/>
      <c r="Q780" s="87" cm="1">
        <f t="array" aca="1" ref="Q780" ca="1">SUMIF('Cross-Over'!C1:C793,E780,'Cross-Over'!V1:V792)</f>
        <v>0</v>
      </c>
      <c r="R780" s="223" cm="1">
        <f t="array" aca="1" ref="R780" ca="1">Q780*L780</f>
        <v>0</v>
      </c>
    </row>
    <row r="781" spans="1:18" ht="16" customHeight="1" x14ac:dyDescent="0.2">
      <c r="A781" s="54"/>
      <c r="B781" s="63" t="s">
        <v>8118</v>
      </c>
      <c r="C781" s="56" t="s">
        <v>8124</v>
      </c>
      <c r="D781" s="90">
        <v>843380148548</v>
      </c>
      <c r="E781" s="56" t="s">
        <v>3377</v>
      </c>
      <c r="F781" s="110" t="s">
        <v>3378</v>
      </c>
      <c r="G781" s="110" t="s">
        <v>8120</v>
      </c>
      <c r="H781" s="110" t="s">
        <v>50</v>
      </c>
      <c r="I781" s="56" t="s">
        <v>3370</v>
      </c>
      <c r="J781" s="56" t="s">
        <v>282</v>
      </c>
      <c r="K781" s="91"/>
      <c r="L781" s="85">
        <v>54</v>
      </c>
      <c r="M781" s="56" t="s">
        <v>451</v>
      </c>
      <c r="N781" s="56" t="s">
        <v>1414</v>
      </c>
      <c r="O781" s="60" t="s">
        <v>2985</v>
      </c>
      <c r="P781" s="222"/>
      <c r="Q781" s="87" cm="1">
        <f t="array" aca="1" ref="Q781" ca="1">SUMIF('Cross-Over'!C1:C793,E781,'Cross-Over'!V1:V792)</f>
        <v>0</v>
      </c>
      <c r="R781" s="223" cm="1">
        <f t="array" aca="1" ref="R781" ca="1">Q781*L781</f>
        <v>0</v>
      </c>
    </row>
    <row r="782" spans="1:18" ht="16" customHeight="1" x14ac:dyDescent="0.2">
      <c r="A782" s="54"/>
      <c r="B782" s="63" t="s">
        <v>8118</v>
      </c>
      <c r="C782" s="56" t="s">
        <v>8125</v>
      </c>
      <c r="D782" s="90">
        <v>843380148555</v>
      </c>
      <c r="E782" s="56" t="s">
        <v>3379</v>
      </c>
      <c r="F782" s="110" t="s">
        <v>3380</v>
      </c>
      <c r="G782" s="110" t="s">
        <v>8120</v>
      </c>
      <c r="H782" s="110" t="s">
        <v>50</v>
      </c>
      <c r="I782" s="56" t="s">
        <v>3370</v>
      </c>
      <c r="J782" s="56" t="s">
        <v>285</v>
      </c>
      <c r="K782" s="91"/>
      <c r="L782" s="85">
        <v>54</v>
      </c>
      <c r="M782" s="56" t="s">
        <v>451</v>
      </c>
      <c r="N782" s="56" t="s">
        <v>1414</v>
      </c>
      <c r="O782" s="60" t="s">
        <v>2985</v>
      </c>
      <c r="P782" s="222"/>
      <c r="Q782" s="87" cm="1">
        <f t="array" aca="1" ref="Q782" ca="1">SUMIF('Cross-Over'!C1:C793,E782,'Cross-Over'!V1:V792)</f>
        <v>0</v>
      </c>
      <c r="R782" s="223" cm="1">
        <f t="array" aca="1" ref="R782" ca="1">Q782*L782</f>
        <v>0</v>
      </c>
    </row>
    <row r="783" spans="1:18" ht="16" customHeight="1" x14ac:dyDescent="0.2">
      <c r="A783" s="54"/>
      <c r="B783" s="63" t="s">
        <v>8126</v>
      </c>
      <c r="C783" s="56" t="s">
        <v>8127</v>
      </c>
      <c r="D783" s="90">
        <v>843380169970</v>
      </c>
      <c r="E783" s="56" t="s">
        <v>2560</v>
      </c>
      <c r="F783" s="110" t="s">
        <v>2561</v>
      </c>
      <c r="G783" s="110" t="s">
        <v>7107</v>
      </c>
      <c r="H783" s="110" t="s">
        <v>56</v>
      </c>
      <c r="I783" s="56" t="s">
        <v>272</v>
      </c>
      <c r="J783" s="56" t="s">
        <v>61</v>
      </c>
      <c r="K783" s="56" t="s">
        <v>7012</v>
      </c>
      <c r="L783" s="85">
        <v>184.25</v>
      </c>
      <c r="M783" s="56" t="s">
        <v>451</v>
      </c>
      <c r="N783" s="56" t="s">
        <v>473</v>
      </c>
      <c r="O783" s="60" t="s">
        <v>2411</v>
      </c>
      <c r="P783" s="222"/>
      <c r="Q783" s="87" cm="1">
        <f t="array" aca="1" ref="Q783" ca="1">SUMIF(Whitetail!C1:C999,E783,Whitetail!W1:W252)</f>
        <v>0</v>
      </c>
      <c r="R783" s="223" cm="1">
        <f t="array" aca="1" ref="R783" ca="1">Q783*L783</f>
        <v>0</v>
      </c>
    </row>
    <row r="784" spans="1:18" ht="16" customHeight="1" x14ac:dyDescent="0.2">
      <c r="A784" s="54"/>
      <c r="B784" s="63" t="s">
        <v>8126</v>
      </c>
      <c r="C784" s="56" t="s">
        <v>8128</v>
      </c>
      <c r="D784" s="90">
        <v>843380169987</v>
      </c>
      <c r="E784" s="56" t="s">
        <v>2562</v>
      </c>
      <c r="F784" s="110" t="s">
        <v>2563</v>
      </c>
      <c r="G784" s="110" t="s">
        <v>7107</v>
      </c>
      <c r="H784" s="110" t="s">
        <v>56</v>
      </c>
      <c r="I784" s="56" t="s">
        <v>272</v>
      </c>
      <c r="J784" s="56" t="s">
        <v>64</v>
      </c>
      <c r="K784" s="56" t="s">
        <v>7012</v>
      </c>
      <c r="L784" s="85">
        <v>184.25</v>
      </c>
      <c r="M784" s="56" t="s">
        <v>451</v>
      </c>
      <c r="N784" s="56" t="s">
        <v>473</v>
      </c>
      <c r="O784" s="60" t="s">
        <v>2411</v>
      </c>
      <c r="P784" s="222"/>
      <c r="Q784" s="87" cm="1">
        <f t="array" aca="1" ref="Q784" ca="1">SUMIF(Whitetail!C1:C999,E784,Whitetail!W1:W252)</f>
        <v>0</v>
      </c>
      <c r="R784" s="223" cm="1">
        <f t="array" aca="1" ref="R784" ca="1">Q784*L784</f>
        <v>0</v>
      </c>
    </row>
    <row r="785" spans="1:18" ht="16" customHeight="1" x14ac:dyDescent="0.2">
      <c r="A785" s="54"/>
      <c r="B785" s="63" t="s">
        <v>8126</v>
      </c>
      <c r="C785" s="56" t="s">
        <v>8129</v>
      </c>
      <c r="D785" s="90">
        <v>843380169994</v>
      </c>
      <c r="E785" s="56" t="s">
        <v>2564</v>
      </c>
      <c r="F785" s="110" t="s">
        <v>2565</v>
      </c>
      <c r="G785" s="110" t="s">
        <v>7107</v>
      </c>
      <c r="H785" s="110" t="s">
        <v>56</v>
      </c>
      <c r="I785" s="56" t="s">
        <v>272</v>
      </c>
      <c r="J785" s="56" t="s">
        <v>67</v>
      </c>
      <c r="K785" s="56" t="s">
        <v>7012</v>
      </c>
      <c r="L785" s="85">
        <v>184.25</v>
      </c>
      <c r="M785" s="56" t="s">
        <v>451</v>
      </c>
      <c r="N785" s="56" t="s">
        <v>473</v>
      </c>
      <c r="O785" s="60" t="s">
        <v>2411</v>
      </c>
      <c r="P785" s="222"/>
      <c r="Q785" s="87" cm="1">
        <f t="array" aca="1" ref="Q785" ca="1">SUMIF(Whitetail!C1:C999,E785,Whitetail!W1:W252)</f>
        <v>0</v>
      </c>
      <c r="R785" s="223" cm="1">
        <f t="array" aca="1" ref="R785" ca="1">Q785*L785</f>
        <v>0</v>
      </c>
    </row>
    <row r="786" spans="1:18" ht="16" customHeight="1" x14ac:dyDescent="0.2">
      <c r="A786" s="54"/>
      <c r="B786" s="63" t="s">
        <v>8126</v>
      </c>
      <c r="C786" s="56" t="s">
        <v>8130</v>
      </c>
      <c r="D786" s="90">
        <v>843380170006</v>
      </c>
      <c r="E786" s="56" t="s">
        <v>2566</v>
      </c>
      <c r="F786" s="110" t="s">
        <v>2567</v>
      </c>
      <c r="G786" s="110" t="s">
        <v>7107</v>
      </c>
      <c r="H786" s="110" t="s">
        <v>56</v>
      </c>
      <c r="I786" s="56" t="s">
        <v>272</v>
      </c>
      <c r="J786" s="56" t="s">
        <v>70</v>
      </c>
      <c r="K786" s="56" t="s">
        <v>7012</v>
      </c>
      <c r="L786" s="85">
        <v>184.25</v>
      </c>
      <c r="M786" s="56" t="s">
        <v>451</v>
      </c>
      <c r="N786" s="56" t="s">
        <v>473</v>
      </c>
      <c r="O786" s="60" t="s">
        <v>2411</v>
      </c>
      <c r="P786" s="222"/>
      <c r="Q786" s="87" cm="1">
        <f t="array" aca="1" ref="Q786" ca="1">SUMIF(Whitetail!C1:C999,E786,Whitetail!W1:W252)</f>
        <v>0</v>
      </c>
      <c r="R786" s="223" cm="1">
        <f t="array" aca="1" ref="R786" ca="1">Q786*L786</f>
        <v>0</v>
      </c>
    </row>
    <row r="787" spans="1:18" ht="16" customHeight="1" x14ac:dyDescent="0.2">
      <c r="A787" s="54"/>
      <c r="B787" s="63" t="s">
        <v>8126</v>
      </c>
      <c r="C787" s="56" t="s">
        <v>8131</v>
      </c>
      <c r="D787" s="90">
        <v>843380170013</v>
      </c>
      <c r="E787" s="56" t="s">
        <v>2568</v>
      </c>
      <c r="F787" s="110" t="s">
        <v>2569</v>
      </c>
      <c r="G787" s="110" t="s">
        <v>7107</v>
      </c>
      <c r="H787" s="110" t="s">
        <v>56</v>
      </c>
      <c r="I787" s="56" t="s">
        <v>272</v>
      </c>
      <c r="J787" s="56" t="s">
        <v>282</v>
      </c>
      <c r="K787" s="56" t="s">
        <v>7012</v>
      </c>
      <c r="L787" s="85">
        <v>184.25</v>
      </c>
      <c r="M787" s="56" t="s">
        <v>451</v>
      </c>
      <c r="N787" s="56" t="s">
        <v>473</v>
      </c>
      <c r="O787" s="60" t="s">
        <v>2411</v>
      </c>
      <c r="P787" s="222"/>
      <c r="Q787" s="87" cm="1">
        <f t="array" aca="1" ref="Q787" ca="1">SUMIF(Whitetail!C1:C999,E787,Whitetail!W1:W252)</f>
        <v>0</v>
      </c>
      <c r="R787" s="223" cm="1">
        <f t="array" aca="1" ref="R787" ca="1">Q787*L787</f>
        <v>0</v>
      </c>
    </row>
    <row r="788" spans="1:18" ht="16" customHeight="1" x14ac:dyDescent="0.2">
      <c r="A788" s="54"/>
      <c r="B788" s="63" t="s">
        <v>8126</v>
      </c>
      <c r="C788" s="56" t="s">
        <v>8132</v>
      </c>
      <c r="D788" s="90">
        <v>843380170020</v>
      </c>
      <c r="E788" s="56" t="s">
        <v>2570</v>
      </c>
      <c r="F788" s="110" t="s">
        <v>2571</v>
      </c>
      <c r="G788" s="110" t="s">
        <v>7107</v>
      </c>
      <c r="H788" s="110" t="s">
        <v>56</v>
      </c>
      <c r="I788" s="56" t="s">
        <v>272</v>
      </c>
      <c r="J788" s="56" t="s">
        <v>285</v>
      </c>
      <c r="K788" s="56" t="s">
        <v>7012</v>
      </c>
      <c r="L788" s="85">
        <v>184.25</v>
      </c>
      <c r="M788" s="56" t="s">
        <v>451</v>
      </c>
      <c r="N788" s="56" t="s">
        <v>473</v>
      </c>
      <c r="O788" s="60" t="s">
        <v>2411</v>
      </c>
      <c r="P788" s="222"/>
      <c r="Q788" s="87" cm="1">
        <f t="array" aca="1" ref="Q788" ca="1">SUMIF(Whitetail!C1:C999,E788,Whitetail!W1:W252)</f>
        <v>0</v>
      </c>
      <c r="R788" s="223" cm="1">
        <f t="array" aca="1" ref="R788" ca="1">Q788*L788</f>
        <v>0</v>
      </c>
    </row>
    <row r="789" spans="1:18" ht="16" customHeight="1" x14ac:dyDescent="0.2">
      <c r="A789" s="54"/>
      <c r="B789" s="63" t="s">
        <v>8133</v>
      </c>
      <c r="C789" s="56" t="s">
        <v>8134</v>
      </c>
      <c r="D789" s="90">
        <v>843380168218</v>
      </c>
      <c r="E789" s="56" t="s">
        <v>2572</v>
      </c>
      <c r="F789" s="110" t="s">
        <v>2573</v>
      </c>
      <c r="G789" s="110" t="s">
        <v>7103</v>
      </c>
      <c r="H789" s="110" t="s">
        <v>56</v>
      </c>
      <c r="I789" s="56" t="s">
        <v>272</v>
      </c>
      <c r="J789" s="56" t="s">
        <v>61</v>
      </c>
      <c r="K789" s="56" t="s">
        <v>7009</v>
      </c>
      <c r="L789" s="85">
        <v>270</v>
      </c>
      <c r="M789" s="56" t="s">
        <v>451</v>
      </c>
      <c r="N789" s="56" t="s">
        <v>473</v>
      </c>
      <c r="O789" s="60" t="s">
        <v>2411</v>
      </c>
      <c r="P789" s="222"/>
      <c r="Q789" s="87" cm="1">
        <f t="array" aca="1" ref="Q789" ca="1">SUMIF(Whitetail!C1:C999,E789,Whitetail!W1:W252)</f>
        <v>0</v>
      </c>
      <c r="R789" s="223" cm="1">
        <f t="array" aca="1" ref="R789" ca="1">Q789*L789</f>
        <v>0</v>
      </c>
    </row>
    <row r="790" spans="1:18" ht="16" customHeight="1" x14ac:dyDescent="0.2">
      <c r="A790" s="54"/>
      <c r="B790" s="63" t="s">
        <v>8133</v>
      </c>
      <c r="C790" s="56" t="s">
        <v>8135</v>
      </c>
      <c r="D790" s="90">
        <v>843380168225</v>
      </c>
      <c r="E790" s="56" t="s">
        <v>2574</v>
      </c>
      <c r="F790" s="110" t="s">
        <v>2575</v>
      </c>
      <c r="G790" s="110" t="s">
        <v>7103</v>
      </c>
      <c r="H790" s="110" t="s">
        <v>56</v>
      </c>
      <c r="I790" s="56" t="s">
        <v>272</v>
      </c>
      <c r="J790" s="56" t="s">
        <v>64</v>
      </c>
      <c r="K790" s="56" t="s">
        <v>7009</v>
      </c>
      <c r="L790" s="85">
        <v>270</v>
      </c>
      <c r="M790" s="56" t="s">
        <v>451</v>
      </c>
      <c r="N790" s="56" t="s">
        <v>473</v>
      </c>
      <c r="O790" s="60" t="s">
        <v>2411</v>
      </c>
      <c r="P790" s="222"/>
      <c r="Q790" s="87" cm="1">
        <f t="array" aca="1" ref="Q790" ca="1">SUMIF(Whitetail!C1:C999,E790,Whitetail!W1:W252)</f>
        <v>0</v>
      </c>
      <c r="R790" s="223" cm="1">
        <f t="array" aca="1" ref="R790" ca="1">Q790*L790</f>
        <v>0</v>
      </c>
    </row>
    <row r="791" spans="1:18" ht="16" customHeight="1" x14ac:dyDescent="0.2">
      <c r="A791" s="54"/>
      <c r="B791" s="63" t="s">
        <v>8133</v>
      </c>
      <c r="C791" s="56" t="s">
        <v>8136</v>
      </c>
      <c r="D791" s="90">
        <v>843380168232</v>
      </c>
      <c r="E791" s="56" t="s">
        <v>2576</v>
      </c>
      <c r="F791" s="110" t="s">
        <v>2577</v>
      </c>
      <c r="G791" s="110" t="s">
        <v>7103</v>
      </c>
      <c r="H791" s="110" t="s">
        <v>56</v>
      </c>
      <c r="I791" s="56" t="s">
        <v>272</v>
      </c>
      <c r="J791" s="56" t="s">
        <v>67</v>
      </c>
      <c r="K791" s="56" t="s">
        <v>7009</v>
      </c>
      <c r="L791" s="85">
        <v>270</v>
      </c>
      <c r="M791" s="56" t="s">
        <v>451</v>
      </c>
      <c r="N791" s="56" t="s">
        <v>473</v>
      </c>
      <c r="O791" s="60" t="s">
        <v>2411</v>
      </c>
      <c r="P791" s="222"/>
      <c r="Q791" s="87" cm="1">
        <f t="array" aca="1" ref="Q791" ca="1">SUMIF(Whitetail!C1:C999,E791,Whitetail!W1:W252)</f>
        <v>0</v>
      </c>
      <c r="R791" s="223" cm="1">
        <f t="array" aca="1" ref="R791" ca="1">Q791*L791</f>
        <v>0</v>
      </c>
    </row>
    <row r="792" spans="1:18" ht="16" customHeight="1" x14ac:dyDescent="0.2">
      <c r="A792" s="54"/>
      <c r="B792" s="63" t="s">
        <v>8133</v>
      </c>
      <c r="C792" s="56" t="s">
        <v>8137</v>
      </c>
      <c r="D792" s="90">
        <v>843380168249</v>
      </c>
      <c r="E792" s="56" t="s">
        <v>2578</v>
      </c>
      <c r="F792" s="110" t="s">
        <v>2579</v>
      </c>
      <c r="G792" s="110" t="s">
        <v>7103</v>
      </c>
      <c r="H792" s="110" t="s">
        <v>56</v>
      </c>
      <c r="I792" s="56" t="s">
        <v>272</v>
      </c>
      <c r="J792" s="56" t="s">
        <v>70</v>
      </c>
      <c r="K792" s="56" t="s">
        <v>7009</v>
      </c>
      <c r="L792" s="85">
        <v>270</v>
      </c>
      <c r="M792" s="56" t="s">
        <v>451</v>
      </c>
      <c r="N792" s="56" t="s">
        <v>473</v>
      </c>
      <c r="O792" s="60" t="s">
        <v>2411</v>
      </c>
      <c r="P792" s="222"/>
      <c r="Q792" s="87" cm="1">
        <f t="array" aca="1" ref="Q792" ca="1">SUMIF(Whitetail!C1:C999,E792,Whitetail!W1:W252)</f>
        <v>0</v>
      </c>
      <c r="R792" s="223" cm="1">
        <f t="array" aca="1" ref="R792" ca="1">Q792*L792</f>
        <v>0</v>
      </c>
    </row>
    <row r="793" spans="1:18" ht="16" customHeight="1" x14ac:dyDescent="0.2">
      <c r="A793" s="54"/>
      <c r="B793" s="63" t="s">
        <v>8133</v>
      </c>
      <c r="C793" s="56" t="s">
        <v>8138</v>
      </c>
      <c r="D793" s="90">
        <v>843380168256</v>
      </c>
      <c r="E793" s="56" t="s">
        <v>2580</v>
      </c>
      <c r="F793" s="110" t="s">
        <v>2581</v>
      </c>
      <c r="G793" s="110" t="s">
        <v>7103</v>
      </c>
      <c r="H793" s="110" t="s">
        <v>56</v>
      </c>
      <c r="I793" s="56" t="s">
        <v>272</v>
      </c>
      <c r="J793" s="56" t="s">
        <v>282</v>
      </c>
      <c r="K793" s="56" t="s">
        <v>7009</v>
      </c>
      <c r="L793" s="85">
        <v>270</v>
      </c>
      <c r="M793" s="56" t="s">
        <v>451</v>
      </c>
      <c r="N793" s="56" t="s">
        <v>473</v>
      </c>
      <c r="O793" s="60" t="s">
        <v>2411</v>
      </c>
      <c r="P793" s="222"/>
      <c r="Q793" s="87" cm="1">
        <f t="array" aca="1" ref="Q793" ca="1">SUMIF(Whitetail!C1:C999,E793,Whitetail!W1:W252)</f>
        <v>0</v>
      </c>
      <c r="R793" s="223" cm="1">
        <f t="array" aca="1" ref="R793" ca="1">Q793*L793</f>
        <v>0</v>
      </c>
    </row>
    <row r="794" spans="1:18" ht="16" customHeight="1" x14ac:dyDescent="0.2">
      <c r="A794" s="54"/>
      <c r="B794" s="63" t="s">
        <v>8133</v>
      </c>
      <c r="C794" s="56" t="s">
        <v>8139</v>
      </c>
      <c r="D794" s="90">
        <v>843380168263</v>
      </c>
      <c r="E794" s="56" t="s">
        <v>2582</v>
      </c>
      <c r="F794" s="110" t="s">
        <v>2583</v>
      </c>
      <c r="G794" s="110" t="s">
        <v>7103</v>
      </c>
      <c r="H794" s="110" t="s">
        <v>56</v>
      </c>
      <c r="I794" s="56" t="s">
        <v>272</v>
      </c>
      <c r="J794" s="56" t="s">
        <v>285</v>
      </c>
      <c r="K794" s="56" t="s">
        <v>7009</v>
      </c>
      <c r="L794" s="85">
        <v>270</v>
      </c>
      <c r="M794" s="56" t="s">
        <v>451</v>
      </c>
      <c r="N794" s="56" t="s">
        <v>473</v>
      </c>
      <c r="O794" s="60" t="s">
        <v>2411</v>
      </c>
      <c r="P794" s="222"/>
      <c r="Q794" s="87" cm="1">
        <f t="array" aca="1" ref="Q794" ca="1">SUMIF(Whitetail!C1:C999,E794,Whitetail!W1:W252)</f>
        <v>0</v>
      </c>
      <c r="R794" s="223" cm="1">
        <f t="array" aca="1" ref="R794" ca="1">Q794*L794</f>
        <v>0</v>
      </c>
    </row>
    <row r="795" spans="1:18" ht="16" customHeight="1" x14ac:dyDescent="0.2">
      <c r="A795" s="54"/>
      <c r="B795" s="63" t="s">
        <v>8140</v>
      </c>
      <c r="C795" s="56" t="s">
        <v>8141</v>
      </c>
      <c r="D795" s="90">
        <v>843380168270</v>
      </c>
      <c r="E795" s="56" t="s">
        <v>2584</v>
      </c>
      <c r="F795" s="110" t="s">
        <v>2585</v>
      </c>
      <c r="G795" s="110" t="s">
        <v>7104</v>
      </c>
      <c r="H795" s="110" t="s">
        <v>56</v>
      </c>
      <c r="I795" s="56" t="s">
        <v>272</v>
      </c>
      <c r="J795" s="56" t="s">
        <v>61</v>
      </c>
      <c r="K795" s="56" t="s">
        <v>7009</v>
      </c>
      <c r="L795" s="85">
        <v>180</v>
      </c>
      <c r="M795" s="56" t="s">
        <v>451</v>
      </c>
      <c r="N795" s="56" t="s">
        <v>1414</v>
      </c>
      <c r="O795" s="60" t="s">
        <v>2411</v>
      </c>
      <c r="P795" s="222"/>
      <c r="Q795" s="87" cm="1">
        <f t="array" aca="1" ref="Q795" ca="1">SUMIF(Whitetail!C1:C999,E795,Whitetail!W1:W252)</f>
        <v>0</v>
      </c>
      <c r="R795" s="223" cm="1">
        <f t="array" aca="1" ref="R795" ca="1">Q795*L795</f>
        <v>0</v>
      </c>
    </row>
    <row r="796" spans="1:18" ht="16" customHeight="1" x14ac:dyDescent="0.2">
      <c r="A796" s="54"/>
      <c r="B796" s="63" t="s">
        <v>8140</v>
      </c>
      <c r="C796" s="56" t="s">
        <v>8142</v>
      </c>
      <c r="D796" s="90">
        <v>843380168287</v>
      </c>
      <c r="E796" s="56" t="s">
        <v>2586</v>
      </c>
      <c r="F796" s="110" t="s">
        <v>2587</v>
      </c>
      <c r="G796" s="110" t="s">
        <v>7104</v>
      </c>
      <c r="H796" s="110" t="s">
        <v>56</v>
      </c>
      <c r="I796" s="56" t="s">
        <v>272</v>
      </c>
      <c r="J796" s="56" t="s">
        <v>64</v>
      </c>
      <c r="K796" s="56" t="s">
        <v>7009</v>
      </c>
      <c r="L796" s="85">
        <v>180</v>
      </c>
      <c r="M796" s="56" t="s">
        <v>451</v>
      </c>
      <c r="N796" s="56" t="s">
        <v>1414</v>
      </c>
      <c r="O796" s="60" t="s">
        <v>2411</v>
      </c>
      <c r="P796" s="222"/>
      <c r="Q796" s="87" cm="1">
        <f t="array" aca="1" ref="Q796" ca="1">SUMIF(Whitetail!C1:C999,E796,Whitetail!W1:W252)</f>
        <v>0</v>
      </c>
      <c r="R796" s="223" cm="1">
        <f t="array" aca="1" ref="R796" ca="1">Q796*L796</f>
        <v>0</v>
      </c>
    </row>
    <row r="797" spans="1:18" ht="16" customHeight="1" x14ac:dyDescent="0.2">
      <c r="A797" s="54"/>
      <c r="B797" s="63" t="s">
        <v>8140</v>
      </c>
      <c r="C797" s="56" t="s">
        <v>8143</v>
      </c>
      <c r="D797" s="90">
        <v>843380168294</v>
      </c>
      <c r="E797" s="56" t="s">
        <v>2588</v>
      </c>
      <c r="F797" s="110" t="s">
        <v>2589</v>
      </c>
      <c r="G797" s="110" t="s">
        <v>7104</v>
      </c>
      <c r="H797" s="110" t="s">
        <v>56</v>
      </c>
      <c r="I797" s="56" t="s">
        <v>272</v>
      </c>
      <c r="J797" s="56" t="s">
        <v>67</v>
      </c>
      <c r="K797" s="56" t="s">
        <v>7009</v>
      </c>
      <c r="L797" s="85">
        <v>180</v>
      </c>
      <c r="M797" s="56" t="s">
        <v>451</v>
      </c>
      <c r="N797" s="56" t="s">
        <v>1414</v>
      </c>
      <c r="O797" s="60" t="s">
        <v>2411</v>
      </c>
      <c r="P797" s="222"/>
      <c r="Q797" s="87" cm="1">
        <f t="array" aca="1" ref="Q797" ca="1">SUMIF(Whitetail!C1:C999,E797,Whitetail!W1:W252)</f>
        <v>0</v>
      </c>
      <c r="R797" s="223" cm="1">
        <f t="array" aca="1" ref="R797" ca="1">Q797*L797</f>
        <v>0</v>
      </c>
    </row>
    <row r="798" spans="1:18" ht="16" customHeight="1" x14ac:dyDescent="0.2">
      <c r="A798" s="54"/>
      <c r="B798" s="63" t="s">
        <v>8140</v>
      </c>
      <c r="C798" s="56" t="s">
        <v>8144</v>
      </c>
      <c r="D798" s="90">
        <v>843380168300</v>
      </c>
      <c r="E798" s="56" t="s">
        <v>2590</v>
      </c>
      <c r="F798" s="110" t="s">
        <v>2591</v>
      </c>
      <c r="G798" s="110" t="s">
        <v>7104</v>
      </c>
      <c r="H798" s="110" t="s">
        <v>56</v>
      </c>
      <c r="I798" s="56" t="s">
        <v>272</v>
      </c>
      <c r="J798" s="56" t="s">
        <v>70</v>
      </c>
      <c r="K798" s="56" t="s">
        <v>7009</v>
      </c>
      <c r="L798" s="85">
        <v>180</v>
      </c>
      <c r="M798" s="56" t="s">
        <v>451</v>
      </c>
      <c r="N798" s="56" t="s">
        <v>1414</v>
      </c>
      <c r="O798" s="60" t="s">
        <v>2411</v>
      </c>
      <c r="P798" s="222"/>
      <c r="Q798" s="87" cm="1">
        <f t="array" aca="1" ref="Q798" ca="1">SUMIF(Whitetail!C1:C999,E798,Whitetail!W1:W252)</f>
        <v>0</v>
      </c>
      <c r="R798" s="223" cm="1">
        <f t="array" aca="1" ref="R798" ca="1">Q798*L798</f>
        <v>0</v>
      </c>
    </row>
    <row r="799" spans="1:18" ht="16" customHeight="1" x14ac:dyDescent="0.2">
      <c r="A799" s="54"/>
      <c r="B799" s="63" t="s">
        <v>8140</v>
      </c>
      <c r="C799" s="56" t="s">
        <v>8145</v>
      </c>
      <c r="D799" s="90">
        <v>843380168317</v>
      </c>
      <c r="E799" s="56" t="s">
        <v>2592</v>
      </c>
      <c r="F799" s="110" t="s">
        <v>2593</v>
      </c>
      <c r="G799" s="110" t="s">
        <v>7104</v>
      </c>
      <c r="H799" s="110" t="s">
        <v>56</v>
      </c>
      <c r="I799" s="56" t="s">
        <v>272</v>
      </c>
      <c r="J799" s="56" t="s">
        <v>282</v>
      </c>
      <c r="K799" s="56" t="s">
        <v>7009</v>
      </c>
      <c r="L799" s="85">
        <v>180</v>
      </c>
      <c r="M799" s="56" t="s">
        <v>451</v>
      </c>
      <c r="N799" s="56" t="s">
        <v>1414</v>
      </c>
      <c r="O799" s="60" t="s">
        <v>2411</v>
      </c>
      <c r="P799" s="222"/>
      <c r="Q799" s="87" cm="1">
        <f t="array" aca="1" ref="Q799" ca="1">SUMIF(Whitetail!C1:C999,E799,Whitetail!W1:W252)</f>
        <v>0</v>
      </c>
      <c r="R799" s="223" cm="1">
        <f t="array" aca="1" ref="R799" ca="1">Q799*L799</f>
        <v>0</v>
      </c>
    </row>
    <row r="800" spans="1:18" ht="16" customHeight="1" x14ac:dyDescent="0.2">
      <c r="A800" s="54"/>
      <c r="B800" s="63" t="s">
        <v>8140</v>
      </c>
      <c r="C800" s="56" t="s">
        <v>8146</v>
      </c>
      <c r="D800" s="90">
        <v>843380168324</v>
      </c>
      <c r="E800" s="56" t="s">
        <v>2594</v>
      </c>
      <c r="F800" s="110" t="s">
        <v>2595</v>
      </c>
      <c r="G800" s="110" t="s">
        <v>7104</v>
      </c>
      <c r="H800" s="110" t="s">
        <v>56</v>
      </c>
      <c r="I800" s="56" t="s">
        <v>272</v>
      </c>
      <c r="J800" s="56" t="s">
        <v>285</v>
      </c>
      <c r="K800" s="56" t="s">
        <v>7009</v>
      </c>
      <c r="L800" s="85">
        <v>180</v>
      </c>
      <c r="M800" s="56" t="s">
        <v>451</v>
      </c>
      <c r="N800" s="56" t="s">
        <v>1414</v>
      </c>
      <c r="O800" s="60" t="s">
        <v>2411</v>
      </c>
      <c r="P800" s="222"/>
      <c r="Q800" s="87" cm="1">
        <f t="array" aca="1" ref="Q800" ca="1">SUMIF(Whitetail!C1:C999,E800,Whitetail!W1:W252)</f>
        <v>0</v>
      </c>
      <c r="R800" s="223" cm="1">
        <f t="array" aca="1" ref="R800" ca="1">Q800*L800</f>
        <v>0</v>
      </c>
    </row>
    <row r="801" spans="1:18" ht="16" customHeight="1" x14ac:dyDescent="0.2">
      <c r="A801" s="54"/>
      <c r="B801" s="63" t="s">
        <v>8147</v>
      </c>
      <c r="C801" s="56" t="s">
        <v>8148</v>
      </c>
      <c r="D801" s="90">
        <v>843380171270</v>
      </c>
      <c r="E801" s="56" t="s">
        <v>2596</v>
      </c>
      <c r="F801" s="110" t="s">
        <v>2597</v>
      </c>
      <c r="G801" s="110" t="s">
        <v>7105</v>
      </c>
      <c r="H801" s="110" t="s">
        <v>56</v>
      </c>
      <c r="I801" s="56" t="s">
        <v>272</v>
      </c>
      <c r="J801" s="56" t="s">
        <v>61</v>
      </c>
      <c r="K801" s="56" t="s">
        <v>7009</v>
      </c>
      <c r="L801" s="85">
        <v>275</v>
      </c>
      <c r="M801" s="56" t="s">
        <v>451</v>
      </c>
      <c r="N801" s="56" t="s">
        <v>473</v>
      </c>
      <c r="O801" s="60" t="s">
        <v>2411</v>
      </c>
      <c r="P801" s="222"/>
      <c r="Q801" s="87" cm="1">
        <f t="array" aca="1" ref="Q801" ca="1">SUMIF(Whitetail!C1:C999,E801,Whitetail!W1:W252)</f>
        <v>0</v>
      </c>
      <c r="R801" s="223" cm="1">
        <f t="array" aca="1" ref="R801" ca="1">Q801*L801</f>
        <v>0</v>
      </c>
    </row>
    <row r="802" spans="1:18" ht="16" customHeight="1" x14ac:dyDescent="0.2">
      <c r="A802" s="54"/>
      <c r="B802" s="63" t="s">
        <v>8147</v>
      </c>
      <c r="C802" s="56" t="s">
        <v>8149</v>
      </c>
      <c r="D802" s="90">
        <v>843380171287</v>
      </c>
      <c r="E802" s="56" t="s">
        <v>2598</v>
      </c>
      <c r="F802" s="110" t="s">
        <v>2599</v>
      </c>
      <c r="G802" s="110" t="s">
        <v>7105</v>
      </c>
      <c r="H802" s="110" t="s">
        <v>56</v>
      </c>
      <c r="I802" s="56" t="s">
        <v>272</v>
      </c>
      <c r="J802" s="56" t="s">
        <v>64</v>
      </c>
      <c r="K802" s="56" t="s">
        <v>7009</v>
      </c>
      <c r="L802" s="85">
        <v>275</v>
      </c>
      <c r="M802" s="56" t="s">
        <v>451</v>
      </c>
      <c r="N802" s="56" t="s">
        <v>473</v>
      </c>
      <c r="O802" s="60" t="s">
        <v>2411</v>
      </c>
      <c r="P802" s="222"/>
      <c r="Q802" s="87" cm="1">
        <f t="array" aca="1" ref="Q802" ca="1">SUMIF(Whitetail!C1:C999,E802,Whitetail!W1:W252)</f>
        <v>0</v>
      </c>
      <c r="R802" s="223" cm="1">
        <f t="array" aca="1" ref="R802" ca="1">Q802*L802</f>
        <v>0</v>
      </c>
    </row>
    <row r="803" spans="1:18" ht="16" customHeight="1" x14ac:dyDescent="0.2">
      <c r="A803" s="54"/>
      <c r="B803" s="63" t="s">
        <v>8147</v>
      </c>
      <c r="C803" s="56" t="s">
        <v>8150</v>
      </c>
      <c r="D803" s="90">
        <v>843380171294</v>
      </c>
      <c r="E803" s="56" t="s">
        <v>2600</v>
      </c>
      <c r="F803" s="110" t="s">
        <v>2601</v>
      </c>
      <c r="G803" s="110" t="s">
        <v>7105</v>
      </c>
      <c r="H803" s="110" t="s">
        <v>56</v>
      </c>
      <c r="I803" s="56" t="s">
        <v>272</v>
      </c>
      <c r="J803" s="56" t="s">
        <v>67</v>
      </c>
      <c r="K803" s="56" t="s">
        <v>7009</v>
      </c>
      <c r="L803" s="85">
        <v>275</v>
      </c>
      <c r="M803" s="56" t="s">
        <v>451</v>
      </c>
      <c r="N803" s="56" t="s">
        <v>473</v>
      </c>
      <c r="O803" s="60" t="s">
        <v>2411</v>
      </c>
      <c r="P803" s="222"/>
      <c r="Q803" s="87" cm="1">
        <f t="array" aca="1" ref="Q803" ca="1">SUMIF(Whitetail!C1:C999,E803,Whitetail!W1:W252)</f>
        <v>0</v>
      </c>
      <c r="R803" s="223" cm="1">
        <f t="array" aca="1" ref="R803" ca="1">Q803*L803</f>
        <v>0</v>
      </c>
    </row>
    <row r="804" spans="1:18" ht="16" customHeight="1" x14ac:dyDescent="0.2">
      <c r="A804" s="54"/>
      <c r="B804" s="63" t="s">
        <v>8147</v>
      </c>
      <c r="C804" s="56" t="s">
        <v>8151</v>
      </c>
      <c r="D804" s="90">
        <v>843380171300</v>
      </c>
      <c r="E804" s="56" t="s">
        <v>2602</v>
      </c>
      <c r="F804" s="110" t="s">
        <v>2603</v>
      </c>
      <c r="G804" s="110" t="s">
        <v>7105</v>
      </c>
      <c r="H804" s="110" t="s">
        <v>56</v>
      </c>
      <c r="I804" s="56" t="s">
        <v>272</v>
      </c>
      <c r="J804" s="56" t="s">
        <v>70</v>
      </c>
      <c r="K804" s="56" t="s">
        <v>7009</v>
      </c>
      <c r="L804" s="85">
        <v>275</v>
      </c>
      <c r="M804" s="56" t="s">
        <v>451</v>
      </c>
      <c r="N804" s="56" t="s">
        <v>473</v>
      </c>
      <c r="O804" s="60" t="s">
        <v>2411</v>
      </c>
      <c r="P804" s="222"/>
      <c r="Q804" s="87" cm="1">
        <f t="array" aca="1" ref="Q804" ca="1">SUMIF(Whitetail!C1:C999,E804,Whitetail!W1:W252)</f>
        <v>0</v>
      </c>
      <c r="R804" s="223" cm="1">
        <f t="array" aca="1" ref="R804" ca="1">Q804*L804</f>
        <v>0</v>
      </c>
    </row>
    <row r="805" spans="1:18" ht="16" customHeight="1" x14ac:dyDescent="0.2">
      <c r="A805" s="54"/>
      <c r="B805" s="63" t="s">
        <v>8147</v>
      </c>
      <c r="C805" s="56" t="s">
        <v>8152</v>
      </c>
      <c r="D805" s="90">
        <v>843380171317</v>
      </c>
      <c r="E805" s="56" t="s">
        <v>2604</v>
      </c>
      <c r="F805" s="110" t="s">
        <v>2605</v>
      </c>
      <c r="G805" s="110" t="s">
        <v>7105</v>
      </c>
      <c r="H805" s="110" t="s">
        <v>56</v>
      </c>
      <c r="I805" s="56" t="s">
        <v>272</v>
      </c>
      <c r="J805" s="56" t="s">
        <v>282</v>
      </c>
      <c r="K805" s="56" t="s">
        <v>7009</v>
      </c>
      <c r="L805" s="85">
        <v>275</v>
      </c>
      <c r="M805" s="56" t="s">
        <v>451</v>
      </c>
      <c r="N805" s="56" t="s">
        <v>473</v>
      </c>
      <c r="O805" s="60" t="s">
        <v>2411</v>
      </c>
      <c r="P805" s="222"/>
      <c r="Q805" s="87" cm="1">
        <f t="array" aca="1" ref="Q805" ca="1">SUMIF(Whitetail!C1:C999,E805,Whitetail!W1:W252)</f>
        <v>0</v>
      </c>
      <c r="R805" s="223" cm="1">
        <f t="array" aca="1" ref="R805" ca="1">Q805*L805</f>
        <v>0</v>
      </c>
    </row>
    <row r="806" spans="1:18" ht="16" customHeight="1" x14ac:dyDescent="0.2">
      <c r="A806" s="54"/>
      <c r="B806" s="63" t="s">
        <v>8147</v>
      </c>
      <c r="C806" s="56" t="s">
        <v>8153</v>
      </c>
      <c r="D806" s="90">
        <v>843380171324</v>
      </c>
      <c r="E806" s="56" t="s">
        <v>2606</v>
      </c>
      <c r="F806" s="110" t="s">
        <v>2607</v>
      </c>
      <c r="G806" s="110" t="s">
        <v>7105</v>
      </c>
      <c r="H806" s="110" t="s">
        <v>56</v>
      </c>
      <c r="I806" s="56" t="s">
        <v>272</v>
      </c>
      <c r="J806" s="56" t="s">
        <v>285</v>
      </c>
      <c r="K806" s="56" t="s">
        <v>7009</v>
      </c>
      <c r="L806" s="85">
        <v>275</v>
      </c>
      <c r="M806" s="56" t="s">
        <v>451</v>
      </c>
      <c r="N806" s="56" t="s">
        <v>473</v>
      </c>
      <c r="O806" s="60" t="s">
        <v>2411</v>
      </c>
      <c r="P806" s="222"/>
      <c r="Q806" s="87" cm="1">
        <f t="array" aca="1" ref="Q806" ca="1">SUMIF(Whitetail!C1:C999,E806,Whitetail!W1:W252)</f>
        <v>0</v>
      </c>
      <c r="R806" s="223" cm="1">
        <f t="array" aca="1" ref="R806" ca="1">Q806*L806</f>
        <v>0</v>
      </c>
    </row>
    <row r="807" spans="1:18" ht="16" customHeight="1" x14ac:dyDescent="0.2">
      <c r="A807" s="54"/>
      <c r="B807" s="63" t="s">
        <v>8154</v>
      </c>
      <c r="C807" s="56" t="s">
        <v>8155</v>
      </c>
      <c r="D807" s="90">
        <v>843380123224</v>
      </c>
      <c r="E807" s="56" t="s">
        <v>2608</v>
      </c>
      <c r="F807" s="110" t="s">
        <v>2609</v>
      </c>
      <c r="G807" s="110" t="s">
        <v>8156</v>
      </c>
      <c r="H807" s="110" t="s">
        <v>50</v>
      </c>
      <c r="I807" s="56" t="s">
        <v>272</v>
      </c>
      <c r="J807" s="56" t="s">
        <v>61</v>
      </c>
      <c r="K807" s="91"/>
      <c r="L807" s="85">
        <v>52.25</v>
      </c>
      <c r="M807" s="56" t="s">
        <v>451</v>
      </c>
      <c r="N807" s="56" t="s">
        <v>452</v>
      </c>
      <c r="O807" s="60" t="s">
        <v>2411</v>
      </c>
      <c r="P807" s="222"/>
      <c r="Q807" s="87" cm="1">
        <f t="array" aca="1" ref="Q807" ca="1">SUMIF(Whitetail!C1:C999,E807,Whitetail!W1:W252)</f>
        <v>0</v>
      </c>
      <c r="R807" s="223" cm="1">
        <f t="array" aca="1" ref="R807" ca="1">Q807*L807</f>
        <v>0</v>
      </c>
    </row>
    <row r="808" spans="1:18" ht="16" customHeight="1" x14ac:dyDescent="0.2">
      <c r="A808" s="54"/>
      <c r="B808" s="63" t="s">
        <v>8154</v>
      </c>
      <c r="C808" s="56" t="s">
        <v>8157</v>
      </c>
      <c r="D808" s="90">
        <v>843380123231</v>
      </c>
      <c r="E808" s="56" t="s">
        <v>2610</v>
      </c>
      <c r="F808" s="110" t="s">
        <v>2611</v>
      </c>
      <c r="G808" s="110" t="s">
        <v>8156</v>
      </c>
      <c r="H808" s="110" t="s">
        <v>50</v>
      </c>
      <c r="I808" s="56" t="s">
        <v>272</v>
      </c>
      <c r="J808" s="56" t="s">
        <v>64</v>
      </c>
      <c r="K808" s="91"/>
      <c r="L808" s="85">
        <v>52.25</v>
      </c>
      <c r="M808" s="56" t="s">
        <v>451</v>
      </c>
      <c r="N808" s="56" t="s">
        <v>452</v>
      </c>
      <c r="O808" s="60" t="s">
        <v>2411</v>
      </c>
      <c r="P808" s="222"/>
      <c r="Q808" s="87" cm="1">
        <f t="array" aca="1" ref="Q808" ca="1">SUMIF(Whitetail!C1:C999,E808,Whitetail!W1:W252)</f>
        <v>0</v>
      </c>
      <c r="R808" s="223" cm="1">
        <f t="array" aca="1" ref="R808" ca="1">Q808*L808</f>
        <v>0</v>
      </c>
    </row>
    <row r="809" spans="1:18" ht="16" customHeight="1" x14ac:dyDescent="0.2">
      <c r="A809" s="54"/>
      <c r="B809" s="63" t="s">
        <v>8154</v>
      </c>
      <c r="C809" s="56" t="s">
        <v>8158</v>
      </c>
      <c r="D809" s="90">
        <v>843380123248</v>
      </c>
      <c r="E809" s="56" t="s">
        <v>2612</v>
      </c>
      <c r="F809" s="110" t="s">
        <v>2613</v>
      </c>
      <c r="G809" s="110" t="s">
        <v>8156</v>
      </c>
      <c r="H809" s="110" t="s">
        <v>50</v>
      </c>
      <c r="I809" s="56" t="s">
        <v>272</v>
      </c>
      <c r="J809" s="56" t="s">
        <v>67</v>
      </c>
      <c r="K809" s="91"/>
      <c r="L809" s="85">
        <v>52.25</v>
      </c>
      <c r="M809" s="56" t="s">
        <v>451</v>
      </c>
      <c r="N809" s="56" t="s">
        <v>452</v>
      </c>
      <c r="O809" s="60" t="s">
        <v>2411</v>
      </c>
      <c r="P809" s="222"/>
      <c r="Q809" s="87" cm="1">
        <f t="array" aca="1" ref="Q809" ca="1">SUMIF(Whitetail!C1:C999,E809,Whitetail!W1:W252)</f>
        <v>0</v>
      </c>
      <c r="R809" s="223" cm="1">
        <f t="array" aca="1" ref="R809" ca="1">Q809*L809</f>
        <v>0</v>
      </c>
    </row>
    <row r="810" spans="1:18" ht="16" customHeight="1" x14ac:dyDescent="0.2">
      <c r="A810" s="54"/>
      <c r="B810" s="63" t="s">
        <v>8154</v>
      </c>
      <c r="C810" s="56" t="s">
        <v>8159</v>
      </c>
      <c r="D810" s="90">
        <v>843380123255</v>
      </c>
      <c r="E810" s="56" t="s">
        <v>2614</v>
      </c>
      <c r="F810" s="110" t="s">
        <v>2615</v>
      </c>
      <c r="G810" s="110" t="s">
        <v>8156</v>
      </c>
      <c r="H810" s="110" t="s">
        <v>50</v>
      </c>
      <c r="I810" s="56" t="s">
        <v>272</v>
      </c>
      <c r="J810" s="56" t="s">
        <v>70</v>
      </c>
      <c r="K810" s="91"/>
      <c r="L810" s="85">
        <v>52.25</v>
      </c>
      <c r="M810" s="56" t="s">
        <v>451</v>
      </c>
      <c r="N810" s="56" t="s">
        <v>452</v>
      </c>
      <c r="O810" s="60" t="s">
        <v>2411</v>
      </c>
      <c r="P810" s="222"/>
      <c r="Q810" s="87" cm="1">
        <f t="array" aca="1" ref="Q810" ca="1">SUMIF(Whitetail!C1:C999,E810,Whitetail!W1:W252)</f>
        <v>0</v>
      </c>
      <c r="R810" s="223" cm="1">
        <f t="array" aca="1" ref="R810" ca="1">Q810*L810</f>
        <v>0</v>
      </c>
    </row>
    <row r="811" spans="1:18" ht="16" customHeight="1" x14ac:dyDescent="0.2">
      <c r="A811" s="54"/>
      <c r="B811" s="63" t="s">
        <v>8154</v>
      </c>
      <c r="C811" s="56" t="s">
        <v>8160</v>
      </c>
      <c r="D811" s="90">
        <v>843380123262</v>
      </c>
      <c r="E811" s="56" t="s">
        <v>2616</v>
      </c>
      <c r="F811" s="110" t="s">
        <v>2617</v>
      </c>
      <c r="G811" s="110" t="s">
        <v>8156</v>
      </c>
      <c r="H811" s="110" t="s">
        <v>50</v>
      </c>
      <c r="I811" s="56" t="s">
        <v>272</v>
      </c>
      <c r="J811" s="56" t="s">
        <v>282</v>
      </c>
      <c r="K811" s="91"/>
      <c r="L811" s="85">
        <v>52.25</v>
      </c>
      <c r="M811" s="56" t="s">
        <v>451</v>
      </c>
      <c r="N811" s="56" t="s">
        <v>452</v>
      </c>
      <c r="O811" s="60" t="s">
        <v>2411</v>
      </c>
      <c r="P811" s="222"/>
      <c r="Q811" s="87" cm="1">
        <f t="array" aca="1" ref="Q811" ca="1">SUMIF(Whitetail!C1:C999,E811,Whitetail!W1:W252)</f>
        <v>0</v>
      </c>
      <c r="R811" s="223" cm="1">
        <f t="array" aca="1" ref="R811" ca="1">Q811*L811</f>
        <v>0</v>
      </c>
    </row>
    <row r="812" spans="1:18" ht="16" customHeight="1" x14ac:dyDescent="0.2">
      <c r="A812" s="54"/>
      <c r="B812" s="63" t="s">
        <v>8161</v>
      </c>
      <c r="C812" s="56" t="s">
        <v>8162</v>
      </c>
      <c r="D812" s="90">
        <v>813116027676</v>
      </c>
      <c r="E812" s="56" t="s">
        <v>645</v>
      </c>
      <c r="F812" s="110" t="s">
        <v>646</v>
      </c>
      <c r="G812" s="110" t="s">
        <v>8156</v>
      </c>
      <c r="H812" s="110" t="s">
        <v>50</v>
      </c>
      <c r="I812" s="56" t="s">
        <v>51</v>
      </c>
      <c r="J812" s="56" t="s">
        <v>61</v>
      </c>
      <c r="K812" s="91"/>
      <c r="L812" s="85">
        <v>52.25</v>
      </c>
      <c r="M812" s="56" t="s">
        <v>451</v>
      </c>
      <c r="N812" s="56" t="s">
        <v>452</v>
      </c>
      <c r="O812" s="60" t="s">
        <v>55</v>
      </c>
      <c r="P812" s="222"/>
      <c r="Q812" s="87" cm="1">
        <f t="array" ref="Q812">SUMIF(Western!C1:C1001,E812,Western!V1:V1001)</f>
        <v>0</v>
      </c>
      <c r="R812" s="223" cm="1">
        <f t="array" ref="R812">Q812*L812</f>
        <v>0</v>
      </c>
    </row>
    <row r="813" spans="1:18" ht="16" customHeight="1" x14ac:dyDescent="0.2">
      <c r="A813" s="54"/>
      <c r="B813" s="63" t="s">
        <v>8161</v>
      </c>
      <c r="C813" s="56" t="s">
        <v>8163</v>
      </c>
      <c r="D813" s="90">
        <v>813116027683</v>
      </c>
      <c r="E813" s="56" t="s">
        <v>647</v>
      </c>
      <c r="F813" s="110" t="s">
        <v>648</v>
      </c>
      <c r="G813" s="110" t="s">
        <v>8156</v>
      </c>
      <c r="H813" s="110" t="s">
        <v>50</v>
      </c>
      <c r="I813" s="56" t="s">
        <v>51</v>
      </c>
      <c r="J813" s="56" t="s">
        <v>64</v>
      </c>
      <c r="K813" s="91"/>
      <c r="L813" s="85">
        <v>52.25</v>
      </c>
      <c r="M813" s="56" t="s">
        <v>451</v>
      </c>
      <c r="N813" s="56" t="s">
        <v>452</v>
      </c>
      <c r="O813" s="60" t="s">
        <v>55</v>
      </c>
      <c r="P813" s="222"/>
      <c r="Q813" s="87" cm="1">
        <f t="array" ref="Q813">SUMIF(Western!C1:C1001,E813,Western!V1:V1001)</f>
        <v>0</v>
      </c>
      <c r="R813" s="223" cm="1">
        <f t="array" ref="R813">Q813*L813</f>
        <v>0</v>
      </c>
    </row>
    <row r="814" spans="1:18" ht="16" customHeight="1" x14ac:dyDescent="0.2">
      <c r="A814" s="54"/>
      <c r="B814" s="63" t="s">
        <v>8161</v>
      </c>
      <c r="C814" s="56" t="s">
        <v>8164</v>
      </c>
      <c r="D814" s="90">
        <v>813116027690</v>
      </c>
      <c r="E814" s="56" t="s">
        <v>649</v>
      </c>
      <c r="F814" s="110" t="s">
        <v>650</v>
      </c>
      <c r="G814" s="110" t="s">
        <v>8156</v>
      </c>
      <c r="H814" s="110" t="s">
        <v>50</v>
      </c>
      <c r="I814" s="56" t="s">
        <v>51</v>
      </c>
      <c r="J814" s="56" t="s">
        <v>67</v>
      </c>
      <c r="K814" s="91"/>
      <c r="L814" s="85">
        <v>52.25</v>
      </c>
      <c r="M814" s="56" t="s">
        <v>451</v>
      </c>
      <c r="N814" s="56" t="s">
        <v>452</v>
      </c>
      <c r="O814" s="60" t="s">
        <v>55</v>
      </c>
      <c r="P814" s="222"/>
      <c r="Q814" s="87" cm="1">
        <f t="array" ref="Q814">SUMIF(Western!C1:C1001,E814,Western!V1:V1001)</f>
        <v>0</v>
      </c>
      <c r="R814" s="223" cm="1">
        <f t="array" ref="R814">Q814*L814</f>
        <v>0</v>
      </c>
    </row>
    <row r="815" spans="1:18" ht="16" customHeight="1" x14ac:dyDescent="0.2">
      <c r="A815" s="54"/>
      <c r="B815" s="63" t="s">
        <v>8161</v>
      </c>
      <c r="C815" s="56" t="s">
        <v>8165</v>
      </c>
      <c r="D815" s="90">
        <v>813116027706</v>
      </c>
      <c r="E815" s="56" t="s">
        <v>651</v>
      </c>
      <c r="F815" s="110" t="s">
        <v>652</v>
      </c>
      <c r="G815" s="110" t="s">
        <v>8156</v>
      </c>
      <c r="H815" s="110" t="s">
        <v>50</v>
      </c>
      <c r="I815" s="56" t="s">
        <v>51</v>
      </c>
      <c r="J815" s="56" t="s">
        <v>70</v>
      </c>
      <c r="K815" s="91"/>
      <c r="L815" s="85">
        <v>52.25</v>
      </c>
      <c r="M815" s="56" t="s">
        <v>451</v>
      </c>
      <c r="N815" s="56" t="s">
        <v>452</v>
      </c>
      <c r="O815" s="60" t="s">
        <v>55</v>
      </c>
      <c r="P815" s="222"/>
      <c r="Q815" s="87" cm="1">
        <f t="array" ref="Q815">SUMIF(Western!C1:C1001,E815,Western!V1:V1001)</f>
        <v>0</v>
      </c>
      <c r="R815" s="223" cm="1">
        <f t="array" ref="R815">Q815*L815</f>
        <v>0</v>
      </c>
    </row>
    <row r="816" spans="1:18" ht="16" customHeight="1" x14ac:dyDescent="0.2">
      <c r="A816" s="54"/>
      <c r="B816" s="63" t="s">
        <v>8161</v>
      </c>
      <c r="C816" s="56" t="s">
        <v>8166</v>
      </c>
      <c r="D816" s="90">
        <v>813116027713</v>
      </c>
      <c r="E816" s="56" t="s">
        <v>653</v>
      </c>
      <c r="F816" s="110" t="s">
        <v>654</v>
      </c>
      <c r="G816" s="110" t="s">
        <v>8156</v>
      </c>
      <c r="H816" s="110" t="s">
        <v>50</v>
      </c>
      <c r="I816" s="56" t="s">
        <v>51</v>
      </c>
      <c r="J816" s="56" t="s">
        <v>282</v>
      </c>
      <c r="K816" s="91"/>
      <c r="L816" s="85">
        <v>52.25</v>
      </c>
      <c r="M816" s="56" t="s">
        <v>451</v>
      </c>
      <c r="N816" s="56" t="s">
        <v>452</v>
      </c>
      <c r="O816" s="60" t="s">
        <v>55</v>
      </c>
      <c r="P816" s="222"/>
      <c r="Q816" s="87" cm="1">
        <f t="array" ref="Q816">SUMIF(Western!C1:C1001,E816,Western!V1:V1001)</f>
        <v>0</v>
      </c>
      <c r="R816" s="223" cm="1">
        <f t="array" ref="R816">Q816*L816</f>
        <v>0</v>
      </c>
    </row>
    <row r="817" spans="1:18" ht="16" customHeight="1" x14ac:dyDescent="0.2">
      <c r="A817" s="54"/>
      <c r="B817" s="63" t="s">
        <v>8167</v>
      </c>
      <c r="C817" s="56" t="s">
        <v>8168</v>
      </c>
      <c r="D817" s="90">
        <v>843380146193</v>
      </c>
      <c r="E817" s="56" t="s">
        <v>655</v>
      </c>
      <c r="F817" s="110" t="s">
        <v>656</v>
      </c>
      <c r="G817" s="110" t="s">
        <v>7072</v>
      </c>
      <c r="H817" s="110" t="s">
        <v>56</v>
      </c>
      <c r="I817" s="56" t="s">
        <v>51</v>
      </c>
      <c r="J817" s="56" t="s">
        <v>657</v>
      </c>
      <c r="K817" s="56" t="s">
        <v>7006</v>
      </c>
      <c r="L817" s="85">
        <v>88</v>
      </c>
      <c r="M817" s="56" t="s">
        <v>139</v>
      </c>
      <c r="N817" s="56" t="s">
        <v>140</v>
      </c>
      <c r="O817" s="60" t="s">
        <v>55</v>
      </c>
      <c r="P817" s="222"/>
      <c r="Q817" s="87" cm="1">
        <f t="array" ref="Q817">SUMIF(Western!C1:C1001,E817,Western!V1:V1001)</f>
        <v>0</v>
      </c>
      <c r="R817" s="223" cm="1">
        <f t="array" ref="R817">Q817*L817</f>
        <v>0</v>
      </c>
    </row>
    <row r="818" spans="1:18" ht="16" customHeight="1" x14ac:dyDescent="0.2">
      <c r="A818" s="54"/>
      <c r="B818" s="63" t="s">
        <v>8167</v>
      </c>
      <c r="C818" s="56" t="s">
        <v>8169</v>
      </c>
      <c r="D818" s="90">
        <v>843380146209</v>
      </c>
      <c r="E818" s="56" t="s">
        <v>658</v>
      </c>
      <c r="F818" s="110" t="s">
        <v>659</v>
      </c>
      <c r="G818" s="110" t="s">
        <v>7072</v>
      </c>
      <c r="H818" s="110" t="s">
        <v>56</v>
      </c>
      <c r="I818" s="56" t="s">
        <v>51</v>
      </c>
      <c r="J818" s="56" t="s">
        <v>660</v>
      </c>
      <c r="K818" s="56" t="s">
        <v>7006</v>
      </c>
      <c r="L818" s="85">
        <v>88</v>
      </c>
      <c r="M818" s="56" t="s">
        <v>139</v>
      </c>
      <c r="N818" s="56" t="s">
        <v>140</v>
      </c>
      <c r="O818" s="60" t="s">
        <v>55</v>
      </c>
      <c r="P818" s="222"/>
      <c r="Q818" s="87" cm="1">
        <f t="array" ref="Q818">SUMIF(Western!C1:C1001,E818,Western!V1:V1001)</f>
        <v>0</v>
      </c>
      <c r="R818" s="223" cm="1">
        <f t="array" ref="R818">Q818*L818</f>
        <v>0</v>
      </c>
    </row>
    <row r="819" spans="1:18" ht="16" customHeight="1" x14ac:dyDescent="0.2">
      <c r="A819" s="54"/>
      <c r="B819" s="63" t="s">
        <v>8167</v>
      </c>
      <c r="C819" s="56" t="s">
        <v>8170</v>
      </c>
      <c r="D819" s="90">
        <v>843380146216</v>
      </c>
      <c r="E819" s="56" t="s">
        <v>661</v>
      </c>
      <c r="F819" s="110" t="s">
        <v>662</v>
      </c>
      <c r="G819" s="110" t="s">
        <v>7072</v>
      </c>
      <c r="H819" s="110" t="s">
        <v>56</v>
      </c>
      <c r="I819" s="56" t="s">
        <v>51</v>
      </c>
      <c r="J819" s="56" t="s">
        <v>663</v>
      </c>
      <c r="K819" s="56" t="s">
        <v>7006</v>
      </c>
      <c r="L819" s="85">
        <v>88</v>
      </c>
      <c r="M819" s="56" t="s">
        <v>139</v>
      </c>
      <c r="N819" s="56" t="s">
        <v>140</v>
      </c>
      <c r="O819" s="60" t="s">
        <v>55</v>
      </c>
      <c r="P819" s="222"/>
      <c r="Q819" s="87" cm="1">
        <f t="array" ref="Q819">SUMIF(Western!C1:C1001,E819,Western!V1:V1001)</f>
        <v>0</v>
      </c>
      <c r="R819" s="223" cm="1">
        <f t="array" ref="R819">Q819*L819</f>
        <v>0</v>
      </c>
    </row>
    <row r="820" spans="1:18" ht="16" customHeight="1" x14ac:dyDescent="0.2">
      <c r="A820" s="54"/>
      <c r="B820" s="63" t="s">
        <v>8167</v>
      </c>
      <c r="C820" s="56" t="s">
        <v>8171</v>
      </c>
      <c r="D820" s="90">
        <v>843380146223</v>
      </c>
      <c r="E820" s="56" t="s">
        <v>664</v>
      </c>
      <c r="F820" s="110" t="s">
        <v>665</v>
      </c>
      <c r="G820" s="110" t="s">
        <v>7072</v>
      </c>
      <c r="H820" s="110" t="s">
        <v>56</v>
      </c>
      <c r="I820" s="56" t="s">
        <v>51</v>
      </c>
      <c r="J820" s="56" t="s">
        <v>666</v>
      </c>
      <c r="K820" s="56" t="s">
        <v>7006</v>
      </c>
      <c r="L820" s="85">
        <v>88</v>
      </c>
      <c r="M820" s="56" t="s">
        <v>139</v>
      </c>
      <c r="N820" s="56" t="s">
        <v>140</v>
      </c>
      <c r="O820" s="60" t="s">
        <v>55</v>
      </c>
      <c r="P820" s="222"/>
      <c r="Q820" s="87" cm="1">
        <f t="array" ref="Q820">SUMIF(Western!C1:C1001,E820,Western!V1:V1001)</f>
        <v>0</v>
      </c>
      <c r="R820" s="223" cm="1">
        <f t="array" ref="R820">Q820*L820</f>
        <v>0</v>
      </c>
    </row>
    <row r="821" spans="1:18" ht="16" customHeight="1" x14ac:dyDescent="0.2">
      <c r="A821" s="54"/>
      <c r="B821" s="63" t="s">
        <v>8167</v>
      </c>
      <c r="C821" s="56" t="s">
        <v>8172</v>
      </c>
      <c r="D821" s="90">
        <v>843380146230</v>
      </c>
      <c r="E821" s="56" t="s">
        <v>667</v>
      </c>
      <c r="F821" s="110" t="s">
        <v>668</v>
      </c>
      <c r="G821" s="110" t="s">
        <v>7072</v>
      </c>
      <c r="H821" s="110" t="s">
        <v>56</v>
      </c>
      <c r="I821" s="56" t="s">
        <v>51</v>
      </c>
      <c r="J821" s="56" t="s">
        <v>669</v>
      </c>
      <c r="K821" s="56" t="s">
        <v>7006</v>
      </c>
      <c r="L821" s="85">
        <v>88</v>
      </c>
      <c r="M821" s="56" t="s">
        <v>139</v>
      </c>
      <c r="N821" s="56" t="s">
        <v>140</v>
      </c>
      <c r="O821" s="60" t="s">
        <v>55</v>
      </c>
      <c r="P821" s="222"/>
      <c r="Q821" s="87" cm="1">
        <f t="array" ref="Q821">SUMIF(Western!C1:C1001,E821,Western!V1:V1001)</f>
        <v>0</v>
      </c>
      <c r="R821" s="223" cm="1">
        <f t="array" ref="R821">Q821*L821</f>
        <v>0</v>
      </c>
    </row>
    <row r="822" spans="1:18" ht="16" customHeight="1" x14ac:dyDescent="0.2">
      <c r="A822" s="54"/>
      <c r="B822" s="63" t="s">
        <v>8167</v>
      </c>
      <c r="C822" s="56" t="s">
        <v>8173</v>
      </c>
      <c r="D822" s="90">
        <v>843380146247</v>
      </c>
      <c r="E822" s="56" t="s">
        <v>670</v>
      </c>
      <c r="F822" s="110" t="s">
        <v>671</v>
      </c>
      <c r="G822" s="110" t="s">
        <v>7072</v>
      </c>
      <c r="H822" s="110" t="s">
        <v>56</v>
      </c>
      <c r="I822" s="56" t="s">
        <v>51</v>
      </c>
      <c r="J822" s="56" t="s">
        <v>672</v>
      </c>
      <c r="K822" s="56" t="s">
        <v>7006</v>
      </c>
      <c r="L822" s="85">
        <v>88</v>
      </c>
      <c r="M822" s="56" t="s">
        <v>139</v>
      </c>
      <c r="N822" s="56" t="s">
        <v>140</v>
      </c>
      <c r="O822" s="60" t="s">
        <v>55</v>
      </c>
      <c r="P822" s="222"/>
      <c r="Q822" s="87" cm="1">
        <f t="array" ref="Q822">SUMIF(Western!C1:C1001,E822,Western!V1:V1001)</f>
        <v>0</v>
      </c>
      <c r="R822" s="223" cm="1">
        <f t="array" ref="R822">Q822*L822</f>
        <v>0</v>
      </c>
    </row>
    <row r="823" spans="1:18" ht="16" customHeight="1" x14ac:dyDescent="0.2">
      <c r="A823" s="54"/>
      <c r="B823" s="63" t="s">
        <v>8167</v>
      </c>
      <c r="C823" s="56" t="s">
        <v>8174</v>
      </c>
      <c r="D823" s="90">
        <v>843380146254</v>
      </c>
      <c r="E823" s="56" t="s">
        <v>673</v>
      </c>
      <c r="F823" s="110" t="s">
        <v>674</v>
      </c>
      <c r="G823" s="110" t="s">
        <v>7072</v>
      </c>
      <c r="H823" s="110" t="s">
        <v>56</v>
      </c>
      <c r="I823" s="56" t="s">
        <v>51</v>
      </c>
      <c r="J823" s="56" t="s">
        <v>675</v>
      </c>
      <c r="K823" s="56" t="s">
        <v>7006</v>
      </c>
      <c r="L823" s="85">
        <v>88</v>
      </c>
      <c r="M823" s="56" t="s">
        <v>139</v>
      </c>
      <c r="N823" s="56" t="s">
        <v>140</v>
      </c>
      <c r="O823" s="60" t="s">
        <v>55</v>
      </c>
      <c r="P823" s="222"/>
      <c r="Q823" s="87" cm="1">
        <f t="array" ref="Q823">SUMIF(Western!C1:C1001,E823,Western!V1:V1001)</f>
        <v>0</v>
      </c>
      <c r="R823" s="223" cm="1">
        <f t="array" ref="R823">Q823*L823</f>
        <v>0</v>
      </c>
    </row>
    <row r="824" spans="1:18" ht="16" customHeight="1" x14ac:dyDescent="0.2">
      <c r="A824" s="54"/>
      <c r="B824" s="63" t="s">
        <v>8167</v>
      </c>
      <c r="C824" s="56" t="s">
        <v>8175</v>
      </c>
      <c r="D824" s="90">
        <v>843380146261</v>
      </c>
      <c r="E824" s="56" t="s">
        <v>676</v>
      </c>
      <c r="F824" s="110" t="s">
        <v>677</v>
      </c>
      <c r="G824" s="110" t="s">
        <v>7072</v>
      </c>
      <c r="H824" s="110" t="s">
        <v>56</v>
      </c>
      <c r="I824" s="56" t="s">
        <v>51</v>
      </c>
      <c r="J824" s="56" t="s">
        <v>678</v>
      </c>
      <c r="K824" s="56" t="s">
        <v>7006</v>
      </c>
      <c r="L824" s="85">
        <v>88</v>
      </c>
      <c r="M824" s="56" t="s">
        <v>139</v>
      </c>
      <c r="N824" s="56" t="s">
        <v>140</v>
      </c>
      <c r="O824" s="60" t="s">
        <v>55</v>
      </c>
      <c r="P824" s="222"/>
      <c r="Q824" s="87" cm="1">
        <f t="array" ref="Q824">SUMIF(Western!C1:C1001,E824,Western!V1:V1001)</f>
        <v>0</v>
      </c>
      <c r="R824" s="223" cm="1">
        <f t="array" ref="R824">Q824*L824</f>
        <v>0</v>
      </c>
    </row>
    <row r="825" spans="1:18" ht="16" customHeight="1" x14ac:dyDescent="0.2">
      <c r="A825" s="54"/>
      <c r="B825" s="63" t="s">
        <v>8167</v>
      </c>
      <c r="C825" s="56" t="s">
        <v>8176</v>
      </c>
      <c r="D825" s="90">
        <v>843380146278</v>
      </c>
      <c r="E825" s="56" t="s">
        <v>679</v>
      </c>
      <c r="F825" s="110" t="s">
        <v>680</v>
      </c>
      <c r="G825" s="110" t="s">
        <v>7072</v>
      </c>
      <c r="H825" s="110" t="s">
        <v>56</v>
      </c>
      <c r="I825" s="56" t="s">
        <v>51</v>
      </c>
      <c r="J825" s="56" t="s">
        <v>681</v>
      </c>
      <c r="K825" s="56" t="s">
        <v>7006</v>
      </c>
      <c r="L825" s="85">
        <v>88</v>
      </c>
      <c r="M825" s="56" t="s">
        <v>139</v>
      </c>
      <c r="N825" s="56" t="s">
        <v>140</v>
      </c>
      <c r="O825" s="60" t="s">
        <v>55</v>
      </c>
      <c r="P825" s="222"/>
      <c r="Q825" s="87" cm="1">
        <f t="array" ref="Q825">SUMIF(Western!C1:C1001,E825,Western!V1:V1001)</f>
        <v>0</v>
      </c>
      <c r="R825" s="223" cm="1">
        <f t="array" ref="R825">Q825*L825</f>
        <v>0</v>
      </c>
    </row>
    <row r="826" spans="1:18" ht="16" customHeight="1" x14ac:dyDescent="0.2">
      <c r="A826" s="54"/>
      <c r="B826" s="63" t="s">
        <v>8167</v>
      </c>
      <c r="C826" s="56" t="s">
        <v>8177</v>
      </c>
      <c r="D826" s="90">
        <v>843380146285</v>
      </c>
      <c r="E826" s="56" t="s">
        <v>682</v>
      </c>
      <c r="F826" s="110" t="s">
        <v>683</v>
      </c>
      <c r="G826" s="110" t="s">
        <v>7072</v>
      </c>
      <c r="H826" s="110" t="s">
        <v>56</v>
      </c>
      <c r="I826" s="56" t="s">
        <v>51</v>
      </c>
      <c r="J826" s="56" t="s">
        <v>684</v>
      </c>
      <c r="K826" s="56" t="s">
        <v>7006</v>
      </c>
      <c r="L826" s="85">
        <v>88</v>
      </c>
      <c r="M826" s="56" t="s">
        <v>139</v>
      </c>
      <c r="N826" s="56" t="s">
        <v>140</v>
      </c>
      <c r="O826" s="60" t="s">
        <v>55</v>
      </c>
      <c r="P826" s="222"/>
      <c r="Q826" s="87" cm="1">
        <f t="array" ref="Q826">SUMIF(Western!C1:C1001,E826,Western!V1:V1001)</f>
        <v>0</v>
      </c>
      <c r="R826" s="223" cm="1">
        <f t="array" ref="R826">Q826*L826</f>
        <v>0</v>
      </c>
    </row>
    <row r="827" spans="1:18" ht="16" customHeight="1" x14ac:dyDescent="0.2">
      <c r="A827" s="54"/>
      <c r="B827" s="63" t="s">
        <v>8167</v>
      </c>
      <c r="C827" s="56" t="s">
        <v>8178</v>
      </c>
      <c r="D827" s="90">
        <v>843380146292</v>
      </c>
      <c r="E827" s="56" t="s">
        <v>685</v>
      </c>
      <c r="F827" s="110" t="s">
        <v>686</v>
      </c>
      <c r="G827" s="110" t="s">
        <v>7072</v>
      </c>
      <c r="H827" s="110" t="s">
        <v>56</v>
      </c>
      <c r="I827" s="56" t="s">
        <v>51</v>
      </c>
      <c r="J827" s="56" t="s">
        <v>687</v>
      </c>
      <c r="K827" s="56" t="s">
        <v>7006</v>
      </c>
      <c r="L827" s="85">
        <v>88</v>
      </c>
      <c r="M827" s="56" t="s">
        <v>139</v>
      </c>
      <c r="N827" s="56" t="s">
        <v>140</v>
      </c>
      <c r="O827" s="60" t="s">
        <v>55</v>
      </c>
      <c r="P827" s="222"/>
      <c r="Q827" s="87" cm="1">
        <f t="array" ref="Q827">SUMIF(Western!C1:C1001,E827,Western!V1:V1001)</f>
        <v>0</v>
      </c>
      <c r="R827" s="223" cm="1">
        <f t="array" ref="R827">Q827*L827</f>
        <v>0</v>
      </c>
    </row>
    <row r="828" spans="1:18" ht="16" customHeight="1" x14ac:dyDescent="0.2">
      <c r="A828" s="54"/>
      <c r="B828" s="63" t="s">
        <v>8167</v>
      </c>
      <c r="C828" s="56" t="s">
        <v>8179</v>
      </c>
      <c r="D828" s="90">
        <v>843380146308</v>
      </c>
      <c r="E828" s="56" t="s">
        <v>688</v>
      </c>
      <c r="F828" s="110" t="s">
        <v>689</v>
      </c>
      <c r="G828" s="110" t="s">
        <v>7072</v>
      </c>
      <c r="H828" s="110" t="s">
        <v>56</v>
      </c>
      <c r="I828" s="56" t="s">
        <v>51</v>
      </c>
      <c r="J828" s="56" t="s">
        <v>690</v>
      </c>
      <c r="K828" s="56" t="s">
        <v>7006</v>
      </c>
      <c r="L828" s="85">
        <v>88</v>
      </c>
      <c r="M828" s="56" t="s">
        <v>139</v>
      </c>
      <c r="N828" s="56" t="s">
        <v>140</v>
      </c>
      <c r="O828" s="60" t="s">
        <v>55</v>
      </c>
      <c r="P828" s="222"/>
      <c r="Q828" s="87" cm="1">
        <f t="array" ref="Q828">SUMIF(Western!C1:C1001,E828,Western!V1:V1001)</f>
        <v>0</v>
      </c>
      <c r="R828" s="223" cm="1">
        <f t="array" ref="R828">Q828*L828</f>
        <v>0</v>
      </c>
    </row>
    <row r="829" spans="1:18" ht="16" customHeight="1" x14ac:dyDescent="0.2">
      <c r="A829" s="54"/>
      <c r="B829" s="63" t="s">
        <v>8180</v>
      </c>
      <c r="C829" s="56" t="s">
        <v>8181</v>
      </c>
      <c r="D829" s="90">
        <v>843380146070</v>
      </c>
      <c r="E829" s="56" t="s">
        <v>691</v>
      </c>
      <c r="F829" s="110" t="s">
        <v>692</v>
      </c>
      <c r="G829" s="110" t="s">
        <v>7072</v>
      </c>
      <c r="H829" s="110" t="s">
        <v>50</v>
      </c>
      <c r="I829" s="56" t="s">
        <v>95</v>
      </c>
      <c r="J829" s="56" t="s">
        <v>657</v>
      </c>
      <c r="K829" s="56" t="s">
        <v>7006</v>
      </c>
      <c r="L829" s="85">
        <v>88</v>
      </c>
      <c r="M829" s="56" t="s">
        <v>139</v>
      </c>
      <c r="N829" s="56" t="s">
        <v>140</v>
      </c>
      <c r="O829" s="60" t="s">
        <v>55</v>
      </c>
      <c r="P829" s="222"/>
      <c r="Q829" s="87" cm="1">
        <f t="array" ref="Q829">SUMIF(Western!C1:C1001,E829,Western!V1:V1001)</f>
        <v>0</v>
      </c>
      <c r="R829" s="223" cm="1">
        <f t="array" ref="R829">Q829*L829</f>
        <v>0</v>
      </c>
    </row>
    <row r="830" spans="1:18" ht="16" customHeight="1" x14ac:dyDescent="0.2">
      <c r="A830" s="54"/>
      <c r="B830" s="63" t="s">
        <v>8180</v>
      </c>
      <c r="C830" s="56" t="s">
        <v>8182</v>
      </c>
      <c r="D830" s="90">
        <v>843380146087</v>
      </c>
      <c r="E830" s="56" t="s">
        <v>693</v>
      </c>
      <c r="F830" s="110" t="s">
        <v>694</v>
      </c>
      <c r="G830" s="110" t="s">
        <v>7072</v>
      </c>
      <c r="H830" s="110" t="s">
        <v>50</v>
      </c>
      <c r="I830" s="56" t="s">
        <v>95</v>
      </c>
      <c r="J830" s="56" t="s">
        <v>660</v>
      </c>
      <c r="K830" s="56" t="s">
        <v>7006</v>
      </c>
      <c r="L830" s="85">
        <v>88</v>
      </c>
      <c r="M830" s="56" t="s">
        <v>139</v>
      </c>
      <c r="N830" s="56" t="s">
        <v>140</v>
      </c>
      <c r="O830" s="60" t="s">
        <v>55</v>
      </c>
      <c r="P830" s="222"/>
      <c r="Q830" s="87" cm="1">
        <f t="array" ref="Q830">SUMIF(Western!C1:C1001,E830,Western!V1:V1001)</f>
        <v>0</v>
      </c>
      <c r="R830" s="223" cm="1">
        <f t="array" ref="R830">Q830*L830</f>
        <v>0</v>
      </c>
    </row>
    <row r="831" spans="1:18" ht="16" customHeight="1" x14ac:dyDescent="0.2">
      <c r="A831" s="54"/>
      <c r="B831" s="63" t="s">
        <v>8180</v>
      </c>
      <c r="C831" s="56" t="s">
        <v>8183</v>
      </c>
      <c r="D831" s="90">
        <v>843380146094</v>
      </c>
      <c r="E831" s="56" t="s">
        <v>695</v>
      </c>
      <c r="F831" s="110" t="s">
        <v>696</v>
      </c>
      <c r="G831" s="110" t="s">
        <v>7072</v>
      </c>
      <c r="H831" s="110" t="s">
        <v>50</v>
      </c>
      <c r="I831" s="56" t="s">
        <v>95</v>
      </c>
      <c r="J831" s="56" t="s">
        <v>663</v>
      </c>
      <c r="K831" s="56" t="s">
        <v>7006</v>
      </c>
      <c r="L831" s="85">
        <v>88</v>
      </c>
      <c r="M831" s="56" t="s">
        <v>139</v>
      </c>
      <c r="N831" s="56" t="s">
        <v>140</v>
      </c>
      <c r="O831" s="60" t="s">
        <v>55</v>
      </c>
      <c r="P831" s="222"/>
      <c r="Q831" s="87" cm="1">
        <f t="array" ref="Q831">SUMIF(Western!C1:C1001,E831,Western!V1:V1001)</f>
        <v>0</v>
      </c>
      <c r="R831" s="223" cm="1">
        <f t="array" ref="R831">Q831*L831</f>
        <v>0</v>
      </c>
    </row>
    <row r="832" spans="1:18" ht="16" customHeight="1" x14ac:dyDescent="0.2">
      <c r="A832" s="54"/>
      <c r="B832" s="63" t="s">
        <v>8180</v>
      </c>
      <c r="C832" s="56" t="s">
        <v>8184</v>
      </c>
      <c r="D832" s="90">
        <v>843380146100</v>
      </c>
      <c r="E832" s="56" t="s">
        <v>697</v>
      </c>
      <c r="F832" s="110" t="s">
        <v>698</v>
      </c>
      <c r="G832" s="110" t="s">
        <v>7072</v>
      </c>
      <c r="H832" s="110" t="s">
        <v>50</v>
      </c>
      <c r="I832" s="56" t="s">
        <v>95</v>
      </c>
      <c r="J832" s="56" t="s">
        <v>666</v>
      </c>
      <c r="K832" s="56" t="s">
        <v>7006</v>
      </c>
      <c r="L832" s="85">
        <v>88</v>
      </c>
      <c r="M832" s="56" t="s">
        <v>139</v>
      </c>
      <c r="N832" s="56" t="s">
        <v>140</v>
      </c>
      <c r="O832" s="60" t="s">
        <v>55</v>
      </c>
      <c r="P832" s="222"/>
      <c r="Q832" s="87" cm="1">
        <f t="array" ref="Q832">SUMIF(Western!C1:C1001,E832,Western!V1:V1001)</f>
        <v>0</v>
      </c>
      <c r="R832" s="223" cm="1">
        <f t="array" ref="R832">Q832*L832</f>
        <v>0</v>
      </c>
    </row>
    <row r="833" spans="1:18" ht="16" customHeight="1" x14ac:dyDescent="0.2">
      <c r="A833" s="54"/>
      <c r="B833" s="63" t="s">
        <v>8180</v>
      </c>
      <c r="C833" s="56" t="s">
        <v>8185</v>
      </c>
      <c r="D833" s="90">
        <v>843380146117</v>
      </c>
      <c r="E833" s="56" t="s">
        <v>699</v>
      </c>
      <c r="F833" s="110" t="s">
        <v>700</v>
      </c>
      <c r="G833" s="110" t="s">
        <v>7072</v>
      </c>
      <c r="H833" s="110" t="s">
        <v>50</v>
      </c>
      <c r="I833" s="56" t="s">
        <v>95</v>
      </c>
      <c r="J833" s="56" t="s">
        <v>669</v>
      </c>
      <c r="K833" s="56" t="s">
        <v>7006</v>
      </c>
      <c r="L833" s="85">
        <v>88</v>
      </c>
      <c r="M833" s="56" t="s">
        <v>139</v>
      </c>
      <c r="N833" s="56" t="s">
        <v>140</v>
      </c>
      <c r="O833" s="60" t="s">
        <v>55</v>
      </c>
      <c r="P833" s="222"/>
      <c r="Q833" s="87" cm="1">
        <f t="array" ref="Q833">SUMIF(Western!C1:C1001,E833,Western!V1:V1001)</f>
        <v>0</v>
      </c>
      <c r="R833" s="223" cm="1">
        <f t="array" ref="R833">Q833*L833</f>
        <v>0</v>
      </c>
    </row>
    <row r="834" spans="1:18" ht="16" customHeight="1" x14ac:dyDescent="0.2">
      <c r="A834" s="54"/>
      <c r="B834" s="63" t="s">
        <v>8180</v>
      </c>
      <c r="C834" s="56" t="s">
        <v>8186</v>
      </c>
      <c r="D834" s="90">
        <v>843380146124</v>
      </c>
      <c r="E834" s="56" t="s">
        <v>701</v>
      </c>
      <c r="F834" s="110" t="s">
        <v>702</v>
      </c>
      <c r="G834" s="110" t="s">
        <v>7072</v>
      </c>
      <c r="H834" s="110" t="s">
        <v>50</v>
      </c>
      <c r="I834" s="56" t="s">
        <v>95</v>
      </c>
      <c r="J834" s="56" t="s">
        <v>672</v>
      </c>
      <c r="K834" s="56" t="s">
        <v>7006</v>
      </c>
      <c r="L834" s="85">
        <v>88</v>
      </c>
      <c r="M834" s="56" t="s">
        <v>139</v>
      </c>
      <c r="N834" s="56" t="s">
        <v>140</v>
      </c>
      <c r="O834" s="60" t="s">
        <v>55</v>
      </c>
      <c r="P834" s="222"/>
      <c r="Q834" s="87" cm="1">
        <f t="array" ref="Q834">SUMIF(Western!C1:C1001,E834,Western!V1:V1001)</f>
        <v>0</v>
      </c>
      <c r="R834" s="223" cm="1">
        <f t="array" ref="R834">Q834*L834</f>
        <v>0</v>
      </c>
    </row>
    <row r="835" spans="1:18" ht="16" customHeight="1" x14ac:dyDescent="0.2">
      <c r="A835" s="54"/>
      <c r="B835" s="63" t="s">
        <v>8180</v>
      </c>
      <c r="C835" s="56" t="s">
        <v>8187</v>
      </c>
      <c r="D835" s="90">
        <v>843380146131</v>
      </c>
      <c r="E835" s="56" t="s">
        <v>703</v>
      </c>
      <c r="F835" s="110" t="s">
        <v>704</v>
      </c>
      <c r="G835" s="110" t="s">
        <v>7072</v>
      </c>
      <c r="H835" s="110" t="s">
        <v>50</v>
      </c>
      <c r="I835" s="56" t="s">
        <v>95</v>
      </c>
      <c r="J835" s="56" t="s">
        <v>675</v>
      </c>
      <c r="K835" s="56" t="s">
        <v>7006</v>
      </c>
      <c r="L835" s="85">
        <v>88</v>
      </c>
      <c r="M835" s="56" t="s">
        <v>139</v>
      </c>
      <c r="N835" s="56" t="s">
        <v>140</v>
      </c>
      <c r="O835" s="60" t="s">
        <v>55</v>
      </c>
      <c r="P835" s="222"/>
      <c r="Q835" s="87" cm="1">
        <f t="array" ref="Q835">SUMIF(Western!C1:C1001,E835,Western!V1:V1001)</f>
        <v>0</v>
      </c>
      <c r="R835" s="223" cm="1">
        <f t="array" ref="R835">Q835*L835</f>
        <v>0</v>
      </c>
    </row>
    <row r="836" spans="1:18" ht="16" customHeight="1" x14ac:dyDescent="0.2">
      <c r="A836" s="54"/>
      <c r="B836" s="63" t="s">
        <v>8180</v>
      </c>
      <c r="C836" s="56" t="s">
        <v>8188</v>
      </c>
      <c r="D836" s="90">
        <v>843380146148</v>
      </c>
      <c r="E836" s="56" t="s">
        <v>705</v>
      </c>
      <c r="F836" s="110" t="s">
        <v>706</v>
      </c>
      <c r="G836" s="110" t="s">
        <v>7072</v>
      </c>
      <c r="H836" s="110" t="s">
        <v>50</v>
      </c>
      <c r="I836" s="56" t="s">
        <v>95</v>
      </c>
      <c r="J836" s="56" t="s">
        <v>678</v>
      </c>
      <c r="K836" s="56" t="s">
        <v>7006</v>
      </c>
      <c r="L836" s="85">
        <v>88</v>
      </c>
      <c r="M836" s="56" t="s">
        <v>139</v>
      </c>
      <c r="N836" s="56" t="s">
        <v>140</v>
      </c>
      <c r="O836" s="60" t="s">
        <v>55</v>
      </c>
      <c r="P836" s="222"/>
      <c r="Q836" s="87" cm="1">
        <f t="array" ref="Q836">SUMIF(Western!C1:C1001,E836,Western!V1:V1001)</f>
        <v>0</v>
      </c>
      <c r="R836" s="223" cm="1">
        <f t="array" ref="R836">Q836*L836</f>
        <v>0</v>
      </c>
    </row>
    <row r="837" spans="1:18" ht="16" customHeight="1" x14ac:dyDescent="0.2">
      <c r="A837" s="54"/>
      <c r="B837" s="63" t="s">
        <v>8180</v>
      </c>
      <c r="C837" s="56" t="s">
        <v>8189</v>
      </c>
      <c r="D837" s="90">
        <v>843380146155</v>
      </c>
      <c r="E837" s="56" t="s">
        <v>707</v>
      </c>
      <c r="F837" s="110" t="s">
        <v>708</v>
      </c>
      <c r="G837" s="110" t="s">
        <v>7072</v>
      </c>
      <c r="H837" s="110" t="s">
        <v>50</v>
      </c>
      <c r="I837" s="56" t="s">
        <v>95</v>
      </c>
      <c r="J837" s="56" t="s">
        <v>681</v>
      </c>
      <c r="K837" s="56" t="s">
        <v>7006</v>
      </c>
      <c r="L837" s="85">
        <v>88</v>
      </c>
      <c r="M837" s="56" t="s">
        <v>139</v>
      </c>
      <c r="N837" s="56" t="s">
        <v>140</v>
      </c>
      <c r="O837" s="60" t="s">
        <v>55</v>
      </c>
      <c r="P837" s="222"/>
      <c r="Q837" s="87" cm="1">
        <f t="array" ref="Q837">SUMIF(Western!C1:C1001,E837,Western!V1:V1001)</f>
        <v>0</v>
      </c>
      <c r="R837" s="223" cm="1">
        <f t="array" ref="R837">Q837*L837</f>
        <v>0</v>
      </c>
    </row>
    <row r="838" spans="1:18" ht="16" customHeight="1" x14ac:dyDescent="0.2">
      <c r="A838" s="54"/>
      <c r="B838" s="63" t="s">
        <v>8180</v>
      </c>
      <c r="C838" s="56" t="s">
        <v>8190</v>
      </c>
      <c r="D838" s="90">
        <v>843380146162</v>
      </c>
      <c r="E838" s="56" t="s">
        <v>709</v>
      </c>
      <c r="F838" s="110" t="s">
        <v>710</v>
      </c>
      <c r="G838" s="110" t="s">
        <v>7072</v>
      </c>
      <c r="H838" s="110" t="s">
        <v>50</v>
      </c>
      <c r="I838" s="56" t="s">
        <v>95</v>
      </c>
      <c r="J838" s="56" t="s">
        <v>684</v>
      </c>
      <c r="K838" s="56" t="s">
        <v>7006</v>
      </c>
      <c r="L838" s="85">
        <v>88</v>
      </c>
      <c r="M838" s="56" t="s">
        <v>139</v>
      </c>
      <c r="N838" s="56" t="s">
        <v>140</v>
      </c>
      <c r="O838" s="60" t="s">
        <v>55</v>
      </c>
      <c r="P838" s="222"/>
      <c r="Q838" s="87" cm="1">
        <f t="array" ref="Q838">SUMIF(Western!C1:C1001,E838,Western!V1:V1001)</f>
        <v>0</v>
      </c>
      <c r="R838" s="223" cm="1">
        <f t="array" ref="R838">Q838*L838</f>
        <v>0</v>
      </c>
    </row>
    <row r="839" spans="1:18" ht="16" customHeight="1" x14ac:dyDescent="0.2">
      <c r="A839" s="54"/>
      <c r="B839" s="63" t="s">
        <v>8180</v>
      </c>
      <c r="C839" s="56" t="s">
        <v>8191</v>
      </c>
      <c r="D839" s="90">
        <v>843380146179</v>
      </c>
      <c r="E839" s="56" t="s">
        <v>711</v>
      </c>
      <c r="F839" s="110" t="s">
        <v>712</v>
      </c>
      <c r="G839" s="110" t="s">
        <v>7072</v>
      </c>
      <c r="H839" s="110" t="s">
        <v>50</v>
      </c>
      <c r="I839" s="56" t="s">
        <v>95</v>
      </c>
      <c r="J839" s="56" t="s">
        <v>687</v>
      </c>
      <c r="K839" s="56" t="s">
        <v>7006</v>
      </c>
      <c r="L839" s="85">
        <v>88</v>
      </c>
      <c r="M839" s="56" t="s">
        <v>139</v>
      </c>
      <c r="N839" s="56" t="s">
        <v>140</v>
      </c>
      <c r="O839" s="60" t="s">
        <v>55</v>
      </c>
      <c r="P839" s="222"/>
      <c r="Q839" s="87" cm="1">
        <f t="array" ref="Q839">SUMIF(Western!C1:C1001,E839,Western!V1:V1001)</f>
        <v>0</v>
      </c>
      <c r="R839" s="223" cm="1">
        <f t="array" ref="R839">Q839*L839</f>
        <v>0</v>
      </c>
    </row>
    <row r="840" spans="1:18" ht="16" customHeight="1" x14ac:dyDescent="0.2">
      <c r="A840" s="54"/>
      <c r="B840" s="63" t="s">
        <v>8180</v>
      </c>
      <c r="C840" s="56" t="s">
        <v>8192</v>
      </c>
      <c r="D840" s="90">
        <v>843380146186</v>
      </c>
      <c r="E840" s="56" t="s">
        <v>713</v>
      </c>
      <c r="F840" s="110" t="s">
        <v>714</v>
      </c>
      <c r="G840" s="110" t="s">
        <v>7072</v>
      </c>
      <c r="H840" s="110" t="s">
        <v>50</v>
      </c>
      <c r="I840" s="56" t="s">
        <v>95</v>
      </c>
      <c r="J840" s="56" t="s">
        <v>690</v>
      </c>
      <c r="K840" s="56" t="s">
        <v>7006</v>
      </c>
      <c r="L840" s="85">
        <v>88</v>
      </c>
      <c r="M840" s="56" t="s">
        <v>139</v>
      </c>
      <c r="N840" s="56" t="s">
        <v>140</v>
      </c>
      <c r="O840" s="60" t="s">
        <v>55</v>
      </c>
      <c r="P840" s="222"/>
      <c r="Q840" s="87" cm="1">
        <f t="array" ref="Q840">SUMIF(Western!C1:C1001,E840,Western!V1:V1001)</f>
        <v>0</v>
      </c>
      <c r="R840" s="223" cm="1">
        <f t="array" ref="R840">Q840*L840</f>
        <v>0</v>
      </c>
    </row>
    <row r="841" spans="1:18" ht="16" customHeight="1" x14ac:dyDescent="0.2">
      <c r="A841" s="54"/>
      <c r="B841" s="63" t="s">
        <v>8193</v>
      </c>
      <c r="C841" s="56" t="s">
        <v>8194</v>
      </c>
      <c r="D841" s="90">
        <v>843380146315</v>
      </c>
      <c r="E841" s="56" t="s">
        <v>2618</v>
      </c>
      <c r="F841" s="110" t="s">
        <v>2619</v>
      </c>
      <c r="G841" s="110" t="s">
        <v>7072</v>
      </c>
      <c r="H841" s="110" t="s">
        <v>56</v>
      </c>
      <c r="I841" s="56" t="s">
        <v>272</v>
      </c>
      <c r="J841" s="56" t="s">
        <v>657</v>
      </c>
      <c r="K841" s="56" t="s">
        <v>7006</v>
      </c>
      <c r="L841" s="85">
        <v>88</v>
      </c>
      <c r="M841" s="56" t="s">
        <v>139</v>
      </c>
      <c r="N841" s="56" t="s">
        <v>140</v>
      </c>
      <c r="O841" s="60" t="s">
        <v>2411</v>
      </c>
      <c r="P841" s="222"/>
      <c r="Q841" s="87" cm="1">
        <f t="array" aca="1" ref="Q841" ca="1">SUMIF(Whitetail!C1:C999,E841,Whitetail!W1:W252)</f>
        <v>0</v>
      </c>
      <c r="R841" s="223" cm="1">
        <f t="array" aca="1" ref="R841" ca="1">Q841*L841</f>
        <v>0</v>
      </c>
    </row>
    <row r="842" spans="1:18" ht="16" customHeight="1" x14ac:dyDescent="0.2">
      <c r="A842" s="54"/>
      <c r="B842" s="63" t="s">
        <v>8193</v>
      </c>
      <c r="C842" s="56" t="s">
        <v>8195</v>
      </c>
      <c r="D842" s="90">
        <v>843380146322</v>
      </c>
      <c r="E842" s="56" t="s">
        <v>2620</v>
      </c>
      <c r="F842" s="110" t="s">
        <v>2621</v>
      </c>
      <c r="G842" s="110" t="s">
        <v>7072</v>
      </c>
      <c r="H842" s="110" t="s">
        <v>56</v>
      </c>
      <c r="I842" s="56" t="s">
        <v>272</v>
      </c>
      <c r="J842" s="56" t="s">
        <v>660</v>
      </c>
      <c r="K842" s="56" t="s">
        <v>7006</v>
      </c>
      <c r="L842" s="85">
        <v>88</v>
      </c>
      <c r="M842" s="56" t="s">
        <v>139</v>
      </c>
      <c r="N842" s="56" t="s">
        <v>140</v>
      </c>
      <c r="O842" s="60" t="s">
        <v>2411</v>
      </c>
      <c r="P842" s="222"/>
      <c r="Q842" s="87" cm="1">
        <f t="array" aca="1" ref="Q842" ca="1">SUMIF(Whitetail!C1:C999,E842,Whitetail!W1:W252)</f>
        <v>0</v>
      </c>
      <c r="R842" s="223" cm="1">
        <f t="array" aca="1" ref="R842" ca="1">Q842*L842</f>
        <v>0</v>
      </c>
    </row>
    <row r="843" spans="1:18" ht="16" customHeight="1" x14ac:dyDescent="0.2">
      <c r="A843" s="54"/>
      <c r="B843" s="63" t="s">
        <v>8193</v>
      </c>
      <c r="C843" s="56" t="s">
        <v>8196</v>
      </c>
      <c r="D843" s="90">
        <v>843380146339</v>
      </c>
      <c r="E843" s="56" t="s">
        <v>2622</v>
      </c>
      <c r="F843" s="110" t="s">
        <v>2623</v>
      </c>
      <c r="G843" s="110" t="s">
        <v>7072</v>
      </c>
      <c r="H843" s="110" t="s">
        <v>56</v>
      </c>
      <c r="I843" s="56" t="s">
        <v>272</v>
      </c>
      <c r="J843" s="56" t="s">
        <v>663</v>
      </c>
      <c r="K843" s="56" t="s">
        <v>7006</v>
      </c>
      <c r="L843" s="85">
        <v>88</v>
      </c>
      <c r="M843" s="56" t="s">
        <v>139</v>
      </c>
      <c r="N843" s="56" t="s">
        <v>140</v>
      </c>
      <c r="O843" s="60" t="s">
        <v>2411</v>
      </c>
      <c r="P843" s="222"/>
      <c r="Q843" s="87" cm="1">
        <f t="array" aca="1" ref="Q843" ca="1">SUMIF(Whitetail!C1:C999,E843,Whitetail!W1:W252)</f>
        <v>0</v>
      </c>
      <c r="R843" s="223" cm="1">
        <f t="array" aca="1" ref="R843" ca="1">Q843*L843</f>
        <v>0</v>
      </c>
    </row>
    <row r="844" spans="1:18" ht="16" customHeight="1" x14ac:dyDescent="0.2">
      <c r="A844" s="54"/>
      <c r="B844" s="63" t="s">
        <v>8193</v>
      </c>
      <c r="C844" s="56" t="s">
        <v>8197</v>
      </c>
      <c r="D844" s="90">
        <v>843380146346</v>
      </c>
      <c r="E844" s="56" t="s">
        <v>2624</v>
      </c>
      <c r="F844" s="110" t="s">
        <v>2625</v>
      </c>
      <c r="G844" s="110" t="s">
        <v>7072</v>
      </c>
      <c r="H844" s="110" t="s">
        <v>56</v>
      </c>
      <c r="I844" s="56" t="s">
        <v>272</v>
      </c>
      <c r="J844" s="56" t="s">
        <v>666</v>
      </c>
      <c r="K844" s="56" t="s">
        <v>7006</v>
      </c>
      <c r="L844" s="85">
        <v>88</v>
      </c>
      <c r="M844" s="56" t="s">
        <v>139</v>
      </c>
      <c r="N844" s="56" t="s">
        <v>140</v>
      </c>
      <c r="O844" s="60" t="s">
        <v>2411</v>
      </c>
      <c r="P844" s="222"/>
      <c r="Q844" s="87" cm="1">
        <f t="array" aca="1" ref="Q844" ca="1">SUMIF(Whitetail!C1:C999,E844,Whitetail!W1:W252)</f>
        <v>0</v>
      </c>
      <c r="R844" s="223" cm="1">
        <f t="array" aca="1" ref="R844" ca="1">Q844*L844</f>
        <v>0</v>
      </c>
    </row>
    <row r="845" spans="1:18" ht="16" customHeight="1" x14ac:dyDescent="0.2">
      <c r="A845" s="54"/>
      <c r="B845" s="63" t="s">
        <v>8193</v>
      </c>
      <c r="C845" s="56" t="s">
        <v>8198</v>
      </c>
      <c r="D845" s="90">
        <v>843380146353</v>
      </c>
      <c r="E845" s="56" t="s">
        <v>2626</v>
      </c>
      <c r="F845" s="110" t="s">
        <v>2627</v>
      </c>
      <c r="G845" s="110" t="s">
        <v>7072</v>
      </c>
      <c r="H845" s="110" t="s">
        <v>56</v>
      </c>
      <c r="I845" s="56" t="s">
        <v>272</v>
      </c>
      <c r="J845" s="56" t="s">
        <v>669</v>
      </c>
      <c r="K845" s="56" t="s">
        <v>7006</v>
      </c>
      <c r="L845" s="85">
        <v>88</v>
      </c>
      <c r="M845" s="56" t="s">
        <v>139</v>
      </c>
      <c r="N845" s="56" t="s">
        <v>140</v>
      </c>
      <c r="O845" s="60" t="s">
        <v>2411</v>
      </c>
      <c r="P845" s="222"/>
      <c r="Q845" s="87" cm="1">
        <f t="array" aca="1" ref="Q845" ca="1">SUMIF(Whitetail!C1:C999,E845,Whitetail!W1:W252)</f>
        <v>0</v>
      </c>
      <c r="R845" s="223" cm="1">
        <f t="array" aca="1" ref="R845" ca="1">Q845*L845</f>
        <v>0</v>
      </c>
    </row>
    <row r="846" spans="1:18" ht="16" customHeight="1" x14ac:dyDescent="0.2">
      <c r="A846" s="54"/>
      <c r="B846" s="63" t="s">
        <v>8193</v>
      </c>
      <c r="C846" s="56" t="s">
        <v>8199</v>
      </c>
      <c r="D846" s="90">
        <v>843380146360</v>
      </c>
      <c r="E846" s="56" t="s">
        <v>2628</v>
      </c>
      <c r="F846" s="110" t="s">
        <v>2629</v>
      </c>
      <c r="G846" s="110" t="s">
        <v>7072</v>
      </c>
      <c r="H846" s="110" t="s">
        <v>56</v>
      </c>
      <c r="I846" s="56" t="s">
        <v>272</v>
      </c>
      <c r="J846" s="56" t="s">
        <v>672</v>
      </c>
      <c r="K846" s="56" t="s">
        <v>7006</v>
      </c>
      <c r="L846" s="85">
        <v>88</v>
      </c>
      <c r="M846" s="56" t="s">
        <v>139</v>
      </c>
      <c r="N846" s="56" t="s">
        <v>140</v>
      </c>
      <c r="O846" s="60" t="s">
        <v>2411</v>
      </c>
      <c r="P846" s="222"/>
      <c r="Q846" s="87" cm="1">
        <f t="array" aca="1" ref="Q846" ca="1">SUMIF(Whitetail!C1:C999,E846,Whitetail!W1:W252)</f>
        <v>0</v>
      </c>
      <c r="R846" s="223" cm="1">
        <f t="array" aca="1" ref="R846" ca="1">Q846*L846</f>
        <v>0</v>
      </c>
    </row>
    <row r="847" spans="1:18" ht="16" customHeight="1" x14ac:dyDescent="0.2">
      <c r="A847" s="54"/>
      <c r="B847" s="63" t="s">
        <v>8193</v>
      </c>
      <c r="C847" s="56" t="s">
        <v>8200</v>
      </c>
      <c r="D847" s="90">
        <v>843380146377</v>
      </c>
      <c r="E847" s="56" t="s">
        <v>2630</v>
      </c>
      <c r="F847" s="110" t="s">
        <v>2631</v>
      </c>
      <c r="G847" s="110" t="s">
        <v>7072</v>
      </c>
      <c r="H847" s="110" t="s">
        <v>56</v>
      </c>
      <c r="I847" s="56" t="s">
        <v>272</v>
      </c>
      <c r="J847" s="56" t="s">
        <v>675</v>
      </c>
      <c r="K847" s="56" t="s">
        <v>7006</v>
      </c>
      <c r="L847" s="85">
        <v>88</v>
      </c>
      <c r="M847" s="56" t="s">
        <v>139</v>
      </c>
      <c r="N847" s="56" t="s">
        <v>140</v>
      </c>
      <c r="O847" s="60" t="s">
        <v>2411</v>
      </c>
      <c r="P847" s="222"/>
      <c r="Q847" s="87" cm="1">
        <f t="array" aca="1" ref="Q847" ca="1">SUMIF(Whitetail!C1:C999,E847,Whitetail!W1:W252)</f>
        <v>0</v>
      </c>
      <c r="R847" s="223" cm="1">
        <f t="array" aca="1" ref="R847" ca="1">Q847*L847</f>
        <v>0</v>
      </c>
    </row>
    <row r="848" spans="1:18" ht="16" customHeight="1" x14ac:dyDescent="0.2">
      <c r="A848" s="54"/>
      <c r="B848" s="63" t="s">
        <v>8193</v>
      </c>
      <c r="C848" s="56" t="s">
        <v>8201</v>
      </c>
      <c r="D848" s="90">
        <v>843380146384</v>
      </c>
      <c r="E848" s="56" t="s">
        <v>2632</v>
      </c>
      <c r="F848" s="110" t="s">
        <v>2633</v>
      </c>
      <c r="G848" s="110" t="s">
        <v>7072</v>
      </c>
      <c r="H848" s="110" t="s">
        <v>56</v>
      </c>
      <c r="I848" s="56" t="s">
        <v>272</v>
      </c>
      <c r="J848" s="56" t="s">
        <v>678</v>
      </c>
      <c r="K848" s="56" t="s">
        <v>7006</v>
      </c>
      <c r="L848" s="85">
        <v>88</v>
      </c>
      <c r="M848" s="56" t="s">
        <v>139</v>
      </c>
      <c r="N848" s="56" t="s">
        <v>140</v>
      </c>
      <c r="O848" s="60" t="s">
        <v>2411</v>
      </c>
      <c r="P848" s="222"/>
      <c r="Q848" s="87" cm="1">
        <f t="array" aca="1" ref="Q848" ca="1">SUMIF(Whitetail!C1:C999,E848,Whitetail!W1:W252)</f>
        <v>0</v>
      </c>
      <c r="R848" s="223" cm="1">
        <f t="array" aca="1" ref="R848" ca="1">Q848*L848</f>
        <v>0</v>
      </c>
    </row>
    <row r="849" spans="1:18" ht="16" customHeight="1" x14ac:dyDescent="0.2">
      <c r="A849" s="54"/>
      <c r="B849" s="63" t="s">
        <v>8193</v>
      </c>
      <c r="C849" s="56" t="s">
        <v>8202</v>
      </c>
      <c r="D849" s="90">
        <v>843380146391</v>
      </c>
      <c r="E849" s="56" t="s">
        <v>2634</v>
      </c>
      <c r="F849" s="110" t="s">
        <v>2635</v>
      </c>
      <c r="G849" s="110" t="s">
        <v>7072</v>
      </c>
      <c r="H849" s="110" t="s">
        <v>56</v>
      </c>
      <c r="I849" s="56" t="s">
        <v>272</v>
      </c>
      <c r="J849" s="56" t="s">
        <v>681</v>
      </c>
      <c r="K849" s="56" t="s">
        <v>7006</v>
      </c>
      <c r="L849" s="85">
        <v>88</v>
      </c>
      <c r="M849" s="56" t="s">
        <v>139</v>
      </c>
      <c r="N849" s="56" t="s">
        <v>140</v>
      </c>
      <c r="O849" s="60" t="s">
        <v>2411</v>
      </c>
      <c r="P849" s="222"/>
      <c r="Q849" s="87" cm="1">
        <f t="array" aca="1" ref="Q849" ca="1">SUMIF(Whitetail!C1:C999,E849,Whitetail!W1:W252)</f>
        <v>0</v>
      </c>
      <c r="R849" s="223" cm="1">
        <f t="array" aca="1" ref="R849" ca="1">Q849*L849</f>
        <v>0</v>
      </c>
    </row>
    <row r="850" spans="1:18" ht="16" customHeight="1" x14ac:dyDescent="0.2">
      <c r="A850" s="54"/>
      <c r="B850" s="63" t="s">
        <v>8193</v>
      </c>
      <c r="C850" s="56" t="s">
        <v>8203</v>
      </c>
      <c r="D850" s="90">
        <v>843380146407</v>
      </c>
      <c r="E850" s="56" t="s">
        <v>2636</v>
      </c>
      <c r="F850" s="110" t="s">
        <v>2637</v>
      </c>
      <c r="G850" s="110" t="s">
        <v>7072</v>
      </c>
      <c r="H850" s="110" t="s">
        <v>56</v>
      </c>
      <c r="I850" s="56" t="s">
        <v>272</v>
      </c>
      <c r="J850" s="56" t="s">
        <v>684</v>
      </c>
      <c r="K850" s="56" t="s">
        <v>7006</v>
      </c>
      <c r="L850" s="85">
        <v>88</v>
      </c>
      <c r="M850" s="56" t="s">
        <v>139</v>
      </c>
      <c r="N850" s="56" t="s">
        <v>140</v>
      </c>
      <c r="O850" s="60" t="s">
        <v>2411</v>
      </c>
      <c r="P850" s="222"/>
      <c r="Q850" s="87" cm="1">
        <f t="array" aca="1" ref="Q850" ca="1">SUMIF(Whitetail!C1:C999,E850,Whitetail!W1:W252)</f>
        <v>0</v>
      </c>
      <c r="R850" s="223" cm="1">
        <f t="array" aca="1" ref="R850" ca="1">Q850*L850</f>
        <v>0</v>
      </c>
    </row>
    <row r="851" spans="1:18" ht="16" customHeight="1" x14ac:dyDescent="0.2">
      <c r="A851" s="54"/>
      <c r="B851" s="63" t="s">
        <v>8193</v>
      </c>
      <c r="C851" s="56" t="s">
        <v>8204</v>
      </c>
      <c r="D851" s="90">
        <v>843380146414</v>
      </c>
      <c r="E851" s="56" t="s">
        <v>2638</v>
      </c>
      <c r="F851" s="110" t="s">
        <v>2639</v>
      </c>
      <c r="G851" s="110" t="s">
        <v>7072</v>
      </c>
      <c r="H851" s="110" t="s">
        <v>56</v>
      </c>
      <c r="I851" s="56" t="s">
        <v>272</v>
      </c>
      <c r="J851" s="56" t="s">
        <v>687</v>
      </c>
      <c r="K851" s="56" t="s">
        <v>7006</v>
      </c>
      <c r="L851" s="85">
        <v>88</v>
      </c>
      <c r="M851" s="56" t="s">
        <v>139</v>
      </c>
      <c r="N851" s="56" t="s">
        <v>140</v>
      </c>
      <c r="O851" s="60" t="s">
        <v>2411</v>
      </c>
      <c r="P851" s="222"/>
      <c r="Q851" s="87" cm="1">
        <f t="array" aca="1" ref="Q851" ca="1">SUMIF(Whitetail!C1:C999,E851,Whitetail!W1:W252)</f>
        <v>0</v>
      </c>
      <c r="R851" s="223" cm="1">
        <f t="array" aca="1" ref="R851" ca="1">Q851*L851</f>
        <v>0</v>
      </c>
    </row>
    <row r="852" spans="1:18" ht="16" customHeight="1" x14ac:dyDescent="0.2">
      <c r="A852" s="54"/>
      <c r="B852" s="63" t="s">
        <v>8193</v>
      </c>
      <c r="C852" s="56" t="s">
        <v>8205</v>
      </c>
      <c r="D852" s="90">
        <v>843380146421</v>
      </c>
      <c r="E852" s="56" t="s">
        <v>2640</v>
      </c>
      <c r="F852" s="110" t="s">
        <v>2641</v>
      </c>
      <c r="G852" s="110" t="s">
        <v>7072</v>
      </c>
      <c r="H852" s="110" t="s">
        <v>56</v>
      </c>
      <c r="I852" s="56" t="s">
        <v>272</v>
      </c>
      <c r="J852" s="56" t="s">
        <v>690</v>
      </c>
      <c r="K852" s="56" t="s">
        <v>7006</v>
      </c>
      <c r="L852" s="85">
        <v>88</v>
      </c>
      <c r="M852" s="56" t="s">
        <v>139</v>
      </c>
      <c r="N852" s="56" t="s">
        <v>140</v>
      </c>
      <c r="O852" s="60" t="s">
        <v>2411</v>
      </c>
      <c r="P852" s="222"/>
      <c r="Q852" s="87" cm="1">
        <f t="array" aca="1" ref="Q852" ca="1">SUMIF(Whitetail!C1:C999,E852,Whitetail!W1:W252)</f>
        <v>0</v>
      </c>
      <c r="R852" s="223" cm="1">
        <f t="array" aca="1" ref="R852" ca="1">Q852*L852</f>
        <v>0</v>
      </c>
    </row>
    <row r="853" spans="1:18" ht="16" customHeight="1" x14ac:dyDescent="0.2">
      <c r="A853" s="54"/>
      <c r="B853" s="63" t="s">
        <v>8206</v>
      </c>
      <c r="C853" s="56" t="s">
        <v>8207</v>
      </c>
      <c r="D853" s="90">
        <v>843380164692</v>
      </c>
      <c r="E853" s="56" t="s">
        <v>2642</v>
      </c>
      <c r="F853" s="110" t="s">
        <v>2643</v>
      </c>
      <c r="G853" s="110" t="s">
        <v>7083</v>
      </c>
      <c r="H853" s="110" t="s">
        <v>56</v>
      </c>
      <c r="I853" s="56" t="s">
        <v>272</v>
      </c>
      <c r="J853" s="56" t="s">
        <v>657</v>
      </c>
      <c r="K853" s="56" t="s">
        <v>7012</v>
      </c>
      <c r="L853" s="85">
        <v>111</v>
      </c>
      <c r="M853" s="56" t="s">
        <v>139</v>
      </c>
      <c r="N853" s="56" t="s">
        <v>140</v>
      </c>
      <c r="O853" s="60" t="s">
        <v>2411</v>
      </c>
      <c r="P853" s="222"/>
      <c r="Q853" s="87" cm="1">
        <f t="array" aca="1" ref="Q853" ca="1">SUMIF(Whitetail!C1:C999,E853,Whitetail!W1:W252)</f>
        <v>0</v>
      </c>
      <c r="R853" s="223" cm="1">
        <f t="array" aca="1" ref="R853" ca="1">Q853*L853</f>
        <v>0</v>
      </c>
    </row>
    <row r="854" spans="1:18" ht="16" customHeight="1" x14ac:dyDescent="0.2">
      <c r="A854" s="54"/>
      <c r="B854" s="63" t="s">
        <v>8206</v>
      </c>
      <c r="C854" s="56" t="s">
        <v>8208</v>
      </c>
      <c r="D854" s="90">
        <v>843380164708</v>
      </c>
      <c r="E854" s="56" t="s">
        <v>2644</v>
      </c>
      <c r="F854" s="110" t="s">
        <v>2645</v>
      </c>
      <c r="G854" s="110" t="s">
        <v>7083</v>
      </c>
      <c r="H854" s="110" t="s">
        <v>56</v>
      </c>
      <c r="I854" s="56" t="s">
        <v>272</v>
      </c>
      <c r="J854" s="56" t="s">
        <v>719</v>
      </c>
      <c r="K854" s="56" t="s">
        <v>7012</v>
      </c>
      <c r="L854" s="85">
        <v>111</v>
      </c>
      <c r="M854" s="56" t="s">
        <v>139</v>
      </c>
      <c r="N854" s="56" t="s">
        <v>140</v>
      </c>
      <c r="O854" s="60" t="s">
        <v>2411</v>
      </c>
      <c r="P854" s="222"/>
      <c r="Q854" s="87" cm="1">
        <f t="array" aca="1" ref="Q854" ca="1">SUMIF(Whitetail!C1:C999,E854,Whitetail!W1:W252)</f>
        <v>0</v>
      </c>
      <c r="R854" s="223" cm="1">
        <f t="array" aca="1" ref="R854" ca="1">Q854*L854</f>
        <v>0</v>
      </c>
    </row>
    <row r="855" spans="1:18" ht="16" customHeight="1" x14ac:dyDescent="0.2">
      <c r="A855" s="54"/>
      <c r="B855" s="63" t="s">
        <v>8206</v>
      </c>
      <c r="C855" s="56" t="s">
        <v>8209</v>
      </c>
      <c r="D855" s="90">
        <v>843380164715</v>
      </c>
      <c r="E855" s="56" t="s">
        <v>2646</v>
      </c>
      <c r="F855" s="110" t="s">
        <v>2647</v>
      </c>
      <c r="G855" s="110" t="s">
        <v>7083</v>
      </c>
      <c r="H855" s="110" t="s">
        <v>56</v>
      </c>
      <c r="I855" s="56" t="s">
        <v>272</v>
      </c>
      <c r="J855" s="56" t="s">
        <v>722</v>
      </c>
      <c r="K855" s="56" t="s">
        <v>7012</v>
      </c>
      <c r="L855" s="85">
        <v>111</v>
      </c>
      <c r="M855" s="56" t="s">
        <v>139</v>
      </c>
      <c r="N855" s="56" t="s">
        <v>140</v>
      </c>
      <c r="O855" s="60" t="s">
        <v>2411</v>
      </c>
      <c r="P855" s="222"/>
      <c r="Q855" s="87" cm="1">
        <f t="array" aca="1" ref="Q855" ca="1">SUMIF(Whitetail!C1:C999,E855,Whitetail!W1:W252)</f>
        <v>0</v>
      </c>
      <c r="R855" s="223" cm="1">
        <f t="array" aca="1" ref="R855" ca="1">Q855*L855</f>
        <v>0</v>
      </c>
    </row>
    <row r="856" spans="1:18" ht="16" customHeight="1" x14ac:dyDescent="0.2">
      <c r="A856" s="54"/>
      <c r="B856" s="63" t="s">
        <v>8206</v>
      </c>
      <c r="C856" s="56" t="s">
        <v>8210</v>
      </c>
      <c r="D856" s="90">
        <v>843380164722</v>
      </c>
      <c r="E856" s="56" t="s">
        <v>2648</v>
      </c>
      <c r="F856" s="110" t="s">
        <v>2649</v>
      </c>
      <c r="G856" s="110" t="s">
        <v>7083</v>
      </c>
      <c r="H856" s="110" t="s">
        <v>56</v>
      </c>
      <c r="I856" s="56" t="s">
        <v>272</v>
      </c>
      <c r="J856" s="56" t="s">
        <v>660</v>
      </c>
      <c r="K856" s="56" t="s">
        <v>7012</v>
      </c>
      <c r="L856" s="85">
        <v>111</v>
      </c>
      <c r="M856" s="56" t="s">
        <v>139</v>
      </c>
      <c r="N856" s="56" t="s">
        <v>140</v>
      </c>
      <c r="O856" s="60" t="s">
        <v>2411</v>
      </c>
      <c r="P856" s="222"/>
      <c r="Q856" s="87" cm="1">
        <f t="array" aca="1" ref="Q856" ca="1">SUMIF(Whitetail!C1:C999,E856,Whitetail!W1:W252)</f>
        <v>0</v>
      </c>
      <c r="R856" s="223" cm="1">
        <f t="array" aca="1" ref="R856" ca="1">Q856*L856</f>
        <v>0</v>
      </c>
    </row>
    <row r="857" spans="1:18" ht="16" customHeight="1" x14ac:dyDescent="0.2">
      <c r="A857" s="54"/>
      <c r="B857" s="63" t="s">
        <v>8206</v>
      </c>
      <c r="C857" s="56" t="s">
        <v>8211</v>
      </c>
      <c r="D857" s="90">
        <v>843380164739</v>
      </c>
      <c r="E857" s="56" t="s">
        <v>2650</v>
      </c>
      <c r="F857" s="110" t="s">
        <v>2651</v>
      </c>
      <c r="G857" s="110" t="s">
        <v>7083</v>
      </c>
      <c r="H857" s="110" t="s">
        <v>56</v>
      </c>
      <c r="I857" s="56" t="s">
        <v>272</v>
      </c>
      <c r="J857" s="56" t="s">
        <v>727</v>
      </c>
      <c r="K857" s="56" t="s">
        <v>7012</v>
      </c>
      <c r="L857" s="85">
        <v>111</v>
      </c>
      <c r="M857" s="56" t="s">
        <v>139</v>
      </c>
      <c r="N857" s="56" t="s">
        <v>140</v>
      </c>
      <c r="O857" s="60" t="s">
        <v>2411</v>
      </c>
      <c r="P857" s="222"/>
      <c r="Q857" s="87" cm="1">
        <f t="array" aca="1" ref="Q857" ca="1">SUMIF(Whitetail!C1:C999,E857,Whitetail!W1:W252)</f>
        <v>0</v>
      </c>
      <c r="R857" s="223" cm="1">
        <f t="array" aca="1" ref="R857" ca="1">Q857*L857</f>
        <v>0</v>
      </c>
    </row>
    <row r="858" spans="1:18" ht="16" customHeight="1" x14ac:dyDescent="0.2">
      <c r="A858" s="54"/>
      <c r="B858" s="63" t="s">
        <v>8206</v>
      </c>
      <c r="C858" s="56" t="s">
        <v>8212</v>
      </c>
      <c r="D858" s="90">
        <v>843380164746</v>
      </c>
      <c r="E858" s="56" t="s">
        <v>2652</v>
      </c>
      <c r="F858" s="110" t="s">
        <v>2653</v>
      </c>
      <c r="G858" s="110" t="s">
        <v>7083</v>
      </c>
      <c r="H858" s="110" t="s">
        <v>56</v>
      </c>
      <c r="I858" s="56" t="s">
        <v>272</v>
      </c>
      <c r="J858" s="56" t="s">
        <v>730</v>
      </c>
      <c r="K858" s="56" t="s">
        <v>7012</v>
      </c>
      <c r="L858" s="85">
        <v>111</v>
      </c>
      <c r="M858" s="56" t="s">
        <v>139</v>
      </c>
      <c r="N858" s="56" t="s">
        <v>140</v>
      </c>
      <c r="O858" s="60" t="s">
        <v>2411</v>
      </c>
      <c r="P858" s="222"/>
      <c r="Q858" s="87" cm="1">
        <f t="array" aca="1" ref="Q858" ca="1">SUMIF(Whitetail!C1:C999,E858,Whitetail!W1:W252)</f>
        <v>0</v>
      </c>
      <c r="R858" s="223" cm="1">
        <f t="array" aca="1" ref="R858" ca="1">Q858*L858</f>
        <v>0</v>
      </c>
    </row>
    <row r="859" spans="1:18" ht="16" customHeight="1" x14ac:dyDescent="0.2">
      <c r="A859" s="54"/>
      <c r="B859" s="63" t="s">
        <v>8206</v>
      </c>
      <c r="C859" s="56" t="s">
        <v>8213</v>
      </c>
      <c r="D859" s="90">
        <v>843380164753</v>
      </c>
      <c r="E859" s="56" t="s">
        <v>2654</v>
      </c>
      <c r="F859" s="110" t="s">
        <v>2655</v>
      </c>
      <c r="G859" s="110" t="s">
        <v>7083</v>
      </c>
      <c r="H859" s="110" t="s">
        <v>56</v>
      </c>
      <c r="I859" s="56" t="s">
        <v>272</v>
      </c>
      <c r="J859" s="56" t="s">
        <v>666</v>
      </c>
      <c r="K859" s="56" t="s">
        <v>7012</v>
      </c>
      <c r="L859" s="85">
        <v>111</v>
      </c>
      <c r="M859" s="56" t="s">
        <v>139</v>
      </c>
      <c r="N859" s="56" t="s">
        <v>140</v>
      </c>
      <c r="O859" s="60" t="s">
        <v>2411</v>
      </c>
      <c r="P859" s="222"/>
      <c r="Q859" s="87" cm="1">
        <f t="array" aca="1" ref="Q859" ca="1">SUMIF(Whitetail!C1:C999,E859,Whitetail!W1:W252)</f>
        <v>0</v>
      </c>
      <c r="R859" s="223" cm="1">
        <f t="array" aca="1" ref="R859" ca="1">Q859*L859</f>
        <v>0</v>
      </c>
    </row>
    <row r="860" spans="1:18" ht="16" customHeight="1" x14ac:dyDescent="0.2">
      <c r="A860" s="54"/>
      <c r="B860" s="63" t="s">
        <v>8206</v>
      </c>
      <c r="C860" s="56" t="s">
        <v>8214</v>
      </c>
      <c r="D860" s="90">
        <v>843380164760</v>
      </c>
      <c r="E860" s="56" t="s">
        <v>2656</v>
      </c>
      <c r="F860" s="110" t="s">
        <v>2657</v>
      </c>
      <c r="G860" s="110" t="s">
        <v>7083</v>
      </c>
      <c r="H860" s="110" t="s">
        <v>56</v>
      </c>
      <c r="I860" s="56" t="s">
        <v>272</v>
      </c>
      <c r="J860" s="56" t="s">
        <v>735</v>
      </c>
      <c r="K860" s="56" t="s">
        <v>7012</v>
      </c>
      <c r="L860" s="85">
        <v>111</v>
      </c>
      <c r="M860" s="56" t="s">
        <v>139</v>
      </c>
      <c r="N860" s="56" t="s">
        <v>140</v>
      </c>
      <c r="O860" s="60" t="s">
        <v>2411</v>
      </c>
      <c r="P860" s="222"/>
      <c r="Q860" s="87" cm="1">
        <f t="array" aca="1" ref="Q860" ca="1">SUMIF(Whitetail!C1:C999,E860,Whitetail!W1:W252)</f>
        <v>0</v>
      </c>
      <c r="R860" s="223" cm="1">
        <f t="array" aca="1" ref="R860" ca="1">Q860*L860</f>
        <v>0</v>
      </c>
    </row>
    <row r="861" spans="1:18" ht="16" customHeight="1" x14ac:dyDescent="0.2">
      <c r="A861" s="54"/>
      <c r="B861" s="63" t="s">
        <v>8206</v>
      </c>
      <c r="C861" s="56" t="s">
        <v>8215</v>
      </c>
      <c r="D861" s="90">
        <v>843380164777</v>
      </c>
      <c r="E861" s="56" t="s">
        <v>2658</v>
      </c>
      <c r="F861" s="110" t="s">
        <v>2659</v>
      </c>
      <c r="G861" s="110" t="s">
        <v>7083</v>
      </c>
      <c r="H861" s="110" t="s">
        <v>56</v>
      </c>
      <c r="I861" s="56" t="s">
        <v>272</v>
      </c>
      <c r="J861" s="56" t="s">
        <v>738</v>
      </c>
      <c r="K861" s="56" t="s">
        <v>7012</v>
      </c>
      <c r="L861" s="85">
        <v>111</v>
      </c>
      <c r="M861" s="56" t="s">
        <v>139</v>
      </c>
      <c r="N861" s="56" t="s">
        <v>140</v>
      </c>
      <c r="O861" s="60" t="s">
        <v>2411</v>
      </c>
      <c r="P861" s="222"/>
      <c r="Q861" s="87" cm="1">
        <f t="array" aca="1" ref="Q861" ca="1">SUMIF(Whitetail!C1:C999,E861,Whitetail!W1:W252)</f>
        <v>0</v>
      </c>
      <c r="R861" s="223" cm="1">
        <f t="array" aca="1" ref="R861" ca="1">Q861*L861</f>
        <v>0</v>
      </c>
    </row>
    <row r="862" spans="1:18" ht="16" customHeight="1" x14ac:dyDescent="0.2">
      <c r="A862" s="54"/>
      <c r="B862" s="63" t="s">
        <v>8206</v>
      </c>
      <c r="C862" s="56" t="s">
        <v>8216</v>
      </c>
      <c r="D862" s="90">
        <v>843380164784</v>
      </c>
      <c r="E862" s="56" t="s">
        <v>2660</v>
      </c>
      <c r="F862" s="110" t="s">
        <v>2661</v>
      </c>
      <c r="G862" s="110" t="s">
        <v>7083</v>
      </c>
      <c r="H862" s="110" t="s">
        <v>56</v>
      </c>
      <c r="I862" s="56" t="s">
        <v>272</v>
      </c>
      <c r="J862" s="56" t="s">
        <v>672</v>
      </c>
      <c r="K862" s="56" t="s">
        <v>7012</v>
      </c>
      <c r="L862" s="85">
        <v>111</v>
      </c>
      <c r="M862" s="56" t="s">
        <v>139</v>
      </c>
      <c r="N862" s="56" t="s">
        <v>140</v>
      </c>
      <c r="O862" s="60" t="s">
        <v>2411</v>
      </c>
      <c r="P862" s="222"/>
      <c r="Q862" s="87" cm="1">
        <f t="array" aca="1" ref="Q862" ca="1">SUMIF(Whitetail!C1:C999,E862,Whitetail!W1:W252)</f>
        <v>0</v>
      </c>
      <c r="R862" s="223" cm="1">
        <f t="array" aca="1" ref="R862" ca="1">Q862*L862</f>
        <v>0</v>
      </c>
    </row>
    <row r="863" spans="1:18" ht="16" customHeight="1" x14ac:dyDescent="0.2">
      <c r="A863" s="54"/>
      <c r="B863" s="63" t="s">
        <v>8206</v>
      </c>
      <c r="C863" s="56" t="s">
        <v>8217</v>
      </c>
      <c r="D863" s="90">
        <v>843380164791</v>
      </c>
      <c r="E863" s="56" t="s">
        <v>2662</v>
      </c>
      <c r="F863" s="110" t="s">
        <v>2663</v>
      </c>
      <c r="G863" s="110" t="s">
        <v>7083</v>
      </c>
      <c r="H863" s="110" t="s">
        <v>56</v>
      </c>
      <c r="I863" s="56" t="s">
        <v>272</v>
      </c>
      <c r="J863" s="56" t="s">
        <v>743</v>
      </c>
      <c r="K863" s="56" t="s">
        <v>7012</v>
      </c>
      <c r="L863" s="85">
        <v>111</v>
      </c>
      <c r="M863" s="56" t="s">
        <v>139</v>
      </c>
      <c r="N863" s="56" t="s">
        <v>140</v>
      </c>
      <c r="O863" s="60" t="s">
        <v>2411</v>
      </c>
      <c r="P863" s="222"/>
      <c r="Q863" s="87" cm="1">
        <f t="array" aca="1" ref="Q863" ca="1">SUMIF(Whitetail!C1:C999,E863,Whitetail!W1:W252)</f>
        <v>0</v>
      </c>
      <c r="R863" s="223" cm="1">
        <f t="array" aca="1" ref="R863" ca="1">Q863*L863</f>
        <v>0</v>
      </c>
    </row>
    <row r="864" spans="1:18" ht="16" customHeight="1" x14ac:dyDescent="0.2">
      <c r="A864" s="54"/>
      <c r="B864" s="63" t="s">
        <v>8206</v>
      </c>
      <c r="C864" s="56" t="s">
        <v>8218</v>
      </c>
      <c r="D864" s="90">
        <v>843380164807</v>
      </c>
      <c r="E864" s="56" t="s">
        <v>2664</v>
      </c>
      <c r="F864" s="110" t="s">
        <v>2665</v>
      </c>
      <c r="G864" s="110" t="s">
        <v>7083</v>
      </c>
      <c r="H864" s="110" t="s">
        <v>56</v>
      </c>
      <c r="I864" s="56" t="s">
        <v>272</v>
      </c>
      <c r="J864" s="56" t="s">
        <v>746</v>
      </c>
      <c r="K864" s="56" t="s">
        <v>7012</v>
      </c>
      <c r="L864" s="85">
        <v>111</v>
      </c>
      <c r="M864" s="56" t="s">
        <v>139</v>
      </c>
      <c r="N864" s="56" t="s">
        <v>140</v>
      </c>
      <c r="O864" s="60" t="s">
        <v>2411</v>
      </c>
      <c r="P864" s="222"/>
      <c r="Q864" s="87" cm="1">
        <f t="array" aca="1" ref="Q864" ca="1">SUMIF(Whitetail!C1:C999,E864,Whitetail!W1:W252)</f>
        <v>0</v>
      </c>
      <c r="R864" s="223" cm="1">
        <f t="array" aca="1" ref="R864" ca="1">Q864*L864</f>
        <v>0</v>
      </c>
    </row>
    <row r="865" spans="1:18" ht="16" customHeight="1" x14ac:dyDescent="0.2">
      <c r="A865" s="54"/>
      <c r="B865" s="63" t="s">
        <v>8206</v>
      </c>
      <c r="C865" s="56" t="s">
        <v>8219</v>
      </c>
      <c r="D865" s="90">
        <v>843380164814</v>
      </c>
      <c r="E865" s="56" t="s">
        <v>2666</v>
      </c>
      <c r="F865" s="110" t="s">
        <v>2667</v>
      </c>
      <c r="G865" s="110" t="s">
        <v>7083</v>
      </c>
      <c r="H865" s="110" t="s">
        <v>56</v>
      </c>
      <c r="I865" s="56" t="s">
        <v>272</v>
      </c>
      <c r="J865" s="56" t="s">
        <v>749</v>
      </c>
      <c r="K865" s="56" t="s">
        <v>7012</v>
      </c>
      <c r="L865" s="85">
        <v>111</v>
      </c>
      <c r="M865" s="56" t="s">
        <v>139</v>
      </c>
      <c r="N865" s="56" t="s">
        <v>140</v>
      </c>
      <c r="O865" s="60" t="s">
        <v>2411</v>
      </c>
      <c r="P865" s="222"/>
      <c r="Q865" s="87" cm="1">
        <f t="array" aca="1" ref="Q865" ca="1">SUMIF(Whitetail!C1:C999,E865,Whitetail!W1:W252)</f>
        <v>0</v>
      </c>
      <c r="R865" s="223" cm="1">
        <f t="array" aca="1" ref="R865" ca="1">Q865*L865</f>
        <v>0</v>
      </c>
    </row>
    <row r="866" spans="1:18" ht="16" customHeight="1" x14ac:dyDescent="0.2">
      <c r="A866" s="54"/>
      <c r="B866" s="63" t="s">
        <v>8206</v>
      </c>
      <c r="C866" s="56" t="s">
        <v>8220</v>
      </c>
      <c r="D866" s="90">
        <v>843380164821</v>
      </c>
      <c r="E866" s="56" t="s">
        <v>2668</v>
      </c>
      <c r="F866" s="110" t="s">
        <v>2669</v>
      </c>
      <c r="G866" s="110" t="s">
        <v>7083</v>
      </c>
      <c r="H866" s="110" t="s">
        <v>56</v>
      </c>
      <c r="I866" s="56" t="s">
        <v>272</v>
      </c>
      <c r="J866" s="56" t="s">
        <v>752</v>
      </c>
      <c r="K866" s="56" t="s">
        <v>7012</v>
      </c>
      <c r="L866" s="85">
        <v>111</v>
      </c>
      <c r="M866" s="56" t="s">
        <v>139</v>
      </c>
      <c r="N866" s="56" t="s">
        <v>140</v>
      </c>
      <c r="O866" s="60" t="s">
        <v>2411</v>
      </c>
      <c r="P866" s="222"/>
      <c r="Q866" s="87" cm="1">
        <f t="array" aca="1" ref="Q866" ca="1">SUMIF(Whitetail!C1:C999,E866,Whitetail!W1:W252)</f>
        <v>0</v>
      </c>
      <c r="R866" s="223" cm="1">
        <f t="array" aca="1" ref="R866" ca="1">Q866*L866</f>
        <v>0</v>
      </c>
    </row>
    <row r="867" spans="1:18" ht="16" customHeight="1" x14ac:dyDescent="0.2">
      <c r="A867" s="54"/>
      <c r="B867" s="63" t="s">
        <v>8206</v>
      </c>
      <c r="C867" s="56" t="s">
        <v>8221</v>
      </c>
      <c r="D867" s="90">
        <v>843380164838</v>
      </c>
      <c r="E867" s="56" t="s">
        <v>2670</v>
      </c>
      <c r="F867" s="110" t="s">
        <v>2671</v>
      </c>
      <c r="G867" s="110" t="s">
        <v>7083</v>
      </c>
      <c r="H867" s="110" t="s">
        <v>56</v>
      </c>
      <c r="I867" s="56" t="s">
        <v>272</v>
      </c>
      <c r="J867" s="56" t="s">
        <v>755</v>
      </c>
      <c r="K867" s="56" t="s">
        <v>7012</v>
      </c>
      <c r="L867" s="85">
        <v>111</v>
      </c>
      <c r="M867" s="56" t="s">
        <v>139</v>
      </c>
      <c r="N867" s="56" t="s">
        <v>140</v>
      </c>
      <c r="O867" s="60" t="s">
        <v>2411</v>
      </c>
      <c r="P867" s="222"/>
      <c r="Q867" s="87" cm="1">
        <f t="array" aca="1" ref="Q867" ca="1">SUMIF(Whitetail!C1:C999,E867,Whitetail!W1:W252)</f>
        <v>0</v>
      </c>
      <c r="R867" s="223" cm="1">
        <f t="array" aca="1" ref="R867" ca="1">Q867*L867</f>
        <v>0</v>
      </c>
    </row>
    <row r="868" spans="1:18" ht="16" customHeight="1" x14ac:dyDescent="0.2">
      <c r="A868" s="54"/>
      <c r="B868" s="63" t="s">
        <v>8206</v>
      </c>
      <c r="C868" s="56" t="s">
        <v>8222</v>
      </c>
      <c r="D868" s="90">
        <v>843380164845</v>
      </c>
      <c r="E868" s="56" t="s">
        <v>2672</v>
      </c>
      <c r="F868" s="110" t="s">
        <v>2673</v>
      </c>
      <c r="G868" s="110" t="s">
        <v>7083</v>
      </c>
      <c r="H868" s="110" t="s">
        <v>56</v>
      </c>
      <c r="I868" s="56" t="s">
        <v>272</v>
      </c>
      <c r="J868" s="56" t="s">
        <v>758</v>
      </c>
      <c r="K868" s="56" t="s">
        <v>7012</v>
      </c>
      <c r="L868" s="85">
        <v>111</v>
      </c>
      <c r="M868" s="56" t="s">
        <v>139</v>
      </c>
      <c r="N868" s="56" t="s">
        <v>140</v>
      </c>
      <c r="O868" s="60" t="s">
        <v>2411</v>
      </c>
      <c r="P868" s="222"/>
      <c r="Q868" s="87" cm="1">
        <f t="array" aca="1" ref="Q868" ca="1">SUMIF(Whitetail!C1:C999,E868,Whitetail!W1:W252)</f>
        <v>0</v>
      </c>
      <c r="R868" s="223" cm="1">
        <f t="array" aca="1" ref="R868" ca="1">Q868*L868</f>
        <v>0</v>
      </c>
    </row>
    <row r="869" spans="1:18" ht="16" customHeight="1" x14ac:dyDescent="0.2">
      <c r="A869" s="54"/>
      <c r="B869" s="63" t="s">
        <v>8206</v>
      </c>
      <c r="C869" s="56" t="s">
        <v>8223</v>
      </c>
      <c r="D869" s="90">
        <v>843380164852</v>
      </c>
      <c r="E869" s="56" t="s">
        <v>2674</v>
      </c>
      <c r="F869" s="110" t="s">
        <v>2675</v>
      </c>
      <c r="G869" s="110" t="s">
        <v>7083</v>
      </c>
      <c r="H869" s="110" t="s">
        <v>56</v>
      </c>
      <c r="I869" s="56" t="s">
        <v>272</v>
      </c>
      <c r="J869" s="56" t="s">
        <v>761</v>
      </c>
      <c r="K869" s="56" t="s">
        <v>7012</v>
      </c>
      <c r="L869" s="85">
        <v>111</v>
      </c>
      <c r="M869" s="56" t="s">
        <v>139</v>
      </c>
      <c r="N869" s="56" t="s">
        <v>140</v>
      </c>
      <c r="O869" s="60" t="s">
        <v>2411</v>
      </c>
      <c r="P869" s="222"/>
      <c r="Q869" s="87" cm="1">
        <f t="array" aca="1" ref="Q869" ca="1">SUMIF(Whitetail!C1:C999,E869,Whitetail!W1:W252)</f>
        <v>0</v>
      </c>
      <c r="R869" s="223" cm="1">
        <f t="array" aca="1" ref="R869" ca="1">Q869*L869</f>
        <v>0</v>
      </c>
    </row>
    <row r="870" spans="1:18" ht="16" customHeight="1" x14ac:dyDescent="0.2">
      <c r="A870" s="54"/>
      <c r="B870" s="63" t="s">
        <v>8206</v>
      </c>
      <c r="C870" s="56" t="s">
        <v>8224</v>
      </c>
      <c r="D870" s="90">
        <v>843380164869</v>
      </c>
      <c r="E870" s="56" t="s">
        <v>2676</v>
      </c>
      <c r="F870" s="110" t="s">
        <v>2677</v>
      </c>
      <c r="G870" s="110" t="s">
        <v>7083</v>
      </c>
      <c r="H870" s="110" t="s">
        <v>56</v>
      </c>
      <c r="I870" s="56" t="s">
        <v>272</v>
      </c>
      <c r="J870" s="56" t="s">
        <v>764</v>
      </c>
      <c r="K870" s="56" t="s">
        <v>7012</v>
      </c>
      <c r="L870" s="85">
        <v>111</v>
      </c>
      <c r="M870" s="56" t="s">
        <v>139</v>
      </c>
      <c r="N870" s="56" t="s">
        <v>140</v>
      </c>
      <c r="O870" s="60" t="s">
        <v>2411</v>
      </c>
      <c r="P870" s="222"/>
      <c r="Q870" s="87" cm="1">
        <f t="array" aca="1" ref="Q870" ca="1">SUMIF(Whitetail!C1:C999,E870,Whitetail!W1:W252)</f>
        <v>0</v>
      </c>
      <c r="R870" s="223" cm="1">
        <f t="array" aca="1" ref="R870" ca="1">Q870*L870</f>
        <v>0</v>
      </c>
    </row>
    <row r="871" spans="1:18" ht="16" customHeight="1" x14ac:dyDescent="0.2">
      <c r="A871" s="54"/>
      <c r="B871" s="63" t="s">
        <v>8225</v>
      </c>
      <c r="C871" s="56" t="s">
        <v>8226</v>
      </c>
      <c r="D871" s="90">
        <v>843380163619</v>
      </c>
      <c r="E871" s="56" t="s">
        <v>715</v>
      </c>
      <c r="F871" s="110" t="s">
        <v>716</v>
      </c>
      <c r="G871" s="110" t="s">
        <v>7078</v>
      </c>
      <c r="H871" s="110" t="s">
        <v>56</v>
      </c>
      <c r="I871" s="56" t="s">
        <v>51</v>
      </c>
      <c r="J871" s="56" t="s">
        <v>657</v>
      </c>
      <c r="K871" s="56" t="s">
        <v>7012</v>
      </c>
      <c r="L871" s="85">
        <v>96.25</v>
      </c>
      <c r="M871" s="56" t="s">
        <v>139</v>
      </c>
      <c r="N871" s="56" t="s">
        <v>140</v>
      </c>
      <c r="O871" s="60" t="s">
        <v>55</v>
      </c>
      <c r="P871" s="222"/>
      <c r="Q871" s="87" cm="1">
        <f t="array" ref="Q871">SUMIF(Western!C1:C1001,E871,Western!V1:V1001)</f>
        <v>0</v>
      </c>
      <c r="R871" s="223" cm="1">
        <f t="array" ref="R871">Q871*L871</f>
        <v>0</v>
      </c>
    </row>
    <row r="872" spans="1:18" ht="16" customHeight="1" x14ac:dyDescent="0.2">
      <c r="A872" s="54"/>
      <c r="B872" s="63" t="s">
        <v>8225</v>
      </c>
      <c r="C872" s="56" t="s">
        <v>8227</v>
      </c>
      <c r="D872" s="90">
        <v>843380163626</v>
      </c>
      <c r="E872" s="56" t="s">
        <v>717</v>
      </c>
      <c r="F872" s="110" t="s">
        <v>718</v>
      </c>
      <c r="G872" s="110" t="s">
        <v>7078</v>
      </c>
      <c r="H872" s="110" t="s">
        <v>56</v>
      </c>
      <c r="I872" s="56" t="s">
        <v>51</v>
      </c>
      <c r="J872" s="56" t="s">
        <v>719</v>
      </c>
      <c r="K872" s="56" t="s">
        <v>7012</v>
      </c>
      <c r="L872" s="85">
        <v>96.25</v>
      </c>
      <c r="M872" s="56" t="s">
        <v>139</v>
      </c>
      <c r="N872" s="56" t="s">
        <v>140</v>
      </c>
      <c r="O872" s="60" t="s">
        <v>55</v>
      </c>
      <c r="P872" s="222"/>
      <c r="Q872" s="87" cm="1">
        <f t="array" ref="Q872">SUMIF(Western!C1:C1001,E872,Western!V1:V1001)</f>
        <v>0</v>
      </c>
      <c r="R872" s="223" cm="1">
        <f t="array" ref="R872">Q872*L872</f>
        <v>0</v>
      </c>
    </row>
    <row r="873" spans="1:18" ht="16" customHeight="1" x14ac:dyDescent="0.2">
      <c r="A873" s="54"/>
      <c r="B873" s="63" t="s">
        <v>8225</v>
      </c>
      <c r="C873" s="56" t="s">
        <v>8228</v>
      </c>
      <c r="D873" s="90">
        <v>843380163633</v>
      </c>
      <c r="E873" s="56" t="s">
        <v>720</v>
      </c>
      <c r="F873" s="110" t="s">
        <v>721</v>
      </c>
      <c r="G873" s="110" t="s">
        <v>7078</v>
      </c>
      <c r="H873" s="110" t="s">
        <v>56</v>
      </c>
      <c r="I873" s="56" t="s">
        <v>51</v>
      </c>
      <c r="J873" s="56" t="s">
        <v>722</v>
      </c>
      <c r="K873" s="56" t="s">
        <v>7012</v>
      </c>
      <c r="L873" s="85">
        <v>96.25</v>
      </c>
      <c r="M873" s="56" t="s">
        <v>139</v>
      </c>
      <c r="N873" s="56" t="s">
        <v>140</v>
      </c>
      <c r="O873" s="60" t="s">
        <v>55</v>
      </c>
      <c r="P873" s="222"/>
      <c r="Q873" s="87" cm="1">
        <f t="array" ref="Q873">SUMIF(Western!C1:C1001,E873,Western!V1:V1001)</f>
        <v>0</v>
      </c>
      <c r="R873" s="223" cm="1">
        <f t="array" ref="R873">Q873*L873</f>
        <v>0</v>
      </c>
    </row>
    <row r="874" spans="1:18" ht="16" customHeight="1" x14ac:dyDescent="0.2">
      <c r="A874" s="54"/>
      <c r="B874" s="63" t="s">
        <v>8225</v>
      </c>
      <c r="C874" s="56" t="s">
        <v>8229</v>
      </c>
      <c r="D874" s="90">
        <v>843380163640</v>
      </c>
      <c r="E874" s="56" t="s">
        <v>723</v>
      </c>
      <c r="F874" s="110" t="s">
        <v>724</v>
      </c>
      <c r="G874" s="110" t="s">
        <v>7078</v>
      </c>
      <c r="H874" s="110" t="s">
        <v>56</v>
      </c>
      <c r="I874" s="56" t="s">
        <v>51</v>
      </c>
      <c r="J874" s="56" t="s">
        <v>660</v>
      </c>
      <c r="K874" s="56" t="s">
        <v>7012</v>
      </c>
      <c r="L874" s="85">
        <v>96.25</v>
      </c>
      <c r="M874" s="56" t="s">
        <v>139</v>
      </c>
      <c r="N874" s="56" t="s">
        <v>140</v>
      </c>
      <c r="O874" s="60" t="s">
        <v>55</v>
      </c>
      <c r="P874" s="222"/>
      <c r="Q874" s="87" cm="1">
        <f t="array" ref="Q874">SUMIF(Western!C1:C1001,E874,Western!V1:V1001)</f>
        <v>0</v>
      </c>
      <c r="R874" s="223" cm="1">
        <f t="array" ref="R874">Q874*L874</f>
        <v>0</v>
      </c>
    </row>
    <row r="875" spans="1:18" ht="16" customHeight="1" x14ac:dyDescent="0.2">
      <c r="A875" s="54"/>
      <c r="B875" s="63" t="s">
        <v>8225</v>
      </c>
      <c r="C875" s="56" t="s">
        <v>8230</v>
      </c>
      <c r="D875" s="90">
        <v>843380163657</v>
      </c>
      <c r="E875" s="56" t="s">
        <v>725</v>
      </c>
      <c r="F875" s="110" t="s">
        <v>726</v>
      </c>
      <c r="G875" s="110" t="s">
        <v>7078</v>
      </c>
      <c r="H875" s="110" t="s">
        <v>56</v>
      </c>
      <c r="I875" s="56" t="s">
        <v>51</v>
      </c>
      <c r="J875" s="56" t="s">
        <v>727</v>
      </c>
      <c r="K875" s="56" t="s">
        <v>7012</v>
      </c>
      <c r="L875" s="85">
        <v>96.25</v>
      </c>
      <c r="M875" s="56" t="s">
        <v>139</v>
      </c>
      <c r="N875" s="56" t="s">
        <v>140</v>
      </c>
      <c r="O875" s="60" t="s">
        <v>55</v>
      </c>
      <c r="P875" s="222"/>
      <c r="Q875" s="87" cm="1">
        <f t="array" ref="Q875">SUMIF(Western!C1:C1001,E875,Western!V1:V1001)</f>
        <v>0</v>
      </c>
      <c r="R875" s="223" cm="1">
        <f t="array" ref="R875">Q875*L875</f>
        <v>0</v>
      </c>
    </row>
    <row r="876" spans="1:18" ht="16" customHeight="1" x14ac:dyDescent="0.2">
      <c r="A876" s="54"/>
      <c r="B876" s="63" t="s">
        <v>8225</v>
      </c>
      <c r="C876" s="56" t="s">
        <v>8231</v>
      </c>
      <c r="D876" s="90">
        <v>843380163664</v>
      </c>
      <c r="E876" s="56" t="s">
        <v>728</v>
      </c>
      <c r="F876" s="110" t="s">
        <v>729</v>
      </c>
      <c r="G876" s="110" t="s">
        <v>7078</v>
      </c>
      <c r="H876" s="110" t="s">
        <v>56</v>
      </c>
      <c r="I876" s="56" t="s">
        <v>51</v>
      </c>
      <c r="J876" s="56" t="s">
        <v>730</v>
      </c>
      <c r="K876" s="56" t="s">
        <v>7012</v>
      </c>
      <c r="L876" s="85">
        <v>96.25</v>
      </c>
      <c r="M876" s="56" t="s">
        <v>139</v>
      </c>
      <c r="N876" s="56" t="s">
        <v>140</v>
      </c>
      <c r="O876" s="60" t="s">
        <v>55</v>
      </c>
      <c r="P876" s="222"/>
      <c r="Q876" s="87" cm="1">
        <f t="array" ref="Q876">SUMIF(Western!C1:C1001,E876,Western!V1:V1001)</f>
        <v>0</v>
      </c>
      <c r="R876" s="223" cm="1">
        <f t="array" ref="R876">Q876*L876</f>
        <v>0</v>
      </c>
    </row>
    <row r="877" spans="1:18" ht="16" customHeight="1" x14ac:dyDescent="0.2">
      <c r="A877" s="54"/>
      <c r="B877" s="63" t="s">
        <v>8225</v>
      </c>
      <c r="C877" s="56" t="s">
        <v>8232</v>
      </c>
      <c r="D877" s="90">
        <v>843380163671</v>
      </c>
      <c r="E877" s="56" t="s">
        <v>731</v>
      </c>
      <c r="F877" s="110" t="s">
        <v>732</v>
      </c>
      <c r="G877" s="110" t="s">
        <v>7078</v>
      </c>
      <c r="H877" s="110" t="s">
        <v>56</v>
      </c>
      <c r="I877" s="56" t="s">
        <v>51</v>
      </c>
      <c r="J877" s="56" t="s">
        <v>666</v>
      </c>
      <c r="K877" s="56" t="s">
        <v>7012</v>
      </c>
      <c r="L877" s="85">
        <v>96.25</v>
      </c>
      <c r="M877" s="56" t="s">
        <v>139</v>
      </c>
      <c r="N877" s="56" t="s">
        <v>140</v>
      </c>
      <c r="O877" s="60" t="s">
        <v>55</v>
      </c>
      <c r="P877" s="222"/>
      <c r="Q877" s="87" cm="1">
        <f t="array" ref="Q877">SUMIF(Western!C1:C1001,E877,Western!V1:V1001)</f>
        <v>0</v>
      </c>
      <c r="R877" s="223" cm="1">
        <f t="array" ref="R877">Q877*L877</f>
        <v>0</v>
      </c>
    </row>
    <row r="878" spans="1:18" ht="16" customHeight="1" x14ac:dyDescent="0.2">
      <c r="A878" s="54"/>
      <c r="B878" s="63" t="s">
        <v>8225</v>
      </c>
      <c r="C878" s="56" t="s">
        <v>8233</v>
      </c>
      <c r="D878" s="90">
        <v>843380163688</v>
      </c>
      <c r="E878" s="56" t="s">
        <v>733</v>
      </c>
      <c r="F878" s="110" t="s">
        <v>734</v>
      </c>
      <c r="G878" s="110" t="s">
        <v>7078</v>
      </c>
      <c r="H878" s="110" t="s">
        <v>56</v>
      </c>
      <c r="I878" s="56" t="s">
        <v>51</v>
      </c>
      <c r="J878" s="56" t="s">
        <v>735</v>
      </c>
      <c r="K878" s="56" t="s">
        <v>7012</v>
      </c>
      <c r="L878" s="85">
        <v>96.25</v>
      </c>
      <c r="M878" s="56" t="s">
        <v>139</v>
      </c>
      <c r="N878" s="56" t="s">
        <v>140</v>
      </c>
      <c r="O878" s="60" t="s">
        <v>55</v>
      </c>
      <c r="P878" s="222"/>
      <c r="Q878" s="87" cm="1">
        <f t="array" ref="Q878">SUMIF(Western!C1:C1001,E878,Western!V1:V1001)</f>
        <v>0</v>
      </c>
      <c r="R878" s="223" cm="1">
        <f t="array" ref="R878">Q878*L878</f>
        <v>0</v>
      </c>
    </row>
    <row r="879" spans="1:18" ht="16" customHeight="1" x14ac:dyDescent="0.2">
      <c r="A879" s="54"/>
      <c r="B879" s="63" t="s">
        <v>8225</v>
      </c>
      <c r="C879" s="56" t="s">
        <v>8234</v>
      </c>
      <c r="D879" s="90">
        <v>843380163695</v>
      </c>
      <c r="E879" s="56" t="s">
        <v>736</v>
      </c>
      <c r="F879" s="110" t="s">
        <v>737</v>
      </c>
      <c r="G879" s="110" t="s">
        <v>7078</v>
      </c>
      <c r="H879" s="110" t="s">
        <v>56</v>
      </c>
      <c r="I879" s="56" t="s">
        <v>51</v>
      </c>
      <c r="J879" s="56" t="s">
        <v>738</v>
      </c>
      <c r="K879" s="56" t="s">
        <v>7012</v>
      </c>
      <c r="L879" s="85">
        <v>96.25</v>
      </c>
      <c r="M879" s="56" t="s">
        <v>139</v>
      </c>
      <c r="N879" s="56" t="s">
        <v>140</v>
      </c>
      <c r="O879" s="60" t="s">
        <v>55</v>
      </c>
      <c r="P879" s="222"/>
      <c r="Q879" s="87" cm="1">
        <f t="array" ref="Q879">SUMIF(Western!C1:C1001,E879,Western!V1:V1001)</f>
        <v>0</v>
      </c>
      <c r="R879" s="223" cm="1">
        <f t="array" ref="R879">Q879*L879</f>
        <v>0</v>
      </c>
    </row>
    <row r="880" spans="1:18" ht="16" customHeight="1" x14ac:dyDescent="0.2">
      <c r="A880" s="54"/>
      <c r="B880" s="63" t="s">
        <v>8225</v>
      </c>
      <c r="C880" s="56" t="s">
        <v>8235</v>
      </c>
      <c r="D880" s="90">
        <v>843380163701</v>
      </c>
      <c r="E880" s="56" t="s">
        <v>739</v>
      </c>
      <c r="F880" s="110" t="s">
        <v>740</v>
      </c>
      <c r="G880" s="110" t="s">
        <v>7078</v>
      </c>
      <c r="H880" s="110" t="s">
        <v>56</v>
      </c>
      <c r="I880" s="56" t="s">
        <v>51</v>
      </c>
      <c r="J880" s="56" t="s">
        <v>672</v>
      </c>
      <c r="K880" s="56" t="s">
        <v>7012</v>
      </c>
      <c r="L880" s="85">
        <v>96.25</v>
      </c>
      <c r="M880" s="56" t="s">
        <v>139</v>
      </c>
      <c r="N880" s="56" t="s">
        <v>140</v>
      </c>
      <c r="O880" s="60" t="s">
        <v>55</v>
      </c>
      <c r="P880" s="222"/>
      <c r="Q880" s="87" cm="1">
        <f t="array" ref="Q880">SUMIF(Western!C1:C1001,E880,Western!V1:V1001)</f>
        <v>0</v>
      </c>
      <c r="R880" s="223" cm="1">
        <f t="array" ref="R880">Q880*L880</f>
        <v>0</v>
      </c>
    </row>
    <row r="881" spans="1:18" ht="16" customHeight="1" x14ac:dyDescent="0.2">
      <c r="A881" s="54"/>
      <c r="B881" s="63" t="s">
        <v>8225</v>
      </c>
      <c r="C881" s="56" t="s">
        <v>8236</v>
      </c>
      <c r="D881" s="90">
        <v>843380163718</v>
      </c>
      <c r="E881" s="56" t="s">
        <v>741</v>
      </c>
      <c r="F881" s="110" t="s">
        <v>742</v>
      </c>
      <c r="G881" s="110" t="s">
        <v>7078</v>
      </c>
      <c r="H881" s="110" t="s">
        <v>56</v>
      </c>
      <c r="I881" s="56" t="s">
        <v>51</v>
      </c>
      <c r="J881" s="56" t="s">
        <v>743</v>
      </c>
      <c r="K881" s="56" t="s">
        <v>7012</v>
      </c>
      <c r="L881" s="85">
        <v>96.25</v>
      </c>
      <c r="M881" s="56" t="s">
        <v>139</v>
      </c>
      <c r="N881" s="56" t="s">
        <v>140</v>
      </c>
      <c r="O881" s="60" t="s">
        <v>55</v>
      </c>
      <c r="P881" s="222"/>
      <c r="Q881" s="87" cm="1">
        <f t="array" ref="Q881">SUMIF(Western!C1:C1001,E881,Western!V1:V1001)</f>
        <v>0</v>
      </c>
      <c r="R881" s="223" cm="1">
        <f t="array" ref="R881">Q881*L881</f>
        <v>0</v>
      </c>
    </row>
    <row r="882" spans="1:18" ht="16" customHeight="1" x14ac:dyDescent="0.2">
      <c r="A882" s="54"/>
      <c r="B882" s="63" t="s">
        <v>8225</v>
      </c>
      <c r="C882" s="56" t="s">
        <v>8237</v>
      </c>
      <c r="D882" s="90">
        <v>843380163725</v>
      </c>
      <c r="E882" s="56" t="s">
        <v>744</v>
      </c>
      <c r="F882" s="110" t="s">
        <v>745</v>
      </c>
      <c r="G882" s="110" t="s">
        <v>7078</v>
      </c>
      <c r="H882" s="110" t="s">
        <v>56</v>
      </c>
      <c r="I882" s="56" t="s">
        <v>51</v>
      </c>
      <c r="J882" s="56" t="s">
        <v>746</v>
      </c>
      <c r="K882" s="56" t="s">
        <v>7012</v>
      </c>
      <c r="L882" s="85">
        <v>96.25</v>
      </c>
      <c r="M882" s="56" t="s">
        <v>139</v>
      </c>
      <c r="N882" s="56" t="s">
        <v>140</v>
      </c>
      <c r="O882" s="60" t="s">
        <v>55</v>
      </c>
      <c r="P882" s="222"/>
      <c r="Q882" s="87" cm="1">
        <f t="array" ref="Q882">SUMIF(Western!C1:C1001,E882,Western!V1:V1001)</f>
        <v>0</v>
      </c>
      <c r="R882" s="223" cm="1">
        <f t="array" ref="R882">Q882*L882</f>
        <v>0</v>
      </c>
    </row>
    <row r="883" spans="1:18" ht="16" customHeight="1" x14ac:dyDescent="0.2">
      <c r="A883" s="54"/>
      <c r="B883" s="63" t="s">
        <v>8225</v>
      </c>
      <c r="C883" s="56" t="s">
        <v>8238</v>
      </c>
      <c r="D883" s="90">
        <v>843380163732</v>
      </c>
      <c r="E883" s="56" t="s">
        <v>747</v>
      </c>
      <c r="F883" s="110" t="s">
        <v>748</v>
      </c>
      <c r="G883" s="110" t="s">
        <v>7078</v>
      </c>
      <c r="H883" s="110" t="s">
        <v>56</v>
      </c>
      <c r="I883" s="56" t="s">
        <v>51</v>
      </c>
      <c r="J883" s="56" t="s">
        <v>749</v>
      </c>
      <c r="K883" s="56" t="s">
        <v>7012</v>
      </c>
      <c r="L883" s="85">
        <v>96.25</v>
      </c>
      <c r="M883" s="56" t="s">
        <v>139</v>
      </c>
      <c r="N883" s="56" t="s">
        <v>140</v>
      </c>
      <c r="O883" s="60" t="s">
        <v>55</v>
      </c>
      <c r="P883" s="222"/>
      <c r="Q883" s="87" cm="1">
        <f t="array" ref="Q883">SUMIF(Western!C1:C1001,E883,Western!V1:V1001)</f>
        <v>0</v>
      </c>
      <c r="R883" s="223" cm="1">
        <f t="array" ref="R883">Q883*L883</f>
        <v>0</v>
      </c>
    </row>
    <row r="884" spans="1:18" ht="16" customHeight="1" x14ac:dyDescent="0.2">
      <c r="A884" s="54"/>
      <c r="B884" s="63" t="s">
        <v>8225</v>
      </c>
      <c r="C884" s="56" t="s">
        <v>8239</v>
      </c>
      <c r="D884" s="90">
        <v>843380163749</v>
      </c>
      <c r="E884" s="56" t="s">
        <v>750</v>
      </c>
      <c r="F884" s="110" t="s">
        <v>751</v>
      </c>
      <c r="G884" s="110" t="s">
        <v>7078</v>
      </c>
      <c r="H884" s="110" t="s">
        <v>56</v>
      </c>
      <c r="I884" s="56" t="s">
        <v>51</v>
      </c>
      <c r="J884" s="56" t="s">
        <v>752</v>
      </c>
      <c r="K884" s="56" t="s">
        <v>7012</v>
      </c>
      <c r="L884" s="85">
        <v>96.25</v>
      </c>
      <c r="M884" s="56" t="s">
        <v>139</v>
      </c>
      <c r="N884" s="56" t="s">
        <v>140</v>
      </c>
      <c r="O884" s="60" t="s">
        <v>55</v>
      </c>
      <c r="P884" s="222"/>
      <c r="Q884" s="87" cm="1">
        <f t="array" ref="Q884">SUMIF(Western!C1:C1001,E884,Western!V1:V1001)</f>
        <v>0</v>
      </c>
      <c r="R884" s="223" cm="1">
        <f t="array" ref="R884">Q884*L884</f>
        <v>0</v>
      </c>
    </row>
    <row r="885" spans="1:18" ht="16" customHeight="1" x14ac:dyDescent="0.2">
      <c r="A885" s="54"/>
      <c r="B885" s="63" t="s">
        <v>8225</v>
      </c>
      <c r="C885" s="56" t="s">
        <v>8240</v>
      </c>
      <c r="D885" s="90">
        <v>843380163756</v>
      </c>
      <c r="E885" s="56" t="s">
        <v>753</v>
      </c>
      <c r="F885" s="110" t="s">
        <v>754</v>
      </c>
      <c r="G885" s="110" t="s">
        <v>7078</v>
      </c>
      <c r="H885" s="110" t="s">
        <v>56</v>
      </c>
      <c r="I885" s="56" t="s">
        <v>51</v>
      </c>
      <c r="J885" s="56" t="s">
        <v>755</v>
      </c>
      <c r="K885" s="56" t="s">
        <v>7012</v>
      </c>
      <c r="L885" s="85">
        <v>96.25</v>
      </c>
      <c r="M885" s="56" t="s">
        <v>139</v>
      </c>
      <c r="N885" s="56" t="s">
        <v>140</v>
      </c>
      <c r="O885" s="60" t="s">
        <v>55</v>
      </c>
      <c r="P885" s="222"/>
      <c r="Q885" s="87" cm="1">
        <f t="array" ref="Q885">SUMIF(Western!C1:C1001,E885,Western!V1:V1001)</f>
        <v>0</v>
      </c>
      <c r="R885" s="223" cm="1">
        <f t="array" ref="R885">Q885*L885</f>
        <v>0</v>
      </c>
    </row>
    <row r="886" spans="1:18" ht="16" customHeight="1" x14ac:dyDescent="0.2">
      <c r="A886" s="54"/>
      <c r="B886" s="63" t="s">
        <v>8225</v>
      </c>
      <c r="C886" s="56" t="s">
        <v>8241</v>
      </c>
      <c r="D886" s="90">
        <v>843380163763</v>
      </c>
      <c r="E886" s="56" t="s">
        <v>756</v>
      </c>
      <c r="F886" s="110" t="s">
        <v>757</v>
      </c>
      <c r="G886" s="110" t="s">
        <v>7078</v>
      </c>
      <c r="H886" s="110" t="s">
        <v>56</v>
      </c>
      <c r="I886" s="56" t="s">
        <v>51</v>
      </c>
      <c r="J886" s="56" t="s">
        <v>758</v>
      </c>
      <c r="K886" s="56" t="s">
        <v>7012</v>
      </c>
      <c r="L886" s="85">
        <v>96.25</v>
      </c>
      <c r="M886" s="56" t="s">
        <v>139</v>
      </c>
      <c r="N886" s="56" t="s">
        <v>140</v>
      </c>
      <c r="O886" s="60" t="s">
        <v>55</v>
      </c>
      <c r="P886" s="222"/>
      <c r="Q886" s="87" cm="1">
        <f t="array" ref="Q886">SUMIF(Western!C1:C1001,E886,Western!V1:V1001)</f>
        <v>0</v>
      </c>
      <c r="R886" s="223" cm="1">
        <f t="array" ref="R886">Q886*L886</f>
        <v>0</v>
      </c>
    </row>
    <row r="887" spans="1:18" ht="16" customHeight="1" x14ac:dyDescent="0.2">
      <c r="A887" s="54"/>
      <c r="B887" s="63" t="s">
        <v>8225</v>
      </c>
      <c r="C887" s="56" t="s">
        <v>8242</v>
      </c>
      <c r="D887" s="90">
        <v>843380163770</v>
      </c>
      <c r="E887" s="56" t="s">
        <v>759</v>
      </c>
      <c r="F887" s="110" t="s">
        <v>760</v>
      </c>
      <c r="G887" s="110" t="s">
        <v>7078</v>
      </c>
      <c r="H887" s="110" t="s">
        <v>56</v>
      </c>
      <c r="I887" s="56" t="s">
        <v>51</v>
      </c>
      <c r="J887" s="56" t="s">
        <v>761</v>
      </c>
      <c r="K887" s="56" t="s">
        <v>7012</v>
      </c>
      <c r="L887" s="85">
        <v>96.25</v>
      </c>
      <c r="M887" s="56" t="s">
        <v>139</v>
      </c>
      <c r="N887" s="56" t="s">
        <v>140</v>
      </c>
      <c r="O887" s="60" t="s">
        <v>55</v>
      </c>
      <c r="P887" s="222"/>
      <c r="Q887" s="87" cm="1">
        <f t="array" ref="Q887">SUMIF(Western!C1:C1001,E887,Western!V1:V1001)</f>
        <v>0</v>
      </c>
      <c r="R887" s="223" cm="1">
        <f t="array" ref="R887">Q887*L887</f>
        <v>0</v>
      </c>
    </row>
    <row r="888" spans="1:18" ht="16" customHeight="1" x14ac:dyDescent="0.2">
      <c r="A888" s="54"/>
      <c r="B888" s="63" t="s">
        <v>8225</v>
      </c>
      <c r="C888" s="56" t="s">
        <v>8243</v>
      </c>
      <c r="D888" s="90">
        <v>843380163787</v>
      </c>
      <c r="E888" s="56" t="s">
        <v>762</v>
      </c>
      <c r="F888" s="110" t="s">
        <v>763</v>
      </c>
      <c r="G888" s="110" t="s">
        <v>7078</v>
      </c>
      <c r="H888" s="110" t="s">
        <v>56</v>
      </c>
      <c r="I888" s="56" t="s">
        <v>51</v>
      </c>
      <c r="J888" s="56" t="s">
        <v>764</v>
      </c>
      <c r="K888" s="56" t="s">
        <v>7012</v>
      </c>
      <c r="L888" s="85">
        <v>96.25</v>
      </c>
      <c r="M888" s="56" t="s">
        <v>139</v>
      </c>
      <c r="N888" s="56" t="s">
        <v>140</v>
      </c>
      <c r="O888" s="60" t="s">
        <v>55</v>
      </c>
      <c r="P888" s="222"/>
      <c r="Q888" s="87" cm="1">
        <f t="array" ref="Q888">SUMIF(Western!C1:C1001,E888,Western!V1:V1001)</f>
        <v>0</v>
      </c>
      <c r="R888" s="223" cm="1">
        <f t="array" ref="R888">Q888*L888</f>
        <v>0</v>
      </c>
    </row>
    <row r="889" spans="1:18" ht="16" customHeight="1" x14ac:dyDescent="0.2">
      <c r="A889" s="54"/>
      <c r="B889" s="63" t="s">
        <v>8244</v>
      </c>
      <c r="C889" s="56" t="s">
        <v>8245</v>
      </c>
      <c r="D889" s="90">
        <v>843380163794</v>
      </c>
      <c r="E889" s="56" t="s">
        <v>765</v>
      </c>
      <c r="F889" s="110" t="s">
        <v>766</v>
      </c>
      <c r="G889" s="110" t="s">
        <v>7078</v>
      </c>
      <c r="H889" s="110" t="s">
        <v>50</v>
      </c>
      <c r="I889" s="56" t="s">
        <v>318</v>
      </c>
      <c r="J889" s="56" t="s">
        <v>657</v>
      </c>
      <c r="K889" s="56" t="s">
        <v>7012</v>
      </c>
      <c r="L889" s="85">
        <v>96.25</v>
      </c>
      <c r="M889" s="56" t="s">
        <v>139</v>
      </c>
      <c r="N889" s="56" t="s">
        <v>140</v>
      </c>
      <c r="O889" s="60" t="s">
        <v>55</v>
      </c>
      <c r="P889" s="222"/>
      <c r="Q889" s="87" cm="1">
        <f t="array" ref="Q889">SUMIF(Western!C1:C1001,E889,Western!V1:V1001)</f>
        <v>0</v>
      </c>
      <c r="R889" s="223" cm="1">
        <f t="array" ref="R889">Q889*L889</f>
        <v>0</v>
      </c>
    </row>
    <row r="890" spans="1:18" ht="16" customHeight="1" x14ac:dyDescent="0.2">
      <c r="A890" s="54"/>
      <c r="B890" s="63" t="s">
        <v>8244</v>
      </c>
      <c r="C890" s="56" t="s">
        <v>8246</v>
      </c>
      <c r="D890" s="90">
        <v>843380163800</v>
      </c>
      <c r="E890" s="56" t="s">
        <v>767</v>
      </c>
      <c r="F890" s="110" t="s">
        <v>768</v>
      </c>
      <c r="G890" s="110" t="s">
        <v>7078</v>
      </c>
      <c r="H890" s="110" t="s">
        <v>50</v>
      </c>
      <c r="I890" s="56" t="s">
        <v>318</v>
      </c>
      <c r="J890" s="56" t="s">
        <v>719</v>
      </c>
      <c r="K890" s="56" t="s">
        <v>7012</v>
      </c>
      <c r="L890" s="85">
        <v>96.25</v>
      </c>
      <c r="M890" s="56" t="s">
        <v>139</v>
      </c>
      <c r="N890" s="56" t="s">
        <v>140</v>
      </c>
      <c r="O890" s="60" t="s">
        <v>55</v>
      </c>
      <c r="P890" s="222"/>
      <c r="Q890" s="87" cm="1">
        <f t="array" ref="Q890">SUMIF(Western!C1:C1001,E890,Western!V1:V1001)</f>
        <v>0</v>
      </c>
      <c r="R890" s="223" cm="1">
        <f t="array" ref="R890">Q890*L890</f>
        <v>0</v>
      </c>
    </row>
    <row r="891" spans="1:18" ht="16" customHeight="1" x14ac:dyDescent="0.2">
      <c r="A891" s="54"/>
      <c r="B891" s="63" t="s">
        <v>8244</v>
      </c>
      <c r="C891" s="56" t="s">
        <v>8247</v>
      </c>
      <c r="D891" s="90">
        <v>843380163817</v>
      </c>
      <c r="E891" s="56" t="s">
        <v>769</v>
      </c>
      <c r="F891" s="110" t="s">
        <v>770</v>
      </c>
      <c r="G891" s="110" t="s">
        <v>7078</v>
      </c>
      <c r="H891" s="110" t="s">
        <v>50</v>
      </c>
      <c r="I891" s="56" t="s">
        <v>318</v>
      </c>
      <c r="J891" s="56" t="s">
        <v>722</v>
      </c>
      <c r="K891" s="56" t="s">
        <v>7012</v>
      </c>
      <c r="L891" s="85">
        <v>96.25</v>
      </c>
      <c r="M891" s="56" t="s">
        <v>139</v>
      </c>
      <c r="N891" s="56" t="s">
        <v>140</v>
      </c>
      <c r="O891" s="60" t="s">
        <v>55</v>
      </c>
      <c r="P891" s="222"/>
      <c r="Q891" s="87" cm="1">
        <f t="array" ref="Q891">SUMIF(Western!C1:C1001,E891,Western!V1:V1001)</f>
        <v>0</v>
      </c>
      <c r="R891" s="223" cm="1">
        <f t="array" ref="R891">Q891*L891</f>
        <v>0</v>
      </c>
    </row>
    <row r="892" spans="1:18" ht="16" customHeight="1" x14ac:dyDescent="0.2">
      <c r="A892" s="54"/>
      <c r="B892" s="63" t="s">
        <v>8244</v>
      </c>
      <c r="C892" s="56" t="s">
        <v>8248</v>
      </c>
      <c r="D892" s="90">
        <v>843380163824</v>
      </c>
      <c r="E892" s="56" t="s">
        <v>771</v>
      </c>
      <c r="F892" s="110" t="s">
        <v>772</v>
      </c>
      <c r="G892" s="110" t="s">
        <v>7078</v>
      </c>
      <c r="H892" s="110" t="s">
        <v>50</v>
      </c>
      <c r="I892" s="56" t="s">
        <v>318</v>
      </c>
      <c r="J892" s="56" t="s">
        <v>660</v>
      </c>
      <c r="K892" s="56" t="s">
        <v>7012</v>
      </c>
      <c r="L892" s="85">
        <v>96.25</v>
      </c>
      <c r="M892" s="56" t="s">
        <v>139</v>
      </c>
      <c r="N892" s="56" t="s">
        <v>140</v>
      </c>
      <c r="O892" s="60" t="s">
        <v>55</v>
      </c>
      <c r="P892" s="222"/>
      <c r="Q892" s="87" cm="1">
        <f t="array" ref="Q892">SUMIF(Western!C1:C1001,E892,Western!V1:V1001)</f>
        <v>0</v>
      </c>
      <c r="R892" s="223" cm="1">
        <f t="array" ref="R892">Q892*L892</f>
        <v>0</v>
      </c>
    </row>
    <row r="893" spans="1:18" ht="16" customHeight="1" x14ac:dyDescent="0.2">
      <c r="A893" s="54"/>
      <c r="B893" s="63" t="s">
        <v>8244</v>
      </c>
      <c r="C893" s="56" t="s">
        <v>8249</v>
      </c>
      <c r="D893" s="90">
        <v>843380163831</v>
      </c>
      <c r="E893" s="56" t="s">
        <v>773</v>
      </c>
      <c r="F893" s="110" t="s">
        <v>774</v>
      </c>
      <c r="G893" s="110" t="s">
        <v>7078</v>
      </c>
      <c r="H893" s="110" t="s">
        <v>50</v>
      </c>
      <c r="I893" s="56" t="s">
        <v>318</v>
      </c>
      <c r="J893" s="56" t="s">
        <v>727</v>
      </c>
      <c r="K893" s="56" t="s">
        <v>7012</v>
      </c>
      <c r="L893" s="85">
        <v>96.25</v>
      </c>
      <c r="M893" s="56" t="s">
        <v>139</v>
      </c>
      <c r="N893" s="56" t="s">
        <v>140</v>
      </c>
      <c r="O893" s="60" t="s">
        <v>55</v>
      </c>
      <c r="P893" s="222"/>
      <c r="Q893" s="87" cm="1">
        <f t="array" ref="Q893">SUMIF(Western!C1:C1001,E893,Western!V1:V1001)</f>
        <v>0</v>
      </c>
      <c r="R893" s="223" cm="1">
        <f t="array" ref="R893">Q893*L893</f>
        <v>0</v>
      </c>
    </row>
    <row r="894" spans="1:18" ht="16" customHeight="1" x14ac:dyDescent="0.2">
      <c r="A894" s="54"/>
      <c r="B894" s="63" t="s">
        <v>8244</v>
      </c>
      <c r="C894" s="56" t="s">
        <v>8250</v>
      </c>
      <c r="D894" s="90">
        <v>843380163848</v>
      </c>
      <c r="E894" s="56" t="s">
        <v>775</v>
      </c>
      <c r="F894" s="110" t="s">
        <v>776</v>
      </c>
      <c r="G894" s="110" t="s">
        <v>7078</v>
      </c>
      <c r="H894" s="110" t="s">
        <v>50</v>
      </c>
      <c r="I894" s="56" t="s">
        <v>318</v>
      </c>
      <c r="J894" s="56" t="s">
        <v>730</v>
      </c>
      <c r="K894" s="56" t="s">
        <v>7012</v>
      </c>
      <c r="L894" s="85">
        <v>96.25</v>
      </c>
      <c r="M894" s="56" t="s">
        <v>139</v>
      </c>
      <c r="N894" s="56" t="s">
        <v>140</v>
      </c>
      <c r="O894" s="60" t="s">
        <v>55</v>
      </c>
      <c r="P894" s="222"/>
      <c r="Q894" s="87" cm="1">
        <f t="array" ref="Q894">SUMIF(Western!C1:C1001,E894,Western!V1:V1001)</f>
        <v>0</v>
      </c>
      <c r="R894" s="223" cm="1">
        <f t="array" ref="R894">Q894*L894</f>
        <v>0</v>
      </c>
    </row>
    <row r="895" spans="1:18" ht="16" customHeight="1" x14ac:dyDescent="0.2">
      <c r="A895" s="54"/>
      <c r="B895" s="63" t="s">
        <v>8244</v>
      </c>
      <c r="C895" s="56" t="s">
        <v>8251</v>
      </c>
      <c r="D895" s="90">
        <v>843380163855</v>
      </c>
      <c r="E895" s="56" t="s">
        <v>777</v>
      </c>
      <c r="F895" s="110" t="s">
        <v>778</v>
      </c>
      <c r="G895" s="110" t="s">
        <v>7078</v>
      </c>
      <c r="H895" s="110" t="s">
        <v>50</v>
      </c>
      <c r="I895" s="56" t="s">
        <v>318</v>
      </c>
      <c r="J895" s="56" t="s">
        <v>666</v>
      </c>
      <c r="K895" s="56" t="s">
        <v>7012</v>
      </c>
      <c r="L895" s="85">
        <v>96.25</v>
      </c>
      <c r="M895" s="56" t="s">
        <v>139</v>
      </c>
      <c r="N895" s="56" t="s">
        <v>140</v>
      </c>
      <c r="O895" s="60" t="s">
        <v>55</v>
      </c>
      <c r="P895" s="222"/>
      <c r="Q895" s="87" cm="1">
        <f t="array" ref="Q895">SUMIF(Western!C1:C1001,E895,Western!V1:V1001)</f>
        <v>0</v>
      </c>
      <c r="R895" s="223" cm="1">
        <f t="array" ref="R895">Q895*L895</f>
        <v>0</v>
      </c>
    </row>
    <row r="896" spans="1:18" ht="16" customHeight="1" x14ac:dyDescent="0.2">
      <c r="A896" s="54"/>
      <c r="B896" s="63" t="s">
        <v>8244</v>
      </c>
      <c r="C896" s="56" t="s">
        <v>8252</v>
      </c>
      <c r="D896" s="90">
        <v>843380163862</v>
      </c>
      <c r="E896" s="56" t="s">
        <v>779</v>
      </c>
      <c r="F896" s="110" t="s">
        <v>780</v>
      </c>
      <c r="G896" s="110" t="s">
        <v>7078</v>
      </c>
      <c r="H896" s="110" t="s">
        <v>50</v>
      </c>
      <c r="I896" s="56" t="s">
        <v>318</v>
      </c>
      <c r="J896" s="56" t="s">
        <v>735</v>
      </c>
      <c r="K896" s="56" t="s">
        <v>7012</v>
      </c>
      <c r="L896" s="85">
        <v>96.25</v>
      </c>
      <c r="M896" s="56" t="s">
        <v>139</v>
      </c>
      <c r="N896" s="56" t="s">
        <v>140</v>
      </c>
      <c r="O896" s="60" t="s">
        <v>55</v>
      </c>
      <c r="P896" s="222"/>
      <c r="Q896" s="87" cm="1">
        <f t="array" ref="Q896">SUMIF(Western!C1:C1001,E896,Western!V1:V1001)</f>
        <v>0</v>
      </c>
      <c r="R896" s="223" cm="1">
        <f t="array" ref="R896">Q896*L896</f>
        <v>0</v>
      </c>
    </row>
    <row r="897" spans="1:18" ht="16" customHeight="1" x14ac:dyDescent="0.2">
      <c r="A897" s="54"/>
      <c r="B897" s="63" t="s">
        <v>8244</v>
      </c>
      <c r="C897" s="56" t="s">
        <v>8253</v>
      </c>
      <c r="D897" s="90">
        <v>843380163879</v>
      </c>
      <c r="E897" s="56" t="s">
        <v>781</v>
      </c>
      <c r="F897" s="110" t="s">
        <v>782</v>
      </c>
      <c r="G897" s="110" t="s">
        <v>7078</v>
      </c>
      <c r="H897" s="110" t="s">
        <v>50</v>
      </c>
      <c r="I897" s="56" t="s">
        <v>318</v>
      </c>
      <c r="J897" s="56" t="s">
        <v>738</v>
      </c>
      <c r="K897" s="56" t="s">
        <v>7012</v>
      </c>
      <c r="L897" s="85">
        <v>96.25</v>
      </c>
      <c r="M897" s="56" t="s">
        <v>139</v>
      </c>
      <c r="N897" s="56" t="s">
        <v>140</v>
      </c>
      <c r="O897" s="60" t="s">
        <v>55</v>
      </c>
      <c r="P897" s="222"/>
      <c r="Q897" s="87" cm="1">
        <f t="array" ref="Q897">SUMIF(Western!C1:C1001,E897,Western!V1:V1001)</f>
        <v>0</v>
      </c>
      <c r="R897" s="223" cm="1">
        <f t="array" ref="R897">Q897*L897</f>
        <v>0</v>
      </c>
    </row>
    <row r="898" spans="1:18" ht="16" customHeight="1" x14ac:dyDescent="0.2">
      <c r="A898" s="54"/>
      <c r="B898" s="63" t="s">
        <v>8244</v>
      </c>
      <c r="C898" s="56" t="s">
        <v>8254</v>
      </c>
      <c r="D898" s="90">
        <v>843380163886</v>
      </c>
      <c r="E898" s="56" t="s">
        <v>783</v>
      </c>
      <c r="F898" s="110" t="s">
        <v>784</v>
      </c>
      <c r="G898" s="110" t="s">
        <v>7078</v>
      </c>
      <c r="H898" s="110" t="s">
        <v>50</v>
      </c>
      <c r="I898" s="56" t="s">
        <v>318</v>
      </c>
      <c r="J898" s="56" t="s">
        <v>672</v>
      </c>
      <c r="K898" s="56" t="s">
        <v>7012</v>
      </c>
      <c r="L898" s="85">
        <v>96.25</v>
      </c>
      <c r="M898" s="56" t="s">
        <v>139</v>
      </c>
      <c r="N898" s="56" t="s">
        <v>140</v>
      </c>
      <c r="O898" s="60" t="s">
        <v>55</v>
      </c>
      <c r="P898" s="222"/>
      <c r="Q898" s="87" cm="1">
        <f t="array" ref="Q898">SUMIF(Western!C1:C1001,E898,Western!V1:V1001)</f>
        <v>0</v>
      </c>
      <c r="R898" s="223" cm="1">
        <f t="array" ref="R898">Q898*L898</f>
        <v>0</v>
      </c>
    </row>
    <row r="899" spans="1:18" ht="16" customHeight="1" x14ac:dyDescent="0.2">
      <c r="A899" s="54"/>
      <c r="B899" s="63" t="s">
        <v>8244</v>
      </c>
      <c r="C899" s="56" t="s">
        <v>8255</v>
      </c>
      <c r="D899" s="90">
        <v>843380163893</v>
      </c>
      <c r="E899" s="56" t="s">
        <v>785</v>
      </c>
      <c r="F899" s="110" t="s">
        <v>786</v>
      </c>
      <c r="G899" s="110" t="s">
        <v>7078</v>
      </c>
      <c r="H899" s="110" t="s">
        <v>50</v>
      </c>
      <c r="I899" s="56" t="s">
        <v>318</v>
      </c>
      <c r="J899" s="56" t="s">
        <v>743</v>
      </c>
      <c r="K899" s="56" t="s">
        <v>7012</v>
      </c>
      <c r="L899" s="85">
        <v>96.25</v>
      </c>
      <c r="M899" s="56" t="s">
        <v>139</v>
      </c>
      <c r="N899" s="56" t="s">
        <v>140</v>
      </c>
      <c r="O899" s="60" t="s">
        <v>55</v>
      </c>
      <c r="P899" s="222"/>
      <c r="Q899" s="87" cm="1">
        <f t="array" ref="Q899">SUMIF(Western!C1:C1001,E899,Western!V1:V1001)</f>
        <v>0</v>
      </c>
      <c r="R899" s="223" cm="1">
        <f t="array" ref="R899">Q899*L899</f>
        <v>0</v>
      </c>
    </row>
    <row r="900" spans="1:18" ht="16" customHeight="1" x14ac:dyDescent="0.2">
      <c r="A900" s="54"/>
      <c r="B900" s="63" t="s">
        <v>8244</v>
      </c>
      <c r="C900" s="56" t="s">
        <v>8256</v>
      </c>
      <c r="D900" s="90">
        <v>843380163909</v>
      </c>
      <c r="E900" s="56" t="s">
        <v>787</v>
      </c>
      <c r="F900" s="110" t="s">
        <v>788</v>
      </c>
      <c r="G900" s="110" t="s">
        <v>7078</v>
      </c>
      <c r="H900" s="110" t="s">
        <v>50</v>
      </c>
      <c r="I900" s="56" t="s">
        <v>318</v>
      </c>
      <c r="J900" s="56" t="s">
        <v>746</v>
      </c>
      <c r="K900" s="56" t="s">
        <v>7012</v>
      </c>
      <c r="L900" s="85">
        <v>96.25</v>
      </c>
      <c r="M900" s="56" t="s">
        <v>139</v>
      </c>
      <c r="N900" s="56" t="s">
        <v>140</v>
      </c>
      <c r="O900" s="60" t="s">
        <v>55</v>
      </c>
      <c r="P900" s="222"/>
      <c r="Q900" s="87" cm="1">
        <f t="array" ref="Q900">SUMIF(Western!C1:C1001,E900,Western!V1:V1001)</f>
        <v>0</v>
      </c>
      <c r="R900" s="223" cm="1">
        <f t="array" ref="R900">Q900*L900</f>
        <v>0</v>
      </c>
    </row>
    <row r="901" spans="1:18" ht="16" customHeight="1" x14ac:dyDescent="0.2">
      <c r="A901" s="54"/>
      <c r="B901" s="63" t="s">
        <v>8244</v>
      </c>
      <c r="C901" s="56" t="s">
        <v>8257</v>
      </c>
      <c r="D901" s="90">
        <v>843380163916</v>
      </c>
      <c r="E901" s="56" t="s">
        <v>789</v>
      </c>
      <c r="F901" s="110" t="s">
        <v>790</v>
      </c>
      <c r="G901" s="110" t="s">
        <v>7078</v>
      </c>
      <c r="H901" s="110" t="s">
        <v>50</v>
      </c>
      <c r="I901" s="56" t="s">
        <v>318</v>
      </c>
      <c r="J901" s="56" t="s">
        <v>749</v>
      </c>
      <c r="K901" s="56" t="s">
        <v>7012</v>
      </c>
      <c r="L901" s="85">
        <v>96.25</v>
      </c>
      <c r="M901" s="56" t="s">
        <v>139</v>
      </c>
      <c r="N901" s="56" t="s">
        <v>140</v>
      </c>
      <c r="O901" s="60" t="s">
        <v>55</v>
      </c>
      <c r="P901" s="222"/>
      <c r="Q901" s="87" cm="1">
        <f t="array" ref="Q901">SUMIF(Western!C1:C1001,E901,Western!V1:V1001)</f>
        <v>0</v>
      </c>
      <c r="R901" s="223" cm="1">
        <f t="array" ref="R901">Q901*L901</f>
        <v>0</v>
      </c>
    </row>
    <row r="902" spans="1:18" ht="16" customHeight="1" x14ac:dyDescent="0.2">
      <c r="A902" s="54"/>
      <c r="B902" s="63" t="s">
        <v>8244</v>
      </c>
      <c r="C902" s="56" t="s">
        <v>8258</v>
      </c>
      <c r="D902" s="90">
        <v>843380163923</v>
      </c>
      <c r="E902" s="56" t="s">
        <v>791</v>
      </c>
      <c r="F902" s="110" t="s">
        <v>792</v>
      </c>
      <c r="G902" s="110" t="s">
        <v>7078</v>
      </c>
      <c r="H902" s="110" t="s">
        <v>50</v>
      </c>
      <c r="I902" s="56" t="s">
        <v>318</v>
      </c>
      <c r="J902" s="56" t="s">
        <v>752</v>
      </c>
      <c r="K902" s="56" t="s">
        <v>7012</v>
      </c>
      <c r="L902" s="85">
        <v>96.25</v>
      </c>
      <c r="M902" s="56" t="s">
        <v>139</v>
      </c>
      <c r="N902" s="56" t="s">
        <v>140</v>
      </c>
      <c r="O902" s="60" t="s">
        <v>55</v>
      </c>
      <c r="P902" s="222"/>
      <c r="Q902" s="87" cm="1">
        <f t="array" ref="Q902">SUMIF(Western!C1:C1001,E902,Western!V1:V1001)</f>
        <v>0</v>
      </c>
      <c r="R902" s="223" cm="1">
        <f t="array" ref="R902">Q902*L902</f>
        <v>0</v>
      </c>
    </row>
    <row r="903" spans="1:18" ht="16" customHeight="1" x14ac:dyDescent="0.2">
      <c r="A903" s="54"/>
      <c r="B903" s="63" t="s">
        <v>8244</v>
      </c>
      <c r="C903" s="56" t="s">
        <v>8259</v>
      </c>
      <c r="D903" s="90">
        <v>843380163930</v>
      </c>
      <c r="E903" s="56" t="s">
        <v>793</v>
      </c>
      <c r="F903" s="110" t="s">
        <v>794</v>
      </c>
      <c r="G903" s="110" t="s">
        <v>7078</v>
      </c>
      <c r="H903" s="110" t="s">
        <v>50</v>
      </c>
      <c r="I903" s="56" t="s">
        <v>318</v>
      </c>
      <c r="J903" s="56" t="s">
        <v>755</v>
      </c>
      <c r="K903" s="56" t="s">
        <v>7012</v>
      </c>
      <c r="L903" s="85">
        <v>96.25</v>
      </c>
      <c r="M903" s="56" t="s">
        <v>139</v>
      </c>
      <c r="N903" s="56" t="s">
        <v>140</v>
      </c>
      <c r="O903" s="60" t="s">
        <v>55</v>
      </c>
      <c r="P903" s="222"/>
      <c r="Q903" s="87" cm="1">
        <f t="array" ref="Q903">SUMIF(Western!C1:C1001,E903,Western!V1:V1001)</f>
        <v>0</v>
      </c>
      <c r="R903" s="223" cm="1">
        <f t="array" ref="R903">Q903*L903</f>
        <v>0</v>
      </c>
    </row>
    <row r="904" spans="1:18" ht="16" customHeight="1" x14ac:dyDescent="0.2">
      <c r="A904" s="54"/>
      <c r="B904" s="63" t="s">
        <v>8244</v>
      </c>
      <c r="C904" s="56" t="s">
        <v>8260</v>
      </c>
      <c r="D904" s="90">
        <v>843380163947</v>
      </c>
      <c r="E904" s="56" t="s">
        <v>795</v>
      </c>
      <c r="F904" s="110" t="s">
        <v>796</v>
      </c>
      <c r="G904" s="110" t="s">
        <v>7078</v>
      </c>
      <c r="H904" s="110" t="s">
        <v>50</v>
      </c>
      <c r="I904" s="56" t="s">
        <v>318</v>
      </c>
      <c r="J904" s="56" t="s">
        <v>758</v>
      </c>
      <c r="K904" s="56" t="s">
        <v>7012</v>
      </c>
      <c r="L904" s="85">
        <v>96.25</v>
      </c>
      <c r="M904" s="56" t="s">
        <v>139</v>
      </c>
      <c r="N904" s="56" t="s">
        <v>140</v>
      </c>
      <c r="O904" s="60" t="s">
        <v>55</v>
      </c>
      <c r="P904" s="222"/>
      <c r="Q904" s="87" cm="1">
        <f t="array" ref="Q904">SUMIF(Western!C1:C1001,E904,Western!V1:V1001)</f>
        <v>0</v>
      </c>
      <c r="R904" s="223" cm="1">
        <f t="array" ref="R904">Q904*L904</f>
        <v>0</v>
      </c>
    </row>
    <row r="905" spans="1:18" ht="16" customHeight="1" x14ac:dyDescent="0.2">
      <c r="A905" s="54"/>
      <c r="B905" s="63" t="s">
        <v>8244</v>
      </c>
      <c r="C905" s="56" t="s">
        <v>8261</v>
      </c>
      <c r="D905" s="90">
        <v>843380163954</v>
      </c>
      <c r="E905" s="56" t="s">
        <v>797</v>
      </c>
      <c r="F905" s="110" t="s">
        <v>798</v>
      </c>
      <c r="G905" s="110" t="s">
        <v>7078</v>
      </c>
      <c r="H905" s="110" t="s">
        <v>50</v>
      </c>
      <c r="I905" s="56" t="s">
        <v>318</v>
      </c>
      <c r="J905" s="56" t="s">
        <v>761</v>
      </c>
      <c r="K905" s="56" t="s">
        <v>7012</v>
      </c>
      <c r="L905" s="85">
        <v>96.25</v>
      </c>
      <c r="M905" s="56" t="s">
        <v>139</v>
      </c>
      <c r="N905" s="56" t="s">
        <v>140</v>
      </c>
      <c r="O905" s="60" t="s">
        <v>55</v>
      </c>
      <c r="P905" s="222"/>
      <c r="Q905" s="87" cm="1">
        <f t="array" ref="Q905">SUMIF(Western!C1:C1001,E905,Western!V1:V1001)</f>
        <v>0</v>
      </c>
      <c r="R905" s="223" cm="1">
        <f t="array" ref="R905">Q905*L905</f>
        <v>0</v>
      </c>
    </row>
    <row r="906" spans="1:18" ht="16" customHeight="1" x14ac:dyDescent="0.2">
      <c r="A906" s="54"/>
      <c r="B906" s="63" t="s">
        <v>8244</v>
      </c>
      <c r="C906" s="56" t="s">
        <v>8262</v>
      </c>
      <c r="D906" s="90">
        <v>843380163961</v>
      </c>
      <c r="E906" s="56" t="s">
        <v>799</v>
      </c>
      <c r="F906" s="110" t="s">
        <v>800</v>
      </c>
      <c r="G906" s="110" t="s">
        <v>7078</v>
      </c>
      <c r="H906" s="110" t="s">
        <v>50</v>
      </c>
      <c r="I906" s="56" t="s">
        <v>318</v>
      </c>
      <c r="J906" s="56" t="s">
        <v>764</v>
      </c>
      <c r="K906" s="56" t="s">
        <v>7012</v>
      </c>
      <c r="L906" s="85">
        <v>96.25</v>
      </c>
      <c r="M906" s="56" t="s">
        <v>139</v>
      </c>
      <c r="N906" s="56" t="s">
        <v>140</v>
      </c>
      <c r="O906" s="60" t="s">
        <v>55</v>
      </c>
      <c r="P906" s="222"/>
      <c r="Q906" s="87" cm="1">
        <f t="array" ref="Q906">SUMIF(Western!C1:C1001,E906,Western!V1:V1001)</f>
        <v>0</v>
      </c>
      <c r="R906" s="223" cm="1">
        <f t="array" ref="R906">Q906*L906</f>
        <v>0</v>
      </c>
    </row>
    <row r="907" spans="1:18" ht="16" customHeight="1" x14ac:dyDescent="0.2">
      <c r="A907" s="54"/>
      <c r="B907" s="63" t="s">
        <v>8263</v>
      </c>
      <c r="C907" s="56" t="s">
        <v>8264</v>
      </c>
      <c r="D907" s="90">
        <v>843380163978</v>
      </c>
      <c r="E907" s="56" t="s">
        <v>801</v>
      </c>
      <c r="F907" s="110" t="s">
        <v>802</v>
      </c>
      <c r="G907" s="110" t="s">
        <v>7078</v>
      </c>
      <c r="H907" s="110" t="s">
        <v>56</v>
      </c>
      <c r="I907" s="56" t="s">
        <v>190</v>
      </c>
      <c r="J907" s="56" t="s">
        <v>657</v>
      </c>
      <c r="K907" s="56" t="s">
        <v>7012</v>
      </c>
      <c r="L907" s="85">
        <v>96.25</v>
      </c>
      <c r="M907" s="56" t="s">
        <v>139</v>
      </c>
      <c r="N907" s="56" t="s">
        <v>140</v>
      </c>
      <c r="O907" s="60" t="s">
        <v>55</v>
      </c>
      <c r="P907" s="222"/>
      <c r="Q907" s="87" cm="1">
        <f t="array" ref="Q907">SUMIF(Western!C1:C1001,E907,Western!V1:V1001)</f>
        <v>0</v>
      </c>
      <c r="R907" s="223" cm="1">
        <f t="array" ref="R907">Q907*L907</f>
        <v>0</v>
      </c>
    </row>
    <row r="908" spans="1:18" ht="16" customHeight="1" x14ac:dyDescent="0.2">
      <c r="A908" s="54"/>
      <c r="B908" s="63" t="s">
        <v>8263</v>
      </c>
      <c r="C908" s="56" t="s">
        <v>8265</v>
      </c>
      <c r="D908" s="90">
        <v>843380163985</v>
      </c>
      <c r="E908" s="56" t="s">
        <v>803</v>
      </c>
      <c r="F908" s="110" t="s">
        <v>804</v>
      </c>
      <c r="G908" s="110" t="s">
        <v>7078</v>
      </c>
      <c r="H908" s="110" t="s">
        <v>56</v>
      </c>
      <c r="I908" s="56" t="s">
        <v>190</v>
      </c>
      <c r="J908" s="56" t="s">
        <v>719</v>
      </c>
      <c r="K908" s="56" t="s">
        <v>7012</v>
      </c>
      <c r="L908" s="85">
        <v>96.25</v>
      </c>
      <c r="M908" s="56" t="s">
        <v>139</v>
      </c>
      <c r="N908" s="56" t="s">
        <v>140</v>
      </c>
      <c r="O908" s="60" t="s">
        <v>55</v>
      </c>
      <c r="P908" s="222"/>
      <c r="Q908" s="87" cm="1">
        <f t="array" ref="Q908">SUMIF(Western!C1:C1001,E908,Western!V1:V1001)</f>
        <v>0</v>
      </c>
      <c r="R908" s="223" cm="1">
        <f t="array" ref="R908">Q908*L908</f>
        <v>0</v>
      </c>
    </row>
    <row r="909" spans="1:18" ht="16" customHeight="1" x14ac:dyDescent="0.2">
      <c r="A909" s="54"/>
      <c r="B909" s="63" t="s">
        <v>8263</v>
      </c>
      <c r="C909" s="56" t="s">
        <v>8266</v>
      </c>
      <c r="D909" s="90">
        <v>843380163992</v>
      </c>
      <c r="E909" s="56" t="s">
        <v>805</v>
      </c>
      <c r="F909" s="110" t="s">
        <v>806</v>
      </c>
      <c r="G909" s="110" t="s">
        <v>7078</v>
      </c>
      <c r="H909" s="110" t="s">
        <v>56</v>
      </c>
      <c r="I909" s="56" t="s">
        <v>190</v>
      </c>
      <c r="J909" s="56" t="s">
        <v>722</v>
      </c>
      <c r="K909" s="56" t="s">
        <v>7012</v>
      </c>
      <c r="L909" s="85">
        <v>96.25</v>
      </c>
      <c r="M909" s="56" t="s">
        <v>139</v>
      </c>
      <c r="N909" s="56" t="s">
        <v>140</v>
      </c>
      <c r="O909" s="60" t="s">
        <v>55</v>
      </c>
      <c r="P909" s="222"/>
      <c r="Q909" s="87" cm="1">
        <f t="array" ref="Q909">SUMIF(Western!C1:C1001,E909,Western!V1:V1001)</f>
        <v>0</v>
      </c>
      <c r="R909" s="223" cm="1">
        <f t="array" ref="R909">Q909*L909</f>
        <v>0</v>
      </c>
    </row>
    <row r="910" spans="1:18" ht="16" customHeight="1" x14ac:dyDescent="0.2">
      <c r="A910" s="54"/>
      <c r="B910" s="63" t="s">
        <v>8263</v>
      </c>
      <c r="C910" s="56" t="s">
        <v>8267</v>
      </c>
      <c r="D910" s="90">
        <v>843380164005</v>
      </c>
      <c r="E910" s="56" t="s">
        <v>807</v>
      </c>
      <c r="F910" s="110" t="s">
        <v>808</v>
      </c>
      <c r="G910" s="110" t="s">
        <v>7078</v>
      </c>
      <c r="H910" s="110" t="s">
        <v>56</v>
      </c>
      <c r="I910" s="56" t="s">
        <v>190</v>
      </c>
      <c r="J910" s="56" t="s">
        <v>660</v>
      </c>
      <c r="K910" s="56" t="s">
        <v>7012</v>
      </c>
      <c r="L910" s="85">
        <v>96.25</v>
      </c>
      <c r="M910" s="56" t="s">
        <v>139</v>
      </c>
      <c r="N910" s="56" t="s">
        <v>140</v>
      </c>
      <c r="O910" s="60" t="s">
        <v>55</v>
      </c>
      <c r="P910" s="222"/>
      <c r="Q910" s="87" cm="1">
        <f t="array" ref="Q910">SUMIF(Western!C1:C1001,E910,Western!V1:V1001)</f>
        <v>0</v>
      </c>
      <c r="R910" s="223" cm="1">
        <f t="array" ref="R910">Q910*L910</f>
        <v>0</v>
      </c>
    </row>
    <row r="911" spans="1:18" ht="16" customHeight="1" x14ac:dyDescent="0.2">
      <c r="A911" s="54"/>
      <c r="B911" s="63" t="s">
        <v>8263</v>
      </c>
      <c r="C911" s="56" t="s">
        <v>8268</v>
      </c>
      <c r="D911" s="90">
        <v>843380164012</v>
      </c>
      <c r="E911" s="56" t="s">
        <v>809</v>
      </c>
      <c r="F911" s="110" t="s">
        <v>810</v>
      </c>
      <c r="G911" s="110" t="s">
        <v>7078</v>
      </c>
      <c r="H911" s="110" t="s">
        <v>56</v>
      </c>
      <c r="I911" s="56" t="s">
        <v>190</v>
      </c>
      <c r="J911" s="56" t="s">
        <v>727</v>
      </c>
      <c r="K911" s="56" t="s">
        <v>7012</v>
      </c>
      <c r="L911" s="85">
        <v>96.25</v>
      </c>
      <c r="M911" s="56" t="s">
        <v>139</v>
      </c>
      <c r="N911" s="56" t="s">
        <v>140</v>
      </c>
      <c r="O911" s="60" t="s">
        <v>55</v>
      </c>
      <c r="P911" s="222"/>
      <c r="Q911" s="87" cm="1">
        <f t="array" ref="Q911">SUMIF(Western!C1:C1001,E911,Western!V1:V1001)</f>
        <v>0</v>
      </c>
      <c r="R911" s="223" cm="1">
        <f t="array" ref="R911">Q911*L911</f>
        <v>0</v>
      </c>
    </row>
    <row r="912" spans="1:18" ht="16" customHeight="1" x14ac:dyDescent="0.2">
      <c r="A912" s="54"/>
      <c r="B912" s="63" t="s">
        <v>8263</v>
      </c>
      <c r="C912" s="56" t="s">
        <v>8269</v>
      </c>
      <c r="D912" s="90">
        <v>843380164029</v>
      </c>
      <c r="E912" s="56" t="s">
        <v>811</v>
      </c>
      <c r="F912" s="110" t="s">
        <v>812</v>
      </c>
      <c r="G912" s="110" t="s">
        <v>7078</v>
      </c>
      <c r="H912" s="110" t="s">
        <v>56</v>
      </c>
      <c r="I912" s="56" t="s">
        <v>190</v>
      </c>
      <c r="J912" s="56" t="s">
        <v>730</v>
      </c>
      <c r="K912" s="56" t="s">
        <v>7012</v>
      </c>
      <c r="L912" s="85">
        <v>96.25</v>
      </c>
      <c r="M912" s="56" t="s">
        <v>139</v>
      </c>
      <c r="N912" s="56" t="s">
        <v>140</v>
      </c>
      <c r="O912" s="60" t="s">
        <v>55</v>
      </c>
      <c r="P912" s="222"/>
      <c r="Q912" s="87" cm="1">
        <f t="array" ref="Q912">SUMIF(Western!C1:C1001,E912,Western!V1:V1001)</f>
        <v>0</v>
      </c>
      <c r="R912" s="223" cm="1">
        <f t="array" ref="R912">Q912*L912</f>
        <v>0</v>
      </c>
    </row>
    <row r="913" spans="1:18" ht="16" customHeight="1" x14ac:dyDescent="0.2">
      <c r="A913" s="54"/>
      <c r="B913" s="63" t="s">
        <v>8263</v>
      </c>
      <c r="C913" s="56" t="s">
        <v>8270</v>
      </c>
      <c r="D913" s="90">
        <v>843380164036</v>
      </c>
      <c r="E913" s="56" t="s">
        <v>813</v>
      </c>
      <c r="F913" s="110" t="s">
        <v>814</v>
      </c>
      <c r="G913" s="110" t="s">
        <v>7078</v>
      </c>
      <c r="H913" s="110" t="s">
        <v>56</v>
      </c>
      <c r="I913" s="56" t="s">
        <v>190</v>
      </c>
      <c r="J913" s="56" t="s">
        <v>666</v>
      </c>
      <c r="K913" s="56" t="s">
        <v>7012</v>
      </c>
      <c r="L913" s="85">
        <v>96.25</v>
      </c>
      <c r="M913" s="56" t="s">
        <v>139</v>
      </c>
      <c r="N913" s="56" t="s">
        <v>140</v>
      </c>
      <c r="O913" s="60" t="s">
        <v>55</v>
      </c>
      <c r="P913" s="222"/>
      <c r="Q913" s="87" cm="1">
        <f t="array" ref="Q913">SUMIF(Western!C1:C1001,E913,Western!V1:V1001)</f>
        <v>0</v>
      </c>
      <c r="R913" s="223" cm="1">
        <f t="array" ref="R913">Q913*L913</f>
        <v>0</v>
      </c>
    </row>
    <row r="914" spans="1:18" ht="16" customHeight="1" x14ac:dyDescent="0.2">
      <c r="A914" s="54"/>
      <c r="B914" s="63" t="s">
        <v>8263</v>
      </c>
      <c r="C914" s="56" t="s">
        <v>8271</v>
      </c>
      <c r="D914" s="90">
        <v>843380164043</v>
      </c>
      <c r="E914" s="56" t="s">
        <v>815</v>
      </c>
      <c r="F914" s="110" t="s">
        <v>816</v>
      </c>
      <c r="G914" s="110" t="s">
        <v>7078</v>
      </c>
      <c r="H914" s="110" t="s">
        <v>56</v>
      </c>
      <c r="I914" s="56" t="s">
        <v>190</v>
      </c>
      <c r="J914" s="56" t="s">
        <v>735</v>
      </c>
      <c r="K914" s="56" t="s">
        <v>7012</v>
      </c>
      <c r="L914" s="85">
        <v>96.25</v>
      </c>
      <c r="M914" s="56" t="s">
        <v>139</v>
      </c>
      <c r="N914" s="56" t="s">
        <v>140</v>
      </c>
      <c r="O914" s="60" t="s">
        <v>55</v>
      </c>
      <c r="P914" s="222"/>
      <c r="Q914" s="87" cm="1">
        <f t="array" ref="Q914">SUMIF(Western!C1:C1001,E914,Western!V1:V1001)</f>
        <v>0</v>
      </c>
      <c r="R914" s="223" cm="1">
        <f t="array" ref="R914">Q914*L914</f>
        <v>0</v>
      </c>
    </row>
    <row r="915" spans="1:18" ht="16" customHeight="1" x14ac:dyDescent="0.2">
      <c r="A915" s="54"/>
      <c r="B915" s="63" t="s">
        <v>8263</v>
      </c>
      <c r="C915" s="56" t="s">
        <v>8272</v>
      </c>
      <c r="D915" s="90">
        <v>843380164050</v>
      </c>
      <c r="E915" s="56" t="s">
        <v>817</v>
      </c>
      <c r="F915" s="110" t="s">
        <v>818</v>
      </c>
      <c r="G915" s="110" t="s">
        <v>7078</v>
      </c>
      <c r="H915" s="110" t="s">
        <v>56</v>
      </c>
      <c r="I915" s="56" t="s">
        <v>190</v>
      </c>
      <c r="J915" s="56" t="s">
        <v>738</v>
      </c>
      <c r="K915" s="56" t="s">
        <v>7012</v>
      </c>
      <c r="L915" s="85">
        <v>96.25</v>
      </c>
      <c r="M915" s="56" t="s">
        <v>139</v>
      </c>
      <c r="N915" s="56" t="s">
        <v>140</v>
      </c>
      <c r="O915" s="60" t="s">
        <v>55</v>
      </c>
      <c r="P915" s="222"/>
      <c r="Q915" s="87" cm="1">
        <f t="array" ref="Q915">SUMIF(Western!C1:C1001,E915,Western!V1:V1001)</f>
        <v>0</v>
      </c>
      <c r="R915" s="223" cm="1">
        <f t="array" ref="R915">Q915*L915</f>
        <v>0</v>
      </c>
    </row>
    <row r="916" spans="1:18" ht="16" customHeight="1" x14ac:dyDescent="0.2">
      <c r="A916" s="54"/>
      <c r="B916" s="63" t="s">
        <v>8263</v>
      </c>
      <c r="C916" s="56" t="s">
        <v>8273</v>
      </c>
      <c r="D916" s="90">
        <v>843380164067</v>
      </c>
      <c r="E916" s="56" t="s">
        <v>819</v>
      </c>
      <c r="F916" s="110" t="s">
        <v>820</v>
      </c>
      <c r="G916" s="110" t="s">
        <v>7078</v>
      </c>
      <c r="H916" s="110" t="s">
        <v>56</v>
      </c>
      <c r="I916" s="56" t="s">
        <v>190</v>
      </c>
      <c r="J916" s="56" t="s">
        <v>672</v>
      </c>
      <c r="K916" s="56" t="s">
        <v>7012</v>
      </c>
      <c r="L916" s="85">
        <v>96.25</v>
      </c>
      <c r="M916" s="56" t="s">
        <v>139</v>
      </c>
      <c r="N916" s="56" t="s">
        <v>140</v>
      </c>
      <c r="O916" s="60" t="s">
        <v>55</v>
      </c>
      <c r="P916" s="222"/>
      <c r="Q916" s="87" cm="1">
        <f t="array" ref="Q916">SUMIF(Western!C1:C1001,E916,Western!V1:V1001)</f>
        <v>0</v>
      </c>
      <c r="R916" s="223" cm="1">
        <f t="array" ref="R916">Q916*L916</f>
        <v>0</v>
      </c>
    </row>
    <row r="917" spans="1:18" ht="16" customHeight="1" x14ac:dyDescent="0.2">
      <c r="A917" s="54"/>
      <c r="B917" s="63" t="s">
        <v>8263</v>
      </c>
      <c r="C917" s="56" t="s">
        <v>8274</v>
      </c>
      <c r="D917" s="90">
        <v>843380164074</v>
      </c>
      <c r="E917" s="56" t="s">
        <v>821</v>
      </c>
      <c r="F917" s="110" t="s">
        <v>822</v>
      </c>
      <c r="G917" s="110" t="s">
        <v>7078</v>
      </c>
      <c r="H917" s="110" t="s">
        <v>56</v>
      </c>
      <c r="I917" s="56" t="s">
        <v>190</v>
      </c>
      <c r="J917" s="56" t="s">
        <v>743</v>
      </c>
      <c r="K917" s="56" t="s">
        <v>7012</v>
      </c>
      <c r="L917" s="85">
        <v>96.25</v>
      </c>
      <c r="M917" s="56" t="s">
        <v>139</v>
      </c>
      <c r="N917" s="56" t="s">
        <v>140</v>
      </c>
      <c r="O917" s="60" t="s">
        <v>55</v>
      </c>
      <c r="P917" s="222"/>
      <c r="Q917" s="87" cm="1">
        <f t="array" ref="Q917">SUMIF(Western!C1:C1001,E917,Western!V1:V1001)</f>
        <v>0</v>
      </c>
      <c r="R917" s="223" cm="1">
        <f t="array" ref="R917">Q917*L917</f>
        <v>0</v>
      </c>
    </row>
    <row r="918" spans="1:18" ht="16" customHeight="1" x14ac:dyDescent="0.2">
      <c r="A918" s="54"/>
      <c r="B918" s="63" t="s">
        <v>8263</v>
      </c>
      <c r="C918" s="56" t="s">
        <v>8275</v>
      </c>
      <c r="D918" s="90">
        <v>843380164081</v>
      </c>
      <c r="E918" s="56" t="s">
        <v>823</v>
      </c>
      <c r="F918" s="110" t="s">
        <v>824</v>
      </c>
      <c r="G918" s="110" t="s">
        <v>7078</v>
      </c>
      <c r="H918" s="110" t="s">
        <v>56</v>
      </c>
      <c r="I918" s="56" t="s">
        <v>190</v>
      </c>
      <c r="J918" s="56" t="s">
        <v>746</v>
      </c>
      <c r="K918" s="56" t="s">
        <v>7012</v>
      </c>
      <c r="L918" s="85">
        <v>96.25</v>
      </c>
      <c r="M918" s="56" t="s">
        <v>139</v>
      </c>
      <c r="N918" s="56" t="s">
        <v>140</v>
      </c>
      <c r="O918" s="60" t="s">
        <v>55</v>
      </c>
      <c r="P918" s="222"/>
      <c r="Q918" s="87" cm="1">
        <f t="array" ref="Q918">SUMIF(Western!C1:C1001,E918,Western!V1:V1001)</f>
        <v>0</v>
      </c>
      <c r="R918" s="223" cm="1">
        <f t="array" ref="R918">Q918*L918</f>
        <v>0</v>
      </c>
    </row>
    <row r="919" spans="1:18" ht="16" customHeight="1" x14ac:dyDescent="0.2">
      <c r="A919" s="54"/>
      <c r="B919" s="63" t="s">
        <v>8263</v>
      </c>
      <c r="C919" s="56" t="s">
        <v>8276</v>
      </c>
      <c r="D919" s="90">
        <v>843380164098</v>
      </c>
      <c r="E919" s="56" t="s">
        <v>825</v>
      </c>
      <c r="F919" s="110" t="s">
        <v>826</v>
      </c>
      <c r="G919" s="110" t="s">
        <v>7078</v>
      </c>
      <c r="H919" s="110" t="s">
        <v>56</v>
      </c>
      <c r="I919" s="56" t="s">
        <v>190</v>
      </c>
      <c r="J919" s="56" t="s">
        <v>749</v>
      </c>
      <c r="K919" s="56" t="s">
        <v>7012</v>
      </c>
      <c r="L919" s="85">
        <v>96.25</v>
      </c>
      <c r="M919" s="56" t="s">
        <v>139</v>
      </c>
      <c r="N919" s="56" t="s">
        <v>140</v>
      </c>
      <c r="O919" s="60" t="s">
        <v>55</v>
      </c>
      <c r="P919" s="222"/>
      <c r="Q919" s="87" cm="1">
        <f t="array" ref="Q919">SUMIF(Western!C1:C1001,E919,Western!V1:V1001)</f>
        <v>0</v>
      </c>
      <c r="R919" s="223" cm="1">
        <f t="array" ref="R919">Q919*L919</f>
        <v>0</v>
      </c>
    </row>
    <row r="920" spans="1:18" ht="16" customHeight="1" x14ac:dyDescent="0.2">
      <c r="A920" s="54"/>
      <c r="B920" s="63" t="s">
        <v>8263</v>
      </c>
      <c r="C920" s="56" t="s">
        <v>8277</v>
      </c>
      <c r="D920" s="90">
        <v>843380164104</v>
      </c>
      <c r="E920" s="56" t="s">
        <v>827</v>
      </c>
      <c r="F920" s="110" t="s">
        <v>828</v>
      </c>
      <c r="G920" s="110" t="s">
        <v>7078</v>
      </c>
      <c r="H920" s="110" t="s">
        <v>56</v>
      </c>
      <c r="I920" s="56" t="s">
        <v>190</v>
      </c>
      <c r="J920" s="56" t="s">
        <v>752</v>
      </c>
      <c r="K920" s="56" t="s">
        <v>7012</v>
      </c>
      <c r="L920" s="85">
        <v>96.25</v>
      </c>
      <c r="M920" s="56" t="s">
        <v>139</v>
      </c>
      <c r="N920" s="56" t="s">
        <v>140</v>
      </c>
      <c r="O920" s="60" t="s">
        <v>55</v>
      </c>
      <c r="P920" s="222"/>
      <c r="Q920" s="87" cm="1">
        <f t="array" ref="Q920">SUMIF(Western!C1:C1001,E920,Western!V1:V1001)</f>
        <v>0</v>
      </c>
      <c r="R920" s="223" cm="1">
        <f t="array" ref="R920">Q920*L920</f>
        <v>0</v>
      </c>
    </row>
    <row r="921" spans="1:18" ht="16" customHeight="1" x14ac:dyDescent="0.2">
      <c r="A921" s="54"/>
      <c r="B921" s="63" t="s">
        <v>8263</v>
      </c>
      <c r="C921" s="56" t="s">
        <v>8278</v>
      </c>
      <c r="D921" s="90">
        <v>843380164111</v>
      </c>
      <c r="E921" s="56" t="s">
        <v>829</v>
      </c>
      <c r="F921" s="110" t="s">
        <v>830</v>
      </c>
      <c r="G921" s="110" t="s">
        <v>7078</v>
      </c>
      <c r="H921" s="110" t="s">
        <v>56</v>
      </c>
      <c r="I921" s="56" t="s">
        <v>190</v>
      </c>
      <c r="J921" s="56" t="s">
        <v>755</v>
      </c>
      <c r="K921" s="56" t="s">
        <v>7012</v>
      </c>
      <c r="L921" s="85">
        <v>96.25</v>
      </c>
      <c r="M921" s="56" t="s">
        <v>139</v>
      </c>
      <c r="N921" s="56" t="s">
        <v>140</v>
      </c>
      <c r="O921" s="60" t="s">
        <v>55</v>
      </c>
      <c r="P921" s="222"/>
      <c r="Q921" s="87" cm="1">
        <f t="array" ref="Q921">SUMIF(Western!C1:C1001,E921,Western!V1:V1001)</f>
        <v>0</v>
      </c>
      <c r="R921" s="223" cm="1">
        <f t="array" ref="R921">Q921*L921</f>
        <v>0</v>
      </c>
    </row>
    <row r="922" spans="1:18" ht="16" customHeight="1" x14ac:dyDescent="0.2">
      <c r="A922" s="54"/>
      <c r="B922" s="63" t="s">
        <v>8263</v>
      </c>
      <c r="C922" s="56" t="s">
        <v>8279</v>
      </c>
      <c r="D922" s="90">
        <v>843380164128</v>
      </c>
      <c r="E922" s="56" t="s">
        <v>831</v>
      </c>
      <c r="F922" s="110" t="s">
        <v>832</v>
      </c>
      <c r="G922" s="110" t="s">
        <v>7078</v>
      </c>
      <c r="H922" s="110" t="s">
        <v>56</v>
      </c>
      <c r="I922" s="56" t="s">
        <v>190</v>
      </c>
      <c r="J922" s="56" t="s">
        <v>758</v>
      </c>
      <c r="K922" s="56" t="s">
        <v>7012</v>
      </c>
      <c r="L922" s="85">
        <v>96.25</v>
      </c>
      <c r="M922" s="56" t="s">
        <v>139</v>
      </c>
      <c r="N922" s="56" t="s">
        <v>140</v>
      </c>
      <c r="O922" s="60" t="s">
        <v>55</v>
      </c>
      <c r="P922" s="222"/>
      <c r="Q922" s="87" cm="1">
        <f t="array" ref="Q922">SUMIF(Western!C1:C1001,E922,Western!V1:V1001)</f>
        <v>0</v>
      </c>
      <c r="R922" s="223" cm="1">
        <f t="array" ref="R922">Q922*L922</f>
        <v>0</v>
      </c>
    </row>
    <row r="923" spans="1:18" ht="16" customHeight="1" x14ac:dyDescent="0.2">
      <c r="A923" s="54"/>
      <c r="B923" s="63" t="s">
        <v>8263</v>
      </c>
      <c r="C923" s="56" t="s">
        <v>8280</v>
      </c>
      <c r="D923" s="90">
        <v>843380164135</v>
      </c>
      <c r="E923" s="56" t="s">
        <v>833</v>
      </c>
      <c r="F923" s="110" t="s">
        <v>834</v>
      </c>
      <c r="G923" s="110" t="s">
        <v>7078</v>
      </c>
      <c r="H923" s="110" t="s">
        <v>56</v>
      </c>
      <c r="I923" s="56" t="s">
        <v>190</v>
      </c>
      <c r="J923" s="56" t="s">
        <v>761</v>
      </c>
      <c r="K923" s="56" t="s">
        <v>7012</v>
      </c>
      <c r="L923" s="85">
        <v>96.25</v>
      </c>
      <c r="M923" s="56" t="s">
        <v>139</v>
      </c>
      <c r="N923" s="56" t="s">
        <v>140</v>
      </c>
      <c r="O923" s="60" t="s">
        <v>55</v>
      </c>
      <c r="P923" s="222"/>
      <c r="Q923" s="87" cm="1">
        <f t="array" ref="Q923">SUMIF(Western!C1:C1001,E923,Western!V1:V1001)</f>
        <v>0</v>
      </c>
      <c r="R923" s="223" cm="1">
        <f t="array" ref="R923">Q923*L923</f>
        <v>0</v>
      </c>
    </row>
    <row r="924" spans="1:18" ht="16" customHeight="1" x14ac:dyDescent="0.2">
      <c r="A924" s="54"/>
      <c r="B924" s="63" t="s">
        <v>8263</v>
      </c>
      <c r="C924" s="56" t="s">
        <v>8281</v>
      </c>
      <c r="D924" s="90">
        <v>843380164142</v>
      </c>
      <c r="E924" s="56" t="s">
        <v>835</v>
      </c>
      <c r="F924" s="110" t="s">
        <v>836</v>
      </c>
      <c r="G924" s="110" t="s">
        <v>7078</v>
      </c>
      <c r="H924" s="110" t="s">
        <v>56</v>
      </c>
      <c r="I924" s="56" t="s">
        <v>190</v>
      </c>
      <c r="J924" s="56" t="s">
        <v>764</v>
      </c>
      <c r="K924" s="56" t="s">
        <v>7012</v>
      </c>
      <c r="L924" s="85">
        <v>96.25</v>
      </c>
      <c r="M924" s="56" t="s">
        <v>139</v>
      </c>
      <c r="N924" s="56" t="s">
        <v>140</v>
      </c>
      <c r="O924" s="60" t="s">
        <v>55</v>
      </c>
      <c r="P924" s="222"/>
      <c r="Q924" s="87" cm="1">
        <f t="array" ref="Q924">SUMIF(Western!C1:C1001,E924,Western!V1:V1001)</f>
        <v>0</v>
      </c>
      <c r="R924" s="223" cm="1">
        <f t="array" ref="R924">Q924*L924</f>
        <v>0</v>
      </c>
    </row>
    <row r="925" spans="1:18" ht="16" customHeight="1" x14ac:dyDescent="0.2">
      <c r="A925" s="54"/>
      <c r="B925" s="63" t="s">
        <v>8282</v>
      </c>
      <c r="C925" s="56" t="s">
        <v>8283</v>
      </c>
      <c r="D925" s="90">
        <v>843380164159</v>
      </c>
      <c r="E925" s="56" t="s">
        <v>837</v>
      </c>
      <c r="F925" s="110" t="s">
        <v>838</v>
      </c>
      <c r="G925" s="110" t="s">
        <v>7078</v>
      </c>
      <c r="H925" s="110" t="s">
        <v>50</v>
      </c>
      <c r="I925" s="56" t="s">
        <v>127</v>
      </c>
      <c r="J925" s="56" t="s">
        <v>657</v>
      </c>
      <c r="K925" s="56" t="s">
        <v>7012</v>
      </c>
      <c r="L925" s="85">
        <v>96.25</v>
      </c>
      <c r="M925" s="56" t="s">
        <v>139</v>
      </c>
      <c r="N925" s="56" t="s">
        <v>140</v>
      </c>
      <c r="O925" s="60" t="s">
        <v>55</v>
      </c>
      <c r="P925" s="222"/>
      <c r="Q925" s="87" cm="1">
        <f t="array" ref="Q925">SUMIF(Western!C1:C1001,E925,Western!V1:V1001)</f>
        <v>0</v>
      </c>
      <c r="R925" s="223" cm="1">
        <f t="array" ref="R925">Q925*L925</f>
        <v>0</v>
      </c>
    </row>
    <row r="926" spans="1:18" ht="16" customHeight="1" x14ac:dyDescent="0.2">
      <c r="A926" s="54"/>
      <c r="B926" s="63" t="s">
        <v>8282</v>
      </c>
      <c r="C926" s="56" t="s">
        <v>8284</v>
      </c>
      <c r="D926" s="90">
        <v>843380164166</v>
      </c>
      <c r="E926" s="56" t="s">
        <v>839</v>
      </c>
      <c r="F926" s="110" t="s">
        <v>840</v>
      </c>
      <c r="G926" s="110" t="s">
        <v>7078</v>
      </c>
      <c r="H926" s="110" t="s">
        <v>50</v>
      </c>
      <c r="I926" s="56" t="s">
        <v>127</v>
      </c>
      <c r="J926" s="56" t="s">
        <v>719</v>
      </c>
      <c r="K926" s="56" t="s">
        <v>7012</v>
      </c>
      <c r="L926" s="85">
        <v>96.25</v>
      </c>
      <c r="M926" s="56" t="s">
        <v>139</v>
      </c>
      <c r="N926" s="56" t="s">
        <v>140</v>
      </c>
      <c r="O926" s="60" t="s">
        <v>55</v>
      </c>
      <c r="P926" s="222"/>
      <c r="Q926" s="87" cm="1">
        <f t="array" ref="Q926">SUMIF(Western!C1:C1001,E926,Western!V1:V1001)</f>
        <v>0</v>
      </c>
      <c r="R926" s="223" cm="1">
        <f t="array" ref="R926">Q926*L926</f>
        <v>0</v>
      </c>
    </row>
    <row r="927" spans="1:18" ht="16" customHeight="1" x14ac:dyDescent="0.2">
      <c r="A927" s="54"/>
      <c r="B927" s="63" t="s">
        <v>8282</v>
      </c>
      <c r="C927" s="56" t="s">
        <v>8285</v>
      </c>
      <c r="D927" s="90">
        <v>843380164173</v>
      </c>
      <c r="E927" s="56" t="s">
        <v>841</v>
      </c>
      <c r="F927" s="110" t="s">
        <v>842</v>
      </c>
      <c r="G927" s="110" t="s">
        <v>7078</v>
      </c>
      <c r="H927" s="110" t="s">
        <v>50</v>
      </c>
      <c r="I927" s="56" t="s">
        <v>127</v>
      </c>
      <c r="J927" s="56" t="s">
        <v>722</v>
      </c>
      <c r="K927" s="56" t="s">
        <v>7012</v>
      </c>
      <c r="L927" s="85">
        <v>96.25</v>
      </c>
      <c r="M927" s="56" t="s">
        <v>139</v>
      </c>
      <c r="N927" s="56" t="s">
        <v>140</v>
      </c>
      <c r="O927" s="60" t="s">
        <v>55</v>
      </c>
      <c r="P927" s="222"/>
      <c r="Q927" s="87" cm="1">
        <f t="array" ref="Q927">SUMIF(Western!C1:C1001,E927,Western!V1:V1001)</f>
        <v>0</v>
      </c>
      <c r="R927" s="223" cm="1">
        <f t="array" ref="R927">Q927*L927</f>
        <v>0</v>
      </c>
    </row>
    <row r="928" spans="1:18" ht="16" customHeight="1" x14ac:dyDescent="0.2">
      <c r="A928" s="54"/>
      <c r="B928" s="63" t="s">
        <v>8282</v>
      </c>
      <c r="C928" s="56" t="s">
        <v>8286</v>
      </c>
      <c r="D928" s="90">
        <v>843380164180</v>
      </c>
      <c r="E928" s="56" t="s">
        <v>843</v>
      </c>
      <c r="F928" s="110" t="s">
        <v>844</v>
      </c>
      <c r="G928" s="110" t="s">
        <v>7078</v>
      </c>
      <c r="H928" s="110" t="s">
        <v>50</v>
      </c>
      <c r="I928" s="56" t="s">
        <v>127</v>
      </c>
      <c r="J928" s="56" t="s">
        <v>660</v>
      </c>
      <c r="K928" s="56" t="s">
        <v>7012</v>
      </c>
      <c r="L928" s="85">
        <v>96.25</v>
      </c>
      <c r="M928" s="56" t="s">
        <v>139</v>
      </c>
      <c r="N928" s="56" t="s">
        <v>140</v>
      </c>
      <c r="O928" s="60" t="s">
        <v>55</v>
      </c>
      <c r="P928" s="222"/>
      <c r="Q928" s="87" cm="1">
        <f t="array" ref="Q928">SUMIF(Western!C1:C1001,E928,Western!V1:V1001)</f>
        <v>0</v>
      </c>
      <c r="R928" s="223" cm="1">
        <f t="array" ref="R928">Q928*L928</f>
        <v>0</v>
      </c>
    </row>
    <row r="929" spans="1:18" ht="16" customHeight="1" x14ac:dyDescent="0.2">
      <c r="A929" s="54"/>
      <c r="B929" s="63" t="s">
        <v>8282</v>
      </c>
      <c r="C929" s="56" t="s">
        <v>8287</v>
      </c>
      <c r="D929" s="90">
        <v>843380164197</v>
      </c>
      <c r="E929" s="56" t="s">
        <v>845</v>
      </c>
      <c r="F929" s="110" t="s">
        <v>846</v>
      </c>
      <c r="G929" s="110" t="s">
        <v>7078</v>
      </c>
      <c r="H929" s="110" t="s">
        <v>50</v>
      </c>
      <c r="I929" s="56" t="s">
        <v>127</v>
      </c>
      <c r="J929" s="56" t="s">
        <v>727</v>
      </c>
      <c r="K929" s="56" t="s">
        <v>7012</v>
      </c>
      <c r="L929" s="85">
        <v>96.25</v>
      </c>
      <c r="M929" s="56" t="s">
        <v>139</v>
      </c>
      <c r="N929" s="56" t="s">
        <v>140</v>
      </c>
      <c r="O929" s="60" t="s">
        <v>55</v>
      </c>
      <c r="P929" s="222"/>
      <c r="Q929" s="87" cm="1">
        <f t="array" ref="Q929">SUMIF(Western!C1:C1001,E929,Western!V1:V1001)</f>
        <v>0</v>
      </c>
      <c r="R929" s="223" cm="1">
        <f t="array" ref="R929">Q929*L929</f>
        <v>0</v>
      </c>
    </row>
    <row r="930" spans="1:18" ht="16" customHeight="1" x14ac:dyDescent="0.2">
      <c r="A930" s="54"/>
      <c r="B930" s="63" t="s">
        <v>8282</v>
      </c>
      <c r="C930" s="56" t="s">
        <v>8288</v>
      </c>
      <c r="D930" s="90">
        <v>843380164203</v>
      </c>
      <c r="E930" s="56" t="s">
        <v>847</v>
      </c>
      <c r="F930" s="110" t="s">
        <v>848</v>
      </c>
      <c r="G930" s="110" t="s">
        <v>7078</v>
      </c>
      <c r="H930" s="110" t="s">
        <v>50</v>
      </c>
      <c r="I930" s="56" t="s">
        <v>127</v>
      </c>
      <c r="J930" s="56" t="s">
        <v>730</v>
      </c>
      <c r="K930" s="56" t="s">
        <v>7012</v>
      </c>
      <c r="L930" s="85">
        <v>96.25</v>
      </c>
      <c r="M930" s="56" t="s">
        <v>139</v>
      </c>
      <c r="N930" s="56" t="s">
        <v>140</v>
      </c>
      <c r="O930" s="60" t="s">
        <v>55</v>
      </c>
      <c r="P930" s="222"/>
      <c r="Q930" s="87" cm="1">
        <f t="array" ref="Q930">SUMIF(Western!C1:C1001,E930,Western!V1:V1001)</f>
        <v>0</v>
      </c>
      <c r="R930" s="223" cm="1">
        <f t="array" ref="R930">Q930*L930</f>
        <v>0</v>
      </c>
    </row>
    <row r="931" spans="1:18" ht="16" customHeight="1" x14ac:dyDescent="0.2">
      <c r="A931" s="54"/>
      <c r="B931" s="63" t="s">
        <v>8282</v>
      </c>
      <c r="C931" s="56" t="s">
        <v>8289</v>
      </c>
      <c r="D931" s="90">
        <v>843380164210</v>
      </c>
      <c r="E931" s="56" t="s">
        <v>849</v>
      </c>
      <c r="F931" s="110" t="s">
        <v>850</v>
      </c>
      <c r="G931" s="110" t="s">
        <v>7078</v>
      </c>
      <c r="H931" s="110" t="s">
        <v>50</v>
      </c>
      <c r="I931" s="56" t="s">
        <v>127</v>
      </c>
      <c r="J931" s="56" t="s">
        <v>666</v>
      </c>
      <c r="K931" s="56" t="s">
        <v>7012</v>
      </c>
      <c r="L931" s="85">
        <v>96.25</v>
      </c>
      <c r="M931" s="56" t="s">
        <v>139</v>
      </c>
      <c r="N931" s="56" t="s">
        <v>140</v>
      </c>
      <c r="O931" s="60" t="s">
        <v>55</v>
      </c>
      <c r="P931" s="222"/>
      <c r="Q931" s="87" cm="1">
        <f t="array" ref="Q931">SUMIF(Western!C1:C1001,E931,Western!V1:V1001)</f>
        <v>0</v>
      </c>
      <c r="R931" s="223" cm="1">
        <f t="array" ref="R931">Q931*L931</f>
        <v>0</v>
      </c>
    </row>
    <row r="932" spans="1:18" ht="16" customHeight="1" x14ac:dyDescent="0.2">
      <c r="A932" s="54"/>
      <c r="B932" s="63" t="s">
        <v>8282</v>
      </c>
      <c r="C932" s="56" t="s">
        <v>8290</v>
      </c>
      <c r="D932" s="90">
        <v>843380164227</v>
      </c>
      <c r="E932" s="56" t="s">
        <v>851</v>
      </c>
      <c r="F932" s="110" t="s">
        <v>852</v>
      </c>
      <c r="G932" s="110" t="s">
        <v>7078</v>
      </c>
      <c r="H932" s="110" t="s">
        <v>50</v>
      </c>
      <c r="I932" s="56" t="s">
        <v>127</v>
      </c>
      <c r="J932" s="56" t="s">
        <v>735</v>
      </c>
      <c r="K932" s="56" t="s">
        <v>7012</v>
      </c>
      <c r="L932" s="85">
        <v>96.25</v>
      </c>
      <c r="M932" s="56" t="s">
        <v>139</v>
      </c>
      <c r="N932" s="56" t="s">
        <v>140</v>
      </c>
      <c r="O932" s="60" t="s">
        <v>55</v>
      </c>
      <c r="P932" s="222"/>
      <c r="Q932" s="87" cm="1">
        <f t="array" ref="Q932">SUMIF(Western!C1:C1001,E932,Western!V1:V1001)</f>
        <v>0</v>
      </c>
      <c r="R932" s="223" cm="1">
        <f t="array" ref="R932">Q932*L932</f>
        <v>0</v>
      </c>
    </row>
    <row r="933" spans="1:18" ht="16" customHeight="1" x14ac:dyDescent="0.2">
      <c r="A933" s="54"/>
      <c r="B933" s="63" t="s">
        <v>8282</v>
      </c>
      <c r="C933" s="56" t="s">
        <v>8291</v>
      </c>
      <c r="D933" s="90">
        <v>843380164234</v>
      </c>
      <c r="E933" s="56" t="s">
        <v>853</v>
      </c>
      <c r="F933" s="110" t="s">
        <v>854</v>
      </c>
      <c r="G933" s="110" t="s">
        <v>7078</v>
      </c>
      <c r="H933" s="110" t="s">
        <v>50</v>
      </c>
      <c r="I933" s="56" t="s">
        <v>127</v>
      </c>
      <c r="J933" s="56" t="s">
        <v>738</v>
      </c>
      <c r="K933" s="56" t="s">
        <v>7012</v>
      </c>
      <c r="L933" s="85">
        <v>96.25</v>
      </c>
      <c r="M933" s="56" t="s">
        <v>139</v>
      </c>
      <c r="N933" s="56" t="s">
        <v>140</v>
      </c>
      <c r="O933" s="60" t="s">
        <v>55</v>
      </c>
      <c r="P933" s="222"/>
      <c r="Q933" s="87" cm="1">
        <f t="array" ref="Q933">SUMIF(Western!C1:C1001,E933,Western!V1:V1001)</f>
        <v>0</v>
      </c>
      <c r="R933" s="223" cm="1">
        <f t="array" ref="R933">Q933*L933</f>
        <v>0</v>
      </c>
    </row>
    <row r="934" spans="1:18" ht="16" customHeight="1" x14ac:dyDescent="0.2">
      <c r="A934" s="54"/>
      <c r="B934" s="63" t="s">
        <v>8282</v>
      </c>
      <c r="C934" s="56" t="s">
        <v>8292</v>
      </c>
      <c r="D934" s="90">
        <v>843380164241</v>
      </c>
      <c r="E934" s="56" t="s">
        <v>855</v>
      </c>
      <c r="F934" s="110" t="s">
        <v>856</v>
      </c>
      <c r="G934" s="110" t="s">
        <v>7078</v>
      </c>
      <c r="H934" s="110" t="s">
        <v>50</v>
      </c>
      <c r="I934" s="56" t="s">
        <v>127</v>
      </c>
      <c r="J934" s="56" t="s">
        <v>672</v>
      </c>
      <c r="K934" s="56" t="s">
        <v>7012</v>
      </c>
      <c r="L934" s="85">
        <v>96.25</v>
      </c>
      <c r="M934" s="56" t="s">
        <v>139</v>
      </c>
      <c r="N934" s="56" t="s">
        <v>140</v>
      </c>
      <c r="O934" s="60" t="s">
        <v>55</v>
      </c>
      <c r="P934" s="222"/>
      <c r="Q934" s="87" cm="1">
        <f t="array" ref="Q934">SUMIF(Western!C1:C1001,E934,Western!V1:V1001)</f>
        <v>0</v>
      </c>
      <c r="R934" s="223" cm="1">
        <f t="array" ref="R934">Q934*L934</f>
        <v>0</v>
      </c>
    </row>
    <row r="935" spans="1:18" ht="16" customHeight="1" x14ac:dyDescent="0.2">
      <c r="A935" s="54"/>
      <c r="B935" s="63" t="s">
        <v>8282</v>
      </c>
      <c r="C935" s="56" t="s">
        <v>8293</v>
      </c>
      <c r="D935" s="90">
        <v>843380164258</v>
      </c>
      <c r="E935" s="56" t="s">
        <v>857</v>
      </c>
      <c r="F935" s="110" t="s">
        <v>858</v>
      </c>
      <c r="G935" s="110" t="s">
        <v>7078</v>
      </c>
      <c r="H935" s="110" t="s">
        <v>50</v>
      </c>
      <c r="I935" s="56" t="s">
        <v>127</v>
      </c>
      <c r="J935" s="56" t="s">
        <v>743</v>
      </c>
      <c r="K935" s="56" t="s">
        <v>7012</v>
      </c>
      <c r="L935" s="85">
        <v>96.25</v>
      </c>
      <c r="M935" s="56" t="s">
        <v>139</v>
      </c>
      <c r="N935" s="56" t="s">
        <v>140</v>
      </c>
      <c r="O935" s="60" t="s">
        <v>55</v>
      </c>
      <c r="P935" s="222"/>
      <c r="Q935" s="87" cm="1">
        <f t="array" ref="Q935">SUMIF(Western!C1:C1001,E935,Western!V1:V1001)</f>
        <v>0</v>
      </c>
      <c r="R935" s="223" cm="1">
        <f t="array" ref="R935">Q935*L935</f>
        <v>0</v>
      </c>
    </row>
    <row r="936" spans="1:18" ht="16" customHeight="1" x14ac:dyDescent="0.2">
      <c r="A936" s="54"/>
      <c r="B936" s="63" t="s">
        <v>8282</v>
      </c>
      <c r="C936" s="56" t="s">
        <v>8294</v>
      </c>
      <c r="D936" s="90">
        <v>843380164265</v>
      </c>
      <c r="E936" s="56" t="s">
        <v>859</v>
      </c>
      <c r="F936" s="110" t="s">
        <v>860</v>
      </c>
      <c r="G936" s="110" t="s">
        <v>7078</v>
      </c>
      <c r="H936" s="110" t="s">
        <v>50</v>
      </c>
      <c r="I936" s="56" t="s">
        <v>127</v>
      </c>
      <c r="J936" s="56" t="s">
        <v>746</v>
      </c>
      <c r="K936" s="56" t="s">
        <v>7012</v>
      </c>
      <c r="L936" s="85">
        <v>96.25</v>
      </c>
      <c r="M936" s="56" t="s">
        <v>139</v>
      </c>
      <c r="N936" s="56" t="s">
        <v>140</v>
      </c>
      <c r="O936" s="60" t="s">
        <v>55</v>
      </c>
      <c r="P936" s="222"/>
      <c r="Q936" s="87" cm="1">
        <f t="array" ref="Q936">SUMIF(Western!C1:C1001,E936,Western!V1:V1001)</f>
        <v>0</v>
      </c>
      <c r="R936" s="223" cm="1">
        <f t="array" ref="R936">Q936*L936</f>
        <v>0</v>
      </c>
    </row>
    <row r="937" spans="1:18" ht="16" customHeight="1" x14ac:dyDescent="0.2">
      <c r="A937" s="54"/>
      <c r="B937" s="63" t="s">
        <v>8282</v>
      </c>
      <c r="C937" s="56" t="s">
        <v>8295</v>
      </c>
      <c r="D937" s="90">
        <v>843380164272</v>
      </c>
      <c r="E937" s="56" t="s">
        <v>861</v>
      </c>
      <c r="F937" s="110" t="s">
        <v>862</v>
      </c>
      <c r="G937" s="110" t="s">
        <v>7078</v>
      </c>
      <c r="H937" s="110" t="s">
        <v>50</v>
      </c>
      <c r="I937" s="56" t="s">
        <v>127</v>
      </c>
      <c r="J937" s="56" t="s">
        <v>749</v>
      </c>
      <c r="K937" s="56" t="s">
        <v>7012</v>
      </c>
      <c r="L937" s="85">
        <v>96.25</v>
      </c>
      <c r="M937" s="56" t="s">
        <v>139</v>
      </c>
      <c r="N937" s="56" t="s">
        <v>140</v>
      </c>
      <c r="O937" s="60" t="s">
        <v>55</v>
      </c>
      <c r="P937" s="222"/>
      <c r="Q937" s="87" cm="1">
        <f t="array" ref="Q937">SUMIF(Western!C1:C1001,E937,Western!V1:V1001)</f>
        <v>0</v>
      </c>
      <c r="R937" s="223" cm="1">
        <f t="array" ref="R937">Q937*L937</f>
        <v>0</v>
      </c>
    </row>
    <row r="938" spans="1:18" ht="16" customHeight="1" x14ac:dyDescent="0.2">
      <c r="A938" s="54"/>
      <c r="B938" s="63" t="s">
        <v>8282</v>
      </c>
      <c r="C938" s="56" t="s">
        <v>8296</v>
      </c>
      <c r="D938" s="90">
        <v>843380164289</v>
      </c>
      <c r="E938" s="56" t="s">
        <v>863</v>
      </c>
      <c r="F938" s="110" t="s">
        <v>864</v>
      </c>
      <c r="G938" s="110" t="s">
        <v>7078</v>
      </c>
      <c r="H938" s="110" t="s">
        <v>50</v>
      </c>
      <c r="I938" s="56" t="s">
        <v>127</v>
      </c>
      <c r="J938" s="56" t="s">
        <v>752</v>
      </c>
      <c r="K938" s="56" t="s">
        <v>7012</v>
      </c>
      <c r="L938" s="85">
        <v>96.25</v>
      </c>
      <c r="M938" s="56" t="s">
        <v>139</v>
      </c>
      <c r="N938" s="56" t="s">
        <v>140</v>
      </c>
      <c r="O938" s="60" t="s">
        <v>55</v>
      </c>
      <c r="P938" s="222"/>
      <c r="Q938" s="87" cm="1">
        <f t="array" ref="Q938">SUMIF(Western!C1:C1001,E938,Western!V1:V1001)</f>
        <v>0</v>
      </c>
      <c r="R938" s="223" cm="1">
        <f t="array" ref="R938">Q938*L938</f>
        <v>0</v>
      </c>
    </row>
    <row r="939" spans="1:18" ht="16" customHeight="1" x14ac:dyDescent="0.2">
      <c r="A939" s="54"/>
      <c r="B939" s="63" t="s">
        <v>8282</v>
      </c>
      <c r="C939" s="56" t="s">
        <v>8297</v>
      </c>
      <c r="D939" s="90">
        <v>843380164296</v>
      </c>
      <c r="E939" s="56" t="s">
        <v>865</v>
      </c>
      <c r="F939" s="110" t="s">
        <v>866</v>
      </c>
      <c r="G939" s="110" t="s">
        <v>7078</v>
      </c>
      <c r="H939" s="110" t="s">
        <v>50</v>
      </c>
      <c r="I939" s="56" t="s">
        <v>127</v>
      </c>
      <c r="J939" s="56" t="s">
        <v>755</v>
      </c>
      <c r="K939" s="56" t="s">
        <v>7012</v>
      </c>
      <c r="L939" s="85">
        <v>96.25</v>
      </c>
      <c r="M939" s="56" t="s">
        <v>139</v>
      </c>
      <c r="N939" s="56" t="s">
        <v>140</v>
      </c>
      <c r="O939" s="60" t="s">
        <v>55</v>
      </c>
      <c r="P939" s="222"/>
      <c r="Q939" s="87" cm="1">
        <f t="array" ref="Q939">SUMIF(Western!C1:C1001,E939,Western!V1:V1001)</f>
        <v>0</v>
      </c>
      <c r="R939" s="223" cm="1">
        <f t="array" ref="R939">Q939*L939</f>
        <v>0</v>
      </c>
    </row>
    <row r="940" spans="1:18" ht="16" customHeight="1" x14ac:dyDescent="0.2">
      <c r="A940" s="54"/>
      <c r="B940" s="63" t="s">
        <v>8282</v>
      </c>
      <c r="C940" s="56" t="s">
        <v>8298</v>
      </c>
      <c r="D940" s="90">
        <v>843380164302</v>
      </c>
      <c r="E940" s="56" t="s">
        <v>867</v>
      </c>
      <c r="F940" s="110" t="s">
        <v>868</v>
      </c>
      <c r="G940" s="110" t="s">
        <v>7078</v>
      </c>
      <c r="H940" s="110" t="s">
        <v>50</v>
      </c>
      <c r="I940" s="56" t="s">
        <v>127</v>
      </c>
      <c r="J940" s="56" t="s">
        <v>758</v>
      </c>
      <c r="K940" s="56" t="s">
        <v>7012</v>
      </c>
      <c r="L940" s="85">
        <v>96.25</v>
      </c>
      <c r="M940" s="56" t="s">
        <v>139</v>
      </c>
      <c r="N940" s="56" t="s">
        <v>140</v>
      </c>
      <c r="O940" s="60" t="s">
        <v>55</v>
      </c>
      <c r="P940" s="222"/>
      <c r="Q940" s="87" cm="1">
        <f t="array" ref="Q940">SUMIF(Western!C1:C1001,E940,Western!V1:V1001)</f>
        <v>0</v>
      </c>
      <c r="R940" s="223" cm="1">
        <f t="array" ref="R940">Q940*L940</f>
        <v>0</v>
      </c>
    </row>
    <row r="941" spans="1:18" ht="16" customHeight="1" x14ac:dyDescent="0.2">
      <c r="A941" s="54"/>
      <c r="B941" s="63" t="s">
        <v>8282</v>
      </c>
      <c r="C941" s="56" t="s">
        <v>8299</v>
      </c>
      <c r="D941" s="90">
        <v>843380164319</v>
      </c>
      <c r="E941" s="56" t="s">
        <v>869</v>
      </c>
      <c r="F941" s="110" t="s">
        <v>870</v>
      </c>
      <c r="G941" s="110" t="s">
        <v>7078</v>
      </c>
      <c r="H941" s="110" t="s">
        <v>50</v>
      </c>
      <c r="I941" s="56" t="s">
        <v>127</v>
      </c>
      <c r="J941" s="56" t="s">
        <v>761</v>
      </c>
      <c r="K941" s="56" t="s">
        <v>7012</v>
      </c>
      <c r="L941" s="85">
        <v>96.25</v>
      </c>
      <c r="M941" s="56" t="s">
        <v>139</v>
      </c>
      <c r="N941" s="56" t="s">
        <v>140</v>
      </c>
      <c r="O941" s="60" t="s">
        <v>55</v>
      </c>
      <c r="P941" s="222"/>
      <c r="Q941" s="87" cm="1">
        <f t="array" ref="Q941">SUMIF(Western!C1:C1001,E941,Western!V1:V1001)</f>
        <v>0</v>
      </c>
      <c r="R941" s="223" cm="1">
        <f t="array" ref="R941">Q941*L941</f>
        <v>0</v>
      </c>
    </row>
    <row r="942" spans="1:18" ht="16" customHeight="1" x14ac:dyDescent="0.2">
      <c r="A942" s="54"/>
      <c r="B942" s="63" t="s">
        <v>8282</v>
      </c>
      <c r="C942" s="56" t="s">
        <v>8300</v>
      </c>
      <c r="D942" s="90">
        <v>843380164326</v>
      </c>
      <c r="E942" s="56" t="s">
        <v>871</v>
      </c>
      <c r="F942" s="110" t="s">
        <v>872</v>
      </c>
      <c r="G942" s="110" t="s">
        <v>7078</v>
      </c>
      <c r="H942" s="110" t="s">
        <v>50</v>
      </c>
      <c r="I942" s="56" t="s">
        <v>127</v>
      </c>
      <c r="J942" s="56" t="s">
        <v>764</v>
      </c>
      <c r="K942" s="56" t="s">
        <v>7012</v>
      </c>
      <c r="L942" s="85">
        <v>96.25</v>
      </c>
      <c r="M942" s="56" t="s">
        <v>139</v>
      </c>
      <c r="N942" s="56" t="s">
        <v>140</v>
      </c>
      <c r="O942" s="60" t="s">
        <v>55</v>
      </c>
      <c r="P942" s="222"/>
      <c r="Q942" s="87" cm="1">
        <f t="array" ref="Q942">SUMIF(Western!C1:C1001,E942,Western!V1:V1001)</f>
        <v>0</v>
      </c>
      <c r="R942" s="223" cm="1">
        <f t="array" ref="R942">Q942*L942</f>
        <v>0</v>
      </c>
    </row>
    <row r="943" spans="1:18" ht="16" customHeight="1" x14ac:dyDescent="0.2">
      <c r="A943" s="54"/>
      <c r="B943" s="63" t="s">
        <v>8301</v>
      </c>
      <c r="C943" s="56" t="s">
        <v>8302</v>
      </c>
      <c r="D943" s="90">
        <v>843380164333</v>
      </c>
      <c r="E943" s="56" t="s">
        <v>873</v>
      </c>
      <c r="F943" s="110" t="s">
        <v>874</v>
      </c>
      <c r="G943" s="110" t="s">
        <v>7078</v>
      </c>
      <c r="H943" s="110" t="s">
        <v>56</v>
      </c>
      <c r="I943" s="56" t="s">
        <v>95</v>
      </c>
      <c r="J943" s="56" t="s">
        <v>657</v>
      </c>
      <c r="K943" s="56" t="s">
        <v>7012</v>
      </c>
      <c r="L943" s="85">
        <v>96.25</v>
      </c>
      <c r="M943" s="56" t="s">
        <v>139</v>
      </c>
      <c r="N943" s="56" t="s">
        <v>140</v>
      </c>
      <c r="O943" s="60" t="s">
        <v>55</v>
      </c>
      <c r="P943" s="222"/>
      <c r="Q943" s="87" cm="1">
        <f t="array" ref="Q943">SUMIF(Western!C1:C1001,E943,Western!V1:V1001)</f>
        <v>0</v>
      </c>
      <c r="R943" s="223" cm="1">
        <f t="array" ref="R943">Q943*L943</f>
        <v>0</v>
      </c>
    </row>
    <row r="944" spans="1:18" ht="16" customHeight="1" x14ac:dyDescent="0.2">
      <c r="A944" s="54"/>
      <c r="B944" s="63" t="s">
        <v>8301</v>
      </c>
      <c r="C944" s="56" t="s">
        <v>8303</v>
      </c>
      <c r="D944" s="90">
        <v>843380164340</v>
      </c>
      <c r="E944" s="56" t="s">
        <v>875</v>
      </c>
      <c r="F944" s="110" t="s">
        <v>876</v>
      </c>
      <c r="G944" s="110" t="s">
        <v>7078</v>
      </c>
      <c r="H944" s="110" t="s">
        <v>56</v>
      </c>
      <c r="I944" s="56" t="s">
        <v>95</v>
      </c>
      <c r="J944" s="56" t="s">
        <v>719</v>
      </c>
      <c r="K944" s="56" t="s">
        <v>7012</v>
      </c>
      <c r="L944" s="85">
        <v>96.25</v>
      </c>
      <c r="M944" s="56" t="s">
        <v>139</v>
      </c>
      <c r="N944" s="56" t="s">
        <v>140</v>
      </c>
      <c r="O944" s="60" t="s">
        <v>55</v>
      </c>
      <c r="P944" s="222"/>
      <c r="Q944" s="87" cm="1">
        <f t="array" ref="Q944">SUMIF(Western!C1:C1001,E944,Western!V1:V1001)</f>
        <v>0</v>
      </c>
      <c r="R944" s="223" cm="1">
        <f t="array" ref="R944">Q944*L944</f>
        <v>0</v>
      </c>
    </row>
    <row r="945" spans="1:18" ht="16" customHeight="1" x14ac:dyDescent="0.2">
      <c r="A945" s="54"/>
      <c r="B945" s="63" t="s">
        <v>8301</v>
      </c>
      <c r="C945" s="56" t="s">
        <v>8304</v>
      </c>
      <c r="D945" s="90">
        <v>843380164357</v>
      </c>
      <c r="E945" s="56" t="s">
        <v>877</v>
      </c>
      <c r="F945" s="110" t="s">
        <v>878</v>
      </c>
      <c r="G945" s="110" t="s">
        <v>7078</v>
      </c>
      <c r="H945" s="110" t="s">
        <v>56</v>
      </c>
      <c r="I945" s="56" t="s">
        <v>95</v>
      </c>
      <c r="J945" s="56" t="s">
        <v>722</v>
      </c>
      <c r="K945" s="56" t="s">
        <v>7012</v>
      </c>
      <c r="L945" s="85">
        <v>96.25</v>
      </c>
      <c r="M945" s="56" t="s">
        <v>139</v>
      </c>
      <c r="N945" s="56" t="s">
        <v>140</v>
      </c>
      <c r="O945" s="60" t="s">
        <v>55</v>
      </c>
      <c r="P945" s="222"/>
      <c r="Q945" s="87" cm="1">
        <f t="array" ref="Q945">SUMIF(Western!C1:C1001,E945,Western!V1:V1001)</f>
        <v>0</v>
      </c>
      <c r="R945" s="223" cm="1">
        <f t="array" ref="R945">Q945*L945</f>
        <v>0</v>
      </c>
    </row>
    <row r="946" spans="1:18" ht="16" customHeight="1" x14ac:dyDescent="0.2">
      <c r="A946" s="54"/>
      <c r="B946" s="63" t="s">
        <v>8301</v>
      </c>
      <c r="C946" s="56" t="s">
        <v>8305</v>
      </c>
      <c r="D946" s="90">
        <v>843380164364</v>
      </c>
      <c r="E946" s="56" t="s">
        <v>879</v>
      </c>
      <c r="F946" s="110" t="s">
        <v>880</v>
      </c>
      <c r="G946" s="110" t="s">
        <v>7078</v>
      </c>
      <c r="H946" s="110" t="s">
        <v>56</v>
      </c>
      <c r="I946" s="56" t="s">
        <v>95</v>
      </c>
      <c r="J946" s="56" t="s">
        <v>660</v>
      </c>
      <c r="K946" s="56" t="s">
        <v>7012</v>
      </c>
      <c r="L946" s="85">
        <v>96.25</v>
      </c>
      <c r="M946" s="56" t="s">
        <v>139</v>
      </c>
      <c r="N946" s="56" t="s">
        <v>140</v>
      </c>
      <c r="O946" s="60" t="s">
        <v>55</v>
      </c>
      <c r="P946" s="222"/>
      <c r="Q946" s="87" cm="1">
        <f t="array" ref="Q946">SUMIF(Western!C1:C1001,E946,Western!V1:V1001)</f>
        <v>0</v>
      </c>
      <c r="R946" s="223" cm="1">
        <f t="array" ref="R946">Q946*L946</f>
        <v>0</v>
      </c>
    </row>
    <row r="947" spans="1:18" ht="16" customHeight="1" x14ac:dyDescent="0.2">
      <c r="A947" s="54"/>
      <c r="B947" s="63" t="s">
        <v>8301</v>
      </c>
      <c r="C947" s="56" t="s">
        <v>8306</v>
      </c>
      <c r="D947" s="90">
        <v>843380164371</v>
      </c>
      <c r="E947" s="56" t="s">
        <v>881</v>
      </c>
      <c r="F947" s="110" t="s">
        <v>882</v>
      </c>
      <c r="G947" s="110" t="s">
        <v>7078</v>
      </c>
      <c r="H947" s="110" t="s">
        <v>56</v>
      </c>
      <c r="I947" s="56" t="s">
        <v>95</v>
      </c>
      <c r="J947" s="56" t="s">
        <v>727</v>
      </c>
      <c r="K947" s="56" t="s">
        <v>7012</v>
      </c>
      <c r="L947" s="85">
        <v>96.25</v>
      </c>
      <c r="M947" s="56" t="s">
        <v>139</v>
      </c>
      <c r="N947" s="56" t="s">
        <v>140</v>
      </c>
      <c r="O947" s="60" t="s">
        <v>55</v>
      </c>
      <c r="P947" s="222"/>
      <c r="Q947" s="87" cm="1">
        <f t="array" ref="Q947">SUMIF(Western!C1:C1001,E947,Western!V1:V1001)</f>
        <v>0</v>
      </c>
      <c r="R947" s="223" cm="1">
        <f t="array" ref="R947">Q947*L947</f>
        <v>0</v>
      </c>
    </row>
    <row r="948" spans="1:18" ht="16" customHeight="1" x14ac:dyDescent="0.2">
      <c r="A948" s="54"/>
      <c r="B948" s="63" t="s">
        <v>8301</v>
      </c>
      <c r="C948" s="56" t="s">
        <v>8307</v>
      </c>
      <c r="D948" s="90">
        <v>843380164388</v>
      </c>
      <c r="E948" s="56" t="s">
        <v>883</v>
      </c>
      <c r="F948" s="110" t="s">
        <v>884</v>
      </c>
      <c r="G948" s="110" t="s">
        <v>7078</v>
      </c>
      <c r="H948" s="110" t="s">
        <v>56</v>
      </c>
      <c r="I948" s="56" t="s">
        <v>95</v>
      </c>
      <c r="J948" s="56" t="s">
        <v>730</v>
      </c>
      <c r="K948" s="56" t="s">
        <v>7012</v>
      </c>
      <c r="L948" s="85">
        <v>96.25</v>
      </c>
      <c r="M948" s="56" t="s">
        <v>139</v>
      </c>
      <c r="N948" s="56" t="s">
        <v>140</v>
      </c>
      <c r="O948" s="60" t="s">
        <v>55</v>
      </c>
      <c r="P948" s="222"/>
      <c r="Q948" s="87" cm="1">
        <f t="array" ref="Q948">SUMIF(Western!C1:C1001,E948,Western!V1:V1001)</f>
        <v>0</v>
      </c>
      <c r="R948" s="223" cm="1">
        <f t="array" ref="R948">Q948*L948</f>
        <v>0</v>
      </c>
    </row>
    <row r="949" spans="1:18" ht="16" customHeight="1" x14ac:dyDescent="0.2">
      <c r="A949" s="54"/>
      <c r="B949" s="63" t="s">
        <v>8301</v>
      </c>
      <c r="C949" s="56" t="s">
        <v>8308</v>
      </c>
      <c r="D949" s="90">
        <v>843380164395</v>
      </c>
      <c r="E949" s="56" t="s">
        <v>885</v>
      </c>
      <c r="F949" s="110" t="s">
        <v>886</v>
      </c>
      <c r="G949" s="110" t="s">
        <v>7078</v>
      </c>
      <c r="H949" s="110" t="s">
        <v>56</v>
      </c>
      <c r="I949" s="56" t="s">
        <v>95</v>
      </c>
      <c r="J949" s="56" t="s">
        <v>666</v>
      </c>
      <c r="K949" s="56" t="s">
        <v>7012</v>
      </c>
      <c r="L949" s="85">
        <v>96.25</v>
      </c>
      <c r="M949" s="56" t="s">
        <v>139</v>
      </c>
      <c r="N949" s="56" t="s">
        <v>140</v>
      </c>
      <c r="O949" s="60" t="s">
        <v>55</v>
      </c>
      <c r="P949" s="222"/>
      <c r="Q949" s="87" cm="1">
        <f t="array" ref="Q949">SUMIF(Western!C1:C1001,E949,Western!V1:V1001)</f>
        <v>0</v>
      </c>
      <c r="R949" s="223" cm="1">
        <f t="array" ref="R949">Q949*L949</f>
        <v>0</v>
      </c>
    </row>
    <row r="950" spans="1:18" ht="16" customHeight="1" x14ac:dyDescent="0.2">
      <c r="A950" s="54"/>
      <c r="B950" s="63" t="s">
        <v>8301</v>
      </c>
      <c r="C950" s="56" t="s">
        <v>8309</v>
      </c>
      <c r="D950" s="90">
        <v>843380164401</v>
      </c>
      <c r="E950" s="56" t="s">
        <v>887</v>
      </c>
      <c r="F950" s="110" t="s">
        <v>888</v>
      </c>
      <c r="G950" s="110" t="s">
        <v>7078</v>
      </c>
      <c r="H950" s="110" t="s">
        <v>56</v>
      </c>
      <c r="I950" s="56" t="s">
        <v>95</v>
      </c>
      <c r="J950" s="56" t="s">
        <v>735</v>
      </c>
      <c r="K950" s="56" t="s">
        <v>7012</v>
      </c>
      <c r="L950" s="85">
        <v>96.25</v>
      </c>
      <c r="M950" s="56" t="s">
        <v>139</v>
      </c>
      <c r="N950" s="56" t="s">
        <v>140</v>
      </c>
      <c r="O950" s="60" t="s">
        <v>55</v>
      </c>
      <c r="P950" s="222"/>
      <c r="Q950" s="87" cm="1">
        <f t="array" ref="Q950">SUMIF(Western!C1:C1001,E950,Western!V1:V1001)</f>
        <v>0</v>
      </c>
      <c r="R950" s="223" cm="1">
        <f t="array" ref="R950">Q950*L950</f>
        <v>0</v>
      </c>
    </row>
    <row r="951" spans="1:18" ht="16" customHeight="1" x14ac:dyDescent="0.2">
      <c r="A951" s="54"/>
      <c r="B951" s="63" t="s">
        <v>8301</v>
      </c>
      <c r="C951" s="56" t="s">
        <v>8310</v>
      </c>
      <c r="D951" s="90">
        <v>843380164418</v>
      </c>
      <c r="E951" s="56" t="s">
        <v>889</v>
      </c>
      <c r="F951" s="110" t="s">
        <v>890</v>
      </c>
      <c r="G951" s="110" t="s">
        <v>7078</v>
      </c>
      <c r="H951" s="110" t="s">
        <v>56</v>
      </c>
      <c r="I951" s="56" t="s">
        <v>95</v>
      </c>
      <c r="J951" s="56" t="s">
        <v>738</v>
      </c>
      <c r="K951" s="56" t="s">
        <v>7012</v>
      </c>
      <c r="L951" s="85">
        <v>96.25</v>
      </c>
      <c r="M951" s="56" t="s">
        <v>139</v>
      </c>
      <c r="N951" s="56" t="s">
        <v>140</v>
      </c>
      <c r="O951" s="60" t="s">
        <v>55</v>
      </c>
      <c r="P951" s="222"/>
      <c r="Q951" s="87" cm="1">
        <f t="array" ref="Q951">SUMIF(Western!C1:C1001,E951,Western!V1:V1001)</f>
        <v>0</v>
      </c>
      <c r="R951" s="223" cm="1">
        <f t="array" ref="R951">Q951*L951</f>
        <v>0</v>
      </c>
    </row>
    <row r="952" spans="1:18" ht="16" customHeight="1" x14ac:dyDescent="0.2">
      <c r="A952" s="54"/>
      <c r="B952" s="63" t="s">
        <v>8301</v>
      </c>
      <c r="C952" s="56" t="s">
        <v>8311</v>
      </c>
      <c r="D952" s="90">
        <v>843380164425</v>
      </c>
      <c r="E952" s="56" t="s">
        <v>891</v>
      </c>
      <c r="F952" s="110" t="s">
        <v>892</v>
      </c>
      <c r="G952" s="110" t="s">
        <v>7078</v>
      </c>
      <c r="H952" s="110" t="s">
        <v>56</v>
      </c>
      <c r="I952" s="56" t="s">
        <v>95</v>
      </c>
      <c r="J952" s="56" t="s">
        <v>672</v>
      </c>
      <c r="K952" s="56" t="s">
        <v>7012</v>
      </c>
      <c r="L952" s="85">
        <v>96.25</v>
      </c>
      <c r="M952" s="56" t="s">
        <v>139</v>
      </c>
      <c r="N952" s="56" t="s">
        <v>140</v>
      </c>
      <c r="O952" s="60" t="s">
        <v>55</v>
      </c>
      <c r="P952" s="222"/>
      <c r="Q952" s="87" cm="1">
        <f t="array" ref="Q952">SUMIF(Western!C1:C1001,E952,Western!V1:V1001)</f>
        <v>0</v>
      </c>
      <c r="R952" s="223" cm="1">
        <f t="array" ref="R952">Q952*L952</f>
        <v>0</v>
      </c>
    </row>
    <row r="953" spans="1:18" ht="16" customHeight="1" x14ac:dyDescent="0.2">
      <c r="A953" s="54"/>
      <c r="B953" s="63" t="s">
        <v>8301</v>
      </c>
      <c r="C953" s="56" t="s">
        <v>8312</v>
      </c>
      <c r="D953" s="90">
        <v>843380164432</v>
      </c>
      <c r="E953" s="56" t="s">
        <v>893</v>
      </c>
      <c r="F953" s="110" t="s">
        <v>894</v>
      </c>
      <c r="G953" s="110" t="s">
        <v>7078</v>
      </c>
      <c r="H953" s="110" t="s">
        <v>56</v>
      </c>
      <c r="I953" s="56" t="s">
        <v>95</v>
      </c>
      <c r="J953" s="56" t="s">
        <v>743</v>
      </c>
      <c r="K953" s="56" t="s">
        <v>7012</v>
      </c>
      <c r="L953" s="85">
        <v>96.25</v>
      </c>
      <c r="M953" s="56" t="s">
        <v>139</v>
      </c>
      <c r="N953" s="56" t="s">
        <v>140</v>
      </c>
      <c r="O953" s="60" t="s">
        <v>55</v>
      </c>
      <c r="P953" s="222"/>
      <c r="Q953" s="87" cm="1">
        <f t="array" ref="Q953">SUMIF(Western!C1:C1001,E953,Western!V1:V1001)</f>
        <v>0</v>
      </c>
      <c r="R953" s="223" cm="1">
        <f t="array" ref="R953">Q953*L953</f>
        <v>0</v>
      </c>
    </row>
    <row r="954" spans="1:18" ht="16" customHeight="1" x14ac:dyDescent="0.2">
      <c r="A954" s="54"/>
      <c r="B954" s="63" t="s">
        <v>8301</v>
      </c>
      <c r="C954" s="56" t="s">
        <v>8313</v>
      </c>
      <c r="D954" s="90">
        <v>843380164449</v>
      </c>
      <c r="E954" s="56" t="s">
        <v>895</v>
      </c>
      <c r="F954" s="110" t="s">
        <v>896</v>
      </c>
      <c r="G954" s="110" t="s">
        <v>7078</v>
      </c>
      <c r="H954" s="110" t="s">
        <v>56</v>
      </c>
      <c r="I954" s="56" t="s">
        <v>95</v>
      </c>
      <c r="J954" s="56" t="s">
        <v>746</v>
      </c>
      <c r="K954" s="56" t="s">
        <v>7012</v>
      </c>
      <c r="L954" s="85">
        <v>96.25</v>
      </c>
      <c r="M954" s="56" t="s">
        <v>139</v>
      </c>
      <c r="N954" s="56" t="s">
        <v>140</v>
      </c>
      <c r="O954" s="60" t="s">
        <v>55</v>
      </c>
      <c r="P954" s="222"/>
      <c r="Q954" s="87" cm="1">
        <f t="array" ref="Q954">SUMIF(Western!C1:C1001,E954,Western!V1:V1001)</f>
        <v>0</v>
      </c>
      <c r="R954" s="223" cm="1">
        <f t="array" ref="R954">Q954*L954</f>
        <v>0</v>
      </c>
    </row>
    <row r="955" spans="1:18" ht="16" customHeight="1" x14ac:dyDescent="0.2">
      <c r="A955" s="54"/>
      <c r="B955" s="63" t="s">
        <v>8301</v>
      </c>
      <c r="C955" s="56" t="s">
        <v>8314</v>
      </c>
      <c r="D955" s="90">
        <v>843380164456</v>
      </c>
      <c r="E955" s="56" t="s">
        <v>897</v>
      </c>
      <c r="F955" s="110" t="s">
        <v>898</v>
      </c>
      <c r="G955" s="110" t="s">
        <v>7078</v>
      </c>
      <c r="H955" s="110" t="s">
        <v>56</v>
      </c>
      <c r="I955" s="56" t="s">
        <v>95</v>
      </c>
      <c r="J955" s="56" t="s">
        <v>749</v>
      </c>
      <c r="K955" s="56" t="s">
        <v>7012</v>
      </c>
      <c r="L955" s="85">
        <v>96.25</v>
      </c>
      <c r="M955" s="56" t="s">
        <v>139</v>
      </c>
      <c r="N955" s="56" t="s">
        <v>140</v>
      </c>
      <c r="O955" s="60" t="s">
        <v>55</v>
      </c>
      <c r="P955" s="222"/>
      <c r="Q955" s="87" cm="1">
        <f t="array" ref="Q955">SUMIF(Western!C1:C1001,E955,Western!V1:V1001)</f>
        <v>0</v>
      </c>
      <c r="R955" s="223" cm="1">
        <f t="array" ref="R955">Q955*L955</f>
        <v>0</v>
      </c>
    </row>
    <row r="956" spans="1:18" ht="16" customHeight="1" x14ac:dyDescent="0.2">
      <c r="A956" s="54"/>
      <c r="B956" s="63" t="s">
        <v>8301</v>
      </c>
      <c r="C956" s="56" t="s">
        <v>8315</v>
      </c>
      <c r="D956" s="90">
        <v>843380164463</v>
      </c>
      <c r="E956" s="56" t="s">
        <v>899</v>
      </c>
      <c r="F956" s="110" t="s">
        <v>900</v>
      </c>
      <c r="G956" s="110" t="s">
        <v>7078</v>
      </c>
      <c r="H956" s="110" t="s">
        <v>56</v>
      </c>
      <c r="I956" s="56" t="s">
        <v>95</v>
      </c>
      <c r="J956" s="56" t="s">
        <v>752</v>
      </c>
      <c r="K956" s="56" t="s">
        <v>7012</v>
      </c>
      <c r="L956" s="85">
        <v>96.25</v>
      </c>
      <c r="M956" s="56" t="s">
        <v>139</v>
      </c>
      <c r="N956" s="56" t="s">
        <v>140</v>
      </c>
      <c r="O956" s="60" t="s">
        <v>55</v>
      </c>
      <c r="P956" s="222"/>
      <c r="Q956" s="87" cm="1">
        <f t="array" ref="Q956">SUMIF(Western!C1:C1001,E956,Western!V1:V1001)</f>
        <v>0</v>
      </c>
      <c r="R956" s="223" cm="1">
        <f t="array" ref="R956">Q956*L956</f>
        <v>0</v>
      </c>
    </row>
    <row r="957" spans="1:18" ht="16" customHeight="1" x14ac:dyDescent="0.2">
      <c r="A957" s="54"/>
      <c r="B957" s="63" t="s">
        <v>8301</v>
      </c>
      <c r="C957" s="56" t="s">
        <v>8316</v>
      </c>
      <c r="D957" s="90">
        <v>843380164470</v>
      </c>
      <c r="E957" s="56" t="s">
        <v>901</v>
      </c>
      <c r="F957" s="110" t="s">
        <v>902</v>
      </c>
      <c r="G957" s="110" t="s">
        <v>7078</v>
      </c>
      <c r="H957" s="110" t="s">
        <v>56</v>
      </c>
      <c r="I957" s="56" t="s">
        <v>95</v>
      </c>
      <c r="J957" s="56" t="s">
        <v>755</v>
      </c>
      <c r="K957" s="56" t="s">
        <v>7012</v>
      </c>
      <c r="L957" s="85">
        <v>96.25</v>
      </c>
      <c r="M957" s="56" t="s">
        <v>139</v>
      </c>
      <c r="N957" s="56" t="s">
        <v>140</v>
      </c>
      <c r="O957" s="60" t="s">
        <v>55</v>
      </c>
      <c r="P957" s="222"/>
      <c r="Q957" s="87" cm="1">
        <f t="array" ref="Q957">SUMIF(Western!C1:C1001,E957,Western!V1:V1001)</f>
        <v>0</v>
      </c>
      <c r="R957" s="223" cm="1">
        <f t="array" ref="R957">Q957*L957</f>
        <v>0</v>
      </c>
    </row>
    <row r="958" spans="1:18" ht="16" customHeight="1" x14ac:dyDescent="0.2">
      <c r="A958" s="54"/>
      <c r="B958" s="63" t="s">
        <v>8301</v>
      </c>
      <c r="C958" s="56" t="s">
        <v>8317</v>
      </c>
      <c r="D958" s="90">
        <v>843380164487</v>
      </c>
      <c r="E958" s="56" t="s">
        <v>903</v>
      </c>
      <c r="F958" s="110" t="s">
        <v>904</v>
      </c>
      <c r="G958" s="110" t="s">
        <v>7078</v>
      </c>
      <c r="H958" s="110" t="s">
        <v>56</v>
      </c>
      <c r="I958" s="56" t="s">
        <v>95</v>
      </c>
      <c r="J958" s="56" t="s">
        <v>758</v>
      </c>
      <c r="K958" s="56" t="s">
        <v>7012</v>
      </c>
      <c r="L958" s="85">
        <v>96.25</v>
      </c>
      <c r="M958" s="56" t="s">
        <v>139</v>
      </c>
      <c r="N958" s="56" t="s">
        <v>140</v>
      </c>
      <c r="O958" s="60" t="s">
        <v>55</v>
      </c>
      <c r="P958" s="222"/>
      <c r="Q958" s="87" cm="1">
        <f t="array" ref="Q958">SUMIF(Western!C1:C1001,E958,Western!V1:V1001)</f>
        <v>0</v>
      </c>
      <c r="R958" s="223" cm="1">
        <f t="array" ref="R958">Q958*L958</f>
        <v>0</v>
      </c>
    </row>
    <row r="959" spans="1:18" ht="16" customHeight="1" x14ac:dyDescent="0.2">
      <c r="A959" s="54"/>
      <c r="B959" s="63" t="s">
        <v>8301</v>
      </c>
      <c r="C959" s="56" t="s">
        <v>8318</v>
      </c>
      <c r="D959" s="90">
        <v>843380164494</v>
      </c>
      <c r="E959" s="56" t="s">
        <v>905</v>
      </c>
      <c r="F959" s="110" t="s">
        <v>906</v>
      </c>
      <c r="G959" s="110" t="s">
        <v>7078</v>
      </c>
      <c r="H959" s="110" t="s">
        <v>56</v>
      </c>
      <c r="I959" s="56" t="s">
        <v>95</v>
      </c>
      <c r="J959" s="56" t="s">
        <v>761</v>
      </c>
      <c r="K959" s="56" t="s">
        <v>7012</v>
      </c>
      <c r="L959" s="85">
        <v>96.25</v>
      </c>
      <c r="M959" s="56" t="s">
        <v>139</v>
      </c>
      <c r="N959" s="56" t="s">
        <v>140</v>
      </c>
      <c r="O959" s="60" t="s">
        <v>55</v>
      </c>
      <c r="P959" s="222"/>
      <c r="Q959" s="87" cm="1">
        <f t="array" ref="Q959">SUMIF(Western!C1:C1001,E959,Western!V1:V1001)</f>
        <v>0</v>
      </c>
      <c r="R959" s="223" cm="1">
        <f t="array" ref="R959">Q959*L959</f>
        <v>0</v>
      </c>
    </row>
    <row r="960" spans="1:18" ht="16" customHeight="1" x14ac:dyDescent="0.2">
      <c r="A960" s="54"/>
      <c r="B960" s="63" t="s">
        <v>8301</v>
      </c>
      <c r="C960" s="56" t="s">
        <v>8319</v>
      </c>
      <c r="D960" s="90">
        <v>843380164500</v>
      </c>
      <c r="E960" s="56" t="s">
        <v>907</v>
      </c>
      <c r="F960" s="110" t="s">
        <v>908</v>
      </c>
      <c r="G960" s="110" t="s">
        <v>7078</v>
      </c>
      <c r="H960" s="110" t="s">
        <v>56</v>
      </c>
      <c r="I960" s="56" t="s">
        <v>95</v>
      </c>
      <c r="J960" s="56" t="s">
        <v>764</v>
      </c>
      <c r="K960" s="56" t="s">
        <v>7012</v>
      </c>
      <c r="L960" s="85">
        <v>96.25</v>
      </c>
      <c r="M960" s="56" t="s">
        <v>139</v>
      </c>
      <c r="N960" s="56" t="s">
        <v>140</v>
      </c>
      <c r="O960" s="60" t="s">
        <v>55</v>
      </c>
      <c r="P960" s="222"/>
      <c r="Q960" s="87" cm="1">
        <f t="array" ref="Q960">SUMIF(Western!C1:C1001,E960,Western!V1:V1001)</f>
        <v>0</v>
      </c>
      <c r="R960" s="223" cm="1">
        <f t="array" ref="R960">Q960*L960</f>
        <v>0</v>
      </c>
    </row>
    <row r="961" spans="1:18" ht="16" customHeight="1" x14ac:dyDescent="0.2">
      <c r="A961" s="54"/>
      <c r="B961" s="63" t="s">
        <v>8320</v>
      </c>
      <c r="C961" s="56" t="s">
        <v>8321</v>
      </c>
      <c r="D961" s="90">
        <v>843380164517</v>
      </c>
      <c r="E961" s="56" t="s">
        <v>909</v>
      </c>
      <c r="F961" s="110" t="s">
        <v>910</v>
      </c>
      <c r="G961" s="110" t="s">
        <v>7078</v>
      </c>
      <c r="H961" s="110" t="s">
        <v>50</v>
      </c>
      <c r="I961" s="56" t="s">
        <v>116</v>
      </c>
      <c r="J961" s="56" t="s">
        <v>657</v>
      </c>
      <c r="K961" s="56" t="s">
        <v>7012</v>
      </c>
      <c r="L961" s="85">
        <v>96.25</v>
      </c>
      <c r="M961" s="56" t="s">
        <v>139</v>
      </c>
      <c r="N961" s="56" t="s">
        <v>140</v>
      </c>
      <c r="O961" s="60" t="s">
        <v>55</v>
      </c>
      <c r="P961" s="222"/>
      <c r="Q961" s="87" cm="1">
        <f t="array" ref="Q961">SUMIF(Western!C1:C1001,E961,Western!V1:V1001)</f>
        <v>0</v>
      </c>
      <c r="R961" s="223" cm="1">
        <f t="array" ref="R961">Q961*L961</f>
        <v>0</v>
      </c>
    </row>
    <row r="962" spans="1:18" ht="16" customHeight="1" x14ac:dyDescent="0.2">
      <c r="A962" s="54"/>
      <c r="B962" s="63" t="s">
        <v>8320</v>
      </c>
      <c r="C962" s="56" t="s">
        <v>8322</v>
      </c>
      <c r="D962" s="90">
        <v>843380164524</v>
      </c>
      <c r="E962" s="56" t="s">
        <v>911</v>
      </c>
      <c r="F962" s="110" t="s">
        <v>912</v>
      </c>
      <c r="G962" s="110" t="s">
        <v>7078</v>
      </c>
      <c r="H962" s="110" t="s">
        <v>50</v>
      </c>
      <c r="I962" s="56" t="s">
        <v>116</v>
      </c>
      <c r="J962" s="56" t="s">
        <v>719</v>
      </c>
      <c r="K962" s="56" t="s">
        <v>7012</v>
      </c>
      <c r="L962" s="85">
        <v>96.25</v>
      </c>
      <c r="M962" s="56" t="s">
        <v>139</v>
      </c>
      <c r="N962" s="56" t="s">
        <v>140</v>
      </c>
      <c r="O962" s="60" t="s">
        <v>55</v>
      </c>
      <c r="P962" s="222"/>
      <c r="Q962" s="87" cm="1">
        <f t="array" ref="Q962">SUMIF(Western!C1:C1001,E962,Western!V1:V1001)</f>
        <v>0</v>
      </c>
      <c r="R962" s="223" cm="1">
        <f t="array" ref="R962">Q962*L962</f>
        <v>0</v>
      </c>
    </row>
    <row r="963" spans="1:18" ht="16" customHeight="1" x14ac:dyDescent="0.2">
      <c r="A963" s="54"/>
      <c r="B963" s="63" t="s">
        <v>8320</v>
      </c>
      <c r="C963" s="56" t="s">
        <v>8323</v>
      </c>
      <c r="D963" s="90">
        <v>843380164531</v>
      </c>
      <c r="E963" s="56" t="s">
        <v>913</v>
      </c>
      <c r="F963" s="110" t="s">
        <v>914</v>
      </c>
      <c r="G963" s="110" t="s">
        <v>7078</v>
      </c>
      <c r="H963" s="110" t="s">
        <v>50</v>
      </c>
      <c r="I963" s="56" t="s">
        <v>116</v>
      </c>
      <c r="J963" s="56" t="s">
        <v>722</v>
      </c>
      <c r="K963" s="56" t="s">
        <v>7012</v>
      </c>
      <c r="L963" s="85">
        <v>96.25</v>
      </c>
      <c r="M963" s="56" t="s">
        <v>139</v>
      </c>
      <c r="N963" s="56" t="s">
        <v>140</v>
      </c>
      <c r="O963" s="60" t="s">
        <v>55</v>
      </c>
      <c r="P963" s="222"/>
      <c r="Q963" s="87" cm="1">
        <f t="array" ref="Q963">SUMIF(Western!C1:C1001,E963,Western!V1:V1001)</f>
        <v>0</v>
      </c>
      <c r="R963" s="223" cm="1">
        <f t="array" ref="R963">Q963*L963</f>
        <v>0</v>
      </c>
    </row>
    <row r="964" spans="1:18" ht="16" customHeight="1" x14ac:dyDescent="0.2">
      <c r="A964" s="54"/>
      <c r="B964" s="63" t="s">
        <v>8320</v>
      </c>
      <c r="C964" s="56" t="s">
        <v>8324</v>
      </c>
      <c r="D964" s="90">
        <v>843380164548</v>
      </c>
      <c r="E964" s="56" t="s">
        <v>915</v>
      </c>
      <c r="F964" s="110" t="s">
        <v>916</v>
      </c>
      <c r="G964" s="110" t="s">
        <v>7078</v>
      </c>
      <c r="H964" s="110" t="s">
        <v>50</v>
      </c>
      <c r="I964" s="56" t="s">
        <v>116</v>
      </c>
      <c r="J964" s="56" t="s">
        <v>660</v>
      </c>
      <c r="K964" s="56" t="s">
        <v>7012</v>
      </c>
      <c r="L964" s="85">
        <v>96.25</v>
      </c>
      <c r="M964" s="56" t="s">
        <v>139</v>
      </c>
      <c r="N964" s="56" t="s">
        <v>140</v>
      </c>
      <c r="O964" s="60" t="s">
        <v>55</v>
      </c>
      <c r="P964" s="222"/>
      <c r="Q964" s="87" cm="1">
        <f t="array" ref="Q964">SUMIF(Western!C1:C1001,E964,Western!V1:V1001)</f>
        <v>0</v>
      </c>
      <c r="R964" s="223" cm="1">
        <f t="array" ref="R964">Q964*L964</f>
        <v>0</v>
      </c>
    </row>
    <row r="965" spans="1:18" ht="16" customHeight="1" x14ac:dyDescent="0.2">
      <c r="A965" s="54"/>
      <c r="B965" s="63" t="s">
        <v>8320</v>
      </c>
      <c r="C965" s="56" t="s">
        <v>8325</v>
      </c>
      <c r="D965" s="90">
        <v>843380164555</v>
      </c>
      <c r="E965" s="56" t="s">
        <v>917</v>
      </c>
      <c r="F965" s="110" t="s">
        <v>918</v>
      </c>
      <c r="G965" s="110" t="s">
        <v>7078</v>
      </c>
      <c r="H965" s="110" t="s">
        <v>50</v>
      </c>
      <c r="I965" s="56" t="s">
        <v>116</v>
      </c>
      <c r="J965" s="56" t="s">
        <v>727</v>
      </c>
      <c r="K965" s="56" t="s">
        <v>7012</v>
      </c>
      <c r="L965" s="85">
        <v>96.25</v>
      </c>
      <c r="M965" s="56" t="s">
        <v>139</v>
      </c>
      <c r="N965" s="56" t="s">
        <v>140</v>
      </c>
      <c r="O965" s="60" t="s">
        <v>55</v>
      </c>
      <c r="P965" s="222"/>
      <c r="Q965" s="87" cm="1">
        <f t="array" ref="Q965">SUMIF(Western!C1:C1001,E965,Western!V1:V1001)</f>
        <v>0</v>
      </c>
      <c r="R965" s="223" cm="1">
        <f t="array" ref="R965">Q965*L965</f>
        <v>0</v>
      </c>
    </row>
    <row r="966" spans="1:18" ht="16" customHeight="1" x14ac:dyDescent="0.2">
      <c r="A966" s="54"/>
      <c r="B966" s="63" t="s">
        <v>8320</v>
      </c>
      <c r="C966" s="56" t="s">
        <v>8326</v>
      </c>
      <c r="D966" s="90">
        <v>843380164562</v>
      </c>
      <c r="E966" s="56" t="s">
        <v>919</v>
      </c>
      <c r="F966" s="110" t="s">
        <v>920</v>
      </c>
      <c r="G966" s="110" t="s">
        <v>7078</v>
      </c>
      <c r="H966" s="110" t="s">
        <v>50</v>
      </c>
      <c r="I966" s="56" t="s">
        <v>116</v>
      </c>
      <c r="J966" s="56" t="s">
        <v>730</v>
      </c>
      <c r="K966" s="56" t="s">
        <v>7012</v>
      </c>
      <c r="L966" s="85">
        <v>96.25</v>
      </c>
      <c r="M966" s="56" t="s">
        <v>139</v>
      </c>
      <c r="N966" s="56" t="s">
        <v>140</v>
      </c>
      <c r="O966" s="60" t="s">
        <v>55</v>
      </c>
      <c r="P966" s="222"/>
      <c r="Q966" s="87" cm="1">
        <f t="array" ref="Q966">SUMIF(Western!C1:C1001,E966,Western!V1:V1001)</f>
        <v>0</v>
      </c>
      <c r="R966" s="223" cm="1">
        <f t="array" ref="R966">Q966*L966</f>
        <v>0</v>
      </c>
    </row>
    <row r="967" spans="1:18" ht="16" customHeight="1" x14ac:dyDescent="0.2">
      <c r="A967" s="54"/>
      <c r="B967" s="63" t="s">
        <v>8320</v>
      </c>
      <c r="C967" s="56" t="s">
        <v>8327</v>
      </c>
      <c r="D967" s="90">
        <v>843380164579</v>
      </c>
      <c r="E967" s="56" t="s">
        <v>921</v>
      </c>
      <c r="F967" s="110" t="s">
        <v>922</v>
      </c>
      <c r="G967" s="110" t="s">
        <v>7078</v>
      </c>
      <c r="H967" s="110" t="s">
        <v>50</v>
      </c>
      <c r="I967" s="56" t="s">
        <v>116</v>
      </c>
      <c r="J967" s="56" t="s">
        <v>666</v>
      </c>
      <c r="K967" s="56" t="s">
        <v>7012</v>
      </c>
      <c r="L967" s="85">
        <v>96.25</v>
      </c>
      <c r="M967" s="56" t="s">
        <v>139</v>
      </c>
      <c r="N967" s="56" t="s">
        <v>140</v>
      </c>
      <c r="O967" s="60" t="s">
        <v>55</v>
      </c>
      <c r="P967" s="222"/>
      <c r="Q967" s="87" cm="1">
        <f t="array" ref="Q967">SUMIF(Western!C1:C1001,E967,Western!V1:V1001)</f>
        <v>0</v>
      </c>
      <c r="R967" s="223" cm="1">
        <f t="array" ref="R967">Q967*L967</f>
        <v>0</v>
      </c>
    </row>
    <row r="968" spans="1:18" ht="16" customHeight="1" x14ac:dyDescent="0.2">
      <c r="A968" s="54"/>
      <c r="B968" s="63" t="s">
        <v>8320</v>
      </c>
      <c r="C968" s="56" t="s">
        <v>8328</v>
      </c>
      <c r="D968" s="90">
        <v>843380164586</v>
      </c>
      <c r="E968" s="56" t="s">
        <v>923</v>
      </c>
      <c r="F968" s="110" t="s">
        <v>924</v>
      </c>
      <c r="G968" s="110" t="s">
        <v>7078</v>
      </c>
      <c r="H968" s="110" t="s">
        <v>50</v>
      </c>
      <c r="I968" s="56" t="s">
        <v>116</v>
      </c>
      <c r="J968" s="56" t="s">
        <v>735</v>
      </c>
      <c r="K968" s="56" t="s">
        <v>7012</v>
      </c>
      <c r="L968" s="85">
        <v>96.25</v>
      </c>
      <c r="M968" s="56" t="s">
        <v>139</v>
      </c>
      <c r="N968" s="56" t="s">
        <v>140</v>
      </c>
      <c r="O968" s="60" t="s">
        <v>55</v>
      </c>
      <c r="P968" s="222"/>
      <c r="Q968" s="87" cm="1">
        <f t="array" ref="Q968">SUMIF(Western!C1:C1001,E968,Western!V1:V1001)</f>
        <v>0</v>
      </c>
      <c r="R968" s="223" cm="1">
        <f t="array" ref="R968">Q968*L968</f>
        <v>0</v>
      </c>
    </row>
    <row r="969" spans="1:18" ht="16" customHeight="1" x14ac:dyDescent="0.2">
      <c r="A969" s="54"/>
      <c r="B969" s="63" t="s">
        <v>8320</v>
      </c>
      <c r="C969" s="56" t="s">
        <v>8329</v>
      </c>
      <c r="D969" s="90">
        <v>843380164593</v>
      </c>
      <c r="E969" s="56" t="s">
        <v>925</v>
      </c>
      <c r="F969" s="110" t="s">
        <v>926</v>
      </c>
      <c r="G969" s="110" t="s">
        <v>7078</v>
      </c>
      <c r="H969" s="110" t="s">
        <v>50</v>
      </c>
      <c r="I969" s="56" t="s">
        <v>116</v>
      </c>
      <c r="J969" s="56" t="s">
        <v>738</v>
      </c>
      <c r="K969" s="56" t="s">
        <v>7012</v>
      </c>
      <c r="L969" s="85">
        <v>96.25</v>
      </c>
      <c r="M969" s="56" t="s">
        <v>139</v>
      </c>
      <c r="N969" s="56" t="s">
        <v>140</v>
      </c>
      <c r="O969" s="60" t="s">
        <v>55</v>
      </c>
      <c r="P969" s="222"/>
      <c r="Q969" s="87" cm="1">
        <f t="array" ref="Q969">SUMIF(Western!C1:C1001,E969,Western!V1:V1001)</f>
        <v>0</v>
      </c>
      <c r="R969" s="223" cm="1">
        <f t="array" ref="R969">Q969*L969</f>
        <v>0</v>
      </c>
    </row>
    <row r="970" spans="1:18" ht="16" customHeight="1" x14ac:dyDescent="0.2">
      <c r="A970" s="54"/>
      <c r="B970" s="63" t="s">
        <v>8320</v>
      </c>
      <c r="C970" s="56" t="s">
        <v>8330</v>
      </c>
      <c r="D970" s="90">
        <v>843380164609</v>
      </c>
      <c r="E970" s="56" t="s">
        <v>927</v>
      </c>
      <c r="F970" s="110" t="s">
        <v>928</v>
      </c>
      <c r="G970" s="110" t="s">
        <v>7078</v>
      </c>
      <c r="H970" s="110" t="s">
        <v>50</v>
      </c>
      <c r="I970" s="56" t="s">
        <v>116</v>
      </c>
      <c r="J970" s="56" t="s">
        <v>672</v>
      </c>
      <c r="K970" s="56" t="s">
        <v>7012</v>
      </c>
      <c r="L970" s="85">
        <v>96.25</v>
      </c>
      <c r="M970" s="56" t="s">
        <v>139</v>
      </c>
      <c r="N970" s="56" t="s">
        <v>140</v>
      </c>
      <c r="O970" s="60" t="s">
        <v>55</v>
      </c>
      <c r="P970" s="222"/>
      <c r="Q970" s="87" cm="1">
        <f t="array" ref="Q970">SUMIF(Western!C1:C1001,E970,Western!V1:V1001)</f>
        <v>0</v>
      </c>
      <c r="R970" s="223" cm="1">
        <f t="array" ref="R970">Q970*L970</f>
        <v>0</v>
      </c>
    </row>
    <row r="971" spans="1:18" ht="16" customHeight="1" x14ac:dyDescent="0.2">
      <c r="A971" s="54"/>
      <c r="B971" s="63" t="s">
        <v>8320</v>
      </c>
      <c r="C971" s="56" t="s">
        <v>8331</v>
      </c>
      <c r="D971" s="90">
        <v>843380164616</v>
      </c>
      <c r="E971" s="56" t="s">
        <v>929</v>
      </c>
      <c r="F971" s="110" t="s">
        <v>930</v>
      </c>
      <c r="G971" s="110" t="s">
        <v>7078</v>
      </c>
      <c r="H971" s="110" t="s">
        <v>50</v>
      </c>
      <c r="I971" s="56" t="s">
        <v>116</v>
      </c>
      <c r="J971" s="56" t="s">
        <v>743</v>
      </c>
      <c r="K971" s="56" t="s">
        <v>7012</v>
      </c>
      <c r="L971" s="85">
        <v>96.25</v>
      </c>
      <c r="M971" s="56" t="s">
        <v>139</v>
      </c>
      <c r="N971" s="56" t="s">
        <v>140</v>
      </c>
      <c r="O971" s="60" t="s">
        <v>55</v>
      </c>
      <c r="P971" s="222"/>
      <c r="Q971" s="87" cm="1">
        <f t="array" ref="Q971">SUMIF(Western!C1:C1001,E971,Western!V1:V1001)</f>
        <v>0</v>
      </c>
      <c r="R971" s="223" cm="1">
        <f t="array" ref="R971">Q971*L971</f>
        <v>0</v>
      </c>
    </row>
    <row r="972" spans="1:18" ht="16" customHeight="1" x14ac:dyDescent="0.2">
      <c r="A972" s="54"/>
      <c r="B972" s="63" t="s">
        <v>8320</v>
      </c>
      <c r="C972" s="56" t="s">
        <v>8332</v>
      </c>
      <c r="D972" s="90">
        <v>843380164623</v>
      </c>
      <c r="E972" s="56" t="s">
        <v>931</v>
      </c>
      <c r="F972" s="110" t="s">
        <v>932</v>
      </c>
      <c r="G972" s="110" t="s">
        <v>7078</v>
      </c>
      <c r="H972" s="110" t="s">
        <v>50</v>
      </c>
      <c r="I972" s="56" t="s">
        <v>116</v>
      </c>
      <c r="J972" s="56" t="s">
        <v>746</v>
      </c>
      <c r="K972" s="56" t="s">
        <v>7012</v>
      </c>
      <c r="L972" s="85">
        <v>96.25</v>
      </c>
      <c r="M972" s="56" t="s">
        <v>139</v>
      </c>
      <c r="N972" s="56" t="s">
        <v>140</v>
      </c>
      <c r="O972" s="60" t="s">
        <v>55</v>
      </c>
      <c r="P972" s="222"/>
      <c r="Q972" s="87" cm="1">
        <f t="array" ref="Q972">SUMIF(Western!C1:C1001,E972,Western!V1:V1001)</f>
        <v>0</v>
      </c>
      <c r="R972" s="223" cm="1">
        <f t="array" ref="R972">Q972*L972</f>
        <v>0</v>
      </c>
    </row>
    <row r="973" spans="1:18" ht="16" customHeight="1" x14ac:dyDescent="0.2">
      <c r="A973" s="54"/>
      <c r="B973" s="63" t="s">
        <v>8320</v>
      </c>
      <c r="C973" s="56" t="s">
        <v>8333</v>
      </c>
      <c r="D973" s="90">
        <v>843380164630</v>
      </c>
      <c r="E973" s="56" t="s">
        <v>933</v>
      </c>
      <c r="F973" s="110" t="s">
        <v>934</v>
      </c>
      <c r="G973" s="110" t="s">
        <v>7078</v>
      </c>
      <c r="H973" s="110" t="s">
        <v>50</v>
      </c>
      <c r="I973" s="56" t="s">
        <v>116</v>
      </c>
      <c r="J973" s="56" t="s">
        <v>749</v>
      </c>
      <c r="K973" s="56" t="s">
        <v>7012</v>
      </c>
      <c r="L973" s="85">
        <v>96.25</v>
      </c>
      <c r="M973" s="56" t="s">
        <v>139</v>
      </c>
      <c r="N973" s="56" t="s">
        <v>140</v>
      </c>
      <c r="O973" s="60" t="s">
        <v>55</v>
      </c>
      <c r="P973" s="222"/>
      <c r="Q973" s="87" cm="1">
        <f t="array" ref="Q973">SUMIF(Western!C1:C1001,E973,Western!V1:V1001)</f>
        <v>0</v>
      </c>
      <c r="R973" s="223" cm="1">
        <f t="array" ref="R973">Q973*L973</f>
        <v>0</v>
      </c>
    </row>
    <row r="974" spans="1:18" ht="16" customHeight="1" x14ac:dyDescent="0.2">
      <c r="A974" s="54"/>
      <c r="B974" s="63" t="s">
        <v>8320</v>
      </c>
      <c r="C974" s="56" t="s">
        <v>8334</v>
      </c>
      <c r="D974" s="90">
        <v>843380164647</v>
      </c>
      <c r="E974" s="56" t="s">
        <v>935</v>
      </c>
      <c r="F974" s="110" t="s">
        <v>936</v>
      </c>
      <c r="G974" s="110" t="s">
        <v>7078</v>
      </c>
      <c r="H974" s="110" t="s">
        <v>50</v>
      </c>
      <c r="I974" s="56" t="s">
        <v>116</v>
      </c>
      <c r="J974" s="56" t="s">
        <v>752</v>
      </c>
      <c r="K974" s="56" t="s">
        <v>7012</v>
      </c>
      <c r="L974" s="85">
        <v>96.25</v>
      </c>
      <c r="M974" s="56" t="s">
        <v>139</v>
      </c>
      <c r="N974" s="56" t="s">
        <v>140</v>
      </c>
      <c r="O974" s="60" t="s">
        <v>55</v>
      </c>
      <c r="P974" s="222"/>
      <c r="Q974" s="87" cm="1">
        <f t="array" ref="Q974">SUMIF(Western!C1:C1001,E974,Western!V1:V1001)</f>
        <v>0</v>
      </c>
      <c r="R974" s="223" cm="1">
        <f t="array" ref="R974">Q974*L974</f>
        <v>0</v>
      </c>
    </row>
    <row r="975" spans="1:18" ht="16" customHeight="1" x14ac:dyDescent="0.2">
      <c r="A975" s="54"/>
      <c r="B975" s="63" t="s">
        <v>8320</v>
      </c>
      <c r="C975" s="56" t="s">
        <v>8335</v>
      </c>
      <c r="D975" s="90">
        <v>843380164654</v>
      </c>
      <c r="E975" s="56" t="s">
        <v>937</v>
      </c>
      <c r="F975" s="110" t="s">
        <v>938</v>
      </c>
      <c r="G975" s="110" t="s">
        <v>7078</v>
      </c>
      <c r="H975" s="110" t="s">
        <v>50</v>
      </c>
      <c r="I975" s="56" t="s">
        <v>116</v>
      </c>
      <c r="J975" s="56" t="s">
        <v>755</v>
      </c>
      <c r="K975" s="56" t="s">
        <v>7012</v>
      </c>
      <c r="L975" s="85">
        <v>96.25</v>
      </c>
      <c r="M975" s="56" t="s">
        <v>139</v>
      </c>
      <c r="N975" s="56" t="s">
        <v>140</v>
      </c>
      <c r="O975" s="60" t="s">
        <v>55</v>
      </c>
      <c r="P975" s="222"/>
      <c r="Q975" s="87" cm="1">
        <f t="array" ref="Q975">SUMIF(Western!C1:C1001,E975,Western!V1:V1001)</f>
        <v>0</v>
      </c>
      <c r="R975" s="223" cm="1">
        <f t="array" ref="R975">Q975*L975</f>
        <v>0</v>
      </c>
    </row>
    <row r="976" spans="1:18" ht="16" customHeight="1" x14ac:dyDescent="0.2">
      <c r="A976" s="54"/>
      <c r="B976" s="63" t="s">
        <v>8320</v>
      </c>
      <c r="C976" s="56" t="s">
        <v>8336</v>
      </c>
      <c r="D976" s="90">
        <v>843380164661</v>
      </c>
      <c r="E976" s="56" t="s">
        <v>939</v>
      </c>
      <c r="F976" s="110" t="s">
        <v>940</v>
      </c>
      <c r="G976" s="110" t="s">
        <v>7078</v>
      </c>
      <c r="H976" s="110" t="s">
        <v>50</v>
      </c>
      <c r="I976" s="56" t="s">
        <v>116</v>
      </c>
      <c r="J976" s="56" t="s">
        <v>758</v>
      </c>
      <c r="K976" s="56" t="s">
        <v>7012</v>
      </c>
      <c r="L976" s="85">
        <v>96.25</v>
      </c>
      <c r="M976" s="56" t="s">
        <v>139</v>
      </c>
      <c r="N976" s="56" t="s">
        <v>140</v>
      </c>
      <c r="O976" s="60" t="s">
        <v>55</v>
      </c>
      <c r="P976" s="222"/>
      <c r="Q976" s="87" cm="1">
        <f t="array" ref="Q976">SUMIF(Western!C1:C1001,E976,Western!V1:V1001)</f>
        <v>0</v>
      </c>
      <c r="R976" s="223" cm="1">
        <f t="array" ref="R976">Q976*L976</f>
        <v>0</v>
      </c>
    </row>
    <row r="977" spans="1:18" ht="16" customHeight="1" x14ac:dyDescent="0.2">
      <c r="A977" s="54"/>
      <c r="B977" s="63" t="s">
        <v>8320</v>
      </c>
      <c r="C977" s="56" t="s">
        <v>8337</v>
      </c>
      <c r="D977" s="90">
        <v>843380164678</v>
      </c>
      <c r="E977" s="56" t="s">
        <v>941</v>
      </c>
      <c r="F977" s="110" t="s">
        <v>942</v>
      </c>
      <c r="G977" s="110" t="s">
        <v>7078</v>
      </c>
      <c r="H977" s="110" t="s">
        <v>50</v>
      </c>
      <c r="I977" s="56" t="s">
        <v>116</v>
      </c>
      <c r="J977" s="56" t="s">
        <v>761</v>
      </c>
      <c r="K977" s="56" t="s">
        <v>7012</v>
      </c>
      <c r="L977" s="85">
        <v>96.25</v>
      </c>
      <c r="M977" s="56" t="s">
        <v>139</v>
      </c>
      <c r="N977" s="56" t="s">
        <v>140</v>
      </c>
      <c r="O977" s="60" t="s">
        <v>55</v>
      </c>
      <c r="P977" s="222"/>
      <c r="Q977" s="87" cm="1">
        <f t="array" ref="Q977">SUMIF(Western!C1:C1001,E977,Western!V1:V1001)</f>
        <v>0</v>
      </c>
      <c r="R977" s="223" cm="1">
        <f t="array" ref="R977">Q977*L977</f>
        <v>0</v>
      </c>
    </row>
    <row r="978" spans="1:18" ht="16" customHeight="1" x14ac:dyDescent="0.2">
      <c r="A978" s="54"/>
      <c r="B978" s="63" t="s">
        <v>8320</v>
      </c>
      <c r="C978" s="56" t="s">
        <v>8338</v>
      </c>
      <c r="D978" s="90">
        <v>843380164685</v>
      </c>
      <c r="E978" s="56" t="s">
        <v>943</v>
      </c>
      <c r="F978" s="110" t="s">
        <v>944</v>
      </c>
      <c r="G978" s="110" t="s">
        <v>7078</v>
      </c>
      <c r="H978" s="110" t="s">
        <v>50</v>
      </c>
      <c r="I978" s="56" t="s">
        <v>116</v>
      </c>
      <c r="J978" s="56" t="s">
        <v>764</v>
      </c>
      <c r="K978" s="56" t="s">
        <v>7012</v>
      </c>
      <c r="L978" s="85">
        <v>96.25</v>
      </c>
      <c r="M978" s="56" t="s">
        <v>139</v>
      </c>
      <c r="N978" s="56" t="s">
        <v>140</v>
      </c>
      <c r="O978" s="60" t="s">
        <v>55</v>
      </c>
      <c r="P978" s="222"/>
      <c r="Q978" s="87" cm="1">
        <f t="array" ref="Q978">SUMIF(Western!C1:C1001,E978,Western!V1:V1001)</f>
        <v>0</v>
      </c>
      <c r="R978" s="223" cm="1">
        <f t="array" ref="R978">Q978*L978</f>
        <v>0</v>
      </c>
    </row>
    <row r="979" spans="1:18" ht="16" customHeight="1" x14ac:dyDescent="0.2">
      <c r="A979" s="54"/>
      <c r="B979" s="63" t="s">
        <v>8339</v>
      </c>
      <c r="C979" s="56" t="s">
        <v>8340</v>
      </c>
      <c r="D979" s="90">
        <v>843380162711</v>
      </c>
      <c r="E979" s="56" t="s">
        <v>945</v>
      </c>
      <c r="F979" s="110" t="s">
        <v>946</v>
      </c>
      <c r="G979" s="110" t="s">
        <v>7074</v>
      </c>
      <c r="H979" s="110" t="s">
        <v>50</v>
      </c>
      <c r="I979" s="56" t="s">
        <v>51</v>
      </c>
      <c r="J979" s="56" t="s">
        <v>657</v>
      </c>
      <c r="K979" s="56" t="s">
        <v>7009</v>
      </c>
      <c r="L979" s="85">
        <v>104.5</v>
      </c>
      <c r="M979" s="56" t="s">
        <v>139</v>
      </c>
      <c r="N979" s="56" t="s">
        <v>211</v>
      </c>
      <c r="O979" s="60" t="s">
        <v>55</v>
      </c>
      <c r="P979" s="222"/>
      <c r="Q979" s="87" cm="1">
        <f t="array" ref="Q979">SUMIF(Western!C1:C1001,E979,Western!V1:V1001)</f>
        <v>0</v>
      </c>
      <c r="R979" s="223" cm="1">
        <f t="array" ref="R979">Q979*L979</f>
        <v>0</v>
      </c>
    </row>
    <row r="980" spans="1:18" ht="16" customHeight="1" x14ac:dyDescent="0.2">
      <c r="A980" s="54"/>
      <c r="B980" s="63" t="s">
        <v>8339</v>
      </c>
      <c r="C980" s="56" t="s">
        <v>8341</v>
      </c>
      <c r="D980" s="90">
        <v>843380162728</v>
      </c>
      <c r="E980" s="56" t="s">
        <v>947</v>
      </c>
      <c r="F980" s="110" t="s">
        <v>948</v>
      </c>
      <c r="G980" s="110" t="s">
        <v>7074</v>
      </c>
      <c r="H980" s="110" t="s">
        <v>50</v>
      </c>
      <c r="I980" s="56" t="s">
        <v>51</v>
      </c>
      <c r="J980" s="56" t="s">
        <v>719</v>
      </c>
      <c r="K980" s="56" t="s">
        <v>7009</v>
      </c>
      <c r="L980" s="85">
        <v>104.5</v>
      </c>
      <c r="M980" s="56" t="s">
        <v>139</v>
      </c>
      <c r="N980" s="56" t="s">
        <v>211</v>
      </c>
      <c r="O980" s="60" t="s">
        <v>55</v>
      </c>
      <c r="P980" s="222"/>
      <c r="Q980" s="87" cm="1">
        <f t="array" ref="Q980">SUMIF(Western!C1:C1001,E980,Western!V1:V1001)</f>
        <v>0</v>
      </c>
      <c r="R980" s="223" cm="1">
        <f t="array" ref="R980">Q980*L980</f>
        <v>0</v>
      </c>
    </row>
    <row r="981" spans="1:18" ht="16" customHeight="1" x14ac:dyDescent="0.2">
      <c r="A981" s="54"/>
      <c r="B981" s="63" t="s">
        <v>8339</v>
      </c>
      <c r="C981" s="56" t="s">
        <v>8342</v>
      </c>
      <c r="D981" s="90">
        <v>843380162735</v>
      </c>
      <c r="E981" s="56" t="s">
        <v>949</v>
      </c>
      <c r="F981" s="110" t="s">
        <v>950</v>
      </c>
      <c r="G981" s="110" t="s">
        <v>7074</v>
      </c>
      <c r="H981" s="110" t="s">
        <v>50</v>
      </c>
      <c r="I981" s="56" t="s">
        <v>51</v>
      </c>
      <c r="J981" s="56" t="s">
        <v>722</v>
      </c>
      <c r="K981" s="56" t="s">
        <v>7009</v>
      </c>
      <c r="L981" s="85">
        <v>104.5</v>
      </c>
      <c r="M981" s="56" t="s">
        <v>139</v>
      </c>
      <c r="N981" s="56" t="s">
        <v>211</v>
      </c>
      <c r="O981" s="60" t="s">
        <v>55</v>
      </c>
      <c r="P981" s="222"/>
      <c r="Q981" s="87" cm="1">
        <f t="array" ref="Q981">SUMIF(Western!C1:C1001,E981,Western!V1:V1001)</f>
        <v>0</v>
      </c>
      <c r="R981" s="223" cm="1">
        <f t="array" ref="R981">Q981*L981</f>
        <v>0</v>
      </c>
    </row>
    <row r="982" spans="1:18" ht="16" customHeight="1" x14ac:dyDescent="0.2">
      <c r="A982" s="54"/>
      <c r="B982" s="63" t="s">
        <v>8339</v>
      </c>
      <c r="C982" s="56" t="s">
        <v>8343</v>
      </c>
      <c r="D982" s="90">
        <v>843380162742</v>
      </c>
      <c r="E982" s="56" t="s">
        <v>951</v>
      </c>
      <c r="F982" s="110" t="s">
        <v>952</v>
      </c>
      <c r="G982" s="110" t="s">
        <v>7074</v>
      </c>
      <c r="H982" s="110" t="s">
        <v>50</v>
      </c>
      <c r="I982" s="56" t="s">
        <v>51</v>
      </c>
      <c r="J982" s="56" t="s">
        <v>660</v>
      </c>
      <c r="K982" s="56" t="s">
        <v>7009</v>
      </c>
      <c r="L982" s="85">
        <v>104.5</v>
      </c>
      <c r="M982" s="56" t="s">
        <v>139</v>
      </c>
      <c r="N982" s="56" t="s">
        <v>211</v>
      </c>
      <c r="O982" s="60" t="s">
        <v>55</v>
      </c>
      <c r="P982" s="222"/>
      <c r="Q982" s="87" cm="1">
        <f t="array" ref="Q982">SUMIF(Western!C1:C1001,E982,Western!V1:V1001)</f>
        <v>0</v>
      </c>
      <c r="R982" s="223" cm="1">
        <f t="array" ref="R982">Q982*L982</f>
        <v>0</v>
      </c>
    </row>
    <row r="983" spans="1:18" ht="16" customHeight="1" x14ac:dyDescent="0.2">
      <c r="A983" s="54"/>
      <c r="B983" s="63" t="s">
        <v>8339</v>
      </c>
      <c r="C983" s="56" t="s">
        <v>8344</v>
      </c>
      <c r="D983" s="90">
        <v>843380162759</v>
      </c>
      <c r="E983" s="56" t="s">
        <v>953</v>
      </c>
      <c r="F983" s="110" t="s">
        <v>954</v>
      </c>
      <c r="G983" s="110" t="s">
        <v>7074</v>
      </c>
      <c r="H983" s="110" t="s">
        <v>50</v>
      </c>
      <c r="I983" s="56" t="s">
        <v>51</v>
      </c>
      <c r="J983" s="56" t="s">
        <v>727</v>
      </c>
      <c r="K983" s="56" t="s">
        <v>7009</v>
      </c>
      <c r="L983" s="85">
        <v>104.5</v>
      </c>
      <c r="M983" s="56" t="s">
        <v>139</v>
      </c>
      <c r="N983" s="56" t="s">
        <v>211</v>
      </c>
      <c r="O983" s="60" t="s">
        <v>55</v>
      </c>
      <c r="P983" s="222"/>
      <c r="Q983" s="87" cm="1">
        <f t="array" ref="Q983">SUMIF(Western!C1:C1001,E983,Western!V1:V1001)</f>
        <v>0</v>
      </c>
      <c r="R983" s="223" cm="1">
        <f t="array" ref="R983">Q983*L983</f>
        <v>0</v>
      </c>
    </row>
    <row r="984" spans="1:18" ht="16" customHeight="1" x14ac:dyDescent="0.2">
      <c r="A984" s="54"/>
      <c r="B984" s="63" t="s">
        <v>8339</v>
      </c>
      <c r="C984" s="56" t="s">
        <v>8345</v>
      </c>
      <c r="D984" s="90">
        <v>843380162766</v>
      </c>
      <c r="E984" s="56" t="s">
        <v>955</v>
      </c>
      <c r="F984" s="110" t="s">
        <v>956</v>
      </c>
      <c r="G984" s="110" t="s">
        <v>7074</v>
      </c>
      <c r="H984" s="110" t="s">
        <v>50</v>
      </c>
      <c r="I984" s="56" t="s">
        <v>51</v>
      </c>
      <c r="J984" s="56" t="s">
        <v>730</v>
      </c>
      <c r="K984" s="56" t="s">
        <v>7009</v>
      </c>
      <c r="L984" s="85">
        <v>104.5</v>
      </c>
      <c r="M984" s="56" t="s">
        <v>139</v>
      </c>
      <c r="N984" s="56" t="s">
        <v>211</v>
      </c>
      <c r="O984" s="60" t="s">
        <v>55</v>
      </c>
      <c r="P984" s="222"/>
      <c r="Q984" s="87" cm="1">
        <f t="array" ref="Q984">SUMIF(Western!C1:C1001,E984,Western!V1:V1001)</f>
        <v>0</v>
      </c>
      <c r="R984" s="223" cm="1">
        <f t="array" ref="R984">Q984*L984</f>
        <v>0</v>
      </c>
    </row>
    <row r="985" spans="1:18" ht="16" customHeight="1" x14ac:dyDescent="0.2">
      <c r="A985" s="54"/>
      <c r="B985" s="63" t="s">
        <v>8339</v>
      </c>
      <c r="C985" s="56" t="s">
        <v>8346</v>
      </c>
      <c r="D985" s="90">
        <v>843380162773</v>
      </c>
      <c r="E985" s="56" t="s">
        <v>957</v>
      </c>
      <c r="F985" s="110" t="s">
        <v>958</v>
      </c>
      <c r="G985" s="110" t="s">
        <v>7074</v>
      </c>
      <c r="H985" s="110" t="s">
        <v>50</v>
      </c>
      <c r="I985" s="56" t="s">
        <v>51</v>
      </c>
      <c r="J985" s="56" t="s">
        <v>666</v>
      </c>
      <c r="K985" s="56" t="s">
        <v>7009</v>
      </c>
      <c r="L985" s="85">
        <v>104.5</v>
      </c>
      <c r="M985" s="56" t="s">
        <v>139</v>
      </c>
      <c r="N985" s="56" t="s">
        <v>211</v>
      </c>
      <c r="O985" s="60" t="s">
        <v>55</v>
      </c>
      <c r="P985" s="222"/>
      <c r="Q985" s="87" cm="1">
        <f t="array" ref="Q985">SUMIF(Western!C1:C1001,E985,Western!V1:V1001)</f>
        <v>0</v>
      </c>
      <c r="R985" s="223" cm="1">
        <f t="array" ref="R985">Q985*L985</f>
        <v>0</v>
      </c>
    </row>
    <row r="986" spans="1:18" ht="16" customHeight="1" x14ac:dyDescent="0.2">
      <c r="A986" s="54"/>
      <c r="B986" s="63" t="s">
        <v>8339</v>
      </c>
      <c r="C986" s="56" t="s">
        <v>8347</v>
      </c>
      <c r="D986" s="90">
        <v>843380162780</v>
      </c>
      <c r="E986" s="56" t="s">
        <v>959</v>
      </c>
      <c r="F986" s="110" t="s">
        <v>960</v>
      </c>
      <c r="G986" s="110" t="s">
        <v>7074</v>
      </c>
      <c r="H986" s="110" t="s">
        <v>50</v>
      </c>
      <c r="I986" s="56" t="s">
        <v>51</v>
      </c>
      <c r="J986" s="56" t="s">
        <v>735</v>
      </c>
      <c r="K986" s="56" t="s">
        <v>7009</v>
      </c>
      <c r="L986" s="85">
        <v>104.5</v>
      </c>
      <c r="M986" s="56" t="s">
        <v>139</v>
      </c>
      <c r="N986" s="56" t="s">
        <v>211</v>
      </c>
      <c r="O986" s="60" t="s">
        <v>55</v>
      </c>
      <c r="P986" s="222"/>
      <c r="Q986" s="87" cm="1">
        <f t="array" ref="Q986">SUMIF(Western!C1:C1001,E986,Western!V1:V1001)</f>
        <v>0</v>
      </c>
      <c r="R986" s="223" cm="1">
        <f t="array" ref="R986">Q986*L986</f>
        <v>0</v>
      </c>
    </row>
    <row r="987" spans="1:18" ht="16" customHeight="1" x14ac:dyDescent="0.2">
      <c r="A987" s="54"/>
      <c r="B987" s="63" t="s">
        <v>8339</v>
      </c>
      <c r="C987" s="56" t="s">
        <v>8348</v>
      </c>
      <c r="D987" s="90">
        <v>843380162797</v>
      </c>
      <c r="E987" s="56" t="s">
        <v>961</v>
      </c>
      <c r="F987" s="110" t="s">
        <v>962</v>
      </c>
      <c r="G987" s="110" t="s">
        <v>7074</v>
      </c>
      <c r="H987" s="110" t="s">
        <v>50</v>
      </c>
      <c r="I987" s="56" t="s">
        <v>51</v>
      </c>
      <c r="J987" s="56" t="s">
        <v>738</v>
      </c>
      <c r="K987" s="56" t="s">
        <v>7009</v>
      </c>
      <c r="L987" s="85">
        <v>104.5</v>
      </c>
      <c r="M987" s="56" t="s">
        <v>139</v>
      </c>
      <c r="N987" s="56" t="s">
        <v>211</v>
      </c>
      <c r="O987" s="60" t="s">
        <v>55</v>
      </c>
      <c r="P987" s="222"/>
      <c r="Q987" s="87" cm="1">
        <f t="array" ref="Q987">SUMIF(Western!C1:C1001,E987,Western!V1:V1001)</f>
        <v>0</v>
      </c>
      <c r="R987" s="223" cm="1">
        <f t="array" ref="R987">Q987*L987</f>
        <v>0</v>
      </c>
    </row>
    <row r="988" spans="1:18" ht="16" customHeight="1" x14ac:dyDescent="0.2">
      <c r="A988" s="54"/>
      <c r="B988" s="63" t="s">
        <v>8339</v>
      </c>
      <c r="C988" s="56" t="s">
        <v>8349</v>
      </c>
      <c r="D988" s="90">
        <v>843380162803</v>
      </c>
      <c r="E988" s="56" t="s">
        <v>963</v>
      </c>
      <c r="F988" s="110" t="s">
        <v>964</v>
      </c>
      <c r="G988" s="110" t="s">
        <v>7074</v>
      </c>
      <c r="H988" s="110" t="s">
        <v>50</v>
      </c>
      <c r="I988" s="56" t="s">
        <v>51</v>
      </c>
      <c r="J988" s="56" t="s">
        <v>672</v>
      </c>
      <c r="K988" s="56" t="s">
        <v>7009</v>
      </c>
      <c r="L988" s="85">
        <v>104.5</v>
      </c>
      <c r="M988" s="56" t="s">
        <v>139</v>
      </c>
      <c r="N988" s="56" t="s">
        <v>211</v>
      </c>
      <c r="O988" s="60" t="s">
        <v>55</v>
      </c>
      <c r="P988" s="222"/>
      <c r="Q988" s="87" cm="1">
        <f t="array" ref="Q988">SUMIF(Western!C1:C1001,E988,Western!V1:V1001)</f>
        <v>0</v>
      </c>
      <c r="R988" s="223" cm="1">
        <f t="array" ref="R988">Q988*L988</f>
        <v>0</v>
      </c>
    </row>
    <row r="989" spans="1:18" ht="16" customHeight="1" x14ac:dyDescent="0.2">
      <c r="A989" s="54"/>
      <c r="B989" s="63" t="s">
        <v>8339</v>
      </c>
      <c r="C989" s="56" t="s">
        <v>8350</v>
      </c>
      <c r="D989" s="90">
        <v>843380162810</v>
      </c>
      <c r="E989" s="56" t="s">
        <v>965</v>
      </c>
      <c r="F989" s="110" t="s">
        <v>966</v>
      </c>
      <c r="G989" s="110" t="s">
        <v>7074</v>
      </c>
      <c r="H989" s="110" t="s">
        <v>50</v>
      </c>
      <c r="I989" s="56" t="s">
        <v>51</v>
      </c>
      <c r="J989" s="56" t="s">
        <v>743</v>
      </c>
      <c r="K989" s="56" t="s">
        <v>7009</v>
      </c>
      <c r="L989" s="85">
        <v>104.5</v>
      </c>
      <c r="M989" s="56" t="s">
        <v>139</v>
      </c>
      <c r="N989" s="56" t="s">
        <v>211</v>
      </c>
      <c r="O989" s="60" t="s">
        <v>55</v>
      </c>
      <c r="P989" s="222"/>
      <c r="Q989" s="87" cm="1">
        <f t="array" ref="Q989">SUMIF(Western!C1:C1001,E989,Western!V1:V1001)</f>
        <v>0</v>
      </c>
      <c r="R989" s="223" cm="1">
        <f t="array" ref="R989">Q989*L989</f>
        <v>0</v>
      </c>
    </row>
    <row r="990" spans="1:18" ht="16" customHeight="1" x14ac:dyDescent="0.2">
      <c r="A990" s="54"/>
      <c r="B990" s="63" t="s">
        <v>8339</v>
      </c>
      <c r="C990" s="56" t="s">
        <v>8351</v>
      </c>
      <c r="D990" s="90">
        <v>843380162827</v>
      </c>
      <c r="E990" s="56" t="s">
        <v>967</v>
      </c>
      <c r="F990" s="110" t="s">
        <v>968</v>
      </c>
      <c r="G990" s="110" t="s">
        <v>7074</v>
      </c>
      <c r="H990" s="110" t="s">
        <v>50</v>
      </c>
      <c r="I990" s="56" t="s">
        <v>51</v>
      </c>
      <c r="J990" s="56" t="s">
        <v>746</v>
      </c>
      <c r="K990" s="56" t="s">
        <v>7009</v>
      </c>
      <c r="L990" s="85">
        <v>104.5</v>
      </c>
      <c r="M990" s="56" t="s">
        <v>139</v>
      </c>
      <c r="N990" s="56" t="s">
        <v>211</v>
      </c>
      <c r="O990" s="60" t="s">
        <v>55</v>
      </c>
      <c r="P990" s="222"/>
      <c r="Q990" s="87" cm="1">
        <f t="array" ref="Q990">SUMIF(Western!C1:C1001,E990,Western!V1:V1001)</f>
        <v>0</v>
      </c>
      <c r="R990" s="223" cm="1">
        <f t="array" ref="R990">Q990*L990</f>
        <v>0</v>
      </c>
    </row>
    <row r="991" spans="1:18" ht="16" customHeight="1" x14ac:dyDescent="0.2">
      <c r="A991" s="54"/>
      <c r="B991" s="63" t="s">
        <v>8339</v>
      </c>
      <c r="C991" s="56" t="s">
        <v>8352</v>
      </c>
      <c r="D991" s="90">
        <v>843380162834</v>
      </c>
      <c r="E991" s="56" t="s">
        <v>969</v>
      </c>
      <c r="F991" s="110" t="s">
        <v>970</v>
      </c>
      <c r="G991" s="110" t="s">
        <v>7074</v>
      </c>
      <c r="H991" s="110" t="s">
        <v>50</v>
      </c>
      <c r="I991" s="56" t="s">
        <v>51</v>
      </c>
      <c r="J991" s="56" t="s">
        <v>749</v>
      </c>
      <c r="K991" s="56" t="s">
        <v>7009</v>
      </c>
      <c r="L991" s="85">
        <v>104.5</v>
      </c>
      <c r="M991" s="56" t="s">
        <v>139</v>
      </c>
      <c r="N991" s="56" t="s">
        <v>211</v>
      </c>
      <c r="O991" s="60" t="s">
        <v>55</v>
      </c>
      <c r="P991" s="222"/>
      <c r="Q991" s="87" cm="1">
        <f t="array" ref="Q991">SUMIF(Western!C1:C1001,E991,Western!V1:V1001)</f>
        <v>0</v>
      </c>
      <c r="R991" s="223" cm="1">
        <f t="array" ref="R991">Q991*L991</f>
        <v>0</v>
      </c>
    </row>
    <row r="992" spans="1:18" ht="16" customHeight="1" x14ac:dyDescent="0.2">
      <c r="A992" s="54"/>
      <c r="B992" s="63" t="s">
        <v>8339</v>
      </c>
      <c r="C992" s="56" t="s">
        <v>8353</v>
      </c>
      <c r="D992" s="90">
        <v>843380162841</v>
      </c>
      <c r="E992" s="56" t="s">
        <v>971</v>
      </c>
      <c r="F992" s="110" t="s">
        <v>972</v>
      </c>
      <c r="G992" s="110" t="s">
        <v>7074</v>
      </c>
      <c r="H992" s="110" t="s">
        <v>50</v>
      </c>
      <c r="I992" s="56" t="s">
        <v>51</v>
      </c>
      <c r="J992" s="56" t="s">
        <v>752</v>
      </c>
      <c r="K992" s="56" t="s">
        <v>7009</v>
      </c>
      <c r="L992" s="85">
        <v>104.5</v>
      </c>
      <c r="M992" s="56" t="s">
        <v>139</v>
      </c>
      <c r="N992" s="56" t="s">
        <v>211</v>
      </c>
      <c r="O992" s="60" t="s">
        <v>55</v>
      </c>
      <c r="P992" s="222"/>
      <c r="Q992" s="87" cm="1">
        <f t="array" ref="Q992">SUMIF(Western!C1:C1001,E992,Western!V1:V1001)</f>
        <v>0</v>
      </c>
      <c r="R992" s="223" cm="1">
        <f t="array" ref="R992">Q992*L992</f>
        <v>0</v>
      </c>
    </row>
    <row r="993" spans="1:18" ht="16" customHeight="1" x14ac:dyDescent="0.2">
      <c r="A993" s="54"/>
      <c r="B993" s="63" t="s">
        <v>8339</v>
      </c>
      <c r="C993" s="56" t="s">
        <v>8354</v>
      </c>
      <c r="D993" s="90">
        <v>843380162858</v>
      </c>
      <c r="E993" s="56" t="s">
        <v>973</v>
      </c>
      <c r="F993" s="110" t="s">
        <v>974</v>
      </c>
      <c r="G993" s="110" t="s">
        <v>7074</v>
      </c>
      <c r="H993" s="110" t="s">
        <v>50</v>
      </c>
      <c r="I993" s="56" t="s">
        <v>51</v>
      </c>
      <c r="J993" s="56" t="s">
        <v>755</v>
      </c>
      <c r="K993" s="56" t="s">
        <v>7009</v>
      </c>
      <c r="L993" s="85">
        <v>104.5</v>
      </c>
      <c r="M993" s="56" t="s">
        <v>139</v>
      </c>
      <c r="N993" s="56" t="s">
        <v>211</v>
      </c>
      <c r="O993" s="60" t="s">
        <v>55</v>
      </c>
      <c r="P993" s="222"/>
      <c r="Q993" s="87" cm="1">
        <f t="array" ref="Q993">SUMIF(Western!C1:C1001,E993,Western!V1:V1001)</f>
        <v>0</v>
      </c>
      <c r="R993" s="223" cm="1">
        <f t="array" ref="R993">Q993*L993</f>
        <v>0</v>
      </c>
    </row>
    <row r="994" spans="1:18" ht="16" customHeight="1" x14ac:dyDescent="0.2">
      <c r="A994" s="54"/>
      <c r="B994" s="63" t="s">
        <v>8339</v>
      </c>
      <c r="C994" s="56" t="s">
        <v>8355</v>
      </c>
      <c r="D994" s="90">
        <v>843380162865</v>
      </c>
      <c r="E994" s="56" t="s">
        <v>975</v>
      </c>
      <c r="F994" s="110" t="s">
        <v>976</v>
      </c>
      <c r="G994" s="110" t="s">
        <v>7074</v>
      </c>
      <c r="H994" s="110" t="s">
        <v>50</v>
      </c>
      <c r="I994" s="56" t="s">
        <v>51</v>
      </c>
      <c r="J994" s="56" t="s">
        <v>758</v>
      </c>
      <c r="K994" s="56" t="s">
        <v>7009</v>
      </c>
      <c r="L994" s="85">
        <v>104.5</v>
      </c>
      <c r="M994" s="56" t="s">
        <v>139</v>
      </c>
      <c r="N994" s="56" t="s">
        <v>211</v>
      </c>
      <c r="O994" s="60" t="s">
        <v>55</v>
      </c>
      <c r="P994" s="222"/>
      <c r="Q994" s="87" cm="1">
        <f t="array" ref="Q994">SUMIF(Western!C1:C1001,E994,Western!V1:V1001)</f>
        <v>0</v>
      </c>
      <c r="R994" s="223" cm="1">
        <f t="array" ref="R994">Q994*L994</f>
        <v>0</v>
      </c>
    </row>
    <row r="995" spans="1:18" ht="16" customHeight="1" x14ac:dyDescent="0.2">
      <c r="A995" s="54"/>
      <c r="B995" s="63" t="s">
        <v>8339</v>
      </c>
      <c r="C995" s="56" t="s">
        <v>8356</v>
      </c>
      <c r="D995" s="90">
        <v>843380162872</v>
      </c>
      <c r="E995" s="56" t="s">
        <v>977</v>
      </c>
      <c r="F995" s="110" t="s">
        <v>978</v>
      </c>
      <c r="G995" s="110" t="s">
        <v>7074</v>
      </c>
      <c r="H995" s="110" t="s">
        <v>50</v>
      </c>
      <c r="I995" s="56" t="s">
        <v>51</v>
      </c>
      <c r="J995" s="56" t="s">
        <v>761</v>
      </c>
      <c r="K995" s="56" t="s">
        <v>7009</v>
      </c>
      <c r="L995" s="85">
        <v>104.5</v>
      </c>
      <c r="M995" s="56" t="s">
        <v>139</v>
      </c>
      <c r="N995" s="56" t="s">
        <v>211</v>
      </c>
      <c r="O995" s="60" t="s">
        <v>55</v>
      </c>
      <c r="P995" s="222"/>
      <c r="Q995" s="87" cm="1">
        <f t="array" ref="Q995">SUMIF(Western!C1:C1001,E995,Western!V1:V1001)</f>
        <v>0</v>
      </c>
      <c r="R995" s="223" cm="1">
        <f t="array" ref="R995">Q995*L995</f>
        <v>0</v>
      </c>
    </row>
    <row r="996" spans="1:18" ht="16" customHeight="1" x14ac:dyDescent="0.2">
      <c r="A996" s="54"/>
      <c r="B996" s="63" t="s">
        <v>8339</v>
      </c>
      <c r="C996" s="56" t="s">
        <v>8357</v>
      </c>
      <c r="D996" s="90">
        <v>843380162889</v>
      </c>
      <c r="E996" s="56" t="s">
        <v>979</v>
      </c>
      <c r="F996" s="110" t="s">
        <v>980</v>
      </c>
      <c r="G996" s="110" t="s">
        <v>7074</v>
      </c>
      <c r="H996" s="110" t="s">
        <v>50</v>
      </c>
      <c r="I996" s="56" t="s">
        <v>51</v>
      </c>
      <c r="J996" s="56" t="s">
        <v>764</v>
      </c>
      <c r="K996" s="56" t="s">
        <v>7009</v>
      </c>
      <c r="L996" s="85">
        <v>104.5</v>
      </c>
      <c r="M996" s="56" t="s">
        <v>139</v>
      </c>
      <c r="N996" s="56" t="s">
        <v>211</v>
      </c>
      <c r="O996" s="60" t="s">
        <v>55</v>
      </c>
      <c r="P996" s="222"/>
      <c r="Q996" s="87" cm="1">
        <f t="array" ref="Q996">SUMIF(Western!C1:C1001,E996,Western!V1:V1001)</f>
        <v>0</v>
      </c>
      <c r="R996" s="223" cm="1">
        <f t="array" ref="R996">Q996*L996</f>
        <v>0</v>
      </c>
    </row>
    <row r="997" spans="1:18" ht="16" customHeight="1" x14ac:dyDescent="0.2">
      <c r="A997" s="54"/>
      <c r="B997" s="63" t="s">
        <v>8358</v>
      </c>
      <c r="C997" s="56" t="s">
        <v>8359</v>
      </c>
      <c r="D997" s="90">
        <v>843380163077</v>
      </c>
      <c r="E997" s="56" t="s">
        <v>981</v>
      </c>
      <c r="F997" s="110" t="s">
        <v>982</v>
      </c>
      <c r="G997" s="110" t="s">
        <v>7074</v>
      </c>
      <c r="H997" s="110" t="s">
        <v>50</v>
      </c>
      <c r="I997" s="56" t="s">
        <v>190</v>
      </c>
      <c r="J997" s="56" t="s">
        <v>657</v>
      </c>
      <c r="K997" s="56" t="s">
        <v>7009</v>
      </c>
      <c r="L997" s="85">
        <v>104.5</v>
      </c>
      <c r="M997" s="56" t="s">
        <v>139</v>
      </c>
      <c r="N997" s="56" t="s">
        <v>211</v>
      </c>
      <c r="O997" s="60" t="s">
        <v>55</v>
      </c>
      <c r="P997" s="222"/>
      <c r="Q997" s="87" cm="1">
        <f t="array" ref="Q997">SUMIF(Western!C1:C1001,E997,Western!V1:V1001)</f>
        <v>0</v>
      </c>
      <c r="R997" s="223" cm="1">
        <f t="array" ref="R997">Q997*L997</f>
        <v>0</v>
      </c>
    </row>
    <row r="998" spans="1:18" ht="16" customHeight="1" x14ac:dyDescent="0.2">
      <c r="A998" s="54"/>
      <c r="B998" s="63" t="s">
        <v>8358</v>
      </c>
      <c r="C998" s="56" t="s">
        <v>8360</v>
      </c>
      <c r="D998" s="90">
        <v>843380163084</v>
      </c>
      <c r="E998" s="56" t="s">
        <v>983</v>
      </c>
      <c r="F998" s="110" t="s">
        <v>984</v>
      </c>
      <c r="G998" s="110" t="s">
        <v>7074</v>
      </c>
      <c r="H998" s="110" t="s">
        <v>50</v>
      </c>
      <c r="I998" s="56" t="s">
        <v>190</v>
      </c>
      <c r="J998" s="56" t="s">
        <v>719</v>
      </c>
      <c r="K998" s="56" t="s">
        <v>7009</v>
      </c>
      <c r="L998" s="85">
        <v>104.5</v>
      </c>
      <c r="M998" s="56" t="s">
        <v>139</v>
      </c>
      <c r="N998" s="56" t="s">
        <v>211</v>
      </c>
      <c r="O998" s="60" t="s">
        <v>55</v>
      </c>
      <c r="P998" s="222"/>
      <c r="Q998" s="87" cm="1">
        <f t="array" ref="Q998">SUMIF(Western!C1:C1001,E998,Western!V1:V1001)</f>
        <v>0</v>
      </c>
      <c r="R998" s="223" cm="1">
        <f t="array" ref="R998">Q998*L998</f>
        <v>0</v>
      </c>
    </row>
    <row r="999" spans="1:18" ht="16" customHeight="1" x14ac:dyDescent="0.2">
      <c r="A999" s="54"/>
      <c r="B999" s="63" t="s">
        <v>8358</v>
      </c>
      <c r="C999" s="56" t="s">
        <v>8361</v>
      </c>
      <c r="D999" s="90">
        <v>843380163091</v>
      </c>
      <c r="E999" s="56" t="s">
        <v>985</v>
      </c>
      <c r="F999" s="110" t="s">
        <v>986</v>
      </c>
      <c r="G999" s="110" t="s">
        <v>7074</v>
      </c>
      <c r="H999" s="110" t="s">
        <v>50</v>
      </c>
      <c r="I999" s="56" t="s">
        <v>190</v>
      </c>
      <c r="J999" s="56" t="s">
        <v>722</v>
      </c>
      <c r="K999" s="56" t="s">
        <v>7009</v>
      </c>
      <c r="L999" s="85">
        <v>104.5</v>
      </c>
      <c r="M999" s="56" t="s">
        <v>139</v>
      </c>
      <c r="N999" s="56" t="s">
        <v>211</v>
      </c>
      <c r="O999" s="60" t="s">
        <v>55</v>
      </c>
      <c r="P999" s="222"/>
      <c r="Q999" s="87" cm="1">
        <f t="array" ref="Q999">SUMIF(Western!C1:C1001,E999,Western!V1:V1001)</f>
        <v>0</v>
      </c>
      <c r="R999" s="223" cm="1">
        <f t="array" ref="R999">Q999*L999</f>
        <v>0</v>
      </c>
    </row>
    <row r="1000" spans="1:18" ht="16" customHeight="1" x14ac:dyDescent="0.2">
      <c r="A1000" s="54"/>
      <c r="B1000" s="63" t="s">
        <v>8358</v>
      </c>
      <c r="C1000" s="56" t="s">
        <v>8362</v>
      </c>
      <c r="D1000" s="90">
        <v>843380163107</v>
      </c>
      <c r="E1000" s="56" t="s">
        <v>987</v>
      </c>
      <c r="F1000" s="110" t="s">
        <v>988</v>
      </c>
      <c r="G1000" s="110" t="s">
        <v>7074</v>
      </c>
      <c r="H1000" s="110" t="s">
        <v>50</v>
      </c>
      <c r="I1000" s="56" t="s">
        <v>190</v>
      </c>
      <c r="J1000" s="56" t="s">
        <v>660</v>
      </c>
      <c r="K1000" s="56" t="s">
        <v>7009</v>
      </c>
      <c r="L1000" s="85">
        <v>104.5</v>
      </c>
      <c r="M1000" s="56" t="s">
        <v>139</v>
      </c>
      <c r="N1000" s="56" t="s">
        <v>211</v>
      </c>
      <c r="O1000" s="60" t="s">
        <v>55</v>
      </c>
      <c r="P1000" s="222"/>
      <c r="Q1000" s="87" cm="1">
        <f t="array" ref="Q1000">SUMIF(Western!C1:C1001,E1000,Western!V1:V1001)</f>
        <v>0</v>
      </c>
      <c r="R1000" s="223" cm="1">
        <f t="array" ref="R1000">Q1000*L1000</f>
        <v>0</v>
      </c>
    </row>
    <row r="1001" spans="1:18" ht="16" customHeight="1" x14ac:dyDescent="0.2">
      <c r="A1001" s="54"/>
      <c r="B1001" s="63" t="s">
        <v>8358</v>
      </c>
      <c r="C1001" s="56" t="s">
        <v>8363</v>
      </c>
      <c r="D1001" s="90">
        <v>843380163114</v>
      </c>
      <c r="E1001" s="56" t="s">
        <v>989</v>
      </c>
      <c r="F1001" s="110" t="s">
        <v>990</v>
      </c>
      <c r="G1001" s="110" t="s">
        <v>7074</v>
      </c>
      <c r="H1001" s="110" t="s">
        <v>50</v>
      </c>
      <c r="I1001" s="56" t="s">
        <v>190</v>
      </c>
      <c r="J1001" s="56" t="s">
        <v>727</v>
      </c>
      <c r="K1001" s="56" t="s">
        <v>7009</v>
      </c>
      <c r="L1001" s="85">
        <v>104.5</v>
      </c>
      <c r="M1001" s="56" t="s">
        <v>139</v>
      </c>
      <c r="N1001" s="56" t="s">
        <v>211</v>
      </c>
      <c r="O1001" s="60" t="s">
        <v>55</v>
      </c>
      <c r="P1001" s="222"/>
      <c r="Q1001" s="87" cm="1">
        <f t="array" ref="Q1001">SUMIF(Western!C1:C1001,E1001,Western!V1:V1001)</f>
        <v>0</v>
      </c>
      <c r="R1001" s="223" cm="1">
        <f t="array" ref="R1001">Q1001*L1001</f>
        <v>0</v>
      </c>
    </row>
    <row r="1002" spans="1:18" ht="16" customHeight="1" x14ac:dyDescent="0.2">
      <c r="A1002" s="54"/>
      <c r="B1002" s="63" t="s">
        <v>8358</v>
      </c>
      <c r="C1002" s="56" t="s">
        <v>8364</v>
      </c>
      <c r="D1002" s="90">
        <v>843380163121</v>
      </c>
      <c r="E1002" s="56" t="s">
        <v>991</v>
      </c>
      <c r="F1002" s="110" t="s">
        <v>992</v>
      </c>
      <c r="G1002" s="110" t="s">
        <v>7074</v>
      </c>
      <c r="H1002" s="110" t="s">
        <v>50</v>
      </c>
      <c r="I1002" s="56" t="s">
        <v>190</v>
      </c>
      <c r="J1002" s="56" t="s">
        <v>730</v>
      </c>
      <c r="K1002" s="56" t="s">
        <v>7009</v>
      </c>
      <c r="L1002" s="85">
        <v>104.5</v>
      </c>
      <c r="M1002" s="56" t="s">
        <v>139</v>
      </c>
      <c r="N1002" s="56" t="s">
        <v>211</v>
      </c>
      <c r="O1002" s="60" t="s">
        <v>55</v>
      </c>
      <c r="P1002" s="222"/>
      <c r="Q1002" s="87" cm="1">
        <f t="array" ref="Q1002">SUMIF(Western!C1:C1001,E1002,Western!V1:V1001)</f>
        <v>0</v>
      </c>
      <c r="R1002" s="223" cm="1">
        <f t="array" ref="R1002">Q1002*L1002</f>
        <v>0</v>
      </c>
    </row>
    <row r="1003" spans="1:18" ht="16" customHeight="1" x14ac:dyDescent="0.2">
      <c r="A1003" s="54"/>
      <c r="B1003" s="63" t="s">
        <v>8358</v>
      </c>
      <c r="C1003" s="56" t="s">
        <v>8365</v>
      </c>
      <c r="D1003" s="90">
        <v>843380163138</v>
      </c>
      <c r="E1003" s="56" t="s">
        <v>993</v>
      </c>
      <c r="F1003" s="110" t="s">
        <v>994</v>
      </c>
      <c r="G1003" s="110" t="s">
        <v>7074</v>
      </c>
      <c r="H1003" s="110" t="s">
        <v>50</v>
      </c>
      <c r="I1003" s="56" t="s">
        <v>190</v>
      </c>
      <c r="J1003" s="56" t="s">
        <v>666</v>
      </c>
      <c r="K1003" s="56" t="s">
        <v>7009</v>
      </c>
      <c r="L1003" s="85">
        <v>104.5</v>
      </c>
      <c r="M1003" s="56" t="s">
        <v>139</v>
      </c>
      <c r="N1003" s="56" t="s">
        <v>211</v>
      </c>
      <c r="O1003" s="60" t="s">
        <v>55</v>
      </c>
      <c r="P1003" s="222"/>
      <c r="Q1003" s="87" cm="1">
        <f t="array" ref="Q1003">SUMIF(Western!C1:C1001,E1003,Western!V1:V1001)</f>
        <v>0</v>
      </c>
      <c r="R1003" s="223" cm="1">
        <f t="array" ref="R1003">Q1003*L1003</f>
        <v>0</v>
      </c>
    </row>
    <row r="1004" spans="1:18" ht="16" customHeight="1" x14ac:dyDescent="0.2">
      <c r="A1004" s="54"/>
      <c r="B1004" s="63" t="s">
        <v>8358</v>
      </c>
      <c r="C1004" s="56" t="s">
        <v>8366</v>
      </c>
      <c r="D1004" s="90">
        <v>843380163145</v>
      </c>
      <c r="E1004" s="56" t="s">
        <v>995</v>
      </c>
      <c r="F1004" s="110" t="s">
        <v>996</v>
      </c>
      <c r="G1004" s="110" t="s">
        <v>7074</v>
      </c>
      <c r="H1004" s="110" t="s">
        <v>50</v>
      </c>
      <c r="I1004" s="56" t="s">
        <v>190</v>
      </c>
      <c r="J1004" s="56" t="s">
        <v>735</v>
      </c>
      <c r="K1004" s="56" t="s">
        <v>7009</v>
      </c>
      <c r="L1004" s="85">
        <v>104.5</v>
      </c>
      <c r="M1004" s="56" t="s">
        <v>139</v>
      </c>
      <c r="N1004" s="56" t="s">
        <v>211</v>
      </c>
      <c r="O1004" s="60" t="s">
        <v>55</v>
      </c>
      <c r="P1004" s="222"/>
      <c r="Q1004" s="87" cm="1">
        <f t="array" ref="Q1004">SUMIF(Western!C1:C1001,E1004,Western!V1:V1001)</f>
        <v>0</v>
      </c>
      <c r="R1004" s="223" cm="1">
        <f t="array" ref="R1004">Q1004*L1004</f>
        <v>0</v>
      </c>
    </row>
    <row r="1005" spans="1:18" ht="16" customHeight="1" x14ac:dyDescent="0.2">
      <c r="A1005" s="54"/>
      <c r="B1005" s="63" t="s">
        <v>8358</v>
      </c>
      <c r="C1005" s="56" t="s">
        <v>8367</v>
      </c>
      <c r="D1005" s="90">
        <v>843380163152</v>
      </c>
      <c r="E1005" s="56" t="s">
        <v>997</v>
      </c>
      <c r="F1005" s="110" t="s">
        <v>998</v>
      </c>
      <c r="G1005" s="110" t="s">
        <v>7074</v>
      </c>
      <c r="H1005" s="110" t="s">
        <v>50</v>
      </c>
      <c r="I1005" s="56" t="s">
        <v>190</v>
      </c>
      <c r="J1005" s="56" t="s">
        <v>738</v>
      </c>
      <c r="K1005" s="56" t="s">
        <v>7009</v>
      </c>
      <c r="L1005" s="85">
        <v>104.5</v>
      </c>
      <c r="M1005" s="56" t="s">
        <v>139</v>
      </c>
      <c r="N1005" s="56" t="s">
        <v>211</v>
      </c>
      <c r="O1005" s="60" t="s">
        <v>55</v>
      </c>
      <c r="P1005" s="222"/>
      <c r="Q1005" s="87" cm="1">
        <f t="array" ref="Q1005">SUMIF(Western!C1:C1001,E1005,Western!V1:V1001)</f>
        <v>0</v>
      </c>
      <c r="R1005" s="223" cm="1">
        <f t="array" ref="R1005">Q1005*L1005</f>
        <v>0</v>
      </c>
    </row>
    <row r="1006" spans="1:18" ht="16" customHeight="1" x14ac:dyDescent="0.2">
      <c r="A1006" s="54"/>
      <c r="B1006" s="63" t="s">
        <v>8358</v>
      </c>
      <c r="C1006" s="56" t="s">
        <v>8368</v>
      </c>
      <c r="D1006" s="90">
        <v>843380163169</v>
      </c>
      <c r="E1006" s="56" t="s">
        <v>999</v>
      </c>
      <c r="F1006" s="110" t="s">
        <v>1000</v>
      </c>
      <c r="G1006" s="110" t="s">
        <v>7074</v>
      </c>
      <c r="H1006" s="110" t="s">
        <v>50</v>
      </c>
      <c r="I1006" s="56" t="s">
        <v>190</v>
      </c>
      <c r="J1006" s="56" t="s">
        <v>672</v>
      </c>
      <c r="K1006" s="56" t="s">
        <v>7009</v>
      </c>
      <c r="L1006" s="85">
        <v>104.5</v>
      </c>
      <c r="M1006" s="56" t="s">
        <v>139</v>
      </c>
      <c r="N1006" s="56" t="s">
        <v>211</v>
      </c>
      <c r="O1006" s="60" t="s">
        <v>55</v>
      </c>
      <c r="P1006" s="222"/>
      <c r="Q1006" s="87" cm="1">
        <f t="array" ref="Q1006">SUMIF(Western!C1:C1001,E1006,Western!V1:V1001)</f>
        <v>0</v>
      </c>
      <c r="R1006" s="223" cm="1">
        <f t="array" ref="R1006">Q1006*L1006</f>
        <v>0</v>
      </c>
    </row>
    <row r="1007" spans="1:18" ht="16" customHeight="1" x14ac:dyDescent="0.2">
      <c r="A1007" s="54"/>
      <c r="B1007" s="63" t="s">
        <v>8358</v>
      </c>
      <c r="C1007" s="56" t="s">
        <v>8369</v>
      </c>
      <c r="D1007" s="90">
        <v>843380163176</v>
      </c>
      <c r="E1007" s="56" t="s">
        <v>1001</v>
      </c>
      <c r="F1007" s="110" t="s">
        <v>1002</v>
      </c>
      <c r="G1007" s="110" t="s">
        <v>7074</v>
      </c>
      <c r="H1007" s="110" t="s">
        <v>50</v>
      </c>
      <c r="I1007" s="56" t="s">
        <v>190</v>
      </c>
      <c r="J1007" s="56" t="s">
        <v>743</v>
      </c>
      <c r="K1007" s="56" t="s">
        <v>7009</v>
      </c>
      <c r="L1007" s="85">
        <v>104.5</v>
      </c>
      <c r="M1007" s="56" t="s">
        <v>139</v>
      </c>
      <c r="N1007" s="56" t="s">
        <v>211</v>
      </c>
      <c r="O1007" s="60" t="s">
        <v>55</v>
      </c>
      <c r="P1007" s="222"/>
      <c r="Q1007" s="87" cm="1">
        <f t="array" ref="Q1007">SUMIF(Western!C1:C1001,E1007,Western!V1:V1001)</f>
        <v>0</v>
      </c>
      <c r="R1007" s="223" cm="1">
        <f t="array" ref="R1007">Q1007*L1007</f>
        <v>0</v>
      </c>
    </row>
    <row r="1008" spans="1:18" ht="16" customHeight="1" x14ac:dyDescent="0.2">
      <c r="A1008" s="54"/>
      <c r="B1008" s="63" t="s">
        <v>8358</v>
      </c>
      <c r="C1008" s="56" t="s">
        <v>8370</v>
      </c>
      <c r="D1008" s="90">
        <v>843380163183</v>
      </c>
      <c r="E1008" s="56" t="s">
        <v>1003</v>
      </c>
      <c r="F1008" s="110" t="s">
        <v>1004</v>
      </c>
      <c r="G1008" s="110" t="s">
        <v>7074</v>
      </c>
      <c r="H1008" s="110" t="s">
        <v>50</v>
      </c>
      <c r="I1008" s="56" t="s">
        <v>190</v>
      </c>
      <c r="J1008" s="56" t="s">
        <v>746</v>
      </c>
      <c r="K1008" s="56" t="s">
        <v>7009</v>
      </c>
      <c r="L1008" s="85">
        <v>104.5</v>
      </c>
      <c r="M1008" s="56" t="s">
        <v>139</v>
      </c>
      <c r="N1008" s="56" t="s">
        <v>211</v>
      </c>
      <c r="O1008" s="60" t="s">
        <v>55</v>
      </c>
      <c r="P1008" s="222"/>
      <c r="Q1008" s="87" cm="1">
        <f t="array" ref="Q1008">SUMIF(Western!C1:C1001,E1008,Western!V1:V1001)</f>
        <v>0</v>
      </c>
      <c r="R1008" s="223" cm="1">
        <f t="array" ref="R1008">Q1008*L1008</f>
        <v>0</v>
      </c>
    </row>
    <row r="1009" spans="1:18" ht="16" customHeight="1" x14ac:dyDescent="0.2">
      <c r="A1009" s="54"/>
      <c r="B1009" s="63" t="s">
        <v>8358</v>
      </c>
      <c r="C1009" s="56" t="s">
        <v>8371</v>
      </c>
      <c r="D1009" s="90">
        <v>843380163190</v>
      </c>
      <c r="E1009" s="56" t="s">
        <v>1005</v>
      </c>
      <c r="F1009" s="110" t="s">
        <v>1006</v>
      </c>
      <c r="G1009" s="110" t="s">
        <v>7074</v>
      </c>
      <c r="H1009" s="110" t="s">
        <v>50</v>
      </c>
      <c r="I1009" s="56" t="s">
        <v>190</v>
      </c>
      <c r="J1009" s="56" t="s">
        <v>749</v>
      </c>
      <c r="K1009" s="56" t="s">
        <v>7009</v>
      </c>
      <c r="L1009" s="85">
        <v>104.5</v>
      </c>
      <c r="M1009" s="56" t="s">
        <v>139</v>
      </c>
      <c r="N1009" s="56" t="s">
        <v>211</v>
      </c>
      <c r="O1009" s="60" t="s">
        <v>55</v>
      </c>
      <c r="P1009" s="222"/>
      <c r="Q1009" s="87" cm="1">
        <f t="array" ref="Q1009">SUMIF(Western!C1:C1001,E1009,Western!V1:V1001)</f>
        <v>0</v>
      </c>
      <c r="R1009" s="223" cm="1">
        <f t="array" ref="R1009">Q1009*L1009</f>
        <v>0</v>
      </c>
    </row>
    <row r="1010" spans="1:18" ht="16" customHeight="1" x14ac:dyDescent="0.2">
      <c r="A1010" s="54"/>
      <c r="B1010" s="63" t="s">
        <v>8358</v>
      </c>
      <c r="C1010" s="56" t="s">
        <v>8372</v>
      </c>
      <c r="D1010" s="90">
        <v>843380163206</v>
      </c>
      <c r="E1010" s="56" t="s">
        <v>1007</v>
      </c>
      <c r="F1010" s="110" t="s">
        <v>1008</v>
      </c>
      <c r="G1010" s="110" t="s">
        <v>7074</v>
      </c>
      <c r="H1010" s="110" t="s">
        <v>50</v>
      </c>
      <c r="I1010" s="56" t="s">
        <v>190</v>
      </c>
      <c r="J1010" s="56" t="s">
        <v>752</v>
      </c>
      <c r="K1010" s="56" t="s">
        <v>7009</v>
      </c>
      <c r="L1010" s="85">
        <v>104.5</v>
      </c>
      <c r="M1010" s="56" t="s">
        <v>139</v>
      </c>
      <c r="N1010" s="56" t="s">
        <v>211</v>
      </c>
      <c r="O1010" s="60" t="s">
        <v>55</v>
      </c>
      <c r="P1010" s="222"/>
      <c r="Q1010" s="87" cm="1">
        <f t="array" ref="Q1010">SUMIF(Western!C1:C1001,E1010,Western!V1:V1001)</f>
        <v>0</v>
      </c>
      <c r="R1010" s="223" cm="1">
        <f t="array" ref="R1010">Q1010*L1010</f>
        <v>0</v>
      </c>
    </row>
    <row r="1011" spans="1:18" ht="16" customHeight="1" x14ac:dyDescent="0.2">
      <c r="A1011" s="54"/>
      <c r="B1011" s="63" t="s">
        <v>8358</v>
      </c>
      <c r="C1011" s="56" t="s">
        <v>8373</v>
      </c>
      <c r="D1011" s="90">
        <v>843380163213</v>
      </c>
      <c r="E1011" s="56" t="s">
        <v>1009</v>
      </c>
      <c r="F1011" s="110" t="s">
        <v>1010</v>
      </c>
      <c r="G1011" s="110" t="s">
        <v>7074</v>
      </c>
      <c r="H1011" s="110" t="s">
        <v>50</v>
      </c>
      <c r="I1011" s="56" t="s">
        <v>190</v>
      </c>
      <c r="J1011" s="56" t="s">
        <v>755</v>
      </c>
      <c r="K1011" s="56" t="s">
        <v>7009</v>
      </c>
      <c r="L1011" s="85">
        <v>104.5</v>
      </c>
      <c r="M1011" s="56" t="s">
        <v>139</v>
      </c>
      <c r="N1011" s="56" t="s">
        <v>211</v>
      </c>
      <c r="O1011" s="60" t="s">
        <v>55</v>
      </c>
      <c r="P1011" s="222"/>
      <c r="Q1011" s="87" cm="1">
        <f t="array" ref="Q1011">SUMIF(Western!C1:C1001,E1011,Western!V1:V1001)</f>
        <v>0</v>
      </c>
      <c r="R1011" s="223" cm="1">
        <f t="array" ref="R1011">Q1011*L1011</f>
        <v>0</v>
      </c>
    </row>
    <row r="1012" spans="1:18" ht="16" customHeight="1" x14ac:dyDescent="0.2">
      <c r="A1012" s="54"/>
      <c r="B1012" s="63" t="s">
        <v>8358</v>
      </c>
      <c r="C1012" s="56" t="s">
        <v>8374</v>
      </c>
      <c r="D1012" s="90">
        <v>843380163220</v>
      </c>
      <c r="E1012" s="56" t="s">
        <v>1011</v>
      </c>
      <c r="F1012" s="110" t="s">
        <v>1012</v>
      </c>
      <c r="G1012" s="110" t="s">
        <v>7074</v>
      </c>
      <c r="H1012" s="110" t="s">
        <v>50</v>
      </c>
      <c r="I1012" s="56" t="s">
        <v>190</v>
      </c>
      <c r="J1012" s="56" t="s">
        <v>758</v>
      </c>
      <c r="K1012" s="56" t="s">
        <v>7009</v>
      </c>
      <c r="L1012" s="85">
        <v>104.5</v>
      </c>
      <c r="M1012" s="56" t="s">
        <v>139</v>
      </c>
      <c r="N1012" s="56" t="s">
        <v>211</v>
      </c>
      <c r="O1012" s="60" t="s">
        <v>55</v>
      </c>
      <c r="P1012" s="222"/>
      <c r="Q1012" s="87" cm="1">
        <f t="array" ref="Q1012">SUMIF(Western!C1:C1001,E1012,Western!V1:V1001)</f>
        <v>0</v>
      </c>
      <c r="R1012" s="223" cm="1">
        <f t="array" ref="R1012">Q1012*L1012</f>
        <v>0</v>
      </c>
    </row>
    <row r="1013" spans="1:18" ht="16" customHeight="1" x14ac:dyDescent="0.2">
      <c r="A1013" s="54"/>
      <c r="B1013" s="63" t="s">
        <v>8358</v>
      </c>
      <c r="C1013" s="56" t="s">
        <v>8375</v>
      </c>
      <c r="D1013" s="90">
        <v>843380163237</v>
      </c>
      <c r="E1013" s="56" t="s">
        <v>1013</v>
      </c>
      <c r="F1013" s="110" t="s">
        <v>1014</v>
      </c>
      <c r="G1013" s="110" t="s">
        <v>7074</v>
      </c>
      <c r="H1013" s="110" t="s">
        <v>50</v>
      </c>
      <c r="I1013" s="56" t="s">
        <v>190</v>
      </c>
      <c r="J1013" s="56" t="s">
        <v>761</v>
      </c>
      <c r="K1013" s="56" t="s">
        <v>7009</v>
      </c>
      <c r="L1013" s="85">
        <v>104.5</v>
      </c>
      <c r="M1013" s="56" t="s">
        <v>139</v>
      </c>
      <c r="N1013" s="56" t="s">
        <v>211</v>
      </c>
      <c r="O1013" s="60" t="s">
        <v>55</v>
      </c>
      <c r="P1013" s="222"/>
      <c r="Q1013" s="87" cm="1">
        <f t="array" ref="Q1013">SUMIF(Western!C1:C1001,E1013,Western!V1:V1001)</f>
        <v>0</v>
      </c>
      <c r="R1013" s="223" cm="1">
        <f t="array" ref="R1013">Q1013*L1013</f>
        <v>0</v>
      </c>
    </row>
    <row r="1014" spans="1:18" ht="16" customHeight="1" x14ac:dyDescent="0.2">
      <c r="A1014" s="54"/>
      <c r="B1014" s="63" t="s">
        <v>8358</v>
      </c>
      <c r="C1014" s="56" t="s">
        <v>8376</v>
      </c>
      <c r="D1014" s="90">
        <v>843380163244</v>
      </c>
      <c r="E1014" s="56" t="s">
        <v>1015</v>
      </c>
      <c r="F1014" s="110" t="s">
        <v>1016</v>
      </c>
      <c r="G1014" s="110" t="s">
        <v>7074</v>
      </c>
      <c r="H1014" s="110" t="s">
        <v>50</v>
      </c>
      <c r="I1014" s="56" t="s">
        <v>190</v>
      </c>
      <c r="J1014" s="56" t="s">
        <v>764</v>
      </c>
      <c r="K1014" s="56" t="s">
        <v>7009</v>
      </c>
      <c r="L1014" s="85">
        <v>104.5</v>
      </c>
      <c r="M1014" s="56" t="s">
        <v>139</v>
      </c>
      <c r="N1014" s="56" t="s">
        <v>211</v>
      </c>
      <c r="O1014" s="60" t="s">
        <v>55</v>
      </c>
      <c r="P1014" s="222"/>
      <c r="Q1014" s="87" cm="1">
        <f t="array" ref="Q1014">SUMIF(Western!C1:C1001,E1014,Western!V1:V1001)</f>
        <v>0</v>
      </c>
      <c r="R1014" s="223" cm="1">
        <f t="array" ref="R1014">Q1014*L1014</f>
        <v>0</v>
      </c>
    </row>
    <row r="1015" spans="1:18" ht="16" customHeight="1" x14ac:dyDescent="0.2">
      <c r="A1015" s="54"/>
      <c r="B1015" s="63" t="s">
        <v>8377</v>
      </c>
      <c r="C1015" s="56" t="s">
        <v>8378</v>
      </c>
      <c r="D1015" s="90">
        <v>843380163251</v>
      </c>
      <c r="E1015" s="56" t="s">
        <v>1017</v>
      </c>
      <c r="F1015" s="110" t="s">
        <v>1018</v>
      </c>
      <c r="G1015" s="110" t="s">
        <v>7074</v>
      </c>
      <c r="H1015" s="110" t="s">
        <v>56</v>
      </c>
      <c r="I1015" s="56" t="s">
        <v>95</v>
      </c>
      <c r="J1015" s="56" t="s">
        <v>657</v>
      </c>
      <c r="K1015" s="56" t="s">
        <v>7009</v>
      </c>
      <c r="L1015" s="85">
        <v>104.5</v>
      </c>
      <c r="M1015" s="56" t="s">
        <v>139</v>
      </c>
      <c r="N1015" s="56" t="s">
        <v>211</v>
      </c>
      <c r="O1015" s="60" t="s">
        <v>55</v>
      </c>
      <c r="P1015" s="222"/>
      <c r="Q1015" s="87" cm="1">
        <f t="array" ref="Q1015">SUMIF(Western!C1:C1001,E1015,Western!V1:V1001)</f>
        <v>0</v>
      </c>
      <c r="R1015" s="223" cm="1">
        <f t="array" ref="R1015">Q1015*L1015</f>
        <v>0</v>
      </c>
    </row>
    <row r="1016" spans="1:18" ht="16" customHeight="1" x14ac:dyDescent="0.2">
      <c r="A1016" s="54"/>
      <c r="B1016" s="63" t="s">
        <v>8377</v>
      </c>
      <c r="C1016" s="56" t="s">
        <v>8379</v>
      </c>
      <c r="D1016" s="90">
        <v>843380163268</v>
      </c>
      <c r="E1016" s="56" t="s">
        <v>1019</v>
      </c>
      <c r="F1016" s="110" t="s">
        <v>1020</v>
      </c>
      <c r="G1016" s="110" t="s">
        <v>7074</v>
      </c>
      <c r="H1016" s="110" t="s">
        <v>56</v>
      </c>
      <c r="I1016" s="56" t="s">
        <v>95</v>
      </c>
      <c r="J1016" s="56" t="s">
        <v>719</v>
      </c>
      <c r="K1016" s="56" t="s">
        <v>7009</v>
      </c>
      <c r="L1016" s="85">
        <v>104.5</v>
      </c>
      <c r="M1016" s="56" t="s">
        <v>139</v>
      </c>
      <c r="N1016" s="56" t="s">
        <v>211</v>
      </c>
      <c r="O1016" s="60" t="s">
        <v>55</v>
      </c>
      <c r="P1016" s="222"/>
      <c r="Q1016" s="87" cm="1">
        <f t="array" ref="Q1016">SUMIF(Western!C1:C1001,E1016,Western!V1:V1001)</f>
        <v>0</v>
      </c>
      <c r="R1016" s="223" cm="1">
        <f t="array" ref="R1016">Q1016*L1016</f>
        <v>0</v>
      </c>
    </row>
    <row r="1017" spans="1:18" ht="16" customHeight="1" x14ac:dyDescent="0.2">
      <c r="A1017" s="54"/>
      <c r="B1017" s="63" t="s">
        <v>8377</v>
      </c>
      <c r="C1017" s="56" t="s">
        <v>8380</v>
      </c>
      <c r="D1017" s="90">
        <v>843380163275</v>
      </c>
      <c r="E1017" s="56" t="s">
        <v>1021</v>
      </c>
      <c r="F1017" s="110" t="s">
        <v>1022</v>
      </c>
      <c r="G1017" s="110" t="s">
        <v>7074</v>
      </c>
      <c r="H1017" s="110" t="s">
        <v>56</v>
      </c>
      <c r="I1017" s="56" t="s">
        <v>95</v>
      </c>
      <c r="J1017" s="56" t="s">
        <v>722</v>
      </c>
      <c r="K1017" s="56" t="s">
        <v>7009</v>
      </c>
      <c r="L1017" s="85">
        <v>104.5</v>
      </c>
      <c r="M1017" s="56" t="s">
        <v>139</v>
      </c>
      <c r="N1017" s="56" t="s">
        <v>211</v>
      </c>
      <c r="O1017" s="60" t="s">
        <v>55</v>
      </c>
      <c r="P1017" s="222"/>
      <c r="Q1017" s="87" cm="1">
        <f t="array" ref="Q1017">SUMIF(Western!C1:C1001,E1017,Western!V1:V1001)</f>
        <v>0</v>
      </c>
      <c r="R1017" s="223" cm="1">
        <f t="array" ref="R1017">Q1017*L1017</f>
        <v>0</v>
      </c>
    </row>
    <row r="1018" spans="1:18" ht="16" customHeight="1" x14ac:dyDescent="0.2">
      <c r="A1018" s="54"/>
      <c r="B1018" s="63" t="s">
        <v>8377</v>
      </c>
      <c r="C1018" s="56" t="s">
        <v>8381</v>
      </c>
      <c r="D1018" s="90">
        <v>843380163282</v>
      </c>
      <c r="E1018" s="56" t="s">
        <v>1023</v>
      </c>
      <c r="F1018" s="110" t="s">
        <v>1024</v>
      </c>
      <c r="G1018" s="110" t="s">
        <v>7074</v>
      </c>
      <c r="H1018" s="110" t="s">
        <v>56</v>
      </c>
      <c r="I1018" s="56" t="s">
        <v>95</v>
      </c>
      <c r="J1018" s="56" t="s">
        <v>660</v>
      </c>
      <c r="K1018" s="56" t="s">
        <v>7009</v>
      </c>
      <c r="L1018" s="85">
        <v>104.5</v>
      </c>
      <c r="M1018" s="56" t="s">
        <v>139</v>
      </c>
      <c r="N1018" s="56" t="s">
        <v>211</v>
      </c>
      <c r="O1018" s="60" t="s">
        <v>55</v>
      </c>
      <c r="P1018" s="222"/>
      <c r="Q1018" s="87" cm="1">
        <f t="array" ref="Q1018">SUMIF(Western!C1:C1001,E1018,Western!V1:V1001)</f>
        <v>0</v>
      </c>
      <c r="R1018" s="223" cm="1">
        <f t="array" ref="R1018">Q1018*L1018</f>
        <v>0</v>
      </c>
    </row>
    <row r="1019" spans="1:18" ht="16" customHeight="1" x14ac:dyDescent="0.2">
      <c r="A1019" s="54"/>
      <c r="B1019" s="63" t="s">
        <v>8377</v>
      </c>
      <c r="C1019" s="56" t="s">
        <v>8382</v>
      </c>
      <c r="D1019" s="90">
        <v>843380163299</v>
      </c>
      <c r="E1019" s="56" t="s">
        <v>1025</v>
      </c>
      <c r="F1019" s="110" t="s">
        <v>1026</v>
      </c>
      <c r="G1019" s="110" t="s">
        <v>7074</v>
      </c>
      <c r="H1019" s="110" t="s">
        <v>56</v>
      </c>
      <c r="I1019" s="56" t="s">
        <v>95</v>
      </c>
      <c r="J1019" s="56" t="s">
        <v>727</v>
      </c>
      <c r="K1019" s="56" t="s">
        <v>7009</v>
      </c>
      <c r="L1019" s="85">
        <v>104.5</v>
      </c>
      <c r="M1019" s="56" t="s">
        <v>139</v>
      </c>
      <c r="N1019" s="56" t="s">
        <v>211</v>
      </c>
      <c r="O1019" s="60" t="s">
        <v>55</v>
      </c>
      <c r="P1019" s="222"/>
      <c r="Q1019" s="87" cm="1">
        <f t="array" ref="Q1019">SUMIF(Western!C1:C1001,E1019,Western!V1:V1001)</f>
        <v>0</v>
      </c>
      <c r="R1019" s="223" cm="1">
        <f t="array" ref="R1019">Q1019*L1019</f>
        <v>0</v>
      </c>
    </row>
    <row r="1020" spans="1:18" ht="16" customHeight="1" x14ac:dyDescent="0.2">
      <c r="A1020" s="54"/>
      <c r="B1020" s="63" t="s">
        <v>8377</v>
      </c>
      <c r="C1020" s="56" t="s">
        <v>8383</v>
      </c>
      <c r="D1020" s="90">
        <v>843380163305</v>
      </c>
      <c r="E1020" s="56" t="s">
        <v>1027</v>
      </c>
      <c r="F1020" s="110" t="s">
        <v>1028</v>
      </c>
      <c r="G1020" s="110" t="s">
        <v>7074</v>
      </c>
      <c r="H1020" s="110" t="s">
        <v>56</v>
      </c>
      <c r="I1020" s="56" t="s">
        <v>95</v>
      </c>
      <c r="J1020" s="56" t="s">
        <v>730</v>
      </c>
      <c r="K1020" s="56" t="s">
        <v>7009</v>
      </c>
      <c r="L1020" s="85">
        <v>104.5</v>
      </c>
      <c r="M1020" s="56" t="s">
        <v>139</v>
      </c>
      <c r="N1020" s="56" t="s">
        <v>211</v>
      </c>
      <c r="O1020" s="60" t="s">
        <v>55</v>
      </c>
      <c r="P1020" s="222"/>
      <c r="Q1020" s="87" cm="1">
        <f t="array" ref="Q1020">SUMIF(Western!C1:C1001,E1020,Western!V1:V1001)</f>
        <v>0</v>
      </c>
      <c r="R1020" s="223" cm="1">
        <f t="array" ref="R1020">Q1020*L1020</f>
        <v>0</v>
      </c>
    </row>
    <row r="1021" spans="1:18" ht="16" customHeight="1" x14ac:dyDescent="0.2">
      <c r="A1021" s="54"/>
      <c r="B1021" s="63" t="s">
        <v>8377</v>
      </c>
      <c r="C1021" s="56" t="s">
        <v>8384</v>
      </c>
      <c r="D1021" s="90">
        <v>843380163312</v>
      </c>
      <c r="E1021" s="56" t="s">
        <v>1029</v>
      </c>
      <c r="F1021" s="110" t="s">
        <v>1030</v>
      </c>
      <c r="G1021" s="110" t="s">
        <v>7074</v>
      </c>
      <c r="H1021" s="110" t="s">
        <v>56</v>
      </c>
      <c r="I1021" s="56" t="s">
        <v>95</v>
      </c>
      <c r="J1021" s="56" t="s">
        <v>666</v>
      </c>
      <c r="K1021" s="56" t="s">
        <v>7009</v>
      </c>
      <c r="L1021" s="85">
        <v>104.5</v>
      </c>
      <c r="M1021" s="56" t="s">
        <v>139</v>
      </c>
      <c r="N1021" s="56" t="s">
        <v>211</v>
      </c>
      <c r="O1021" s="60" t="s">
        <v>55</v>
      </c>
      <c r="P1021" s="222"/>
      <c r="Q1021" s="87" cm="1">
        <f t="array" ref="Q1021">SUMIF(Western!C1:C1001,E1021,Western!V1:V1001)</f>
        <v>0</v>
      </c>
      <c r="R1021" s="223" cm="1">
        <f t="array" ref="R1021">Q1021*L1021</f>
        <v>0</v>
      </c>
    </row>
    <row r="1022" spans="1:18" ht="16" customHeight="1" x14ac:dyDescent="0.2">
      <c r="A1022" s="54"/>
      <c r="B1022" s="63" t="s">
        <v>8377</v>
      </c>
      <c r="C1022" s="56" t="s">
        <v>8385</v>
      </c>
      <c r="D1022" s="90">
        <v>843380163329</v>
      </c>
      <c r="E1022" s="56" t="s">
        <v>1031</v>
      </c>
      <c r="F1022" s="110" t="s">
        <v>1032</v>
      </c>
      <c r="G1022" s="110" t="s">
        <v>7074</v>
      </c>
      <c r="H1022" s="110" t="s">
        <v>56</v>
      </c>
      <c r="I1022" s="56" t="s">
        <v>95</v>
      </c>
      <c r="J1022" s="56" t="s">
        <v>735</v>
      </c>
      <c r="K1022" s="56" t="s">
        <v>7009</v>
      </c>
      <c r="L1022" s="85">
        <v>104.5</v>
      </c>
      <c r="M1022" s="56" t="s">
        <v>139</v>
      </c>
      <c r="N1022" s="56" t="s">
        <v>211</v>
      </c>
      <c r="O1022" s="60" t="s">
        <v>55</v>
      </c>
      <c r="P1022" s="222"/>
      <c r="Q1022" s="87" cm="1">
        <f t="array" ref="Q1022">SUMIF(Western!C1:C1001,E1022,Western!V1:V1001)</f>
        <v>0</v>
      </c>
      <c r="R1022" s="223" cm="1">
        <f t="array" ref="R1022">Q1022*L1022</f>
        <v>0</v>
      </c>
    </row>
    <row r="1023" spans="1:18" ht="16" customHeight="1" x14ac:dyDescent="0.2">
      <c r="A1023" s="54"/>
      <c r="B1023" s="63" t="s">
        <v>8377</v>
      </c>
      <c r="C1023" s="56" t="s">
        <v>8386</v>
      </c>
      <c r="D1023" s="90">
        <v>843380163336</v>
      </c>
      <c r="E1023" s="56" t="s">
        <v>1033</v>
      </c>
      <c r="F1023" s="110" t="s">
        <v>1034</v>
      </c>
      <c r="G1023" s="110" t="s">
        <v>7074</v>
      </c>
      <c r="H1023" s="110" t="s">
        <v>56</v>
      </c>
      <c r="I1023" s="56" t="s">
        <v>95</v>
      </c>
      <c r="J1023" s="56" t="s">
        <v>738</v>
      </c>
      <c r="K1023" s="56" t="s">
        <v>7009</v>
      </c>
      <c r="L1023" s="85">
        <v>104.5</v>
      </c>
      <c r="M1023" s="56" t="s">
        <v>139</v>
      </c>
      <c r="N1023" s="56" t="s">
        <v>211</v>
      </c>
      <c r="O1023" s="60" t="s">
        <v>55</v>
      </c>
      <c r="P1023" s="222"/>
      <c r="Q1023" s="87" cm="1">
        <f t="array" ref="Q1023">SUMIF(Western!C1:C1001,E1023,Western!V1:V1001)</f>
        <v>0</v>
      </c>
      <c r="R1023" s="223" cm="1">
        <f t="array" ref="R1023">Q1023*L1023</f>
        <v>0</v>
      </c>
    </row>
    <row r="1024" spans="1:18" ht="16" customHeight="1" x14ac:dyDescent="0.2">
      <c r="A1024" s="54"/>
      <c r="B1024" s="63" t="s">
        <v>8377</v>
      </c>
      <c r="C1024" s="56" t="s">
        <v>8387</v>
      </c>
      <c r="D1024" s="90">
        <v>843380163343</v>
      </c>
      <c r="E1024" s="56" t="s">
        <v>1035</v>
      </c>
      <c r="F1024" s="110" t="s">
        <v>1036</v>
      </c>
      <c r="G1024" s="110" t="s">
        <v>7074</v>
      </c>
      <c r="H1024" s="110" t="s">
        <v>56</v>
      </c>
      <c r="I1024" s="56" t="s">
        <v>95</v>
      </c>
      <c r="J1024" s="56" t="s">
        <v>672</v>
      </c>
      <c r="K1024" s="56" t="s">
        <v>7009</v>
      </c>
      <c r="L1024" s="85">
        <v>104.5</v>
      </c>
      <c r="M1024" s="56" t="s">
        <v>139</v>
      </c>
      <c r="N1024" s="56" t="s">
        <v>211</v>
      </c>
      <c r="O1024" s="60" t="s">
        <v>55</v>
      </c>
      <c r="P1024" s="222"/>
      <c r="Q1024" s="87" cm="1">
        <f t="array" ref="Q1024">SUMIF(Western!C1:C1001,E1024,Western!V1:V1001)</f>
        <v>0</v>
      </c>
      <c r="R1024" s="223" cm="1">
        <f t="array" ref="R1024">Q1024*L1024</f>
        <v>0</v>
      </c>
    </row>
    <row r="1025" spans="1:18" ht="16" customHeight="1" x14ac:dyDescent="0.2">
      <c r="A1025" s="54"/>
      <c r="B1025" s="63" t="s">
        <v>8377</v>
      </c>
      <c r="C1025" s="56" t="s">
        <v>8388</v>
      </c>
      <c r="D1025" s="90">
        <v>843380163350</v>
      </c>
      <c r="E1025" s="56" t="s">
        <v>1037</v>
      </c>
      <c r="F1025" s="110" t="s">
        <v>1038</v>
      </c>
      <c r="G1025" s="110" t="s">
        <v>7074</v>
      </c>
      <c r="H1025" s="110" t="s">
        <v>56</v>
      </c>
      <c r="I1025" s="56" t="s">
        <v>95</v>
      </c>
      <c r="J1025" s="56" t="s">
        <v>743</v>
      </c>
      <c r="K1025" s="56" t="s">
        <v>7009</v>
      </c>
      <c r="L1025" s="85">
        <v>104.5</v>
      </c>
      <c r="M1025" s="56" t="s">
        <v>139</v>
      </c>
      <c r="N1025" s="56" t="s">
        <v>211</v>
      </c>
      <c r="O1025" s="60" t="s">
        <v>55</v>
      </c>
      <c r="P1025" s="222"/>
      <c r="Q1025" s="87" cm="1">
        <f t="array" ref="Q1025">SUMIF(Western!C1:C1001,E1025,Western!V1:V1001)</f>
        <v>0</v>
      </c>
      <c r="R1025" s="223" cm="1">
        <f t="array" ref="R1025">Q1025*L1025</f>
        <v>0</v>
      </c>
    </row>
    <row r="1026" spans="1:18" ht="16" customHeight="1" x14ac:dyDescent="0.2">
      <c r="A1026" s="54"/>
      <c r="B1026" s="63" t="s">
        <v>8377</v>
      </c>
      <c r="C1026" s="56" t="s">
        <v>8389</v>
      </c>
      <c r="D1026" s="90">
        <v>843380163367</v>
      </c>
      <c r="E1026" s="56" t="s">
        <v>1039</v>
      </c>
      <c r="F1026" s="110" t="s">
        <v>1040</v>
      </c>
      <c r="G1026" s="110" t="s">
        <v>7074</v>
      </c>
      <c r="H1026" s="110" t="s">
        <v>56</v>
      </c>
      <c r="I1026" s="56" t="s">
        <v>95</v>
      </c>
      <c r="J1026" s="56" t="s">
        <v>746</v>
      </c>
      <c r="K1026" s="56" t="s">
        <v>7009</v>
      </c>
      <c r="L1026" s="85">
        <v>104.5</v>
      </c>
      <c r="M1026" s="56" t="s">
        <v>139</v>
      </c>
      <c r="N1026" s="56" t="s">
        <v>211</v>
      </c>
      <c r="O1026" s="60" t="s">
        <v>55</v>
      </c>
      <c r="P1026" s="222"/>
      <c r="Q1026" s="87" cm="1">
        <f t="array" ref="Q1026">SUMIF(Western!C1:C1001,E1026,Western!V1:V1001)</f>
        <v>0</v>
      </c>
      <c r="R1026" s="223" cm="1">
        <f t="array" ref="R1026">Q1026*L1026</f>
        <v>0</v>
      </c>
    </row>
    <row r="1027" spans="1:18" ht="16" customHeight="1" x14ac:dyDescent="0.2">
      <c r="A1027" s="54"/>
      <c r="B1027" s="63" t="s">
        <v>8377</v>
      </c>
      <c r="C1027" s="56" t="s">
        <v>8390</v>
      </c>
      <c r="D1027" s="90">
        <v>843380163374</v>
      </c>
      <c r="E1027" s="56" t="s">
        <v>1041</v>
      </c>
      <c r="F1027" s="110" t="s">
        <v>1042</v>
      </c>
      <c r="G1027" s="110" t="s">
        <v>7074</v>
      </c>
      <c r="H1027" s="110" t="s">
        <v>56</v>
      </c>
      <c r="I1027" s="56" t="s">
        <v>95</v>
      </c>
      <c r="J1027" s="56" t="s">
        <v>749</v>
      </c>
      <c r="K1027" s="56" t="s">
        <v>7009</v>
      </c>
      <c r="L1027" s="85">
        <v>104.5</v>
      </c>
      <c r="M1027" s="56" t="s">
        <v>139</v>
      </c>
      <c r="N1027" s="56" t="s">
        <v>211</v>
      </c>
      <c r="O1027" s="60" t="s">
        <v>55</v>
      </c>
      <c r="P1027" s="222"/>
      <c r="Q1027" s="87" cm="1">
        <f t="array" ref="Q1027">SUMIF(Western!C1:C1001,E1027,Western!V1:V1001)</f>
        <v>0</v>
      </c>
      <c r="R1027" s="223" cm="1">
        <f t="array" ref="R1027">Q1027*L1027</f>
        <v>0</v>
      </c>
    </row>
    <row r="1028" spans="1:18" ht="16" customHeight="1" x14ac:dyDescent="0.2">
      <c r="A1028" s="54"/>
      <c r="B1028" s="63" t="s">
        <v>8377</v>
      </c>
      <c r="C1028" s="56" t="s">
        <v>8391</v>
      </c>
      <c r="D1028" s="90">
        <v>843380163381</v>
      </c>
      <c r="E1028" s="56" t="s">
        <v>1043</v>
      </c>
      <c r="F1028" s="110" t="s">
        <v>1044</v>
      </c>
      <c r="G1028" s="110" t="s">
        <v>7074</v>
      </c>
      <c r="H1028" s="110" t="s">
        <v>56</v>
      </c>
      <c r="I1028" s="56" t="s">
        <v>95</v>
      </c>
      <c r="J1028" s="56" t="s">
        <v>752</v>
      </c>
      <c r="K1028" s="56" t="s">
        <v>7009</v>
      </c>
      <c r="L1028" s="85">
        <v>104.5</v>
      </c>
      <c r="M1028" s="56" t="s">
        <v>139</v>
      </c>
      <c r="N1028" s="56" t="s">
        <v>211</v>
      </c>
      <c r="O1028" s="60" t="s">
        <v>55</v>
      </c>
      <c r="P1028" s="222"/>
      <c r="Q1028" s="87" cm="1">
        <f t="array" ref="Q1028">SUMIF(Western!C1:C1001,E1028,Western!V1:V1001)</f>
        <v>0</v>
      </c>
      <c r="R1028" s="223" cm="1">
        <f t="array" ref="R1028">Q1028*L1028</f>
        <v>0</v>
      </c>
    </row>
    <row r="1029" spans="1:18" ht="16" customHeight="1" x14ac:dyDescent="0.2">
      <c r="A1029" s="54"/>
      <c r="B1029" s="63" t="s">
        <v>8377</v>
      </c>
      <c r="C1029" s="56" t="s">
        <v>8392</v>
      </c>
      <c r="D1029" s="90">
        <v>843380163398</v>
      </c>
      <c r="E1029" s="56" t="s">
        <v>1045</v>
      </c>
      <c r="F1029" s="110" t="s">
        <v>1046</v>
      </c>
      <c r="G1029" s="110" t="s">
        <v>7074</v>
      </c>
      <c r="H1029" s="110" t="s">
        <v>56</v>
      </c>
      <c r="I1029" s="56" t="s">
        <v>95</v>
      </c>
      <c r="J1029" s="56" t="s">
        <v>755</v>
      </c>
      <c r="K1029" s="56" t="s">
        <v>7009</v>
      </c>
      <c r="L1029" s="85">
        <v>104.5</v>
      </c>
      <c r="M1029" s="56" t="s">
        <v>139</v>
      </c>
      <c r="N1029" s="56" t="s">
        <v>211</v>
      </c>
      <c r="O1029" s="60" t="s">
        <v>55</v>
      </c>
      <c r="P1029" s="222"/>
      <c r="Q1029" s="87" cm="1">
        <f t="array" ref="Q1029">SUMIF(Western!C1:C1001,E1029,Western!V1:V1001)</f>
        <v>0</v>
      </c>
      <c r="R1029" s="223" cm="1">
        <f t="array" ref="R1029">Q1029*L1029</f>
        <v>0</v>
      </c>
    </row>
    <row r="1030" spans="1:18" ht="16" customHeight="1" x14ac:dyDescent="0.2">
      <c r="A1030" s="54"/>
      <c r="B1030" s="63" t="s">
        <v>8377</v>
      </c>
      <c r="C1030" s="56" t="s">
        <v>8393</v>
      </c>
      <c r="D1030" s="90">
        <v>843380163404</v>
      </c>
      <c r="E1030" s="56" t="s">
        <v>1047</v>
      </c>
      <c r="F1030" s="110" t="s">
        <v>1048</v>
      </c>
      <c r="G1030" s="110" t="s">
        <v>7074</v>
      </c>
      <c r="H1030" s="110" t="s">
        <v>56</v>
      </c>
      <c r="I1030" s="56" t="s">
        <v>95</v>
      </c>
      <c r="J1030" s="56" t="s">
        <v>758</v>
      </c>
      <c r="K1030" s="56" t="s">
        <v>7009</v>
      </c>
      <c r="L1030" s="85">
        <v>104.5</v>
      </c>
      <c r="M1030" s="56" t="s">
        <v>139</v>
      </c>
      <c r="N1030" s="56" t="s">
        <v>211</v>
      </c>
      <c r="O1030" s="60" t="s">
        <v>55</v>
      </c>
      <c r="P1030" s="222"/>
      <c r="Q1030" s="87" cm="1">
        <f t="array" ref="Q1030">SUMIF(Western!C1:C1001,E1030,Western!V1:V1001)</f>
        <v>0</v>
      </c>
      <c r="R1030" s="223" cm="1">
        <f t="array" ref="R1030">Q1030*L1030</f>
        <v>0</v>
      </c>
    </row>
    <row r="1031" spans="1:18" ht="16" customHeight="1" x14ac:dyDescent="0.2">
      <c r="A1031" s="54"/>
      <c r="B1031" s="63" t="s">
        <v>8377</v>
      </c>
      <c r="C1031" s="56" t="s">
        <v>8394</v>
      </c>
      <c r="D1031" s="90">
        <v>843380163411</v>
      </c>
      <c r="E1031" s="56" t="s">
        <v>1049</v>
      </c>
      <c r="F1031" s="110" t="s">
        <v>1050</v>
      </c>
      <c r="G1031" s="110" t="s">
        <v>7074</v>
      </c>
      <c r="H1031" s="110" t="s">
        <v>56</v>
      </c>
      <c r="I1031" s="56" t="s">
        <v>95</v>
      </c>
      <c r="J1031" s="56" t="s">
        <v>761</v>
      </c>
      <c r="K1031" s="56" t="s">
        <v>7009</v>
      </c>
      <c r="L1031" s="85">
        <v>104.5</v>
      </c>
      <c r="M1031" s="56" t="s">
        <v>139</v>
      </c>
      <c r="N1031" s="56" t="s">
        <v>211</v>
      </c>
      <c r="O1031" s="60" t="s">
        <v>55</v>
      </c>
      <c r="P1031" s="222"/>
      <c r="Q1031" s="87" cm="1">
        <f t="array" ref="Q1031">SUMIF(Western!C1:C1001,E1031,Western!V1:V1001)</f>
        <v>0</v>
      </c>
      <c r="R1031" s="223" cm="1">
        <f t="array" ref="R1031">Q1031*L1031</f>
        <v>0</v>
      </c>
    </row>
    <row r="1032" spans="1:18" ht="16" customHeight="1" x14ac:dyDescent="0.2">
      <c r="A1032" s="54"/>
      <c r="B1032" s="63" t="s">
        <v>8377</v>
      </c>
      <c r="C1032" s="56" t="s">
        <v>8395</v>
      </c>
      <c r="D1032" s="90">
        <v>843380163428</v>
      </c>
      <c r="E1032" s="56" t="s">
        <v>1051</v>
      </c>
      <c r="F1032" s="110" t="s">
        <v>1052</v>
      </c>
      <c r="G1032" s="110" t="s">
        <v>7074</v>
      </c>
      <c r="H1032" s="110" t="s">
        <v>56</v>
      </c>
      <c r="I1032" s="56" t="s">
        <v>95</v>
      </c>
      <c r="J1032" s="56" t="s">
        <v>764</v>
      </c>
      <c r="K1032" s="56" t="s">
        <v>7009</v>
      </c>
      <c r="L1032" s="85">
        <v>104.5</v>
      </c>
      <c r="M1032" s="56" t="s">
        <v>139</v>
      </c>
      <c r="N1032" s="56" t="s">
        <v>211</v>
      </c>
      <c r="O1032" s="60" t="s">
        <v>55</v>
      </c>
      <c r="P1032" s="222"/>
      <c r="Q1032" s="87" cm="1">
        <f t="array" ref="Q1032">SUMIF(Western!C1:C1001,E1032,Western!V1:V1001)</f>
        <v>0</v>
      </c>
      <c r="R1032" s="223" cm="1">
        <f t="array" ref="R1032">Q1032*L1032</f>
        <v>0</v>
      </c>
    </row>
    <row r="1033" spans="1:18" ht="16" customHeight="1" x14ac:dyDescent="0.2">
      <c r="A1033" s="54"/>
      <c r="B1033" s="63" t="s">
        <v>8396</v>
      </c>
      <c r="C1033" s="56" t="s">
        <v>8397</v>
      </c>
      <c r="D1033" s="90">
        <v>843380163435</v>
      </c>
      <c r="E1033" s="56" t="s">
        <v>1053</v>
      </c>
      <c r="F1033" s="110" t="s">
        <v>1054</v>
      </c>
      <c r="G1033" s="110" t="s">
        <v>7074</v>
      </c>
      <c r="H1033" s="110" t="s">
        <v>50</v>
      </c>
      <c r="I1033" s="56" t="s">
        <v>116</v>
      </c>
      <c r="J1033" s="56" t="s">
        <v>657</v>
      </c>
      <c r="K1033" s="56" t="s">
        <v>7009</v>
      </c>
      <c r="L1033" s="85">
        <v>104.5</v>
      </c>
      <c r="M1033" s="56" t="s">
        <v>139</v>
      </c>
      <c r="N1033" s="56" t="s">
        <v>211</v>
      </c>
      <c r="O1033" s="60" t="s">
        <v>55</v>
      </c>
      <c r="P1033" s="222"/>
      <c r="Q1033" s="87" cm="1">
        <f t="array" ref="Q1033">SUMIF(Western!C1:C1001,E1033,Western!V1:V1001)</f>
        <v>0</v>
      </c>
      <c r="R1033" s="223" cm="1">
        <f t="array" ref="R1033">Q1033*L1033</f>
        <v>0</v>
      </c>
    </row>
    <row r="1034" spans="1:18" ht="16" customHeight="1" x14ac:dyDescent="0.2">
      <c r="A1034" s="54"/>
      <c r="B1034" s="63" t="s">
        <v>8396</v>
      </c>
      <c r="C1034" s="56" t="s">
        <v>8398</v>
      </c>
      <c r="D1034" s="90">
        <v>843380163442</v>
      </c>
      <c r="E1034" s="56" t="s">
        <v>1055</v>
      </c>
      <c r="F1034" s="110" t="s">
        <v>1056</v>
      </c>
      <c r="G1034" s="110" t="s">
        <v>7074</v>
      </c>
      <c r="H1034" s="110" t="s">
        <v>50</v>
      </c>
      <c r="I1034" s="56" t="s">
        <v>116</v>
      </c>
      <c r="J1034" s="56" t="s">
        <v>719</v>
      </c>
      <c r="K1034" s="56" t="s">
        <v>7009</v>
      </c>
      <c r="L1034" s="85">
        <v>104.5</v>
      </c>
      <c r="M1034" s="56" t="s">
        <v>139</v>
      </c>
      <c r="N1034" s="56" t="s">
        <v>211</v>
      </c>
      <c r="O1034" s="60" t="s">
        <v>55</v>
      </c>
      <c r="P1034" s="222"/>
      <c r="Q1034" s="87" cm="1">
        <f t="array" ref="Q1034">SUMIF(Western!C1:C1001,E1034,Western!V1:V1001)</f>
        <v>0</v>
      </c>
      <c r="R1034" s="223" cm="1">
        <f t="array" ref="R1034">Q1034*L1034</f>
        <v>0</v>
      </c>
    </row>
    <row r="1035" spans="1:18" ht="16" customHeight="1" x14ac:dyDescent="0.2">
      <c r="A1035" s="54"/>
      <c r="B1035" s="63" t="s">
        <v>8396</v>
      </c>
      <c r="C1035" s="56" t="s">
        <v>8399</v>
      </c>
      <c r="D1035" s="90">
        <v>843380163459</v>
      </c>
      <c r="E1035" s="56" t="s">
        <v>1057</v>
      </c>
      <c r="F1035" s="110" t="s">
        <v>1058</v>
      </c>
      <c r="G1035" s="110" t="s">
        <v>7074</v>
      </c>
      <c r="H1035" s="110" t="s">
        <v>50</v>
      </c>
      <c r="I1035" s="56" t="s">
        <v>116</v>
      </c>
      <c r="J1035" s="56" t="s">
        <v>722</v>
      </c>
      <c r="K1035" s="56" t="s">
        <v>7009</v>
      </c>
      <c r="L1035" s="85">
        <v>104.5</v>
      </c>
      <c r="M1035" s="56" t="s">
        <v>139</v>
      </c>
      <c r="N1035" s="56" t="s">
        <v>211</v>
      </c>
      <c r="O1035" s="60" t="s">
        <v>55</v>
      </c>
      <c r="P1035" s="222"/>
      <c r="Q1035" s="87" cm="1">
        <f t="array" ref="Q1035">SUMIF(Western!C1:C1001,E1035,Western!V1:V1001)</f>
        <v>0</v>
      </c>
      <c r="R1035" s="223" cm="1">
        <f t="array" ref="R1035">Q1035*L1035</f>
        <v>0</v>
      </c>
    </row>
    <row r="1036" spans="1:18" ht="16" customHeight="1" x14ac:dyDescent="0.2">
      <c r="A1036" s="54"/>
      <c r="B1036" s="63" t="s">
        <v>8396</v>
      </c>
      <c r="C1036" s="56" t="s">
        <v>8400</v>
      </c>
      <c r="D1036" s="90">
        <v>843380163466</v>
      </c>
      <c r="E1036" s="56" t="s">
        <v>1059</v>
      </c>
      <c r="F1036" s="110" t="s">
        <v>1060</v>
      </c>
      <c r="G1036" s="110" t="s">
        <v>7074</v>
      </c>
      <c r="H1036" s="110" t="s">
        <v>50</v>
      </c>
      <c r="I1036" s="56" t="s">
        <v>116</v>
      </c>
      <c r="J1036" s="56" t="s">
        <v>660</v>
      </c>
      <c r="K1036" s="56" t="s">
        <v>7009</v>
      </c>
      <c r="L1036" s="85">
        <v>104.5</v>
      </c>
      <c r="M1036" s="56" t="s">
        <v>139</v>
      </c>
      <c r="N1036" s="56" t="s">
        <v>211</v>
      </c>
      <c r="O1036" s="60" t="s">
        <v>55</v>
      </c>
      <c r="P1036" s="222"/>
      <c r="Q1036" s="87" cm="1">
        <f t="array" ref="Q1036">SUMIF(Western!C1:C1001,E1036,Western!V1:V1001)</f>
        <v>0</v>
      </c>
      <c r="R1036" s="223" cm="1">
        <f t="array" ref="R1036">Q1036*L1036</f>
        <v>0</v>
      </c>
    </row>
    <row r="1037" spans="1:18" ht="16" customHeight="1" x14ac:dyDescent="0.2">
      <c r="A1037" s="54"/>
      <c r="B1037" s="63" t="s">
        <v>8396</v>
      </c>
      <c r="C1037" s="56" t="s">
        <v>8401</v>
      </c>
      <c r="D1037" s="90">
        <v>843380163473</v>
      </c>
      <c r="E1037" s="56" t="s">
        <v>1061</v>
      </c>
      <c r="F1037" s="110" t="s">
        <v>1062</v>
      </c>
      <c r="G1037" s="110" t="s">
        <v>7074</v>
      </c>
      <c r="H1037" s="110" t="s">
        <v>50</v>
      </c>
      <c r="I1037" s="56" t="s">
        <v>116</v>
      </c>
      <c r="J1037" s="56" t="s">
        <v>727</v>
      </c>
      <c r="K1037" s="56" t="s">
        <v>7009</v>
      </c>
      <c r="L1037" s="85">
        <v>104.5</v>
      </c>
      <c r="M1037" s="56" t="s">
        <v>139</v>
      </c>
      <c r="N1037" s="56" t="s">
        <v>211</v>
      </c>
      <c r="O1037" s="60" t="s">
        <v>55</v>
      </c>
      <c r="P1037" s="222"/>
      <c r="Q1037" s="87" cm="1">
        <f t="array" ref="Q1037">SUMIF(Western!C1:C1001,E1037,Western!V1:V1001)</f>
        <v>0</v>
      </c>
      <c r="R1037" s="223" cm="1">
        <f t="array" ref="R1037">Q1037*L1037</f>
        <v>0</v>
      </c>
    </row>
    <row r="1038" spans="1:18" ht="16" customHeight="1" x14ac:dyDescent="0.2">
      <c r="A1038" s="54"/>
      <c r="B1038" s="63" t="s">
        <v>8396</v>
      </c>
      <c r="C1038" s="56" t="s">
        <v>8402</v>
      </c>
      <c r="D1038" s="90">
        <v>843380163480</v>
      </c>
      <c r="E1038" s="56" t="s">
        <v>1063</v>
      </c>
      <c r="F1038" s="110" t="s">
        <v>1064</v>
      </c>
      <c r="G1038" s="110" t="s">
        <v>7074</v>
      </c>
      <c r="H1038" s="110" t="s">
        <v>50</v>
      </c>
      <c r="I1038" s="56" t="s">
        <v>116</v>
      </c>
      <c r="J1038" s="56" t="s">
        <v>730</v>
      </c>
      <c r="K1038" s="56" t="s">
        <v>7009</v>
      </c>
      <c r="L1038" s="85">
        <v>104.5</v>
      </c>
      <c r="M1038" s="56" t="s">
        <v>139</v>
      </c>
      <c r="N1038" s="56" t="s">
        <v>211</v>
      </c>
      <c r="O1038" s="60" t="s">
        <v>55</v>
      </c>
      <c r="P1038" s="222"/>
      <c r="Q1038" s="87" cm="1">
        <f t="array" ref="Q1038">SUMIF(Western!C1:C1001,E1038,Western!V1:V1001)</f>
        <v>0</v>
      </c>
      <c r="R1038" s="223" cm="1">
        <f t="array" ref="R1038">Q1038*L1038</f>
        <v>0</v>
      </c>
    </row>
    <row r="1039" spans="1:18" ht="16" customHeight="1" x14ac:dyDescent="0.2">
      <c r="A1039" s="54"/>
      <c r="B1039" s="63" t="s">
        <v>8396</v>
      </c>
      <c r="C1039" s="56" t="s">
        <v>8403</v>
      </c>
      <c r="D1039" s="90">
        <v>843380163497</v>
      </c>
      <c r="E1039" s="56" t="s">
        <v>1065</v>
      </c>
      <c r="F1039" s="110" t="s">
        <v>1066</v>
      </c>
      <c r="G1039" s="110" t="s">
        <v>7074</v>
      </c>
      <c r="H1039" s="110" t="s">
        <v>50</v>
      </c>
      <c r="I1039" s="56" t="s">
        <v>116</v>
      </c>
      <c r="J1039" s="56" t="s">
        <v>666</v>
      </c>
      <c r="K1039" s="56" t="s">
        <v>7009</v>
      </c>
      <c r="L1039" s="85">
        <v>104.5</v>
      </c>
      <c r="M1039" s="56" t="s">
        <v>139</v>
      </c>
      <c r="N1039" s="56" t="s">
        <v>211</v>
      </c>
      <c r="O1039" s="60" t="s">
        <v>55</v>
      </c>
      <c r="P1039" s="222"/>
      <c r="Q1039" s="87" cm="1">
        <f t="array" ref="Q1039">SUMIF(Western!C1:C1001,E1039,Western!V1:V1001)</f>
        <v>0</v>
      </c>
      <c r="R1039" s="223" cm="1">
        <f t="array" ref="R1039">Q1039*L1039</f>
        <v>0</v>
      </c>
    </row>
    <row r="1040" spans="1:18" ht="16" customHeight="1" x14ac:dyDescent="0.2">
      <c r="A1040" s="54"/>
      <c r="B1040" s="63" t="s">
        <v>8396</v>
      </c>
      <c r="C1040" s="56" t="s">
        <v>8404</v>
      </c>
      <c r="D1040" s="90">
        <v>843380163503</v>
      </c>
      <c r="E1040" s="56" t="s">
        <v>1067</v>
      </c>
      <c r="F1040" s="110" t="s">
        <v>1068</v>
      </c>
      <c r="G1040" s="110" t="s">
        <v>7074</v>
      </c>
      <c r="H1040" s="110" t="s">
        <v>50</v>
      </c>
      <c r="I1040" s="56" t="s">
        <v>116</v>
      </c>
      <c r="J1040" s="56" t="s">
        <v>735</v>
      </c>
      <c r="K1040" s="56" t="s">
        <v>7009</v>
      </c>
      <c r="L1040" s="85">
        <v>104.5</v>
      </c>
      <c r="M1040" s="56" t="s">
        <v>139</v>
      </c>
      <c r="N1040" s="56" t="s">
        <v>211</v>
      </c>
      <c r="O1040" s="60" t="s">
        <v>55</v>
      </c>
      <c r="P1040" s="222"/>
      <c r="Q1040" s="87" cm="1">
        <f t="array" ref="Q1040">SUMIF(Western!C1:C1001,E1040,Western!V1:V1001)</f>
        <v>0</v>
      </c>
      <c r="R1040" s="223" cm="1">
        <f t="array" ref="R1040">Q1040*L1040</f>
        <v>0</v>
      </c>
    </row>
    <row r="1041" spans="1:18" ht="16" customHeight="1" x14ac:dyDescent="0.2">
      <c r="A1041" s="54"/>
      <c r="B1041" s="63" t="s">
        <v>8396</v>
      </c>
      <c r="C1041" s="56" t="s">
        <v>8405</v>
      </c>
      <c r="D1041" s="90">
        <v>843380163510</v>
      </c>
      <c r="E1041" s="56" t="s">
        <v>1069</v>
      </c>
      <c r="F1041" s="110" t="s">
        <v>1070</v>
      </c>
      <c r="G1041" s="110" t="s">
        <v>7074</v>
      </c>
      <c r="H1041" s="110" t="s">
        <v>50</v>
      </c>
      <c r="I1041" s="56" t="s">
        <v>116</v>
      </c>
      <c r="J1041" s="56" t="s">
        <v>738</v>
      </c>
      <c r="K1041" s="56" t="s">
        <v>7009</v>
      </c>
      <c r="L1041" s="85">
        <v>104.5</v>
      </c>
      <c r="M1041" s="56" t="s">
        <v>139</v>
      </c>
      <c r="N1041" s="56" t="s">
        <v>211</v>
      </c>
      <c r="O1041" s="60" t="s">
        <v>55</v>
      </c>
      <c r="P1041" s="222"/>
      <c r="Q1041" s="87" cm="1">
        <f t="array" ref="Q1041">SUMIF(Western!C1:C1001,E1041,Western!V1:V1001)</f>
        <v>0</v>
      </c>
      <c r="R1041" s="223" cm="1">
        <f t="array" ref="R1041">Q1041*L1041</f>
        <v>0</v>
      </c>
    </row>
    <row r="1042" spans="1:18" ht="16" customHeight="1" x14ac:dyDescent="0.2">
      <c r="A1042" s="54"/>
      <c r="B1042" s="63" t="s">
        <v>8396</v>
      </c>
      <c r="C1042" s="56" t="s">
        <v>8406</v>
      </c>
      <c r="D1042" s="90">
        <v>843380163527</v>
      </c>
      <c r="E1042" s="56" t="s">
        <v>1071</v>
      </c>
      <c r="F1042" s="110" t="s">
        <v>1072</v>
      </c>
      <c r="G1042" s="110" t="s">
        <v>7074</v>
      </c>
      <c r="H1042" s="110" t="s">
        <v>50</v>
      </c>
      <c r="I1042" s="56" t="s">
        <v>116</v>
      </c>
      <c r="J1042" s="56" t="s">
        <v>672</v>
      </c>
      <c r="K1042" s="56" t="s">
        <v>7009</v>
      </c>
      <c r="L1042" s="85">
        <v>104.5</v>
      </c>
      <c r="M1042" s="56" t="s">
        <v>139</v>
      </c>
      <c r="N1042" s="56" t="s">
        <v>211</v>
      </c>
      <c r="O1042" s="60" t="s">
        <v>55</v>
      </c>
      <c r="P1042" s="222"/>
      <c r="Q1042" s="87" cm="1">
        <f t="array" ref="Q1042">SUMIF(Western!C1:C1001,E1042,Western!V1:V1001)</f>
        <v>0</v>
      </c>
      <c r="R1042" s="223" cm="1">
        <f t="array" ref="R1042">Q1042*L1042</f>
        <v>0</v>
      </c>
    </row>
    <row r="1043" spans="1:18" ht="16" customHeight="1" x14ac:dyDescent="0.2">
      <c r="A1043" s="54"/>
      <c r="B1043" s="63" t="s">
        <v>8396</v>
      </c>
      <c r="C1043" s="56" t="s">
        <v>8407</v>
      </c>
      <c r="D1043" s="90">
        <v>843380163534</v>
      </c>
      <c r="E1043" s="56" t="s">
        <v>1073</v>
      </c>
      <c r="F1043" s="110" t="s">
        <v>1074</v>
      </c>
      <c r="G1043" s="110" t="s">
        <v>7074</v>
      </c>
      <c r="H1043" s="110" t="s">
        <v>50</v>
      </c>
      <c r="I1043" s="56" t="s">
        <v>116</v>
      </c>
      <c r="J1043" s="56" t="s">
        <v>743</v>
      </c>
      <c r="K1043" s="56" t="s">
        <v>7009</v>
      </c>
      <c r="L1043" s="85">
        <v>104.5</v>
      </c>
      <c r="M1043" s="56" t="s">
        <v>139</v>
      </c>
      <c r="N1043" s="56" t="s">
        <v>211</v>
      </c>
      <c r="O1043" s="60" t="s">
        <v>55</v>
      </c>
      <c r="P1043" s="222"/>
      <c r="Q1043" s="87" cm="1">
        <f t="array" ref="Q1043">SUMIF(Western!C1:C1001,E1043,Western!V1:V1001)</f>
        <v>0</v>
      </c>
      <c r="R1043" s="223" cm="1">
        <f t="array" ref="R1043">Q1043*L1043</f>
        <v>0</v>
      </c>
    </row>
    <row r="1044" spans="1:18" ht="16" customHeight="1" x14ac:dyDescent="0.2">
      <c r="A1044" s="54"/>
      <c r="B1044" s="63" t="s">
        <v>8396</v>
      </c>
      <c r="C1044" s="56" t="s">
        <v>8408</v>
      </c>
      <c r="D1044" s="90">
        <v>843380163541</v>
      </c>
      <c r="E1044" s="56" t="s">
        <v>1075</v>
      </c>
      <c r="F1044" s="110" t="s">
        <v>1076</v>
      </c>
      <c r="G1044" s="110" t="s">
        <v>7074</v>
      </c>
      <c r="H1044" s="110" t="s">
        <v>50</v>
      </c>
      <c r="I1044" s="56" t="s">
        <v>116</v>
      </c>
      <c r="J1044" s="56" t="s">
        <v>746</v>
      </c>
      <c r="K1044" s="56" t="s">
        <v>7009</v>
      </c>
      <c r="L1044" s="85">
        <v>104.5</v>
      </c>
      <c r="M1044" s="56" t="s">
        <v>139</v>
      </c>
      <c r="N1044" s="56" t="s">
        <v>211</v>
      </c>
      <c r="O1044" s="60" t="s">
        <v>55</v>
      </c>
      <c r="P1044" s="222"/>
      <c r="Q1044" s="87" cm="1">
        <f t="array" ref="Q1044">SUMIF(Western!C1:C1001,E1044,Western!V1:V1001)</f>
        <v>0</v>
      </c>
      <c r="R1044" s="223" cm="1">
        <f t="array" ref="R1044">Q1044*L1044</f>
        <v>0</v>
      </c>
    </row>
    <row r="1045" spans="1:18" ht="16" customHeight="1" x14ac:dyDescent="0.2">
      <c r="A1045" s="54"/>
      <c r="B1045" s="63" t="s">
        <v>8396</v>
      </c>
      <c r="C1045" s="56" t="s">
        <v>8409</v>
      </c>
      <c r="D1045" s="90">
        <v>843380163558</v>
      </c>
      <c r="E1045" s="56" t="s">
        <v>1077</v>
      </c>
      <c r="F1045" s="110" t="s">
        <v>1078</v>
      </c>
      <c r="G1045" s="110" t="s">
        <v>7074</v>
      </c>
      <c r="H1045" s="110" t="s">
        <v>50</v>
      </c>
      <c r="I1045" s="56" t="s">
        <v>116</v>
      </c>
      <c r="J1045" s="56" t="s">
        <v>749</v>
      </c>
      <c r="K1045" s="56" t="s">
        <v>7009</v>
      </c>
      <c r="L1045" s="85">
        <v>104.5</v>
      </c>
      <c r="M1045" s="56" t="s">
        <v>139</v>
      </c>
      <c r="N1045" s="56" t="s">
        <v>211</v>
      </c>
      <c r="O1045" s="60" t="s">
        <v>55</v>
      </c>
      <c r="P1045" s="222"/>
      <c r="Q1045" s="87" cm="1">
        <f t="array" ref="Q1045">SUMIF(Western!C1:C1001,E1045,Western!V1:V1001)</f>
        <v>0</v>
      </c>
      <c r="R1045" s="223" cm="1">
        <f t="array" ref="R1045">Q1045*L1045</f>
        <v>0</v>
      </c>
    </row>
    <row r="1046" spans="1:18" ht="16" customHeight="1" x14ac:dyDescent="0.2">
      <c r="A1046" s="54"/>
      <c r="B1046" s="63" t="s">
        <v>8396</v>
      </c>
      <c r="C1046" s="56" t="s">
        <v>8410</v>
      </c>
      <c r="D1046" s="90">
        <v>843380163565</v>
      </c>
      <c r="E1046" s="56" t="s">
        <v>1079</v>
      </c>
      <c r="F1046" s="110" t="s">
        <v>1080</v>
      </c>
      <c r="G1046" s="110" t="s">
        <v>7074</v>
      </c>
      <c r="H1046" s="110" t="s">
        <v>50</v>
      </c>
      <c r="I1046" s="56" t="s">
        <v>116</v>
      </c>
      <c r="J1046" s="56" t="s">
        <v>752</v>
      </c>
      <c r="K1046" s="56" t="s">
        <v>7009</v>
      </c>
      <c r="L1046" s="85">
        <v>104.5</v>
      </c>
      <c r="M1046" s="56" t="s">
        <v>139</v>
      </c>
      <c r="N1046" s="56" t="s">
        <v>211</v>
      </c>
      <c r="O1046" s="60" t="s">
        <v>55</v>
      </c>
      <c r="P1046" s="222"/>
      <c r="Q1046" s="87" cm="1">
        <f t="array" ref="Q1046">SUMIF(Western!C1:C1001,E1046,Western!V1:V1001)</f>
        <v>0</v>
      </c>
      <c r="R1046" s="223" cm="1">
        <f t="array" ref="R1046">Q1046*L1046</f>
        <v>0</v>
      </c>
    </row>
    <row r="1047" spans="1:18" ht="16" customHeight="1" x14ac:dyDescent="0.2">
      <c r="A1047" s="54"/>
      <c r="B1047" s="63" t="s">
        <v>8396</v>
      </c>
      <c r="C1047" s="56" t="s">
        <v>8411</v>
      </c>
      <c r="D1047" s="90">
        <v>843380163572</v>
      </c>
      <c r="E1047" s="56" t="s">
        <v>1081</v>
      </c>
      <c r="F1047" s="110" t="s">
        <v>1082</v>
      </c>
      <c r="G1047" s="110" t="s">
        <v>7074</v>
      </c>
      <c r="H1047" s="110" t="s">
        <v>50</v>
      </c>
      <c r="I1047" s="56" t="s">
        <v>116</v>
      </c>
      <c r="J1047" s="56" t="s">
        <v>755</v>
      </c>
      <c r="K1047" s="56" t="s">
        <v>7009</v>
      </c>
      <c r="L1047" s="85">
        <v>104.5</v>
      </c>
      <c r="M1047" s="56" t="s">
        <v>139</v>
      </c>
      <c r="N1047" s="56" t="s">
        <v>211</v>
      </c>
      <c r="O1047" s="60" t="s">
        <v>55</v>
      </c>
      <c r="P1047" s="222"/>
      <c r="Q1047" s="87" cm="1">
        <f t="array" ref="Q1047">SUMIF(Western!C1:C1001,E1047,Western!V1:V1001)</f>
        <v>0</v>
      </c>
      <c r="R1047" s="223" cm="1">
        <f t="array" ref="R1047">Q1047*L1047</f>
        <v>0</v>
      </c>
    </row>
    <row r="1048" spans="1:18" ht="16" customHeight="1" x14ac:dyDescent="0.2">
      <c r="A1048" s="54"/>
      <c r="B1048" s="63" t="s">
        <v>8396</v>
      </c>
      <c r="C1048" s="56" t="s">
        <v>8412</v>
      </c>
      <c r="D1048" s="90">
        <v>843380163589</v>
      </c>
      <c r="E1048" s="56" t="s">
        <v>1083</v>
      </c>
      <c r="F1048" s="110" t="s">
        <v>1084</v>
      </c>
      <c r="G1048" s="110" t="s">
        <v>7074</v>
      </c>
      <c r="H1048" s="110" t="s">
        <v>50</v>
      </c>
      <c r="I1048" s="56" t="s">
        <v>116</v>
      </c>
      <c r="J1048" s="56" t="s">
        <v>758</v>
      </c>
      <c r="K1048" s="56" t="s">
        <v>7009</v>
      </c>
      <c r="L1048" s="85">
        <v>104.5</v>
      </c>
      <c r="M1048" s="56" t="s">
        <v>139</v>
      </c>
      <c r="N1048" s="56" t="s">
        <v>211</v>
      </c>
      <c r="O1048" s="60" t="s">
        <v>55</v>
      </c>
      <c r="P1048" s="222"/>
      <c r="Q1048" s="87" cm="1">
        <f t="array" ref="Q1048">SUMIF(Western!C1:C1001,E1048,Western!V1:V1001)</f>
        <v>0</v>
      </c>
      <c r="R1048" s="223" cm="1">
        <f t="array" ref="R1048">Q1048*L1048</f>
        <v>0</v>
      </c>
    </row>
    <row r="1049" spans="1:18" ht="16" customHeight="1" x14ac:dyDescent="0.2">
      <c r="A1049" s="54"/>
      <c r="B1049" s="63" t="s">
        <v>8396</v>
      </c>
      <c r="C1049" s="56" t="s">
        <v>8413</v>
      </c>
      <c r="D1049" s="90">
        <v>843380163596</v>
      </c>
      <c r="E1049" s="56" t="s">
        <v>1085</v>
      </c>
      <c r="F1049" s="110" t="s">
        <v>1086</v>
      </c>
      <c r="G1049" s="110" t="s">
        <v>7074</v>
      </c>
      <c r="H1049" s="110" t="s">
        <v>50</v>
      </c>
      <c r="I1049" s="56" t="s">
        <v>116</v>
      </c>
      <c r="J1049" s="56" t="s">
        <v>761</v>
      </c>
      <c r="K1049" s="56" t="s">
        <v>7009</v>
      </c>
      <c r="L1049" s="85">
        <v>104.5</v>
      </c>
      <c r="M1049" s="56" t="s">
        <v>139</v>
      </c>
      <c r="N1049" s="56" t="s">
        <v>211</v>
      </c>
      <c r="O1049" s="60" t="s">
        <v>55</v>
      </c>
      <c r="P1049" s="222"/>
      <c r="Q1049" s="87" cm="1">
        <f t="array" ref="Q1049">SUMIF(Western!C1:C1001,E1049,Western!V1:V1001)</f>
        <v>0</v>
      </c>
      <c r="R1049" s="223" cm="1">
        <f t="array" ref="R1049">Q1049*L1049</f>
        <v>0</v>
      </c>
    </row>
    <row r="1050" spans="1:18" ht="16" customHeight="1" x14ac:dyDescent="0.2">
      <c r="A1050" s="54"/>
      <c r="B1050" s="63" t="s">
        <v>8396</v>
      </c>
      <c r="C1050" s="56" t="s">
        <v>8414</v>
      </c>
      <c r="D1050" s="90">
        <v>843380163602</v>
      </c>
      <c r="E1050" s="56" t="s">
        <v>1087</v>
      </c>
      <c r="F1050" s="110" t="s">
        <v>1088</v>
      </c>
      <c r="G1050" s="110" t="s">
        <v>7074</v>
      </c>
      <c r="H1050" s="110" t="s">
        <v>50</v>
      </c>
      <c r="I1050" s="56" t="s">
        <v>116</v>
      </c>
      <c r="J1050" s="56" t="s">
        <v>764</v>
      </c>
      <c r="K1050" s="56" t="s">
        <v>7009</v>
      </c>
      <c r="L1050" s="85">
        <v>104.5</v>
      </c>
      <c r="M1050" s="56" t="s">
        <v>139</v>
      </c>
      <c r="N1050" s="56" t="s">
        <v>211</v>
      </c>
      <c r="O1050" s="60" t="s">
        <v>55</v>
      </c>
      <c r="P1050" s="222"/>
      <c r="Q1050" s="87" cm="1">
        <f t="array" ref="Q1050">SUMIF(Western!C1:C1001,E1050,Western!V1:V1001)</f>
        <v>0</v>
      </c>
      <c r="R1050" s="223" cm="1">
        <f t="array" ref="R1050">Q1050*L1050</f>
        <v>0</v>
      </c>
    </row>
    <row r="1051" spans="1:18" ht="16" customHeight="1" x14ac:dyDescent="0.2">
      <c r="A1051" s="54"/>
      <c r="B1051" s="63" t="s">
        <v>8415</v>
      </c>
      <c r="C1051" s="56" t="s">
        <v>8416</v>
      </c>
      <c r="D1051" s="90">
        <v>843380171331</v>
      </c>
      <c r="E1051" s="56" t="s">
        <v>3381</v>
      </c>
      <c r="F1051" s="110" t="s">
        <v>3382</v>
      </c>
      <c r="G1051" s="110" t="s">
        <v>7067</v>
      </c>
      <c r="H1051" s="110" t="s">
        <v>50</v>
      </c>
      <c r="I1051" s="56" t="s">
        <v>190</v>
      </c>
      <c r="J1051" s="56" t="s">
        <v>657</v>
      </c>
      <c r="K1051" s="56" t="s">
        <v>7006</v>
      </c>
      <c r="L1051" s="85">
        <v>82.5</v>
      </c>
      <c r="M1051" s="56" t="s">
        <v>139</v>
      </c>
      <c r="N1051" s="56" t="s">
        <v>140</v>
      </c>
      <c r="O1051" s="60" t="s">
        <v>2985</v>
      </c>
      <c r="P1051" s="222"/>
      <c r="Q1051" s="87" cm="1">
        <f t="array" aca="1" ref="Q1051" ca="1">SUMIF('Cross-Over'!C1:C793,E1051,'Cross-Over'!V1:V792)</f>
        <v>0</v>
      </c>
      <c r="R1051" s="223" cm="1">
        <f t="array" aca="1" ref="R1051" ca="1">Q1051*L1051</f>
        <v>0</v>
      </c>
    </row>
    <row r="1052" spans="1:18" ht="16" customHeight="1" x14ac:dyDescent="0.2">
      <c r="A1052" s="54"/>
      <c r="B1052" s="63" t="s">
        <v>8415</v>
      </c>
      <c r="C1052" s="56" t="s">
        <v>8417</v>
      </c>
      <c r="D1052" s="90">
        <v>843380171348</v>
      </c>
      <c r="E1052" s="56" t="s">
        <v>3383</v>
      </c>
      <c r="F1052" s="110" t="s">
        <v>3384</v>
      </c>
      <c r="G1052" s="110" t="s">
        <v>7067</v>
      </c>
      <c r="H1052" s="110" t="s">
        <v>50</v>
      </c>
      <c r="I1052" s="56" t="s">
        <v>190</v>
      </c>
      <c r="J1052" s="56" t="s">
        <v>719</v>
      </c>
      <c r="K1052" s="56" t="s">
        <v>7006</v>
      </c>
      <c r="L1052" s="85">
        <v>82.5</v>
      </c>
      <c r="M1052" s="56" t="s">
        <v>139</v>
      </c>
      <c r="N1052" s="56" t="s">
        <v>140</v>
      </c>
      <c r="O1052" s="60" t="s">
        <v>2985</v>
      </c>
      <c r="P1052" s="222"/>
      <c r="Q1052" s="87" cm="1">
        <f t="array" aca="1" ref="Q1052" ca="1">SUMIF('Cross-Over'!C1:C793,E1052,'Cross-Over'!V1:V792)</f>
        <v>0</v>
      </c>
      <c r="R1052" s="223" cm="1">
        <f t="array" aca="1" ref="R1052" ca="1">Q1052*L1052</f>
        <v>0</v>
      </c>
    </row>
    <row r="1053" spans="1:18" ht="16" customHeight="1" x14ac:dyDescent="0.2">
      <c r="A1053" s="54"/>
      <c r="B1053" s="63" t="s">
        <v>8415</v>
      </c>
      <c r="C1053" s="56" t="s">
        <v>8418</v>
      </c>
      <c r="D1053" s="90">
        <v>843380171355</v>
      </c>
      <c r="E1053" s="56" t="s">
        <v>3385</v>
      </c>
      <c r="F1053" s="110" t="s">
        <v>3386</v>
      </c>
      <c r="G1053" s="110" t="s">
        <v>7067</v>
      </c>
      <c r="H1053" s="110" t="s">
        <v>50</v>
      </c>
      <c r="I1053" s="56" t="s">
        <v>190</v>
      </c>
      <c r="J1053" s="56" t="s">
        <v>722</v>
      </c>
      <c r="K1053" s="56" t="s">
        <v>7006</v>
      </c>
      <c r="L1053" s="85">
        <v>82.5</v>
      </c>
      <c r="M1053" s="56" t="s">
        <v>139</v>
      </c>
      <c r="N1053" s="56" t="s">
        <v>140</v>
      </c>
      <c r="O1053" s="60" t="s">
        <v>2985</v>
      </c>
      <c r="P1053" s="222"/>
      <c r="Q1053" s="87" cm="1">
        <f t="array" aca="1" ref="Q1053" ca="1">SUMIF('Cross-Over'!C1:C793,E1053,'Cross-Over'!V1:V792)</f>
        <v>0</v>
      </c>
      <c r="R1053" s="223" cm="1">
        <f t="array" aca="1" ref="R1053" ca="1">Q1053*L1053</f>
        <v>0</v>
      </c>
    </row>
    <row r="1054" spans="1:18" ht="16" customHeight="1" x14ac:dyDescent="0.2">
      <c r="A1054" s="54"/>
      <c r="B1054" s="63" t="s">
        <v>8415</v>
      </c>
      <c r="C1054" s="56" t="s">
        <v>8419</v>
      </c>
      <c r="D1054" s="90">
        <v>843380171362</v>
      </c>
      <c r="E1054" s="56" t="s">
        <v>3387</v>
      </c>
      <c r="F1054" s="110" t="s">
        <v>3388</v>
      </c>
      <c r="G1054" s="110" t="s">
        <v>7067</v>
      </c>
      <c r="H1054" s="110" t="s">
        <v>50</v>
      </c>
      <c r="I1054" s="56" t="s">
        <v>190</v>
      </c>
      <c r="J1054" s="56" t="s">
        <v>660</v>
      </c>
      <c r="K1054" s="56" t="s">
        <v>7006</v>
      </c>
      <c r="L1054" s="85">
        <v>82.5</v>
      </c>
      <c r="M1054" s="56" t="s">
        <v>139</v>
      </c>
      <c r="N1054" s="56" t="s">
        <v>140</v>
      </c>
      <c r="O1054" s="60" t="s">
        <v>2985</v>
      </c>
      <c r="P1054" s="222"/>
      <c r="Q1054" s="87" cm="1">
        <f t="array" aca="1" ref="Q1054" ca="1">SUMIF('Cross-Over'!C1:C793,E1054,'Cross-Over'!V1:V792)</f>
        <v>0</v>
      </c>
      <c r="R1054" s="223" cm="1">
        <f t="array" aca="1" ref="R1054" ca="1">Q1054*L1054</f>
        <v>0</v>
      </c>
    </row>
    <row r="1055" spans="1:18" ht="16" customHeight="1" x14ac:dyDescent="0.2">
      <c r="A1055" s="54"/>
      <c r="B1055" s="63" t="s">
        <v>8415</v>
      </c>
      <c r="C1055" s="56" t="s">
        <v>8420</v>
      </c>
      <c r="D1055" s="90">
        <v>843380171379</v>
      </c>
      <c r="E1055" s="56" t="s">
        <v>3389</v>
      </c>
      <c r="F1055" s="110" t="s">
        <v>3390</v>
      </c>
      <c r="G1055" s="110" t="s">
        <v>7067</v>
      </c>
      <c r="H1055" s="110" t="s">
        <v>50</v>
      </c>
      <c r="I1055" s="56" t="s">
        <v>190</v>
      </c>
      <c r="J1055" s="56" t="s">
        <v>727</v>
      </c>
      <c r="K1055" s="56" t="s">
        <v>7006</v>
      </c>
      <c r="L1055" s="85">
        <v>82.5</v>
      </c>
      <c r="M1055" s="56" t="s">
        <v>139</v>
      </c>
      <c r="N1055" s="56" t="s">
        <v>140</v>
      </c>
      <c r="O1055" s="60" t="s">
        <v>2985</v>
      </c>
      <c r="P1055" s="222"/>
      <c r="Q1055" s="87" cm="1">
        <f t="array" aca="1" ref="Q1055" ca="1">SUMIF('Cross-Over'!C1:C793,E1055,'Cross-Over'!V1:V792)</f>
        <v>0</v>
      </c>
      <c r="R1055" s="223" cm="1">
        <f t="array" aca="1" ref="R1055" ca="1">Q1055*L1055</f>
        <v>0</v>
      </c>
    </row>
    <row r="1056" spans="1:18" ht="16" customHeight="1" x14ac:dyDescent="0.2">
      <c r="A1056" s="54"/>
      <c r="B1056" s="63" t="s">
        <v>8415</v>
      </c>
      <c r="C1056" s="56" t="s">
        <v>8421</v>
      </c>
      <c r="D1056" s="90">
        <v>843380171386</v>
      </c>
      <c r="E1056" s="56" t="s">
        <v>3391</v>
      </c>
      <c r="F1056" s="110" t="s">
        <v>3392</v>
      </c>
      <c r="G1056" s="110" t="s">
        <v>7067</v>
      </c>
      <c r="H1056" s="110" t="s">
        <v>50</v>
      </c>
      <c r="I1056" s="56" t="s">
        <v>190</v>
      </c>
      <c r="J1056" s="56" t="s">
        <v>730</v>
      </c>
      <c r="K1056" s="56" t="s">
        <v>7006</v>
      </c>
      <c r="L1056" s="85">
        <v>82.5</v>
      </c>
      <c r="M1056" s="56" t="s">
        <v>139</v>
      </c>
      <c r="N1056" s="56" t="s">
        <v>140</v>
      </c>
      <c r="O1056" s="60" t="s">
        <v>2985</v>
      </c>
      <c r="P1056" s="222"/>
      <c r="Q1056" s="87" cm="1">
        <f t="array" aca="1" ref="Q1056" ca="1">SUMIF('Cross-Over'!C1:C793,E1056,'Cross-Over'!V1:V792)</f>
        <v>0</v>
      </c>
      <c r="R1056" s="223" cm="1">
        <f t="array" aca="1" ref="R1056" ca="1">Q1056*L1056</f>
        <v>0</v>
      </c>
    </row>
    <row r="1057" spans="1:18" ht="16" customHeight="1" x14ac:dyDescent="0.2">
      <c r="A1057" s="54"/>
      <c r="B1057" s="63" t="s">
        <v>8415</v>
      </c>
      <c r="C1057" s="56" t="s">
        <v>8422</v>
      </c>
      <c r="D1057" s="90">
        <v>843380171393</v>
      </c>
      <c r="E1057" s="56" t="s">
        <v>3393</v>
      </c>
      <c r="F1057" s="110" t="s">
        <v>3394</v>
      </c>
      <c r="G1057" s="110" t="s">
        <v>7067</v>
      </c>
      <c r="H1057" s="110" t="s">
        <v>50</v>
      </c>
      <c r="I1057" s="56" t="s">
        <v>190</v>
      </c>
      <c r="J1057" s="56" t="s">
        <v>666</v>
      </c>
      <c r="K1057" s="56" t="s">
        <v>7006</v>
      </c>
      <c r="L1057" s="85">
        <v>82.5</v>
      </c>
      <c r="M1057" s="56" t="s">
        <v>139</v>
      </c>
      <c r="N1057" s="56" t="s">
        <v>140</v>
      </c>
      <c r="O1057" s="60" t="s">
        <v>2985</v>
      </c>
      <c r="P1057" s="222"/>
      <c r="Q1057" s="87" cm="1">
        <f t="array" aca="1" ref="Q1057" ca="1">SUMIF('Cross-Over'!C1:C793,E1057,'Cross-Over'!V1:V792)</f>
        <v>0</v>
      </c>
      <c r="R1057" s="223" cm="1">
        <f t="array" aca="1" ref="R1057" ca="1">Q1057*L1057</f>
        <v>0</v>
      </c>
    </row>
    <row r="1058" spans="1:18" ht="16" customHeight="1" x14ac:dyDescent="0.2">
      <c r="A1058" s="54"/>
      <c r="B1058" s="63" t="s">
        <v>8415</v>
      </c>
      <c r="C1058" s="56" t="s">
        <v>8423</v>
      </c>
      <c r="D1058" s="90">
        <v>843380171409</v>
      </c>
      <c r="E1058" s="56" t="s">
        <v>3395</v>
      </c>
      <c r="F1058" s="110" t="s">
        <v>3396</v>
      </c>
      <c r="G1058" s="110" t="s">
        <v>7067</v>
      </c>
      <c r="H1058" s="110" t="s">
        <v>50</v>
      </c>
      <c r="I1058" s="56" t="s">
        <v>190</v>
      </c>
      <c r="J1058" s="56" t="s">
        <v>735</v>
      </c>
      <c r="K1058" s="56" t="s">
        <v>7006</v>
      </c>
      <c r="L1058" s="85">
        <v>82.5</v>
      </c>
      <c r="M1058" s="56" t="s">
        <v>139</v>
      </c>
      <c r="N1058" s="56" t="s">
        <v>140</v>
      </c>
      <c r="O1058" s="60" t="s">
        <v>2985</v>
      </c>
      <c r="P1058" s="222"/>
      <c r="Q1058" s="87" cm="1">
        <f t="array" aca="1" ref="Q1058" ca="1">SUMIF('Cross-Over'!C1:C793,E1058,'Cross-Over'!V1:V792)</f>
        <v>0</v>
      </c>
      <c r="R1058" s="223" cm="1">
        <f t="array" aca="1" ref="R1058" ca="1">Q1058*L1058</f>
        <v>0</v>
      </c>
    </row>
    <row r="1059" spans="1:18" ht="16" customHeight="1" x14ac:dyDescent="0.2">
      <c r="A1059" s="54"/>
      <c r="B1059" s="63" t="s">
        <v>8415</v>
      </c>
      <c r="C1059" s="56" t="s">
        <v>8424</v>
      </c>
      <c r="D1059" s="90">
        <v>843380171416</v>
      </c>
      <c r="E1059" s="56" t="s">
        <v>3397</v>
      </c>
      <c r="F1059" s="110" t="s">
        <v>3398</v>
      </c>
      <c r="G1059" s="110" t="s">
        <v>7067</v>
      </c>
      <c r="H1059" s="110" t="s">
        <v>50</v>
      </c>
      <c r="I1059" s="56" t="s">
        <v>190</v>
      </c>
      <c r="J1059" s="56" t="s">
        <v>738</v>
      </c>
      <c r="K1059" s="56" t="s">
        <v>7006</v>
      </c>
      <c r="L1059" s="85">
        <v>82.5</v>
      </c>
      <c r="M1059" s="56" t="s">
        <v>139</v>
      </c>
      <c r="N1059" s="56" t="s">
        <v>140</v>
      </c>
      <c r="O1059" s="60" t="s">
        <v>2985</v>
      </c>
      <c r="P1059" s="222"/>
      <c r="Q1059" s="87" cm="1">
        <f t="array" aca="1" ref="Q1059" ca="1">SUMIF('Cross-Over'!C1:C793,E1059,'Cross-Over'!V1:V792)</f>
        <v>0</v>
      </c>
      <c r="R1059" s="223" cm="1">
        <f t="array" aca="1" ref="R1059" ca="1">Q1059*L1059</f>
        <v>0</v>
      </c>
    </row>
    <row r="1060" spans="1:18" ht="16" customHeight="1" x14ac:dyDescent="0.2">
      <c r="A1060" s="54"/>
      <c r="B1060" s="63" t="s">
        <v>8415</v>
      </c>
      <c r="C1060" s="56" t="s">
        <v>8425</v>
      </c>
      <c r="D1060" s="90">
        <v>843380171423</v>
      </c>
      <c r="E1060" s="56" t="s">
        <v>3399</v>
      </c>
      <c r="F1060" s="110" t="s">
        <v>3400</v>
      </c>
      <c r="G1060" s="110" t="s">
        <v>7067</v>
      </c>
      <c r="H1060" s="110" t="s">
        <v>50</v>
      </c>
      <c r="I1060" s="56" t="s">
        <v>190</v>
      </c>
      <c r="J1060" s="56" t="s">
        <v>672</v>
      </c>
      <c r="K1060" s="56" t="s">
        <v>7006</v>
      </c>
      <c r="L1060" s="85">
        <v>82.5</v>
      </c>
      <c r="M1060" s="56" t="s">
        <v>139</v>
      </c>
      <c r="N1060" s="56" t="s">
        <v>140</v>
      </c>
      <c r="O1060" s="60" t="s">
        <v>2985</v>
      </c>
      <c r="P1060" s="222"/>
      <c r="Q1060" s="87" cm="1">
        <f t="array" aca="1" ref="Q1060" ca="1">SUMIF('Cross-Over'!C1:C793,E1060,'Cross-Over'!V1:V792)</f>
        <v>0</v>
      </c>
      <c r="R1060" s="223" cm="1">
        <f t="array" aca="1" ref="R1060" ca="1">Q1060*L1060</f>
        <v>0</v>
      </c>
    </row>
    <row r="1061" spans="1:18" ht="16" customHeight="1" x14ac:dyDescent="0.2">
      <c r="A1061" s="54"/>
      <c r="B1061" s="63" t="s">
        <v>8415</v>
      </c>
      <c r="C1061" s="56" t="s">
        <v>8426</v>
      </c>
      <c r="D1061" s="90">
        <v>843380171430</v>
      </c>
      <c r="E1061" s="56" t="s">
        <v>3401</v>
      </c>
      <c r="F1061" s="110" t="s">
        <v>3402</v>
      </c>
      <c r="G1061" s="110" t="s">
        <v>7067</v>
      </c>
      <c r="H1061" s="110" t="s">
        <v>50</v>
      </c>
      <c r="I1061" s="56" t="s">
        <v>190</v>
      </c>
      <c r="J1061" s="56" t="s">
        <v>743</v>
      </c>
      <c r="K1061" s="56" t="s">
        <v>7006</v>
      </c>
      <c r="L1061" s="85">
        <v>82.5</v>
      </c>
      <c r="M1061" s="56" t="s">
        <v>139</v>
      </c>
      <c r="N1061" s="56" t="s">
        <v>140</v>
      </c>
      <c r="O1061" s="60" t="s">
        <v>2985</v>
      </c>
      <c r="P1061" s="222"/>
      <c r="Q1061" s="87" cm="1">
        <f t="array" aca="1" ref="Q1061" ca="1">SUMIF('Cross-Over'!C1:C793,E1061,'Cross-Over'!V1:V792)</f>
        <v>0</v>
      </c>
      <c r="R1061" s="223" cm="1">
        <f t="array" aca="1" ref="R1061" ca="1">Q1061*L1061</f>
        <v>0</v>
      </c>
    </row>
    <row r="1062" spans="1:18" ht="16" customHeight="1" x14ac:dyDescent="0.2">
      <c r="A1062" s="54"/>
      <c r="B1062" s="63" t="s">
        <v>8415</v>
      </c>
      <c r="C1062" s="56" t="s">
        <v>8427</v>
      </c>
      <c r="D1062" s="90">
        <v>843380171447</v>
      </c>
      <c r="E1062" s="56" t="s">
        <v>3403</v>
      </c>
      <c r="F1062" s="110" t="s">
        <v>3404</v>
      </c>
      <c r="G1062" s="110" t="s">
        <v>7067</v>
      </c>
      <c r="H1062" s="110" t="s">
        <v>50</v>
      </c>
      <c r="I1062" s="56" t="s">
        <v>190</v>
      </c>
      <c r="J1062" s="56" t="s">
        <v>746</v>
      </c>
      <c r="K1062" s="56" t="s">
        <v>7006</v>
      </c>
      <c r="L1062" s="85">
        <v>82.5</v>
      </c>
      <c r="M1062" s="56" t="s">
        <v>139</v>
      </c>
      <c r="N1062" s="56" t="s">
        <v>140</v>
      </c>
      <c r="O1062" s="60" t="s">
        <v>2985</v>
      </c>
      <c r="P1062" s="222"/>
      <c r="Q1062" s="87" cm="1">
        <f t="array" aca="1" ref="Q1062" ca="1">SUMIF('Cross-Over'!C1:C793,E1062,'Cross-Over'!V1:V792)</f>
        <v>0</v>
      </c>
      <c r="R1062" s="223" cm="1">
        <f t="array" aca="1" ref="R1062" ca="1">Q1062*L1062</f>
        <v>0</v>
      </c>
    </row>
    <row r="1063" spans="1:18" ht="16" customHeight="1" x14ac:dyDescent="0.2">
      <c r="A1063" s="54"/>
      <c r="B1063" s="63" t="s">
        <v>8415</v>
      </c>
      <c r="C1063" s="56" t="s">
        <v>8428</v>
      </c>
      <c r="D1063" s="90">
        <v>843380171454</v>
      </c>
      <c r="E1063" s="56" t="s">
        <v>3405</v>
      </c>
      <c r="F1063" s="110" t="s">
        <v>3406</v>
      </c>
      <c r="G1063" s="110" t="s">
        <v>7067</v>
      </c>
      <c r="H1063" s="110" t="s">
        <v>50</v>
      </c>
      <c r="I1063" s="56" t="s">
        <v>190</v>
      </c>
      <c r="J1063" s="56" t="s">
        <v>749</v>
      </c>
      <c r="K1063" s="56" t="s">
        <v>7006</v>
      </c>
      <c r="L1063" s="85">
        <v>82.5</v>
      </c>
      <c r="M1063" s="56" t="s">
        <v>139</v>
      </c>
      <c r="N1063" s="56" t="s">
        <v>140</v>
      </c>
      <c r="O1063" s="60" t="s">
        <v>2985</v>
      </c>
      <c r="P1063" s="222"/>
      <c r="Q1063" s="87" cm="1">
        <f t="array" aca="1" ref="Q1063" ca="1">SUMIF('Cross-Over'!C1:C793,E1063,'Cross-Over'!V1:V792)</f>
        <v>0</v>
      </c>
      <c r="R1063" s="223" cm="1">
        <f t="array" aca="1" ref="R1063" ca="1">Q1063*L1063</f>
        <v>0</v>
      </c>
    </row>
    <row r="1064" spans="1:18" ht="16" customHeight="1" x14ac:dyDescent="0.2">
      <c r="A1064" s="54"/>
      <c r="B1064" s="63" t="s">
        <v>8415</v>
      </c>
      <c r="C1064" s="56" t="s">
        <v>8429</v>
      </c>
      <c r="D1064" s="90">
        <v>843380171461</v>
      </c>
      <c r="E1064" s="56" t="s">
        <v>3407</v>
      </c>
      <c r="F1064" s="110" t="s">
        <v>3408</v>
      </c>
      <c r="G1064" s="110" t="s">
        <v>7067</v>
      </c>
      <c r="H1064" s="110" t="s">
        <v>50</v>
      </c>
      <c r="I1064" s="56" t="s">
        <v>190</v>
      </c>
      <c r="J1064" s="56" t="s">
        <v>752</v>
      </c>
      <c r="K1064" s="56" t="s">
        <v>7006</v>
      </c>
      <c r="L1064" s="85">
        <v>82.5</v>
      </c>
      <c r="M1064" s="56" t="s">
        <v>139</v>
      </c>
      <c r="N1064" s="56" t="s">
        <v>140</v>
      </c>
      <c r="O1064" s="60" t="s">
        <v>2985</v>
      </c>
      <c r="P1064" s="222"/>
      <c r="Q1064" s="87" cm="1">
        <f t="array" aca="1" ref="Q1064" ca="1">SUMIF('Cross-Over'!C1:C793,E1064,'Cross-Over'!V1:V792)</f>
        <v>0</v>
      </c>
      <c r="R1064" s="223" cm="1">
        <f t="array" aca="1" ref="R1064" ca="1">Q1064*L1064</f>
        <v>0</v>
      </c>
    </row>
    <row r="1065" spans="1:18" ht="16" customHeight="1" x14ac:dyDescent="0.2">
      <c r="A1065" s="54"/>
      <c r="B1065" s="63" t="s">
        <v>8415</v>
      </c>
      <c r="C1065" s="56" t="s">
        <v>8430</v>
      </c>
      <c r="D1065" s="90">
        <v>843380171478</v>
      </c>
      <c r="E1065" s="56" t="s">
        <v>3409</v>
      </c>
      <c r="F1065" s="110" t="s">
        <v>3410</v>
      </c>
      <c r="G1065" s="110" t="s">
        <v>7067</v>
      </c>
      <c r="H1065" s="110" t="s">
        <v>50</v>
      </c>
      <c r="I1065" s="56" t="s">
        <v>190</v>
      </c>
      <c r="J1065" s="56" t="s">
        <v>755</v>
      </c>
      <c r="K1065" s="56" t="s">
        <v>7006</v>
      </c>
      <c r="L1065" s="85">
        <v>82.5</v>
      </c>
      <c r="M1065" s="56" t="s">
        <v>139</v>
      </c>
      <c r="N1065" s="56" t="s">
        <v>140</v>
      </c>
      <c r="O1065" s="60" t="s">
        <v>2985</v>
      </c>
      <c r="P1065" s="222"/>
      <c r="Q1065" s="87" cm="1">
        <f t="array" aca="1" ref="Q1065" ca="1">SUMIF('Cross-Over'!C1:C793,E1065,'Cross-Over'!V1:V792)</f>
        <v>0</v>
      </c>
      <c r="R1065" s="223" cm="1">
        <f t="array" aca="1" ref="R1065" ca="1">Q1065*L1065</f>
        <v>0</v>
      </c>
    </row>
    <row r="1066" spans="1:18" ht="16" customHeight="1" x14ac:dyDescent="0.2">
      <c r="A1066" s="54"/>
      <c r="B1066" s="63" t="s">
        <v>8415</v>
      </c>
      <c r="C1066" s="56" t="s">
        <v>8431</v>
      </c>
      <c r="D1066" s="90">
        <v>843380171485</v>
      </c>
      <c r="E1066" s="56" t="s">
        <v>3411</v>
      </c>
      <c r="F1066" s="110" t="s">
        <v>3412</v>
      </c>
      <c r="G1066" s="110" t="s">
        <v>7067</v>
      </c>
      <c r="H1066" s="110" t="s">
        <v>50</v>
      </c>
      <c r="I1066" s="56" t="s">
        <v>190</v>
      </c>
      <c r="J1066" s="56" t="s">
        <v>758</v>
      </c>
      <c r="K1066" s="56" t="s">
        <v>7006</v>
      </c>
      <c r="L1066" s="85">
        <v>82.5</v>
      </c>
      <c r="M1066" s="56" t="s">
        <v>139</v>
      </c>
      <c r="N1066" s="56" t="s">
        <v>140</v>
      </c>
      <c r="O1066" s="60" t="s">
        <v>2985</v>
      </c>
      <c r="P1066" s="222"/>
      <c r="Q1066" s="87" cm="1">
        <f t="array" aca="1" ref="Q1066" ca="1">SUMIF('Cross-Over'!C1:C793,E1066,'Cross-Over'!V1:V792)</f>
        <v>0</v>
      </c>
      <c r="R1066" s="223" cm="1">
        <f t="array" aca="1" ref="R1066" ca="1">Q1066*L1066</f>
        <v>0</v>
      </c>
    </row>
    <row r="1067" spans="1:18" ht="16" customHeight="1" x14ac:dyDescent="0.2">
      <c r="A1067" s="54"/>
      <c r="B1067" s="63" t="s">
        <v>8415</v>
      </c>
      <c r="C1067" s="56" t="s">
        <v>8432</v>
      </c>
      <c r="D1067" s="90">
        <v>843380171492</v>
      </c>
      <c r="E1067" s="56" t="s">
        <v>3413</v>
      </c>
      <c r="F1067" s="110" t="s">
        <v>3414</v>
      </c>
      <c r="G1067" s="110" t="s">
        <v>7067</v>
      </c>
      <c r="H1067" s="110" t="s">
        <v>50</v>
      </c>
      <c r="I1067" s="56" t="s">
        <v>190</v>
      </c>
      <c r="J1067" s="56" t="s">
        <v>761</v>
      </c>
      <c r="K1067" s="56" t="s">
        <v>7006</v>
      </c>
      <c r="L1067" s="85">
        <v>82.5</v>
      </c>
      <c r="M1067" s="56" t="s">
        <v>139</v>
      </c>
      <c r="N1067" s="56" t="s">
        <v>140</v>
      </c>
      <c r="O1067" s="60" t="s">
        <v>2985</v>
      </c>
      <c r="P1067" s="222"/>
      <c r="Q1067" s="87" cm="1">
        <f t="array" aca="1" ref="Q1067" ca="1">SUMIF('Cross-Over'!C1:C793,E1067,'Cross-Over'!V1:V792)</f>
        <v>0</v>
      </c>
      <c r="R1067" s="223" cm="1">
        <f t="array" aca="1" ref="R1067" ca="1">Q1067*L1067</f>
        <v>0</v>
      </c>
    </row>
    <row r="1068" spans="1:18" ht="16" customHeight="1" x14ac:dyDescent="0.2">
      <c r="A1068" s="54"/>
      <c r="B1068" s="63" t="s">
        <v>8415</v>
      </c>
      <c r="C1068" s="56" t="s">
        <v>8433</v>
      </c>
      <c r="D1068" s="90">
        <v>843380171508</v>
      </c>
      <c r="E1068" s="56" t="s">
        <v>3415</v>
      </c>
      <c r="F1068" s="110" t="s">
        <v>3416</v>
      </c>
      <c r="G1068" s="110" t="s">
        <v>7067</v>
      </c>
      <c r="H1068" s="110" t="s">
        <v>50</v>
      </c>
      <c r="I1068" s="56" t="s">
        <v>190</v>
      </c>
      <c r="J1068" s="56" t="s">
        <v>764</v>
      </c>
      <c r="K1068" s="56" t="s">
        <v>7006</v>
      </c>
      <c r="L1068" s="85">
        <v>82.5</v>
      </c>
      <c r="M1068" s="56" t="s">
        <v>139</v>
      </c>
      <c r="N1068" s="56" t="s">
        <v>140</v>
      </c>
      <c r="O1068" s="60" t="s">
        <v>2985</v>
      </c>
      <c r="P1068" s="222"/>
      <c r="Q1068" s="87" cm="1">
        <f t="array" aca="1" ref="Q1068" ca="1">SUMIF('Cross-Over'!C1:C793,E1068,'Cross-Over'!V1:V792)</f>
        <v>0</v>
      </c>
      <c r="R1068" s="223" cm="1">
        <f t="array" aca="1" ref="R1068" ca="1">Q1068*L1068</f>
        <v>0</v>
      </c>
    </row>
    <row r="1069" spans="1:18" ht="16" customHeight="1" x14ac:dyDescent="0.2">
      <c r="A1069" s="54"/>
      <c r="B1069" s="63" t="s">
        <v>8434</v>
      </c>
      <c r="C1069" s="56" t="s">
        <v>8435</v>
      </c>
      <c r="D1069" s="90">
        <v>843380171690</v>
      </c>
      <c r="E1069" s="56" t="s">
        <v>3417</v>
      </c>
      <c r="F1069" s="110" t="s">
        <v>3418</v>
      </c>
      <c r="G1069" s="110" t="s">
        <v>7067</v>
      </c>
      <c r="H1069" s="110" t="s">
        <v>56</v>
      </c>
      <c r="I1069" s="56" t="s">
        <v>95</v>
      </c>
      <c r="J1069" s="56" t="s">
        <v>657</v>
      </c>
      <c r="K1069" s="56" t="s">
        <v>7006</v>
      </c>
      <c r="L1069" s="85">
        <v>82.5</v>
      </c>
      <c r="M1069" s="56" t="s">
        <v>139</v>
      </c>
      <c r="N1069" s="56" t="s">
        <v>140</v>
      </c>
      <c r="O1069" s="60" t="s">
        <v>2985</v>
      </c>
      <c r="P1069" s="222"/>
      <c r="Q1069" s="87" cm="1">
        <f t="array" aca="1" ref="Q1069" ca="1">SUMIF('Cross-Over'!C1:C793,E1069,'Cross-Over'!V1:V792)</f>
        <v>0</v>
      </c>
      <c r="R1069" s="223" cm="1">
        <f t="array" aca="1" ref="R1069" ca="1">Q1069*L1069</f>
        <v>0</v>
      </c>
    </row>
    <row r="1070" spans="1:18" ht="16" customHeight="1" x14ac:dyDescent="0.2">
      <c r="A1070" s="54"/>
      <c r="B1070" s="63" t="s">
        <v>8434</v>
      </c>
      <c r="C1070" s="56" t="s">
        <v>8436</v>
      </c>
      <c r="D1070" s="90">
        <v>843380171706</v>
      </c>
      <c r="E1070" s="56" t="s">
        <v>3419</v>
      </c>
      <c r="F1070" s="110" t="s">
        <v>3420</v>
      </c>
      <c r="G1070" s="110" t="s">
        <v>7067</v>
      </c>
      <c r="H1070" s="110" t="s">
        <v>56</v>
      </c>
      <c r="I1070" s="56" t="s">
        <v>95</v>
      </c>
      <c r="J1070" s="56" t="s">
        <v>719</v>
      </c>
      <c r="K1070" s="56" t="s">
        <v>7006</v>
      </c>
      <c r="L1070" s="85">
        <v>82.5</v>
      </c>
      <c r="M1070" s="56" t="s">
        <v>139</v>
      </c>
      <c r="N1070" s="56" t="s">
        <v>140</v>
      </c>
      <c r="O1070" s="60" t="s">
        <v>2985</v>
      </c>
      <c r="P1070" s="222"/>
      <c r="Q1070" s="87" cm="1">
        <f t="array" aca="1" ref="Q1070" ca="1">SUMIF('Cross-Over'!C1:C793,E1070,'Cross-Over'!V1:V792)</f>
        <v>0</v>
      </c>
      <c r="R1070" s="223" cm="1">
        <f t="array" aca="1" ref="R1070" ca="1">Q1070*L1070</f>
        <v>0</v>
      </c>
    </row>
    <row r="1071" spans="1:18" ht="16" customHeight="1" x14ac:dyDescent="0.2">
      <c r="A1071" s="54"/>
      <c r="B1071" s="63" t="s">
        <v>8434</v>
      </c>
      <c r="C1071" s="56" t="s">
        <v>8437</v>
      </c>
      <c r="D1071" s="90">
        <v>843380171713</v>
      </c>
      <c r="E1071" s="56" t="s">
        <v>3421</v>
      </c>
      <c r="F1071" s="110" t="s">
        <v>3422</v>
      </c>
      <c r="G1071" s="110" t="s">
        <v>7067</v>
      </c>
      <c r="H1071" s="110" t="s">
        <v>56</v>
      </c>
      <c r="I1071" s="56" t="s">
        <v>95</v>
      </c>
      <c r="J1071" s="56" t="s">
        <v>722</v>
      </c>
      <c r="K1071" s="56" t="s">
        <v>7006</v>
      </c>
      <c r="L1071" s="85">
        <v>82.5</v>
      </c>
      <c r="M1071" s="56" t="s">
        <v>139</v>
      </c>
      <c r="N1071" s="56" t="s">
        <v>140</v>
      </c>
      <c r="O1071" s="60" t="s">
        <v>2985</v>
      </c>
      <c r="P1071" s="222"/>
      <c r="Q1071" s="87" cm="1">
        <f t="array" aca="1" ref="Q1071" ca="1">SUMIF('Cross-Over'!C1:C793,E1071,'Cross-Over'!V1:V792)</f>
        <v>0</v>
      </c>
      <c r="R1071" s="223" cm="1">
        <f t="array" aca="1" ref="R1071" ca="1">Q1071*L1071</f>
        <v>0</v>
      </c>
    </row>
    <row r="1072" spans="1:18" ht="16" customHeight="1" x14ac:dyDescent="0.2">
      <c r="A1072" s="54"/>
      <c r="B1072" s="63" t="s">
        <v>8434</v>
      </c>
      <c r="C1072" s="56" t="s">
        <v>8438</v>
      </c>
      <c r="D1072" s="90">
        <v>843380171720</v>
      </c>
      <c r="E1072" s="56" t="s">
        <v>3423</v>
      </c>
      <c r="F1072" s="110" t="s">
        <v>3424</v>
      </c>
      <c r="G1072" s="110" t="s">
        <v>7067</v>
      </c>
      <c r="H1072" s="110" t="s">
        <v>56</v>
      </c>
      <c r="I1072" s="56" t="s">
        <v>95</v>
      </c>
      <c r="J1072" s="56" t="s">
        <v>660</v>
      </c>
      <c r="K1072" s="56" t="s">
        <v>7006</v>
      </c>
      <c r="L1072" s="85">
        <v>82.5</v>
      </c>
      <c r="M1072" s="56" t="s">
        <v>139</v>
      </c>
      <c r="N1072" s="56" t="s">
        <v>140</v>
      </c>
      <c r="O1072" s="60" t="s">
        <v>2985</v>
      </c>
      <c r="P1072" s="222"/>
      <c r="Q1072" s="87" cm="1">
        <f t="array" aca="1" ref="Q1072" ca="1">SUMIF('Cross-Over'!C1:C793,E1072,'Cross-Over'!V1:V792)</f>
        <v>0</v>
      </c>
      <c r="R1072" s="223" cm="1">
        <f t="array" aca="1" ref="R1072" ca="1">Q1072*L1072</f>
        <v>0</v>
      </c>
    </row>
    <row r="1073" spans="1:18" ht="16" customHeight="1" x14ac:dyDescent="0.2">
      <c r="A1073" s="54"/>
      <c r="B1073" s="63" t="s">
        <v>8434</v>
      </c>
      <c r="C1073" s="56" t="s">
        <v>8439</v>
      </c>
      <c r="D1073" s="90">
        <v>843380171737</v>
      </c>
      <c r="E1073" s="56" t="s">
        <v>3425</v>
      </c>
      <c r="F1073" s="110" t="s">
        <v>3426</v>
      </c>
      <c r="G1073" s="110" t="s">
        <v>7067</v>
      </c>
      <c r="H1073" s="110" t="s">
        <v>56</v>
      </c>
      <c r="I1073" s="56" t="s">
        <v>95</v>
      </c>
      <c r="J1073" s="56" t="s">
        <v>727</v>
      </c>
      <c r="K1073" s="56" t="s">
        <v>7006</v>
      </c>
      <c r="L1073" s="85">
        <v>82.5</v>
      </c>
      <c r="M1073" s="56" t="s">
        <v>139</v>
      </c>
      <c r="N1073" s="56" t="s">
        <v>140</v>
      </c>
      <c r="O1073" s="60" t="s">
        <v>2985</v>
      </c>
      <c r="P1073" s="222"/>
      <c r="Q1073" s="87" cm="1">
        <f t="array" aca="1" ref="Q1073" ca="1">SUMIF('Cross-Over'!C1:C793,E1073,'Cross-Over'!V1:V792)</f>
        <v>0</v>
      </c>
      <c r="R1073" s="223" cm="1">
        <f t="array" aca="1" ref="R1073" ca="1">Q1073*L1073</f>
        <v>0</v>
      </c>
    </row>
    <row r="1074" spans="1:18" ht="16" customHeight="1" x14ac:dyDescent="0.2">
      <c r="A1074" s="54"/>
      <c r="B1074" s="63" t="s">
        <v>8434</v>
      </c>
      <c r="C1074" s="56" t="s">
        <v>8440</v>
      </c>
      <c r="D1074" s="90">
        <v>843380171744</v>
      </c>
      <c r="E1074" s="56" t="s">
        <v>3427</v>
      </c>
      <c r="F1074" s="110" t="s">
        <v>3428</v>
      </c>
      <c r="G1074" s="110" t="s">
        <v>7067</v>
      </c>
      <c r="H1074" s="110" t="s">
        <v>56</v>
      </c>
      <c r="I1074" s="56" t="s">
        <v>95</v>
      </c>
      <c r="J1074" s="56" t="s">
        <v>730</v>
      </c>
      <c r="K1074" s="56" t="s">
        <v>7006</v>
      </c>
      <c r="L1074" s="85">
        <v>82.5</v>
      </c>
      <c r="M1074" s="56" t="s">
        <v>139</v>
      </c>
      <c r="N1074" s="56" t="s">
        <v>140</v>
      </c>
      <c r="O1074" s="60" t="s">
        <v>2985</v>
      </c>
      <c r="P1074" s="222"/>
      <c r="Q1074" s="87" cm="1">
        <f t="array" aca="1" ref="Q1074" ca="1">SUMIF('Cross-Over'!C1:C793,E1074,'Cross-Over'!V1:V792)</f>
        <v>0</v>
      </c>
      <c r="R1074" s="223" cm="1">
        <f t="array" aca="1" ref="R1074" ca="1">Q1074*L1074</f>
        <v>0</v>
      </c>
    </row>
    <row r="1075" spans="1:18" ht="16" customHeight="1" x14ac:dyDescent="0.2">
      <c r="A1075" s="54"/>
      <c r="B1075" s="63" t="s">
        <v>8434</v>
      </c>
      <c r="C1075" s="56" t="s">
        <v>8441</v>
      </c>
      <c r="D1075" s="90">
        <v>843380171751</v>
      </c>
      <c r="E1075" s="56" t="s">
        <v>3429</v>
      </c>
      <c r="F1075" s="110" t="s">
        <v>3430</v>
      </c>
      <c r="G1075" s="110" t="s">
        <v>7067</v>
      </c>
      <c r="H1075" s="110" t="s">
        <v>56</v>
      </c>
      <c r="I1075" s="56" t="s">
        <v>95</v>
      </c>
      <c r="J1075" s="56" t="s">
        <v>666</v>
      </c>
      <c r="K1075" s="56" t="s">
        <v>7006</v>
      </c>
      <c r="L1075" s="85">
        <v>82.5</v>
      </c>
      <c r="M1075" s="56" t="s">
        <v>139</v>
      </c>
      <c r="N1075" s="56" t="s">
        <v>140</v>
      </c>
      <c r="O1075" s="60" t="s">
        <v>2985</v>
      </c>
      <c r="P1075" s="222"/>
      <c r="Q1075" s="87" cm="1">
        <f t="array" aca="1" ref="Q1075" ca="1">SUMIF('Cross-Over'!C1:C793,E1075,'Cross-Over'!V1:V792)</f>
        <v>0</v>
      </c>
      <c r="R1075" s="223" cm="1">
        <f t="array" aca="1" ref="R1075" ca="1">Q1075*L1075</f>
        <v>0</v>
      </c>
    </row>
    <row r="1076" spans="1:18" ht="16" customHeight="1" x14ac:dyDescent="0.2">
      <c r="A1076" s="54"/>
      <c r="B1076" s="63" t="s">
        <v>8434</v>
      </c>
      <c r="C1076" s="56" t="s">
        <v>8442</v>
      </c>
      <c r="D1076" s="90">
        <v>843380171768</v>
      </c>
      <c r="E1076" s="56" t="s">
        <v>3431</v>
      </c>
      <c r="F1076" s="110" t="s">
        <v>3432</v>
      </c>
      <c r="G1076" s="110" t="s">
        <v>7067</v>
      </c>
      <c r="H1076" s="110" t="s">
        <v>56</v>
      </c>
      <c r="I1076" s="56" t="s">
        <v>95</v>
      </c>
      <c r="J1076" s="56" t="s">
        <v>735</v>
      </c>
      <c r="K1076" s="56" t="s">
        <v>7006</v>
      </c>
      <c r="L1076" s="85">
        <v>82.5</v>
      </c>
      <c r="M1076" s="56" t="s">
        <v>139</v>
      </c>
      <c r="N1076" s="56" t="s">
        <v>140</v>
      </c>
      <c r="O1076" s="60" t="s">
        <v>2985</v>
      </c>
      <c r="P1076" s="222"/>
      <c r="Q1076" s="87" cm="1">
        <f t="array" aca="1" ref="Q1076" ca="1">SUMIF('Cross-Over'!C1:C793,E1076,'Cross-Over'!V1:V792)</f>
        <v>0</v>
      </c>
      <c r="R1076" s="223" cm="1">
        <f t="array" aca="1" ref="R1076" ca="1">Q1076*L1076</f>
        <v>0</v>
      </c>
    </row>
    <row r="1077" spans="1:18" ht="16" customHeight="1" x14ac:dyDescent="0.2">
      <c r="A1077" s="54"/>
      <c r="B1077" s="63" t="s">
        <v>8434</v>
      </c>
      <c r="C1077" s="56" t="s">
        <v>8443</v>
      </c>
      <c r="D1077" s="90">
        <v>843380171775</v>
      </c>
      <c r="E1077" s="56" t="s">
        <v>3433</v>
      </c>
      <c r="F1077" s="110" t="s">
        <v>3434</v>
      </c>
      <c r="G1077" s="110" t="s">
        <v>7067</v>
      </c>
      <c r="H1077" s="110" t="s">
        <v>56</v>
      </c>
      <c r="I1077" s="56" t="s">
        <v>95</v>
      </c>
      <c r="J1077" s="56" t="s">
        <v>738</v>
      </c>
      <c r="K1077" s="56" t="s">
        <v>7006</v>
      </c>
      <c r="L1077" s="85">
        <v>82.5</v>
      </c>
      <c r="M1077" s="56" t="s">
        <v>139</v>
      </c>
      <c r="N1077" s="56" t="s">
        <v>140</v>
      </c>
      <c r="O1077" s="60" t="s">
        <v>2985</v>
      </c>
      <c r="P1077" s="222"/>
      <c r="Q1077" s="87" cm="1">
        <f t="array" aca="1" ref="Q1077" ca="1">SUMIF('Cross-Over'!C1:C793,E1077,'Cross-Over'!V1:V792)</f>
        <v>0</v>
      </c>
      <c r="R1077" s="223" cm="1">
        <f t="array" aca="1" ref="R1077" ca="1">Q1077*L1077</f>
        <v>0</v>
      </c>
    </row>
    <row r="1078" spans="1:18" ht="16" customHeight="1" x14ac:dyDescent="0.2">
      <c r="A1078" s="54"/>
      <c r="B1078" s="63" t="s">
        <v>8434</v>
      </c>
      <c r="C1078" s="56" t="s">
        <v>8444</v>
      </c>
      <c r="D1078" s="90">
        <v>843380171782</v>
      </c>
      <c r="E1078" s="56" t="s">
        <v>3435</v>
      </c>
      <c r="F1078" s="110" t="s">
        <v>3436</v>
      </c>
      <c r="G1078" s="110" t="s">
        <v>7067</v>
      </c>
      <c r="H1078" s="110" t="s">
        <v>56</v>
      </c>
      <c r="I1078" s="56" t="s">
        <v>95</v>
      </c>
      <c r="J1078" s="56" t="s">
        <v>672</v>
      </c>
      <c r="K1078" s="56" t="s">
        <v>7006</v>
      </c>
      <c r="L1078" s="85">
        <v>82.5</v>
      </c>
      <c r="M1078" s="56" t="s">
        <v>139</v>
      </c>
      <c r="N1078" s="56" t="s">
        <v>140</v>
      </c>
      <c r="O1078" s="60" t="s">
        <v>2985</v>
      </c>
      <c r="P1078" s="222"/>
      <c r="Q1078" s="87" cm="1">
        <f t="array" aca="1" ref="Q1078" ca="1">SUMIF('Cross-Over'!C1:C793,E1078,'Cross-Over'!V1:V792)</f>
        <v>0</v>
      </c>
      <c r="R1078" s="223" cm="1">
        <f t="array" aca="1" ref="R1078" ca="1">Q1078*L1078</f>
        <v>0</v>
      </c>
    </row>
    <row r="1079" spans="1:18" ht="16" customHeight="1" x14ac:dyDescent="0.2">
      <c r="A1079" s="54"/>
      <c r="B1079" s="63" t="s">
        <v>8434</v>
      </c>
      <c r="C1079" s="56" t="s">
        <v>8445</v>
      </c>
      <c r="D1079" s="90">
        <v>843380171799</v>
      </c>
      <c r="E1079" s="56" t="s">
        <v>3437</v>
      </c>
      <c r="F1079" s="110" t="s">
        <v>3438</v>
      </c>
      <c r="G1079" s="110" t="s">
        <v>7067</v>
      </c>
      <c r="H1079" s="110" t="s">
        <v>56</v>
      </c>
      <c r="I1079" s="56" t="s">
        <v>95</v>
      </c>
      <c r="J1079" s="56" t="s">
        <v>743</v>
      </c>
      <c r="K1079" s="56" t="s">
        <v>7006</v>
      </c>
      <c r="L1079" s="85">
        <v>82.5</v>
      </c>
      <c r="M1079" s="56" t="s">
        <v>139</v>
      </c>
      <c r="N1079" s="56" t="s">
        <v>140</v>
      </c>
      <c r="O1079" s="60" t="s">
        <v>2985</v>
      </c>
      <c r="P1079" s="222"/>
      <c r="Q1079" s="87" cm="1">
        <f t="array" aca="1" ref="Q1079" ca="1">SUMIF('Cross-Over'!C1:C793,E1079,'Cross-Over'!V1:V792)</f>
        <v>0</v>
      </c>
      <c r="R1079" s="223" cm="1">
        <f t="array" aca="1" ref="R1079" ca="1">Q1079*L1079</f>
        <v>0</v>
      </c>
    </row>
    <row r="1080" spans="1:18" ht="16" customHeight="1" x14ac:dyDescent="0.2">
      <c r="A1080" s="54"/>
      <c r="B1080" s="63" t="s">
        <v>8434</v>
      </c>
      <c r="C1080" s="56" t="s">
        <v>8446</v>
      </c>
      <c r="D1080" s="90">
        <v>843380171805</v>
      </c>
      <c r="E1080" s="56" t="s">
        <v>3439</v>
      </c>
      <c r="F1080" s="110" t="s">
        <v>3440</v>
      </c>
      <c r="G1080" s="110" t="s">
        <v>7067</v>
      </c>
      <c r="H1080" s="110" t="s">
        <v>56</v>
      </c>
      <c r="I1080" s="56" t="s">
        <v>95</v>
      </c>
      <c r="J1080" s="56" t="s">
        <v>746</v>
      </c>
      <c r="K1080" s="56" t="s">
        <v>7006</v>
      </c>
      <c r="L1080" s="85">
        <v>82.5</v>
      </c>
      <c r="M1080" s="56" t="s">
        <v>139</v>
      </c>
      <c r="N1080" s="56" t="s">
        <v>140</v>
      </c>
      <c r="O1080" s="60" t="s">
        <v>2985</v>
      </c>
      <c r="P1080" s="222"/>
      <c r="Q1080" s="87" cm="1">
        <f t="array" aca="1" ref="Q1080" ca="1">SUMIF('Cross-Over'!C1:C793,E1080,'Cross-Over'!V1:V792)</f>
        <v>0</v>
      </c>
      <c r="R1080" s="223" cm="1">
        <f t="array" aca="1" ref="R1080" ca="1">Q1080*L1080</f>
        <v>0</v>
      </c>
    </row>
    <row r="1081" spans="1:18" ht="16" customHeight="1" x14ac:dyDescent="0.2">
      <c r="A1081" s="54"/>
      <c r="B1081" s="63" t="s">
        <v>8434</v>
      </c>
      <c r="C1081" s="56" t="s">
        <v>8447</v>
      </c>
      <c r="D1081" s="90">
        <v>843380171812</v>
      </c>
      <c r="E1081" s="56" t="s">
        <v>3441</v>
      </c>
      <c r="F1081" s="110" t="s">
        <v>3442</v>
      </c>
      <c r="G1081" s="110" t="s">
        <v>7067</v>
      </c>
      <c r="H1081" s="110" t="s">
        <v>56</v>
      </c>
      <c r="I1081" s="56" t="s">
        <v>95</v>
      </c>
      <c r="J1081" s="56" t="s">
        <v>749</v>
      </c>
      <c r="K1081" s="56" t="s">
        <v>7006</v>
      </c>
      <c r="L1081" s="85">
        <v>82.5</v>
      </c>
      <c r="M1081" s="56" t="s">
        <v>139</v>
      </c>
      <c r="N1081" s="56" t="s">
        <v>140</v>
      </c>
      <c r="O1081" s="60" t="s">
        <v>2985</v>
      </c>
      <c r="P1081" s="222"/>
      <c r="Q1081" s="87" cm="1">
        <f t="array" aca="1" ref="Q1081" ca="1">SUMIF('Cross-Over'!C1:C793,E1081,'Cross-Over'!V1:V792)</f>
        <v>0</v>
      </c>
      <c r="R1081" s="223" cm="1">
        <f t="array" aca="1" ref="R1081" ca="1">Q1081*L1081</f>
        <v>0</v>
      </c>
    </row>
    <row r="1082" spans="1:18" ht="16" customHeight="1" x14ac:dyDescent="0.2">
      <c r="A1082" s="54"/>
      <c r="B1082" s="63" t="s">
        <v>8434</v>
      </c>
      <c r="C1082" s="56" t="s">
        <v>8448</v>
      </c>
      <c r="D1082" s="90">
        <v>843380171829</v>
      </c>
      <c r="E1082" s="56" t="s">
        <v>3443</v>
      </c>
      <c r="F1082" s="110" t="s">
        <v>3444</v>
      </c>
      <c r="G1082" s="110" t="s">
        <v>7067</v>
      </c>
      <c r="H1082" s="110" t="s">
        <v>56</v>
      </c>
      <c r="I1082" s="56" t="s">
        <v>95</v>
      </c>
      <c r="J1082" s="56" t="s">
        <v>752</v>
      </c>
      <c r="K1082" s="56" t="s">
        <v>7006</v>
      </c>
      <c r="L1082" s="85">
        <v>82.5</v>
      </c>
      <c r="M1082" s="56" t="s">
        <v>139</v>
      </c>
      <c r="N1082" s="56" t="s">
        <v>140</v>
      </c>
      <c r="O1082" s="60" t="s">
        <v>2985</v>
      </c>
      <c r="P1082" s="222"/>
      <c r="Q1082" s="87" cm="1">
        <f t="array" aca="1" ref="Q1082" ca="1">SUMIF('Cross-Over'!C1:C793,E1082,'Cross-Over'!V1:V792)</f>
        <v>0</v>
      </c>
      <c r="R1082" s="223" cm="1">
        <f t="array" aca="1" ref="R1082" ca="1">Q1082*L1082</f>
        <v>0</v>
      </c>
    </row>
    <row r="1083" spans="1:18" ht="16" customHeight="1" x14ac:dyDescent="0.2">
      <c r="A1083" s="54"/>
      <c r="B1083" s="63" t="s">
        <v>8434</v>
      </c>
      <c r="C1083" s="56" t="s">
        <v>8449</v>
      </c>
      <c r="D1083" s="90">
        <v>843380171836</v>
      </c>
      <c r="E1083" s="56" t="s">
        <v>3445</v>
      </c>
      <c r="F1083" s="110" t="s">
        <v>3446</v>
      </c>
      <c r="G1083" s="110" t="s">
        <v>7067</v>
      </c>
      <c r="H1083" s="110" t="s">
        <v>56</v>
      </c>
      <c r="I1083" s="56" t="s">
        <v>95</v>
      </c>
      <c r="J1083" s="56" t="s">
        <v>755</v>
      </c>
      <c r="K1083" s="56" t="s">
        <v>7006</v>
      </c>
      <c r="L1083" s="85">
        <v>82.5</v>
      </c>
      <c r="M1083" s="56" t="s">
        <v>139</v>
      </c>
      <c r="N1083" s="56" t="s">
        <v>140</v>
      </c>
      <c r="O1083" s="60" t="s">
        <v>2985</v>
      </c>
      <c r="P1083" s="222"/>
      <c r="Q1083" s="87" cm="1">
        <f t="array" aca="1" ref="Q1083" ca="1">SUMIF('Cross-Over'!C1:C793,E1083,'Cross-Over'!V1:V792)</f>
        <v>0</v>
      </c>
      <c r="R1083" s="223" cm="1">
        <f t="array" aca="1" ref="R1083" ca="1">Q1083*L1083</f>
        <v>0</v>
      </c>
    </row>
    <row r="1084" spans="1:18" ht="16" customHeight="1" x14ac:dyDescent="0.2">
      <c r="A1084" s="54"/>
      <c r="B1084" s="63" t="s">
        <v>8434</v>
      </c>
      <c r="C1084" s="56" t="s">
        <v>8450</v>
      </c>
      <c r="D1084" s="90">
        <v>843380171843</v>
      </c>
      <c r="E1084" s="56" t="s">
        <v>3447</v>
      </c>
      <c r="F1084" s="110" t="s">
        <v>3448</v>
      </c>
      <c r="G1084" s="110" t="s">
        <v>7067</v>
      </c>
      <c r="H1084" s="110" t="s">
        <v>56</v>
      </c>
      <c r="I1084" s="56" t="s">
        <v>95</v>
      </c>
      <c r="J1084" s="56" t="s">
        <v>758</v>
      </c>
      <c r="K1084" s="56" t="s">
        <v>7006</v>
      </c>
      <c r="L1084" s="85">
        <v>82.5</v>
      </c>
      <c r="M1084" s="56" t="s">
        <v>139</v>
      </c>
      <c r="N1084" s="56" t="s">
        <v>140</v>
      </c>
      <c r="O1084" s="60" t="s">
        <v>2985</v>
      </c>
      <c r="P1084" s="222"/>
      <c r="Q1084" s="87" cm="1">
        <f t="array" aca="1" ref="Q1084" ca="1">SUMIF('Cross-Over'!C1:C793,E1084,'Cross-Over'!V1:V792)</f>
        <v>0</v>
      </c>
      <c r="R1084" s="223" cm="1">
        <f t="array" aca="1" ref="R1084" ca="1">Q1084*L1084</f>
        <v>0</v>
      </c>
    </row>
    <row r="1085" spans="1:18" ht="16" customHeight="1" x14ac:dyDescent="0.2">
      <c r="A1085" s="54"/>
      <c r="B1085" s="63" t="s">
        <v>8434</v>
      </c>
      <c r="C1085" s="56" t="s">
        <v>8451</v>
      </c>
      <c r="D1085" s="90">
        <v>843380171850</v>
      </c>
      <c r="E1085" s="56" t="s">
        <v>3449</v>
      </c>
      <c r="F1085" s="110" t="s">
        <v>3450</v>
      </c>
      <c r="G1085" s="110" t="s">
        <v>7067</v>
      </c>
      <c r="H1085" s="110" t="s">
        <v>56</v>
      </c>
      <c r="I1085" s="56" t="s">
        <v>95</v>
      </c>
      <c r="J1085" s="56" t="s">
        <v>761</v>
      </c>
      <c r="K1085" s="56" t="s">
        <v>7006</v>
      </c>
      <c r="L1085" s="85">
        <v>82.5</v>
      </c>
      <c r="M1085" s="56" t="s">
        <v>139</v>
      </c>
      <c r="N1085" s="56" t="s">
        <v>140</v>
      </c>
      <c r="O1085" s="60" t="s">
        <v>2985</v>
      </c>
      <c r="P1085" s="222"/>
      <c r="Q1085" s="87" cm="1">
        <f t="array" aca="1" ref="Q1085" ca="1">SUMIF('Cross-Over'!C1:C793,E1085,'Cross-Over'!V1:V792)</f>
        <v>0</v>
      </c>
      <c r="R1085" s="223" cm="1">
        <f t="array" aca="1" ref="R1085" ca="1">Q1085*L1085</f>
        <v>0</v>
      </c>
    </row>
    <row r="1086" spans="1:18" ht="16" customHeight="1" x14ac:dyDescent="0.2">
      <c r="A1086" s="54"/>
      <c r="B1086" s="63" t="s">
        <v>8434</v>
      </c>
      <c r="C1086" s="56" t="s">
        <v>8452</v>
      </c>
      <c r="D1086" s="90">
        <v>843380171867</v>
      </c>
      <c r="E1086" s="56" t="s">
        <v>3451</v>
      </c>
      <c r="F1086" s="110" t="s">
        <v>3452</v>
      </c>
      <c r="G1086" s="110" t="s">
        <v>7067</v>
      </c>
      <c r="H1086" s="110" t="s">
        <v>56</v>
      </c>
      <c r="I1086" s="56" t="s">
        <v>95</v>
      </c>
      <c r="J1086" s="56" t="s">
        <v>764</v>
      </c>
      <c r="K1086" s="56" t="s">
        <v>7006</v>
      </c>
      <c r="L1086" s="85">
        <v>82.5</v>
      </c>
      <c r="M1086" s="56" t="s">
        <v>139</v>
      </c>
      <c r="N1086" s="56" t="s">
        <v>140</v>
      </c>
      <c r="O1086" s="60" t="s">
        <v>2985</v>
      </c>
      <c r="P1086" s="222"/>
      <c r="Q1086" s="87" cm="1">
        <f t="array" aca="1" ref="Q1086" ca="1">SUMIF('Cross-Over'!C1:C793,E1086,'Cross-Over'!V1:V792)</f>
        <v>0</v>
      </c>
      <c r="R1086" s="223" cm="1">
        <f t="array" aca="1" ref="R1086" ca="1">Q1086*L1086</f>
        <v>0</v>
      </c>
    </row>
    <row r="1087" spans="1:18" ht="16" customHeight="1" x14ac:dyDescent="0.2">
      <c r="A1087" s="54"/>
      <c r="B1087" s="63" t="s">
        <v>8453</v>
      </c>
      <c r="C1087" s="56" t="s">
        <v>8454</v>
      </c>
      <c r="D1087" s="90">
        <v>843380150947</v>
      </c>
      <c r="E1087" s="56" t="s">
        <v>1089</v>
      </c>
      <c r="F1087" s="110" t="s">
        <v>1090</v>
      </c>
      <c r="G1087" s="110" t="s">
        <v>8455</v>
      </c>
      <c r="H1087" s="110" t="s">
        <v>50</v>
      </c>
      <c r="I1087" s="56" t="s">
        <v>127</v>
      </c>
      <c r="J1087" s="56" t="s">
        <v>657</v>
      </c>
      <c r="K1087" s="91"/>
      <c r="L1087" s="85">
        <v>110</v>
      </c>
      <c r="M1087" s="56" t="s">
        <v>139</v>
      </c>
      <c r="N1087" s="56" t="s">
        <v>1091</v>
      </c>
      <c r="O1087" s="60" t="s">
        <v>55</v>
      </c>
      <c r="P1087" s="222"/>
      <c r="Q1087" s="87" cm="1">
        <f t="array" ref="Q1087">SUMIF(Western!C1:C1001,E1087,Western!V1:V1001)</f>
        <v>0</v>
      </c>
      <c r="R1087" s="223" cm="1">
        <f t="array" ref="R1087">Q1087*L1087</f>
        <v>0</v>
      </c>
    </row>
    <row r="1088" spans="1:18" ht="16" customHeight="1" x14ac:dyDescent="0.2">
      <c r="A1088" s="54"/>
      <c r="B1088" s="63" t="s">
        <v>8453</v>
      </c>
      <c r="C1088" s="56" t="s">
        <v>8456</v>
      </c>
      <c r="D1088" s="90">
        <v>843380150954</v>
      </c>
      <c r="E1088" s="56" t="s">
        <v>1092</v>
      </c>
      <c r="F1088" s="110" t="s">
        <v>1093</v>
      </c>
      <c r="G1088" s="110" t="s">
        <v>8455</v>
      </c>
      <c r="H1088" s="110" t="s">
        <v>50</v>
      </c>
      <c r="I1088" s="56" t="s">
        <v>127</v>
      </c>
      <c r="J1088" s="56" t="s">
        <v>660</v>
      </c>
      <c r="K1088" s="91"/>
      <c r="L1088" s="85">
        <v>110</v>
      </c>
      <c r="M1088" s="56" t="s">
        <v>139</v>
      </c>
      <c r="N1088" s="56" t="s">
        <v>1091</v>
      </c>
      <c r="O1088" s="60" t="s">
        <v>55</v>
      </c>
      <c r="P1088" s="222"/>
      <c r="Q1088" s="87" cm="1">
        <f t="array" ref="Q1088">SUMIF(Western!C1:C1001,E1088,Western!V1:V1001)</f>
        <v>0</v>
      </c>
      <c r="R1088" s="223" cm="1">
        <f t="array" ref="R1088">Q1088*L1088</f>
        <v>0</v>
      </c>
    </row>
    <row r="1089" spans="1:18" ht="16" customHeight="1" x14ac:dyDescent="0.2">
      <c r="A1089" s="54"/>
      <c r="B1089" s="63" t="s">
        <v>8453</v>
      </c>
      <c r="C1089" s="56" t="s">
        <v>8457</v>
      </c>
      <c r="D1089" s="90">
        <v>843380150961</v>
      </c>
      <c r="E1089" s="56" t="s">
        <v>1094</v>
      </c>
      <c r="F1089" s="110" t="s">
        <v>1095</v>
      </c>
      <c r="G1089" s="110" t="s">
        <v>8455</v>
      </c>
      <c r="H1089" s="110" t="s">
        <v>50</v>
      </c>
      <c r="I1089" s="56" t="s">
        <v>127</v>
      </c>
      <c r="J1089" s="56" t="s">
        <v>663</v>
      </c>
      <c r="K1089" s="91"/>
      <c r="L1089" s="85">
        <v>110</v>
      </c>
      <c r="M1089" s="56" t="s">
        <v>139</v>
      </c>
      <c r="N1089" s="56" t="s">
        <v>1091</v>
      </c>
      <c r="O1089" s="60" t="s">
        <v>55</v>
      </c>
      <c r="P1089" s="222"/>
      <c r="Q1089" s="87" cm="1">
        <f t="array" ref="Q1089">SUMIF(Western!C1:C1001,E1089,Western!V1:V1001)</f>
        <v>0</v>
      </c>
      <c r="R1089" s="223" cm="1">
        <f t="array" ref="R1089">Q1089*L1089</f>
        <v>0</v>
      </c>
    </row>
    <row r="1090" spans="1:18" ht="16" customHeight="1" x14ac:dyDescent="0.2">
      <c r="A1090" s="54"/>
      <c r="B1090" s="63" t="s">
        <v>8453</v>
      </c>
      <c r="C1090" s="56" t="s">
        <v>8458</v>
      </c>
      <c r="D1090" s="90">
        <v>843380150978</v>
      </c>
      <c r="E1090" s="56" t="s">
        <v>1096</v>
      </c>
      <c r="F1090" s="110" t="s">
        <v>1097</v>
      </c>
      <c r="G1090" s="110" t="s">
        <v>8455</v>
      </c>
      <c r="H1090" s="110" t="s">
        <v>50</v>
      </c>
      <c r="I1090" s="56" t="s">
        <v>127</v>
      </c>
      <c r="J1090" s="56" t="s">
        <v>666</v>
      </c>
      <c r="K1090" s="91"/>
      <c r="L1090" s="85">
        <v>110</v>
      </c>
      <c r="M1090" s="56" t="s">
        <v>139</v>
      </c>
      <c r="N1090" s="56" t="s">
        <v>1091</v>
      </c>
      <c r="O1090" s="60" t="s">
        <v>55</v>
      </c>
      <c r="P1090" s="222"/>
      <c r="Q1090" s="87" cm="1">
        <f t="array" ref="Q1090">SUMIF(Western!C1:C1001,E1090,Western!V1:V1001)</f>
        <v>0</v>
      </c>
      <c r="R1090" s="223" cm="1">
        <f t="array" ref="R1090">Q1090*L1090</f>
        <v>0</v>
      </c>
    </row>
    <row r="1091" spans="1:18" ht="16" customHeight="1" x14ac:dyDescent="0.2">
      <c r="A1091" s="54"/>
      <c r="B1091" s="63" t="s">
        <v>8453</v>
      </c>
      <c r="C1091" s="56" t="s">
        <v>8459</v>
      </c>
      <c r="D1091" s="90">
        <v>843380150985</v>
      </c>
      <c r="E1091" s="56" t="s">
        <v>1098</v>
      </c>
      <c r="F1091" s="110" t="s">
        <v>1099</v>
      </c>
      <c r="G1091" s="110" t="s">
        <v>8455</v>
      </c>
      <c r="H1091" s="110" t="s">
        <v>50</v>
      </c>
      <c r="I1091" s="56" t="s">
        <v>127</v>
      </c>
      <c r="J1091" s="56" t="s">
        <v>669</v>
      </c>
      <c r="K1091" s="91"/>
      <c r="L1091" s="85">
        <v>110</v>
      </c>
      <c r="M1091" s="56" t="s">
        <v>139</v>
      </c>
      <c r="N1091" s="56" t="s">
        <v>1091</v>
      </c>
      <c r="O1091" s="60" t="s">
        <v>55</v>
      </c>
      <c r="P1091" s="222"/>
      <c r="Q1091" s="87" cm="1">
        <f t="array" ref="Q1091">SUMIF(Western!C1:C1001,E1091,Western!V1:V1001)</f>
        <v>0</v>
      </c>
      <c r="R1091" s="223" cm="1">
        <f t="array" ref="R1091">Q1091*L1091</f>
        <v>0</v>
      </c>
    </row>
    <row r="1092" spans="1:18" ht="16" customHeight="1" x14ac:dyDescent="0.2">
      <c r="A1092" s="54"/>
      <c r="B1092" s="63" t="s">
        <v>8453</v>
      </c>
      <c r="C1092" s="56" t="s">
        <v>8460</v>
      </c>
      <c r="D1092" s="90">
        <v>843380150992</v>
      </c>
      <c r="E1092" s="56" t="s">
        <v>1100</v>
      </c>
      <c r="F1092" s="110" t="s">
        <v>1101</v>
      </c>
      <c r="G1092" s="110" t="s">
        <v>8455</v>
      </c>
      <c r="H1092" s="110" t="s">
        <v>50</v>
      </c>
      <c r="I1092" s="56" t="s">
        <v>127</v>
      </c>
      <c r="J1092" s="56" t="s">
        <v>672</v>
      </c>
      <c r="K1092" s="91"/>
      <c r="L1092" s="85">
        <v>110</v>
      </c>
      <c r="M1092" s="56" t="s">
        <v>139</v>
      </c>
      <c r="N1092" s="56" t="s">
        <v>1091</v>
      </c>
      <c r="O1092" s="60" t="s">
        <v>55</v>
      </c>
      <c r="P1092" s="222"/>
      <c r="Q1092" s="87" cm="1">
        <f t="array" ref="Q1092">SUMIF(Western!C1:C1001,E1092,Western!V1:V1001)</f>
        <v>0</v>
      </c>
      <c r="R1092" s="223" cm="1">
        <f t="array" ref="R1092">Q1092*L1092</f>
        <v>0</v>
      </c>
    </row>
    <row r="1093" spans="1:18" ht="16" customHeight="1" x14ac:dyDescent="0.2">
      <c r="A1093" s="54"/>
      <c r="B1093" s="63" t="s">
        <v>8453</v>
      </c>
      <c r="C1093" s="56" t="s">
        <v>8461</v>
      </c>
      <c r="D1093" s="90">
        <v>843380151005</v>
      </c>
      <c r="E1093" s="56" t="s">
        <v>1102</v>
      </c>
      <c r="F1093" s="110" t="s">
        <v>1103</v>
      </c>
      <c r="G1093" s="110" t="s">
        <v>8455</v>
      </c>
      <c r="H1093" s="110" t="s">
        <v>50</v>
      </c>
      <c r="I1093" s="56" t="s">
        <v>127</v>
      </c>
      <c r="J1093" s="56" t="s">
        <v>675</v>
      </c>
      <c r="K1093" s="91"/>
      <c r="L1093" s="85">
        <v>110</v>
      </c>
      <c r="M1093" s="56" t="s">
        <v>139</v>
      </c>
      <c r="N1093" s="56" t="s">
        <v>1091</v>
      </c>
      <c r="O1093" s="60" t="s">
        <v>55</v>
      </c>
      <c r="P1093" s="222"/>
      <c r="Q1093" s="87" cm="1">
        <f t="array" ref="Q1093">SUMIF(Western!C1:C1001,E1093,Western!V1:V1001)</f>
        <v>0</v>
      </c>
      <c r="R1093" s="223" cm="1">
        <f t="array" ref="R1093">Q1093*L1093</f>
        <v>0</v>
      </c>
    </row>
    <row r="1094" spans="1:18" ht="16" customHeight="1" x14ac:dyDescent="0.2">
      <c r="A1094" s="54"/>
      <c r="B1094" s="63" t="s">
        <v>8453</v>
      </c>
      <c r="C1094" s="56" t="s">
        <v>8462</v>
      </c>
      <c r="D1094" s="90">
        <v>843380151012</v>
      </c>
      <c r="E1094" s="56" t="s">
        <v>1104</v>
      </c>
      <c r="F1094" s="110" t="s">
        <v>1105</v>
      </c>
      <c r="G1094" s="110" t="s">
        <v>8455</v>
      </c>
      <c r="H1094" s="110" t="s">
        <v>50</v>
      </c>
      <c r="I1094" s="56" t="s">
        <v>127</v>
      </c>
      <c r="J1094" s="56" t="s">
        <v>678</v>
      </c>
      <c r="K1094" s="91"/>
      <c r="L1094" s="85">
        <v>110</v>
      </c>
      <c r="M1094" s="56" t="s">
        <v>139</v>
      </c>
      <c r="N1094" s="56" t="s">
        <v>1091</v>
      </c>
      <c r="O1094" s="60" t="s">
        <v>55</v>
      </c>
      <c r="P1094" s="222"/>
      <c r="Q1094" s="87" cm="1">
        <f t="array" ref="Q1094">SUMIF(Western!C1:C1001,E1094,Western!V1:V1001)</f>
        <v>0</v>
      </c>
      <c r="R1094" s="223" cm="1">
        <f t="array" ref="R1094">Q1094*L1094</f>
        <v>0</v>
      </c>
    </row>
    <row r="1095" spans="1:18" ht="16" customHeight="1" x14ac:dyDescent="0.2">
      <c r="A1095" s="54"/>
      <c r="B1095" s="63" t="s">
        <v>8453</v>
      </c>
      <c r="C1095" s="56" t="s">
        <v>8463</v>
      </c>
      <c r="D1095" s="90">
        <v>843380151029</v>
      </c>
      <c r="E1095" s="56" t="s">
        <v>1106</v>
      </c>
      <c r="F1095" s="110" t="s">
        <v>1107</v>
      </c>
      <c r="G1095" s="110" t="s">
        <v>8455</v>
      </c>
      <c r="H1095" s="110" t="s">
        <v>50</v>
      </c>
      <c r="I1095" s="56" t="s">
        <v>127</v>
      </c>
      <c r="J1095" s="56" t="s">
        <v>681</v>
      </c>
      <c r="K1095" s="91"/>
      <c r="L1095" s="85">
        <v>110</v>
      </c>
      <c r="M1095" s="56" t="s">
        <v>139</v>
      </c>
      <c r="N1095" s="56" t="s">
        <v>1091</v>
      </c>
      <c r="O1095" s="60" t="s">
        <v>55</v>
      </c>
      <c r="P1095" s="222"/>
      <c r="Q1095" s="87" cm="1">
        <f t="array" ref="Q1095">SUMIF(Western!C1:C1001,E1095,Western!V1:V1001)</f>
        <v>0</v>
      </c>
      <c r="R1095" s="223" cm="1">
        <f t="array" ref="R1095">Q1095*L1095</f>
        <v>0</v>
      </c>
    </row>
    <row r="1096" spans="1:18" ht="16" customHeight="1" x14ac:dyDescent="0.2">
      <c r="A1096" s="54"/>
      <c r="B1096" s="63" t="s">
        <v>8453</v>
      </c>
      <c r="C1096" s="56" t="s">
        <v>8464</v>
      </c>
      <c r="D1096" s="90">
        <v>843380151036</v>
      </c>
      <c r="E1096" s="56" t="s">
        <v>1108</v>
      </c>
      <c r="F1096" s="110" t="s">
        <v>1109</v>
      </c>
      <c r="G1096" s="110" t="s">
        <v>8455</v>
      </c>
      <c r="H1096" s="110" t="s">
        <v>50</v>
      </c>
      <c r="I1096" s="56" t="s">
        <v>127</v>
      </c>
      <c r="J1096" s="56" t="s">
        <v>684</v>
      </c>
      <c r="K1096" s="91"/>
      <c r="L1096" s="85">
        <v>110</v>
      </c>
      <c r="M1096" s="56" t="s">
        <v>139</v>
      </c>
      <c r="N1096" s="56" t="s">
        <v>1091</v>
      </c>
      <c r="O1096" s="60" t="s">
        <v>55</v>
      </c>
      <c r="P1096" s="222"/>
      <c r="Q1096" s="87" cm="1">
        <f t="array" ref="Q1096">SUMIF(Western!C1:C1001,E1096,Western!V1:V1001)</f>
        <v>0</v>
      </c>
      <c r="R1096" s="223" cm="1">
        <f t="array" ref="R1096">Q1096*L1096</f>
        <v>0</v>
      </c>
    </row>
    <row r="1097" spans="1:18" ht="16" customHeight="1" x14ac:dyDescent="0.2">
      <c r="A1097" s="54"/>
      <c r="B1097" s="63" t="s">
        <v>8453</v>
      </c>
      <c r="C1097" s="56" t="s">
        <v>8465</v>
      </c>
      <c r="D1097" s="90">
        <v>843380151043</v>
      </c>
      <c r="E1097" s="56" t="s">
        <v>1110</v>
      </c>
      <c r="F1097" s="110" t="s">
        <v>1111</v>
      </c>
      <c r="G1097" s="110" t="s">
        <v>8455</v>
      </c>
      <c r="H1097" s="110" t="s">
        <v>50</v>
      </c>
      <c r="I1097" s="56" t="s">
        <v>127</v>
      </c>
      <c r="J1097" s="56" t="s">
        <v>687</v>
      </c>
      <c r="K1097" s="91"/>
      <c r="L1097" s="85">
        <v>110</v>
      </c>
      <c r="M1097" s="56" t="s">
        <v>139</v>
      </c>
      <c r="N1097" s="56" t="s">
        <v>1091</v>
      </c>
      <c r="O1097" s="60" t="s">
        <v>55</v>
      </c>
      <c r="P1097" s="222"/>
      <c r="Q1097" s="87" cm="1">
        <f t="array" ref="Q1097">SUMIF(Western!C1:C1001,E1097,Western!V1:V1001)</f>
        <v>0</v>
      </c>
      <c r="R1097" s="223" cm="1">
        <f t="array" ref="R1097">Q1097*L1097</f>
        <v>0</v>
      </c>
    </row>
    <row r="1098" spans="1:18" ht="16" customHeight="1" x14ac:dyDescent="0.2">
      <c r="A1098" s="54"/>
      <c r="B1098" s="63" t="s">
        <v>8453</v>
      </c>
      <c r="C1098" s="56" t="s">
        <v>8466</v>
      </c>
      <c r="D1098" s="90">
        <v>843380151050</v>
      </c>
      <c r="E1098" s="56" t="s">
        <v>1112</v>
      </c>
      <c r="F1098" s="110" t="s">
        <v>1113</v>
      </c>
      <c r="G1098" s="110" t="s">
        <v>8455</v>
      </c>
      <c r="H1098" s="110" t="s">
        <v>50</v>
      </c>
      <c r="I1098" s="56" t="s">
        <v>127</v>
      </c>
      <c r="J1098" s="56" t="s">
        <v>690</v>
      </c>
      <c r="K1098" s="91"/>
      <c r="L1098" s="85">
        <v>110</v>
      </c>
      <c r="M1098" s="56" t="s">
        <v>139</v>
      </c>
      <c r="N1098" s="56" t="s">
        <v>1091</v>
      </c>
      <c r="O1098" s="60" t="s">
        <v>55</v>
      </c>
      <c r="P1098" s="222"/>
      <c r="Q1098" s="87" cm="1">
        <f t="array" ref="Q1098">SUMIF(Western!C1:C1001,E1098,Western!V1:V1001)</f>
        <v>0</v>
      </c>
      <c r="R1098" s="223" cm="1">
        <f t="array" ref="R1098">Q1098*L1098</f>
        <v>0</v>
      </c>
    </row>
    <row r="1099" spans="1:18" ht="16" customHeight="1" x14ac:dyDescent="0.2">
      <c r="A1099" s="54"/>
      <c r="B1099" s="63" t="s">
        <v>8467</v>
      </c>
      <c r="C1099" s="56" t="s">
        <v>8468</v>
      </c>
      <c r="D1099" s="90">
        <v>843380120506</v>
      </c>
      <c r="E1099" s="56" t="s">
        <v>1114</v>
      </c>
      <c r="F1099" s="110" t="s">
        <v>1115</v>
      </c>
      <c r="G1099" s="110" t="s">
        <v>8455</v>
      </c>
      <c r="H1099" s="110" t="s">
        <v>50</v>
      </c>
      <c r="I1099" s="56" t="s">
        <v>51</v>
      </c>
      <c r="J1099" s="56" t="s">
        <v>657</v>
      </c>
      <c r="K1099" s="91"/>
      <c r="L1099" s="85">
        <v>110</v>
      </c>
      <c r="M1099" s="56" t="s">
        <v>139</v>
      </c>
      <c r="N1099" s="56" t="s">
        <v>1091</v>
      </c>
      <c r="O1099" s="60" t="s">
        <v>55</v>
      </c>
      <c r="P1099" s="222"/>
      <c r="Q1099" s="87" cm="1">
        <f t="array" ref="Q1099">SUMIF(Western!C1:C1001,E1099,Western!V1:V1001)</f>
        <v>0</v>
      </c>
      <c r="R1099" s="223" cm="1">
        <f t="array" ref="R1099">Q1099*L1099</f>
        <v>0</v>
      </c>
    </row>
    <row r="1100" spans="1:18" ht="16" customHeight="1" x14ac:dyDescent="0.2">
      <c r="A1100" s="54"/>
      <c r="B1100" s="63" t="s">
        <v>8467</v>
      </c>
      <c r="C1100" s="56" t="s">
        <v>8469</v>
      </c>
      <c r="D1100" s="90">
        <v>843380120513</v>
      </c>
      <c r="E1100" s="56" t="s">
        <v>1116</v>
      </c>
      <c r="F1100" s="110" t="s">
        <v>1117</v>
      </c>
      <c r="G1100" s="110" t="s">
        <v>8455</v>
      </c>
      <c r="H1100" s="110" t="s">
        <v>50</v>
      </c>
      <c r="I1100" s="56" t="s">
        <v>51</v>
      </c>
      <c r="J1100" s="56" t="s">
        <v>660</v>
      </c>
      <c r="K1100" s="91"/>
      <c r="L1100" s="85">
        <v>110</v>
      </c>
      <c r="M1100" s="56" t="s">
        <v>139</v>
      </c>
      <c r="N1100" s="56" t="s">
        <v>1091</v>
      </c>
      <c r="O1100" s="60" t="s">
        <v>55</v>
      </c>
      <c r="P1100" s="222"/>
      <c r="Q1100" s="87" cm="1">
        <f t="array" ref="Q1100">SUMIF(Western!C1:C1001,E1100,Western!V1:V1001)</f>
        <v>0</v>
      </c>
      <c r="R1100" s="223" cm="1">
        <f t="array" ref="R1100">Q1100*L1100</f>
        <v>0</v>
      </c>
    </row>
    <row r="1101" spans="1:18" ht="16" customHeight="1" x14ac:dyDescent="0.2">
      <c r="A1101" s="54"/>
      <c r="B1101" s="63" t="s">
        <v>8467</v>
      </c>
      <c r="C1101" s="56" t="s">
        <v>8470</v>
      </c>
      <c r="D1101" s="90">
        <v>843380120520</v>
      </c>
      <c r="E1101" s="56" t="s">
        <v>1118</v>
      </c>
      <c r="F1101" s="110" t="s">
        <v>1119</v>
      </c>
      <c r="G1101" s="110" t="s">
        <v>8455</v>
      </c>
      <c r="H1101" s="110" t="s">
        <v>50</v>
      </c>
      <c r="I1101" s="56" t="s">
        <v>51</v>
      </c>
      <c r="J1101" s="56" t="s">
        <v>663</v>
      </c>
      <c r="K1101" s="91"/>
      <c r="L1101" s="85">
        <v>110</v>
      </c>
      <c r="M1101" s="56" t="s">
        <v>139</v>
      </c>
      <c r="N1101" s="56" t="s">
        <v>1091</v>
      </c>
      <c r="O1101" s="60" t="s">
        <v>55</v>
      </c>
      <c r="P1101" s="222"/>
      <c r="Q1101" s="87" cm="1">
        <f t="array" ref="Q1101">SUMIF(Western!C1:C1001,E1101,Western!V1:V1001)</f>
        <v>0</v>
      </c>
      <c r="R1101" s="223" cm="1">
        <f t="array" ref="R1101">Q1101*L1101</f>
        <v>0</v>
      </c>
    </row>
    <row r="1102" spans="1:18" ht="16" customHeight="1" x14ac:dyDescent="0.2">
      <c r="A1102" s="54"/>
      <c r="B1102" s="63" t="s">
        <v>8467</v>
      </c>
      <c r="C1102" s="56" t="s">
        <v>8471</v>
      </c>
      <c r="D1102" s="90">
        <v>843380120537</v>
      </c>
      <c r="E1102" s="56" t="s">
        <v>1120</v>
      </c>
      <c r="F1102" s="110" t="s">
        <v>1121</v>
      </c>
      <c r="G1102" s="110" t="s">
        <v>8455</v>
      </c>
      <c r="H1102" s="110" t="s">
        <v>50</v>
      </c>
      <c r="I1102" s="56" t="s">
        <v>51</v>
      </c>
      <c r="J1102" s="56" t="s">
        <v>666</v>
      </c>
      <c r="K1102" s="91"/>
      <c r="L1102" s="85">
        <v>110</v>
      </c>
      <c r="M1102" s="56" t="s">
        <v>139</v>
      </c>
      <c r="N1102" s="56" t="s">
        <v>1091</v>
      </c>
      <c r="O1102" s="60" t="s">
        <v>55</v>
      </c>
      <c r="P1102" s="222"/>
      <c r="Q1102" s="87" cm="1">
        <f t="array" ref="Q1102">SUMIF(Western!C1:C1001,E1102,Western!V1:V1001)</f>
        <v>0</v>
      </c>
      <c r="R1102" s="223" cm="1">
        <f t="array" ref="R1102">Q1102*L1102</f>
        <v>0</v>
      </c>
    </row>
    <row r="1103" spans="1:18" ht="16" customHeight="1" x14ac:dyDescent="0.2">
      <c r="A1103" s="54"/>
      <c r="B1103" s="63" t="s">
        <v>8467</v>
      </c>
      <c r="C1103" s="56" t="s">
        <v>8472</v>
      </c>
      <c r="D1103" s="90">
        <v>843380120544</v>
      </c>
      <c r="E1103" s="56" t="s">
        <v>1122</v>
      </c>
      <c r="F1103" s="110" t="s">
        <v>1123</v>
      </c>
      <c r="G1103" s="110" t="s">
        <v>8455</v>
      </c>
      <c r="H1103" s="110" t="s">
        <v>50</v>
      </c>
      <c r="I1103" s="56" t="s">
        <v>51</v>
      </c>
      <c r="J1103" s="56" t="s">
        <v>669</v>
      </c>
      <c r="K1103" s="91"/>
      <c r="L1103" s="85">
        <v>110</v>
      </c>
      <c r="M1103" s="56" t="s">
        <v>139</v>
      </c>
      <c r="N1103" s="56" t="s">
        <v>1091</v>
      </c>
      <c r="O1103" s="60" t="s">
        <v>55</v>
      </c>
      <c r="P1103" s="222"/>
      <c r="Q1103" s="87" cm="1">
        <f t="array" ref="Q1103">SUMIF(Western!C1:C1001,E1103,Western!V1:V1001)</f>
        <v>0</v>
      </c>
      <c r="R1103" s="223" cm="1">
        <f t="array" ref="R1103">Q1103*L1103</f>
        <v>0</v>
      </c>
    </row>
    <row r="1104" spans="1:18" ht="16" customHeight="1" x14ac:dyDescent="0.2">
      <c r="A1104" s="54"/>
      <c r="B1104" s="63" t="s">
        <v>8467</v>
      </c>
      <c r="C1104" s="56" t="s">
        <v>8473</v>
      </c>
      <c r="D1104" s="90">
        <v>843380120551</v>
      </c>
      <c r="E1104" s="56" t="s">
        <v>1124</v>
      </c>
      <c r="F1104" s="110" t="s">
        <v>1125</v>
      </c>
      <c r="G1104" s="110" t="s">
        <v>8455</v>
      </c>
      <c r="H1104" s="110" t="s">
        <v>50</v>
      </c>
      <c r="I1104" s="56" t="s">
        <v>51</v>
      </c>
      <c r="J1104" s="56" t="s">
        <v>672</v>
      </c>
      <c r="K1104" s="91"/>
      <c r="L1104" s="85">
        <v>110</v>
      </c>
      <c r="M1104" s="56" t="s">
        <v>139</v>
      </c>
      <c r="N1104" s="56" t="s">
        <v>1091</v>
      </c>
      <c r="O1104" s="60" t="s">
        <v>55</v>
      </c>
      <c r="P1104" s="222"/>
      <c r="Q1104" s="87" cm="1">
        <f t="array" ref="Q1104">SUMIF(Western!C1:C1001,E1104,Western!V1:V1001)</f>
        <v>0</v>
      </c>
      <c r="R1104" s="223" cm="1">
        <f t="array" ref="R1104">Q1104*L1104</f>
        <v>0</v>
      </c>
    </row>
    <row r="1105" spans="1:18" ht="16" customHeight="1" x14ac:dyDescent="0.2">
      <c r="A1105" s="54"/>
      <c r="B1105" s="63" t="s">
        <v>8467</v>
      </c>
      <c r="C1105" s="56" t="s">
        <v>8474</v>
      </c>
      <c r="D1105" s="90">
        <v>843380120568</v>
      </c>
      <c r="E1105" s="56" t="s">
        <v>1126</v>
      </c>
      <c r="F1105" s="110" t="s">
        <v>1127</v>
      </c>
      <c r="G1105" s="110" t="s">
        <v>8455</v>
      </c>
      <c r="H1105" s="110" t="s">
        <v>50</v>
      </c>
      <c r="I1105" s="56" t="s">
        <v>51</v>
      </c>
      <c r="J1105" s="56" t="s">
        <v>675</v>
      </c>
      <c r="K1105" s="91"/>
      <c r="L1105" s="85">
        <v>110</v>
      </c>
      <c r="M1105" s="56" t="s">
        <v>139</v>
      </c>
      <c r="N1105" s="56" t="s">
        <v>1091</v>
      </c>
      <c r="O1105" s="60" t="s">
        <v>55</v>
      </c>
      <c r="P1105" s="222"/>
      <c r="Q1105" s="87" cm="1">
        <f t="array" ref="Q1105">SUMIF(Western!C1:C1001,E1105,Western!V1:V1001)</f>
        <v>0</v>
      </c>
      <c r="R1105" s="223" cm="1">
        <f t="array" ref="R1105">Q1105*L1105</f>
        <v>0</v>
      </c>
    </row>
    <row r="1106" spans="1:18" ht="16" customHeight="1" x14ac:dyDescent="0.2">
      <c r="A1106" s="54"/>
      <c r="B1106" s="63" t="s">
        <v>8467</v>
      </c>
      <c r="C1106" s="56" t="s">
        <v>8475</v>
      </c>
      <c r="D1106" s="90">
        <v>843380120575</v>
      </c>
      <c r="E1106" s="56" t="s">
        <v>1128</v>
      </c>
      <c r="F1106" s="110" t="s">
        <v>1129</v>
      </c>
      <c r="G1106" s="110" t="s">
        <v>8455</v>
      </c>
      <c r="H1106" s="110" t="s">
        <v>50</v>
      </c>
      <c r="I1106" s="56" t="s">
        <v>51</v>
      </c>
      <c r="J1106" s="56" t="s">
        <v>678</v>
      </c>
      <c r="K1106" s="91"/>
      <c r="L1106" s="85">
        <v>110</v>
      </c>
      <c r="M1106" s="56" t="s">
        <v>139</v>
      </c>
      <c r="N1106" s="56" t="s">
        <v>1091</v>
      </c>
      <c r="O1106" s="60" t="s">
        <v>55</v>
      </c>
      <c r="P1106" s="222"/>
      <c r="Q1106" s="87" cm="1">
        <f t="array" ref="Q1106">SUMIF(Western!C1:C1001,E1106,Western!V1:V1001)</f>
        <v>0</v>
      </c>
      <c r="R1106" s="223" cm="1">
        <f t="array" ref="R1106">Q1106*L1106</f>
        <v>0</v>
      </c>
    </row>
    <row r="1107" spans="1:18" ht="16" customHeight="1" x14ac:dyDescent="0.2">
      <c r="A1107" s="54"/>
      <c r="B1107" s="63" t="s">
        <v>8467</v>
      </c>
      <c r="C1107" s="56" t="s">
        <v>8476</v>
      </c>
      <c r="D1107" s="90">
        <v>843380120582</v>
      </c>
      <c r="E1107" s="56" t="s">
        <v>1130</v>
      </c>
      <c r="F1107" s="110" t="s">
        <v>1131</v>
      </c>
      <c r="G1107" s="110" t="s">
        <v>8455</v>
      </c>
      <c r="H1107" s="110" t="s">
        <v>50</v>
      </c>
      <c r="I1107" s="56" t="s">
        <v>51</v>
      </c>
      <c r="J1107" s="56" t="s">
        <v>681</v>
      </c>
      <c r="K1107" s="91"/>
      <c r="L1107" s="85">
        <v>110</v>
      </c>
      <c r="M1107" s="56" t="s">
        <v>139</v>
      </c>
      <c r="N1107" s="56" t="s">
        <v>1091</v>
      </c>
      <c r="O1107" s="60" t="s">
        <v>55</v>
      </c>
      <c r="P1107" s="222"/>
      <c r="Q1107" s="87" cm="1">
        <f t="array" ref="Q1107">SUMIF(Western!C1:C1001,E1107,Western!V1:V1001)</f>
        <v>0</v>
      </c>
      <c r="R1107" s="223" cm="1">
        <f t="array" ref="R1107">Q1107*L1107</f>
        <v>0</v>
      </c>
    </row>
    <row r="1108" spans="1:18" ht="16" customHeight="1" x14ac:dyDescent="0.2">
      <c r="A1108" s="54"/>
      <c r="B1108" s="63" t="s">
        <v>8467</v>
      </c>
      <c r="C1108" s="56" t="s">
        <v>8477</v>
      </c>
      <c r="D1108" s="90">
        <v>843380120599</v>
      </c>
      <c r="E1108" s="56" t="s">
        <v>1132</v>
      </c>
      <c r="F1108" s="110" t="s">
        <v>1133</v>
      </c>
      <c r="G1108" s="110" t="s">
        <v>8455</v>
      </c>
      <c r="H1108" s="110" t="s">
        <v>50</v>
      </c>
      <c r="I1108" s="56" t="s">
        <v>51</v>
      </c>
      <c r="J1108" s="56" t="s">
        <v>684</v>
      </c>
      <c r="K1108" s="91"/>
      <c r="L1108" s="85">
        <v>110</v>
      </c>
      <c r="M1108" s="56" t="s">
        <v>139</v>
      </c>
      <c r="N1108" s="56" t="s">
        <v>1091</v>
      </c>
      <c r="O1108" s="60" t="s">
        <v>55</v>
      </c>
      <c r="P1108" s="222"/>
      <c r="Q1108" s="87" cm="1">
        <f t="array" ref="Q1108">SUMIF(Western!C1:C1001,E1108,Western!V1:V1001)</f>
        <v>0</v>
      </c>
      <c r="R1108" s="223" cm="1">
        <f t="array" ref="R1108">Q1108*L1108</f>
        <v>0</v>
      </c>
    </row>
    <row r="1109" spans="1:18" ht="16" customHeight="1" x14ac:dyDescent="0.2">
      <c r="A1109" s="54"/>
      <c r="B1109" s="63" t="s">
        <v>8467</v>
      </c>
      <c r="C1109" s="56" t="s">
        <v>8478</v>
      </c>
      <c r="D1109" s="90">
        <v>843380120605</v>
      </c>
      <c r="E1109" s="56" t="s">
        <v>1134</v>
      </c>
      <c r="F1109" s="110" t="s">
        <v>1135</v>
      </c>
      <c r="G1109" s="110" t="s">
        <v>8455</v>
      </c>
      <c r="H1109" s="110" t="s">
        <v>50</v>
      </c>
      <c r="I1109" s="56" t="s">
        <v>51</v>
      </c>
      <c r="J1109" s="56" t="s">
        <v>687</v>
      </c>
      <c r="K1109" s="91"/>
      <c r="L1109" s="85">
        <v>110</v>
      </c>
      <c r="M1109" s="56" t="s">
        <v>139</v>
      </c>
      <c r="N1109" s="56" t="s">
        <v>1091</v>
      </c>
      <c r="O1109" s="60" t="s">
        <v>55</v>
      </c>
      <c r="P1109" s="222"/>
      <c r="Q1109" s="87" cm="1">
        <f t="array" ref="Q1109">SUMIF(Western!C1:C1001,E1109,Western!V1:V1001)</f>
        <v>0</v>
      </c>
      <c r="R1109" s="223" cm="1">
        <f t="array" ref="R1109">Q1109*L1109</f>
        <v>0</v>
      </c>
    </row>
    <row r="1110" spans="1:18" ht="16" customHeight="1" x14ac:dyDescent="0.2">
      <c r="A1110" s="54"/>
      <c r="B1110" s="63" t="s">
        <v>8467</v>
      </c>
      <c r="C1110" s="56" t="s">
        <v>8479</v>
      </c>
      <c r="D1110" s="90">
        <v>843380120612</v>
      </c>
      <c r="E1110" s="56" t="s">
        <v>1136</v>
      </c>
      <c r="F1110" s="110" t="s">
        <v>1137</v>
      </c>
      <c r="G1110" s="110" t="s">
        <v>8455</v>
      </c>
      <c r="H1110" s="110" t="s">
        <v>50</v>
      </c>
      <c r="I1110" s="56" t="s">
        <v>51</v>
      </c>
      <c r="J1110" s="56" t="s">
        <v>690</v>
      </c>
      <c r="K1110" s="91"/>
      <c r="L1110" s="85">
        <v>110</v>
      </c>
      <c r="M1110" s="56" t="s">
        <v>139</v>
      </c>
      <c r="N1110" s="56" t="s">
        <v>1091</v>
      </c>
      <c r="O1110" s="60" t="s">
        <v>55</v>
      </c>
      <c r="P1110" s="222"/>
      <c r="Q1110" s="87" cm="1">
        <f t="array" ref="Q1110">SUMIF(Western!C1:C1001,E1110,Western!V1:V1001)</f>
        <v>0</v>
      </c>
      <c r="R1110" s="223" cm="1">
        <f t="array" ref="R1110">Q1110*L1110</f>
        <v>0</v>
      </c>
    </row>
    <row r="1111" spans="1:18" ht="16" customHeight="1" x14ac:dyDescent="0.2">
      <c r="A1111" s="54"/>
      <c r="B1111" s="63" t="s">
        <v>8480</v>
      </c>
      <c r="C1111" s="56" t="s">
        <v>8481</v>
      </c>
      <c r="D1111" s="90">
        <v>843380122265</v>
      </c>
      <c r="E1111" s="56" t="s">
        <v>2678</v>
      </c>
      <c r="F1111" s="110" t="s">
        <v>2679</v>
      </c>
      <c r="G1111" s="110" t="s">
        <v>8455</v>
      </c>
      <c r="H1111" s="110" t="s">
        <v>50</v>
      </c>
      <c r="I1111" s="56" t="s">
        <v>272</v>
      </c>
      <c r="J1111" s="56" t="s">
        <v>657</v>
      </c>
      <c r="K1111" s="91"/>
      <c r="L1111" s="85">
        <v>110</v>
      </c>
      <c r="M1111" s="56" t="s">
        <v>139</v>
      </c>
      <c r="N1111" s="56" t="s">
        <v>1091</v>
      </c>
      <c r="O1111" s="60" t="s">
        <v>2411</v>
      </c>
      <c r="P1111" s="222"/>
      <c r="Q1111" s="87" cm="1">
        <f t="array" aca="1" ref="Q1111" ca="1">SUMIF(Whitetail!C1:C999,E1111,Whitetail!W1:W252)</f>
        <v>0</v>
      </c>
      <c r="R1111" s="223" cm="1">
        <f t="array" aca="1" ref="R1111" ca="1">Q1111*L1111</f>
        <v>0</v>
      </c>
    </row>
    <row r="1112" spans="1:18" ht="16" customHeight="1" x14ac:dyDescent="0.2">
      <c r="A1112" s="54"/>
      <c r="B1112" s="63" t="s">
        <v>8480</v>
      </c>
      <c r="C1112" s="56" t="s">
        <v>8482</v>
      </c>
      <c r="D1112" s="90">
        <v>843380122272</v>
      </c>
      <c r="E1112" s="56" t="s">
        <v>2680</v>
      </c>
      <c r="F1112" s="110" t="s">
        <v>2681</v>
      </c>
      <c r="G1112" s="110" t="s">
        <v>8455</v>
      </c>
      <c r="H1112" s="110" t="s">
        <v>50</v>
      </c>
      <c r="I1112" s="56" t="s">
        <v>272</v>
      </c>
      <c r="J1112" s="56" t="s">
        <v>660</v>
      </c>
      <c r="K1112" s="91"/>
      <c r="L1112" s="85">
        <v>110</v>
      </c>
      <c r="M1112" s="56" t="s">
        <v>139</v>
      </c>
      <c r="N1112" s="56" t="s">
        <v>1091</v>
      </c>
      <c r="O1112" s="60" t="s">
        <v>2411</v>
      </c>
      <c r="P1112" s="222"/>
      <c r="Q1112" s="87" cm="1">
        <f t="array" aca="1" ref="Q1112" ca="1">SUMIF(Whitetail!C1:C999,E1112,Whitetail!W1:W252)</f>
        <v>0</v>
      </c>
      <c r="R1112" s="223" cm="1">
        <f t="array" aca="1" ref="R1112" ca="1">Q1112*L1112</f>
        <v>0</v>
      </c>
    </row>
    <row r="1113" spans="1:18" ht="16" customHeight="1" x14ac:dyDescent="0.2">
      <c r="A1113" s="54"/>
      <c r="B1113" s="63" t="s">
        <v>8480</v>
      </c>
      <c r="C1113" s="56" t="s">
        <v>8483</v>
      </c>
      <c r="D1113" s="90">
        <v>843380122289</v>
      </c>
      <c r="E1113" s="56" t="s">
        <v>2682</v>
      </c>
      <c r="F1113" s="110" t="s">
        <v>2683</v>
      </c>
      <c r="G1113" s="110" t="s">
        <v>8455</v>
      </c>
      <c r="H1113" s="110" t="s">
        <v>50</v>
      </c>
      <c r="I1113" s="56" t="s">
        <v>272</v>
      </c>
      <c r="J1113" s="56" t="s">
        <v>663</v>
      </c>
      <c r="K1113" s="91"/>
      <c r="L1113" s="85">
        <v>110</v>
      </c>
      <c r="M1113" s="56" t="s">
        <v>139</v>
      </c>
      <c r="N1113" s="56" t="s">
        <v>1091</v>
      </c>
      <c r="O1113" s="60" t="s">
        <v>2411</v>
      </c>
      <c r="P1113" s="222"/>
      <c r="Q1113" s="87" cm="1">
        <f t="array" aca="1" ref="Q1113" ca="1">SUMIF(Whitetail!C1:C999,E1113,Whitetail!W1:W252)</f>
        <v>0</v>
      </c>
      <c r="R1113" s="223" cm="1">
        <f t="array" aca="1" ref="R1113" ca="1">Q1113*L1113</f>
        <v>0</v>
      </c>
    </row>
    <row r="1114" spans="1:18" ht="16" customHeight="1" x14ac:dyDescent="0.2">
      <c r="A1114" s="54"/>
      <c r="B1114" s="63" t="s">
        <v>8480</v>
      </c>
      <c r="C1114" s="56" t="s">
        <v>8484</v>
      </c>
      <c r="D1114" s="90">
        <v>843380122296</v>
      </c>
      <c r="E1114" s="56" t="s">
        <v>2684</v>
      </c>
      <c r="F1114" s="110" t="s">
        <v>2685</v>
      </c>
      <c r="G1114" s="110" t="s">
        <v>8455</v>
      </c>
      <c r="H1114" s="110" t="s">
        <v>50</v>
      </c>
      <c r="I1114" s="56" t="s">
        <v>272</v>
      </c>
      <c r="J1114" s="56" t="s">
        <v>666</v>
      </c>
      <c r="K1114" s="91"/>
      <c r="L1114" s="85">
        <v>110</v>
      </c>
      <c r="M1114" s="56" t="s">
        <v>139</v>
      </c>
      <c r="N1114" s="56" t="s">
        <v>1091</v>
      </c>
      <c r="O1114" s="60" t="s">
        <v>2411</v>
      </c>
      <c r="P1114" s="222"/>
      <c r="Q1114" s="87" cm="1">
        <f t="array" aca="1" ref="Q1114" ca="1">SUMIF(Whitetail!C1:C999,E1114,Whitetail!W1:W252)</f>
        <v>0</v>
      </c>
      <c r="R1114" s="223" cm="1">
        <f t="array" aca="1" ref="R1114" ca="1">Q1114*L1114</f>
        <v>0</v>
      </c>
    </row>
    <row r="1115" spans="1:18" ht="16" customHeight="1" x14ac:dyDescent="0.2">
      <c r="A1115" s="54"/>
      <c r="B1115" s="63" t="s">
        <v>8480</v>
      </c>
      <c r="C1115" s="56" t="s">
        <v>8485</v>
      </c>
      <c r="D1115" s="90">
        <v>843380122302</v>
      </c>
      <c r="E1115" s="56" t="s">
        <v>2686</v>
      </c>
      <c r="F1115" s="110" t="s">
        <v>2687</v>
      </c>
      <c r="G1115" s="110" t="s">
        <v>8455</v>
      </c>
      <c r="H1115" s="110" t="s">
        <v>50</v>
      </c>
      <c r="I1115" s="56" t="s">
        <v>272</v>
      </c>
      <c r="J1115" s="56" t="s">
        <v>669</v>
      </c>
      <c r="K1115" s="91"/>
      <c r="L1115" s="85">
        <v>110</v>
      </c>
      <c r="M1115" s="56" t="s">
        <v>139</v>
      </c>
      <c r="N1115" s="56" t="s">
        <v>1091</v>
      </c>
      <c r="O1115" s="60" t="s">
        <v>2411</v>
      </c>
      <c r="P1115" s="222"/>
      <c r="Q1115" s="87" cm="1">
        <f t="array" aca="1" ref="Q1115" ca="1">SUMIF(Whitetail!C1:C999,E1115,Whitetail!W1:W252)</f>
        <v>0</v>
      </c>
      <c r="R1115" s="223" cm="1">
        <f t="array" aca="1" ref="R1115" ca="1">Q1115*L1115</f>
        <v>0</v>
      </c>
    </row>
    <row r="1116" spans="1:18" ht="16" customHeight="1" x14ac:dyDescent="0.2">
      <c r="A1116" s="54"/>
      <c r="B1116" s="63" t="s">
        <v>8480</v>
      </c>
      <c r="C1116" s="56" t="s">
        <v>8486</v>
      </c>
      <c r="D1116" s="90">
        <v>843380122319</v>
      </c>
      <c r="E1116" s="56" t="s">
        <v>2688</v>
      </c>
      <c r="F1116" s="110" t="s">
        <v>2689</v>
      </c>
      <c r="G1116" s="110" t="s">
        <v>8455</v>
      </c>
      <c r="H1116" s="110" t="s">
        <v>50</v>
      </c>
      <c r="I1116" s="56" t="s">
        <v>272</v>
      </c>
      <c r="J1116" s="56" t="s">
        <v>672</v>
      </c>
      <c r="K1116" s="91"/>
      <c r="L1116" s="85">
        <v>110</v>
      </c>
      <c r="M1116" s="56" t="s">
        <v>139</v>
      </c>
      <c r="N1116" s="56" t="s">
        <v>1091</v>
      </c>
      <c r="O1116" s="60" t="s">
        <v>2411</v>
      </c>
      <c r="P1116" s="222"/>
      <c r="Q1116" s="87" cm="1">
        <f t="array" aca="1" ref="Q1116" ca="1">SUMIF(Whitetail!C1:C999,E1116,Whitetail!W1:W252)</f>
        <v>0</v>
      </c>
      <c r="R1116" s="223" cm="1">
        <f t="array" aca="1" ref="R1116" ca="1">Q1116*L1116</f>
        <v>0</v>
      </c>
    </row>
    <row r="1117" spans="1:18" ht="16" customHeight="1" x14ac:dyDescent="0.2">
      <c r="A1117" s="54"/>
      <c r="B1117" s="63" t="s">
        <v>8480</v>
      </c>
      <c r="C1117" s="56" t="s">
        <v>8487</v>
      </c>
      <c r="D1117" s="90">
        <v>843380122326</v>
      </c>
      <c r="E1117" s="56" t="s">
        <v>2690</v>
      </c>
      <c r="F1117" s="110" t="s">
        <v>2691</v>
      </c>
      <c r="G1117" s="110" t="s">
        <v>8455</v>
      </c>
      <c r="H1117" s="110" t="s">
        <v>50</v>
      </c>
      <c r="I1117" s="56" t="s">
        <v>272</v>
      </c>
      <c r="J1117" s="56" t="s">
        <v>675</v>
      </c>
      <c r="K1117" s="91"/>
      <c r="L1117" s="85">
        <v>110</v>
      </c>
      <c r="M1117" s="56" t="s">
        <v>139</v>
      </c>
      <c r="N1117" s="56" t="s">
        <v>1091</v>
      </c>
      <c r="O1117" s="60" t="s">
        <v>2411</v>
      </c>
      <c r="P1117" s="222"/>
      <c r="Q1117" s="87" cm="1">
        <f t="array" aca="1" ref="Q1117" ca="1">SUMIF(Whitetail!C1:C999,E1117,Whitetail!W1:W252)</f>
        <v>0</v>
      </c>
      <c r="R1117" s="223" cm="1">
        <f t="array" aca="1" ref="R1117" ca="1">Q1117*L1117</f>
        <v>0</v>
      </c>
    </row>
    <row r="1118" spans="1:18" ht="16" customHeight="1" x14ac:dyDescent="0.2">
      <c r="A1118" s="54"/>
      <c r="B1118" s="63" t="s">
        <v>8480</v>
      </c>
      <c r="C1118" s="56" t="s">
        <v>8488</v>
      </c>
      <c r="D1118" s="90">
        <v>843380122333</v>
      </c>
      <c r="E1118" s="56" t="s">
        <v>2692</v>
      </c>
      <c r="F1118" s="110" t="s">
        <v>2693</v>
      </c>
      <c r="G1118" s="110" t="s">
        <v>8455</v>
      </c>
      <c r="H1118" s="110" t="s">
        <v>50</v>
      </c>
      <c r="I1118" s="56" t="s">
        <v>272</v>
      </c>
      <c r="J1118" s="56" t="s">
        <v>678</v>
      </c>
      <c r="K1118" s="91"/>
      <c r="L1118" s="85">
        <v>110</v>
      </c>
      <c r="M1118" s="56" t="s">
        <v>139</v>
      </c>
      <c r="N1118" s="56" t="s">
        <v>1091</v>
      </c>
      <c r="O1118" s="60" t="s">
        <v>2411</v>
      </c>
      <c r="P1118" s="222"/>
      <c r="Q1118" s="87" cm="1">
        <f t="array" aca="1" ref="Q1118" ca="1">SUMIF(Whitetail!C1:C999,E1118,Whitetail!W1:W252)</f>
        <v>0</v>
      </c>
      <c r="R1118" s="223" cm="1">
        <f t="array" aca="1" ref="R1118" ca="1">Q1118*L1118</f>
        <v>0</v>
      </c>
    </row>
    <row r="1119" spans="1:18" ht="16" customHeight="1" x14ac:dyDescent="0.2">
      <c r="A1119" s="54"/>
      <c r="B1119" s="63" t="s">
        <v>8480</v>
      </c>
      <c r="C1119" s="56" t="s">
        <v>8489</v>
      </c>
      <c r="D1119" s="90">
        <v>843380122340</v>
      </c>
      <c r="E1119" s="56" t="s">
        <v>2694</v>
      </c>
      <c r="F1119" s="110" t="s">
        <v>2695</v>
      </c>
      <c r="G1119" s="110" t="s">
        <v>8455</v>
      </c>
      <c r="H1119" s="110" t="s">
        <v>50</v>
      </c>
      <c r="I1119" s="56" t="s">
        <v>272</v>
      </c>
      <c r="J1119" s="56" t="s">
        <v>681</v>
      </c>
      <c r="K1119" s="91"/>
      <c r="L1119" s="85">
        <v>110</v>
      </c>
      <c r="M1119" s="56" t="s">
        <v>139</v>
      </c>
      <c r="N1119" s="56" t="s">
        <v>1091</v>
      </c>
      <c r="O1119" s="60" t="s">
        <v>2411</v>
      </c>
      <c r="P1119" s="222"/>
      <c r="Q1119" s="87" cm="1">
        <f t="array" aca="1" ref="Q1119" ca="1">SUMIF(Whitetail!C1:C999,E1119,Whitetail!W1:W252)</f>
        <v>0</v>
      </c>
      <c r="R1119" s="223" cm="1">
        <f t="array" aca="1" ref="R1119" ca="1">Q1119*L1119</f>
        <v>0</v>
      </c>
    </row>
    <row r="1120" spans="1:18" ht="16" customHeight="1" x14ac:dyDescent="0.2">
      <c r="A1120" s="54"/>
      <c r="B1120" s="63" t="s">
        <v>8480</v>
      </c>
      <c r="C1120" s="56" t="s">
        <v>8490</v>
      </c>
      <c r="D1120" s="90">
        <v>843380122357</v>
      </c>
      <c r="E1120" s="56" t="s">
        <v>2696</v>
      </c>
      <c r="F1120" s="110" t="s">
        <v>2697</v>
      </c>
      <c r="G1120" s="110" t="s">
        <v>8455</v>
      </c>
      <c r="H1120" s="110" t="s">
        <v>50</v>
      </c>
      <c r="I1120" s="56" t="s">
        <v>272</v>
      </c>
      <c r="J1120" s="56" t="s">
        <v>684</v>
      </c>
      <c r="K1120" s="91"/>
      <c r="L1120" s="85">
        <v>110</v>
      </c>
      <c r="M1120" s="56" t="s">
        <v>139</v>
      </c>
      <c r="N1120" s="56" t="s">
        <v>1091</v>
      </c>
      <c r="O1120" s="60" t="s">
        <v>2411</v>
      </c>
      <c r="P1120" s="222"/>
      <c r="Q1120" s="87" cm="1">
        <f t="array" aca="1" ref="Q1120" ca="1">SUMIF(Whitetail!C1:C999,E1120,Whitetail!W1:W252)</f>
        <v>0</v>
      </c>
      <c r="R1120" s="223" cm="1">
        <f t="array" aca="1" ref="R1120" ca="1">Q1120*L1120</f>
        <v>0</v>
      </c>
    </row>
    <row r="1121" spans="1:18" ht="16" customHeight="1" x14ac:dyDescent="0.2">
      <c r="A1121" s="54"/>
      <c r="B1121" s="63" t="s">
        <v>8480</v>
      </c>
      <c r="C1121" s="56" t="s">
        <v>8491</v>
      </c>
      <c r="D1121" s="90">
        <v>843380122364</v>
      </c>
      <c r="E1121" s="56" t="s">
        <v>2698</v>
      </c>
      <c r="F1121" s="110" t="s">
        <v>2699</v>
      </c>
      <c r="G1121" s="110" t="s">
        <v>8455</v>
      </c>
      <c r="H1121" s="110" t="s">
        <v>50</v>
      </c>
      <c r="I1121" s="56" t="s">
        <v>272</v>
      </c>
      <c r="J1121" s="56" t="s">
        <v>687</v>
      </c>
      <c r="K1121" s="91"/>
      <c r="L1121" s="85">
        <v>110</v>
      </c>
      <c r="M1121" s="56" t="s">
        <v>139</v>
      </c>
      <c r="N1121" s="56" t="s">
        <v>1091</v>
      </c>
      <c r="O1121" s="60" t="s">
        <v>2411</v>
      </c>
      <c r="P1121" s="222"/>
      <c r="Q1121" s="87" cm="1">
        <f t="array" aca="1" ref="Q1121" ca="1">SUMIF(Whitetail!C1:C999,E1121,Whitetail!W1:W252)</f>
        <v>0</v>
      </c>
      <c r="R1121" s="223" cm="1">
        <f t="array" aca="1" ref="R1121" ca="1">Q1121*L1121</f>
        <v>0</v>
      </c>
    </row>
    <row r="1122" spans="1:18" ht="16" customHeight="1" x14ac:dyDescent="0.2">
      <c r="A1122" s="54"/>
      <c r="B1122" s="63" t="s">
        <v>8480</v>
      </c>
      <c r="C1122" s="56" t="s">
        <v>8492</v>
      </c>
      <c r="D1122" s="90">
        <v>843380122371</v>
      </c>
      <c r="E1122" s="56" t="s">
        <v>2700</v>
      </c>
      <c r="F1122" s="110" t="s">
        <v>2701</v>
      </c>
      <c r="G1122" s="110" t="s">
        <v>8455</v>
      </c>
      <c r="H1122" s="110" t="s">
        <v>50</v>
      </c>
      <c r="I1122" s="56" t="s">
        <v>272</v>
      </c>
      <c r="J1122" s="56" t="s">
        <v>690</v>
      </c>
      <c r="K1122" s="91"/>
      <c r="L1122" s="85">
        <v>110</v>
      </c>
      <c r="M1122" s="56" t="s">
        <v>139</v>
      </c>
      <c r="N1122" s="56" t="s">
        <v>1091</v>
      </c>
      <c r="O1122" s="60" t="s">
        <v>2411</v>
      </c>
      <c r="P1122" s="222"/>
      <c r="Q1122" s="87" cm="1">
        <f t="array" aca="1" ref="Q1122" ca="1">SUMIF(Whitetail!C1:C999,E1122,Whitetail!W1:W252)</f>
        <v>0</v>
      </c>
      <c r="R1122" s="223" cm="1">
        <f t="array" aca="1" ref="R1122" ca="1">Q1122*L1122</f>
        <v>0</v>
      </c>
    </row>
    <row r="1123" spans="1:18" ht="16" customHeight="1" x14ac:dyDescent="0.2">
      <c r="A1123" s="54"/>
      <c r="B1123" s="63" t="s">
        <v>8493</v>
      </c>
      <c r="C1123" s="56" t="s">
        <v>8494</v>
      </c>
      <c r="D1123" s="90">
        <v>843380120742</v>
      </c>
      <c r="E1123" s="56" t="s">
        <v>3453</v>
      </c>
      <c r="F1123" s="110" t="s">
        <v>3454</v>
      </c>
      <c r="G1123" s="110" t="s">
        <v>8455</v>
      </c>
      <c r="H1123" s="110" t="s">
        <v>50</v>
      </c>
      <c r="I1123" s="56" t="s">
        <v>95</v>
      </c>
      <c r="J1123" s="56" t="s">
        <v>657</v>
      </c>
      <c r="K1123" s="91"/>
      <c r="L1123" s="85">
        <v>110</v>
      </c>
      <c r="M1123" s="56" t="s">
        <v>139</v>
      </c>
      <c r="N1123" s="56" t="s">
        <v>1091</v>
      </c>
      <c r="O1123" s="60" t="s">
        <v>2985</v>
      </c>
      <c r="P1123" s="222"/>
      <c r="Q1123" s="87" cm="1">
        <f t="array" aca="1" ref="Q1123" ca="1">SUMIF('Cross-Over'!C1:C793,E1123,'Cross-Over'!V1:V792)</f>
        <v>0</v>
      </c>
      <c r="R1123" s="223" cm="1">
        <f t="array" aca="1" ref="R1123" ca="1">Q1123*L1123</f>
        <v>0</v>
      </c>
    </row>
    <row r="1124" spans="1:18" ht="16" customHeight="1" x14ac:dyDescent="0.2">
      <c r="A1124" s="54"/>
      <c r="B1124" s="63" t="s">
        <v>8493</v>
      </c>
      <c r="C1124" s="56" t="s">
        <v>8495</v>
      </c>
      <c r="D1124" s="90">
        <v>843380120759</v>
      </c>
      <c r="E1124" s="56" t="s">
        <v>3455</v>
      </c>
      <c r="F1124" s="110" t="s">
        <v>3456</v>
      </c>
      <c r="G1124" s="110" t="s">
        <v>8455</v>
      </c>
      <c r="H1124" s="110" t="s">
        <v>50</v>
      </c>
      <c r="I1124" s="56" t="s">
        <v>95</v>
      </c>
      <c r="J1124" s="56" t="s">
        <v>660</v>
      </c>
      <c r="K1124" s="91"/>
      <c r="L1124" s="85">
        <v>110</v>
      </c>
      <c r="M1124" s="56" t="s">
        <v>139</v>
      </c>
      <c r="N1124" s="56" t="s">
        <v>1091</v>
      </c>
      <c r="O1124" s="60" t="s">
        <v>2985</v>
      </c>
      <c r="P1124" s="222"/>
      <c r="Q1124" s="87" cm="1">
        <f t="array" aca="1" ref="Q1124" ca="1">SUMIF('Cross-Over'!C1:C793,E1124,'Cross-Over'!V1:V792)</f>
        <v>0</v>
      </c>
      <c r="R1124" s="223" cm="1">
        <f t="array" aca="1" ref="R1124" ca="1">Q1124*L1124</f>
        <v>0</v>
      </c>
    </row>
    <row r="1125" spans="1:18" ht="16" customHeight="1" x14ac:dyDescent="0.2">
      <c r="A1125" s="54"/>
      <c r="B1125" s="63" t="s">
        <v>8493</v>
      </c>
      <c r="C1125" s="56" t="s">
        <v>8496</v>
      </c>
      <c r="D1125" s="90">
        <v>843380120766</v>
      </c>
      <c r="E1125" s="56" t="s">
        <v>3457</v>
      </c>
      <c r="F1125" s="110" t="s">
        <v>3458</v>
      </c>
      <c r="G1125" s="110" t="s">
        <v>8455</v>
      </c>
      <c r="H1125" s="110" t="s">
        <v>50</v>
      </c>
      <c r="I1125" s="56" t="s">
        <v>95</v>
      </c>
      <c r="J1125" s="56" t="s">
        <v>663</v>
      </c>
      <c r="K1125" s="91"/>
      <c r="L1125" s="85">
        <v>110</v>
      </c>
      <c r="M1125" s="56" t="s">
        <v>139</v>
      </c>
      <c r="N1125" s="56" t="s">
        <v>1091</v>
      </c>
      <c r="O1125" s="60" t="s">
        <v>2985</v>
      </c>
      <c r="P1125" s="222"/>
      <c r="Q1125" s="87" cm="1">
        <f t="array" aca="1" ref="Q1125" ca="1">SUMIF('Cross-Over'!C1:C793,E1125,'Cross-Over'!V1:V792)</f>
        <v>0</v>
      </c>
      <c r="R1125" s="223" cm="1">
        <f t="array" aca="1" ref="R1125" ca="1">Q1125*L1125</f>
        <v>0</v>
      </c>
    </row>
    <row r="1126" spans="1:18" ht="16" customHeight="1" x14ac:dyDescent="0.2">
      <c r="A1126" s="54"/>
      <c r="B1126" s="63" t="s">
        <v>8493</v>
      </c>
      <c r="C1126" s="56" t="s">
        <v>8497</v>
      </c>
      <c r="D1126" s="90">
        <v>843380120773</v>
      </c>
      <c r="E1126" s="56" t="s">
        <v>3459</v>
      </c>
      <c r="F1126" s="110" t="s">
        <v>3460</v>
      </c>
      <c r="G1126" s="110" t="s">
        <v>8455</v>
      </c>
      <c r="H1126" s="110" t="s">
        <v>50</v>
      </c>
      <c r="I1126" s="56" t="s">
        <v>95</v>
      </c>
      <c r="J1126" s="56" t="s">
        <v>666</v>
      </c>
      <c r="K1126" s="91"/>
      <c r="L1126" s="85">
        <v>110</v>
      </c>
      <c r="M1126" s="56" t="s">
        <v>139</v>
      </c>
      <c r="N1126" s="56" t="s">
        <v>1091</v>
      </c>
      <c r="O1126" s="60" t="s">
        <v>2985</v>
      </c>
      <c r="P1126" s="222"/>
      <c r="Q1126" s="87" cm="1">
        <f t="array" aca="1" ref="Q1126" ca="1">SUMIF('Cross-Over'!C1:C793,E1126,'Cross-Over'!V1:V792)</f>
        <v>0</v>
      </c>
      <c r="R1126" s="223" cm="1">
        <f t="array" aca="1" ref="R1126" ca="1">Q1126*L1126</f>
        <v>0</v>
      </c>
    </row>
    <row r="1127" spans="1:18" ht="16" customHeight="1" x14ac:dyDescent="0.2">
      <c r="A1127" s="54"/>
      <c r="B1127" s="63" t="s">
        <v>8493</v>
      </c>
      <c r="C1127" s="56" t="s">
        <v>8498</v>
      </c>
      <c r="D1127" s="90">
        <v>843380120780</v>
      </c>
      <c r="E1127" s="56" t="s">
        <v>3461</v>
      </c>
      <c r="F1127" s="110" t="s">
        <v>3462</v>
      </c>
      <c r="G1127" s="110" t="s">
        <v>8455</v>
      </c>
      <c r="H1127" s="110" t="s">
        <v>50</v>
      </c>
      <c r="I1127" s="56" t="s">
        <v>95</v>
      </c>
      <c r="J1127" s="56" t="s">
        <v>669</v>
      </c>
      <c r="K1127" s="91"/>
      <c r="L1127" s="85">
        <v>110</v>
      </c>
      <c r="M1127" s="56" t="s">
        <v>139</v>
      </c>
      <c r="N1127" s="56" t="s">
        <v>1091</v>
      </c>
      <c r="O1127" s="60" t="s">
        <v>2985</v>
      </c>
      <c r="P1127" s="222"/>
      <c r="Q1127" s="87" cm="1">
        <f t="array" aca="1" ref="Q1127" ca="1">SUMIF('Cross-Over'!C1:C793,E1127,'Cross-Over'!V1:V792)</f>
        <v>0</v>
      </c>
      <c r="R1127" s="223" cm="1">
        <f t="array" aca="1" ref="R1127" ca="1">Q1127*L1127</f>
        <v>0</v>
      </c>
    </row>
    <row r="1128" spans="1:18" ht="16" customHeight="1" x14ac:dyDescent="0.2">
      <c r="A1128" s="54"/>
      <c r="B1128" s="63" t="s">
        <v>8493</v>
      </c>
      <c r="C1128" s="56" t="s">
        <v>8499</v>
      </c>
      <c r="D1128" s="90">
        <v>843380120797</v>
      </c>
      <c r="E1128" s="56" t="s">
        <v>3463</v>
      </c>
      <c r="F1128" s="110" t="s">
        <v>3464</v>
      </c>
      <c r="G1128" s="110" t="s">
        <v>8455</v>
      </c>
      <c r="H1128" s="110" t="s">
        <v>50</v>
      </c>
      <c r="I1128" s="56" t="s">
        <v>95</v>
      </c>
      <c r="J1128" s="56" t="s">
        <v>672</v>
      </c>
      <c r="K1128" s="91"/>
      <c r="L1128" s="85">
        <v>110</v>
      </c>
      <c r="M1128" s="56" t="s">
        <v>139</v>
      </c>
      <c r="N1128" s="56" t="s">
        <v>1091</v>
      </c>
      <c r="O1128" s="60" t="s">
        <v>2985</v>
      </c>
      <c r="P1128" s="222"/>
      <c r="Q1128" s="87" cm="1">
        <f t="array" aca="1" ref="Q1128" ca="1">SUMIF('Cross-Over'!C1:C793,E1128,'Cross-Over'!V1:V792)</f>
        <v>0</v>
      </c>
      <c r="R1128" s="223" cm="1">
        <f t="array" aca="1" ref="R1128" ca="1">Q1128*L1128</f>
        <v>0</v>
      </c>
    </row>
    <row r="1129" spans="1:18" ht="16" customHeight="1" x14ac:dyDescent="0.2">
      <c r="A1129" s="54"/>
      <c r="B1129" s="63" t="s">
        <v>8493</v>
      </c>
      <c r="C1129" s="56" t="s">
        <v>8500</v>
      </c>
      <c r="D1129" s="90">
        <v>843380120803</v>
      </c>
      <c r="E1129" s="56" t="s">
        <v>3465</v>
      </c>
      <c r="F1129" s="110" t="s">
        <v>3466</v>
      </c>
      <c r="G1129" s="110" t="s">
        <v>8455</v>
      </c>
      <c r="H1129" s="110" t="s">
        <v>50</v>
      </c>
      <c r="I1129" s="56" t="s">
        <v>95</v>
      </c>
      <c r="J1129" s="56" t="s">
        <v>675</v>
      </c>
      <c r="K1129" s="91"/>
      <c r="L1129" s="85">
        <v>110</v>
      </c>
      <c r="M1129" s="56" t="s">
        <v>139</v>
      </c>
      <c r="N1129" s="56" t="s">
        <v>1091</v>
      </c>
      <c r="O1129" s="60" t="s">
        <v>2985</v>
      </c>
      <c r="P1129" s="222"/>
      <c r="Q1129" s="87" cm="1">
        <f t="array" aca="1" ref="Q1129" ca="1">SUMIF('Cross-Over'!C1:C793,E1129,'Cross-Over'!V1:V792)</f>
        <v>0</v>
      </c>
      <c r="R1129" s="223" cm="1">
        <f t="array" aca="1" ref="R1129" ca="1">Q1129*L1129</f>
        <v>0</v>
      </c>
    </row>
    <row r="1130" spans="1:18" ht="16" customHeight="1" x14ac:dyDescent="0.2">
      <c r="A1130" s="54"/>
      <c r="B1130" s="63" t="s">
        <v>8493</v>
      </c>
      <c r="C1130" s="56" t="s">
        <v>8501</v>
      </c>
      <c r="D1130" s="90">
        <v>843380120810</v>
      </c>
      <c r="E1130" s="56" t="s">
        <v>3467</v>
      </c>
      <c r="F1130" s="110" t="s">
        <v>3468</v>
      </c>
      <c r="G1130" s="110" t="s">
        <v>8455</v>
      </c>
      <c r="H1130" s="110" t="s">
        <v>50</v>
      </c>
      <c r="I1130" s="56" t="s">
        <v>95</v>
      </c>
      <c r="J1130" s="56" t="s">
        <v>678</v>
      </c>
      <c r="K1130" s="91"/>
      <c r="L1130" s="85">
        <v>110</v>
      </c>
      <c r="M1130" s="56" t="s">
        <v>139</v>
      </c>
      <c r="N1130" s="56" t="s">
        <v>1091</v>
      </c>
      <c r="O1130" s="60" t="s">
        <v>2985</v>
      </c>
      <c r="P1130" s="222"/>
      <c r="Q1130" s="87" cm="1">
        <f t="array" aca="1" ref="Q1130" ca="1">SUMIF('Cross-Over'!C1:C793,E1130,'Cross-Over'!V1:V792)</f>
        <v>0</v>
      </c>
      <c r="R1130" s="223" cm="1">
        <f t="array" aca="1" ref="R1130" ca="1">Q1130*L1130</f>
        <v>0</v>
      </c>
    </row>
    <row r="1131" spans="1:18" ht="16" customHeight="1" x14ac:dyDescent="0.2">
      <c r="A1131" s="54"/>
      <c r="B1131" s="63" t="s">
        <v>8493</v>
      </c>
      <c r="C1131" s="56" t="s">
        <v>8502</v>
      </c>
      <c r="D1131" s="90">
        <v>843380120827</v>
      </c>
      <c r="E1131" s="56" t="s">
        <v>3469</v>
      </c>
      <c r="F1131" s="110" t="s">
        <v>3470</v>
      </c>
      <c r="G1131" s="110" t="s">
        <v>8455</v>
      </c>
      <c r="H1131" s="110" t="s">
        <v>50</v>
      </c>
      <c r="I1131" s="56" t="s">
        <v>95</v>
      </c>
      <c r="J1131" s="56" t="s">
        <v>681</v>
      </c>
      <c r="K1131" s="91"/>
      <c r="L1131" s="85">
        <v>110</v>
      </c>
      <c r="M1131" s="56" t="s">
        <v>139</v>
      </c>
      <c r="N1131" s="56" t="s">
        <v>1091</v>
      </c>
      <c r="O1131" s="60" t="s">
        <v>2985</v>
      </c>
      <c r="P1131" s="222"/>
      <c r="Q1131" s="87" cm="1">
        <f t="array" aca="1" ref="Q1131" ca="1">SUMIF('Cross-Over'!C1:C793,E1131,'Cross-Over'!V1:V792)</f>
        <v>0</v>
      </c>
      <c r="R1131" s="223" cm="1">
        <f t="array" aca="1" ref="R1131" ca="1">Q1131*L1131</f>
        <v>0</v>
      </c>
    </row>
    <row r="1132" spans="1:18" ht="16" customHeight="1" x14ac:dyDescent="0.2">
      <c r="A1132" s="54"/>
      <c r="B1132" s="63" t="s">
        <v>8493</v>
      </c>
      <c r="C1132" s="56" t="s">
        <v>8503</v>
      </c>
      <c r="D1132" s="90">
        <v>843380120834</v>
      </c>
      <c r="E1132" s="56" t="s">
        <v>3471</v>
      </c>
      <c r="F1132" s="110" t="s">
        <v>3472</v>
      </c>
      <c r="G1132" s="110" t="s">
        <v>8455</v>
      </c>
      <c r="H1132" s="110" t="s">
        <v>50</v>
      </c>
      <c r="I1132" s="56" t="s">
        <v>95</v>
      </c>
      <c r="J1132" s="56" t="s">
        <v>684</v>
      </c>
      <c r="K1132" s="91"/>
      <c r="L1132" s="85">
        <v>110</v>
      </c>
      <c r="M1132" s="56" t="s">
        <v>139</v>
      </c>
      <c r="N1132" s="56" t="s">
        <v>1091</v>
      </c>
      <c r="O1132" s="60" t="s">
        <v>2985</v>
      </c>
      <c r="P1132" s="222"/>
      <c r="Q1132" s="87" cm="1">
        <f t="array" aca="1" ref="Q1132" ca="1">SUMIF('Cross-Over'!C1:C793,E1132,'Cross-Over'!V1:V792)</f>
        <v>0</v>
      </c>
      <c r="R1132" s="223" cm="1">
        <f t="array" aca="1" ref="R1132" ca="1">Q1132*L1132</f>
        <v>0</v>
      </c>
    </row>
    <row r="1133" spans="1:18" ht="16" customHeight="1" x14ac:dyDescent="0.2">
      <c r="A1133" s="54"/>
      <c r="B1133" s="63" t="s">
        <v>8493</v>
      </c>
      <c r="C1133" s="56" t="s">
        <v>8504</v>
      </c>
      <c r="D1133" s="90">
        <v>843380120841</v>
      </c>
      <c r="E1133" s="56" t="s">
        <v>3473</v>
      </c>
      <c r="F1133" s="110" t="s">
        <v>3474</v>
      </c>
      <c r="G1133" s="110" t="s">
        <v>8455</v>
      </c>
      <c r="H1133" s="110" t="s">
        <v>50</v>
      </c>
      <c r="I1133" s="56" t="s">
        <v>95</v>
      </c>
      <c r="J1133" s="56" t="s">
        <v>687</v>
      </c>
      <c r="K1133" s="91"/>
      <c r="L1133" s="85">
        <v>110</v>
      </c>
      <c r="M1133" s="56" t="s">
        <v>139</v>
      </c>
      <c r="N1133" s="56" t="s">
        <v>1091</v>
      </c>
      <c r="O1133" s="60" t="s">
        <v>2985</v>
      </c>
      <c r="P1133" s="222"/>
      <c r="Q1133" s="87" cm="1">
        <f t="array" aca="1" ref="Q1133" ca="1">SUMIF('Cross-Over'!C1:C793,E1133,'Cross-Over'!V1:V792)</f>
        <v>0</v>
      </c>
      <c r="R1133" s="223" cm="1">
        <f t="array" aca="1" ref="R1133" ca="1">Q1133*L1133</f>
        <v>0</v>
      </c>
    </row>
    <row r="1134" spans="1:18" ht="16" customHeight="1" x14ac:dyDescent="0.2">
      <c r="A1134" s="54"/>
      <c r="B1134" s="63" t="s">
        <v>8493</v>
      </c>
      <c r="C1134" s="56" t="s">
        <v>8505</v>
      </c>
      <c r="D1134" s="90">
        <v>843380120858</v>
      </c>
      <c r="E1134" s="56" t="s">
        <v>3475</v>
      </c>
      <c r="F1134" s="110" t="s">
        <v>3476</v>
      </c>
      <c r="G1134" s="110" t="s">
        <v>8455</v>
      </c>
      <c r="H1134" s="110" t="s">
        <v>50</v>
      </c>
      <c r="I1134" s="56" t="s">
        <v>95</v>
      </c>
      <c r="J1134" s="56" t="s">
        <v>690</v>
      </c>
      <c r="K1134" s="91"/>
      <c r="L1134" s="85">
        <v>110</v>
      </c>
      <c r="M1134" s="56" t="s">
        <v>139</v>
      </c>
      <c r="N1134" s="56" t="s">
        <v>1091</v>
      </c>
      <c r="O1134" s="60" t="s">
        <v>2985</v>
      </c>
      <c r="P1134" s="222"/>
      <c r="Q1134" s="87" cm="1">
        <f t="array" aca="1" ref="Q1134" ca="1">SUMIF('Cross-Over'!C1:C793,E1134,'Cross-Over'!V1:V792)</f>
        <v>0</v>
      </c>
      <c r="R1134" s="223" cm="1">
        <f t="array" aca="1" ref="R1134" ca="1">Q1134*L1134</f>
        <v>0</v>
      </c>
    </row>
    <row r="1135" spans="1:18" ht="16" customHeight="1" x14ac:dyDescent="0.2">
      <c r="A1135" s="54"/>
      <c r="B1135" s="63" t="s">
        <v>8506</v>
      </c>
      <c r="C1135" s="56" t="s">
        <v>8507</v>
      </c>
      <c r="D1135" s="90">
        <v>843380120865</v>
      </c>
      <c r="E1135" s="56" t="s">
        <v>3477</v>
      </c>
      <c r="F1135" s="110" t="s">
        <v>3478</v>
      </c>
      <c r="G1135" s="110" t="s">
        <v>8455</v>
      </c>
      <c r="H1135" s="110" t="s">
        <v>50</v>
      </c>
      <c r="I1135" s="56" t="s">
        <v>116</v>
      </c>
      <c r="J1135" s="56" t="s">
        <v>657</v>
      </c>
      <c r="K1135" s="91"/>
      <c r="L1135" s="85">
        <v>110</v>
      </c>
      <c r="M1135" s="56" t="s">
        <v>139</v>
      </c>
      <c r="N1135" s="56" t="s">
        <v>1091</v>
      </c>
      <c r="O1135" s="60" t="s">
        <v>2985</v>
      </c>
      <c r="P1135" s="222"/>
      <c r="Q1135" s="87" cm="1">
        <f t="array" aca="1" ref="Q1135" ca="1">SUMIF('Cross-Over'!C1:C793,E1135,'Cross-Over'!V1:V792)</f>
        <v>0</v>
      </c>
      <c r="R1135" s="223" cm="1">
        <f t="array" aca="1" ref="R1135" ca="1">Q1135*L1135</f>
        <v>0</v>
      </c>
    </row>
    <row r="1136" spans="1:18" ht="16" customHeight="1" x14ac:dyDescent="0.2">
      <c r="A1136" s="54"/>
      <c r="B1136" s="63" t="s">
        <v>8506</v>
      </c>
      <c r="C1136" s="56" t="s">
        <v>8508</v>
      </c>
      <c r="D1136" s="90">
        <v>843380120872</v>
      </c>
      <c r="E1136" s="56" t="s">
        <v>3479</v>
      </c>
      <c r="F1136" s="110" t="s">
        <v>3480</v>
      </c>
      <c r="G1136" s="110" t="s">
        <v>8455</v>
      </c>
      <c r="H1136" s="110" t="s">
        <v>50</v>
      </c>
      <c r="I1136" s="56" t="s">
        <v>116</v>
      </c>
      <c r="J1136" s="56" t="s">
        <v>660</v>
      </c>
      <c r="K1136" s="91"/>
      <c r="L1136" s="85">
        <v>110</v>
      </c>
      <c r="M1136" s="56" t="s">
        <v>139</v>
      </c>
      <c r="N1136" s="56" t="s">
        <v>1091</v>
      </c>
      <c r="O1136" s="60" t="s">
        <v>2985</v>
      </c>
      <c r="P1136" s="222"/>
      <c r="Q1136" s="87" cm="1">
        <f t="array" aca="1" ref="Q1136" ca="1">SUMIF('Cross-Over'!C1:C793,E1136,'Cross-Over'!V1:V792)</f>
        <v>0</v>
      </c>
      <c r="R1136" s="223" cm="1">
        <f t="array" aca="1" ref="R1136" ca="1">Q1136*L1136</f>
        <v>0</v>
      </c>
    </row>
    <row r="1137" spans="1:18" ht="16" customHeight="1" x14ac:dyDescent="0.2">
      <c r="A1137" s="54"/>
      <c r="B1137" s="63" t="s">
        <v>8506</v>
      </c>
      <c r="C1137" s="56" t="s">
        <v>8509</v>
      </c>
      <c r="D1137" s="90">
        <v>843380120889</v>
      </c>
      <c r="E1137" s="56" t="s">
        <v>3481</v>
      </c>
      <c r="F1137" s="110" t="s">
        <v>3482</v>
      </c>
      <c r="G1137" s="110" t="s">
        <v>8455</v>
      </c>
      <c r="H1137" s="110" t="s">
        <v>50</v>
      </c>
      <c r="I1137" s="56" t="s">
        <v>116</v>
      </c>
      <c r="J1137" s="56" t="s">
        <v>663</v>
      </c>
      <c r="K1137" s="91"/>
      <c r="L1137" s="85">
        <v>110</v>
      </c>
      <c r="M1137" s="56" t="s">
        <v>139</v>
      </c>
      <c r="N1137" s="56" t="s">
        <v>1091</v>
      </c>
      <c r="O1137" s="60" t="s">
        <v>2985</v>
      </c>
      <c r="P1137" s="222"/>
      <c r="Q1137" s="87" cm="1">
        <f t="array" aca="1" ref="Q1137" ca="1">SUMIF('Cross-Over'!C1:C793,E1137,'Cross-Over'!V1:V792)</f>
        <v>0</v>
      </c>
      <c r="R1137" s="223" cm="1">
        <f t="array" aca="1" ref="R1137" ca="1">Q1137*L1137</f>
        <v>0</v>
      </c>
    </row>
    <row r="1138" spans="1:18" ht="16" customHeight="1" x14ac:dyDescent="0.2">
      <c r="A1138" s="54"/>
      <c r="B1138" s="63" t="s">
        <v>8506</v>
      </c>
      <c r="C1138" s="56" t="s">
        <v>8510</v>
      </c>
      <c r="D1138" s="90">
        <v>843380120896</v>
      </c>
      <c r="E1138" s="56" t="s">
        <v>3483</v>
      </c>
      <c r="F1138" s="110" t="s">
        <v>3484</v>
      </c>
      <c r="G1138" s="110" t="s">
        <v>8455</v>
      </c>
      <c r="H1138" s="110" t="s">
        <v>50</v>
      </c>
      <c r="I1138" s="56" t="s">
        <v>116</v>
      </c>
      <c r="J1138" s="56" t="s">
        <v>666</v>
      </c>
      <c r="K1138" s="91"/>
      <c r="L1138" s="85">
        <v>110</v>
      </c>
      <c r="M1138" s="56" t="s">
        <v>139</v>
      </c>
      <c r="N1138" s="56" t="s">
        <v>1091</v>
      </c>
      <c r="O1138" s="60" t="s">
        <v>2985</v>
      </c>
      <c r="P1138" s="222"/>
      <c r="Q1138" s="87" cm="1">
        <f t="array" aca="1" ref="Q1138" ca="1">SUMIF('Cross-Over'!C1:C793,E1138,'Cross-Over'!V1:V792)</f>
        <v>0</v>
      </c>
      <c r="R1138" s="223" cm="1">
        <f t="array" aca="1" ref="R1138" ca="1">Q1138*L1138</f>
        <v>0</v>
      </c>
    </row>
    <row r="1139" spans="1:18" ht="16" customHeight="1" x14ac:dyDescent="0.2">
      <c r="A1139" s="54"/>
      <c r="B1139" s="63" t="s">
        <v>8506</v>
      </c>
      <c r="C1139" s="56" t="s">
        <v>8511</v>
      </c>
      <c r="D1139" s="90">
        <v>843380120902</v>
      </c>
      <c r="E1139" s="56" t="s">
        <v>3485</v>
      </c>
      <c r="F1139" s="110" t="s">
        <v>3486</v>
      </c>
      <c r="G1139" s="110" t="s">
        <v>8455</v>
      </c>
      <c r="H1139" s="110" t="s">
        <v>50</v>
      </c>
      <c r="I1139" s="56" t="s">
        <v>116</v>
      </c>
      <c r="J1139" s="56" t="s">
        <v>669</v>
      </c>
      <c r="K1139" s="91"/>
      <c r="L1139" s="85">
        <v>110</v>
      </c>
      <c r="M1139" s="56" t="s">
        <v>139</v>
      </c>
      <c r="N1139" s="56" t="s">
        <v>1091</v>
      </c>
      <c r="O1139" s="60" t="s">
        <v>2985</v>
      </c>
      <c r="P1139" s="222"/>
      <c r="Q1139" s="87" cm="1">
        <f t="array" aca="1" ref="Q1139" ca="1">SUMIF('Cross-Over'!C1:C793,E1139,'Cross-Over'!V1:V792)</f>
        <v>0</v>
      </c>
      <c r="R1139" s="223" cm="1">
        <f t="array" aca="1" ref="R1139" ca="1">Q1139*L1139</f>
        <v>0</v>
      </c>
    </row>
    <row r="1140" spans="1:18" ht="16" customHeight="1" x14ac:dyDescent="0.2">
      <c r="A1140" s="54"/>
      <c r="B1140" s="63" t="s">
        <v>8506</v>
      </c>
      <c r="C1140" s="56" t="s">
        <v>8512</v>
      </c>
      <c r="D1140" s="90">
        <v>843380120919</v>
      </c>
      <c r="E1140" s="56" t="s">
        <v>3487</v>
      </c>
      <c r="F1140" s="110" t="s">
        <v>3488</v>
      </c>
      <c r="G1140" s="110" t="s">
        <v>8455</v>
      </c>
      <c r="H1140" s="110" t="s">
        <v>50</v>
      </c>
      <c r="I1140" s="56" t="s">
        <v>116</v>
      </c>
      <c r="J1140" s="56" t="s">
        <v>672</v>
      </c>
      <c r="K1140" s="91"/>
      <c r="L1140" s="85">
        <v>110</v>
      </c>
      <c r="M1140" s="56" t="s">
        <v>139</v>
      </c>
      <c r="N1140" s="56" t="s">
        <v>1091</v>
      </c>
      <c r="O1140" s="60" t="s">
        <v>2985</v>
      </c>
      <c r="P1140" s="222"/>
      <c r="Q1140" s="87" cm="1">
        <f t="array" aca="1" ref="Q1140" ca="1">SUMIF('Cross-Over'!C1:C793,E1140,'Cross-Over'!V1:V792)</f>
        <v>0</v>
      </c>
      <c r="R1140" s="223" cm="1">
        <f t="array" aca="1" ref="R1140" ca="1">Q1140*L1140</f>
        <v>0</v>
      </c>
    </row>
    <row r="1141" spans="1:18" ht="16" customHeight="1" x14ac:dyDescent="0.2">
      <c r="A1141" s="54"/>
      <c r="B1141" s="63" t="s">
        <v>8506</v>
      </c>
      <c r="C1141" s="56" t="s">
        <v>8513</v>
      </c>
      <c r="D1141" s="90">
        <v>843380120926</v>
      </c>
      <c r="E1141" s="56" t="s">
        <v>3489</v>
      </c>
      <c r="F1141" s="110" t="s">
        <v>3490</v>
      </c>
      <c r="G1141" s="110" t="s">
        <v>8455</v>
      </c>
      <c r="H1141" s="110" t="s">
        <v>50</v>
      </c>
      <c r="I1141" s="56" t="s">
        <v>116</v>
      </c>
      <c r="J1141" s="56" t="s">
        <v>675</v>
      </c>
      <c r="K1141" s="91"/>
      <c r="L1141" s="85">
        <v>110</v>
      </c>
      <c r="M1141" s="56" t="s">
        <v>139</v>
      </c>
      <c r="N1141" s="56" t="s">
        <v>1091</v>
      </c>
      <c r="O1141" s="60" t="s">
        <v>2985</v>
      </c>
      <c r="P1141" s="222"/>
      <c r="Q1141" s="87" cm="1">
        <f t="array" aca="1" ref="Q1141" ca="1">SUMIF('Cross-Over'!C1:C793,E1141,'Cross-Over'!V1:V792)</f>
        <v>0</v>
      </c>
      <c r="R1141" s="223" cm="1">
        <f t="array" aca="1" ref="R1141" ca="1">Q1141*L1141</f>
        <v>0</v>
      </c>
    </row>
    <row r="1142" spans="1:18" ht="16" customHeight="1" x14ac:dyDescent="0.2">
      <c r="A1142" s="54"/>
      <c r="B1142" s="63" t="s">
        <v>8506</v>
      </c>
      <c r="C1142" s="56" t="s">
        <v>8514</v>
      </c>
      <c r="D1142" s="90">
        <v>843380120933</v>
      </c>
      <c r="E1142" s="56" t="s">
        <v>3491</v>
      </c>
      <c r="F1142" s="110" t="s">
        <v>3492</v>
      </c>
      <c r="G1142" s="110" t="s">
        <v>8455</v>
      </c>
      <c r="H1142" s="110" t="s">
        <v>50</v>
      </c>
      <c r="I1142" s="56" t="s">
        <v>116</v>
      </c>
      <c r="J1142" s="56" t="s">
        <v>678</v>
      </c>
      <c r="K1142" s="91"/>
      <c r="L1142" s="85">
        <v>110</v>
      </c>
      <c r="M1142" s="56" t="s">
        <v>139</v>
      </c>
      <c r="N1142" s="56" t="s">
        <v>1091</v>
      </c>
      <c r="O1142" s="60" t="s">
        <v>2985</v>
      </c>
      <c r="P1142" s="222"/>
      <c r="Q1142" s="87" cm="1">
        <f t="array" aca="1" ref="Q1142" ca="1">SUMIF('Cross-Over'!C1:C793,E1142,'Cross-Over'!V1:V792)</f>
        <v>0</v>
      </c>
      <c r="R1142" s="223" cm="1">
        <f t="array" aca="1" ref="R1142" ca="1">Q1142*L1142</f>
        <v>0</v>
      </c>
    </row>
    <row r="1143" spans="1:18" ht="16" customHeight="1" x14ac:dyDescent="0.2">
      <c r="A1143" s="54"/>
      <c r="B1143" s="63" t="s">
        <v>8506</v>
      </c>
      <c r="C1143" s="56" t="s">
        <v>8515</v>
      </c>
      <c r="D1143" s="90">
        <v>843380120940</v>
      </c>
      <c r="E1143" s="56" t="s">
        <v>3493</v>
      </c>
      <c r="F1143" s="110" t="s">
        <v>3494</v>
      </c>
      <c r="G1143" s="110" t="s">
        <v>8455</v>
      </c>
      <c r="H1143" s="110" t="s">
        <v>50</v>
      </c>
      <c r="I1143" s="56" t="s">
        <v>116</v>
      </c>
      <c r="J1143" s="56" t="s">
        <v>681</v>
      </c>
      <c r="K1143" s="91"/>
      <c r="L1143" s="85">
        <v>110</v>
      </c>
      <c r="M1143" s="56" t="s">
        <v>139</v>
      </c>
      <c r="N1143" s="56" t="s">
        <v>1091</v>
      </c>
      <c r="O1143" s="60" t="s">
        <v>2985</v>
      </c>
      <c r="P1143" s="222"/>
      <c r="Q1143" s="87" cm="1">
        <f t="array" aca="1" ref="Q1143" ca="1">SUMIF('Cross-Over'!C1:C793,E1143,'Cross-Over'!V1:V792)</f>
        <v>0</v>
      </c>
      <c r="R1143" s="223" cm="1">
        <f t="array" aca="1" ref="R1143" ca="1">Q1143*L1143</f>
        <v>0</v>
      </c>
    </row>
    <row r="1144" spans="1:18" ht="16" customHeight="1" x14ac:dyDescent="0.2">
      <c r="A1144" s="54"/>
      <c r="B1144" s="63" t="s">
        <v>8506</v>
      </c>
      <c r="C1144" s="56" t="s">
        <v>8516</v>
      </c>
      <c r="D1144" s="90">
        <v>843380120957</v>
      </c>
      <c r="E1144" s="56" t="s">
        <v>3495</v>
      </c>
      <c r="F1144" s="110" t="s">
        <v>3496</v>
      </c>
      <c r="G1144" s="110" t="s">
        <v>8455</v>
      </c>
      <c r="H1144" s="110" t="s">
        <v>50</v>
      </c>
      <c r="I1144" s="56" t="s">
        <v>116</v>
      </c>
      <c r="J1144" s="56" t="s">
        <v>684</v>
      </c>
      <c r="K1144" s="91"/>
      <c r="L1144" s="85">
        <v>110</v>
      </c>
      <c r="M1144" s="56" t="s">
        <v>139</v>
      </c>
      <c r="N1144" s="56" t="s">
        <v>1091</v>
      </c>
      <c r="O1144" s="60" t="s">
        <v>2985</v>
      </c>
      <c r="P1144" s="222"/>
      <c r="Q1144" s="87" cm="1">
        <f t="array" aca="1" ref="Q1144" ca="1">SUMIF('Cross-Over'!C1:C793,E1144,'Cross-Over'!V1:V792)</f>
        <v>0</v>
      </c>
      <c r="R1144" s="223" cm="1">
        <f t="array" aca="1" ref="R1144" ca="1">Q1144*L1144</f>
        <v>0</v>
      </c>
    </row>
    <row r="1145" spans="1:18" ht="16" customHeight="1" x14ac:dyDescent="0.2">
      <c r="A1145" s="54"/>
      <c r="B1145" s="63" t="s">
        <v>8506</v>
      </c>
      <c r="C1145" s="56" t="s">
        <v>8517</v>
      </c>
      <c r="D1145" s="90">
        <v>843380120964</v>
      </c>
      <c r="E1145" s="56" t="s">
        <v>3497</v>
      </c>
      <c r="F1145" s="110" t="s">
        <v>3498</v>
      </c>
      <c r="G1145" s="110" t="s">
        <v>8455</v>
      </c>
      <c r="H1145" s="110" t="s">
        <v>50</v>
      </c>
      <c r="I1145" s="56" t="s">
        <v>116</v>
      </c>
      <c r="J1145" s="56" t="s">
        <v>687</v>
      </c>
      <c r="K1145" s="91"/>
      <c r="L1145" s="85">
        <v>110</v>
      </c>
      <c r="M1145" s="56" t="s">
        <v>139</v>
      </c>
      <c r="N1145" s="56" t="s">
        <v>1091</v>
      </c>
      <c r="O1145" s="60" t="s">
        <v>2985</v>
      </c>
      <c r="P1145" s="222"/>
      <c r="Q1145" s="87" cm="1">
        <f t="array" aca="1" ref="Q1145" ca="1">SUMIF('Cross-Over'!C1:C793,E1145,'Cross-Over'!V1:V792)</f>
        <v>0</v>
      </c>
      <c r="R1145" s="223" cm="1">
        <f t="array" aca="1" ref="R1145" ca="1">Q1145*L1145</f>
        <v>0</v>
      </c>
    </row>
    <row r="1146" spans="1:18" ht="16" customHeight="1" x14ac:dyDescent="0.2">
      <c r="A1146" s="54"/>
      <c r="B1146" s="63" t="s">
        <v>8506</v>
      </c>
      <c r="C1146" s="56" t="s">
        <v>8518</v>
      </c>
      <c r="D1146" s="90">
        <v>843380120971</v>
      </c>
      <c r="E1146" s="56" t="s">
        <v>3499</v>
      </c>
      <c r="F1146" s="110" t="s">
        <v>3500</v>
      </c>
      <c r="G1146" s="110" t="s">
        <v>8455</v>
      </c>
      <c r="H1146" s="110" t="s">
        <v>50</v>
      </c>
      <c r="I1146" s="56" t="s">
        <v>116</v>
      </c>
      <c r="J1146" s="56" t="s">
        <v>690</v>
      </c>
      <c r="K1146" s="91"/>
      <c r="L1146" s="85">
        <v>110</v>
      </c>
      <c r="M1146" s="56" t="s">
        <v>139</v>
      </c>
      <c r="N1146" s="56" t="s">
        <v>1091</v>
      </c>
      <c r="O1146" s="60" t="s">
        <v>2985</v>
      </c>
      <c r="P1146" s="222"/>
      <c r="Q1146" s="87" cm="1">
        <f t="array" aca="1" ref="Q1146" ca="1">SUMIF('Cross-Over'!C1:C793,E1146,'Cross-Over'!V1:V792)</f>
        <v>0</v>
      </c>
      <c r="R1146" s="223" cm="1">
        <f t="array" aca="1" ref="R1146" ca="1">Q1146*L1146</f>
        <v>0</v>
      </c>
    </row>
    <row r="1147" spans="1:18" ht="16" customHeight="1" x14ac:dyDescent="0.2">
      <c r="A1147" s="54"/>
      <c r="B1147" s="63" t="s">
        <v>8519</v>
      </c>
      <c r="C1147" s="56" t="s">
        <v>8520</v>
      </c>
      <c r="D1147" s="90">
        <v>843380146551</v>
      </c>
      <c r="E1147" s="56" t="s">
        <v>1138</v>
      </c>
      <c r="F1147" s="110" t="s">
        <v>1139</v>
      </c>
      <c r="G1147" s="110" t="s">
        <v>7073</v>
      </c>
      <c r="H1147" s="110" t="s">
        <v>56</v>
      </c>
      <c r="I1147" s="56" t="s">
        <v>95</v>
      </c>
      <c r="J1147" s="56" t="s">
        <v>155</v>
      </c>
      <c r="K1147" s="56" t="s">
        <v>7006</v>
      </c>
      <c r="L1147" s="85">
        <v>54</v>
      </c>
      <c r="M1147" s="56" t="s">
        <v>139</v>
      </c>
      <c r="N1147" s="56" t="s">
        <v>1140</v>
      </c>
      <c r="O1147" s="60" t="s">
        <v>55</v>
      </c>
      <c r="P1147" s="222"/>
      <c r="Q1147" s="87" cm="1">
        <f t="array" ref="Q1147">SUMIF(Western!C1:C1001,E1147,Western!V1:V1001)</f>
        <v>0</v>
      </c>
      <c r="R1147" s="223" cm="1">
        <f t="array" ref="R1147">Q1147*L1147</f>
        <v>0</v>
      </c>
    </row>
    <row r="1148" spans="1:18" ht="16" customHeight="1" x14ac:dyDescent="0.2">
      <c r="A1148" s="54"/>
      <c r="B1148" s="63" t="s">
        <v>8519</v>
      </c>
      <c r="C1148" s="56" t="s">
        <v>8521</v>
      </c>
      <c r="D1148" s="90">
        <v>843380146568</v>
      </c>
      <c r="E1148" s="56" t="s">
        <v>1141</v>
      </c>
      <c r="F1148" s="110" t="s">
        <v>1142</v>
      </c>
      <c r="G1148" s="110" t="s">
        <v>7073</v>
      </c>
      <c r="H1148" s="110" t="s">
        <v>56</v>
      </c>
      <c r="I1148" s="56" t="s">
        <v>95</v>
      </c>
      <c r="J1148" s="56" t="s">
        <v>161</v>
      </c>
      <c r="K1148" s="56" t="s">
        <v>7006</v>
      </c>
      <c r="L1148" s="85">
        <v>54</v>
      </c>
      <c r="M1148" s="56" t="s">
        <v>139</v>
      </c>
      <c r="N1148" s="56" t="s">
        <v>1140</v>
      </c>
      <c r="O1148" s="60" t="s">
        <v>55</v>
      </c>
      <c r="P1148" s="222"/>
      <c r="Q1148" s="87" cm="1">
        <f t="array" ref="Q1148">SUMIF(Western!C1:C1001,E1148,Western!V1:V1001)</f>
        <v>0</v>
      </c>
      <c r="R1148" s="223" cm="1">
        <f t="array" ref="R1148">Q1148*L1148</f>
        <v>0</v>
      </c>
    </row>
    <row r="1149" spans="1:18" ht="16" customHeight="1" x14ac:dyDescent="0.2">
      <c r="A1149" s="54"/>
      <c r="B1149" s="63" t="s">
        <v>8519</v>
      </c>
      <c r="C1149" s="56" t="s">
        <v>8522</v>
      </c>
      <c r="D1149" s="90">
        <v>843380146575</v>
      </c>
      <c r="E1149" s="56" t="s">
        <v>1143</v>
      </c>
      <c r="F1149" s="110" t="s">
        <v>1144</v>
      </c>
      <c r="G1149" s="110" t="s">
        <v>7073</v>
      </c>
      <c r="H1149" s="110" t="s">
        <v>56</v>
      </c>
      <c r="I1149" s="56" t="s">
        <v>95</v>
      </c>
      <c r="J1149" s="56" t="s">
        <v>167</v>
      </c>
      <c r="K1149" s="56" t="s">
        <v>7006</v>
      </c>
      <c r="L1149" s="85">
        <v>54</v>
      </c>
      <c r="M1149" s="56" t="s">
        <v>139</v>
      </c>
      <c r="N1149" s="56" t="s">
        <v>1140</v>
      </c>
      <c r="O1149" s="60" t="s">
        <v>55</v>
      </c>
      <c r="P1149" s="222"/>
      <c r="Q1149" s="87" cm="1">
        <f t="array" ref="Q1149">SUMIF(Western!C1:C1001,E1149,Western!V1:V1001)</f>
        <v>0</v>
      </c>
      <c r="R1149" s="223" cm="1">
        <f t="array" ref="R1149">Q1149*L1149</f>
        <v>0</v>
      </c>
    </row>
    <row r="1150" spans="1:18" ht="16" customHeight="1" x14ac:dyDescent="0.2">
      <c r="A1150" s="54"/>
      <c r="B1150" s="63" t="s">
        <v>8519</v>
      </c>
      <c r="C1150" s="56" t="s">
        <v>8523</v>
      </c>
      <c r="D1150" s="90">
        <v>843380146582</v>
      </c>
      <c r="E1150" s="56" t="s">
        <v>1145</v>
      </c>
      <c r="F1150" s="110" t="s">
        <v>1146</v>
      </c>
      <c r="G1150" s="110" t="s">
        <v>7073</v>
      </c>
      <c r="H1150" s="110" t="s">
        <v>56</v>
      </c>
      <c r="I1150" s="56" t="s">
        <v>95</v>
      </c>
      <c r="J1150" s="56" t="s">
        <v>1147</v>
      </c>
      <c r="K1150" s="56" t="s">
        <v>7006</v>
      </c>
      <c r="L1150" s="85">
        <v>54</v>
      </c>
      <c r="M1150" s="56" t="s">
        <v>139</v>
      </c>
      <c r="N1150" s="56" t="s">
        <v>1140</v>
      </c>
      <c r="O1150" s="60" t="s">
        <v>55</v>
      </c>
      <c r="P1150" s="222"/>
      <c r="Q1150" s="87" cm="1">
        <f t="array" ref="Q1150">SUMIF(Western!C1:C1001,E1150,Western!V1:V1001)</f>
        <v>0</v>
      </c>
      <c r="R1150" s="223" cm="1">
        <f t="array" ref="R1150">Q1150*L1150</f>
        <v>0</v>
      </c>
    </row>
    <row r="1151" spans="1:18" ht="16" customHeight="1" x14ac:dyDescent="0.2">
      <c r="A1151" s="54"/>
      <c r="B1151" s="63" t="s">
        <v>8519</v>
      </c>
      <c r="C1151" s="56" t="s">
        <v>8524</v>
      </c>
      <c r="D1151" s="90">
        <v>843380146599</v>
      </c>
      <c r="E1151" s="56" t="s">
        <v>1148</v>
      </c>
      <c r="F1151" s="110" t="s">
        <v>1149</v>
      </c>
      <c r="G1151" s="110" t="s">
        <v>7073</v>
      </c>
      <c r="H1151" s="110" t="s">
        <v>56</v>
      </c>
      <c r="I1151" s="56" t="s">
        <v>95</v>
      </c>
      <c r="J1151" s="56" t="s">
        <v>1150</v>
      </c>
      <c r="K1151" s="56" t="s">
        <v>7006</v>
      </c>
      <c r="L1151" s="85">
        <v>54</v>
      </c>
      <c r="M1151" s="56" t="s">
        <v>139</v>
      </c>
      <c r="N1151" s="56" t="s">
        <v>1140</v>
      </c>
      <c r="O1151" s="60" t="s">
        <v>55</v>
      </c>
      <c r="P1151" s="222"/>
      <c r="Q1151" s="87" cm="1">
        <f t="array" ref="Q1151">SUMIF(Western!C1:C1001,E1151,Western!V1:V1001)</f>
        <v>0</v>
      </c>
      <c r="R1151" s="223" cm="1">
        <f t="array" ref="R1151">Q1151*L1151</f>
        <v>0</v>
      </c>
    </row>
    <row r="1152" spans="1:18" ht="16" customHeight="1" x14ac:dyDescent="0.2">
      <c r="A1152" s="54"/>
      <c r="B1152" s="63" t="s">
        <v>8519</v>
      </c>
      <c r="C1152" s="56" t="s">
        <v>8525</v>
      </c>
      <c r="D1152" s="90">
        <v>843380146605</v>
      </c>
      <c r="E1152" s="56" t="s">
        <v>1151</v>
      </c>
      <c r="F1152" s="110" t="s">
        <v>1152</v>
      </c>
      <c r="G1152" s="110" t="s">
        <v>7073</v>
      </c>
      <c r="H1152" s="110" t="s">
        <v>56</v>
      </c>
      <c r="I1152" s="56" t="s">
        <v>95</v>
      </c>
      <c r="J1152" s="56" t="s">
        <v>1153</v>
      </c>
      <c r="K1152" s="56" t="s">
        <v>7006</v>
      </c>
      <c r="L1152" s="85">
        <v>54</v>
      </c>
      <c r="M1152" s="56" t="s">
        <v>139</v>
      </c>
      <c r="N1152" s="56" t="s">
        <v>1140</v>
      </c>
      <c r="O1152" s="60" t="s">
        <v>55</v>
      </c>
      <c r="P1152" s="222"/>
      <c r="Q1152" s="87" cm="1">
        <f t="array" ref="Q1152">SUMIF(Western!C1:C1001,E1152,Western!V1:V1001)</f>
        <v>0</v>
      </c>
      <c r="R1152" s="223" cm="1">
        <f t="array" ref="R1152">Q1152*L1152</f>
        <v>0</v>
      </c>
    </row>
    <row r="1153" spans="1:18" ht="16" customHeight="1" x14ac:dyDescent="0.2">
      <c r="A1153" s="54"/>
      <c r="B1153" s="63" t="s">
        <v>8519</v>
      </c>
      <c r="C1153" s="56" t="s">
        <v>8526</v>
      </c>
      <c r="D1153" s="90">
        <v>843380146612</v>
      </c>
      <c r="E1153" s="56" t="s">
        <v>1154</v>
      </c>
      <c r="F1153" s="110" t="s">
        <v>1155</v>
      </c>
      <c r="G1153" s="110" t="s">
        <v>7073</v>
      </c>
      <c r="H1153" s="110" t="s">
        <v>56</v>
      </c>
      <c r="I1153" s="56" t="s">
        <v>95</v>
      </c>
      <c r="J1153" s="56" t="s">
        <v>1156</v>
      </c>
      <c r="K1153" s="56" t="s">
        <v>7006</v>
      </c>
      <c r="L1153" s="85">
        <v>54</v>
      </c>
      <c r="M1153" s="56" t="s">
        <v>139</v>
      </c>
      <c r="N1153" s="56" t="s">
        <v>1140</v>
      </c>
      <c r="O1153" s="60" t="s">
        <v>55</v>
      </c>
      <c r="P1153" s="222"/>
      <c r="Q1153" s="87" cm="1">
        <f t="array" ref="Q1153">SUMIF(Western!C1:C1001,E1153,Western!V1:V1001)</f>
        <v>0</v>
      </c>
      <c r="R1153" s="223" cm="1">
        <f t="array" ref="R1153">Q1153*L1153</f>
        <v>0</v>
      </c>
    </row>
    <row r="1154" spans="1:18" ht="16" customHeight="1" x14ac:dyDescent="0.2">
      <c r="A1154" s="54"/>
      <c r="B1154" s="63" t="s">
        <v>8519</v>
      </c>
      <c r="C1154" s="56" t="s">
        <v>8527</v>
      </c>
      <c r="D1154" s="90">
        <v>843380146629</v>
      </c>
      <c r="E1154" s="56" t="s">
        <v>1157</v>
      </c>
      <c r="F1154" s="110" t="s">
        <v>1158</v>
      </c>
      <c r="G1154" s="110" t="s">
        <v>7073</v>
      </c>
      <c r="H1154" s="110" t="s">
        <v>56</v>
      </c>
      <c r="I1154" s="56" t="s">
        <v>95</v>
      </c>
      <c r="J1154" s="56" t="s">
        <v>1159</v>
      </c>
      <c r="K1154" s="56" t="s">
        <v>7006</v>
      </c>
      <c r="L1154" s="85">
        <v>54</v>
      </c>
      <c r="M1154" s="56" t="s">
        <v>139</v>
      </c>
      <c r="N1154" s="56" t="s">
        <v>1140</v>
      </c>
      <c r="O1154" s="60" t="s">
        <v>55</v>
      </c>
      <c r="P1154" s="222"/>
      <c r="Q1154" s="87" cm="1">
        <f t="array" ref="Q1154">SUMIF(Western!C1:C1001,E1154,Western!V1:V1001)</f>
        <v>0</v>
      </c>
      <c r="R1154" s="223" cm="1">
        <f t="array" ref="R1154">Q1154*L1154</f>
        <v>0</v>
      </c>
    </row>
    <row r="1155" spans="1:18" ht="16" customHeight="1" x14ac:dyDescent="0.2">
      <c r="A1155" s="54"/>
      <c r="B1155" s="63" t="s">
        <v>8528</v>
      </c>
      <c r="C1155" s="56" t="s">
        <v>8529</v>
      </c>
      <c r="D1155" s="90">
        <v>843380146636</v>
      </c>
      <c r="E1155" s="56" t="s">
        <v>1160</v>
      </c>
      <c r="F1155" s="110" t="s">
        <v>1161</v>
      </c>
      <c r="G1155" s="110" t="s">
        <v>7073</v>
      </c>
      <c r="H1155" s="110" t="s">
        <v>50</v>
      </c>
      <c r="I1155" s="56" t="s">
        <v>116</v>
      </c>
      <c r="J1155" s="56" t="s">
        <v>155</v>
      </c>
      <c r="K1155" s="56" t="s">
        <v>7006</v>
      </c>
      <c r="L1155" s="85">
        <v>54</v>
      </c>
      <c r="M1155" s="56" t="s">
        <v>139</v>
      </c>
      <c r="N1155" s="56" t="s">
        <v>1140</v>
      </c>
      <c r="O1155" s="60" t="s">
        <v>55</v>
      </c>
      <c r="P1155" s="222"/>
      <c r="Q1155" s="87" cm="1">
        <f t="array" ref="Q1155">SUMIF(Western!C1:C1001,E1155,Western!V1:V1001)</f>
        <v>0</v>
      </c>
      <c r="R1155" s="223" cm="1">
        <f t="array" ref="R1155">Q1155*L1155</f>
        <v>0</v>
      </c>
    </row>
    <row r="1156" spans="1:18" ht="16" customHeight="1" x14ac:dyDescent="0.2">
      <c r="A1156" s="54"/>
      <c r="B1156" s="63" t="s">
        <v>8528</v>
      </c>
      <c r="C1156" s="56" t="s">
        <v>8530</v>
      </c>
      <c r="D1156" s="90">
        <v>843380146643</v>
      </c>
      <c r="E1156" s="56" t="s">
        <v>1162</v>
      </c>
      <c r="F1156" s="110" t="s">
        <v>1163</v>
      </c>
      <c r="G1156" s="110" t="s">
        <v>7073</v>
      </c>
      <c r="H1156" s="110" t="s">
        <v>50</v>
      </c>
      <c r="I1156" s="56" t="s">
        <v>116</v>
      </c>
      <c r="J1156" s="56" t="s">
        <v>161</v>
      </c>
      <c r="K1156" s="56" t="s">
        <v>7006</v>
      </c>
      <c r="L1156" s="85">
        <v>54</v>
      </c>
      <c r="M1156" s="56" t="s">
        <v>139</v>
      </c>
      <c r="N1156" s="56" t="s">
        <v>1140</v>
      </c>
      <c r="O1156" s="60" t="s">
        <v>55</v>
      </c>
      <c r="P1156" s="222"/>
      <c r="Q1156" s="87" cm="1">
        <f t="array" ref="Q1156">SUMIF(Western!C1:C1001,E1156,Western!V1:V1001)</f>
        <v>0</v>
      </c>
      <c r="R1156" s="223" cm="1">
        <f t="array" ref="R1156">Q1156*L1156</f>
        <v>0</v>
      </c>
    </row>
    <row r="1157" spans="1:18" ht="16" customHeight="1" x14ac:dyDescent="0.2">
      <c r="A1157" s="54"/>
      <c r="B1157" s="63" t="s">
        <v>8528</v>
      </c>
      <c r="C1157" s="56" t="s">
        <v>8531</v>
      </c>
      <c r="D1157" s="90">
        <v>843380146650</v>
      </c>
      <c r="E1157" s="56" t="s">
        <v>1164</v>
      </c>
      <c r="F1157" s="110" t="s">
        <v>1165</v>
      </c>
      <c r="G1157" s="110" t="s">
        <v>7073</v>
      </c>
      <c r="H1157" s="110" t="s">
        <v>50</v>
      </c>
      <c r="I1157" s="56" t="s">
        <v>116</v>
      </c>
      <c r="J1157" s="56" t="s">
        <v>167</v>
      </c>
      <c r="K1157" s="56" t="s">
        <v>7006</v>
      </c>
      <c r="L1157" s="85">
        <v>54</v>
      </c>
      <c r="M1157" s="56" t="s">
        <v>139</v>
      </c>
      <c r="N1157" s="56" t="s">
        <v>1140</v>
      </c>
      <c r="O1157" s="60" t="s">
        <v>55</v>
      </c>
      <c r="P1157" s="222"/>
      <c r="Q1157" s="87" cm="1">
        <f t="array" ref="Q1157">SUMIF(Western!C1:C1001,E1157,Western!V1:V1001)</f>
        <v>0</v>
      </c>
      <c r="R1157" s="223" cm="1">
        <f t="array" ref="R1157">Q1157*L1157</f>
        <v>0</v>
      </c>
    </row>
    <row r="1158" spans="1:18" ht="16" customHeight="1" x14ac:dyDescent="0.2">
      <c r="A1158" s="54"/>
      <c r="B1158" s="63" t="s">
        <v>8528</v>
      </c>
      <c r="C1158" s="56" t="s">
        <v>8532</v>
      </c>
      <c r="D1158" s="90">
        <v>843380146667</v>
      </c>
      <c r="E1158" s="56" t="s">
        <v>1166</v>
      </c>
      <c r="F1158" s="110" t="s">
        <v>1167</v>
      </c>
      <c r="G1158" s="110" t="s">
        <v>7073</v>
      </c>
      <c r="H1158" s="110" t="s">
        <v>50</v>
      </c>
      <c r="I1158" s="56" t="s">
        <v>116</v>
      </c>
      <c r="J1158" s="56" t="s">
        <v>1147</v>
      </c>
      <c r="K1158" s="56" t="s">
        <v>7006</v>
      </c>
      <c r="L1158" s="85">
        <v>54</v>
      </c>
      <c r="M1158" s="56" t="s">
        <v>139</v>
      </c>
      <c r="N1158" s="56" t="s">
        <v>1140</v>
      </c>
      <c r="O1158" s="60" t="s">
        <v>55</v>
      </c>
      <c r="P1158" s="222"/>
      <c r="Q1158" s="87" cm="1">
        <f t="array" ref="Q1158">SUMIF(Western!C1:C1001,E1158,Western!V1:V1001)</f>
        <v>0</v>
      </c>
      <c r="R1158" s="223" cm="1">
        <f t="array" ref="R1158">Q1158*L1158</f>
        <v>0</v>
      </c>
    </row>
    <row r="1159" spans="1:18" ht="16" customHeight="1" x14ac:dyDescent="0.2">
      <c r="A1159" s="54"/>
      <c r="B1159" s="63" t="s">
        <v>8528</v>
      </c>
      <c r="C1159" s="56" t="s">
        <v>8533</v>
      </c>
      <c r="D1159" s="90">
        <v>843380146674</v>
      </c>
      <c r="E1159" s="56" t="s">
        <v>1168</v>
      </c>
      <c r="F1159" s="110" t="s">
        <v>1169</v>
      </c>
      <c r="G1159" s="110" t="s">
        <v>7073</v>
      </c>
      <c r="H1159" s="110" t="s">
        <v>50</v>
      </c>
      <c r="I1159" s="56" t="s">
        <v>116</v>
      </c>
      <c r="J1159" s="56" t="s">
        <v>1150</v>
      </c>
      <c r="K1159" s="56" t="s">
        <v>7006</v>
      </c>
      <c r="L1159" s="85">
        <v>54</v>
      </c>
      <c r="M1159" s="56" t="s">
        <v>139</v>
      </c>
      <c r="N1159" s="56" t="s">
        <v>1140</v>
      </c>
      <c r="O1159" s="60" t="s">
        <v>55</v>
      </c>
      <c r="P1159" s="222"/>
      <c r="Q1159" s="87" cm="1">
        <f t="array" ref="Q1159">SUMIF(Western!C1:C1001,E1159,Western!V1:V1001)</f>
        <v>0</v>
      </c>
      <c r="R1159" s="223" cm="1">
        <f t="array" ref="R1159">Q1159*L1159</f>
        <v>0</v>
      </c>
    </row>
    <row r="1160" spans="1:18" ht="16" customHeight="1" x14ac:dyDescent="0.2">
      <c r="A1160" s="54"/>
      <c r="B1160" s="63" t="s">
        <v>8528</v>
      </c>
      <c r="C1160" s="56" t="s">
        <v>8534</v>
      </c>
      <c r="D1160" s="90">
        <v>843380146681</v>
      </c>
      <c r="E1160" s="56" t="s">
        <v>1170</v>
      </c>
      <c r="F1160" s="110" t="s">
        <v>1171</v>
      </c>
      <c r="G1160" s="110" t="s">
        <v>7073</v>
      </c>
      <c r="H1160" s="110" t="s">
        <v>50</v>
      </c>
      <c r="I1160" s="56" t="s">
        <v>116</v>
      </c>
      <c r="J1160" s="56" t="s">
        <v>1153</v>
      </c>
      <c r="K1160" s="56" t="s">
        <v>7006</v>
      </c>
      <c r="L1160" s="85">
        <v>54</v>
      </c>
      <c r="M1160" s="56" t="s">
        <v>139</v>
      </c>
      <c r="N1160" s="56" t="s">
        <v>1140</v>
      </c>
      <c r="O1160" s="60" t="s">
        <v>55</v>
      </c>
      <c r="P1160" s="222"/>
      <c r="Q1160" s="87" cm="1">
        <f t="array" ref="Q1160">SUMIF(Western!C1:C1001,E1160,Western!V1:V1001)</f>
        <v>0</v>
      </c>
      <c r="R1160" s="223" cm="1">
        <f t="array" ref="R1160">Q1160*L1160</f>
        <v>0</v>
      </c>
    </row>
    <row r="1161" spans="1:18" ht="16" customHeight="1" x14ac:dyDescent="0.2">
      <c r="A1161" s="54"/>
      <c r="B1161" s="63" t="s">
        <v>8528</v>
      </c>
      <c r="C1161" s="56" t="s">
        <v>8535</v>
      </c>
      <c r="D1161" s="90">
        <v>843380146698</v>
      </c>
      <c r="E1161" s="56" t="s">
        <v>1172</v>
      </c>
      <c r="F1161" s="110" t="s">
        <v>1173</v>
      </c>
      <c r="G1161" s="110" t="s">
        <v>7073</v>
      </c>
      <c r="H1161" s="110" t="s">
        <v>50</v>
      </c>
      <c r="I1161" s="56" t="s">
        <v>116</v>
      </c>
      <c r="J1161" s="56" t="s">
        <v>1156</v>
      </c>
      <c r="K1161" s="56" t="s">
        <v>7006</v>
      </c>
      <c r="L1161" s="85">
        <v>54</v>
      </c>
      <c r="M1161" s="56" t="s">
        <v>139</v>
      </c>
      <c r="N1161" s="56" t="s">
        <v>1140</v>
      </c>
      <c r="O1161" s="60" t="s">
        <v>55</v>
      </c>
      <c r="P1161" s="222"/>
      <c r="Q1161" s="87" cm="1">
        <f t="array" ref="Q1161">SUMIF(Western!C1:C1001,E1161,Western!V1:V1001)</f>
        <v>0</v>
      </c>
      <c r="R1161" s="223" cm="1">
        <f t="array" ref="R1161">Q1161*L1161</f>
        <v>0</v>
      </c>
    </row>
    <row r="1162" spans="1:18" ht="16" customHeight="1" x14ac:dyDescent="0.2">
      <c r="A1162" s="54"/>
      <c r="B1162" s="63" t="s">
        <v>8528</v>
      </c>
      <c r="C1162" s="56" t="s">
        <v>8536</v>
      </c>
      <c r="D1162" s="90">
        <v>843380146704</v>
      </c>
      <c r="E1162" s="56" t="s">
        <v>1174</v>
      </c>
      <c r="F1162" s="110" t="s">
        <v>1175</v>
      </c>
      <c r="G1162" s="110" t="s">
        <v>7073</v>
      </c>
      <c r="H1162" s="110" t="s">
        <v>50</v>
      </c>
      <c r="I1162" s="56" t="s">
        <v>116</v>
      </c>
      <c r="J1162" s="56" t="s">
        <v>1159</v>
      </c>
      <c r="K1162" s="56" t="s">
        <v>7006</v>
      </c>
      <c r="L1162" s="85">
        <v>54</v>
      </c>
      <c r="M1162" s="56" t="s">
        <v>139</v>
      </c>
      <c r="N1162" s="56" t="s">
        <v>1140</v>
      </c>
      <c r="O1162" s="60" t="s">
        <v>55</v>
      </c>
      <c r="P1162" s="222"/>
      <c r="Q1162" s="87" cm="1">
        <f t="array" ref="Q1162">SUMIF(Western!C1:C1001,E1162,Western!V1:V1001)</f>
        <v>0</v>
      </c>
      <c r="R1162" s="223" cm="1">
        <f t="array" ref="R1162">Q1162*L1162</f>
        <v>0</v>
      </c>
    </row>
    <row r="1163" spans="1:18" ht="16" customHeight="1" x14ac:dyDescent="0.2">
      <c r="A1163" s="54"/>
      <c r="B1163" s="63" t="s">
        <v>8537</v>
      </c>
      <c r="C1163" s="56" t="s">
        <v>8538</v>
      </c>
      <c r="D1163" s="90">
        <v>843380172314</v>
      </c>
      <c r="E1163" s="56" t="s">
        <v>1176</v>
      </c>
      <c r="F1163" s="110" t="s">
        <v>1177</v>
      </c>
      <c r="G1163" s="110" t="s">
        <v>8539</v>
      </c>
      <c r="H1163" s="110" t="s">
        <v>50</v>
      </c>
      <c r="I1163" s="56" t="s">
        <v>116</v>
      </c>
      <c r="J1163" s="56" t="s">
        <v>61</v>
      </c>
      <c r="K1163" s="91"/>
      <c r="L1163" s="85">
        <v>176</v>
      </c>
      <c r="M1163" s="56" t="s">
        <v>139</v>
      </c>
      <c r="N1163" s="56" t="s">
        <v>1178</v>
      </c>
      <c r="O1163" s="60" t="s">
        <v>55</v>
      </c>
      <c r="P1163" s="222"/>
      <c r="Q1163" s="87" cm="1">
        <f t="array" ref="Q1163">SUMIF(Western!C1:C1001,E1163,Western!V1:V1001)</f>
        <v>0</v>
      </c>
      <c r="R1163" s="223" cm="1">
        <f t="array" ref="R1163">Q1163*L1163</f>
        <v>0</v>
      </c>
    </row>
    <row r="1164" spans="1:18" ht="16" customHeight="1" x14ac:dyDescent="0.2">
      <c r="A1164" s="54"/>
      <c r="B1164" s="63" t="s">
        <v>8537</v>
      </c>
      <c r="C1164" s="56" t="s">
        <v>8540</v>
      </c>
      <c r="D1164" s="90">
        <v>843380172321</v>
      </c>
      <c r="E1164" s="56" t="s">
        <v>1179</v>
      </c>
      <c r="F1164" s="110" t="s">
        <v>1180</v>
      </c>
      <c r="G1164" s="110" t="s">
        <v>8539</v>
      </c>
      <c r="H1164" s="110" t="s">
        <v>50</v>
      </c>
      <c r="I1164" s="56" t="s">
        <v>116</v>
      </c>
      <c r="J1164" s="56" t="s">
        <v>64</v>
      </c>
      <c r="K1164" s="91"/>
      <c r="L1164" s="85">
        <v>176</v>
      </c>
      <c r="M1164" s="56" t="s">
        <v>139</v>
      </c>
      <c r="N1164" s="56" t="s">
        <v>1178</v>
      </c>
      <c r="O1164" s="60" t="s">
        <v>55</v>
      </c>
      <c r="P1164" s="222"/>
      <c r="Q1164" s="87" cm="1">
        <f t="array" ref="Q1164">SUMIF(Western!C1:C1001,E1164,Western!V1:V1001)</f>
        <v>0</v>
      </c>
      <c r="R1164" s="223" cm="1">
        <f t="array" ref="R1164">Q1164*L1164</f>
        <v>0</v>
      </c>
    </row>
    <row r="1165" spans="1:18" ht="16" customHeight="1" x14ac:dyDescent="0.2">
      <c r="A1165" s="54"/>
      <c r="B1165" s="63" t="s">
        <v>8537</v>
      </c>
      <c r="C1165" s="56" t="s">
        <v>8541</v>
      </c>
      <c r="D1165" s="90">
        <v>843380172338</v>
      </c>
      <c r="E1165" s="56" t="s">
        <v>1181</v>
      </c>
      <c r="F1165" s="110" t="s">
        <v>1182</v>
      </c>
      <c r="G1165" s="110" t="s">
        <v>8539</v>
      </c>
      <c r="H1165" s="110" t="s">
        <v>50</v>
      </c>
      <c r="I1165" s="56" t="s">
        <v>116</v>
      </c>
      <c r="J1165" s="56" t="s">
        <v>67</v>
      </c>
      <c r="K1165" s="91"/>
      <c r="L1165" s="85">
        <v>176</v>
      </c>
      <c r="M1165" s="56" t="s">
        <v>139</v>
      </c>
      <c r="N1165" s="56" t="s">
        <v>1178</v>
      </c>
      <c r="O1165" s="60" t="s">
        <v>55</v>
      </c>
      <c r="P1165" s="222"/>
      <c r="Q1165" s="87" cm="1">
        <f t="array" ref="Q1165">SUMIF(Western!C1:C1001,E1165,Western!V1:V1001)</f>
        <v>0</v>
      </c>
      <c r="R1165" s="223" cm="1">
        <f t="array" ref="R1165">Q1165*L1165</f>
        <v>0</v>
      </c>
    </row>
    <row r="1166" spans="1:18" ht="16" customHeight="1" x14ac:dyDescent="0.2">
      <c r="A1166" s="54"/>
      <c r="B1166" s="63" t="s">
        <v>8537</v>
      </c>
      <c r="C1166" s="56" t="s">
        <v>8542</v>
      </c>
      <c r="D1166" s="90">
        <v>843380172345</v>
      </c>
      <c r="E1166" s="56" t="s">
        <v>1183</v>
      </c>
      <c r="F1166" s="110" t="s">
        <v>1184</v>
      </c>
      <c r="G1166" s="110" t="s">
        <v>8539</v>
      </c>
      <c r="H1166" s="110" t="s">
        <v>50</v>
      </c>
      <c r="I1166" s="56" t="s">
        <v>116</v>
      </c>
      <c r="J1166" s="56" t="s">
        <v>70</v>
      </c>
      <c r="K1166" s="91"/>
      <c r="L1166" s="85">
        <v>176</v>
      </c>
      <c r="M1166" s="56" t="s">
        <v>139</v>
      </c>
      <c r="N1166" s="56" t="s">
        <v>1178</v>
      </c>
      <c r="O1166" s="60" t="s">
        <v>55</v>
      </c>
      <c r="P1166" s="222"/>
      <c r="Q1166" s="87" cm="1">
        <f t="array" ref="Q1166">SUMIF(Western!C1:C1001,E1166,Western!V1:V1001)</f>
        <v>0</v>
      </c>
      <c r="R1166" s="223" cm="1">
        <f t="array" ref="R1166">Q1166*L1166</f>
        <v>0</v>
      </c>
    </row>
    <row r="1167" spans="1:18" ht="16" customHeight="1" x14ac:dyDescent="0.2">
      <c r="A1167" s="54"/>
      <c r="B1167" s="63" t="s">
        <v>8537</v>
      </c>
      <c r="C1167" s="56" t="s">
        <v>8543</v>
      </c>
      <c r="D1167" s="90">
        <v>843380172352</v>
      </c>
      <c r="E1167" s="56" t="s">
        <v>1185</v>
      </c>
      <c r="F1167" s="110" t="s">
        <v>1186</v>
      </c>
      <c r="G1167" s="110" t="s">
        <v>8539</v>
      </c>
      <c r="H1167" s="110" t="s">
        <v>50</v>
      </c>
      <c r="I1167" s="56" t="s">
        <v>116</v>
      </c>
      <c r="J1167" s="56" t="s">
        <v>282</v>
      </c>
      <c r="K1167" s="91"/>
      <c r="L1167" s="85">
        <v>176</v>
      </c>
      <c r="M1167" s="56" t="s">
        <v>139</v>
      </c>
      <c r="N1167" s="56" t="s">
        <v>1178</v>
      </c>
      <c r="O1167" s="60" t="s">
        <v>55</v>
      </c>
      <c r="P1167" s="222"/>
      <c r="Q1167" s="87" cm="1">
        <f t="array" ref="Q1167">SUMIF(Western!C1:C1001,E1167,Western!V1:V1001)</f>
        <v>0</v>
      </c>
      <c r="R1167" s="223" cm="1">
        <f t="array" ref="R1167">Q1167*L1167</f>
        <v>0</v>
      </c>
    </row>
    <row r="1168" spans="1:18" ht="16" customHeight="1" x14ac:dyDescent="0.2">
      <c r="A1168" s="54"/>
      <c r="B1168" s="63" t="s">
        <v>8544</v>
      </c>
      <c r="C1168" s="56" t="s">
        <v>8545</v>
      </c>
      <c r="D1168" s="90">
        <v>843380172369</v>
      </c>
      <c r="E1168" s="56" t="s">
        <v>1187</v>
      </c>
      <c r="F1168" s="110" t="s">
        <v>1188</v>
      </c>
      <c r="G1168" s="110" t="s">
        <v>8539</v>
      </c>
      <c r="H1168" s="110" t="s">
        <v>50</v>
      </c>
      <c r="I1168" s="56" t="s">
        <v>95</v>
      </c>
      <c r="J1168" s="56" t="s">
        <v>61</v>
      </c>
      <c r="K1168" s="91"/>
      <c r="L1168" s="85">
        <v>176</v>
      </c>
      <c r="M1168" s="56" t="s">
        <v>139</v>
      </c>
      <c r="N1168" s="56" t="s">
        <v>1178</v>
      </c>
      <c r="O1168" s="60" t="s">
        <v>55</v>
      </c>
      <c r="P1168" s="222"/>
      <c r="Q1168" s="87" cm="1">
        <f t="array" ref="Q1168">SUMIF(Western!C1:C1001,E1168,Western!V1:V1001)</f>
        <v>0</v>
      </c>
      <c r="R1168" s="223" cm="1">
        <f t="array" ref="R1168">Q1168*L1168</f>
        <v>0</v>
      </c>
    </row>
    <row r="1169" spans="1:18" ht="16" customHeight="1" x14ac:dyDescent="0.2">
      <c r="A1169" s="54"/>
      <c r="B1169" s="63" t="s">
        <v>8544</v>
      </c>
      <c r="C1169" s="56" t="s">
        <v>8546</v>
      </c>
      <c r="D1169" s="90">
        <v>843380172376</v>
      </c>
      <c r="E1169" s="56" t="s">
        <v>1189</v>
      </c>
      <c r="F1169" s="110" t="s">
        <v>1190</v>
      </c>
      <c r="G1169" s="110" t="s">
        <v>8539</v>
      </c>
      <c r="H1169" s="110" t="s">
        <v>50</v>
      </c>
      <c r="I1169" s="56" t="s">
        <v>95</v>
      </c>
      <c r="J1169" s="56" t="s">
        <v>64</v>
      </c>
      <c r="K1169" s="91"/>
      <c r="L1169" s="85">
        <v>176</v>
      </c>
      <c r="M1169" s="56" t="s">
        <v>139</v>
      </c>
      <c r="N1169" s="56" t="s">
        <v>1178</v>
      </c>
      <c r="O1169" s="60" t="s">
        <v>55</v>
      </c>
      <c r="P1169" s="222"/>
      <c r="Q1169" s="87" cm="1">
        <f t="array" ref="Q1169">SUMIF(Western!C1:C1001,E1169,Western!V1:V1001)</f>
        <v>0</v>
      </c>
      <c r="R1169" s="223" cm="1">
        <f t="array" ref="R1169">Q1169*L1169</f>
        <v>0</v>
      </c>
    </row>
    <row r="1170" spans="1:18" ht="16" customHeight="1" x14ac:dyDescent="0.2">
      <c r="A1170" s="54"/>
      <c r="B1170" s="63" t="s">
        <v>8544</v>
      </c>
      <c r="C1170" s="56" t="s">
        <v>8547</v>
      </c>
      <c r="D1170" s="90">
        <v>843380172383</v>
      </c>
      <c r="E1170" s="56" t="s">
        <v>1191</v>
      </c>
      <c r="F1170" s="110" t="s">
        <v>1192</v>
      </c>
      <c r="G1170" s="110" t="s">
        <v>8539</v>
      </c>
      <c r="H1170" s="110" t="s">
        <v>50</v>
      </c>
      <c r="I1170" s="56" t="s">
        <v>95</v>
      </c>
      <c r="J1170" s="56" t="s">
        <v>67</v>
      </c>
      <c r="K1170" s="91"/>
      <c r="L1170" s="85">
        <v>176</v>
      </c>
      <c r="M1170" s="56" t="s">
        <v>139</v>
      </c>
      <c r="N1170" s="56" t="s">
        <v>1178</v>
      </c>
      <c r="O1170" s="60" t="s">
        <v>55</v>
      </c>
      <c r="P1170" s="222"/>
      <c r="Q1170" s="87" cm="1">
        <f t="array" ref="Q1170">SUMIF(Western!C1:C1001,E1170,Western!V1:V1001)</f>
        <v>0</v>
      </c>
      <c r="R1170" s="223" cm="1">
        <f t="array" ref="R1170">Q1170*L1170</f>
        <v>0</v>
      </c>
    </row>
    <row r="1171" spans="1:18" ht="16" customHeight="1" x14ac:dyDescent="0.2">
      <c r="A1171" s="54"/>
      <c r="B1171" s="63" t="s">
        <v>8544</v>
      </c>
      <c r="C1171" s="56" t="s">
        <v>8548</v>
      </c>
      <c r="D1171" s="90">
        <v>843380172390</v>
      </c>
      <c r="E1171" s="56" t="s">
        <v>1193</v>
      </c>
      <c r="F1171" s="110" t="s">
        <v>1194</v>
      </c>
      <c r="G1171" s="110" t="s">
        <v>8539</v>
      </c>
      <c r="H1171" s="110" t="s">
        <v>50</v>
      </c>
      <c r="I1171" s="56" t="s">
        <v>95</v>
      </c>
      <c r="J1171" s="56" t="s">
        <v>70</v>
      </c>
      <c r="K1171" s="91"/>
      <c r="L1171" s="85">
        <v>176</v>
      </c>
      <c r="M1171" s="56" t="s">
        <v>139</v>
      </c>
      <c r="N1171" s="56" t="s">
        <v>1178</v>
      </c>
      <c r="O1171" s="60" t="s">
        <v>55</v>
      </c>
      <c r="P1171" s="222"/>
      <c r="Q1171" s="87" cm="1">
        <f t="array" ref="Q1171">SUMIF(Western!C1:C1001,E1171,Western!V1:V1001)</f>
        <v>0</v>
      </c>
      <c r="R1171" s="223" cm="1">
        <f t="array" ref="R1171">Q1171*L1171</f>
        <v>0</v>
      </c>
    </row>
    <row r="1172" spans="1:18" ht="16" customHeight="1" x14ac:dyDescent="0.2">
      <c r="A1172" s="54"/>
      <c r="B1172" s="63" t="s">
        <v>8544</v>
      </c>
      <c r="C1172" s="56" t="s">
        <v>8549</v>
      </c>
      <c r="D1172" s="90">
        <v>843380172406</v>
      </c>
      <c r="E1172" s="56" t="s">
        <v>1195</v>
      </c>
      <c r="F1172" s="110" t="s">
        <v>1196</v>
      </c>
      <c r="G1172" s="110" t="s">
        <v>8539</v>
      </c>
      <c r="H1172" s="110" t="s">
        <v>50</v>
      </c>
      <c r="I1172" s="56" t="s">
        <v>95</v>
      </c>
      <c r="J1172" s="56" t="s">
        <v>282</v>
      </c>
      <c r="K1172" s="91"/>
      <c r="L1172" s="85">
        <v>176</v>
      </c>
      <c r="M1172" s="56" t="s">
        <v>139</v>
      </c>
      <c r="N1172" s="56" t="s">
        <v>1178</v>
      </c>
      <c r="O1172" s="60" t="s">
        <v>55</v>
      </c>
      <c r="P1172" s="222"/>
      <c r="Q1172" s="87" cm="1">
        <f t="array" ref="Q1172">SUMIF(Western!C1:C1001,E1172,Western!V1:V1001)</f>
        <v>0</v>
      </c>
      <c r="R1172" s="223" cm="1">
        <f t="array" ref="R1172">Q1172*L1172</f>
        <v>0</v>
      </c>
    </row>
    <row r="1173" spans="1:18" ht="16" customHeight="1" x14ac:dyDescent="0.2">
      <c r="A1173" s="54"/>
      <c r="B1173" s="63" t="s">
        <v>8550</v>
      </c>
      <c r="C1173" s="56" t="s">
        <v>8551</v>
      </c>
      <c r="D1173" s="90">
        <v>843380172413</v>
      </c>
      <c r="E1173" s="56" t="s">
        <v>1197</v>
      </c>
      <c r="F1173" s="110" t="s">
        <v>1198</v>
      </c>
      <c r="G1173" s="110" t="s">
        <v>8539</v>
      </c>
      <c r="H1173" s="110" t="s">
        <v>50</v>
      </c>
      <c r="I1173" s="56" t="s">
        <v>190</v>
      </c>
      <c r="J1173" s="56" t="s">
        <v>61</v>
      </c>
      <c r="K1173" s="91"/>
      <c r="L1173" s="85">
        <v>176</v>
      </c>
      <c r="M1173" s="56" t="s">
        <v>139</v>
      </c>
      <c r="N1173" s="56" t="s">
        <v>1178</v>
      </c>
      <c r="O1173" s="60" t="s">
        <v>55</v>
      </c>
      <c r="P1173" s="222"/>
      <c r="Q1173" s="87" cm="1">
        <f t="array" ref="Q1173">SUMIF(Western!C1:C1001,E1173,Western!V1:V1001)</f>
        <v>0</v>
      </c>
      <c r="R1173" s="223" cm="1">
        <f t="array" ref="R1173">Q1173*L1173</f>
        <v>0</v>
      </c>
    </row>
    <row r="1174" spans="1:18" ht="16" customHeight="1" x14ac:dyDescent="0.2">
      <c r="A1174" s="54"/>
      <c r="B1174" s="63" t="s">
        <v>8550</v>
      </c>
      <c r="C1174" s="56" t="s">
        <v>8552</v>
      </c>
      <c r="D1174" s="90">
        <v>843380172420</v>
      </c>
      <c r="E1174" s="56" t="s">
        <v>1199</v>
      </c>
      <c r="F1174" s="110" t="s">
        <v>1200</v>
      </c>
      <c r="G1174" s="110" t="s">
        <v>8539</v>
      </c>
      <c r="H1174" s="110" t="s">
        <v>50</v>
      </c>
      <c r="I1174" s="56" t="s">
        <v>190</v>
      </c>
      <c r="J1174" s="56" t="s">
        <v>64</v>
      </c>
      <c r="K1174" s="91"/>
      <c r="L1174" s="85">
        <v>176</v>
      </c>
      <c r="M1174" s="56" t="s">
        <v>139</v>
      </c>
      <c r="N1174" s="56" t="s">
        <v>1178</v>
      </c>
      <c r="O1174" s="60" t="s">
        <v>55</v>
      </c>
      <c r="P1174" s="222"/>
      <c r="Q1174" s="87" cm="1">
        <f t="array" ref="Q1174">SUMIF(Western!C1:C1001,E1174,Western!V1:V1001)</f>
        <v>0</v>
      </c>
      <c r="R1174" s="223" cm="1">
        <f t="array" ref="R1174">Q1174*L1174</f>
        <v>0</v>
      </c>
    </row>
    <row r="1175" spans="1:18" ht="16" customHeight="1" x14ac:dyDescent="0.2">
      <c r="A1175" s="54"/>
      <c r="B1175" s="63" t="s">
        <v>8550</v>
      </c>
      <c r="C1175" s="56" t="s">
        <v>8553</v>
      </c>
      <c r="D1175" s="90">
        <v>843380172437</v>
      </c>
      <c r="E1175" s="56" t="s">
        <v>1201</v>
      </c>
      <c r="F1175" s="110" t="s">
        <v>1202</v>
      </c>
      <c r="G1175" s="110" t="s">
        <v>8539</v>
      </c>
      <c r="H1175" s="110" t="s">
        <v>50</v>
      </c>
      <c r="I1175" s="56" t="s">
        <v>190</v>
      </c>
      <c r="J1175" s="56" t="s">
        <v>67</v>
      </c>
      <c r="K1175" s="91"/>
      <c r="L1175" s="85">
        <v>176</v>
      </c>
      <c r="M1175" s="56" t="s">
        <v>139</v>
      </c>
      <c r="N1175" s="56" t="s">
        <v>1178</v>
      </c>
      <c r="O1175" s="60" t="s">
        <v>55</v>
      </c>
      <c r="P1175" s="222"/>
      <c r="Q1175" s="87" cm="1">
        <f t="array" ref="Q1175">SUMIF(Western!C1:C1001,E1175,Western!V1:V1001)</f>
        <v>0</v>
      </c>
      <c r="R1175" s="223" cm="1">
        <f t="array" ref="R1175">Q1175*L1175</f>
        <v>0</v>
      </c>
    </row>
    <row r="1176" spans="1:18" ht="16" customHeight="1" x14ac:dyDescent="0.2">
      <c r="A1176" s="54"/>
      <c r="B1176" s="63" t="s">
        <v>8550</v>
      </c>
      <c r="C1176" s="56" t="s">
        <v>8554</v>
      </c>
      <c r="D1176" s="90">
        <v>843380172444</v>
      </c>
      <c r="E1176" s="56" t="s">
        <v>1203</v>
      </c>
      <c r="F1176" s="110" t="s">
        <v>1204</v>
      </c>
      <c r="G1176" s="110" t="s">
        <v>8539</v>
      </c>
      <c r="H1176" s="110" t="s">
        <v>50</v>
      </c>
      <c r="I1176" s="56" t="s">
        <v>190</v>
      </c>
      <c r="J1176" s="56" t="s">
        <v>70</v>
      </c>
      <c r="K1176" s="91"/>
      <c r="L1176" s="85">
        <v>176</v>
      </c>
      <c r="M1176" s="56" t="s">
        <v>139</v>
      </c>
      <c r="N1176" s="56" t="s">
        <v>1178</v>
      </c>
      <c r="O1176" s="60" t="s">
        <v>55</v>
      </c>
      <c r="P1176" s="222"/>
      <c r="Q1176" s="87" cm="1">
        <f t="array" ref="Q1176">SUMIF(Western!C1:C1001,E1176,Western!V1:V1001)</f>
        <v>0</v>
      </c>
      <c r="R1176" s="223" cm="1">
        <f t="array" ref="R1176">Q1176*L1176</f>
        <v>0</v>
      </c>
    </row>
    <row r="1177" spans="1:18" ht="16" customHeight="1" x14ac:dyDescent="0.2">
      <c r="A1177" s="54"/>
      <c r="B1177" s="63" t="s">
        <v>8550</v>
      </c>
      <c r="C1177" s="56" t="s">
        <v>8555</v>
      </c>
      <c r="D1177" s="90">
        <v>843380172451</v>
      </c>
      <c r="E1177" s="56" t="s">
        <v>1205</v>
      </c>
      <c r="F1177" s="110" t="s">
        <v>1206</v>
      </c>
      <c r="G1177" s="110" t="s">
        <v>8539</v>
      </c>
      <c r="H1177" s="110" t="s">
        <v>50</v>
      </c>
      <c r="I1177" s="56" t="s">
        <v>190</v>
      </c>
      <c r="J1177" s="56" t="s">
        <v>282</v>
      </c>
      <c r="K1177" s="91"/>
      <c r="L1177" s="85">
        <v>176</v>
      </c>
      <c r="M1177" s="56" t="s">
        <v>139</v>
      </c>
      <c r="N1177" s="56" t="s">
        <v>1178</v>
      </c>
      <c r="O1177" s="60" t="s">
        <v>55</v>
      </c>
      <c r="P1177" s="222"/>
      <c r="Q1177" s="87" cm="1">
        <f t="array" ref="Q1177">SUMIF(Western!C1:C1001,E1177,Western!V1:V1001)</f>
        <v>0</v>
      </c>
      <c r="R1177" s="223" cm="1">
        <f t="array" ref="R1177">Q1177*L1177</f>
        <v>0</v>
      </c>
    </row>
    <row r="1178" spans="1:18" ht="16" customHeight="1" x14ac:dyDescent="0.2">
      <c r="A1178" s="54"/>
      <c r="B1178" s="63" t="s">
        <v>8556</v>
      </c>
      <c r="C1178" s="56" t="s">
        <v>8557</v>
      </c>
      <c r="D1178" s="90">
        <v>843380133476</v>
      </c>
      <c r="E1178" s="56" t="s">
        <v>1207</v>
      </c>
      <c r="F1178" s="110" t="s">
        <v>1208</v>
      </c>
      <c r="G1178" s="110" t="s">
        <v>8558</v>
      </c>
      <c r="H1178" s="110" t="s">
        <v>50</v>
      </c>
      <c r="I1178" s="56" t="s">
        <v>51</v>
      </c>
      <c r="J1178" s="56" t="s">
        <v>61</v>
      </c>
      <c r="K1178" s="91"/>
      <c r="L1178" s="85">
        <v>240</v>
      </c>
      <c r="M1178" s="56" t="s">
        <v>139</v>
      </c>
      <c r="N1178" s="56" t="s">
        <v>505</v>
      </c>
      <c r="O1178" s="60" t="s">
        <v>55</v>
      </c>
      <c r="P1178" s="222"/>
      <c r="Q1178" s="87" cm="1">
        <f t="array" ref="Q1178">SUMIF(Western!C1:C1001,E1178,Western!V1:V1001)</f>
        <v>0</v>
      </c>
      <c r="R1178" s="223" cm="1">
        <f t="array" ref="R1178">Q1178*L1178</f>
        <v>0</v>
      </c>
    </row>
    <row r="1179" spans="1:18" ht="16" customHeight="1" x14ac:dyDescent="0.2">
      <c r="A1179" s="54"/>
      <c r="B1179" s="63" t="s">
        <v>8556</v>
      </c>
      <c r="C1179" s="56" t="s">
        <v>8559</v>
      </c>
      <c r="D1179" s="90">
        <v>843380133452</v>
      </c>
      <c r="E1179" s="56" t="s">
        <v>1209</v>
      </c>
      <c r="F1179" s="110" t="s">
        <v>1210</v>
      </c>
      <c r="G1179" s="110" t="s">
        <v>8558</v>
      </c>
      <c r="H1179" s="110" t="s">
        <v>50</v>
      </c>
      <c r="I1179" s="56" t="s">
        <v>51</v>
      </c>
      <c r="J1179" s="56" t="s">
        <v>64</v>
      </c>
      <c r="K1179" s="91"/>
      <c r="L1179" s="85">
        <v>240</v>
      </c>
      <c r="M1179" s="56" t="s">
        <v>139</v>
      </c>
      <c r="N1179" s="56" t="s">
        <v>505</v>
      </c>
      <c r="O1179" s="60" t="s">
        <v>55</v>
      </c>
      <c r="P1179" s="222"/>
      <c r="Q1179" s="87" cm="1">
        <f t="array" ref="Q1179">SUMIF(Western!C1:C1001,E1179,Western!V1:V1001)</f>
        <v>0</v>
      </c>
      <c r="R1179" s="223" cm="1">
        <f t="array" ref="R1179">Q1179*L1179</f>
        <v>0</v>
      </c>
    </row>
    <row r="1180" spans="1:18" ht="16" customHeight="1" x14ac:dyDescent="0.2">
      <c r="A1180" s="54"/>
      <c r="B1180" s="63" t="s">
        <v>8556</v>
      </c>
      <c r="C1180" s="56" t="s">
        <v>8560</v>
      </c>
      <c r="D1180" s="90">
        <v>843380133469</v>
      </c>
      <c r="E1180" s="56" t="s">
        <v>1211</v>
      </c>
      <c r="F1180" s="110" t="s">
        <v>1212</v>
      </c>
      <c r="G1180" s="110" t="s">
        <v>8558</v>
      </c>
      <c r="H1180" s="110" t="s">
        <v>50</v>
      </c>
      <c r="I1180" s="56" t="s">
        <v>51</v>
      </c>
      <c r="J1180" s="56" t="s">
        <v>1213</v>
      </c>
      <c r="K1180" s="91"/>
      <c r="L1180" s="85">
        <v>240</v>
      </c>
      <c r="M1180" s="56" t="s">
        <v>139</v>
      </c>
      <c r="N1180" s="56" t="s">
        <v>505</v>
      </c>
      <c r="O1180" s="60" t="s">
        <v>55</v>
      </c>
      <c r="P1180" s="222"/>
      <c r="Q1180" s="87" cm="1">
        <f t="array" ref="Q1180">SUMIF(Western!C1:C1001,E1180,Western!V1:V1001)</f>
        <v>0</v>
      </c>
      <c r="R1180" s="223" cm="1">
        <f t="array" ref="R1180">Q1180*L1180</f>
        <v>0</v>
      </c>
    </row>
    <row r="1181" spans="1:18" ht="16" customHeight="1" x14ac:dyDescent="0.2">
      <c r="A1181" s="54"/>
      <c r="B1181" s="63" t="s">
        <v>8556</v>
      </c>
      <c r="C1181" s="56" t="s">
        <v>8561</v>
      </c>
      <c r="D1181" s="90">
        <v>843380133438</v>
      </c>
      <c r="E1181" s="56" t="s">
        <v>1214</v>
      </c>
      <c r="F1181" s="110" t="s">
        <v>1215</v>
      </c>
      <c r="G1181" s="110" t="s">
        <v>8558</v>
      </c>
      <c r="H1181" s="110" t="s">
        <v>50</v>
      </c>
      <c r="I1181" s="56" t="s">
        <v>51</v>
      </c>
      <c r="J1181" s="56" t="s">
        <v>67</v>
      </c>
      <c r="K1181" s="91"/>
      <c r="L1181" s="85">
        <v>240</v>
      </c>
      <c r="M1181" s="56" t="s">
        <v>139</v>
      </c>
      <c r="N1181" s="56" t="s">
        <v>505</v>
      </c>
      <c r="O1181" s="60" t="s">
        <v>55</v>
      </c>
      <c r="P1181" s="222"/>
      <c r="Q1181" s="87" cm="1">
        <f t="array" ref="Q1181">SUMIF(Western!C1:C1001,E1181,Western!V1:V1001)</f>
        <v>0</v>
      </c>
      <c r="R1181" s="223" cm="1">
        <f t="array" ref="R1181">Q1181*L1181</f>
        <v>0</v>
      </c>
    </row>
    <row r="1182" spans="1:18" ht="16" customHeight="1" x14ac:dyDescent="0.2">
      <c r="A1182" s="54"/>
      <c r="B1182" s="63" t="s">
        <v>8556</v>
      </c>
      <c r="C1182" s="56" t="s">
        <v>8562</v>
      </c>
      <c r="D1182" s="90">
        <v>843380133445</v>
      </c>
      <c r="E1182" s="56" t="s">
        <v>1216</v>
      </c>
      <c r="F1182" s="110" t="s">
        <v>1217</v>
      </c>
      <c r="G1182" s="110" t="s">
        <v>8558</v>
      </c>
      <c r="H1182" s="110" t="s">
        <v>50</v>
      </c>
      <c r="I1182" s="56" t="s">
        <v>51</v>
      </c>
      <c r="J1182" s="56" t="s">
        <v>1218</v>
      </c>
      <c r="K1182" s="91"/>
      <c r="L1182" s="85">
        <v>240</v>
      </c>
      <c r="M1182" s="56" t="s">
        <v>139</v>
      </c>
      <c r="N1182" s="56" t="s">
        <v>505</v>
      </c>
      <c r="O1182" s="60" t="s">
        <v>55</v>
      </c>
      <c r="P1182" s="222"/>
      <c r="Q1182" s="87" cm="1">
        <f t="array" ref="Q1182">SUMIF(Western!C1:C1001,E1182,Western!V1:V1001)</f>
        <v>0</v>
      </c>
      <c r="R1182" s="223" cm="1">
        <f t="array" ref="R1182">Q1182*L1182</f>
        <v>0</v>
      </c>
    </row>
    <row r="1183" spans="1:18" ht="16" customHeight="1" x14ac:dyDescent="0.2">
      <c r="A1183" s="54"/>
      <c r="B1183" s="63" t="s">
        <v>8556</v>
      </c>
      <c r="C1183" s="56" t="s">
        <v>8563</v>
      </c>
      <c r="D1183" s="90">
        <v>843380133483</v>
      </c>
      <c r="E1183" s="56" t="s">
        <v>1219</v>
      </c>
      <c r="F1183" s="110" t="s">
        <v>1220</v>
      </c>
      <c r="G1183" s="110" t="s">
        <v>8558</v>
      </c>
      <c r="H1183" s="110" t="s">
        <v>50</v>
      </c>
      <c r="I1183" s="56" t="s">
        <v>51</v>
      </c>
      <c r="J1183" s="56" t="s">
        <v>70</v>
      </c>
      <c r="K1183" s="91"/>
      <c r="L1183" s="85">
        <v>240</v>
      </c>
      <c r="M1183" s="56" t="s">
        <v>139</v>
      </c>
      <c r="N1183" s="56" t="s">
        <v>505</v>
      </c>
      <c r="O1183" s="60" t="s">
        <v>55</v>
      </c>
      <c r="P1183" s="222"/>
      <c r="Q1183" s="87" cm="1">
        <f t="array" ref="Q1183">SUMIF(Western!C1:C1001,E1183,Western!V1:V1001)</f>
        <v>0</v>
      </c>
      <c r="R1183" s="223" cm="1">
        <f t="array" ref="R1183">Q1183*L1183</f>
        <v>0</v>
      </c>
    </row>
    <row r="1184" spans="1:18" ht="16" customHeight="1" x14ac:dyDescent="0.2">
      <c r="A1184" s="54"/>
      <c r="B1184" s="63" t="s">
        <v>8556</v>
      </c>
      <c r="C1184" s="56" t="s">
        <v>8564</v>
      </c>
      <c r="D1184" s="90">
        <v>843380133490</v>
      </c>
      <c r="E1184" s="56" t="s">
        <v>1221</v>
      </c>
      <c r="F1184" s="110" t="s">
        <v>1222</v>
      </c>
      <c r="G1184" s="110" t="s">
        <v>8558</v>
      </c>
      <c r="H1184" s="110" t="s">
        <v>50</v>
      </c>
      <c r="I1184" s="56" t="s">
        <v>51</v>
      </c>
      <c r="J1184" s="56" t="s">
        <v>1223</v>
      </c>
      <c r="K1184" s="91"/>
      <c r="L1184" s="85">
        <v>240</v>
      </c>
      <c r="M1184" s="56" t="s">
        <v>139</v>
      </c>
      <c r="N1184" s="56" t="s">
        <v>505</v>
      </c>
      <c r="O1184" s="60" t="s">
        <v>55</v>
      </c>
      <c r="P1184" s="222"/>
      <c r="Q1184" s="87" cm="1">
        <f t="array" ref="Q1184">SUMIF(Western!C1:C1001,E1184,Western!V1:V1001)</f>
        <v>0</v>
      </c>
      <c r="R1184" s="223" cm="1">
        <f t="array" ref="R1184">Q1184*L1184</f>
        <v>0</v>
      </c>
    </row>
    <row r="1185" spans="1:18" ht="16" customHeight="1" x14ac:dyDescent="0.2">
      <c r="A1185" s="54"/>
      <c r="B1185" s="63" t="s">
        <v>8556</v>
      </c>
      <c r="C1185" s="56" t="s">
        <v>8565</v>
      </c>
      <c r="D1185" s="90">
        <v>843380133421</v>
      </c>
      <c r="E1185" s="56" t="s">
        <v>1224</v>
      </c>
      <c r="F1185" s="110" t="s">
        <v>1225</v>
      </c>
      <c r="G1185" s="110" t="s">
        <v>8558</v>
      </c>
      <c r="H1185" s="110" t="s">
        <v>50</v>
      </c>
      <c r="I1185" s="56" t="s">
        <v>51</v>
      </c>
      <c r="J1185" s="56" t="s">
        <v>282</v>
      </c>
      <c r="K1185" s="91"/>
      <c r="L1185" s="85">
        <v>240</v>
      </c>
      <c r="M1185" s="56" t="s">
        <v>139</v>
      </c>
      <c r="N1185" s="56" t="s">
        <v>505</v>
      </c>
      <c r="O1185" s="60" t="s">
        <v>55</v>
      </c>
      <c r="P1185" s="222"/>
      <c r="Q1185" s="87" cm="1">
        <f t="array" ref="Q1185">SUMIF(Western!C1:C1001,E1185,Western!V1:V1001)</f>
        <v>0</v>
      </c>
      <c r="R1185" s="223" cm="1">
        <f t="array" ref="R1185">Q1185*L1185</f>
        <v>0</v>
      </c>
    </row>
    <row r="1186" spans="1:18" ht="16" customHeight="1" x14ac:dyDescent="0.2">
      <c r="A1186" s="54"/>
      <c r="B1186" s="63" t="s">
        <v>8566</v>
      </c>
      <c r="C1186" s="56" t="s">
        <v>8567</v>
      </c>
      <c r="D1186" s="90">
        <v>843380133391</v>
      </c>
      <c r="E1186" s="56" t="s">
        <v>1226</v>
      </c>
      <c r="F1186" s="110" t="s">
        <v>1227</v>
      </c>
      <c r="G1186" s="110" t="s">
        <v>8558</v>
      </c>
      <c r="H1186" s="110" t="s">
        <v>50</v>
      </c>
      <c r="I1186" s="56" t="s">
        <v>95</v>
      </c>
      <c r="J1186" s="56" t="s">
        <v>61</v>
      </c>
      <c r="K1186" s="91"/>
      <c r="L1186" s="85">
        <v>240</v>
      </c>
      <c r="M1186" s="56" t="s">
        <v>139</v>
      </c>
      <c r="N1186" s="56" t="s">
        <v>505</v>
      </c>
      <c r="O1186" s="60" t="s">
        <v>55</v>
      </c>
      <c r="P1186" s="222"/>
      <c r="Q1186" s="87" cm="1">
        <f t="array" ref="Q1186">SUMIF(Western!C1:C1001,E1186,Western!V1:V1001)</f>
        <v>0</v>
      </c>
      <c r="R1186" s="223" cm="1">
        <f t="array" ref="R1186">Q1186*L1186</f>
        <v>0</v>
      </c>
    </row>
    <row r="1187" spans="1:18" ht="16" customHeight="1" x14ac:dyDescent="0.2">
      <c r="A1187" s="54"/>
      <c r="B1187" s="63" t="s">
        <v>8566</v>
      </c>
      <c r="C1187" s="56" t="s">
        <v>8568</v>
      </c>
      <c r="D1187" s="90">
        <v>843380133377</v>
      </c>
      <c r="E1187" s="56" t="s">
        <v>1228</v>
      </c>
      <c r="F1187" s="110" t="s">
        <v>1229</v>
      </c>
      <c r="G1187" s="110" t="s">
        <v>8558</v>
      </c>
      <c r="H1187" s="110" t="s">
        <v>50</v>
      </c>
      <c r="I1187" s="56" t="s">
        <v>95</v>
      </c>
      <c r="J1187" s="56" t="s">
        <v>64</v>
      </c>
      <c r="K1187" s="91"/>
      <c r="L1187" s="85">
        <v>240</v>
      </c>
      <c r="M1187" s="56" t="s">
        <v>139</v>
      </c>
      <c r="N1187" s="56" t="s">
        <v>505</v>
      </c>
      <c r="O1187" s="60" t="s">
        <v>55</v>
      </c>
      <c r="P1187" s="222"/>
      <c r="Q1187" s="87" cm="1">
        <f t="array" ref="Q1187">SUMIF(Western!C1:C1001,E1187,Western!V1:V1001)</f>
        <v>0</v>
      </c>
      <c r="R1187" s="223" cm="1">
        <f t="array" ref="R1187">Q1187*L1187</f>
        <v>0</v>
      </c>
    </row>
    <row r="1188" spans="1:18" ht="16" customHeight="1" x14ac:dyDescent="0.2">
      <c r="A1188" s="54"/>
      <c r="B1188" s="63" t="s">
        <v>8566</v>
      </c>
      <c r="C1188" s="56" t="s">
        <v>8569</v>
      </c>
      <c r="D1188" s="90">
        <v>843380133384</v>
      </c>
      <c r="E1188" s="56" t="s">
        <v>1230</v>
      </c>
      <c r="F1188" s="110" t="s">
        <v>1231</v>
      </c>
      <c r="G1188" s="110" t="s">
        <v>8558</v>
      </c>
      <c r="H1188" s="110" t="s">
        <v>50</v>
      </c>
      <c r="I1188" s="56" t="s">
        <v>95</v>
      </c>
      <c r="J1188" s="56" t="s">
        <v>1213</v>
      </c>
      <c r="K1188" s="91"/>
      <c r="L1188" s="85">
        <v>240</v>
      </c>
      <c r="M1188" s="56" t="s">
        <v>139</v>
      </c>
      <c r="N1188" s="56" t="s">
        <v>505</v>
      </c>
      <c r="O1188" s="60" t="s">
        <v>55</v>
      </c>
      <c r="P1188" s="222"/>
      <c r="Q1188" s="87" cm="1">
        <f t="array" ref="Q1188">SUMIF(Western!C1:C1001,E1188,Western!V1:V1001)</f>
        <v>0</v>
      </c>
      <c r="R1188" s="223" cm="1">
        <f t="array" ref="R1188">Q1188*L1188</f>
        <v>0</v>
      </c>
    </row>
    <row r="1189" spans="1:18" ht="16" customHeight="1" x14ac:dyDescent="0.2">
      <c r="A1189" s="54"/>
      <c r="B1189" s="63" t="s">
        <v>8566</v>
      </c>
      <c r="C1189" s="56" t="s">
        <v>8570</v>
      </c>
      <c r="D1189" s="90">
        <v>843380133353</v>
      </c>
      <c r="E1189" s="56" t="s">
        <v>1232</v>
      </c>
      <c r="F1189" s="110" t="s">
        <v>1233</v>
      </c>
      <c r="G1189" s="110" t="s">
        <v>8558</v>
      </c>
      <c r="H1189" s="110" t="s">
        <v>50</v>
      </c>
      <c r="I1189" s="56" t="s">
        <v>95</v>
      </c>
      <c r="J1189" s="56" t="s">
        <v>67</v>
      </c>
      <c r="K1189" s="91"/>
      <c r="L1189" s="85">
        <v>240</v>
      </c>
      <c r="M1189" s="56" t="s">
        <v>139</v>
      </c>
      <c r="N1189" s="56" t="s">
        <v>505</v>
      </c>
      <c r="O1189" s="60" t="s">
        <v>55</v>
      </c>
      <c r="P1189" s="222"/>
      <c r="Q1189" s="87" cm="1">
        <f t="array" ref="Q1189">SUMIF(Western!C1:C1001,E1189,Western!V1:V1001)</f>
        <v>0</v>
      </c>
      <c r="R1189" s="223" cm="1">
        <f t="array" ref="R1189">Q1189*L1189</f>
        <v>0</v>
      </c>
    </row>
    <row r="1190" spans="1:18" ht="16" customHeight="1" x14ac:dyDescent="0.2">
      <c r="A1190" s="54"/>
      <c r="B1190" s="63" t="s">
        <v>8566</v>
      </c>
      <c r="C1190" s="56" t="s">
        <v>8571</v>
      </c>
      <c r="D1190" s="90">
        <v>843380133360</v>
      </c>
      <c r="E1190" s="56" t="s">
        <v>1234</v>
      </c>
      <c r="F1190" s="110" t="s">
        <v>1235</v>
      </c>
      <c r="G1190" s="110" t="s">
        <v>8558</v>
      </c>
      <c r="H1190" s="110" t="s">
        <v>50</v>
      </c>
      <c r="I1190" s="56" t="s">
        <v>95</v>
      </c>
      <c r="J1190" s="56" t="s">
        <v>1218</v>
      </c>
      <c r="K1190" s="91"/>
      <c r="L1190" s="85">
        <v>240</v>
      </c>
      <c r="M1190" s="56" t="s">
        <v>139</v>
      </c>
      <c r="N1190" s="56" t="s">
        <v>505</v>
      </c>
      <c r="O1190" s="60" t="s">
        <v>55</v>
      </c>
      <c r="P1190" s="222"/>
      <c r="Q1190" s="87" cm="1">
        <f t="array" ref="Q1190">SUMIF(Western!C1:C1001,E1190,Western!V1:V1001)</f>
        <v>0</v>
      </c>
      <c r="R1190" s="223" cm="1">
        <f t="array" ref="R1190">Q1190*L1190</f>
        <v>0</v>
      </c>
    </row>
    <row r="1191" spans="1:18" ht="16" customHeight="1" x14ac:dyDescent="0.2">
      <c r="A1191" s="54"/>
      <c r="B1191" s="63" t="s">
        <v>8566</v>
      </c>
      <c r="C1191" s="56" t="s">
        <v>8572</v>
      </c>
      <c r="D1191" s="90">
        <v>843380133407</v>
      </c>
      <c r="E1191" s="56" t="s">
        <v>1236</v>
      </c>
      <c r="F1191" s="110" t="s">
        <v>1237</v>
      </c>
      <c r="G1191" s="110" t="s">
        <v>8558</v>
      </c>
      <c r="H1191" s="110" t="s">
        <v>50</v>
      </c>
      <c r="I1191" s="56" t="s">
        <v>95</v>
      </c>
      <c r="J1191" s="56" t="s">
        <v>70</v>
      </c>
      <c r="K1191" s="91"/>
      <c r="L1191" s="85">
        <v>240</v>
      </c>
      <c r="M1191" s="56" t="s">
        <v>139</v>
      </c>
      <c r="N1191" s="56" t="s">
        <v>505</v>
      </c>
      <c r="O1191" s="60" t="s">
        <v>55</v>
      </c>
      <c r="P1191" s="222"/>
      <c r="Q1191" s="87" cm="1">
        <f t="array" ref="Q1191">SUMIF(Western!C1:C1001,E1191,Western!V1:V1001)</f>
        <v>0</v>
      </c>
      <c r="R1191" s="223" cm="1">
        <f t="array" ref="R1191">Q1191*L1191</f>
        <v>0</v>
      </c>
    </row>
    <row r="1192" spans="1:18" ht="16" customHeight="1" x14ac:dyDescent="0.2">
      <c r="A1192" s="54"/>
      <c r="B1192" s="63" t="s">
        <v>8566</v>
      </c>
      <c r="C1192" s="56" t="s">
        <v>8573</v>
      </c>
      <c r="D1192" s="90">
        <v>843380133414</v>
      </c>
      <c r="E1192" s="56" t="s">
        <v>1238</v>
      </c>
      <c r="F1192" s="110" t="s">
        <v>1239</v>
      </c>
      <c r="G1192" s="110" t="s">
        <v>8558</v>
      </c>
      <c r="H1192" s="110" t="s">
        <v>50</v>
      </c>
      <c r="I1192" s="56" t="s">
        <v>95</v>
      </c>
      <c r="J1192" s="56" t="s">
        <v>1223</v>
      </c>
      <c r="K1192" s="91"/>
      <c r="L1192" s="85">
        <v>240</v>
      </c>
      <c r="M1192" s="56" t="s">
        <v>139</v>
      </c>
      <c r="N1192" s="56" t="s">
        <v>505</v>
      </c>
      <c r="O1192" s="60" t="s">
        <v>55</v>
      </c>
      <c r="P1192" s="222"/>
      <c r="Q1192" s="87" cm="1">
        <f t="array" ref="Q1192">SUMIF(Western!C1:C1001,E1192,Western!V1:V1001)</f>
        <v>0</v>
      </c>
      <c r="R1192" s="223" cm="1">
        <f t="array" ref="R1192">Q1192*L1192</f>
        <v>0</v>
      </c>
    </row>
    <row r="1193" spans="1:18" ht="16" customHeight="1" x14ac:dyDescent="0.2">
      <c r="A1193" s="54"/>
      <c r="B1193" s="63" t="s">
        <v>8566</v>
      </c>
      <c r="C1193" s="56" t="s">
        <v>8574</v>
      </c>
      <c r="D1193" s="90">
        <v>843380133346</v>
      </c>
      <c r="E1193" s="56" t="s">
        <v>1240</v>
      </c>
      <c r="F1193" s="110" t="s">
        <v>1241</v>
      </c>
      <c r="G1193" s="110" t="s">
        <v>8558</v>
      </c>
      <c r="H1193" s="110" t="s">
        <v>50</v>
      </c>
      <c r="I1193" s="56" t="s">
        <v>95</v>
      </c>
      <c r="J1193" s="56" t="s">
        <v>282</v>
      </c>
      <c r="K1193" s="91"/>
      <c r="L1193" s="85">
        <v>240</v>
      </c>
      <c r="M1193" s="56" t="s">
        <v>139</v>
      </c>
      <c r="N1193" s="56" t="s">
        <v>505</v>
      </c>
      <c r="O1193" s="60" t="s">
        <v>55</v>
      </c>
      <c r="P1193" s="222"/>
      <c r="Q1193" s="87" cm="1">
        <f t="array" ref="Q1193">SUMIF(Western!C1:C1001,E1193,Western!V1:V1001)</f>
        <v>0</v>
      </c>
      <c r="R1193" s="223" cm="1">
        <f t="array" ref="R1193">Q1193*L1193</f>
        <v>0</v>
      </c>
    </row>
    <row r="1194" spans="1:18" ht="16" customHeight="1" x14ac:dyDescent="0.2">
      <c r="A1194" s="54"/>
      <c r="B1194" s="63" t="s">
        <v>8575</v>
      </c>
      <c r="C1194" s="56" t="s">
        <v>8576</v>
      </c>
      <c r="D1194" s="90">
        <v>843380169086</v>
      </c>
      <c r="E1194" s="56" t="s">
        <v>5162</v>
      </c>
      <c r="F1194" s="110" t="s">
        <v>5163</v>
      </c>
      <c r="G1194" s="110" t="s">
        <v>7071</v>
      </c>
      <c r="H1194" s="110" t="s">
        <v>56</v>
      </c>
      <c r="I1194" s="56" t="s">
        <v>4663</v>
      </c>
      <c r="J1194" s="56" t="s">
        <v>61</v>
      </c>
      <c r="K1194" s="56" t="s">
        <v>7012</v>
      </c>
      <c r="L1194" s="85">
        <v>300</v>
      </c>
      <c r="M1194" s="56" t="s">
        <v>139</v>
      </c>
      <c r="N1194" s="56" t="s">
        <v>1178</v>
      </c>
      <c r="O1194" s="60" t="s">
        <v>4664</v>
      </c>
      <c r="P1194" s="222"/>
      <c r="Q1194" s="87" cm="1">
        <f t="array" aca="1" ref="Q1194" ca="1">SUMIF(Waterfowl!C1:C354,E1194,Waterfowl!V1:V353)</f>
        <v>0</v>
      </c>
      <c r="R1194" s="223" cm="1">
        <f t="array" aca="1" ref="R1194" ca="1">Q1194*L1194</f>
        <v>0</v>
      </c>
    </row>
    <row r="1195" spans="1:18" ht="16" customHeight="1" x14ac:dyDescent="0.2">
      <c r="A1195" s="54"/>
      <c r="B1195" s="63" t="s">
        <v>8575</v>
      </c>
      <c r="C1195" s="56" t="s">
        <v>8577</v>
      </c>
      <c r="D1195" s="90">
        <v>843380169093</v>
      </c>
      <c r="E1195" s="56" t="s">
        <v>5164</v>
      </c>
      <c r="F1195" s="110" t="s">
        <v>5165</v>
      </c>
      <c r="G1195" s="110" t="s">
        <v>7071</v>
      </c>
      <c r="H1195" s="110" t="s">
        <v>56</v>
      </c>
      <c r="I1195" s="56" t="s">
        <v>4663</v>
      </c>
      <c r="J1195" s="56" t="s">
        <v>64</v>
      </c>
      <c r="K1195" s="56" t="s">
        <v>7012</v>
      </c>
      <c r="L1195" s="85">
        <v>300</v>
      </c>
      <c r="M1195" s="56" t="s">
        <v>139</v>
      </c>
      <c r="N1195" s="56" t="s">
        <v>1178</v>
      </c>
      <c r="O1195" s="60" t="s">
        <v>4664</v>
      </c>
      <c r="P1195" s="222"/>
      <c r="Q1195" s="87" cm="1">
        <f t="array" aca="1" ref="Q1195" ca="1">SUMIF(Waterfowl!C1:C354,E1195,Waterfowl!V1:V353)</f>
        <v>0</v>
      </c>
      <c r="R1195" s="223" cm="1">
        <f t="array" aca="1" ref="R1195" ca="1">Q1195*L1195</f>
        <v>0</v>
      </c>
    </row>
    <row r="1196" spans="1:18" ht="16" customHeight="1" x14ac:dyDescent="0.2">
      <c r="A1196" s="54"/>
      <c r="B1196" s="63" t="s">
        <v>8575</v>
      </c>
      <c r="C1196" s="56" t="s">
        <v>8578</v>
      </c>
      <c r="D1196" s="90">
        <v>843380169109</v>
      </c>
      <c r="E1196" s="56" t="s">
        <v>5166</v>
      </c>
      <c r="F1196" s="110" t="s">
        <v>5167</v>
      </c>
      <c r="G1196" s="110" t="s">
        <v>7071</v>
      </c>
      <c r="H1196" s="110" t="s">
        <v>56</v>
      </c>
      <c r="I1196" s="56" t="s">
        <v>4663</v>
      </c>
      <c r="J1196" s="56" t="s">
        <v>67</v>
      </c>
      <c r="K1196" s="56" t="s">
        <v>7012</v>
      </c>
      <c r="L1196" s="85">
        <v>300</v>
      </c>
      <c r="M1196" s="56" t="s">
        <v>139</v>
      </c>
      <c r="N1196" s="56" t="s">
        <v>1178</v>
      </c>
      <c r="O1196" s="60" t="s">
        <v>4664</v>
      </c>
      <c r="P1196" s="222"/>
      <c r="Q1196" s="87" cm="1">
        <f t="array" aca="1" ref="Q1196" ca="1">SUMIF(Waterfowl!C1:C354,E1196,Waterfowl!V1:V353)</f>
        <v>0</v>
      </c>
      <c r="R1196" s="223" cm="1">
        <f t="array" aca="1" ref="R1196" ca="1">Q1196*L1196</f>
        <v>0</v>
      </c>
    </row>
    <row r="1197" spans="1:18" ht="16" customHeight="1" x14ac:dyDescent="0.2">
      <c r="A1197" s="54"/>
      <c r="B1197" s="63" t="s">
        <v>8575</v>
      </c>
      <c r="C1197" s="56" t="s">
        <v>8579</v>
      </c>
      <c r="D1197" s="90">
        <v>843380169116</v>
      </c>
      <c r="E1197" s="56" t="s">
        <v>5168</v>
      </c>
      <c r="F1197" s="110" t="s">
        <v>5169</v>
      </c>
      <c r="G1197" s="110" t="s">
        <v>7071</v>
      </c>
      <c r="H1197" s="110" t="s">
        <v>56</v>
      </c>
      <c r="I1197" s="56" t="s">
        <v>4663</v>
      </c>
      <c r="J1197" s="56" t="s">
        <v>70</v>
      </c>
      <c r="K1197" s="56" t="s">
        <v>7012</v>
      </c>
      <c r="L1197" s="85">
        <v>300</v>
      </c>
      <c r="M1197" s="56" t="s">
        <v>139</v>
      </c>
      <c r="N1197" s="56" t="s">
        <v>1178</v>
      </c>
      <c r="O1197" s="60" t="s">
        <v>4664</v>
      </c>
      <c r="P1197" s="222"/>
      <c r="Q1197" s="87" cm="1">
        <f t="array" aca="1" ref="Q1197" ca="1">SUMIF(Waterfowl!C1:C354,E1197,Waterfowl!V1:V353)</f>
        <v>0</v>
      </c>
      <c r="R1197" s="223" cm="1">
        <f t="array" aca="1" ref="R1197" ca="1">Q1197*L1197</f>
        <v>0</v>
      </c>
    </row>
    <row r="1198" spans="1:18" ht="16" customHeight="1" x14ac:dyDescent="0.2">
      <c r="A1198" s="54"/>
      <c r="B1198" s="63" t="s">
        <v>8575</v>
      </c>
      <c r="C1198" s="56" t="s">
        <v>8580</v>
      </c>
      <c r="D1198" s="90">
        <v>843380169123</v>
      </c>
      <c r="E1198" s="56" t="s">
        <v>5170</v>
      </c>
      <c r="F1198" s="110" t="s">
        <v>5171</v>
      </c>
      <c r="G1198" s="110" t="s">
        <v>7071</v>
      </c>
      <c r="H1198" s="110" t="s">
        <v>56</v>
      </c>
      <c r="I1198" s="56" t="s">
        <v>4663</v>
      </c>
      <c r="J1198" s="56" t="s">
        <v>282</v>
      </c>
      <c r="K1198" s="56" t="s">
        <v>7012</v>
      </c>
      <c r="L1198" s="85">
        <v>300</v>
      </c>
      <c r="M1198" s="56" t="s">
        <v>139</v>
      </c>
      <c r="N1198" s="56" t="s">
        <v>1178</v>
      </c>
      <c r="O1198" s="60" t="s">
        <v>4664</v>
      </c>
      <c r="P1198" s="222"/>
      <c r="Q1198" s="87" cm="1">
        <f t="array" aca="1" ref="Q1198" ca="1">SUMIF(Waterfowl!C1:C354,E1198,Waterfowl!V1:V353)</f>
        <v>0</v>
      </c>
      <c r="R1198" s="223" cm="1">
        <f t="array" aca="1" ref="R1198" ca="1">Q1198*L1198</f>
        <v>0</v>
      </c>
    </row>
    <row r="1199" spans="1:18" ht="16" customHeight="1" x14ac:dyDescent="0.2">
      <c r="A1199" s="54"/>
      <c r="B1199" s="63" t="s">
        <v>8575</v>
      </c>
      <c r="C1199" s="56" t="s">
        <v>8581</v>
      </c>
      <c r="D1199" s="90">
        <v>843380169130</v>
      </c>
      <c r="E1199" s="56" t="s">
        <v>5172</v>
      </c>
      <c r="F1199" s="110" t="s">
        <v>5173</v>
      </c>
      <c r="G1199" s="110" t="s">
        <v>7071</v>
      </c>
      <c r="H1199" s="110" t="s">
        <v>56</v>
      </c>
      <c r="I1199" s="56" t="s">
        <v>4663</v>
      </c>
      <c r="J1199" s="56" t="s">
        <v>285</v>
      </c>
      <c r="K1199" s="56" t="s">
        <v>7012</v>
      </c>
      <c r="L1199" s="85">
        <v>300</v>
      </c>
      <c r="M1199" s="56" t="s">
        <v>139</v>
      </c>
      <c r="N1199" s="56" t="s">
        <v>1178</v>
      </c>
      <c r="O1199" s="60" t="s">
        <v>4664</v>
      </c>
      <c r="P1199" s="222"/>
      <c r="Q1199" s="87" cm="1">
        <f t="array" aca="1" ref="Q1199" ca="1">SUMIF(Waterfowl!C1:C354,E1199,Waterfowl!V1:V353)</f>
        <v>0</v>
      </c>
      <c r="R1199" s="223" cm="1">
        <f t="array" aca="1" ref="R1199" ca="1">Q1199*L1199</f>
        <v>0</v>
      </c>
    </row>
    <row r="1200" spans="1:18" ht="16" customHeight="1" x14ac:dyDescent="0.2">
      <c r="A1200" s="54"/>
      <c r="B1200" s="63" t="s">
        <v>8582</v>
      </c>
      <c r="C1200" s="56" t="s">
        <v>8583</v>
      </c>
      <c r="D1200" s="90">
        <v>843380169918</v>
      </c>
      <c r="E1200" s="56" t="s">
        <v>2702</v>
      </c>
      <c r="F1200" s="110" t="s">
        <v>2703</v>
      </c>
      <c r="G1200" s="110" t="s">
        <v>7081</v>
      </c>
      <c r="H1200" s="110" t="s">
        <v>56</v>
      </c>
      <c r="I1200" s="56" t="s">
        <v>272</v>
      </c>
      <c r="J1200" s="56" t="s">
        <v>61</v>
      </c>
      <c r="K1200" s="56" t="s">
        <v>7009</v>
      </c>
      <c r="L1200" s="85">
        <v>184.25</v>
      </c>
      <c r="M1200" s="56" t="s">
        <v>139</v>
      </c>
      <c r="N1200" s="56" t="s">
        <v>1178</v>
      </c>
      <c r="O1200" s="60" t="s">
        <v>2411</v>
      </c>
      <c r="P1200" s="222"/>
      <c r="Q1200" s="87" cm="1">
        <f t="array" aca="1" ref="Q1200" ca="1">SUMIF(Whitetail!C1:C999,E1200,Whitetail!W1:W252)</f>
        <v>0</v>
      </c>
      <c r="R1200" s="223" cm="1">
        <f t="array" aca="1" ref="R1200" ca="1">Q1200*L1200</f>
        <v>0</v>
      </c>
    </row>
    <row r="1201" spans="1:18" ht="16" customHeight="1" x14ac:dyDescent="0.2">
      <c r="A1201" s="54"/>
      <c r="B1201" s="63" t="s">
        <v>8582</v>
      </c>
      <c r="C1201" s="56" t="s">
        <v>8584</v>
      </c>
      <c r="D1201" s="90">
        <v>843380169925</v>
      </c>
      <c r="E1201" s="56" t="s">
        <v>2704</v>
      </c>
      <c r="F1201" s="110" t="s">
        <v>2705</v>
      </c>
      <c r="G1201" s="110" t="s">
        <v>7081</v>
      </c>
      <c r="H1201" s="110" t="s">
        <v>56</v>
      </c>
      <c r="I1201" s="56" t="s">
        <v>272</v>
      </c>
      <c r="J1201" s="56" t="s">
        <v>64</v>
      </c>
      <c r="K1201" s="56" t="s">
        <v>7009</v>
      </c>
      <c r="L1201" s="85">
        <v>184.25</v>
      </c>
      <c r="M1201" s="56" t="s">
        <v>139</v>
      </c>
      <c r="N1201" s="56" t="s">
        <v>1178</v>
      </c>
      <c r="O1201" s="60" t="s">
        <v>2411</v>
      </c>
      <c r="P1201" s="222"/>
      <c r="Q1201" s="87" cm="1">
        <f t="array" aca="1" ref="Q1201" ca="1">SUMIF(Whitetail!C1:C999,E1201,Whitetail!W1:W252)</f>
        <v>0</v>
      </c>
      <c r="R1201" s="223" cm="1">
        <f t="array" aca="1" ref="R1201" ca="1">Q1201*L1201</f>
        <v>0</v>
      </c>
    </row>
    <row r="1202" spans="1:18" ht="16" customHeight="1" x14ac:dyDescent="0.2">
      <c r="A1202" s="54"/>
      <c r="B1202" s="63" t="s">
        <v>8582</v>
      </c>
      <c r="C1202" s="56" t="s">
        <v>8585</v>
      </c>
      <c r="D1202" s="90">
        <v>843380169932</v>
      </c>
      <c r="E1202" s="56" t="s">
        <v>2706</v>
      </c>
      <c r="F1202" s="110" t="s">
        <v>2707</v>
      </c>
      <c r="G1202" s="110" t="s">
        <v>7081</v>
      </c>
      <c r="H1202" s="110" t="s">
        <v>56</v>
      </c>
      <c r="I1202" s="56" t="s">
        <v>272</v>
      </c>
      <c r="J1202" s="56" t="s">
        <v>67</v>
      </c>
      <c r="K1202" s="56" t="s">
        <v>7009</v>
      </c>
      <c r="L1202" s="85">
        <v>184.25</v>
      </c>
      <c r="M1202" s="56" t="s">
        <v>139</v>
      </c>
      <c r="N1202" s="56" t="s">
        <v>1178</v>
      </c>
      <c r="O1202" s="60" t="s">
        <v>2411</v>
      </c>
      <c r="P1202" s="222"/>
      <c r="Q1202" s="87" cm="1">
        <f t="array" aca="1" ref="Q1202" ca="1">SUMIF(Whitetail!C1:C999,E1202,Whitetail!W1:W252)</f>
        <v>0</v>
      </c>
      <c r="R1202" s="223" cm="1">
        <f t="array" aca="1" ref="R1202" ca="1">Q1202*L1202</f>
        <v>0</v>
      </c>
    </row>
    <row r="1203" spans="1:18" ht="16" customHeight="1" x14ac:dyDescent="0.2">
      <c r="A1203" s="54"/>
      <c r="B1203" s="63" t="s">
        <v>8582</v>
      </c>
      <c r="C1203" s="56" t="s">
        <v>8586</v>
      </c>
      <c r="D1203" s="90">
        <v>843380169949</v>
      </c>
      <c r="E1203" s="56" t="s">
        <v>2708</v>
      </c>
      <c r="F1203" s="110" t="s">
        <v>2709</v>
      </c>
      <c r="G1203" s="110" t="s">
        <v>7081</v>
      </c>
      <c r="H1203" s="110" t="s">
        <v>56</v>
      </c>
      <c r="I1203" s="56" t="s">
        <v>272</v>
      </c>
      <c r="J1203" s="56" t="s">
        <v>70</v>
      </c>
      <c r="K1203" s="56" t="s">
        <v>7009</v>
      </c>
      <c r="L1203" s="85">
        <v>184.25</v>
      </c>
      <c r="M1203" s="56" t="s">
        <v>139</v>
      </c>
      <c r="N1203" s="56" t="s">
        <v>1178</v>
      </c>
      <c r="O1203" s="60" t="s">
        <v>2411</v>
      </c>
      <c r="P1203" s="222"/>
      <c r="Q1203" s="87" cm="1">
        <f t="array" aca="1" ref="Q1203" ca="1">SUMIF(Whitetail!C1:C999,E1203,Whitetail!W1:W252)</f>
        <v>0</v>
      </c>
      <c r="R1203" s="223" cm="1">
        <f t="array" aca="1" ref="R1203" ca="1">Q1203*L1203</f>
        <v>0</v>
      </c>
    </row>
    <row r="1204" spans="1:18" ht="16" customHeight="1" x14ac:dyDescent="0.2">
      <c r="A1204" s="54"/>
      <c r="B1204" s="63" t="s">
        <v>8582</v>
      </c>
      <c r="C1204" s="56" t="s">
        <v>8587</v>
      </c>
      <c r="D1204" s="90">
        <v>843380169956</v>
      </c>
      <c r="E1204" s="56" t="s">
        <v>2710</v>
      </c>
      <c r="F1204" s="110" t="s">
        <v>2711</v>
      </c>
      <c r="G1204" s="110" t="s">
        <v>7081</v>
      </c>
      <c r="H1204" s="110" t="s">
        <v>56</v>
      </c>
      <c r="I1204" s="56" t="s">
        <v>272</v>
      </c>
      <c r="J1204" s="56" t="s">
        <v>282</v>
      </c>
      <c r="K1204" s="56" t="s">
        <v>7009</v>
      </c>
      <c r="L1204" s="85">
        <v>184.25</v>
      </c>
      <c r="M1204" s="56" t="s">
        <v>139</v>
      </c>
      <c r="N1204" s="56" t="s">
        <v>1178</v>
      </c>
      <c r="O1204" s="60" t="s">
        <v>2411</v>
      </c>
      <c r="P1204" s="222"/>
      <c r="Q1204" s="87" cm="1">
        <f t="array" aca="1" ref="Q1204" ca="1">SUMIF(Whitetail!C1:C999,E1204,Whitetail!W1:W252)</f>
        <v>0</v>
      </c>
      <c r="R1204" s="223" cm="1">
        <f t="array" aca="1" ref="R1204" ca="1">Q1204*L1204</f>
        <v>0</v>
      </c>
    </row>
    <row r="1205" spans="1:18" ht="16" customHeight="1" x14ac:dyDescent="0.2">
      <c r="A1205" s="54"/>
      <c r="B1205" s="63" t="s">
        <v>8582</v>
      </c>
      <c r="C1205" s="56" t="s">
        <v>8588</v>
      </c>
      <c r="D1205" s="90">
        <v>843380169963</v>
      </c>
      <c r="E1205" s="56" t="s">
        <v>2712</v>
      </c>
      <c r="F1205" s="110" t="s">
        <v>2713</v>
      </c>
      <c r="G1205" s="110" t="s">
        <v>7081</v>
      </c>
      <c r="H1205" s="110" t="s">
        <v>56</v>
      </c>
      <c r="I1205" s="56" t="s">
        <v>272</v>
      </c>
      <c r="J1205" s="56" t="s">
        <v>285</v>
      </c>
      <c r="K1205" s="56" t="s">
        <v>7009</v>
      </c>
      <c r="L1205" s="85">
        <v>184.25</v>
      </c>
      <c r="M1205" s="56" t="s">
        <v>139</v>
      </c>
      <c r="N1205" s="56" t="s">
        <v>1178</v>
      </c>
      <c r="O1205" s="60" t="s">
        <v>2411</v>
      </c>
      <c r="P1205" s="222"/>
      <c r="Q1205" s="87" cm="1">
        <f t="array" aca="1" ref="Q1205" ca="1">SUMIF(Whitetail!C1:C999,E1205,Whitetail!W1:W252)</f>
        <v>0</v>
      </c>
      <c r="R1205" s="223" cm="1">
        <f t="array" aca="1" ref="R1205" ca="1">Q1205*L1205</f>
        <v>0</v>
      </c>
    </row>
    <row r="1206" spans="1:18" ht="16" customHeight="1" x14ac:dyDescent="0.2">
      <c r="A1206" s="54"/>
      <c r="B1206" s="63" t="s">
        <v>8589</v>
      </c>
      <c r="C1206" s="56" t="s">
        <v>8590</v>
      </c>
      <c r="D1206" s="90">
        <v>843380168157</v>
      </c>
      <c r="E1206" s="56" t="s">
        <v>2714</v>
      </c>
      <c r="F1206" s="110" t="s">
        <v>2715</v>
      </c>
      <c r="G1206" s="110" t="s">
        <v>7080</v>
      </c>
      <c r="H1206" s="110" t="s">
        <v>56</v>
      </c>
      <c r="I1206" s="56" t="s">
        <v>272</v>
      </c>
      <c r="J1206" s="56" t="s">
        <v>61</v>
      </c>
      <c r="K1206" s="56" t="s">
        <v>7009</v>
      </c>
      <c r="L1206" s="85">
        <v>247.5</v>
      </c>
      <c r="M1206" s="56" t="s">
        <v>139</v>
      </c>
      <c r="N1206" s="56" t="s">
        <v>1178</v>
      </c>
      <c r="O1206" s="60" t="s">
        <v>2411</v>
      </c>
      <c r="P1206" s="222"/>
      <c r="Q1206" s="87" cm="1">
        <f t="array" aca="1" ref="Q1206" ca="1">SUMIF(Whitetail!C1:C999,E1206,Whitetail!W1:W252)</f>
        <v>0</v>
      </c>
      <c r="R1206" s="223" cm="1">
        <f t="array" aca="1" ref="R1206" ca="1">Q1206*L1206</f>
        <v>0</v>
      </c>
    </row>
    <row r="1207" spans="1:18" ht="16" customHeight="1" x14ac:dyDescent="0.2">
      <c r="A1207" s="54"/>
      <c r="B1207" s="63" t="s">
        <v>8589</v>
      </c>
      <c r="C1207" s="56" t="s">
        <v>8591</v>
      </c>
      <c r="D1207" s="90">
        <v>843380168164</v>
      </c>
      <c r="E1207" s="56" t="s">
        <v>2716</v>
      </c>
      <c r="F1207" s="110" t="s">
        <v>2717</v>
      </c>
      <c r="G1207" s="110" t="s">
        <v>7080</v>
      </c>
      <c r="H1207" s="110" t="s">
        <v>56</v>
      </c>
      <c r="I1207" s="56" t="s">
        <v>272</v>
      </c>
      <c r="J1207" s="56" t="s">
        <v>64</v>
      </c>
      <c r="K1207" s="56" t="s">
        <v>7009</v>
      </c>
      <c r="L1207" s="85">
        <v>247.5</v>
      </c>
      <c r="M1207" s="56" t="s">
        <v>139</v>
      </c>
      <c r="N1207" s="56" t="s">
        <v>1178</v>
      </c>
      <c r="O1207" s="60" t="s">
        <v>2411</v>
      </c>
      <c r="P1207" s="222"/>
      <c r="Q1207" s="87" cm="1">
        <f t="array" aca="1" ref="Q1207" ca="1">SUMIF(Whitetail!C1:C999,E1207,Whitetail!W1:W252)</f>
        <v>0</v>
      </c>
      <c r="R1207" s="223" cm="1">
        <f t="array" aca="1" ref="R1207" ca="1">Q1207*L1207</f>
        <v>0</v>
      </c>
    </row>
    <row r="1208" spans="1:18" ht="16" customHeight="1" x14ac:dyDescent="0.2">
      <c r="A1208" s="54"/>
      <c r="B1208" s="63" t="s">
        <v>8589</v>
      </c>
      <c r="C1208" s="56" t="s">
        <v>8592</v>
      </c>
      <c r="D1208" s="90">
        <v>843380168171</v>
      </c>
      <c r="E1208" s="56" t="s">
        <v>2718</v>
      </c>
      <c r="F1208" s="110" t="s">
        <v>2719</v>
      </c>
      <c r="G1208" s="110" t="s">
        <v>7080</v>
      </c>
      <c r="H1208" s="110" t="s">
        <v>56</v>
      </c>
      <c r="I1208" s="56" t="s">
        <v>272</v>
      </c>
      <c r="J1208" s="56" t="s">
        <v>67</v>
      </c>
      <c r="K1208" s="56" t="s">
        <v>7009</v>
      </c>
      <c r="L1208" s="85">
        <v>247.5</v>
      </c>
      <c r="M1208" s="56" t="s">
        <v>139</v>
      </c>
      <c r="N1208" s="56" t="s">
        <v>1178</v>
      </c>
      <c r="O1208" s="60" t="s">
        <v>2411</v>
      </c>
      <c r="P1208" s="222"/>
      <c r="Q1208" s="87" cm="1">
        <f t="array" aca="1" ref="Q1208" ca="1">SUMIF(Whitetail!C1:C999,E1208,Whitetail!W1:W252)</f>
        <v>0</v>
      </c>
      <c r="R1208" s="223" cm="1">
        <f t="array" aca="1" ref="R1208" ca="1">Q1208*L1208</f>
        <v>0</v>
      </c>
    </row>
    <row r="1209" spans="1:18" ht="16" customHeight="1" x14ac:dyDescent="0.2">
      <c r="A1209" s="54"/>
      <c r="B1209" s="63" t="s">
        <v>8589</v>
      </c>
      <c r="C1209" s="56" t="s">
        <v>8593</v>
      </c>
      <c r="D1209" s="90">
        <v>843380168188</v>
      </c>
      <c r="E1209" s="56" t="s">
        <v>2720</v>
      </c>
      <c r="F1209" s="110" t="s">
        <v>2721</v>
      </c>
      <c r="G1209" s="110" t="s">
        <v>7080</v>
      </c>
      <c r="H1209" s="110" t="s">
        <v>56</v>
      </c>
      <c r="I1209" s="56" t="s">
        <v>272</v>
      </c>
      <c r="J1209" s="56" t="s">
        <v>70</v>
      </c>
      <c r="K1209" s="56" t="s">
        <v>7009</v>
      </c>
      <c r="L1209" s="85">
        <v>247.5</v>
      </c>
      <c r="M1209" s="56" t="s">
        <v>139</v>
      </c>
      <c r="N1209" s="56" t="s">
        <v>1178</v>
      </c>
      <c r="O1209" s="60" t="s">
        <v>2411</v>
      </c>
      <c r="P1209" s="222"/>
      <c r="Q1209" s="87" cm="1">
        <f t="array" aca="1" ref="Q1209" ca="1">SUMIF(Whitetail!C1:C999,E1209,Whitetail!W1:W252)</f>
        <v>0</v>
      </c>
      <c r="R1209" s="223" cm="1">
        <f t="array" aca="1" ref="R1209" ca="1">Q1209*L1209</f>
        <v>0</v>
      </c>
    </row>
    <row r="1210" spans="1:18" ht="16" customHeight="1" x14ac:dyDescent="0.2">
      <c r="A1210" s="54"/>
      <c r="B1210" s="63" t="s">
        <v>8589</v>
      </c>
      <c r="C1210" s="56" t="s">
        <v>8594</v>
      </c>
      <c r="D1210" s="90">
        <v>843380168195</v>
      </c>
      <c r="E1210" s="56" t="s">
        <v>2722</v>
      </c>
      <c r="F1210" s="110" t="s">
        <v>2723</v>
      </c>
      <c r="G1210" s="110" t="s">
        <v>7080</v>
      </c>
      <c r="H1210" s="110" t="s">
        <v>56</v>
      </c>
      <c r="I1210" s="56" t="s">
        <v>272</v>
      </c>
      <c r="J1210" s="56" t="s">
        <v>282</v>
      </c>
      <c r="K1210" s="56" t="s">
        <v>7009</v>
      </c>
      <c r="L1210" s="85">
        <v>247.5</v>
      </c>
      <c r="M1210" s="56" t="s">
        <v>139</v>
      </c>
      <c r="N1210" s="56" t="s">
        <v>1178</v>
      </c>
      <c r="O1210" s="60" t="s">
        <v>2411</v>
      </c>
      <c r="P1210" s="222"/>
      <c r="Q1210" s="87" cm="1">
        <f t="array" aca="1" ref="Q1210" ca="1">SUMIF(Whitetail!C1:C999,E1210,Whitetail!W1:W252)</f>
        <v>0</v>
      </c>
      <c r="R1210" s="223" cm="1">
        <f t="array" aca="1" ref="R1210" ca="1">Q1210*L1210</f>
        <v>0</v>
      </c>
    </row>
    <row r="1211" spans="1:18" ht="16" customHeight="1" x14ac:dyDescent="0.2">
      <c r="A1211" s="54"/>
      <c r="B1211" s="63" t="s">
        <v>8589</v>
      </c>
      <c r="C1211" s="56" t="s">
        <v>8595</v>
      </c>
      <c r="D1211" s="90">
        <v>843380168201</v>
      </c>
      <c r="E1211" s="56" t="s">
        <v>2724</v>
      </c>
      <c r="F1211" s="110" t="s">
        <v>2725</v>
      </c>
      <c r="G1211" s="110" t="s">
        <v>7080</v>
      </c>
      <c r="H1211" s="110" t="s">
        <v>56</v>
      </c>
      <c r="I1211" s="56" t="s">
        <v>272</v>
      </c>
      <c r="J1211" s="56" t="s">
        <v>285</v>
      </c>
      <c r="K1211" s="56" t="s">
        <v>7009</v>
      </c>
      <c r="L1211" s="85">
        <v>247.5</v>
      </c>
      <c r="M1211" s="56" t="s">
        <v>139</v>
      </c>
      <c r="N1211" s="56" t="s">
        <v>1178</v>
      </c>
      <c r="O1211" s="60" t="s">
        <v>2411</v>
      </c>
      <c r="P1211" s="222"/>
      <c r="Q1211" s="87" cm="1">
        <f t="array" aca="1" ref="Q1211" ca="1">SUMIF(Whitetail!C1:C999,E1211,Whitetail!W1:W252)</f>
        <v>0</v>
      </c>
      <c r="R1211" s="223" cm="1">
        <f t="array" aca="1" ref="R1211" ca="1">Q1211*L1211</f>
        <v>0</v>
      </c>
    </row>
    <row r="1212" spans="1:18" ht="16" customHeight="1" x14ac:dyDescent="0.2">
      <c r="A1212" s="54"/>
      <c r="B1212" s="63" t="s">
        <v>8596</v>
      </c>
      <c r="C1212" s="56" t="s">
        <v>8597</v>
      </c>
      <c r="D1212" s="90">
        <v>843380171218</v>
      </c>
      <c r="E1212" s="56" t="s">
        <v>2726</v>
      </c>
      <c r="F1212" s="110" t="s">
        <v>2727</v>
      </c>
      <c r="G1212" s="110" t="s">
        <v>7082</v>
      </c>
      <c r="H1212" s="110" t="s">
        <v>56</v>
      </c>
      <c r="I1212" s="56" t="s">
        <v>272</v>
      </c>
      <c r="J1212" s="56" t="s">
        <v>61</v>
      </c>
      <c r="K1212" s="56" t="s">
        <v>7009</v>
      </c>
      <c r="L1212" s="85">
        <v>275</v>
      </c>
      <c r="M1212" s="56" t="s">
        <v>139</v>
      </c>
      <c r="N1212" s="56" t="s">
        <v>1178</v>
      </c>
      <c r="O1212" s="60" t="s">
        <v>2411</v>
      </c>
      <c r="P1212" s="222"/>
      <c r="Q1212" s="87" cm="1">
        <f t="array" aca="1" ref="Q1212" ca="1">SUMIF(Whitetail!C1:C999,E1212,Whitetail!W1:W252)</f>
        <v>0</v>
      </c>
      <c r="R1212" s="223" cm="1">
        <f t="array" aca="1" ref="R1212" ca="1">Q1212*L1212</f>
        <v>0</v>
      </c>
    </row>
    <row r="1213" spans="1:18" ht="16" customHeight="1" x14ac:dyDescent="0.2">
      <c r="A1213" s="54"/>
      <c r="B1213" s="63" t="s">
        <v>8596</v>
      </c>
      <c r="C1213" s="56" t="s">
        <v>8598</v>
      </c>
      <c r="D1213" s="90">
        <v>843380171225</v>
      </c>
      <c r="E1213" s="56" t="s">
        <v>2728</v>
      </c>
      <c r="F1213" s="110" t="s">
        <v>2729</v>
      </c>
      <c r="G1213" s="110" t="s">
        <v>7082</v>
      </c>
      <c r="H1213" s="110" t="s">
        <v>56</v>
      </c>
      <c r="I1213" s="56" t="s">
        <v>272</v>
      </c>
      <c r="J1213" s="56" t="s">
        <v>64</v>
      </c>
      <c r="K1213" s="56" t="s">
        <v>7009</v>
      </c>
      <c r="L1213" s="85">
        <v>275</v>
      </c>
      <c r="M1213" s="56" t="s">
        <v>139</v>
      </c>
      <c r="N1213" s="56" t="s">
        <v>1178</v>
      </c>
      <c r="O1213" s="60" t="s">
        <v>2411</v>
      </c>
      <c r="P1213" s="222"/>
      <c r="Q1213" s="87" cm="1">
        <f t="array" aca="1" ref="Q1213" ca="1">SUMIF(Whitetail!C1:C999,E1213,Whitetail!W1:W252)</f>
        <v>0</v>
      </c>
      <c r="R1213" s="223" cm="1">
        <f t="array" aca="1" ref="R1213" ca="1">Q1213*L1213</f>
        <v>0</v>
      </c>
    </row>
    <row r="1214" spans="1:18" ht="16" customHeight="1" x14ac:dyDescent="0.2">
      <c r="A1214" s="54"/>
      <c r="B1214" s="63" t="s">
        <v>8596</v>
      </c>
      <c r="C1214" s="56" t="s">
        <v>8599</v>
      </c>
      <c r="D1214" s="90">
        <v>843380171232</v>
      </c>
      <c r="E1214" s="56" t="s">
        <v>2730</v>
      </c>
      <c r="F1214" s="110" t="s">
        <v>2731</v>
      </c>
      <c r="G1214" s="110" t="s">
        <v>7082</v>
      </c>
      <c r="H1214" s="110" t="s">
        <v>56</v>
      </c>
      <c r="I1214" s="56" t="s">
        <v>272</v>
      </c>
      <c r="J1214" s="56" t="s">
        <v>67</v>
      </c>
      <c r="K1214" s="56" t="s">
        <v>7009</v>
      </c>
      <c r="L1214" s="85">
        <v>275</v>
      </c>
      <c r="M1214" s="56" t="s">
        <v>139</v>
      </c>
      <c r="N1214" s="56" t="s">
        <v>1178</v>
      </c>
      <c r="O1214" s="60" t="s">
        <v>2411</v>
      </c>
      <c r="P1214" s="222"/>
      <c r="Q1214" s="87" cm="1">
        <f t="array" aca="1" ref="Q1214" ca="1">SUMIF(Whitetail!C1:C999,E1214,Whitetail!W1:W252)</f>
        <v>0</v>
      </c>
      <c r="R1214" s="223" cm="1">
        <f t="array" aca="1" ref="R1214" ca="1">Q1214*L1214</f>
        <v>0</v>
      </c>
    </row>
    <row r="1215" spans="1:18" ht="16" customHeight="1" x14ac:dyDescent="0.2">
      <c r="A1215" s="54"/>
      <c r="B1215" s="63" t="s">
        <v>8596</v>
      </c>
      <c r="C1215" s="56" t="s">
        <v>8600</v>
      </c>
      <c r="D1215" s="90">
        <v>843380171249</v>
      </c>
      <c r="E1215" s="56" t="s">
        <v>2732</v>
      </c>
      <c r="F1215" s="110" t="s">
        <v>2733</v>
      </c>
      <c r="G1215" s="110" t="s">
        <v>7082</v>
      </c>
      <c r="H1215" s="110" t="s">
        <v>56</v>
      </c>
      <c r="I1215" s="56" t="s">
        <v>272</v>
      </c>
      <c r="J1215" s="56" t="s">
        <v>70</v>
      </c>
      <c r="K1215" s="56" t="s">
        <v>7009</v>
      </c>
      <c r="L1215" s="85">
        <v>275</v>
      </c>
      <c r="M1215" s="56" t="s">
        <v>139</v>
      </c>
      <c r="N1215" s="56" t="s">
        <v>1178</v>
      </c>
      <c r="O1215" s="60" t="s">
        <v>2411</v>
      </c>
      <c r="P1215" s="222"/>
      <c r="Q1215" s="87" cm="1">
        <f t="array" aca="1" ref="Q1215" ca="1">SUMIF(Whitetail!C1:C999,E1215,Whitetail!W1:W252)</f>
        <v>0</v>
      </c>
      <c r="R1215" s="223" cm="1">
        <f t="array" aca="1" ref="R1215" ca="1">Q1215*L1215</f>
        <v>0</v>
      </c>
    </row>
    <row r="1216" spans="1:18" ht="16" customHeight="1" x14ac:dyDescent="0.2">
      <c r="A1216" s="54"/>
      <c r="B1216" s="63" t="s">
        <v>8596</v>
      </c>
      <c r="C1216" s="56" t="s">
        <v>8601</v>
      </c>
      <c r="D1216" s="90">
        <v>843380171256</v>
      </c>
      <c r="E1216" s="56" t="s">
        <v>2734</v>
      </c>
      <c r="F1216" s="110" t="s">
        <v>2735</v>
      </c>
      <c r="G1216" s="110" t="s">
        <v>7082</v>
      </c>
      <c r="H1216" s="110" t="s">
        <v>56</v>
      </c>
      <c r="I1216" s="56" t="s">
        <v>272</v>
      </c>
      <c r="J1216" s="56" t="s">
        <v>282</v>
      </c>
      <c r="K1216" s="56" t="s">
        <v>7009</v>
      </c>
      <c r="L1216" s="85">
        <v>275</v>
      </c>
      <c r="M1216" s="56" t="s">
        <v>139</v>
      </c>
      <c r="N1216" s="56" t="s">
        <v>1178</v>
      </c>
      <c r="O1216" s="60" t="s">
        <v>2411</v>
      </c>
      <c r="P1216" s="222"/>
      <c r="Q1216" s="87" cm="1">
        <f t="array" aca="1" ref="Q1216" ca="1">SUMIF(Whitetail!C1:C999,E1216,Whitetail!W1:W252)</f>
        <v>0</v>
      </c>
      <c r="R1216" s="223" cm="1">
        <f t="array" aca="1" ref="R1216" ca="1">Q1216*L1216</f>
        <v>0</v>
      </c>
    </row>
    <row r="1217" spans="1:18" ht="16" customHeight="1" x14ac:dyDescent="0.2">
      <c r="A1217" s="54"/>
      <c r="B1217" s="63" t="s">
        <v>8596</v>
      </c>
      <c r="C1217" s="56" t="s">
        <v>8602</v>
      </c>
      <c r="D1217" s="90">
        <v>843380171263</v>
      </c>
      <c r="E1217" s="56" t="s">
        <v>2736</v>
      </c>
      <c r="F1217" s="110" t="s">
        <v>2737</v>
      </c>
      <c r="G1217" s="110" t="s">
        <v>7082</v>
      </c>
      <c r="H1217" s="110" t="s">
        <v>56</v>
      </c>
      <c r="I1217" s="56" t="s">
        <v>272</v>
      </c>
      <c r="J1217" s="56" t="s">
        <v>285</v>
      </c>
      <c r="K1217" s="56" t="s">
        <v>7009</v>
      </c>
      <c r="L1217" s="85">
        <v>275</v>
      </c>
      <c r="M1217" s="56" t="s">
        <v>139</v>
      </c>
      <c r="N1217" s="56" t="s">
        <v>1178</v>
      </c>
      <c r="O1217" s="60" t="s">
        <v>2411</v>
      </c>
      <c r="P1217" s="222"/>
      <c r="Q1217" s="87" cm="1">
        <f t="array" aca="1" ref="Q1217" ca="1">SUMIF(Whitetail!C1:C999,E1217,Whitetail!W1:W252)</f>
        <v>0</v>
      </c>
      <c r="R1217" s="223" cm="1">
        <f t="array" aca="1" ref="R1217" ca="1">Q1217*L1217</f>
        <v>0</v>
      </c>
    </row>
    <row r="1218" spans="1:18" ht="16" customHeight="1" x14ac:dyDescent="0.2">
      <c r="A1218" s="54"/>
      <c r="B1218" s="63" t="s">
        <v>8603</v>
      </c>
      <c r="C1218" s="56" t="s">
        <v>8604</v>
      </c>
      <c r="D1218" s="90">
        <v>843380149514</v>
      </c>
      <c r="E1218" s="56" t="s">
        <v>3501</v>
      </c>
      <c r="F1218" s="110" t="s">
        <v>3502</v>
      </c>
      <c r="G1218" s="110" t="s">
        <v>7008</v>
      </c>
      <c r="H1218" s="110" t="s">
        <v>56</v>
      </c>
      <c r="I1218" s="56" t="s">
        <v>272</v>
      </c>
      <c r="J1218" s="56" t="s">
        <v>61</v>
      </c>
      <c r="K1218" s="56" t="s">
        <v>7006</v>
      </c>
      <c r="L1218" s="85">
        <v>22</v>
      </c>
      <c r="M1218" s="56" t="s">
        <v>1244</v>
      </c>
      <c r="N1218" s="56" t="s">
        <v>1245</v>
      </c>
      <c r="O1218" s="60" t="s">
        <v>2985</v>
      </c>
      <c r="P1218" s="222"/>
      <c r="Q1218" s="87" cm="1">
        <f t="array" aca="1" ref="Q1218" ca="1">SUMIF('Cross-Over'!C1:C793,E1218,'Cross-Over'!V1:V792)</f>
        <v>0</v>
      </c>
      <c r="R1218" s="223" cm="1">
        <f t="array" aca="1" ref="R1218" ca="1">Q1218*L1218</f>
        <v>0</v>
      </c>
    </row>
    <row r="1219" spans="1:18" ht="16" customHeight="1" x14ac:dyDescent="0.2">
      <c r="A1219" s="54"/>
      <c r="B1219" s="63" t="s">
        <v>8603</v>
      </c>
      <c r="C1219" s="56" t="s">
        <v>8605</v>
      </c>
      <c r="D1219" s="90">
        <v>843380149507</v>
      </c>
      <c r="E1219" s="56" t="s">
        <v>3503</v>
      </c>
      <c r="F1219" s="110" t="s">
        <v>3504</v>
      </c>
      <c r="G1219" s="110" t="s">
        <v>7008</v>
      </c>
      <c r="H1219" s="110" t="s">
        <v>56</v>
      </c>
      <c r="I1219" s="56" t="s">
        <v>272</v>
      </c>
      <c r="J1219" s="56" t="s">
        <v>64</v>
      </c>
      <c r="K1219" s="56" t="s">
        <v>7006</v>
      </c>
      <c r="L1219" s="85">
        <v>22</v>
      </c>
      <c r="M1219" s="56" t="s">
        <v>1244</v>
      </c>
      <c r="N1219" s="56" t="s">
        <v>1245</v>
      </c>
      <c r="O1219" s="60" t="s">
        <v>2985</v>
      </c>
      <c r="P1219" s="222"/>
      <c r="Q1219" s="87" cm="1">
        <f t="array" aca="1" ref="Q1219" ca="1">SUMIF('Cross-Over'!C1:C793,E1219,'Cross-Over'!V1:V792)</f>
        <v>0</v>
      </c>
      <c r="R1219" s="223" cm="1">
        <f t="array" aca="1" ref="R1219" ca="1">Q1219*L1219</f>
        <v>0</v>
      </c>
    </row>
    <row r="1220" spans="1:18" ht="16" customHeight="1" x14ac:dyDescent="0.2">
      <c r="A1220" s="54"/>
      <c r="B1220" s="63" t="s">
        <v>8603</v>
      </c>
      <c r="C1220" s="56" t="s">
        <v>8606</v>
      </c>
      <c r="D1220" s="90">
        <v>843380149491</v>
      </c>
      <c r="E1220" s="56" t="s">
        <v>3505</v>
      </c>
      <c r="F1220" s="110" t="s">
        <v>3506</v>
      </c>
      <c r="G1220" s="110" t="s">
        <v>7008</v>
      </c>
      <c r="H1220" s="110" t="s">
        <v>56</v>
      </c>
      <c r="I1220" s="56" t="s">
        <v>272</v>
      </c>
      <c r="J1220" s="56" t="s">
        <v>67</v>
      </c>
      <c r="K1220" s="56" t="s">
        <v>7006</v>
      </c>
      <c r="L1220" s="85">
        <v>22</v>
      </c>
      <c r="M1220" s="56" t="s">
        <v>1244</v>
      </c>
      <c r="N1220" s="56" t="s">
        <v>1245</v>
      </c>
      <c r="O1220" s="60" t="s">
        <v>2985</v>
      </c>
      <c r="P1220" s="222"/>
      <c r="Q1220" s="87" cm="1">
        <f t="array" aca="1" ref="Q1220" ca="1">SUMIF('Cross-Over'!C1:C793,E1220,'Cross-Over'!V1:V792)</f>
        <v>0</v>
      </c>
      <c r="R1220" s="223" cm="1">
        <f t="array" aca="1" ref="R1220" ca="1">Q1220*L1220</f>
        <v>0</v>
      </c>
    </row>
    <row r="1221" spans="1:18" ht="16" customHeight="1" x14ac:dyDescent="0.2">
      <c r="A1221" s="54"/>
      <c r="B1221" s="63" t="s">
        <v>8603</v>
      </c>
      <c r="C1221" s="56" t="s">
        <v>8607</v>
      </c>
      <c r="D1221" s="90">
        <v>843380149521</v>
      </c>
      <c r="E1221" s="56" t="s">
        <v>3507</v>
      </c>
      <c r="F1221" s="110" t="s">
        <v>3508</v>
      </c>
      <c r="G1221" s="110" t="s">
        <v>7008</v>
      </c>
      <c r="H1221" s="110" t="s">
        <v>56</v>
      </c>
      <c r="I1221" s="56" t="s">
        <v>272</v>
      </c>
      <c r="J1221" s="56" t="s">
        <v>70</v>
      </c>
      <c r="K1221" s="56" t="s">
        <v>7006</v>
      </c>
      <c r="L1221" s="85">
        <v>22</v>
      </c>
      <c r="M1221" s="56" t="s">
        <v>1244</v>
      </c>
      <c r="N1221" s="56" t="s">
        <v>1245</v>
      </c>
      <c r="O1221" s="60" t="s">
        <v>2985</v>
      </c>
      <c r="P1221" s="222"/>
      <c r="Q1221" s="87" cm="1">
        <f t="array" aca="1" ref="Q1221" ca="1">SUMIF('Cross-Over'!C1:C793,E1221,'Cross-Over'!V1:V792)</f>
        <v>0</v>
      </c>
      <c r="R1221" s="223" cm="1">
        <f t="array" aca="1" ref="R1221" ca="1">Q1221*L1221</f>
        <v>0</v>
      </c>
    </row>
    <row r="1222" spans="1:18" ht="16" customHeight="1" x14ac:dyDescent="0.2">
      <c r="A1222" s="54"/>
      <c r="B1222" s="63" t="s">
        <v>8608</v>
      </c>
      <c r="C1222" s="56" t="s">
        <v>8609</v>
      </c>
      <c r="D1222" s="90">
        <v>843380149477</v>
      </c>
      <c r="E1222" s="56" t="s">
        <v>3509</v>
      </c>
      <c r="F1222" s="110" t="s">
        <v>3510</v>
      </c>
      <c r="G1222" s="110" t="s">
        <v>7008</v>
      </c>
      <c r="H1222" s="110" t="s">
        <v>50</v>
      </c>
      <c r="I1222" s="56" t="s">
        <v>51</v>
      </c>
      <c r="J1222" s="56" t="s">
        <v>61</v>
      </c>
      <c r="K1222" s="56" t="s">
        <v>7006</v>
      </c>
      <c r="L1222" s="85">
        <v>22</v>
      </c>
      <c r="M1222" s="56" t="s">
        <v>1244</v>
      </c>
      <c r="N1222" s="56" t="s">
        <v>1245</v>
      </c>
      <c r="O1222" s="60" t="s">
        <v>2985</v>
      </c>
      <c r="P1222" s="222"/>
      <c r="Q1222" s="87" cm="1">
        <f t="array" aca="1" ref="Q1222" ca="1">SUMIF('Cross-Over'!C1:C793,E1222,'Cross-Over'!V1:V792)</f>
        <v>0</v>
      </c>
      <c r="R1222" s="223" cm="1">
        <f t="array" aca="1" ref="R1222" ca="1">Q1222*L1222</f>
        <v>0</v>
      </c>
    </row>
    <row r="1223" spans="1:18" ht="16" customHeight="1" x14ac:dyDescent="0.2">
      <c r="A1223" s="54"/>
      <c r="B1223" s="63" t="s">
        <v>8608</v>
      </c>
      <c r="C1223" s="56" t="s">
        <v>8610</v>
      </c>
      <c r="D1223" s="90">
        <v>843380149460</v>
      </c>
      <c r="E1223" s="56" t="s">
        <v>3511</v>
      </c>
      <c r="F1223" s="110" t="s">
        <v>3512</v>
      </c>
      <c r="G1223" s="110" t="s">
        <v>7008</v>
      </c>
      <c r="H1223" s="110" t="s">
        <v>50</v>
      </c>
      <c r="I1223" s="56" t="s">
        <v>51</v>
      </c>
      <c r="J1223" s="56" t="s">
        <v>64</v>
      </c>
      <c r="K1223" s="56" t="s">
        <v>7006</v>
      </c>
      <c r="L1223" s="85">
        <v>22</v>
      </c>
      <c r="M1223" s="56" t="s">
        <v>1244</v>
      </c>
      <c r="N1223" s="56" t="s">
        <v>1245</v>
      </c>
      <c r="O1223" s="60" t="s">
        <v>2985</v>
      </c>
      <c r="P1223" s="222"/>
      <c r="Q1223" s="87" cm="1">
        <f t="array" aca="1" ref="Q1223" ca="1">SUMIF('Cross-Over'!C1:C793,E1223,'Cross-Over'!V1:V792)</f>
        <v>0</v>
      </c>
      <c r="R1223" s="223" cm="1">
        <f t="array" aca="1" ref="R1223" ca="1">Q1223*L1223</f>
        <v>0</v>
      </c>
    </row>
    <row r="1224" spans="1:18" ht="16" customHeight="1" x14ac:dyDescent="0.2">
      <c r="A1224" s="54"/>
      <c r="B1224" s="63" t="s">
        <v>8608</v>
      </c>
      <c r="C1224" s="56" t="s">
        <v>8611</v>
      </c>
      <c r="D1224" s="90">
        <v>843380149453</v>
      </c>
      <c r="E1224" s="56" t="s">
        <v>3513</v>
      </c>
      <c r="F1224" s="110" t="s">
        <v>3514</v>
      </c>
      <c r="G1224" s="110" t="s">
        <v>7008</v>
      </c>
      <c r="H1224" s="110" t="s">
        <v>50</v>
      </c>
      <c r="I1224" s="56" t="s">
        <v>51</v>
      </c>
      <c r="J1224" s="56" t="s">
        <v>67</v>
      </c>
      <c r="K1224" s="56" t="s">
        <v>7006</v>
      </c>
      <c r="L1224" s="85">
        <v>22</v>
      </c>
      <c r="M1224" s="56" t="s">
        <v>1244</v>
      </c>
      <c r="N1224" s="56" t="s">
        <v>1245</v>
      </c>
      <c r="O1224" s="60" t="s">
        <v>2985</v>
      </c>
      <c r="P1224" s="222"/>
      <c r="Q1224" s="87" cm="1">
        <f t="array" aca="1" ref="Q1224" ca="1">SUMIF('Cross-Over'!C1:C793,E1224,'Cross-Over'!V1:V792)</f>
        <v>0</v>
      </c>
      <c r="R1224" s="223" cm="1">
        <f t="array" aca="1" ref="R1224" ca="1">Q1224*L1224</f>
        <v>0</v>
      </c>
    </row>
    <row r="1225" spans="1:18" ht="16" customHeight="1" x14ac:dyDescent="0.2">
      <c r="A1225" s="54"/>
      <c r="B1225" s="63" t="s">
        <v>8608</v>
      </c>
      <c r="C1225" s="56" t="s">
        <v>8612</v>
      </c>
      <c r="D1225" s="90">
        <v>843380149484</v>
      </c>
      <c r="E1225" s="56" t="s">
        <v>3515</v>
      </c>
      <c r="F1225" s="110" t="s">
        <v>3516</v>
      </c>
      <c r="G1225" s="110" t="s">
        <v>7008</v>
      </c>
      <c r="H1225" s="110" t="s">
        <v>50</v>
      </c>
      <c r="I1225" s="56" t="s">
        <v>51</v>
      </c>
      <c r="J1225" s="56" t="s">
        <v>70</v>
      </c>
      <c r="K1225" s="56" t="s">
        <v>7006</v>
      </c>
      <c r="L1225" s="85">
        <v>22</v>
      </c>
      <c r="M1225" s="56" t="s">
        <v>1244</v>
      </c>
      <c r="N1225" s="56" t="s">
        <v>1245</v>
      </c>
      <c r="O1225" s="60" t="s">
        <v>2985</v>
      </c>
      <c r="P1225" s="222"/>
      <c r="Q1225" s="87" cm="1">
        <f t="array" aca="1" ref="Q1225" ca="1">SUMIF('Cross-Over'!C1:C793,E1225,'Cross-Over'!V1:V792)</f>
        <v>0</v>
      </c>
      <c r="R1225" s="223" cm="1">
        <f t="array" aca="1" ref="R1225" ca="1">Q1225*L1225</f>
        <v>0</v>
      </c>
    </row>
    <row r="1226" spans="1:18" ht="16" customHeight="1" x14ac:dyDescent="0.2">
      <c r="A1226" s="54"/>
      <c r="B1226" s="63" t="s">
        <v>8613</v>
      </c>
      <c r="C1226" s="56" t="s">
        <v>8614</v>
      </c>
      <c r="D1226" s="90">
        <v>843380131731</v>
      </c>
      <c r="E1226" s="56" t="s">
        <v>2738</v>
      </c>
      <c r="F1226" s="110" t="s">
        <v>2739</v>
      </c>
      <c r="G1226" s="110" t="s">
        <v>7025</v>
      </c>
      <c r="H1226" s="110" t="s">
        <v>56</v>
      </c>
      <c r="I1226" s="56" t="s">
        <v>272</v>
      </c>
      <c r="J1226" s="56" t="s">
        <v>61</v>
      </c>
      <c r="K1226" s="56" t="s">
        <v>7006</v>
      </c>
      <c r="L1226" s="85">
        <v>33</v>
      </c>
      <c r="M1226" s="56" t="s">
        <v>1244</v>
      </c>
      <c r="N1226" s="56" t="s">
        <v>1245</v>
      </c>
      <c r="O1226" s="60" t="s">
        <v>2411</v>
      </c>
      <c r="P1226" s="222"/>
      <c r="Q1226" s="87" cm="1">
        <f t="array" aca="1" ref="Q1226" ca="1">SUMIF(Whitetail!C1:C999,E1226,Whitetail!W1:W252)</f>
        <v>0</v>
      </c>
      <c r="R1226" s="223" cm="1">
        <f t="array" aca="1" ref="R1226" ca="1">Q1226*L1226</f>
        <v>0</v>
      </c>
    </row>
    <row r="1227" spans="1:18" ht="16" customHeight="1" x14ac:dyDescent="0.2">
      <c r="A1227" s="54"/>
      <c r="B1227" s="63" t="s">
        <v>8613</v>
      </c>
      <c r="C1227" s="56" t="s">
        <v>8615</v>
      </c>
      <c r="D1227" s="90">
        <v>843380131724</v>
      </c>
      <c r="E1227" s="56" t="s">
        <v>2740</v>
      </c>
      <c r="F1227" s="110" t="s">
        <v>2741</v>
      </c>
      <c r="G1227" s="110" t="s">
        <v>7025</v>
      </c>
      <c r="H1227" s="110" t="s">
        <v>56</v>
      </c>
      <c r="I1227" s="56" t="s">
        <v>272</v>
      </c>
      <c r="J1227" s="56" t="s">
        <v>64</v>
      </c>
      <c r="K1227" s="56" t="s">
        <v>7006</v>
      </c>
      <c r="L1227" s="85">
        <v>33</v>
      </c>
      <c r="M1227" s="56" t="s">
        <v>1244</v>
      </c>
      <c r="N1227" s="56" t="s">
        <v>1245</v>
      </c>
      <c r="O1227" s="60" t="s">
        <v>2411</v>
      </c>
      <c r="P1227" s="222"/>
      <c r="Q1227" s="87" cm="1">
        <f t="array" aca="1" ref="Q1227" ca="1">SUMIF(Whitetail!C1:C999,E1227,Whitetail!W1:W252)</f>
        <v>0</v>
      </c>
      <c r="R1227" s="223" cm="1">
        <f t="array" aca="1" ref="R1227" ca="1">Q1227*L1227</f>
        <v>0</v>
      </c>
    </row>
    <row r="1228" spans="1:18" ht="16" customHeight="1" x14ac:dyDescent="0.2">
      <c r="A1228" s="54"/>
      <c r="B1228" s="63" t="s">
        <v>8613</v>
      </c>
      <c r="C1228" s="56" t="s">
        <v>8616</v>
      </c>
      <c r="D1228" s="90">
        <v>843380131717</v>
      </c>
      <c r="E1228" s="56" t="s">
        <v>2742</v>
      </c>
      <c r="F1228" s="110" t="s">
        <v>2743</v>
      </c>
      <c r="G1228" s="110" t="s">
        <v>7025</v>
      </c>
      <c r="H1228" s="110" t="s">
        <v>56</v>
      </c>
      <c r="I1228" s="56" t="s">
        <v>272</v>
      </c>
      <c r="J1228" s="56" t="s">
        <v>67</v>
      </c>
      <c r="K1228" s="56" t="s">
        <v>7006</v>
      </c>
      <c r="L1228" s="85">
        <v>33</v>
      </c>
      <c r="M1228" s="56" t="s">
        <v>1244</v>
      </c>
      <c r="N1228" s="56" t="s">
        <v>1245</v>
      </c>
      <c r="O1228" s="60" t="s">
        <v>2411</v>
      </c>
      <c r="P1228" s="222"/>
      <c r="Q1228" s="87" cm="1">
        <f t="array" aca="1" ref="Q1228" ca="1">SUMIF(Whitetail!C1:C999,E1228,Whitetail!W1:W252)</f>
        <v>0</v>
      </c>
      <c r="R1228" s="223" cm="1">
        <f t="array" aca="1" ref="R1228" ca="1">Q1228*L1228</f>
        <v>0</v>
      </c>
    </row>
    <row r="1229" spans="1:18" ht="16" customHeight="1" x14ac:dyDescent="0.2">
      <c r="A1229" s="54"/>
      <c r="B1229" s="63" t="s">
        <v>8613</v>
      </c>
      <c r="C1229" s="56" t="s">
        <v>8617</v>
      </c>
      <c r="D1229" s="90">
        <v>843380131748</v>
      </c>
      <c r="E1229" s="56" t="s">
        <v>2744</v>
      </c>
      <c r="F1229" s="110" t="s">
        <v>2745</v>
      </c>
      <c r="G1229" s="110" t="s">
        <v>7025</v>
      </c>
      <c r="H1229" s="110" t="s">
        <v>56</v>
      </c>
      <c r="I1229" s="56" t="s">
        <v>272</v>
      </c>
      <c r="J1229" s="56" t="s">
        <v>70</v>
      </c>
      <c r="K1229" s="56" t="s">
        <v>7006</v>
      </c>
      <c r="L1229" s="85">
        <v>33</v>
      </c>
      <c r="M1229" s="56" t="s">
        <v>1244</v>
      </c>
      <c r="N1229" s="56" t="s">
        <v>1245</v>
      </c>
      <c r="O1229" s="60" t="s">
        <v>2411</v>
      </c>
      <c r="P1229" s="222"/>
      <c r="Q1229" s="87" cm="1">
        <f t="array" aca="1" ref="Q1229" ca="1">SUMIF(Whitetail!C1:C999,E1229,Whitetail!W1:W252)</f>
        <v>0</v>
      </c>
      <c r="R1229" s="223" cm="1">
        <f t="array" aca="1" ref="R1229" ca="1">Q1229*L1229</f>
        <v>0</v>
      </c>
    </row>
    <row r="1230" spans="1:18" ht="16" customHeight="1" x14ac:dyDescent="0.2">
      <c r="A1230" s="54"/>
      <c r="B1230" s="63" t="s">
        <v>8618</v>
      </c>
      <c r="C1230" s="56" t="s">
        <v>8619</v>
      </c>
      <c r="D1230" s="90">
        <v>843380131656</v>
      </c>
      <c r="E1230" s="56" t="s">
        <v>3517</v>
      </c>
      <c r="F1230" s="110" t="s">
        <v>3518</v>
      </c>
      <c r="G1230" s="110" t="s">
        <v>7025</v>
      </c>
      <c r="H1230" s="110" t="s">
        <v>50</v>
      </c>
      <c r="I1230" s="56" t="s">
        <v>95</v>
      </c>
      <c r="J1230" s="56" t="s">
        <v>61</v>
      </c>
      <c r="K1230" s="56" t="s">
        <v>7006</v>
      </c>
      <c r="L1230" s="85">
        <v>33</v>
      </c>
      <c r="M1230" s="56" t="s">
        <v>1244</v>
      </c>
      <c r="N1230" s="56" t="s">
        <v>1245</v>
      </c>
      <c r="O1230" s="60" t="s">
        <v>2985</v>
      </c>
      <c r="P1230" s="222"/>
      <c r="Q1230" s="87" cm="1">
        <f t="array" aca="1" ref="Q1230" ca="1">SUMIF('Cross-Over'!C1:C793,E1230,'Cross-Over'!V1:V792)</f>
        <v>0</v>
      </c>
      <c r="R1230" s="223" cm="1">
        <f t="array" aca="1" ref="R1230" ca="1">Q1230*L1230</f>
        <v>0</v>
      </c>
    </row>
    <row r="1231" spans="1:18" ht="16" customHeight="1" x14ac:dyDescent="0.2">
      <c r="A1231" s="54"/>
      <c r="B1231" s="63" t="s">
        <v>8618</v>
      </c>
      <c r="C1231" s="56" t="s">
        <v>8620</v>
      </c>
      <c r="D1231" s="90">
        <v>843380131649</v>
      </c>
      <c r="E1231" s="56" t="s">
        <v>3519</v>
      </c>
      <c r="F1231" s="110" t="s">
        <v>3520</v>
      </c>
      <c r="G1231" s="110" t="s">
        <v>7025</v>
      </c>
      <c r="H1231" s="110" t="s">
        <v>50</v>
      </c>
      <c r="I1231" s="56" t="s">
        <v>95</v>
      </c>
      <c r="J1231" s="56" t="s">
        <v>64</v>
      </c>
      <c r="K1231" s="56" t="s">
        <v>7006</v>
      </c>
      <c r="L1231" s="85">
        <v>33</v>
      </c>
      <c r="M1231" s="56" t="s">
        <v>1244</v>
      </c>
      <c r="N1231" s="56" t="s">
        <v>1245</v>
      </c>
      <c r="O1231" s="60" t="s">
        <v>2985</v>
      </c>
      <c r="P1231" s="222"/>
      <c r="Q1231" s="87" cm="1">
        <f t="array" aca="1" ref="Q1231" ca="1">SUMIF('Cross-Over'!C1:C793,E1231,'Cross-Over'!V1:V792)</f>
        <v>0</v>
      </c>
      <c r="R1231" s="223" cm="1">
        <f t="array" aca="1" ref="R1231" ca="1">Q1231*L1231</f>
        <v>0</v>
      </c>
    </row>
    <row r="1232" spans="1:18" ht="16" customHeight="1" x14ac:dyDescent="0.2">
      <c r="A1232" s="54"/>
      <c r="B1232" s="63" t="s">
        <v>8618</v>
      </c>
      <c r="C1232" s="56" t="s">
        <v>8621</v>
      </c>
      <c r="D1232" s="90">
        <v>843380131632</v>
      </c>
      <c r="E1232" s="56" t="s">
        <v>3521</v>
      </c>
      <c r="F1232" s="110" t="s">
        <v>3522</v>
      </c>
      <c r="G1232" s="110" t="s">
        <v>7025</v>
      </c>
      <c r="H1232" s="110" t="s">
        <v>50</v>
      </c>
      <c r="I1232" s="56" t="s">
        <v>95</v>
      </c>
      <c r="J1232" s="56" t="s">
        <v>67</v>
      </c>
      <c r="K1232" s="56" t="s">
        <v>7006</v>
      </c>
      <c r="L1232" s="85">
        <v>33</v>
      </c>
      <c r="M1232" s="56" t="s">
        <v>1244</v>
      </c>
      <c r="N1232" s="56" t="s">
        <v>1245</v>
      </c>
      <c r="O1232" s="60" t="s">
        <v>2985</v>
      </c>
      <c r="P1232" s="222"/>
      <c r="Q1232" s="87" cm="1">
        <f t="array" aca="1" ref="Q1232" ca="1">SUMIF('Cross-Over'!C1:C793,E1232,'Cross-Over'!V1:V792)</f>
        <v>0</v>
      </c>
      <c r="R1232" s="223" cm="1">
        <f t="array" aca="1" ref="R1232" ca="1">Q1232*L1232</f>
        <v>0</v>
      </c>
    </row>
    <row r="1233" spans="1:18" ht="16" customHeight="1" x14ac:dyDescent="0.2">
      <c r="A1233" s="54"/>
      <c r="B1233" s="63" t="s">
        <v>8618</v>
      </c>
      <c r="C1233" s="56" t="s">
        <v>8622</v>
      </c>
      <c r="D1233" s="90">
        <v>843380131663</v>
      </c>
      <c r="E1233" s="56" t="s">
        <v>3523</v>
      </c>
      <c r="F1233" s="110" t="s">
        <v>3524</v>
      </c>
      <c r="G1233" s="110" t="s">
        <v>7025</v>
      </c>
      <c r="H1233" s="110" t="s">
        <v>50</v>
      </c>
      <c r="I1233" s="56" t="s">
        <v>95</v>
      </c>
      <c r="J1233" s="56" t="s">
        <v>70</v>
      </c>
      <c r="K1233" s="56" t="s">
        <v>7006</v>
      </c>
      <c r="L1233" s="85">
        <v>33</v>
      </c>
      <c r="M1233" s="56" t="s">
        <v>1244</v>
      </c>
      <c r="N1233" s="56" t="s">
        <v>1245</v>
      </c>
      <c r="O1233" s="60" t="s">
        <v>2985</v>
      </c>
      <c r="P1233" s="222"/>
      <c r="Q1233" s="87" cm="1">
        <f t="array" aca="1" ref="Q1233" ca="1">SUMIF('Cross-Over'!C1:C793,E1233,'Cross-Over'!V1:V792)</f>
        <v>0</v>
      </c>
      <c r="R1233" s="223" cm="1">
        <f t="array" aca="1" ref="R1233" ca="1">Q1233*L1233</f>
        <v>0</v>
      </c>
    </row>
    <row r="1234" spans="1:18" ht="16" customHeight="1" x14ac:dyDescent="0.2">
      <c r="A1234" s="54"/>
      <c r="B1234" s="63" t="s">
        <v>8623</v>
      </c>
      <c r="C1234" s="56" t="s">
        <v>8624</v>
      </c>
      <c r="D1234" s="90">
        <v>843380145011</v>
      </c>
      <c r="E1234" s="56" t="s">
        <v>2746</v>
      </c>
      <c r="F1234" s="110" t="s">
        <v>2747</v>
      </c>
      <c r="G1234" s="110" t="s">
        <v>7026</v>
      </c>
      <c r="H1234" s="110" t="s">
        <v>56</v>
      </c>
      <c r="I1234" s="56" t="s">
        <v>272</v>
      </c>
      <c r="J1234" s="56" t="s">
        <v>61</v>
      </c>
      <c r="K1234" s="56" t="s">
        <v>7006</v>
      </c>
      <c r="L1234" s="85">
        <v>38.5</v>
      </c>
      <c r="M1234" s="56" t="s">
        <v>1244</v>
      </c>
      <c r="N1234" s="56" t="s">
        <v>1245</v>
      </c>
      <c r="O1234" s="60" t="s">
        <v>2411</v>
      </c>
      <c r="P1234" s="222"/>
      <c r="Q1234" s="87" cm="1">
        <f t="array" aca="1" ref="Q1234" ca="1">SUMIF(Whitetail!C1:C999,E1234,Whitetail!W1:W252)</f>
        <v>0</v>
      </c>
      <c r="R1234" s="223" cm="1">
        <f t="array" aca="1" ref="R1234" ca="1">Q1234*L1234</f>
        <v>0</v>
      </c>
    </row>
    <row r="1235" spans="1:18" ht="16" customHeight="1" x14ac:dyDescent="0.2">
      <c r="A1235" s="54"/>
      <c r="B1235" s="63" t="s">
        <v>8623</v>
      </c>
      <c r="C1235" s="56" t="s">
        <v>8625</v>
      </c>
      <c r="D1235" s="90">
        <v>843380145004</v>
      </c>
      <c r="E1235" s="56" t="s">
        <v>2748</v>
      </c>
      <c r="F1235" s="110" t="s">
        <v>2749</v>
      </c>
      <c r="G1235" s="110" t="s">
        <v>7026</v>
      </c>
      <c r="H1235" s="110" t="s">
        <v>56</v>
      </c>
      <c r="I1235" s="56" t="s">
        <v>272</v>
      </c>
      <c r="J1235" s="56" t="s">
        <v>64</v>
      </c>
      <c r="K1235" s="56" t="s">
        <v>7006</v>
      </c>
      <c r="L1235" s="85">
        <v>38.5</v>
      </c>
      <c r="M1235" s="56" t="s">
        <v>1244</v>
      </c>
      <c r="N1235" s="56" t="s">
        <v>1245</v>
      </c>
      <c r="O1235" s="60" t="s">
        <v>2411</v>
      </c>
      <c r="P1235" s="222"/>
      <c r="Q1235" s="87" cm="1">
        <f t="array" aca="1" ref="Q1235" ca="1">SUMIF(Whitetail!C1:C999,E1235,Whitetail!W1:W252)</f>
        <v>0</v>
      </c>
      <c r="R1235" s="223" cm="1">
        <f t="array" aca="1" ref="R1235" ca="1">Q1235*L1235</f>
        <v>0</v>
      </c>
    </row>
    <row r="1236" spans="1:18" ht="16" customHeight="1" x14ac:dyDescent="0.2">
      <c r="A1236" s="54"/>
      <c r="B1236" s="63" t="s">
        <v>8623</v>
      </c>
      <c r="C1236" s="56" t="s">
        <v>8626</v>
      </c>
      <c r="D1236" s="90">
        <v>843380144991</v>
      </c>
      <c r="E1236" s="56" t="s">
        <v>2750</v>
      </c>
      <c r="F1236" s="110" t="s">
        <v>2751</v>
      </c>
      <c r="G1236" s="110" t="s">
        <v>7026</v>
      </c>
      <c r="H1236" s="110" t="s">
        <v>56</v>
      </c>
      <c r="I1236" s="56" t="s">
        <v>272</v>
      </c>
      <c r="J1236" s="56" t="s">
        <v>67</v>
      </c>
      <c r="K1236" s="56" t="s">
        <v>7006</v>
      </c>
      <c r="L1236" s="85">
        <v>38.5</v>
      </c>
      <c r="M1236" s="56" t="s">
        <v>1244</v>
      </c>
      <c r="N1236" s="56" t="s">
        <v>1245</v>
      </c>
      <c r="O1236" s="60" t="s">
        <v>2411</v>
      </c>
      <c r="P1236" s="222"/>
      <c r="Q1236" s="87" cm="1">
        <f t="array" aca="1" ref="Q1236" ca="1">SUMIF(Whitetail!C1:C999,E1236,Whitetail!W1:W252)</f>
        <v>0</v>
      </c>
      <c r="R1236" s="223" cm="1">
        <f t="array" aca="1" ref="R1236" ca="1">Q1236*L1236</f>
        <v>0</v>
      </c>
    </row>
    <row r="1237" spans="1:18" ht="16" customHeight="1" x14ac:dyDescent="0.2">
      <c r="A1237" s="54"/>
      <c r="B1237" s="63" t="s">
        <v>8623</v>
      </c>
      <c r="C1237" s="56" t="s">
        <v>8627</v>
      </c>
      <c r="D1237" s="90">
        <v>843380145028</v>
      </c>
      <c r="E1237" s="56" t="s">
        <v>2752</v>
      </c>
      <c r="F1237" s="110" t="s">
        <v>2753</v>
      </c>
      <c r="G1237" s="110" t="s">
        <v>7026</v>
      </c>
      <c r="H1237" s="110" t="s">
        <v>56</v>
      </c>
      <c r="I1237" s="56" t="s">
        <v>272</v>
      </c>
      <c r="J1237" s="56" t="s">
        <v>70</v>
      </c>
      <c r="K1237" s="56" t="s">
        <v>7006</v>
      </c>
      <c r="L1237" s="85">
        <v>38.5</v>
      </c>
      <c r="M1237" s="56" t="s">
        <v>1244</v>
      </c>
      <c r="N1237" s="56" t="s">
        <v>1245</v>
      </c>
      <c r="O1237" s="60" t="s">
        <v>2411</v>
      </c>
      <c r="P1237" s="222"/>
      <c r="Q1237" s="87" cm="1">
        <f t="array" aca="1" ref="Q1237" ca="1">SUMIF(Whitetail!C1:C999,E1237,Whitetail!W1:W252)</f>
        <v>0</v>
      </c>
      <c r="R1237" s="223" cm="1">
        <f t="array" aca="1" ref="R1237" ca="1">Q1237*L1237</f>
        <v>0</v>
      </c>
    </row>
    <row r="1238" spans="1:18" ht="16" customHeight="1" x14ac:dyDescent="0.2">
      <c r="A1238" s="54"/>
      <c r="B1238" s="63" t="s">
        <v>8628</v>
      </c>
      <c r="C1238" s="56" t="s">
        <v>8629</v>
      </c>
      <c r="D1238" s="90">
        <v>843380145059</v>
      </c>
      <c r="E1238" s="56" t="s">
        <v>5174</v>
      </c>
      <c r="F1238" s="110" t="s">
        <v>5175</v>
      </c>
      <c r="G1238" s="110" t="s">
        <v>7026</v>
      </c>
      <c r="H1238" s="110" t="s">
        <v>50</v>
      </c>
      <c r="I1238" s="56" t="s">
        <v>4663</v>
      </c>
      <c r="J1238" s="56" t="s">
        <v>61</v>
      </c>
      <c r="K1238" s="56" t="s">
        <v>7006</v>
      </c>
      <c r="L1238" s="85">
        <v>38.5</v>
      </c>
      <c r="M1238" s="56" t="s">
        <v>1244</v>
      </c>
      <c r="N1238" s="56" t="s">
        <v>1245</v>
      </c>
      <c r="O1238" s="60" t="s">
        <v>4664</v>
      </c>
      <c r="P1238" s="222"/>
      <c r="Q1238" s="87" cm="1">
        <f t="array" aca="1" ref="Q1238" ca="1">SUMIF(Waterfowl!C1:C354,E1238,Waterfowl!V1:V353)</f>
        <v>0</v>
      </c>
      <c r="R1238" s="223" cm="1">
        <f t="array" aca="1" ref="R1238" ca="1">Q1238*L1238</f>
        <v>0</v>
      </c>
    </row>
    <row r="1239" spans="1:18" ht="16" customHeight="1" x14ac:dyDescent="0.2">
      <c r="A1239" s="54"/>
      <c r="B1239" s="63" t="s">
        <v>8628</v>
      </c>
      <c r="C1239" s="56" t="s">
        <v>8630</v>
      </c>
      <c r="D1239" s="90">
        <v>843380145042</v>
      </c>
      <c r="E1239" s="56" t="s">
        <v>5176</v>
      </c>
      <c r="F1239" s="110" t="s">
        <v>5177</v>
      </c>
      <c r="G1239" s="110" t="s">
        <v>7026</v>
      </c>
      <c r="H1239" s="110" t="s">
        <v>50</v>
      </c>
      <c r="I1239" s="56" t="s">
        <v>4663</v>
      </c>
      <c r="J1239" s="56" t="s">
        <v>64</v>
      </c>
      <c r="K1239" s="56" t="s">
        <v>7006</v>
      </c>
      <c r="L1239" s="85">
        <v>38.5</v>
      </c>
      <c r="M1239" s="56" t="s">
        <v>1244</v>
      </c>
      <c r="N1239" s="56" t="s">
        <v>1245</v>
      </c>
      <c r="O1239" s="60" t="s">
        <v>4664</v>
      </c>
      <c r="P1239" s="222"/>
      <c r="Q1239" s="87" cm="1">
        <f t="array" aca="1" ref="Q1239" ca="1">SUMIF(Waterfowl!C1:C354,E1239,Waterfowl!V1:V353)</f>
        <v>0</v>
      </c>
      <c r="R1239" s="223" cm="1">
        <f t="array" aca="1" ref="R1239" ca="1">Q1239*L1239</f>
        <v>0</v>
      </c>
    </row>
    <row r="1240" spans="1:18" ht="16" customHeight="1" x14ac:dyDescent="0.2">
      <c r="A1240" s="54"/>
      <c r="B1240" s="63" t="s">
        <v>8628</v>
      </c>
      <c r="C1240" s="56" t="s">
        <v>8631</v>
      </c>
      <c r="D1240" s="90">
        <v>843380145035</v>
      </c>
      <c r="E1240" s="56" t="s">
        <v>5178</v>
      </c>
      <c r="F1240" s="110" t="s">
        <v>5179</v>
      </c>
      <c r="G1240" s="110" t="s">
        <v>7026</v>
      </c>
      <c r="H1240" s="110" t="s">
        <v>50</v>
      </c>
      <c r="I1240" s="56" t="s">
        <v>4663</v>
      </c>
      <c r="J1240" s="56" t="s">
        <v>67</v>
      </c>
      <c r="K1240" s="56" t="s">
        <v>7006</v>
      </c>
      <c r="L1240" s="85">
        <v>38.5</v>
      </c>
      <c r="M1240" s="56" t="s">
        <v>1244</v>
      </c>
      <c r="N1240" s="56" t="s">
        <v>1245</v>
      </c>
      <c r="O1240" s="60" t="s">
        <v>4664</v>
      </c>
      <c r="P1240" s="222"/>
      <c r="Q1240" s="87" cm="1">
        <f t="array" aca="1" ref="Q1240" ca="1">SUMIF(Waterfowl!C1:C354,E1240,Waterfowl!V1:V353)</f>
        <v>0</v>
      </c>
      <c r="R1240" s="223" cm="1">
        <f t="array" aca="1" ref="R1240" ca="1">Q1240*L1240</f>
        <v>0</v>
      </c>
    </row>
    <row r="1241" spans="1:18" ht="16" customHeight="1" x14ac:dyDescent="0.2">
      <c r="A1241" s="54"/>
      <c r="B1241" s="63" t="s">
        <v>8628</v>
      </c>
      <c r="C1241" s="56" t="s">
        <v>8632</v>
      </c>
      <c r="D1241" s="90">
        <v>843380145066</v>
      </c>
      <c r="E1241" s="56" t="s">
        <v>5180</v>
      </c>
      <c r="F1241" s="110" t="s">
        <v>5181</v>
      </c>
      <c r="G1241" s="110" t="s">
        <v>7026</v>
      </c>
      <c r="H1241" s="110" t="s">
        <v>50</v>
      </c>
      <c r="I1241" s="56" t="s">
        <v>4663</v>
      </c>
      <c r="J1241" s="56" t="s">
        <v>70</v>
      </c>
      <c r="K1241" s="56" t="s">
        <v>7006</v>
      </c>
      <c r="L1241" s="85">
        <v>38.5</v>
      </c>
      <c r="M1241" s="56" t="s">
        <v>1244</v>
      </c>
      <c r="N1241" s="56" t="s">
        <v>1245</v>
      </c>
      <c r="O1241" s="60" t="s">
        <v>4664</v>
      </c>
      <c r="P1241" s="222"/>
      <c r="Q1241" s="87" cm="1">
        <f t="array" aca="1" ref="Q1241" ca="1">SUMIF(Waterfowl!C1:C354,E1241,Waterfowl!V1:V353)</f>
        <v>0</v>
      </c>
      <c r="R1241" s="223" cm="1">
        <f t="array" aca="1" ref="R1241" ca="1">Q1241*L1241</f>
        <v>0</v>
      </c>
    </row>
    <row r="1242" spans="1:18" ht="16" customHeight="1" x14ac:dyDescent="0.2">
      <c r="A1242" s="54"/>
      <c r="B1242" s="63" t="s">
        <v>8633</v>
      </c>
      <c r="C1242" s="56" t="s">
        <v>8634</v>
      </c>
      <c r="D1242" s="90">
        <v>843380144977</v>
      </c>
      <c r="E1242" s="56" t="s">
        <v>5182</v>
      </c>
      <c r="F1242" s="110" t="s">
        <v>8635</v>
      </c>
      <c r="G1242" s="110" t="s">
        <v>7026</v>
      </c>
      <c r="H1242" s="110" t="s">
        <v>50</v>
      </c>
      <c r="I1242" s="56" t="s">
        <v>7058</v>
      </c>
      <c r="J1242" s="56" t="s">
        <v>61</v>
      </c>
      <c r="K1242" s="56" t="s">
        <v>7006</v>
      </c>
      <c r="L1242" s="85">
        <v>38.5</v>
      </c>
      <c r="M1242" s="56" t="s">
        <v>1244</v>
      </c>
      <c r="N1242" s="56" t="s">
        <v>1245</v>
      </c>
      <c r="O1242" s="60" t="s">
        <v>4664</v>
      </c>
      <c r="P1242" s="222"/>
      <c r="Q1242" s="87" cm="1">
        <f t="array" aca="1" ref="Q1242" ca="1">SUMIF(Waterfowl!C1:C354,E1242,Waterfowl!V1:V353)</f>
        <v>0</v>
      </c>
      <c r="R1242" s="223" cm="1">
        <f t="array" aca="1" ref="R1242" ca="1">Q1242*L1242</f>
        <v>0</v>
      </c>
    </row>
    <row r="1243" spans="1:18" ht="16" customHeight="1" x14ac:dyDescent="0.2">
      <c r="A1243" s="54"/>
      <c r="B1243" s="63" t="s">
        <v>8633</v>
      </c>
      <c r="C1243" s="56" t="s">
        <v>8636</v>
      </c>
      <c r="D1243" s="90">
        <v>843380144960</v>
      </c>
      <c r="E1243" s="56" t="s">
        <v>5184</v>
      </c>
      <c r="F1243" s="110" t="s">
        <v>8637</v>
      </c>
      <c r="G1243" s="110" t="s">
        <v>7026</v>
      </c>
      <c r="H1243" s="110" t="s">
        <v>50</v>
      </c>
      <c r="I1243" s="56" t="s">
        <v>7058</v>
      </c>
      <c r="J1243" s="56" t="s">
        <v>64</v>
      </c>
      <c r="K1243" s="56" t="s">
        <v>7006</v>
      </c>
      <c r="L1243" s="85">
        <v>38.5</v>
      </c>
      <c r="M1243" s="56" t="s">
        <v>1244</v>
      </c>
      <c r="N1243" s="56" t="s">
        <v>1245</v>
      </c>
      <c r="O1243" s="60" t="s">
        <v>4664</v>
      </c>
      <c r="P1243" s="222"/>
      <c r="Q1243" s="87" cm="1">
        <f t="array" aca="1" ref="Q1243" ca="1">SUMIF(Waterfowl!C1:C354,E1243,Waterfowl!V1:V353)</f>
        <v>0</v>
      </c>
      <c r="R1243" s="223" cm="1">
        <f t="array" aca="1" ref="R1243" ca="1">Q1243*L1243</f>
        <v>0</v>
      </c>
    </row>
    <row r="1244" spans="1:18" ht="16" customHeight="1" x14ac:dyDescent="0.2">
      <c r="A1244" s="54"/>
      <c r="B1244" s="63" t="s">
        <v>8633</v>
      </c>
      <c r="C1244" s="56" t="s">
        <v>8638</v>
      </c>
      <c r="D1244" s="90">
        <v>843380144953</v>
      </c>
      <c r="E1244" s="56" t="s">
        <v>5186</v>
      </c>
      <c r="F1244" s="110" t="s">
        <v>8639</v>
      </c>
      <c r="G1244" s="110" t="s">
        <v>7026</v>
      </c>
      <c r="H1244" s="110" t="s">
        <v>50</v>
      </c>
      <c r="I1244" s="56" t="s">
        <v>7058</v>
      </c>
      <c r="J1244" s="56" t="s">
        <v>67</v>
      </c>
      <c r="K1244" s="56" t="s">
        <v>7006</v>
      </c>
      <c r="L1244" s="85">
        <v>38.5</v>
      </c>
      <c r="M1244" s="56" t="s">
        <v>1244</v>
      </c>
      <c r="N1244" s="56" t="s">
        <v>1245</v>
      </c>
      <c r="O1244" s="60" t="s">
        <v>4664</v>
      </c>
      <c r="P1244" s="222"/>
      <c r="Q1244" s="87" cm="1">
        <f t="array" aca="1" ref="Q1244" ca="1">SUMIF(Waterfowl!C1:C354,E1244,Waterfowl!V1:V353)</f>
        <v>0</v>
      </c>
      <c r="R1244" s="223" cm="1">
        <f t="array" aca="1" ref="R1244" ca="1">Q1244*L1244</f>
        <v>0</v>
      </c>
    </row>
    <row r="1245" spans="1:18" ht="16" customHeight="1" x14ac:dyDescent="0.2">
      <c r="A1245" s="54"/>
      <c r="B1245" s="63" t="s">
        <v>8633</v>
      </c>
      <c r="C1245" s="56" t="s">
        <v>8640</v>
      </c>
      <c r="D1245" s="90">
        <v>843380144984</v>
      </c>
      <c r="E1245" s="56" t="s">
        <v>5188</v>
      </c>
      <c r="F1245" s="110" t="s">
        <v>8641</v>
      </c>
      <c r="G1245" s="110" t="s">
        <v>7026</v>
      </c>
      <c r="H1245" s="110" t="s">
        <v>50</v>
      </c>
      <c r="I1245" s="56" t="s">
        <v>7058</v>
      </c>
      <c r="J1245" s="56" t="s">
        <v>70</v>
      </c>
      <c r="K1245" s="56" t="s">
        <v>7006</v>
      </c>
      <c r="L1245" s="85">
        <v>38.5</v>
      </c>
      <c r="M1245" s="56" t="s">
        <v>1244</v>
      </c>
      <c r="N1245" s="56" t="s">
        <v>1245</v>
      </c>
      <c r="O1245" s="60" t="s">
        <v>4664</v>
      </c>
      <c r="P1245" s="222"/>
      <c r="Q1245" s="87" cm="1">
        <f t="array" aca="1" ref="Q1245" ca="1">SUMIF(Waterfowl!C1:C354,E1245,Waterfowl!V1:V353)</f>
        <v>0</v>
      </c>
      <c r="R1245" s="223" cm="1">
        <f t="array" aca="1" ref="R1245" ca="1">Q1245*L1245</f>
        <v>0</v>
      </c>
    </row>
    <row r="1246" spans="1:18" ht="16" customHeight="1" x14ac:dyDescent="0.2">
      <c r="A1246" s="54"/>
      <c r="B1246" s="63" t="s">
        <v>8642</v>
      </c>
      <c r="C1246" s="56" t="s">
        <v>8643</v>
      </c>
      <c r="D1246" s="90">
        <v>843380167235</v>
      </c>
      <c r="E1246" s="56" t="s">
        <v>1242</v>
      </c>
      <c r="F1246" s="110" t="s">
        <v>1243</v>
      </c>
      <c r="G1246" s="110" t="s">
        <v>7022</v>
      </c>
      <c r="H1246" s="110" t="s">
        <v>50</v>
      </c>
      <c r="I1246" s="56" t="s">
        <v>127</v>
      </c>
      <c r="J1246" s="56" t="s">
        <v>61</v>
      </c>
      <c r="K1246" s="56" t="s">
        <v>7009</v>
      </c>
      <c r="L1246" s="85">
        <v>42</v>
      </c>
      <c r="M1246" s="56" t="s">
        <v>1244</v>
      </c>
      <c r="N1246" s="56" t="s">
        <v>1245</v>
      </c>
      <c r="O1246" s="60" t="s">
        <v>55</v>
      </c>
      <c r="P1246" s="222"/>
      <c r="Q1246" s="87" cm="1">
        <f t="array" ref="Q1246">SUMIF(Western!C1:C1001,E1246,Western!V1:V1001)</f>
        <v>0</v>
      </c>
      <c r="R1246" s="223" cm="1">
        <f t="array" ref="R1246">Q1246*L1246</f>
        <v>0</v>
      </c>
    </row>
    <row r="1247" spans="1:18" ht="16" customHeight="1" x14ac:dyDescent="0.2">
      <c r="A1247" s="54"/>
      <c r="B1247" s="63" t="s">
        <v>8642</v>
      </c>
      <c r="C1247" s="56" t="s">
        <v>8644</v>
      </c>
      <c r="D1247" s="90">
        <v>843380167242</v>
      </c>
      <c r="E1247" s="56" t="s">
        <v>1246</v>
      </c>
      <c r="F1247" s="110" t="s">
        <v>1247</v>
      </c>
      <c r="G1247" s="110" t="s">
        <v>7022</v>
      </c>
      <c r="H1247" s="110" t="s">
        <v>50</v>
      </c>
      <c r="I1247" s="56" t="s">
        <v>127</v>
      </c>
      <c r="J1247" s="56" t="s">
        <v>64</v>
      </c>
      <c r="K1247" s="56" t="s">
        <v>7009</v>
      </c>
      <c r="L1247" s="85">
        <v>42</v>
      </c>
      <c r="M1247" s="56" t="s">
        <v>1244</v>
      </c>
      <c r="N1247" s="56" t="s">
        <v>1245</v>
      </c>
      <c r="O1247" s="60" t="s">
        <v>55</v>
      </c>
      <c r="P1247" s="222"/>
      <c r="Q1247" s="87" cm="1">
        <f t="array" ref="Q1247">SUMIF(Western!C1:C1001,E1247,Western!V1:V1001)</f>
        <v>0</v>
      </c>
      <c r="R1247" s="223" cm="1">
        <f t="array" ref="R1247">Q1247*L1247</f>
        <v>0</v>
      </c>
    </row>
    <row r="1248" spans="1:18" ht="16" customHeight="1" x14ac:dyDescent="0.2">
      <c r="A1248" s="54"/>
      <c r="B1248" s="63" t="s">
        <v>8642</v>
      </c>
      <c r="C1248" s="56" t="s">
        <v>8645</v>
      </c>
      <c r="D1248" s="90">
        <v>843380167259</v>
      </c>
      <c r="E1248" s="56" t="s">
        <v>1248</v>
      </c>
      <c r="F1248" s="110" t="s">
        <v>1249</v>
      </c>
      <c r="G1248" s="110" t="s">
        <v>7022</v>
      </c>
      <c r="H1248" s="110" t="s">
        <v>50</v>
      </c>
      <c r="I1248" s="56" t="s">
        <v>127</v>
      </c>
      <c r="J1248" s="56" t="s">
        <v>67</v>
      </c>
      <c r="K1248" s="56" t="s">
        <v>7009</v>
      </c>
      <c r="L1248" s="85">
        <v>42</v>
      </c>
      <c r="M1248" s="56" t="s">
        <v>1244</v>
      </c>
      <c r="N1248" s="56" t="s">
        <v>1245</v>
      </c>
      <c r="O1248" s="60" t="s">
        <v>55</v>
      </c>
      <c r="P1248" s="222"/>
      <c r="Q1248" s="87" cm="1">
        <f t="array" ref="Q1248">SUMIF(Western!C1:C1001,E1248,Western!V1:V1001)</f>
        <v>0</v>
      </c>
      <c r="R1248" s="223" cm="1">
        <f t="array" ref="R1248">Q1248*L1248</f>
        <v>0</v>
      </c>
    </row>
    <row r="1249" spans="1:18" ht="16" customHeight="1" x14ac:dyDescent="0.2">
      <c r="A1249" s="54"/>
      <c r="B1249" s="63" t="s">
        <v>8642</v>
      </c>
      <c r="C1249" s="56" t="s">
        <v>8646</v>
      </c>
      <c r="D1249" s="90">
        <v>843380167266</v>
      </c>
      <c r="E1249" s="56" t="s">
        <v>1250</v>
      </c>
      <c r="F1249" s="110" t="s">
        <v>1251</v>
      </c>
      <c r="G1249" s="110" t="s">
        <v>7022</v>
      </c>
      <c r="H1249" s="110" t="s">
        <v>50</v>
      </c>
      <c r="I1249" s="56" t="s">
        <v>127</v>
      </c>
      <c r="J1249" s="56" t="s">
        <v>70</v>
      </c>
      <c r="K1249" s="56" t="s">
        <v>7009</v>
      </c>
      <c r="L1249" s="85">
        <v>42</v>
      </c>
      <c r="M1249" s="56" t="s">
        <v>1244</v>
      </c>
      <c r="N1249" s="56" t="s">
        <v>1245</v>
      </c>
      <c r="O1249" s="60" t="s">
        <v>55</v>
      </c>
      <c r="P1249" s="222"/>
      <c r="Q1249" s="87" cm="1">
        <f t="array" ref="Q1249">SUMIF(Western!C1:C1001,E1249,Western!V1:V1001)</f>
        <v>0</v>
      </c>
      <c r="R1249" s="223" cm="1">
        <f t="array" ref="R1249">Q1249*L1249</f>
        <v>0</v>
      </c>
    </row>
    <row r="1250" spans="1:18" ht="16" customHeight="1" x14ac:dyDescent="0.2">
      <c r="A1250" s="54"/>
      <c r="B1250" s="63" t="s">
        <v>8647</v>
      </c>
      <c r="C1250" s="56" t="s">
        <v>8648</v>
      </c>
      <c r="D1250" s="90">
        <v>843380167273</v>
      </c>
      <c r="E1250" s="56" t="s">
        <v>1252</v>
      </c>
      <c r="F1250" s="110" t="s">
        <v>1253</v>
      </c>
      <c r="G1250" s="110" t="s">
        <v>7022</v>
      </c>
      <c r="H1250" s="110" t="s">
        <v>56</v>
      </c>
      <c r="I1250" s="56" t="s">
        <v>1254</v>
      </c>
      <c r="J1250" s="56" t="s">
        <v>61</v>
      </c>
      <c r="K1250" s="56" t="s">
        <v>7009</v>
      </c>
      <c r="L1250" s="85">
        <v>42</v>
      </c>
      <c r="M1250" s="56" t="s">
        <v>1244</v>
      </c>
      <c r="N1250" s="56" t="s">
        <v>1245</v>
      </c>
      <c r="O1250" s="60" t="s">
        <v>55</v>
      </c>
      <c r="P1250" s="222"/>
      <c r="Q1250" s="87" cm="1">
        <f t="array" ref="Q1250">SUMIF(Western!C1:C1001,E1250,Western!V1:V1001)</f>
        <v>0</v>
      </c>
      <c r="R1250" s="223" cm="1">
        <f t="array" ref="R1250">Q1250*L1250</f>
        <v>0</v>
      </c>
    </row>
    <row r="1251" spans="1:18" ht="16" customHeight="1" x14ac:dyDescent="0.2">
      <c r="A1251" s="54"/>
      <c r="B1251" s="63" t="s">
        <v>8647</v>
      </c>
      <c r="C1251" s="56" t="s">
        <v>8649</v>
      </c>
      <c r="D1251" s="90">
        <v>843380167280</v>
      </c>
      <c r="E1251" s="56" t="s">
        <v>1255</v>
      </c>
      <c r="F1251" s="110" t="s">
        <v>1256</v>
      </c>
      <c r="G1251" s="110" t="s">
        <v>7022</v>
      </c>
      <c r="H1251" s="110" t="s">
        <v>56</v>
      </c>
      <c r="I1251" s="56" t="s">
        <v>1254</v>
      </c>
      <c r="J1251" s="56" t="s">
        <v>64</v>
      </c>
      <c r="K1251" s="56" t="s">
        <v>7009</v>
      </c>
      <c r="L1251" s="85">
        <v>42</v>
      </c>
      <c r="M1251" s="56" t="s">
        <v>1244</v>
      </c>
      <c r="N1251" s="56" t="s">
        <v>1245</v>
      </c>
      <c r="O1251" s="60" t="s">
        <v>55</v>
      </c>
      <c r="P1251" s="222"/>
      <c r="Q1251" s="87" cm="1">
        <f t="array" ref="Q1251">SUMIF(Western!C1:C1001,E1251,Western!V1:V1001)</f>
        <v>0</v>
      </c>
      <c r="R1251" s="223" cm="1">
        <f t="array" ref="R1251">Q1251*L1251</f>
        <v>0</v>
      </c>
    </row>
    <row r="1252" spans="1:18" ht="16" customHeight="1" x14ac:dyDescent="0.2">
      <c r="A1252" s="54"/>
      <c r="B1252" s="63" t="s">
        <v>8647</v>
      </c>
      <c r="C1252" s="56" t="s">
        <v>8650</v>
      </c>
      <c r="D1252" s="90">
        <v>843380167297</v>
      </c>
      <c r="E1252" s="56" t="s">
        <v>1257</v>
      </c>
      <c r="F1252" s="110" t="s">
        <v>1258</v>
      </c>
      <c r="G1252" s="110" t="s">
        <v>7022</v>
      </c>
      <c r="H1252" s="110" t="s">
        <v>56</v>
      </c>
      <c r="I1252" s="56" t="s">
        <v>1254</v>
      </c>
      <c r="J1252" s="56" t="s">
        <v>67</v>
      </c>
      <c r="K1252" s="56" t="s">
        <v>7009</v>
      </c>
      <c r="L1252" s="85">
        <v>42</v>
      </c>
      <c r="M1252" s="56" t="s">
        <v>1244</v>
      </c>
      <c r="N1252" s="56" t="s">
        <v>1245</v>
      </c>
      <c r="O1252" s="60" t="s">
        <v>55</v>
      </c>
      <c r="P1252" s="222"/>
      <c r="Q1252" s="87" cm="1">
        <f t="array" ref="Q1252">SUMIF(Western!C1:C1001,E1252,Western!V1:V1001)</f>
        <v>0</v>
      </c>
      <c r="R1252" s="223" cm="1">
        <f t="array" ref="R1252">Q1252*L1252</f>
        <v>0</v>
      </c>
    </row>
    <row r="1253" spans="1:18" ht="16" customHeight="1" x14ac:dyDescent="0.2">
      <c r="A1253" s="54"/>
      <c r="B1253" s="63" t="s">
        <v>8647</v>
      </c>
      <c r="C1253" s="56" t="s">
        <v>8651</v>
      </c>
      <c r="D1253" s="90">
        <v>843380167303</v>
      </c>
      <c r="E1253" s="56" t="s">
        <v>1259</v>
      </c>
      <c r="F1253" s="110" t="s">
        <v>1260</v>
      </c>
      <c r="G1253" s="110" t="s">
        <v>7022</v>
      </c>
      <c r="H1253" s="110" t="s">
        <v>56</v>
      </c>
      <c r="I1253" s="56" t="s">
        <v>1254</v>
      </c>
      <c r="J1253" s="56" t="s">
        <v>70</v>
      </c>
      <c r="K1253" s="56" t="s">
        <v>7009</v>
      </c>
      <c r="L1253" s="85">
        <v>42</v>
      </c>
      <c r="M1253" s="56" t="s">
        <v>1244</v>
      </c>
      <c r="N1253" s="56" t="s">
        <v>1245</v>
      </c>
      <c r="O1253" s="60" t="s">
        <v>55</v>
      </c>
      <c r="P1253" s="222"/>
      <c r="Q1253" s="87" cm="1">
        <f t="array" ref="Q1253">SUMIF(Western!C1:C1001,E1253,Western!V1:V1001)</f>
        <v>0</v>
      </c>
      <c r="R1253" s="223" cm="1">
        <f t="array" ref="R1253">Q1253*L1253</f>
        <v>0</v>
      </c>
    </row>
    <row r="1254" spans="1:18" ht="16" customHeight="1" x14ac:dyDescent="0.2">
      <c r="A1254" s="54"/>
      <c r="B1254" s="63" t="s">
        <v>8652</v>
      </c>
      <c r="C1254" s="56" t="s">
        <v>8653</v>
      </c>
      <c r="D1254" s="90">
        <v>843380107477</v>
      </c>
      <c r="E1254" s="56" t="s">
        <v>3525</v>
      </c>
      <c r="F1254" s="110" t="s">
        <v>3526</v>
      </c>
      <c r="G1254" s="110" t="s">
        <v>7010</v>
      </c>
      <c r="H1254" s="110" t="s">
        <v>56</v>
      </c>
      <c r="I1254" s="56" t="s">
        <v>95</v>
      </c>
      <c r="J1254" s="56" t="s">
        <v>61</v>
      </c>
      <c r="K1254" s="56" t="s">
        <v>7009</v>
      </c>
      <c r="L1254" s="85">
        <v>66</v>
      </c>
      <c r="M1254" s="56" t="s">
        <v>1244</v>
      </c>
      <c r="N1254" s="56" t="s">
        <v>1245</v>
      </c>
      <c r="O1254" s="60" t="s">
        <v>2985</v>
      </c>
      <c r="P1254" s="222"/>
      <c r="Q1254" s="87" cm="1">
        <f t="array" aca="1" ref="Q1254" ca="1">SUMIF('Cross-Over'!C1:C793,E1254,'Cross-Over'!V1:V792)</f>
        <v>0</v>
      </c>
      <c r="R1254" s="223" cm="1">
        <f t="array" aca="1" ref="R1254" ca="1">Q1254*L1254</f>
        <v>0</v>
      </c>
    </row>
    <row r="1255" spans="1:18" ht="16" customHeight="1" x14ac:dyDescent="0.2">
      <c r="A1255" s="54"/>
      <c r="B1255" s="63" t="s">
        <v>8652</v>
      </c>
      <c r="C1255" s="56" t="s">
        <v>8654</v>
      </c>
      <c r="D1255" s="90">
        <v>843380107484</v>
      </c>
      <c r="E1255" s="56" t="s">
        <v>3527</v>
      </c>
      <c r="F1255" s="110" t="s">
        <v>3528</v>
      </c>
      <c r="G1255" s="110" t="s">
        <v>7010</v>
      </c>
      <c r="H1255" s="110" t="s">
        <v>56</v>
      </c>
      <c r="I1255" s="56" t="s">
        <v>95</v>
      </c>
      <c r="J1255" s="56" t="s">
        <v>64</v>
      </c>
      <c r="K1255" s="56" t="s">
        <v>7009</v>
      </c>
      <c r="L1255" s="85">
        <v>66</v>
      </c>
      <c r="M1255" s="56" t="s">
        <v>1244</v>
      </c>
      <c r="N1255" s="56" t="s">
        <v>1245</v>
      </c>
      <c r="O1255" s="60" t="s">
        <v>2985</v>
      </c>
      <c r="P1255" s="222"/>
      <c r="Q1255" s="87" cm="1">
        <f t="array" aca="1" ref="Q1255" ca="1">SUMIF('Cross-Over'!C1:C793,E1255,'Cross-Over'!V1:V792)</f>
        <v>0</v>
      </c>
      <c r="R1255" s="223" cm="1">
        <f t="array" aca="1" ref="R1255" ca="1">Q1255*L1255</f>
        <v>0</v>
      </c>
    </row>
    <row r="1256" spans="1:18" ht="16" customHeight="1" x14ac:dyDescent="0.2">
      <c r="A1256" s="54"/>
      <c r="B1256" s="63" t="s">
        <v>8652</v>
      </c>
      <c r="C1256" s="56" t="s">
        <v>8655</v>
      </c>
      <c r="D1256" s="90">
        <v>843380107491</v>
      </c>
      <c r="E1256" s="56" t="s">
        <v>3529</v>
      </c>
      <c r="F1256" s="110" t="s">
        <v>3530</v>
      </c>
      <c r="G1256" s="110" t="s">
        <v>7010</v>
      </c>
      <c r="H1256" s="110" t="s">
        <v>56</v>
      </c>
      <c r="I1256" s="56" t="s">
        <v>95</v>
      </c>
      <c r="J1256" s="56" t="s">
        <v>67</v>
      </c>
      <c r="K1256" s="56" t="s">
        <v>7009</v>
      </c>
      <c r="L1256" s="85">
        <v>66</v>
      </c>
      <c r="M1256" s="56" t="s">
        <v>1244</v>
      </c>
      <c r="N1256" s="56" t="s">
        <v>1245</v>
      </c>
      <c r="O1256" s="60" t="s">
        <v>2985</v>
      </c>
      <c r="P1256" s="222"/>
      <c r="Q1256" s="87" cm="1">
        <f t="array" aca="1" ref="Q1256" ca="1">SUMIF('Cross-Over'!C1:C793,E1256,'Cross-Over'!V1:V792)</f>
        <v>0</v>
      </c>
      <c r="R1256" s="223" cm="1">
        <f t="array" aca="1" ref="R1256" ca="1">Q1256*L1256</f>
        <v>0</v>
      </c>
    </row>
    <row r="1257" spans="1:18" ht="16" customHeight="1" x14ac:dyDescent="0.2">
      <c r="A1257" s="54"/>
      <c r="B1257" s="63" t="s">
        <v>8652</v>
      </c>
      <c r="C1257" s="56" t="s">
        <v>8656</v>
      </c>
      <c r="D1257" s="90">
        <v>843380107507</v>
      </c>
      <c r="E1257" s="56" t="s">
        <v>3531</v>
      </c>
      <c r="F1257" s="110" t="s">
        <v>3532</v>
      </c>
      <c r="G1257" s="110" t="s">
        <v>7010</v>
      </c>
      <c r="H1257" s="110" t="s">
        <v>56</v>
      </c>
      <c r="I1257" s="56" t="s">
        <v>95</v>
      </c>
      <c r="J1257" s="56" t="s">
        <v>70</v>
      </c>
      <c r="K1257" s="56" t="s">
        <v>7009</v>
      </c>
      <c r="L1257" s="85">
        <v>66</v>
      </c>
      <c r="M1257" s="56" t="s">
        <v>1244</v>
      </c>
      <c r="N1257" s="56" t="s">
        <v>1245</v>
      </c>
      <c r="O1257" s="60" t="s">
        <v>2985</v>
      </c>
      <c r="P1257" s="222"/>
      <c r="Q1257" s="87" cm="1">
        <f t="array" aca="1" ref="Q1257" ca="1">SUMIF('Cross-Over'!C1:C793,E1257,'Cross-Over'!V1:V792)</f>
        <v>0</v>
      </c>
      <c r="R1257" s="223" cm="1">
        <f t="array" aca="1" ref="R1257" ca="1">Q1257*L1257</f>
        <v>0</v>
      </c>
    </row>
    <row r="1258" spans="1:18" ht="16" customHeight="1" x14ac:dyDescent="0.2">
      <c r="A1258" s="54"/>
      <c r="B1258" s="63" t="s">
        <v>8657</v>
      </c>
      <c r="C1258" s="56" t="s">
        <v>8658</v>
      </c>
      <c r="D1258" s="90">
        <v>843380175674</v>
      </c>
      <c r="E1258" s="56" t="s">
        <v>2754</v>
      </c>
      <c r="F1258" s="110" t="s">
        <v>2755</v>
      </c>
      <c r="G1258" s="110" t="s">
        <v>7027</v>
      </c>
      <c r="H1258" s="110" t="s">
        <v>56</v>
      </c>
      <c r="I1258" s="56" t="s">
        <v>272</v>
      </c>
      <c r="J1258" s="56" t="s">
        <v>1287</v>
      </c>
      <c r="K1258" s="56" t="s">
        <v>7009</v>
      </c>
      <c r="L1258" s="85">
        <v>35.75</v>
      </c>
      <c r="M1258" s="56" t="s">
        <v>1244</v>
      </c>
      <c r="N1258" s="56" t="s">
        <v>2756</v>
      </c>
      <c r="O1258" s="60" t="s">
        <v>2411</v>
      </c>
      <c r="P1258" s="222"/>
      <c r="Q1258" s="87" cm="1">
        <f t="array" aca="1" ref="Q1258" ca="1">SUMIF(Whitetail!C1:C999,E1258,Whitetail!W1:W252)</f>
        <v>0</v>
      </c>
      <c r="R1258" s="223" cm="1">
        <f t="array" aca="1" ref="R1258" ca="1">Q1258*L1258</f>
        <v>0</v>
      </c>
    </row>
    <row r="1259" spans="1:18" ht="16" customHeight="1" x14ac:dyDescent="0.2">
      <c r="A1259" s="54"/>
      <c r="B1259" s="63" t="s">
        <v>8659</v>
      </c>
      <c r="C1259" s="56" t="s">
        <v>8660</v>
      </c>
      <c r="D1259" s="90">
        <v>843380131755</v>
      </c>
      <c r="E1259" s="56" t="s">
        <v>5190</v>
      </c>
      <c r="F1259" s="110" t="s">
        <v>5191</v>
      </c>
      <c r="G1259" s="110" t="s">
        <v>7020</v>
      </c>
      <c r="H1259" s="110" t="s">
        <v>56</v>
      </c>
      <c r="I1259" s="56" t="s">
        <v>4663</v>
      </c>
      <c r="J1259" s="56" t="s">
        <v>1287</v>
      </c>
      <c r="K1259" s="56" t="s">
        <v>7009</v>
      </c>
      <c r="L1259" s="85">
        <v>49.5</v>
      </c>
      <c r="M1259" s="56" t="s">
        <v>1244</v>
      </c>
      <c r="N1259" s="56" t="s">
        <v>2756</v>
      </c>
      <c r="O1259" s="60" t="s">
        <v>4664</v>
      </c>
      <c r="P1259" s="222"/>
      <c r="Q1259" s="87" cm="1">
        <f t="array" aca="1" ref="Q1259" ca="1">SUMIF(Waterfowl!C1:C354,E1259,Waterfowl!V1:V353)</f>
        <v>0</v>
      </c>
      <c r="R1259" s="223" cm="1">
        <f t="array" aca="1" ref="R1259" ca="1">Q1259*L1259</f>
        <v>0</v>
      </c>
    </row>
    <row r="1260" spans="1:18" ht="16" customHeight="1" x14ac:dyDescent="0.2">
      <c r="A1260" s="54"/>
      <c r="B1260" s="63" t="s">
        <v>8661</v>
      </c>
      <c r="C1260" s="56" t="s">
        <v>8662</v>
      </c>
      <c r="D1260" s="90">
        <v>843380145073</v>
      </c>
      <c r="E1260" s="56" t="s">
        <v>5192</v>
      </c>
      <c r="F1260" s="110" t="s">
        <v>8663</v>
      </c>
      <c r="G1260" s="110" t="s">
        <v>7020</v>
      </c>
      <c r="H1260" s="110" t="s">
        <v>50</v>
      </c>
      <c r="I1260" s="56" t="s">
        <v>7058</v>
      </c>
      <c r="J1260" s="56" t="s">
        <v>1287</v>
      </c>
      <c r="K1260" s="56" t="s">
        <v>7009</v>
      </c>
      <c r="L1260" s="85">
        <v>49.5</v>
      </c>
      <c r="M1260" s="56" t="s">
        <v>1244</v>
      </c>
      <c r="N1260" s="56" t="s">
        <v>2756</v>
      </c>
      <c r="O1260" s="60" t="s">
        <v>4664</v>
      </c>
      <c r="P1260" s="222"/>
      <c r="Q1260" s="87" cm="1">
        <f t="array" aca="1" ref="Q1260" ca="1">SUMIF(Waterfowl!C1:C354,E1260,Waterfowl!V1:V353)</f>
        <v>0</v>
      </c>
      <c r="R1260" s="223" cm="1">
        <f t="array" aca="1" ref="R1260" ca="1">Q1260*L1260</f>
        <v>0</v>
      </c>
    </row>
    <row r="1261" spans="1:18" ht="16" customHeight="1" x14ac:dyDescent="0.2">
      <c r="A1261" s="54"/>
      <c r="B1261" s="63" t="s">
        <v>8664</v>
      </c>
      <c r="C1261" s="56" t="s">
        <v>8665</v>
      </c>
      <c r="D1261" s="90">
        <v>843380107552</v>
      </c>
      <c r="E1261" s="56" t="s">
        <v>1261</v>
      </c>
      <c r="F1261" s="110" t="s">
        <v>1262</v>
      </c>
      <c r="G1261" s="110" t="s">
        <v>8666</v>
      </c>
      <c r="H1261" s="110" t="s">
        <v>50</v>
      </c>
      <c r="I1261" s="56" t="s">
        <v>51</v>
      </c>
      <c r="J1261" s="56" t="s">
        <v>61</v>
      </c>
      <c r="K1261" s="91"/>
      <c r="L1261" s="85">
        <v>44</v>
      </c>
      <c r="M1261" s="56" t="s">
        <v>1244</v>
      </c>
      <c r="N1261" s="56" t="s">
        <v>1245</v>
      </c>
      <c r="O1261" s="60" t="s">
        <v>55</v>
      </c>
      <c r="P1261" s="222"/>
      <c r="Q1261" s="87" cm="1">
        <f t="array" ref="Q1261">SUMIF(Western!C1:C1001,E1261,Western!V1:V1001)</f>
        <v>0</v>
      </c>
      <c r="R1261" s="223" cm="1">
        <f t="array" ref="R1261">Q1261*L1261</f>
        <v>0</v>
      </c>
    </row>
    <row r="1262" spans="1:18" ht="16" customHeight="1" x14ac:dyDescent="0.2">
      <c r="A1262" s="54"/>
      <c r="B1262" s="63" t="s">
        <v>8664</v>
      </c>
      <c r="C1262" s="56" t="s">
        <v>8667</v>
      </c>
      <c r="D1262" s="90">
        <v>843380107569</v>
      </c>
      <c r="E1262" s="56" t="s">
        <v>1263</v>
      </c>
      <c r="F1262" s="110" t="s">
        <v>1264</v>
      </c>
      <c r="G1262" s="110" t="s">
        <v>8666</v>
      </c>
      <c r="H1262" s="110" t="s">
        <v>50</v>
      </c>
      <c r="I1262" s="56" t="s">
        <v>51</v>
      </c>
      <c r="J1262" s="56" t="s">
        <v>64</v>
      </c>
      <c r="K1262" s="91"/>
      <c r="L1262" s="85">
        <v>44</v>
      </c>
      <c r="M1262" s="56" t="s">
        <v>1244</v>
      </c>
      <c r="N1262" s="56" t="s">
        <v>1245</v>
      </c>
      <c r="O1262" s="60" t="s">
        <v>55</v>
      </c>
      <c r="P1262" s="222"/>
      <c r="Q1262" s="87" cm="1">
        <f t="array" ref="Q1262">SUMIF(Western!C1:C1001,E1262,Western!V1:V1001)</f>
        <v>0</v>
      </c>
      <c r="R1262" s="223" cm="1">
        <f t="array" ref="R1262">Q1262*L1262</f>
        <v>0</v>
      </c>
    </row>
    <row r="1263" spans="1:18" ht="16" customHeight="1" x14ac:dyDescent="0.2">
      <c r="A1263" s="54"/>
      <c r="B1263" s="63" t="s">
        <v>8664</v>
      </c>
      <c r="C1263" s="56" t="s">
        <v>8668</v>
      </c>
      <c r="D1263" s="90">
        <v>843380107576</v>
      </c>
      <c r="E1263" s="56" t="s">
        <v>1265</v>
      </c>
      <c r="F1263" s="110" t="s">
        <v>1266</v>
      </c>
      <c r="G1263" s="110" t="s">
        <v>8666</v>
      </c>
      <c r="H1263" s="110" t="s">
        <v>50</v>
      </c>
      <c r="I1263" s="56" t="s">
        <v>51</v>
      </c>
      <c r="J1263" s="56" t="s">
        <v>67</v>
      </c>
      <c r="K1263" s="91"/>
      <c r="L1263" s="85">
        <v>44</v>
      </c>
      <c r="M1263" s="56" t="s">
        <v>1244</v>
      </c>
      <c r="N1263" s="56" t="s">
        <v>1245</v>
      </c>
      <c r="O1263" s="60" t="s">
        <v>55</v>
      </c>
      <c r="P1263" s="222"/>
      <c r="Q1263" s="87" cm="1">
        <f t="array" ref="Q1263">SUMIF(Western!C1:C1001,E1263,Western!V1:V1001)</f>
        <v>0</v>
      </c>
      <c r="R1263" s="223" cm="1">
        <f t="array" ref="R1263">Q1263*L1263</f>
        <v>0</v>
      </c>
    </row>
    <row r="1264" spans="1:18" ht="16" customHeight="1" x14ac:dyDescent="0.2">
      <c r="A1264" s="54"/>
      <c r="B1264" s="63" t="s">
        <v>8664</v>
      </c>
      <c r="C1264" s="56" t="s">
        <v>8669</v>
      </c>
      <c r="D1264" s="90">
        <v>843380107583</v>
      </c>
      <c r="E1264" s="56" t="s">
        <v>1267</v>
      </c>
      <c r="F1264" s="110" t="s">
        <v>1268</v>
      </c>
      <c r="G1264" s="110" t="s">
        <v>8666</v>
      </c>
      <c r="H1264" s="110" t="s">
        <v>50</v>
      </c>
      <c r="I1264" s="56" t="s">
        <v>51</v>
      </c>
      <c r="J1264" s="56" t="s">
        <v>70</v>
      </c>
      <c r="K1264" s="91"/>
      <c r="L1264" s="85">
        <v>44</v>
      </c>
      <c r="M1264" s="56" t="s">
        <v>1244</v>
      </c>
      <c r="N1264" s="56" t="s">
        <v>1245</v>
      </c>
      <c r="O1264" s="60" t="s">
        <v>55</v>
      </c>
      <c r="P1264" s="222"/>
      <c r="Q1264" s="87" cm="1">
        <f t="array" ref="Q1264">SUMIF(Western!C1:C1001,E1264,Western!V1:V1001)</f>
        <v>0</v>
      </c>
      <c r="R1264" s="223" cm="1">
        <f t="array" ref="R1264">Q1264*L1264</f>
        <v>0</v>
      </c>
    </row>
    <row r="1265" spans="1:18" ht="16" customHeight="1" x14ac:dyDescent="0.2">
      <c r="A1265" s="54"/>
      <c r="B1265" s="63" t="s">
        <v>8670</v>
      </c>
      <c r="C1265" s="56" t="s">
        <v>8671</v>
      </c>
      <c r="D1265" s="90">
        <v>843380107590</v>
      </c>
      <c r="E1265" s="56" t="s">
        <v>1269</v>
      </c>
      <c r="F1265" s="110" t="s">
        <v>1270</v>
      </c>
      <c r="G1265" s="110" t="s">
        <v>8666</v>
      </c>
      <c r="H1265" s="110" t="s">
        <v>50</v>
      </c>
      <c r="I1265" s="56" t="s">
        <v>95</v>
      </c>
      <c r="J1265" s="56" t="s">
        <v>61</v>
      </c>
      <c r="K1265" s="91"/>
      <c r="L1265" s="85">
        <v>44</v>
      </c>
      <c r="M1265" s="56" t="s">
        <v>1244</v>
      </c>
      <c r="N1265" s="56" t="s">
        <v>1245</v>
      </c>
      <c r="O1265" s="60" t="s">
        <v>55</v>
      </c>
      <c r="P1265" s="222"/>
      <c r="Q1265" s="87" cm="1">
        <f t="array" ref="Q1265">SUMIF(Western!C1:C1001,E1265,Western!V1:V1001)</f>
        <v>0</v>
      </c>
      <c r="R1265" s="223" cm="1">
        <f t="array" ref="R1265">Q1265*L1265</f>
        <v>0</v>
      </c>
    </row>
    <row r="1266" spans="1:18" ht="16" customHeight="1" x14ac:dyDescent="0.2">
      <c r="A1266" s="54"/>
      <c r="B1266" s="63" t="s">
        <v>8670</v>
      </c>
      <c r="C1266" s="56" t="s">
        <v>8672</v>
      </c>
      <c r="D1266" s="90">
        <v>843380107606</v>
      </c>
      <c r="E1266" s="56" t="s">
        <v>1271</v>
      </c>
      <c r="F1266" s="110" t="s">
        <v>1272</v>
      </c>
      <c r="G1266" s="110" t="s">
        <v>8666</v>
      </c>
      <c r="H1266" s="110" t="s">
        <v>50</v>
      </c>
      <c r="I1266" s="56" t="s">
        <v>95</v>
      </c>
      <c r="J1266" s="56" t="s">
        <v>64</v>
      </c>
      <c r="K1266" s="91"/>
      <c r="L1266" s="85">
        <v>44</v>
      </c>
      <c r="M1266" s="56" t="s">
        <v>1244</v>
      </c>
      <c r="N1266" s="56" t="s">
        <v>1245</v>
      </c>
      <c r="O1266" s="60" t="s">
        <v>55</v>
      </c>
      <c r="P1266" s="222"/>
      <c r="Q1266" s="87" cm="1">
        <f t="array" ref="Q1266">SUMIF(Western!C1:C1001,E1266,Western!V1:V1001)</f>
        <v>0</v>
      </c>
      <c r="R1266" s="223" cm="1">
        <f t="array" ref="R1266">Q1266*L1266</f>
        <v>0</v>
      </c>
    </row>
    <row r="1267" spans="1:18" ht="16" customHeight="1" x14ac:dyDescent="0.2">
      <c r="A1267" s="54"/>
      <c r="B1267" s="63" t="s">
        <v>8670</v>
      </c>
      <c r="C1267" s="56" t="s">
        <v>8673</v>
      </c>
      <c r="D1267" s="90">
        <v>843380107613</v>
      </c>
      <c r="E1267" s="56" t="s">
        <v>1273</v>
      </c>
      <c r="F1267" s="110" t="s">
        <v>1274</v>
      </c>
      <c r="G1267" s="110" t="s">
        <v>8666</v>
      </c>
      <c r="H1267" s="110" t="s">
        <v>50</v>
      </c>
      <c r="I1267" s="56" t="s">
        <v>95</v>
      </c>
      <c r="J1267" s="56" t="s">
        <v>67</v>
      </c>
      <c r="K1267" s="91"/>
      <c r="L1267" s="85">
        <v>44</v>
      </c>
      <c r="M1267" s="56" t="s">
        <v>1244</v>
      </c>
      <c r="N1267" s="56" t="s">
        <v>1245</v>
      </c>
      <c r="O1267" s="60" t="s">
        <v>55</v>
      </c>
      <c r="P1267" s="222"/>
      <c r="Q1267" s="87" cm="1">
        <f t="array" ref="Q1267">SUMIF(Western!C1:C1001,E1267,Western!V1:V1001)</f>
        <v>0</v>
      </c>
      <c r="R1267" s="223" cm="1">
        <f t="array" ref="R1267">Q1267*L1267</f>
        <v>0</v>
      </c>
    </row>
    <row r="1268" spans="1:18" ht="16" customHeight="1" x14ac:dyDescent="0.2">
      <c r="A1268" s="54"/>
      <c r="B1268" s="63" t="s">
        <v>8670</v>
      </c>
      <c r="C1268" s="56" t="s">
        <v>8674</v>
      </c>
      <c r="D1268" s="90">
        <v>843380107620</v>
      </c>
      <c r="E1268" s="56" t="s">
        <v>1275</v>
      </c>
      <c r="F1268" s="110" t="s">
        <v>1276</v>
      </c>
      <c r="G1268" s="110" t="s">
        <v>8666</v>
      </c>
      <c r="H1268" s="110" t="s">
        <v>50</v>
      </c>
      <c r="I1268" s="56" t="s">
        <v>95</v>
      </c>
      <c r="J1268" s="56" t="s">
        <v>70</v>
      </c>
      <c r="K1268" s="91"/>
      <c r="L1268" s="85">
        <v>44</v>
      </c>
      <c r="M1268" s="56" t="s">
        <v>1244</v>
      </c>
      <c r="N1268" s="56" t="s">
        <v>1245</v>
      </c>
      <c r="O1268" s="60" t="s">
        <v>55</v>
      </c>
      <c r="P1268" s="222"/>
      <c r="Q1268" s="87" cm="1">
        <f t="array" ref="Q1268">SUMIF(Western!C1:C1001,E1268,Western!V1:V1001)</f>
        <v>0</v>
      </c>
      <c r="R1268" s="223" cm="1">
        <f t="array" ref="R1268">Q1268*L1268</f>
        <v>0</v>
      </c>
    </row>
    <row r="1269" spans="1:18" ht="16" customHeight="1" x14ac:dyDescent="0.2">
      <c r="A1269" s="54"/>
      <c r="B1269" s="63" t="s">
        <v>8675</v>
      </c>
      <c r="C1269" s="56" t="s">
        <v>8676</v>
      </c>
      <c r="D1269" s="90">
        <v>843380108078</v>
      </c>
      <c r="E1269" s="56" t="s">
        <v>1277</v>
      </c>
      <c r="F1269" s="110" t="s">
        <v>1278</v>
      </c>
      <c r="G1269" s="110" t="s">
        <v>7024</v>
      </c>
      <c r="H1269" s="110" t="s">
        <v>50</v>
      </c>
      <c r="I1269" s="56" t="s">
        <v>51</v>
      </c>
      <c r="J1269" s="56" t="s">
        <v>61</v>
      </c>
      <c r="K1269" s="56" t="s">
        <v>7006</v>
      </c>
      <c r="L1269" s="85">
        <v>16.5</v>
      </c>
      <c r="M1269" s="56" t="s">
        <v>1244</v>
      </c>
      <c r="N1269" s="56" t="s">
        <v>1245</v>
      </c>
      <c r="O1269" s="60" t="s">
        <v>55</v>
      </c>
      <c r="P1269" s="222"/>
      <c r="Q1269" s="87" cm="1">
        <f t="array" ref="Q1269">SUMIF(Western!C1:C1001,E1269,Western!V1:V1001)</f>
        <v>0</v>
      </c>
      <c r="R1269" s="223" cm="1">
        <f t="array" ref="R1269">Q1269*L1269</f>
        <v>0</v>
      </c>
    </row>
    <row r="1270" spans="1:18" ht="16" customHeight="1" x14ac:dyDescent="0.2">
      <c r="A1270" s="54"/>
      <c r="B1270" s="63" t="s">
        <v>8675</v>
      </c>
      <c r="C1270" s="56" t="s">
        <v>8677</v>
      </c>
      <c r="D1270" s="90">
        <v>843380108085</v>
      </c>
      <c r="E1270" s="56" t="s">
        <v>1279</v>
      </c>
      <c r="F1270" s="110" t="s">
        <v>1280</v>
      </c>
      <c r="G1270" s="110" t="s">
        <v>7024</v>
      </c>
      <c r="H1270" s="110" t="s">
        <v>50</v>
      </c>
      <c r="I1270" s="56" t="s">
        <v>51</v>
      </c>
      <c r="J1270" s="56" t="s">
        <v>64</v>
      </c>
      <c r="K1270" s="56" t="s">
        <v>7006</v>
      </c>
      <c r="L1270" s="85">
        <v>16.5</v>
      </c>
      <c r="M1270" s="56" t="s">
        <v>1244</v>
      </c>
      <c r="N1270" s="56" t="s">
        <v>1245</v>
      </c>
      <c r="O1270" s="60" t="s">
        <v>55</v>
      </c>
      <c r="P1270" s="222"/>
      <c r="Q1270" s="87" cm="1">
        <f t="array" ref="Q1270">SUMIF(Western!C1:C1001,E1270,Western!V1:V1001)</f>
        <v>0</v>
      </c>
      <c r="R1270" s="223" cm="1">
        <f t="array" ref="R1270">Q1270*L1270</f>
        <v>0</v>
      </c>
    </row>
    <row r="1271" spans="1:18" ht="16" customHeight="1" x14ac:dyDescent="0.2">
      <c r="A1271" s="54"/>
      <c r="B1271" s="63" t="s">
        <v>8675</v>
      </c>
      <c r="C1271" s="56" t="s">
        <v>8678</v>
      </c>
      <c r="D1271" s="90">
        <v>843380108092</v>
      </c>
      <c r="E1271" s="56" t="s">
        <v>1281</v>
      </c>
      <c r="F1271" s="110" t="s">
        <v>1282</v>
      </c>
      <c r="G1271" s="110" t="s">
        <v>7024</v>
      </c>
      <c r="H1271" s="110" t="s">
        <v>50</v>
      </c>
      <c r="I1271" s="56" t="s">
        <v>51</v>
      </c>
      <c r="J1271" s="56" t="s">
        <v>67</v>
      </c>
      <c r="K1271" s="56" t="s">
        <v>7006</v>
      </c>
      <c r="L1271" s="85">
        <v>16.5</v>
      </c>
      <c r="M1271" s="56" t="s">
        <v>1244</v>
      </c>
      <c r="N1271" s="56" t="s">
        <v>1245</v>
      </c>
      <c r="O1271" s="60" t="s">
        <v>55</v>
      </c>
      <c r="P1271" s="222"/>
      <c r="Q1271" s="87" cm="1">
        <f t="array" ref="Q1271">SUMIF(Western!C1:C1001,E1271,Western!V1:V1001)</f>
        <v>0</v>
      </c>
      <c r="R1271" s="223" cm="1">
        <f t="array" ref="R1271">Q1271*L1271</f>
        <v>0</v>
      </c>
    </row>
    <row r="1272" spans="1:18" ht="16" customHeight="1" x14ac:dyDescent="0.2">
      <c r="A1272" s="54"/>
      <c r="B1272" s="63" t="s">
        <v>8675</v>
      </c>
      <c r="C1272" s="56" t="s">
        <v>8679</v>
      </c>
      <c r="D1272" s="90">
        <v>843380108108</v>
      </c>
      <c r="E1272" s="56" t="s">
        <v>1283</v>
      </c>
      <c r="F1272" s="110" t="s">
        <v>1284</v>
      </c>
      <c r="G1272" s="110" t="s">
        <v>7024</v>
      </c>
      <c r="H1272" s="110" t="s">
        <v>50</v>
      </c>
      <c r="I1272" s="56" t="s">
        <v>51</v>
      </c>
      <c r="J1272" s="56" t="s">
        <v>70</v>
      </c>
      <c r="K1272" s="56" t="s">
        <v>7006</v>
      </c>
      <c r="L1272" s="85">
        <v>16.5</v>
      </c>
      <c r="M1272" s="56" t="s">
        <v>1244</v>
      </c>
      <c r="N1272" s="56" t="s">
        <v>1245</v>
      </c>
      <c r="O1272" s="60" t="s">
        <v>55</v>
      </c>
      <c r="P1272" s="222"/>
      <c r="Q1272" s="87" cm="1">
        <f t="array" ref="Q1272">SUMIF(Western!C1:C1001,E1272,Western!V1:V1001)</f>
        <v>0</v>
      </c>
      <c r="R1272" s="223" cm="1">
        <f t="array" ref="R1272">Q1272*L1272</f>
        <v>0</v>
      </c>
    </row>
    <row r="1273" spans="1:18" ht="16" customHeight="1" x14ac:dyDescent="0.2">
      <c r="A1273" s="54"/>
      <c r="B1273" s="63" t="s">
        <v>8680</v>
      </c>
      <c r="C1273" s="56" t="s">
        <v>8681</v>
      </c>
      <c r="D1273" s="90">
        <v>843380123354</v>
      </c>
      <c r="E1273" s="56" t="s">
        <v>2757</v>
      </c>
      <c r="F1273" s="110" t="s">
        <v>2758</v>
      </c>
      <c r="G1273" s="110" t="s">
        <v>7024</v>
      </c>
      <c r="H1273" s="110" t="s">
        <v>56</v>
      </c>
      <c r="I1273" s="56" t="s">
        <v>272</v>
      </c>
      <c r="J1273" s="56" t="s">
        <v>61</v>
      </c>
      <c r="K1273" s="56" t="s">
        <v>7006</v>
      </c>
      <c r="L1273" s="85">
        <v>16.5</v>
      </c>
      <c r="M1273" s="56" t="s">
        <v>1244</v>
      </c>
      <c r="N1273" s="56" t="s">
        <v>1245</v>
      </c>
      <c r="O1273" s="60" t="s">
        <v>2411</v>
      </c>
      <c r="P1273" s="222"/>
      <c r="Q1273" s="87" cm="1">
        <f t="array" aca="1" ref="Q1273" ca="1">SUMIF(Whitetail!C1:C999,E1273,Whitetail!W1:W252)</f>
        <v>0</v>
      </c>
      <c r="R1273" s="223" cm="1">
        <f t="array" aca="1" ref="R1273" ca="1">Q1273*L1273</f>
        <v>0</v>
      </c>
    </row>
    <row r="1274" spans="1:18" ht="16" customHeight="1" x14ac:dyDescent="0.2">
      <c r="A1274" s="54"/>
      <c r="B1274" s="63" t="s">
        <v>8680</v>
      </c>
      <c r="C1274" s="56" t="s">
        <v>8682</v>
      </c>
      <c r="D1274" s="90">
        <v>843380123361</v>
      </c>
      <c r="E1274" s="56" t="s">
        <v>2759</v>
      </c>
      <c r="F1274" s="110" t="s">
        <v>2760</v>
      </c>
      <c r="G1274" s="110" t="s">
        <v>7024</v>
      </c>
      <c r="H1274" s="110" t="s">
        <v>56</v>
      </c>
      <c r="I1274" s="56" t="s">
        <v>272</v>
      </c>
      <c r="J1274" s="56" t="s">
        <v>64</v>
      </c>
      <c r="K1274" s="56" t="s">
        <v>7006</v>
      </c>
      <c r="L1274" s="85">
        <v>16.5</v>
      </c>
      <c r="M1274" s="56" t="s">
        <v>1244</v>
      </c>
      <c r="N1274" s="56" t="s">
        <v>1245</v>
      </c>
      <c r="O1274" s="60" t="s">
        <v>2411</v>
      </c>
      <c r="P1274" s="222"/>
      <c r="Q1274" s="87" cm="1">
        <f t="array" aca="1" ref="Q1274" ca="1">SUMIF(Whitetail!C1:C999,E1274,Whitetail!W1:W252)</f>
        <v>0</v>
      </c>
      <c r="R1274" s="223" cm="1">
        <f t="array" aca="1" ref="R1274" ca="1">Q1274*L1274</f>
        <v>0</v>
      </c>
    </row>
    <row r="1275" spans="1:18" ht="16" customHeight="1" x14ac:dyDescent="0.2">
      <c r="A1275" s="54"/>
      <c r="B1275" s="63" t="s">
        <v>8680</v>
      </c>
      <c r="C1275" s="56" t="s">
        <v>8683</v>
      </c>
      <c r="D1275" s="90">
        <v>843380123378</v>
      </c>
      <c r="E1275" s="56" t="s">
        <v>2761</v>
      </c>
      <c r="F1275" s="110" t="s">
        <v>2762</v>
      </c>
      <c r="G1275" s="110" t="s">
        <v>7024</v>
      </c>
      <c r="H1275" s="110" t="s">
        <v>56</v>
      </c>
      <c r="I1275" s="56" t="s">
        <v>272</v>
      </c>
      <c r="J1275" s="56" t="s">
        <v>67</v>
      </c>
      <c r="K1275" s="56" t="s">
        <v>7006</v>
      </c>
      <c r="L1275" s="85">
        <v>16.5</v>
      </c>
      <c r="M1275" s="56" t="s">
        <v>1244</v>
      </c>
      <c r="N1275" s="56" t="s">
        <v>1245</v>
      </c>
      <c r="O1275" s="60" t="s">
        <v>2411</v>
      </c>
      <c r="P1275" s="222"/>
      <c r="Q1275" s="87" cm="1">
        <f t="array" aca="1" ref="Q1275" ca="1">SUMIF(Whitetail!C1:C999,E1275,Whitetail!W1:W252)</f>
        <v>0</v>
      </c>
      <c r="R1275" s="223" cm="1">
        <f t="array" aca="1" ref="R1275" ca="1">Q1275*L1275</f>
        <v>0</v>
      </c>
    </row>
    <row r="1276" spans="1:18" ht="16" customHeight="1" x14ac:dyDescent="0.2">
      <c r="A1276" s="54"/>
      <c r="B1276" s="63" t="s">
        <v>8680</v>
      </c>
      <c r="C1276" s="56" t="s">
        <v>8684</v>
      </c>
      <c r="D1276" s="90">
        <v>843380123385</v>
      </c>
      <c r="E1276" s="56" t="s">
        <v>2763</v>
      </c>
      <c r="F1276" s="110" t="s">
        <v>2764</v>
      </c>
      <c r="G1276" s="110" t="s">
        <v>7024</v>
      </c>
      <c r="H1276" s="110" t="s">
        <v>56</v>
      </c>
      <c r="I1276" s="56" t="s">
        <v>272</v>
      </c>
      <c r="J1276" s="56" t="s">
        <v>70</v>
      </c>
      <c r="K1276" s="56" t="s">
        <v>7006</v>
      </c>
      <c r="L1276" s="85">
        <v>16.5</v>
      </c>
      <c r="M1276" s="56" t="s">
        <v>1244</v>
      </c>
      <c r="N1276" s="56" t="s">
        <v>1245</v>
      </c>
      <c r="O1276" s="60" t="s">
        <v>2411</v>
      </c>
      <c r="P1276" s="222"/>
      <c r="Q1276" s="87" cm="1">
        <f t="array" aca="1" ref="Q1276" ca="1">SUMIF(Whitetail!C1:C999,E1276,Whitetail!W1:W252)</f>
        <v>0</v>
      </c>
      <c r="R1276" s="223" cm="1">
        <f t="array" aca="1" ref="R1276" ca="1">Q1276*L1276</f>
        <v>0</v>
      </c>
    </row>
    <row r="1277" spans="1:18" ht="16" customHeight="1" x14ac:dyDescent="0.2">
      <c r="A1277" s="54"/>
      <c r="B1277" s="63" t="s">
        <v>8685</v>
      </c>
      <c r="C1277" s="56" t="s">
        <v>8686</v>
      </c>
      <c r="D1277" s="90">
        <v>843380108115</v>
      </c>
      <c r="E1277" s="56" t="s">
        <v>3533</v>
      </c>
      <c r="F1277" s="110" t="s">
        <v>3534</v>
      </c>
      <c r="G1277" s="110" t="s">
        <v>7024</v>
      </c>
      <c r="H1277" s="110" t="s">
        <v>50</v>
      </c>
      <c r="I1277" s="56" t="s">
        <v>95</v>
      </c>
      <c r="J1277" s="56" t="s">
        <v>61</v>
      </c>
      <c r="K1277" s="56" t="s">
        <v>7006</v>
      </c>
      <c r="L1277" s="85">
        <v>16.5</v>
      </c>
      <c r="M1277" s="56" t="s">
        <v>1244</v>
      </c>
      <c r="N1277" s="56" t="s">
        <v>1245</v>
      </c>
      <c r="O1277" s="60" t="s">
        <v>2985</v>
      </c>
      <c r="P1277" s="222"/>
      <c r="Q1277" s="87" cm="1">
        <f t="array" aca="1" ref="Q1277" ca="1">SUMIF('Cross-Over'!C1:C793,E1277,'Cross-Over'!V1:V792)</f>
        <v>0</v>
      </c>
      <c r="R1277" s="223" cm="1">
        <f t="array" aca="1" ref="R1277" ca="1">Q1277*L1277</f>
        <v>0</v>
      </c>
    </row>
    <row r="1278" spans="1:18" ht="16" customHeight="1" x14ac:dyDescent="0.2">
      <c r="A1278" s="54"/>
      <c r="B1278" s="63" t="s">
        <v>8685</v>
      </c>
      <c r="C1278" s="56" t="s">
        <v>8687</v>
      </c>
      <c r="D1278" s="90">
        <v>843380108122</v>
      </c>
      <c r="E1278" s="56" t="s">
        <v>3535</v>
      </c>
      <c r="F1278" s="110" t="s">
        <v>3536</v>
      </c>
      <c r="G1278" s="110" t="s">
        <v>7024</v>
      </c>
      <c r="H1278" s="110" t="s">
        <v>50</v>
      </c>
      <c r="I1278" s="56" t="s">
        <v>95</v>
      </c>
      <c r="J1278" s="56" t="s">
        <v>64</v>
      </c>
      <c r="K1278" s="56" t="s">
        <v>7006</v>
      </c>
      <c r="L1278" s="85">
        <v>16.5</v>
      </c>
      <c r="M1278" s="56" t="s">
        <v>1244</v>
      </c>
      <c r="N1278" s="56" t="s">
        <v>1245</v>
      </c>
      <c r="O1278" s="60" t="s">
        <v>2985</v>
      </c>
      <c r="P1278" s="222"/>
      <c r="Q1278" s="87" cm="1">
        <f t="array" aca="1" ref="Q1278" ca="1">SUMIF('Cross-Over'!C1:C793,E1278,'Cross-Over'!V1:V792)</f>
        <v>0</v>
      </c>
      <c r="R1278" s="223" cm="1">
        <f t="array" aca="1" ref="R1278" ca="1">Q1278*L1278</f>
        <v>0</v>
      </c>
    </row>
    <row r="1279" spans="1:18" ht="16" customHeight="1" x14ac:dyDescent="0.2">
      <c r="A1279" s="54"/>
      <c r="B1279" s="63" t="s">
        <v>8685</v>
      </c>
      <c r="C1279" s="56" t="s">
        <v>8688</v>
      </c>
      <c r="D1279" s="90">
        <v>843380108139</v>
      </c>
      <c r="E1279" s="56" t="s">
        <v>3537</v>
      </c>
      <c r="F1279" s="110" t="s">
        <v>3538</v>
      </c>
      <c r="G1279" s="110" t="s">
        <v>7024</v>
      </c>
      <c r="H1279" s="110" t="s">
        <v>50</v>
      </c>
      <c r="I1279" s="56" t="s">
        <v>95</v>
      </c>
      <c r="J1279" s="56" t="s">
        <v>67</v>
      </c>
      <c r="K1279" s="56" t="s">
        <v>7006</v>
      </c>
      <c r="L1279" s="85">
        <v>16.5</v>
      </c>
      <c r="M1279" s="56" t="s">
        <v>1244</v>
      </c>
      <c r="N1279" s="56" t="s">
        <v>1245</v>
      </c>
      <c r="O1279" s="60" t="s">
        <v>2985</v>
      </c>
      <c r="P1279" s="222"/>
      <c r="Q1279" s="87" cm="1">
        <f t="array" aca="1" ref="Q1279" ca="1">SUMIF('Cross-Over'!C1:C793,E1279,'Cross-Over'!V1:V792)</f>
        <v>0</v>
      </c>
      <c r="R1279" s="223" cm="1">
        <f t="array" aca="1" ref="R1279" ca="1">Q1279*L1279</f>
        <v>0</v>
      </c>
    </row>
    <row r="1280" spans="1:18" ht="16" customHeight="1" x14ac:dyDescent="0.2">
      <c r="A1280" s="54"/>
      <c r="B1280" s="63" t="s">
        <v>8685</v>
      </c>
      <c r="C1280" s="56" t="s">
        <v>8689</v>
      </c>
      <c r="D1280" s="90">
        <v>843380108146</v>
      </c>
      <c r="E1280" s="56" t="s">
        <v>3539</v>
      </c>
      <c r="F1280" s="110" t="s">
        <v>3540</v>
      </c>
      <c r="G1280" s="110" t="s">
        <v>7024</v>
      </c>
      <c r="H1280" s="110" t="s">
        <v>50</v>
      </c>
      <c r="I1280" s="56" t="s">
        <v>95</v>
      </c>
      <c r="J1280" s="56" t="s">
        <v>70</v>
      </c>
      <c r="K1280" s="56" t="s">
        <v>7006</v>
      </c>
      <c r="L1280" s="85">
        <v>16.5</v>
      </c>
      <c r="M1280" s="56" t="s">
        <v>1244</v>
      </c>
      <c r="N1280" s="56" t="s">
        <v>1245</v>
      </c>
      <c r="O1280" s="60" t="s">
        <v>2985</v>
      </c>
      <c r="P1280" s="222"/>
      <c r="Q1280" s="87" cm="1">
        <f t="array" aca="1" ref="Q1280" ca="1">SUMIF('Cross-Over'!C1:C793,E1280,'Cross-Over'!V1:V792)</f>
        <v>0</v>
      </c>
      <c r="R1280" s="223" cm="1">
        <f t="array" aca="1" ref="R1280" ca="1">Q1280*L1280</f>
        <v>0</v>
      </c>
    </row>
    <row r="1281" spans="1:18" ht="16" customHeight="1" x14ac:dyDescent="0.2">
      <c r="A1281" s="54"/>
      <c r="B1281" s="63" t="s">
        <v>8690</v>
      </c>
      <c r="C1281" s="56" t="s">
        <v>8691</v>
      </c>
      <c r="D1281" s="90">
        <v>843380108153</v>
      </c>
      <c r="E1281" s="56" t="s">
        <v>3541</v>
      </c>
      <c r="F1281" s="110" t="s">
        <v>3542</v>
      </c>
      <c r="G1281" s="110" t="s">
        <v>7024</v>
      </c>
      <c r="H1281" s="110" t="s">
        <v>50</v>
      </c>
      <c r="I1281" s="56" t="s">
        <v>116</v>
      </c>
      <c r="J1281" s="56" t="s">
        <v>61</v>
      </c>
      <c r="K1281" s="56" t="s">
        <v>7006</v>
      </c>
      <c r="L1281" s="85">
        <v>16.5</v>
      </c>
      <c r="M1281" s="56" t="s">
        <v>1244</v>
      </c>
      <c r="N1281" s="56" t="s">
        <v>1245</v>
      </c>
      <c r="O1281" s="60" t="s">
        <v>2985</v>
      </c>
      <c r="P1281" s="222"/>
      <c r="Q1281" s="87" cm="1">
        <f t="array" aca="1" ref="Q1281" ca="1">SUMIF('Cross-Over'!C1:C793,E1281,'Cross-Over'!V1:V792)</f>
        <v>0</v>
      </c>
      <c r="R1281" s="223" cm="1">
        <f t="array" aca="1" ref="R1281" ca="1">Q1281*L1281</f>
        <v>0</v>
      </c>
    </row>
    <row r="1282" spans="1:18" ht="16" customHeight="1" x14ac:dyDescent="0.2">
      <c r="A1282" s="54"/>
      <c r="B1282" s="63" t="s">
        <v>8690</v>
      </c>
      <c r="C1282" s="56" t="s">
        <v>8692</v>
      </c>
      <c r="D1282" s="90">
        <v>843380108160</v>
      </c>
      <c r="E1282" s="56" t="s">
        <v>3543</v>
      </c>
      <c r="F1282" s="110" t="s">
        <v>3544</v>
      </c>
      <c r="G1282" s="110" t="s">
        <v>7024</v>
      </c>
      <c r="H1282" s="110" t="s">
        <v>50</v>
      </c>
      <c r="I1282" s="56" t="s">
        <v>116</v>
      </c>
      <c r="J1282" s="56" t="s">
        <v>64</v>
      </c>
      <c r="K1282" s="56" t="s">
        <v>7006</v>
      </c>
      <c r="L1282" s="85">
        <v>16.5</v>
      </c>
      <c r="M1282" s="56" t="s">
        <v>1244</v>
      </c>
      <c r="N1282" s="56" t="s">
        <v>1245</v>
      </c>
      <c r="O1282" s="60" t="s">
        <v>2985</v>
      </c>
      <c r="P1282" s="222"/>
      <c r="Q1282" s="87" cm="1">
        <f t="array" aca="1" ref="Q1282" ca="1">SUMIF('Cross-Over'!C1:C793,E1282,'Cross-Over'!V1:V792)</f>
        <v>0</v>
      </c>
      <c r="R1282" s="223" cm="1">
        <f t="array" aca="1" ref="R1282" ca="1">Q1282*L1282</f>
        <v>0</v>
      </c>
    </row>
    <row r="1283" spans="1:18" ht="16" customHeight="1" x14ac:dyDescent="0.2">
      <c r="A1283" s="54"/>
      <c r="B1283" s="63" t="s">
        <v>8690</v>
      </c>
      <c r="C1283" s="56" t="s">
        <v>8693</v>
      </c>
      <c r="D1283" s="90">
        <v>843380108177</v>
      </c>
      <c r="E1283" s="56" t="s">
        <v>3545</v>
      </c>
      <c r="F1283" s="110" t="s">
        <v>3546</v>
      </c>
      <c r="G1283" s="110" t="s">
        <v>7024</v>
      </c>
      <c r="H1283" s="110" t="s">
        <v>50</v>
      </c>
      <c r="I1283" s="56" t="s">
        <v>116</v>
      </c>
      <c r="J1283" s="56" t="s">
        <v>67</v>
      </c>
      <c r="K1283" s="56" t="s">
        <v>7006</v>
      </c>
      <c r="L1283" s="85">
        <v>16.5</v>
      </c>
      <c r="M1283" s="56" t="s">
        <v>1244</v>
      </c>
      <c r="N1283" s="56" t="s">
        <v>1245</v>
      </c>
      <c r="O1283" s="60" t="s">
        <v>2985</v>
      </c>
      <c r="P1283" s="222"/>
      <c r="Q1283" s="87" cm="1">
        <f t="array" aca="1" ref="Q1283" ca="1">SUMIF('Cross-Over'!C1:C793,E1283,'Cross-Over'!V1:V792)</f>
        <v>0</v>
      </c>
      <c r="R1283" s="223" cm="1">
        <f t="array" aca="1" ref="R1283" ca="1">Q1283*L1283</f>
        <v>0</v>
      </c>
    </row>
    <row r="1284" spans="1:18" ht="16" customHeight="1" x14ac:dyDescent="0.2">
      <c r="A1284" s="54"/>
      <c r="B1284" s="63" t="s">
        <v>8690</v>
      </c>
      <c r="C1284" s="56" t="s">
        <v>8694</v>
      </c>
      <c r="D1284" s="90">
        <v>843380108184</v>
      </c>
      <c r="E1284" s="56" t="s">
        <v>3547</v>
      </c>
      <c r="F1284" s="110" t="s">
        <v>3548</v>
      </c>
      <c r="G1284" s="110" t="s">
        <v>7024</v>
      </c>
      <c r="H1284" s="110" t="s">
        <v>50</v>
      </c>
      <c r="I1284" s="56" t="s">
        <v>116</v>
      </c>
      <c r="J1284" s="56" t="s">
        <v>70</v>
      </c>
      <c r="K1284" s="56" t="s">
        <v>7006</v>
      </c>
      <c r="L1284" s="85">
        <v>16.5</v>
      </c>
      <c r="M1284" s="56" t="s">
        <v>1244</v>
      </c>
      <c r="N1284" s="56" t="s">
        <v>1245</v>
      </c>
      <c r="O1284" s="60" t="s">
        <v>2985</v>
      </c>
      <c r="P1284" s="222"/>
      <c r="Q1284" s="87" cm="1">
        <f t="array" aca="1" ref="Q1284" ca="1">SUMIF('Cross-Over'!C1:C793,E1284,'Cross-Over'!V1:V792)</f>
        <v>0</v>
      </c>
      <c r="R1284" s="223" cm="1">
        <f t="array" aca="1" ref="R1284" ca="1">Q1284*L1284</f>
        <v>0</v>
      </c>
    </row>
    <row r="1285" spans="1:18" ht="16" customHeight="1" x14ac:dyDescent="0.2">
      <c r="A1285" s="54"/>
      <c r="B1285" s="63" t="s">
        <v>8695</v>
      </c>
      <c r="C1285" s="56" t="s">
        <v>8696</v>
      </c>
      <c r="D1285" s="90">
        <v>843380131779</v>
      </c>
      <c r="E1285" s="56" t="s">
        <v>5194</v>
      </c>
      <c r="F1285" s="110" t="s">
        <v>5195</v>
      </c>
      <c r="G1285" s="110" t="s">
        <v>7060</v>
      </c>
      <c r="H1285" s="110" t="s">
        <v>50</v>
      </c>
      <c r="I1285" s="56" t="s">
        <v>4663</v>
      </c>
      <c r="J1285" s="56" t="s">
        <v>1287</v>
      </c>
      <c r="K1285" s="56" t="s">
        <v>7009</v>
      </c>
      <c r="L1285" s="85">
        <v>30</v>
      </c>
      <c r="M1285" s="56" t="s">
        <v>1288</v>
      </c>
      <c r="N1285" s="56" t="s">
        <v>1289</v>
      </c>
      <c r="O1285" s="60" t="s">
        <v>4664</v>
      </c>
      <c r="P1285" s="222"/>
      <c r="Q1285" s="87" cm="1">
        <f t="array" aca="1" ref="Q1285" ca="1">SUMIF(Waterfowl!C1:C354,E1285,Waterfowl!V1:V353)</f>
        <v>0</v>
      </c>
      <c r="R1285" s="223" cm="1">
        <f t="array" aca="1" ref="R1285" ca="1">Q1285*L1285</f>
        <v>0</v>
      </c>
    </row>
    <row r="1286" spans="1:18" ht="16" customHeight="1" x14ac:dyDescent="0.2">
      <c r="A1286" s="54"/>
      <c r="B1286" s="63" t="s">
        <v>8697</v>
      </c>
      <c r="C1286" s="56" t="s">
        <v>8698</v>
      </c>
      <c r="D1286" s="90">
        <v>843380123996</v>
      </c>
      <c r="E1286" s="56" t="s">
        <v>2765</v>
      </c>
      <c r="F1286" s="110" t="s">
        <v>2766</v>
      </c>
      <c r="G1286" s="110" t="s">
        <v>7060</v>
      </c>
      <c r="H1286" s="110" t="s">
        <v>56</v>
      </c>
      <c r="I1286" s="56" t="s">
        <v>272</v>
      </c>
      <c r="J1286" s="56" t="s">
        <v>1287</v>
      </c>
      <c r="K1286" s="56" t="s">
        <v>7009</v>
      </c>
      <c r="L1286" s="85">
        <v>30</v>
      </c>
      <c r="M1286" s="56" t="s">
        <v>1288</v>
      </c>
      <c r="N1286" s="56" t="s">
        <v>1289</v>
      </c>
      <c r="O1286" s="60" t="s">
        <v>2411</v>
      </c>
      <c r="P1286" s="222"/>
      <c r="Q1286" s="87" cm="1">
        <f t="array" aca="1" ref="Q1286" ca="1">SUMIF(Whitetail!C1:C999,E1286,Whitetail!W1:W252)</f>
        <v>0</v>
      </c>
      <c r="R1286" s="223" cm="1">
        <f t="array" aca="1" ref="R1286" ca="1">Q1286*L1286</f>
        <v>0</v>
      </c>
    </row>
    <row r="1287" spans="1:18" ht="16" customHeight="1" x14ac:dyDescent="0.2">
      <c r="A1287" s="54"/>
      <c r="B1287" s="63" t="s">
        <v>8699</v>
      </c>
      <c r="C1287" s="56" t="s">
        <v>8700</v>
      </c>
      <c r="D1287" s="90">
        <v>813116023319</v>
      </c>
      <c r="E1287" s="56" t="s">
        <v>1285</v>
      </c>
      <c r="F1287" s="110" t="s">
        <v>1286</v>
      </c>
      <c r="G1287" s="110" t="s">
        <v>7060</v>
      </c>
      <c r="H1287" s="110" t="s">
        <v>50</v>
      </c>
      <c r="I1287" s="56" t="s">
        <v>51</v>
      </c>
      <c r="J1287" s="56" t="s">
        <v>1287</v>
      </c>
      <c r="K1287" s="56" t="s">
        <v>7009</v>
      </c>
      <c r="L1287" s="85">
        <v>30</v>
      </c>
      <c r="M1287" s="56" t="s">
        <v>1288</v>
      </c>
      <c r="N1287" s="56" t="s">
        <v>1289</v>
      </c>
      <c r="O1287" s="60" t="s">
        <v>55</v>
      </c>
      <c r="P1287" s="222"/>
      <c r="Q1287" s="87" cm="1">
        <f t="array" ref="Q1287">SUMIF(Western!C1:C1001,E1287,Western!V1:V1001)</f>
        <v>0</v>
      </c>
      <c r="R1287" s="223" cm="1">
        <f t="array" ref="R1287">Q1287*L1287</f>
        <v>0</v>
      </c>
    </row>
    <row r="1288" spans="1:18" ht="16" customHeight="1" x14ac:dyDescent="0.2">
      <c r="A1288" s="54"/>
      <c r="B1288" s="63" t="s">
        <v>8701</v>
      </c>
      <c r="C1288" s="56" t="s">
        <v>8702</v>
      </c>
      <c r="D1288" s="90">
        <v>843380132332</v>
      </c>
      <c r="E1288" s="56" t="s">
        <v>2767</v>
      </c>
      <c r="F1288" s="110" t="s">
        <v>2768</v>
      </c>
      <c r="G1288" s="110" t="s">
        <v>7056</v>
      </c>
      <c r="H1288" s="110" t="s">
        <v>56</v>
      </c>
      <c r="I1288" s="56" t="s">
        <v>272</v>
      </c>
      <c r="J1288" s="56" t="s">
        <v>1287</v>
      </c>
      <c r="K1288" s="56" t="s">
        <v>7009</v>
      </c>
      <c r="L1288" s="85">
        <v>22</v>
      </c>
      <c r="M1288" s="56" t="s">
        <v>1288</v>
      </c>
      <c r="N1288" s="56" t="s">
        <v>1292</v>
      </c>
      <c r="O1288" s="60" t="s">
        <v>2411</v>
      </c>
      <c r="P1288" s="222"/>
      <c r="Q1288" s="87" cm="1">
        <f t="array" aca="1" ref="Q1288" ca="1">SUMIF(Whitetail!C1:C999,E1288,Whitetail!W1:W252)</f>
        <v>0</v>
      </c>
      <c r="R1288" s="223" cm="1">
        <f t="array" aca="1" ref="R1288" ca="1">Q1288*L1288</f>
        <v>0</v>
      </c>
    </row>
    <row r="1289" spans="1:18" ht="16" customHeight="1" x14ac:dyDescent="0.2">
      <c r="A1289" s="54"/>
      <c r="B1289" s="63" t="s">
        <v>8703</v>
      </c>
      <c r="C1289" s="56" t="s">
        <v>8704</v>
      </c>
      <c r="D1289" s="90">
        <v>843380132325</v>
      </c>
      <c r="E1289" s="56" t="s">
        <v>5196</v>
      </c>
      <c r="F1289" s="110" t="s">
        <v>5197</v>
      </c>
      <c r="G1289" s="110" t="s">
        <v>7056</v>
      </c>
      <c r="H1289" s="110" t="s">
        <v>56</v>
      </c>
      <c r="I1289" s="56" t="s">
        <v>4663</v>
      </c>
      <c r="J1289" s="56" t="s">
        <v>1287</v>
      </c>
      <c r="K1289" s="56" t="s">
        <v>7009</v>
      </c>
      <c r="L1289" s="85">
        <v>22</v>
      </c>
      <c r="M1289" s="56" t="s">
        <v>1288</v>
      </c>
      <c r="N1289" s="56" t="s">
        <v>1292</v>
      </c>
      <c r="O1289" s="60" t="s">
        <v>4664</v>
      </c>
      <c r="P1289" s="222"/>
      <c r="Q1289" s="87" cm="1">
        <f t="array" aca="1" ref="Q1289" ca="1">SUMIF(Waterfowl!C1:C354,E1289,Waterfowl!V1:V353)</f>
        <v>0</v>
      </c>
      <c r="R1289" s="223" cm="1">
        <f t="array" aca="1" ref="R1289" ca="1">Q1289*L1289</f>
        <v>0</v>
      </c>
    </row>
    <row r="1290" spans="1:18" ht="16" customHeight="1" x14ac:dyDescent="0.2">
      <c r="A1290" s="54"/>
      <c r="B1290" s="63" t="s">
        <v>8705</v>
      </c>
      <c r="C1290" s="56" t="s">
        <v>8706</v>
      </c>
      <c r="D1290" s="90">
        <v>843380150930</v>
      </c>
      <c r="E1290" s="56" t="s">
        <v>5198</v>
      </c>
      <c r="F1290" s="110" t="s">
        <v>8707</v>
      </c>
      <c r="G1290" s="110" t="s">
        <v>7056</v>
      </c>
      <c r="H1290" s="110" t="s">
        <v>50</v>
      </c>
      <c r="I1290" s="56" t="s">
        <v>7058</v>
      </c>
      <c r="J1290" s="56" t="s">
        <v>1287</v>
      </c>
      <c r="K1290" s="56" t="s">
        <v>7009</v>
      </c>
      <c r="L1290" s="85">
        <v>22</v>
      </c>
      <c r="M1290" s="56" t="s">
        <v>1288</v>
      </c>
      <c r="N1290" s="56" t="s">
        <v>1292</v>
      </c>
      <c r="O1290" s="60" t="s">
        <v>4664</v>
      </c>
      <c r="P1290" s="222"/>
      <c r="Q1290" s="87" cm="1">
        <f t="array" aca="1" ref="Q1290" ca="1">SUMIF(Waterfowl!C1:C354,E1290,Waterfowl!V1:V353)</f>
        <v>0</v>
      </c>
      <c r="R1290" s="223" cm="1">
        <f t="array" aca="1" ref="R1290" ca="1">Q1290*L1290</f>
        <v>0</v>
      </c>
    </row>
    <row r="1291" spans="1:18" ht="16" customHeight="1" x14ac:dyDescent="0.2">
      <c r="A1291" s="54"/>
      <c r="B1291" s="63" t="s">
        <v>8708</v>
      </c>
      <c r="C1291" s="56" t="s">
        <v>8709</v>
      </c>
      <c r="D1291" s="90">
        <v>843380132318</v>
      </c>
      <c r="E1291" s="56" t="s">
        <v>1290</v>
      </c>
      <c r="F1291" s="110" t="s">
        <v>1291</v>
      </c>
      <c r="G1291" s="110" t="s">
        <v>7056</v>
      </c>
      <c r="H1291" s="110" t="s">
        <v>50</v>
      </c>
      <c r="I1291" s="56" t="s">
        <v>51</v>
      </c>
      <c r="J1291" s="56" t="s">
        <v>1287</v>
      </c>
      <c r="K1291" s="56" t="s">
        <v>7009</v>
      </c>
      <c r="L1291" s="85">
        <v>22</v>
      </c>
      <c r="M1291" s="56" t="s">
        <v>1288</v>
      </c>
      <c r="N1291" s="56" t="s">
        <v>1292</v>
      </c>
      <c r="O1291" s="60" t="s">
        <v>55</v>
      </c>
      <c r="P1291" s="222"/>
      <c r="Q1291" s="87" cm="1">
        <f t="array" ref="Q1291">SUMIF(Western!C1:C1001,E1291,Western!V1:V1001)</f>
        <v>0</v>
      </c>
      <c r="R1291" s="223" cm="1">
        <f t="array" ref="R1291">Q1291*L1291</f>
        <v>0</v>
      </c>
    </row>
    <row r="1292" spans="1:18" ht="16" customHeight="1" x14ac:dyDescent="0.2">
      <c r="A1292" s="54"/>
      <c r="B1292" s="63" t="s">
        <v>8710</v>
      </c>
      <c r="C1292" s="56" t="s">
        <v>8711</v>
      </c>
      <c r="D1292" s="90">
        <v>812166019242</v>
      </c>
      <c r="E1292" s="56" t="s">
        <v>1293</v>
      </c>
      <c r="F1292" s="110" t="s">
        <v>1294</v>
      </c>
      <c r="G1292" s="110" t="s">
        <v>8712</v>
      </c>
      <c r="H1292" s="110" t="s">
        <v>50</v>
      </c>
      <c r="I1292" s="56" t="s">
        <v>51</v>
      </c>
      <c r="J1292" s="56" t="s">
        <v>1287</v>
      </c>
      <c r="K1292" s="91"/>
      <c r="L1292" s="85">
        <v>24</v>
      </c>
      <c r="M1292" s="56" t="s">
        <v>1288</v>
      </c>
      <c r="N1292" s="56" t="s">
        <v>1289</v>
      </c>
      <c r="O1292" s="60" t="s">
        <v>55</v>
      </c>
      <c r="P1292" s="222"/>
      <c r="Q1292" s="87" cm="1">
        <f t="array" ref="Q1292">SUMIF(Western!C1:C1001,E1292,Western!V1:V1001)</f>
        <v>0</v>
      </c>
      <c r="R1292" s="223" cm="1">
        <f t="array" ref="R1292">Q1292*L1292</f>
        <v>0</v>
      </c>
    </row>
    <row r="1293" spans="1:18" ht="16" customHeight="1" x14ac:dyDescent="0.2">
      <c r="A1293" s="54"/>
      <c r="B1293" s="63" t="s">
        <v>8713</v>
      </c>
      <c r="C1293" s="56" t="s">
        <v>8714</v>
      </c>
      <c r="D1293" s="90">
        <v>843380123392</v>
      </c>
      <c r="E1293" s="56" t="s">
        <v>2769</v>
      </c>
      <c r="F1293" s="110" t="s">
        <v>2770</v>
      </c>
      <c r="G1293" s="110" t="s">
        <v>8712</v>
      </c>
      <c r="H1293" s="110" t="s">
        <v>50</v>
      </c>
      <c r="I1293" s="56" t="s">
        <v>272</v>
      </c>
      <c r="J1293" s="56" t="s">
        <v>1287</v>
      </c>
      <c r="K1293" s="91"/>
      <c r="L1293" s="85">
        <v>24</v>
      </c>
      <c r="M1293" s="56" t="s">
        <v>1288</v>
      </c>
      <c r="N1293" s="56" t="s">
        <v>1289</v>
      </c>
      <c r="O1293" s="60" t="s">
        <v>2411</v>
      </c>
      <c r="P1293" s="222"/>
      <c r="Q1293" s="87" cm="1">
        <f t="array" aca="1" ref="Q1293" ca="1">SUMIF(Whitetail!C1:C999,E1293,Whitetail!W1:W252)</f>
        <v>0</v>
      </c>
      <c r="R1293" s="223" cm="1">
        <f t="array" aca="1" ref="R1293" ca="1">Q1293*L1293</f>
        <v>0</v>
      </c>
    </row>
    <row r="1294" spans="1:18" ht="16" customHeight="1" x14ac:dyDescent="0.2">
      <c r="A1294" s="54"/>
      <c r="B1294" s="63" t="s">
        <v>8715</v>
      </c>
      <c r="C1294" s="56" t="s">
        <v>8716</v>
      </c>
      <c r="D1294" s="90">
        <v>812166012298</v>
      </c>
      <c r="E1294" s="56" t="s">
        <v>3549</v>
      </c>
      <c r="F1294" s="110" t="s">
        <v>3550</v>
      </c>
      <c r="G1294" s="110" t="s">
        <v>8712</v>
      </c>
      <c r="H1294" s="110" t="s">
        <v>50</v>
      </c>
      <c r="I1294" s="56" t="s">
        <v>95</v>
      </c>
      <c r="J1294" s="56" t="s">
        <v>1287</v>
      </c>
      <c r="K1294" s="91"/>
      <c r="L1294" s="85">
        <v>24</v>
      </c>
      <c r="M1294" s="56" t="s">
        <v>1288</v>
      </c>
      <c r="N1294" s="56" t="s">
        <v>1289</v>
      </c>
      <c r="O1294" s="60" t="s">
        <v>2985</v>
      </c>
      <c r="P1294" s="222"/>
      <c r="Q1294" s="87" cm="1">
        <f t="array" aca="1" ref="Q1294" ca="1">SUMIF('Cross-Over'!C1:C793,E1294,'Cross-Over'!V1:V792)</f>
        <v>0</v>
      </c>
      <c r="R1294" s="223" cm="1">
        <f t="array" aca="1" ref="R1294" ca="1">Q1294*L1294</f>
        <v>0</v>
      </c>
    </row>
    <row r="1295" spans="1:18" ht="16" customHeight="1" x14ac:dyDescent="0.2">
      <c r="A1295" s="54"/>
      <c r="B1295" s="63" t="s">
        <v>8717</v>
      </c>
      <c r="C1295" s="56" t="s">
        <v>8718</v>
      </c>
      <c r="D1295" s="90">
        <v>817509021159</v>
      </c>
      <c r="E1295" s="56" t="s">
        <v>3551</v>
      </c>
      <c r="F1295" s="110" t="s">
        <v>3552</v>
      </c>
      <c r="G1295" s="110" t="s">
        <v>8712</v>
      </c>
      <c r="H1295" s="110" t="s">
        <v>50</v>
      </c>
      <c r="I1295" s="56" t="s">
        <v>116</v>
      </c>
      <c r="J1295" s="56" t="s">
        <v>1287</v>
      </c>
      <c r="K1295" s="91"/>
      <c r="L1295" s="85">
        <v>24</v>
      </c>
      <c r="M1295" s="56" t="s">
        <v>1288</v>
      </c>
      <c r="N1295" s="56" t="s">
        <v>1289</v>
      </c>
      <c r="O1295" s="60" t="s">
        <v>2985</v>
      </c>
      <c r="P1295" s="222"/>
      <c r="Q1295" s="87" cm="1">
        <f t="array" aca="1" ref="Q1295" ca="1">SUMIF('Cross-Over'!C1:C793,E1295,'Cross-Over'!V1:V792)</f>
        <v>0</v>
      </c>
      <c r="R1295" s="223" cm="1">
        <f t="array" aca="1" ref="R1295" ca="1">Q1295*L1295</f>
        <v>0</v>
      </c>
    </row>
    <row r="1296" spans="1:18" ht="16" customHeight="1" x14ac:dyDescent="0.2">
      <c r="A1296" s="54"/>
      <c r="B1296" s="63" t="s">
        <v>8719</v>
      </c>
      <c r="C1296" s="56" t="s">
        <v>8720</v>
      </c>
      <c r="D1296" s="90">
        <v>843380123408</v>
      </c>
      <c r="E1296" s="56" t="s">
        <v>2771</v>
      </c>
      <c r="F1296" s="110" t="s">
        <v>2772</v>
      </c>
      <c r="G1296" s="110" t="s">
        <v>8721</v>
      </c>
      <c r="H1296" s="110" t="s">
        <v>50</v>
      </c>
      <c r="I1296" s="56" t="s">
        <v>272</v>
      </c>
      <c r="J1296" s="56" t="s">
        <v>1287</v>
      </c>
      <c r="K1296" s="91"/>
      <c r="L1296" s="85">
        <v>16.5</v>
      </c>
      <c r="M1296" s="56" t="s">
        <v>1288</v>
      </c>
      <c r="N1296" s="56" t="s">
        <v>1289</v>
      </c>
      <c r="O1296" s="60" t="s">
        <v>2411</v>
      </c>
      <c r="P1296" s="222"/>
      <c r="Q1296" s="87" cm="1">
        <f t="array" aca="1" ref="Q1296" ca="1">SUMIF(Whitetail!C1:C999,E1296,Whitetail!W1:W252)</f>
        <v>0</v>
      </c>
      <c r="R1296" s="223" cm="1">
        <f t="array" aca="1" ref="R1296" ca="1">Q1296*L1296</f>
        <v>0</v>
      </c>
    </row>
    <row r="1297" spans="1:18" ht="16" customHeight="1" x14ac:dyDescent="0.2">
      <c r="A1297" s="54"/>
      <c r="B1297" s="63" t="s">
        <v>8722</v>
      </c>
      <c r="C1297" s="56" t="s">
        <v>8723</v>
      </c>
      <c r="D1297" s="90">
        <v>843380131762</v>
      </c>
      <c r="E1297" s="56" t="s">
        <v>5200</v>
      </c>
      <c r="F1297" s="110" t="s">
        <v>5201</v>
      </c>
      <c r="G1297" s="110" t="s">
        <v>8721</v>
      </c>
      <c r="H1297" s="110" t="s">
        <v>50</v>
      </c>
      <c r="I1297" s="56" t="s">
        <v>4663</v>
      </c>
      <c r="J1297" s="56" t="s">
        <v>1287</v>
      </c>
      <c r="K1297" s="91"/>
      <c r="L1297" s="85">
        <v>16.5</v>
      </c>
      <c r="M1297" s="56" t="s">
        <v>1288</v>
      </c>
      <c r="N1297" s="56" t="s">
        <v>1289</v>
      </c>
      <c r="O1297" s="60" t="s">
        <v>4664</v>
      </c>
      <c r="P1297" s="222"/>
      <c r="Q1297" s="87" cm="1">
        <f t="array" aca="1" ref="Q1297" ca="1">SUMIF(Waterfowl!C1:C354,E1297,Waterfowl!V1:V353)</f>
        <v>0</v>
      </c>
      <c r="R1297" s="223" cm="1">
        <f t="array" aca="1" ref="R1297" ca="1">Q1297*L1297</f>
        <v>0</v>
      </c>
    </row>
    <row r="1298" spans="1:18" ht="16" customHeight="1" x14ac:dyDescent="0.2">
      <c r="A1298" s="54"/>
      <c r="B1298" s="63" t="s">
        <v>8724</v>
      </c>
      <c r="C1298" s="56" t="s">
        <v>8725</v>
      </c>
      <c r="D1298" s="90">
        <v>813116028208</v>
      </c>
      <c r="E1298" s="56" t="s">
        <v>1295</v>
      </c>
      <c r="F1298" s="110" t="s">
        <v>1296</v>
      </c>
      <c r="G1298" s="110" t="s">
        <v>8721</v>
      </c>
      <c r="H1298" s="110" t="s">
        <v>50</v>
      </c>
      <c r="I1298" s="56" t="s">
        <v>51</v>
      </c>
      <c r="J1298" s="56" t="s">
        <v>1287</v>
      </c>
      <c r="K1298" s="91"/>
      <c r="L1298" s="85">
        <v>16.5</v>
      </c>
      <c r="M1298" s="56" t="s">
        <v>1288</v>
      </c>
      <c r="N1298" s="56" t="s">
        <v>1289</v>
      </c>
      <c r="O1298" s="60" t="s">
        <v>55</v>
      </c>
      <c r="P1298" s="222"/>
      <c r="Q1298" s="87" cm="1">
        <f t="array" ref="Q1298">SUMIF(Western!C1:C1001,E1298,Western!V1:V1001)</f>
        <v>0</v>
      </c>
      <c r="R1298" s="223" cm="1">
        <f t="array" ref="R1298">Q1298*L1298</f>
        <v>0</v>
      </c>
    </row>
    <row r="1299" spans="1:18" ht="16" customHeight="1" x14ac:dyDescent="0.2">
      <c r="A1299" s="54"/>
      <c r="B1299" s="63" t="s">
        <v>8726</v>
      </c>
      <c r="C1299" s="56" t="s">
        <v>8727</v>
      </c>
      <c r="D1299" s="90">
        <v>813116028215</v>
      </c>
      <c r="E1299" s="56" t="s">
        <v>1297</v>
      </c>
      <c r="F1299" s="110" t="s">
        <v>1298</v>
      </c>
      <c r="G1299" s="110" t="s">
        <v>7059</v>
      </c>
      <c r="H1299" s="110" t="s">
        <v>56</v>
      </c>
      <c r="I1299" s="56" t="s">
        <v>51</v>
      </c>
      <c r="J1299" s="56" t="s">
        <v>1287</v>
      </c>
      <c r="K1299" s="56" t="s">
        <v>7006</v>
      </c>
      <c r="L1299" s="85">
        <v>16.5</v>
      </c>
      <c r="M1299" s="56" t="s">
        <v>1288</v>
      </c>
      <c r="N1299" s="56" t="s">
        <v>1292</v>
      </c>
      <c r="O1299" s="60" t="s">
        <v>55</v>
      </c>
      <c r="P1299" s="222"/>
      <c r="Q1299" s="87" cm="1">
        <f t="array" ref="Q1299">SUMIF(Western!C1:C1001,E1299,Western!V1:V1001)</f>
        <v>0</v>
      </c>
      <c r="R1299" s="223" cm="1">
        <f t="array" ref="R1299">Q1299*L1299</f>
        <v>0</v>
      </c>
    </row>
    <row r="1300" spans="1:18" ht="16" customHeight="1" x14ac:dyDescent="0.2">
      <c r="A1300" s="54"/>
      <c r="B1300" s="63" t="s">
        <v>8728</v>
      </c>
      <c r="C1300" s="56" t="s">
        <v>8729</v>
      </c>
      <c r="D1300" s="90">
        <v>843380123415</v>
      </c>
      <c r="E1300" s="56" t="s">
        <v>2773</v>
      </c>
      <c r="F1300" s="110" t="s">
        <v>2774</v>
      </c>
      <c r="G1300" s="110" t="s">
        <v>7059</v>
      </c>
      <c r="H1300" s="110" t="s">
        <v>56</v>
      </c>
      <c r="I1300" s="56" t="s">
        <v>272</v>
      </c>
      <c r="J1300" s="56" t="s">
        <v>1287</v>
      </c>
      <c r="K1300" s="56" t="s">
        <v>7006</v>
      </c>
      <c r="L1300" s="85">
        <v>16.5</v>
      </c>
      <c r="M1300" s="56" t="s">
        <v>1288</v>
      </c>
      <c r="N1300" s="56" t="s">
        <v>1292</v>
      </c>
      <c r="O1300" s="60" t="s">
        <v>2411</v>
      </c>
      <c r="P1300" s="222"/>
      <c r="Q1300" s="87" cm="1">
        <f t="array" aca="1" ref="Q1300" ca="1">SUMIF(Whitetail!C1:C999,E1300,Whitetail!W1:W252)</f>
        <v>0</v>
      </c>
      <c r="R1300" s="223" cm="1">
        <f t="array" aca="1" ref="R1300" ca="1">Q1300*L1300</f>
        <v>0</v>
      </c>
    </row>
    <row r="1301" spans="1:18" ht="16" customHeight="1" x14ac:dyDescent="0.2">
      <c r="A1301" s="54"/>
      <c r="B1301" s="63" t="s">
        <v>8730</v>
      </c>
      <c r="C1301" s="56" t="s">
        <v>8731</v>
      </c>
      <c r="D1301" s="90">
        <v>843380167181</v>
      </c>
      <c r="E1301" s="56" t="s">
        <v>3553</v>
      </c>
      <c r="F1301" s="110" t="s">
        <v>3554</v>
      </c>
      <c r="G1301" s="110" t="s">
        <v>7059</v>
      </c>
      <c r="H1301" s="110" t="s">
        <v>50</v>
      </c>
      <c r="I1301" s="56" t="s">
        <v>190</v>
      </c>
      <c r="J1301" s="56" t="s">
        <v>1287</v>
      </c>
      <c r="K1301" s="56" t="s">
        <v>7006</v>
      </c>
      <c r="L1301" s="85">
        <v>16.5</v>
      </c>
      <c r="M1301" s="56" t="s">
        <v>1288</v>
      </c>
      <c r="N1301" s="56" t="s">
        <v>1292</v>
      </c>
      <c r="O1301" s="60" t="s">
        <v>2985</v>
      </c>
      <c r="P1301" s="222"/>
      <c r="Q1301" s="87" cm="1">
        <f t="array" aca="1" ref="Q1301" ca="1">SUMIF('Cross-Over'!C1:C793,E1301,'Cross-Over'!V1:V792)</f>
        <v>0</v>
      </c>
      <c r="R1301" s="223" cm="1">
        <f t="array" aca="1" ref="R1301" ca="1">Q1301*L1301</f>
        <v>0</v>
      </c>
    </row>
    <row r="1302" spans="1:18" ht="16" customHeight="1" x14ac:dyDescent="0.2">
      <c r="A1302" s="54"/>
      <c r="B1302" s="63" t="s">
        <v>8732</v>
      </c>
      <c r="C1302" s="56" t="s">
        <v>8733</v>
      </c>
      <c r="D1302" s="90">
        <v>817509021142</v>
      </c>
      <c r="E1302" s="56" t="s">
        <v>3555</v>
      </c>
      <c r="F1302" s="110" t="s">
        <v>3556</v>
      </c>
      <c r="G1302" s="110" t="s">
        <v>7059</v>
      </c>
      <c r="H1302" s="110" t="s">
        <v>50</v>
      </c>
      <c r="I1302" s="56" t="s">
        <v>116</v>
      </c>
      <c r="J1302" s="56" t="s">
        <v>1287</v>
      </c>
      <c r="K1302" s="56" t="s">
        <v>7006</v>
      </c>
      <c r="L1302" s="85">
        <v>16.5</v>
      </c>
      <c r="M1302" s="56" t="s">
        <v>1288</v>
      </c>
      <c r="N1302" s="56" t="s">
        <v>1292</v>
      </c>
      <c r="O1302" s="60" t="s">
        <v>2985</v>
      </c>
      <c r="P1302" s="222"/>
      <c r="Q1302" s="87" cm="1">
        <f t="array" aca="1" ref="Q1302" ca="1">SUMIF('Cross-Over'!C1:C793,E1302,'Cross-Over'!V1:V792)</f>
        <v>0</v>
      </c>
      <c r="R1302" s="223" cm="1">
        <f t="array" aca="1" ref="R1302" ca="1">Q1302*L1302</f>
        <v>0</v>
      </c>
    </row>
    <row r="1303" spans="1:18" ht="16" customHeight="1" x14ac:dyDescent="0.2">
      <c r="A1303" s="54"/>
      <c r="B1303" s="63" t="s">
        <v>8734</v>
      </c>
      <c r="C1303" s="56" t="s">
        <v>8735</v>
      </c>
      <c r="D1303" s="90">
        <v>813116028260</v>
      </c>
      <c r="E1303" s="56" t="s">
        <v>1299</v>
      </c>
      <c r="F1303" s="110" t="s">
        <v>1300</v>
      </c>
      <c r="G1303" s="110" t="s">
        <v>7057</v>
      </c>
      <c r="H1303" s="110" t="s">
        <v>50</v>
      </c>
      <c r="I1303" s="56" t="s">
        <v>51</v>
      </c>
      <c r="J1303" s="56" t="s">
        <v>1287</v>
      </c>
      <c r="K1303" s="56" t="s">
        <v>7012</v>
      </c>
      <c r="L1303" s="85">
        <v>21</v>
      </c>
      <c r="M1303" s="56" t="s">
        <v>1288</v>
      </c>
      <c r="N1303" s="56" t="s">
        <v>1292</v>
      </c>
      <c r="O1303" s="60" t="s">
        <v>55</v>
      </c>
      <c r="P1303" s="222"/>
      <c r="Q1303" s="87" cm="1">
        <f t="array" ref="Q1303">SUMIF(Western!C1:C1001,E1303,Western!V1:V1001)</f>
        <v>0</v>
      </c>
      <c r="R1303" s="223" cm="1">
        <f t="array" ref="R1303">Q1303*L1303</f>
        <v>0</v>
      </c>
    </row>
    <row r="1304" spans="1:18" ht="16" customHeight="1" x14ac:dyDescent="0.2">
      <c r="A1304" s="54"/>
      <c r="B1304" s="63" t="s">
        <v>8736</v>
      </c>
      <c r="C1304" s="56" t="s">
        <v>8737</v>
      </c>
      <c r="D1304" s="90">
        <v>843380123422</v>
      </c>
      <c r="E1304" s="56" t="s">
        <v>2775</v>
      </c>
      <c r="F1304" s="110" t="s">
        <v>2776</v>
      </c>
      <c r="G1304" s="110" t="s">
        <v>7057</v>
      </c>
      <c r="H1304" s="110" t="s">
        <v>56</v>
      </c>
      <c r="I1304" s="56" t="s">
        <v>272</v>
      </c>
      <c r="J1304" s="56" t="s">
        <v>1287</v>
      </c>
      <c r="K1304" s="56" t="s">
        <v>7012</v>
      </c>
      <c r="L1304" s="85">
        <v>21</v>
      </c>
      <c r="M1304" s="56" t="s">
        <v>1288</v>
      </c>
      <c r="N1304" s="56" t="s">
        <v>1292</v>
      </c>
      <c r="O1304" s="60" t="s">
        <v>2411</v>
      </c>
      <c r="P1304" s="222"/>
      <c r="Q1304" s="87" cm="1">
        <f t="array" aca="1" ref="Q1304" ca="1">SUMIF(Whitetail!C1:C999,E1304,Whitetail!W1:W252)</f>
        <v>0</v>
      </c>
      <c r="R1304" s="223" cm="1">
        <f t="array" aca="1" ref="R1304" ca="1">Q1304*L1304</f>
        <v>0</v>
      </c>
    </row>
    <row r="1305" spans="1:18" ht="16" customHeight="1" x14ac:dyDescent="0.2">
      <c r="A1305" s="54"/>
      <c r="B1305" s="63" t="s">
        <v>8738</v>
      </c>
      <c r="C1305" s="56" t="s">
        <v>8739</v>
      </c>
      <c r="D1305" s="90">
        <v>843380132295</v>
      </c>
      <c r="E1305" s="56" t="s">
        <v>5202</v>
      </c>
      <c r="F1305" s="110" t="s">
        <v>5203</v>
      </c>
      <c r="G1305" s="110" t="s">
        <v>7057</v>
      </c>
      <c r="H1305" s="110" t="s">
        <v>50</v>
      </c>
      <c r="I1305" s="56" t="s">
        <v>4663</v>
      </c>
      <c r="J1305" s="56" t="s">
        <v>1287</v>
      </c>
      <c r="K1305" s="56" t="s">
        <v>7012</v>
      </c>
      <c r="L1305" s="85">
        <v>21</v>
      </c>
      <c r="M1305" s="56" t="s">
        <v>1288</v>
      </c>
      <c r="N1305" s="56" t="s">
        <v>1292</v>
      </c>
      <c r="O1305" s="60" t="s">
        <v>4664</v>
      </c>
      <c r="P1305" s="222"/>
      <c r="Q1305" s="87" cm="1">
        <f t="array" aca="1" ref="Q1305" ca="1">SUMIF(Waterfowl!C1:C354,E1305,Waterfowl!V1:V353)</f>
        <v>0</v>
      </c>
      <c r="R1305" s="223" cm="1">
        <f t="array" aca="1" ref="R1305" ca="1">Q1305*L1305</f>
        <v>0</v>
      </c>
    </row>
    <row r="1306" spans="1:18" ht="16" customHeight="1" x14ac:dyDescent="0.2">
      <c r="A1306" s="54"/>
      <c r="B1306" s="63" t="s">
        <v>8740</v>
      </c>
      <c r="C1306" s="56" t="s">
        <v>8741</v>
      </c>
      <c r="D1306" s="90">
        <v>843380167433</v>
      </c>
      <c r="E1306" s="56" t="s">
        <v>1301</v>
      </c>
      <c r="F1306" s="110" t="s">
        <v>1302</v>
      </c>
      <c r="G1306" s="110" t="s">
        <v>7057</v>
      </c>
      <c r="H1306" s="110" t="s">
        <v>50</v>
      </c>
      <c r="I1306" s="56" t="s">
        <v>318</v>
      </c>
      <c r="J1306" s="56" t="s">
        <v>1287</v>
      </c>
      <c r="K1306" s="56" t="s">
        <v>7012</v>
      </c>
      <c r="L1306" s="85">
        <v>21</v>
      </c>
      <c r="M1306" s="56" t="s">
        <v>1288</v>
      </c>
      <c r="N1306" s="56" t="s">
        <v>1292</v>
      </c>
      <c r="O1306" s="60" t="s">
        <v>55</v>
      </c>
      <c r="P1306" s="222"/>
      <c r="Q1306" s="87" cm="1">
        <f t="array" ref="Q1306">SUMIF(Western!C1:C1001,E1306,Western!V1:V1001)</f>
        <v>0</v>
      </c>
      <c r="R1306" s="223" cm="1">
        <f t="array" ref="R1306">Q1306*L1306</f>
        <v>0</v>
      </c>
    </row>
    <row r="1307" spans="1:18" ht="16" customHeight="1" x14ac:dyDescent="0.2">
      <c r="A1307" s="54"/>
      <c r="B1307" s="63" t="s">
        <v>8742</v>
      </c>
      <c r="C1307" s="56" t="s">
        <v>8743</v>
      </c>
      <c r="D1307" s="90">
        <v>843380167440</v>
      </c>
      <c r="E1307" s="56" t="s">
        <v>3557</v>
      </c>
      <c r="F1307" s="110" t="s">
        <v>3558</v>
      </c>
      <c r="G1307" s="110" t="s">
        <v>7057</v>
      </c>
      <c r="H1307" s="110" t="s">
        <v>50</v>
      </c>
      <c r="I1307" s="56" t="s">
        <v>190</v>
      </c>
      <c r="J1307" s="56" t="s">
        <v>1287</v>
      </c>
      <c r="K1307" s="56" t="s">
        <v>7012</v>
      </c>
      <c r="L1307" s="85">
        <v>21</v>
      </c>
      <c r="M1307" s="56" t="s">
        <v>1288</v>
      </c>
      <c r="N1307" s="56" t="s">
        <v>1292</v>
      </c>
      <c r="O1307" s="60" t="s">
        <v>2985</v>
      </c>
      <c r="P1307" s="222"/>
      <c r="Q1307" s="87" cm="1">
        <f t="array" aca="1" ref="Q1307" ca="1">SUMIF('Cross-Over'!C1:C793,E1307,'Cross-Over'!V1:V792)</f>
        <v>0</v>
      </c>
      <c r="R1307" s="223" cm="1">
        <f t="array" aca="1" ref="R1307" ca="1">Q1307*L1307</f>
        <v>0</v>
      </c>
    </row>
    <row r="1308" spans="1:18" ht="16" customHeight="1" x14ac:dyDescent="0.2">
      <c r="A1308" s="54"/>
      <c r="B1308" s="63" t="s">
        <v>8744</v>
      </c>
      <c r="C1308" s="56" t="s">
        <v>8745</v>
      </c>
      <c r="D1308" s="90">
        <v>843380150923</v>
      </c>
      <c r="E1308" s="56" t="s">
        <v>5204</v>
      </c>
      <c r="F1308" s="110" t="s">
        <v>8746</v>
      </c>
      <c r="G1308" s="110" t="s">
        <v>7057</v>
      </c>
      <c r="H1308" s="110" t="s">
        <v>56</v>
      </c>
      <c r="I1308" s="56" t="s">
        <v>7058</v>
      </c>
      <c r="J1308" s="56" t="s">
        <v>1287</v>
      </c>
      <c r="K1308" s="56" t="s">
        <v>7012</v>
      </c>
      <c r="L1308" s="85">
        <v>21</v>
      </c>
      <c r="M1308" s="56" t="s">
        <v>1288</v>
      </c>
      <c r="N1308" s="56" t="s">
        <v>1292</v>
      </c>
      <c r="O1308" s="60" t="s">
        <v>4664</v>
      </c>
      <c r="P1308" s="222"/>
      <c r="Q1308" s="87" cm="1">
        <f t="array" aca="1" ref="Q1308" ca="1">SUMIF(Waterfowl!C1:C354,E1308,Waterfowl!V1:V353)</f>
        <v>0</v>
      </c>
      <c r="R1308" s="223" cm="1">
        <f t="array" aca="1" ref="R1308" ca="1">Q1308*L1308</f>
        <v>0</v>
      </c>
    </row>
    <row r="1309" spans="1:18" ht="16" customHeight="1" x14ac:dyDescent="0.2">
      <c r="A1309" s="54"/>
      <c r="B1309" s="63" t="s">
        <v>8747</v>
      </c>
      <c r="C1309" s="56" t="s">
        <v>8748</v>
      </c>
      <c r="D1309" s="90">
        <v>813116028291</v>
      </c>
      <c r="E1309" s="56" t="s">
        <v>3559</v>
      </c>
      <c r="F1309" s="110" t="s">
        <v>3560</v>
      </c>
      <c r="G1309" s="110" t="s">
        <v>7057</v>
      </c>
      <c r="H1309" s="110" t="s">
        <v>50</v>
      </c>
      <c r="I1309" s="56" t="s">
        <v>95</v>
      </c>
      <c r="J1309" s="56" t="s">
        <v>1287</v>
      </c>
      <c r="K1309" s="56" t="s">
        <v>7012</v>
      </c>
      <c r="L1309" s="85">
        <v>21</v>
      </c>
      <c r="M1309" s="56" t="s">
        <v>1288</v>
      </c>
      <c r="N1309" s="56" t="s">
        <v>1292</v>
      </c>
      <c r="O1309" s="60" t="s">
        <v>2985</v>
      </c>
      <c r="P1309" s="222"/>
      <c r="Q1309" s="87" cm="1">
        <f t="array" aca="1" ref="Q1309" ca="1">SUMIF('Cross-Over'!C1:C793,E1309,'Cross-Over'!V1:V792)</f>
        <v>0</v>
      </c>
      <c r="R1309" s="223" cm="1">
        <f t="array" aca="1" ref="R1309" ca="1">Q1309*L1309</f>
        <v>0</v>
      </c>
    </row>
    <row r="1310" spans="1:18" ht="16" customHeight="1" x14ac:dyDescent="0.2">
      <c r="A1310" s="54"/>
      <c r="B1310" s="63" t="s">
        <v>8749</v>
      </c>
      <c r="C1310" s="56" t="s">
        <v>8750</v>
      </c>
      <c r="D1310" s="90">
        <v>817509021302</v>
      </c>
      <c r="E1310" s="56" t="s">
        <v>3561</v>
      </c>
      <c r="F1310" s="110" t="s">
        <v>3562</v>
      </c>
      <c r="G1310" s="110" t="s">
        <v>7057</v>
      </c>
      <c r="H1310" s="110" t="s">
        <v>50</v>
      </c>
      <c r="I1310" s="56" t="s">
        <v>116</v>
      </c>
      <c r="J1310" s="56" t="s">
        <v>1287</v>
      </c>
      <c r="K1310" s="56" t="s">
        <v>7012</v>
      </c>
      <c r="L1310" s="85">
        <v>21</v>
      </c>
      <c r="M1310" s="56" t="s">
        <v>1288</v>
      </c>
      <c r="N1310" s="56" t="s">
        <v>1292</v>
      </c>
      <c r="O1310" s="60" t="s">
        <v>2985</v>
      </c>
      <c r="P1310" s="222"/>
      <c r="Q1310" s="87" cm="1">
        <f t="array" aca="1" ref="Q1310" ca="1">SUMIF('Cross-Over'!C1:C793,E1310,'Cross-Over'!V1:V792)</f>
        <v>0</v>
      </c>
      <c r="R1310" s="223" cm="1">
        <f t="array" aca="1" ref="R1310" ca="1">Q1310*L1310</f>
        <v>0</v>
      </c>
    </row>
    <row r="1311" spans="1:18" ht="16" customHeight="1" x14ac:dyDescent="0.2">
      <c r="A1311" s="54"/>
      <c r="B1311" s="63" t="s">
        <v>8751</v>
      </c>
      <c r="C1311" s="56" t="s">
        <v>8752</v>
      </c>
      <c r="D1311" s="90">
        <v>817509021319</v>
      </c>
      <c r="E1311" s="56" t="s">
        <v>3563</v>
      </c>
      <c r="F1311" s="110" t="s">
        <v>3564</v>
      </c>
      <c r="G1311" s="110" t="s">
        <v>7057</v>
      </c>
      <c r="H1311" s="110" t="s">
        <v>50</v>
      </c>
      <c r="I1311" s="56" t="s">
        <v>3370</v>
      </c>
      <c r="J1311" s="56" t="s">
        <v>1287</v>
      </c>
      <c r="K1311" s="56" t="s">
        <v>7012</v>
      </c>
      <c r="L1311" s="85">
        <v>21</v>
      </c>
      <c r="M1311" s="56" t="s">
        <v>1288</v>
      </c>
      <c r="N1311" s="56" t="s">
        <v>1292</v>
      </c>
      <c r="O1311" s="60" t="s">
        <v>2985</v>
      </c>
      <c r="P1311" s="222"/>
      <c r="Q1311" s="87" cm="1">
        <f t="array" aca="1" ref="Q1311" ca="1">SUMIF('Cross-Over'!C1:C793,E1311,'Cross-Over'!V1:V792)</f>
        <v>0</v>
      </c>
      <c r="R1311" s="223" cm="1">
        <f t="array" aca="1" ref="R1311" ca="1">Q1311*L1311</f>
        <v>0</v>
      </c>
    </row>
    <row r="1312" spans="1:18" ht="16" customHeight="1" x14ac:dyDescent="0.2">
      <c r="A1312" s="54"/>
      <c r="B1312" s="63" t="s">
        <v>8753</v>
      </c>
      <c r="C1312" s="56" t="s">
        <v>8754</v>
      </c>
      <c r="D1312" s="90">
        <v>817509024242</v>
      </c>
      <c r="E1312" s="56" t="s">
        <v>1303</v>
      </c>
      <c r="F1312" s="110" t="s">
        <v>1304</v>
      </c>
      <c r="G1312" s="110" t="s">
        <v>8755</v>
      </c>
      <c r="H1312" s="110" t="s">
        <v>50</v>
      </c>
      <c r="I1312" s="56" t="s">
        <v>51</v>
      </c>
      <c r="J1312" s="56" t="s">
        <v>1287</v>
      </c>
      <c r="K1312" s="91"/>
      <c r="L1312" s="85">
        <v>11</v>
      </c>
      <c r="M1312" s="56" t="s">
        <v>1288</v>
      </c>
      <c r="N1312" s="56" t="s">
        <v>1305</v>
      </c>
      <c r="O1312" s="60" t="s">
        <v>55</v>
      </c>
      <c r="P1312" s="222"/>
      <c r="Q1312" s="87" cm="1">
        <f t="array" ref="Q1312">SUMIF(Western!C1:C1001,E1312,Western!V1:V1001)</f>
        <v>0</v>
      </c>
      <c r="R1312" s="223" cm="1">
        <f t="array" ref="R1312">Q1312*L1312</f>
        <v>0</v>
      </c>
    </row>
    <row r="1313" spans="1:18" ht="16" customHeight="1" x14ac:dyDescent="0.2">
      <c r="A1313" s="54"/>
      <c r="B1313" s="63" t="s">
        <v>8756</v>
      </c>
      <c r="C1313" s="56" t="s">
        <v>8757</v>
      </c>
      <c r="D1313" s="90">
        <v>817509024228</v>
      </c>
      <c r="E1313" s="56" t="s">
        <v>3565</v>
      </c>
      <c r="F1313" s="110" t="s">
        <v>3566</v>
      </c>
      <c r="G1313" s="110" t="s">
        <v>8755</v>
      </c>
      <c r="H1313" s="110" t="s">
        <v>50</v>
      </c>
      <c r="I1313" s="56" t="s">
        <v>116</v>
      </c>
      <c r="J1313" s="56" t="s">
        <v>1287</v>
      </c>
      <c r="K1313" s="91"/>
      <c r="L1313" s="85">
        <v>11</v>
      </c>
      <c r="M1313" s="56" t="s">
        <v>1288</v>
      </c>
      <c r="N1313" s="56" t="s">
        <v>1305</v>
      </c>
      <c r="O1313" s="60" t="s">
        <v>2985</v>
      </c>
      <c r="P1313" s="222"/>
      <c r="Q1313" s="87" cm="1">
        <f t="array" aca="1" ref="Q1313" ca="1">SUMIF('Cross-Over'!C1:C793,E1313,'Cross-Over'!V1:V792)</f>
        <v>0</v>
      </c>
      <c r="R1313" s="223" cm="1">
        <f t="array" aca="1" ref="R1313" ca="1">Q1313*L1313</f>
        <v>0</v>
      </c>
    </row>
    <row r="1314" spans="1:18" ht="16" customHeight="1" x14ac:dyDescent="0.2">
      <c r="A1314" s="54"/>
      <c r="B1314" s="63" t="s">
        <v>8758</v>
      </c>
      <c r="C1314" s="56" t="s">
        <v>8759</v>
      </c>
      <c r="D1314" s="90">
        <v>843380150886</v>
      </c>
      <c r="E1314" s="56" t="s">
        <v>3567</v>
      </c>
      <c r="F1314" s="110" t="s">
        <v>3568</v>
      </c>
      <c r="G1314" s="110" t="s">
        <v>8760</v>
      </c>
      <c r="H1314" s="110" t="s">
        <v>50</v>
      </c>
      <c r="I1314" s="56" t="s">
        <v>51</v>
      </c>
      <c r="J1314" s="56" t="s">
        <v>1287</v>
      </c>
      <c r="K1314" s="91"/>
      <c r="L1314" s="85">
        <v>19.25</v>
      </c>
      <c r="M1314" s="56" t="s">
        <v>1288</v>
      </c>
      <c r="N1314" s="56" t="s">
        <v>1308</v>
      </c>
      <c r="O1314" s="60" t="s">
        <v>2985</v>
      </c>
      <c r="P1314" s="222"/>
      <c r="Q1314" s="87" cm="1">
        <f t="array" aca="1" ref="Q1314" ca="1">SUMIF('Cross-Over'!C1:C793,E1314,'Cross-Over'!V1:V792)</f>
        <v>0</v>
      </c>
      <c r="R1314" s="223" cm="1">
        <f t="array" aca="1" ref="R1314" ca="1">Q1314*L1314</f>
        <v>0</v>
      </c>
    </row>
    <row r="1315" spans="1:18" ht="16" customHeight="1" x14ac:dyDescent="0.2">
      <c r="A1315" s="54"/>
      <c r="B1315" s="63" t="s">
        <v>8761</v>
      </c>
      <c r="C1315" s="56" t="s">
        <v>8762</v>
      </c>
      <c r="D1315" s="90">
        <v>843380150893</v>
      </c>
      <c r="E1315" s="56" t="s">
        <v>3569</v>
      </c>
      <c r="F1315" s="110" t="s">
        <v>3570</v>
      </c>
      <c r="G1315" s="110" t="s">
        <v>8760</v>
      </c>
      <c r="H1315" s="110" t="s">
        <v>50</v>
      </c>
      <c r="I1315" s="56" t="s">
        <v>272</v>
      </c>
      <c r="J1315" s="56" t="s">
        <v>1287</v>
      </c>
      <c r="K1315" s="91"/>
      <c r="L1315" s="85">
        <v>19.25</v>
      </c>
      <c r="M1315" s="56" t="s">
        <v>1288</v>
      </c>
      <c r="N1315" s="56" t="s">
        <v>1308</v>
      </c>
      <c r="O1315" s="60" t="s">
        <v>2985</v>
      </c>
      <c r="P1315" s="222"/>
      <c r="Q1315" s="87" cm="1">
        <f t="array" aca="1" ref="Q1315" ca="1">SUMIF('Cross-Over'!C1:C793,E1315,'Cross-Over'!V1:V792)</f>
        <v>0</v>
      </c>
      <c r="R1315" s="223" cm="1">
        <f t="array" aca="1" ref="R1315" ca="1">Q1315*L1315</f>
        <v>0</v>
      </c>
    </row>
    <row r="1316" spans="1:18" ht="16" customHeight="1" x14ac:dyDescent="0.2">
      <c r="A1316" s="54"/>
      <c r="B1316" s="63" t="s">
        <v>8763</v>
      </c>
      <c r="C1316" s="56" t="s">
        <v>8764</v>
      </c>
      <c r="D1316" s="90">
        <v>843380150909</v>
      </c>
      <c r="E1316" s="56" t="s">
        <v>3571</v>
      </c>
      <c r="F1316" s="110" t="s">
        <v>3572</v>
      </c>
      <c r="G1316" s="110" t="s">
        <v>8760</v>
      </c>
      <c r="H1316" s="110" t="s">
        <v>50</v>
      </c>
      <c r="I1316" s="56" t="s">
        <v>95</v>
      </c>
      <c r="J1316" s="56" t="s">
        <v>1287</v>
      </c>
      <c r="K1316" s="91"/>
      <c r="L1316" s="85">
        <v>19.25</v>
      </c>
      <c r="M1316" s="56" t="s">
        <v>1288</v>
      </c>
      <c r="N1316" s="56" t="s">
        <v>1308</v>
      </c>
      <c r="O1316" s="60" t="s">
        <v>2985</v>
      </c>
      <c r="P1316" s="222"/>
      <c r="Q1316" s="87" cm="1">
        <f t="array" aca="1" ref="Q1316" ca="1">SUMIF('Cross-Over'!C1:C793,E1316,'Cross-Over'!V1:V792)</f>
        <v>0</v>
      </c>
      <c r="R1316" s="223" cm="1">
        <f t="array" aca="1" ref="R1316" ca="1">Q1316*L1316</f>
        <v>0</v>
      </c>
    </row>
    <row r="1317" spans="1:18" ht="16" customHeight="1" x14ac:dyDescent="0.2">
      <c r="A1317" s="54"/>
      <c r="B1317" s="63" t="s">
        <v>8765</v>
      </c>
      <c r="C1317" s="56" t="s">
        <v>8766</v>
      </c>
      <c r="D1317" s="90">
        <v>843380150916</v>
      </c>
      <c r="E1317" s="56" t="s">
        <v>3573</v>
      </c>
      <c r="F1317" s="110" t="s">
        <v>3574</v>
      </c>
      <c r="G1317" s="110" t="s">
        <v>8760</v>
      </c>
      <c r="H1317" s="110" t="s">
        <v>50</v>
      </c>
      <c r="I1317" s="56" t="s">
        <v>116</v>
      </c>
      <c r="J1317" s="56" t="s">
        <v>1287</v>
      </c>
      <c r="K1317" s="91"/>
      <c r="L1317" s="85">
        <v>19.25</v>
      </c>
      <c r="M1317" s="56" t="s">
        <v>1288</v>
      </c>
      <c r="N1317" s="56" t="s">
        <v>1308</v>
      </c>
      <c r="O1317" s="60" t="s">
        <v>2985</v>
      </c>
      <c r="P1317" s="222"/>
      <c r="Q1317" s="87" cm="1">
        <f t="array" aca="1" ref="Q1317" ca="1">SUMIF('Cross-Over'!C1:C793,E1317,'Cross-Over'!V1:V792)</f>
        <v>0</v>
      </c>
      <c r="R1317" s="223" cm="1">
        <f t="array" aca="1" ref="R1317" ca="1">Q1317*L1317</f>
        <v>0</v>
      </c>
    </row>
    <row r="1318" spans="1:18" ht="16" customHeight="1" x14ac:dyDescent="0.2">
      <c r="A1318" s="54"/>
      <c r="B1318" s="63" t="s">
        <v>8767</v>
      </c>
      <c r="C1318" s="56" t="s">
        <v>8768</v>
      </c>
      <c r="D1318" s="90">
        <v>843380173236</v>
      </c>
      <c r="E1318" s="56" t="s">
        <v>1306</v>
      </c>
      <c r="F1318" s="110" t="s">
        <v>1307</v>
      </c>
      <c r="G1318" s="110" t="s">
        <v>8769</v>
      </c>
      <c r="H1318" s="110" t="s">
        <v>50</v>
      </c>
      <c r="I1318" s="56" t="s">
        <v>95</v>
      </c>
      <c r="J1318" s="56" t="s">
        <v>64</v>
      </c>
      <c r="K1318" s="91"/>
      <c r="L1318" s="85">
        <v>27.5</v>
      </c>
      <c r="M1318" s="56" t="s">
        <v>1288</v>
      </c>
      <c r="N1318" s="56" t="s">
        <v>1308</v>
      </c>
      <c r="O1318" s="60" t="s">
        <v>55</v>
      </c>
      <c r="P1318" s="222"/>
      <c r="Q1318" s="87" cm="1">
        <f t="array" ref="Q1318">SUMIF(Western!C1:C1001,E1318,Western!V1:V1001)</f>
        <v>0</v>
      </c>
      <c r="R1318" s="223" cm="1">
        <f t="array" ref="R1318">Q1318*L1318</f>
        <v>0</v>
      </c>
    </row>
    <row r="1319" spans="1:18" ht="16" customHeight="1" x14ac:dyDescent="0.2">
      <c r="A1319" s="54"/>
      <c r="B1319" s="63" t="s">
        <v>8767</v>
      </c>
      <c r="C1319" s="56" t="s">
        <v>8770</v>
      </c>
      <c r="D1319" s="90">
        <v>843380173243</v>
      </c>
      <c r="E1319" s="56" t="s">
        <v>1309</v>
      </c>
      <c r="F1319" s="110" t="s">
        <v>1310</v>
      </c>
      <c r="G1319" s="110" t="s">
        <v>8769</v>
      </c>
      <c r="H1319" s="110" t="s">
        <v>50</v>
      </c>
      <c r="I1319" s="56" t="s">
        <v>95</v>
      </c>
      <c r="J1319" s="56" t="s">
        <v>67</v>
      </c>
      <c r="K1319" s="91"/>
      <c r="L1319" s="85">
        <v>27.5</v>
      </c>
      <c r="M1319" s="56" t="s">
        <v>1288</v>
      </c>
      <c r="N1319" s="56" t="s">
        <v>1308</v>
      </c>
      <c r="O1319" s="60" t="s">
        <v>55</v>
      </c>
      <c r="P1319" s="222"/>
      <c r="Q1319" s="87" cm="1">
        <f t="array" ref="Q1319">SUMIF(Western!C1:C1001,E1319,Western!V1:V1001)</f>
        <v>0</v>
      </c>
      <c r="R1319" s="223" cm="1">
        <f t="array" ref="R1319">Q1319*L1319</f>
        <v>0</v>
      </c>
    </row>
    <row r="1320" spans="1:18" ht="16" customHeight="1" x14ac:dyDescent="0.2">
      <c r="A1320" s="54"/>
      <c r="B1320" s="63" t="s">
        <v>8771</v>
      </c>
      <c r="C1320" s="56" t="s">
        <v>8772</v>
      </c>
      <c r="D1320" s="90">
        <v>843380173250</v>
      </c>
      <c r="E1320" s="56" t="s">
        <v>1311</v>
      </c>
      <c r="F1320" s="110" t="s">
        <v>1312</v>
      </c>
      <c r="G1320" s="110" t="s">
        <v>8769</v>
      </c>
      <c r="H1320" s="110" t="s">
        <v>50</v>
      </c>
      <c r="I1320" s="56" t="s">
        <v>116</v>
      </c>
      <c r="J1320" s="56" t="s">
        <v>64</v>
      </c>
      <c r="K1320" s="91"/>
      <c r="L1320" s="85">
        <v>27.5</v>
      </c>
      <c r="M1320" s="56" t="s">
        <v>1288</v>
      </c>
      <c r="N1320" s="56" t="s">
        <v>1308</v>
      </c>
      <c r="O1320" s="60" t="s">
        <v>55</v>
      </c>
      <c r="P1320" s="222"/>
      <c r="Q1320" s="87" cm="1">
        <f t="array" ref="Q1320">SUMIF(Western!C1:C1001,E1320,Western!V1:V1001)</f>
        <v>0</v>
      </c>
      <c r="R1320" s="223" cm="1">
        <f t="array" ref="R1320">Q1320*L1320</f>
        <v>0</v>
      </c>
    </row>
    <row r="1321" spans="1:18" ht="16" customHeight="1" x14ac:dyDescent="0.2">
      <c r="A1321" s="54"/>
      <c r="B1321" s="63" t="s">
        <v>8771</v>
      </c>
      <c r="C1321" s="56" t="s">
        <v>8773</v>
      </c>
      <c r="D1321" s="90">
        <v>843380173267</v>
      </c>
      <c r="E1321" s="56" t="s">
        <v>1313</v>
      </c>
      <c r="F1321" s="110" t="s">
        <v>1314</v>
      </c>
      <c r="G1321" s="110" t="s">
        <v>8769</v>
      </c>
      <c r="H1321" s="110" t="s">
        <v>50</v>
      </c>
      <c r="I1321" s="56" t="s">
        <v>116</v>
      </c>
      <c r="J1321" s="56" t="s">
        <v>67</v>
      </c>
      <c r="K1321" s="91"/>
      <c r="L1321" s="85">
        <v>27.5</v>
      </c>
      <c r="M1321" s="56" t="s">
        <v>1288</v>
      </c>
      <c r="N1321" s="56" t="s">
        <v>1308</v>
      </c>
      <c r="O1321" s="60" t="s">
        <v>55</v>
      </c>
      <c r="P1321" s="222"/>
      <c r="Q1321" s="87" cm="1">
        <f t="array" ref="Q1321">SUMIF(Western!C1:C1001,E1321,Western!V1:V1001)</f>
        <v>0</v>
      </c>
      <c r="R1321" s="223" cm="1">
        <f t="array" ref="R1321">Q1321*L1321</f>
        <v>0</v>
      </c>
    </row>
    <row r="1322" spans="1:18" ht="16" customHeight="1" x14ac:dyDescent="0.2">
      <c r="A1322" s="54"/>
      <c r="B1322" s="63" t="s">
        <v>8774</v>
      </c>
      <c r="C1322" s="56" t="s">
        <v>8775</v>
      </c>
      <c r="D1322" s="90">
        <v>813116028314</v>
      </c>
      <c r="E1322" s="56" t="s">
        <v>1315</v>
      </c>
      <c r="F1322" s="110" t="s">
        <v>1316</v>
      </c>
      <c r="G1322" s="110" t="s">
        <v>7054</v>
      </c>
      <c r="H1322" s="110" t="s">
        <v>50</v>
      </c>
      <c r="I1322" s="56" t="s">
        <v>51</v>
      </c>
      <c r="J1322" s="56" t="s">
        <v>1287</v>
      </c>
      <c r="K1322" s="56" t="s">
        <v>7009</v>
      </c>
      <c r="L1322" s="85">
        <v>19.25</v>
      </c>
      <c r="M1322" s="56" t="s">
        <v>1288</v>
      </c>
      <c r="N1322" s="56" t="s">
        <v>1317</v>
      </c>
      <c r="O1322" s="60" t="s">
        <v>55</v>
      </c>
      <c r="P1322" s="222"/>
      <c r="Q1322" s="87" cm="1">
        <f t="array" ref="Q1322">SUMIF(Western!C1:C1001,E1322,Western!V1:V1001)</f>
        <v>0</v>
      </c>
      <c r="R1322" s="223" cm="1">
        <f t="array" ref="R1322">Q1322*L1322</f>
        <v>0</v>
      </c>
    </row>
    <row r="1323" spans="1:18" ht="16" customHeight="1" x14ac:dyDescent="0.2">
      <c r="A1323" s="54"/>
      <c r="B1323" s="63" t="s">
        <v>8776</v>
      </c>
      <c r="C1323" s="56" t="s">
        <v>8777</v>
      </c>
      <c r="D1323" s="90">
        <v>843380124009</v>
      </c>
      <c r="E1323" s="56" t="s">
        <v>2777</v>
      </c>
      <c r="F1323" s="110" t="s">
        <v>2778</v>
      </c>
      <c r="G1323" s="110" t="s">
        <v>7054</v>
      </c>
      <c r="H1323" s="110" t="s">
        <v>56</v>
      </c>
      <c r="I1323" s="56" t="s">
        <v>272</v>
      </c>
      <c r="J1323" s="56" t="s">
        <v>1287</v>
      </c>
      <c r="K1323" s="56" t="s">
        <v>7009</v>
      </c>
      <c r="L1323" s="85">
        <v>19.25</v>
      </c>
      <c r="M1323" s="56" t="s">
        <v>1288</v>
      </c>
      <c r="N1323" s="56" t="s">
        <v>1317</v>
      </c>
      <c r="O1323" s="60" t="s">
        <v>2411</v>
      </c>
      <c r="P1323" s="222"/>
      <c r="Q1323" s="87" cm="1">
        <f t="array" aca="1" ref="Q1323" ca="1">SUMIF(Whitetail!C1:C999,E1323,Whitetail!W1:W252)</f>
        <v>0</v>
      </c>
      <c r="R1323" s="223" cm="1">
        <f t="array" aca="1" ref="R1323" ca="1">Q1323*L1323</f>
        <v>0</v>
      </c>
    </row>
    <row r="1324" spans="1:18" ht="16" customHeight="1" x14ac:dyDescent="0.2">
      <c r="A1324" s="54"/>
      <c r="B1324" s="63" t="s">
        <v>8778</v>
      </c>
      <c r="C1324" s="56" t="s">
        <v>8779</v>
      </c>
      <c r="D1324" s="90">
        <v>843380132141</v>
      </c>
      <c r="E1324" s="56" t="s">
        <v>5206</v>
      </c>
      <c r="F1324" s="110" t="s">
        <v>5207</v>
      </c>
      <c r="G1324" s="110" t="s">
        <v>7054</v>
      </c>
      <c r="H1324" s="110" t="s">
        <v>50</v>
      </c>
      <c r="I1324" s="56" t="s">
        <v>4663</v>
      </c>
      <c r="J1324" s="56" t="s">
        <v>1287</v>
      </c>
      <c r="K1324" s="56" t="s">
        <v>7009</v>
      </c>
      <c r="L1324" s="85">
        <v>19.25</v>
      </c>
      <c r="M1324" s="56" t="s">
        <v>1288</v>
      </c>
      <c r="N1324" s="56" t="s">
        <v>1317</v>
      </c>
      <c r="O1324" s="60" t="s">
        <v>4664</v>
      </c>
      <c r="P1324" s="222"/>
      <c r="Q1324" s="87" cm="1">
        <f t="array" aca="1" ref="Q1324" ca="1">SUMIF(Waterfowl!C1:C354,E1324,Waterfowl!V1:V353)</f>
        <v>0</v>
      </c>
      <c r="R1324" s="223" cm="1">
        <f t="array" aca="1" ref="R1324" ca="1">Q1324*L1324</f>
        <v>0</v>
      </c>
    </row>
    <row r="1325" spans="1:18" ht="16" customHeight="1" x14ac:dyDescent="0.2">
      <c r="A1325" s="54"/>
      <c r="B1325" s="63" t="s">
        <v>8780</v>
      </c>
      <c r="C1325" s="56" t="s">
        <v>8781</v>
      </c>
      <c r="D1325" s="90">
        <v>843380150817</v>
      </c>
      <c r="E1325" s="56" t="s">
        <v>5208</v>
      </c>
      <c r="F1325" s="110" t="s">
        <v>8782</v>
      </c>
      <c r="G1325" s="110" t="s">
        <v>7054</v>
      </c>
      <c r="H1325" s="110" t="s">
        <v>50</v>
      </c>
      <c r="I1325" s="56" t="s">
        <v>7058</v>
      </c>
      <c r="J1325" s="56" t="s">
        <v>1287</v>
      </c>
      <c r="K1325" s="56" t="s">
        <v>7009</v>
      </c>
      <c r="L1325" s="85">
        <v>19.25</v>
      </c>
      <c r="M1325" s="56" t="s">
        <v>1288</v>
      </c>
      <c r="N1325" s="56" t="s">
        <v>1317</v>
      </c>
      <c r="O1325" s="60" t="s">
        <v>4664</v>
      </c>
      <c r="P1325" s="222"/>
      <c r="Q1325" s="87" cm="1">
        <f t="array" aca="1" ref="Q1325" ca="1">SUMIF(Waterfowl!C1:C354,E1325,Waterfowl!V1:V353)</f>
        <v>0</v>
      </c>
      <c r="R1325" s="223" cm="1">
        <f t="array" aca="1" ref="R1325" ca="1">Q1325*L1325</f>
        <v>0</v>
      </c>
    </row>
    <row r="1326" spans="1:18" ht="16" customHeight="1" x14ac:dyDescent="0.2">
      <c r="A1326" s="54"/>
      <c r="B1326" s="63" t="s">
        <v>8783</v>
      </c>
      <c r="C1326" s="56" t="s">
        <v>8784</v>
      </c>
      <c r="D1326" s="90">
        <v>813116028338</v>
      </c>
      <c r="E1326" s="56" t="s">
        <v>3575</v>
      </c>
      <c r="F1326" s="110" t="s">
        <v>3576</v>
      </c>
      <c r="G1326" s="110" t="s">
        <v>7054</v>
      </c>
      <c r="H1326" s="110" t="s">
        <v>50</v>
      </c>
      <c r="I1326" s="56" t="s">
        <v>1900</v>
      </c>
      <c r="J1326" s="56" t="s">
        <v>1287</v>
      </c>
      <c r="K1326" s="56" t="s">
        <v>7009</v>
      </c>
      <c r="L1326" s="85">
        <v>16.5</v>
      </c>
      <c r="M1326" s="56" t="s">
        <v>1288</v>
      </c>
      <c r="N1326" s="56" t="s">
        <v>1317</v>
      </c>
      <c r="O1326" s="60" t="s">
        <v>2985</v>
      </c>
      <c r="P1326" s="222"/>
      <c r="Q1326" s="87" cm="1">
        <f t="array" aca="1" ref="Q1326" ca="1">SUMIF('Cross-Over'!C1:C793,E1326,'Cross-Over'!V1:V792)</f>
        <v>0</v>
      </c>
      <c r="R1326" s="223" cm="1">
        <f t="array" aca="1" ref="R1326" ca="1">Q1326*L1326</f>
        <v>0</v>
      </c>
    </row>
    <row r="1327" spans="1:18" ht="16" customHeight="1" x14ac:dyDescent="0.2">
      <c r="A1327" s="54"/>
      <c r="B1327" s="63" t="s">
        <v>8785</v>
      </c>
      <c r="C1327" s="56" t="s">
        <v>8786</v>
      </c>
      <c r="D1327" s="90">
        <v>813116028345</v>
      </c>
      <c r="E1327" s="56" t="s">
        <v>3577</v>
      </c>
      <c r="F1327" s="110" t="s">
        <v>3578</v>
      </c>
      <c r="G1327" s="110" t="s">
        <v>7054</v>
      </c>
      <c r="H1327" s="110" t="s">
        <v>56</v>
      </c>
      <c r="I1327" s="56" t="s">
        <v>95</v>
      </c>
      <c r="J1327" s="56" t="s">
        <v>1287</v>
      </c>
      <c r="K1327" s="56" t="s">
        <v>7009</v>
      </c>
      <c r="L1327" s="85">
        <v>19.25</v>
      </c>
      <c r="M1327" s="56" t="s">
        <v>1288</v>
      </c>
      <c r="N1327" s="56" t="s">
        <v>1317</v>
      </c>
      <c r="O1327" s="60" t="s">
        <v>2985</v>
      </c>
      <c r="P1327" s="222"/>
      <c r="Q1327" s="87" cm="1">
        <f t="array" aca="1" ref="Q1327" ca="1">SUMIF('Cross-Over'!C1:C793,E1327,'Cross-Over'!V1:V792)</f>
        <v>0</v>
      </c>
      <c r="R1327" s="223" cm="1">
        <f t="array" aca="1" ref="R1327" ca="1">Q1327*L1327</f>
        <v>0</v>
      </c>
    </row>
    <row r="1328" spans="1:18" ht="16" customHeight="1" x14ac:dyDescent="0.2">
      <c r="A1328" s="54"/>
      <c r="B1328" s="63" t="s">
        <v>8787</v>
      </c>
      <c r="C1328" s="56" t="s">
        <v>8788</v>
      </c>
      <c r="D1328" s="90">
        <v>817509021449</v>
      </c>
      <c r="E1328" s="56" t="s">
        <v>3579</v>
      </c>
      <c r="F1328" s="110" t="s">
        <v>3580</v>
      </c>
      <c r="G1328" s="110" t="s">
        <v>7054</v>
      </c>
      <c r="H1328" s="110" t="s">
        <v>50</v>
      </c>
      <c r="I1328" s="56" t="s">
        <v>116</v>
      </c>
      <c r="J1328" s="56" t="s">
        <v>1287</v>
      </c>
      <c r="K1328" s="56" t="s">
        <v>7009</v>
      </c>
      <c r="L1328" s="85">
        <v>19.25</v>
      </c>
      <c r="M1328" s="56" t="s">
        <v>1288</v>
      </c>
      <c r="N1328" s="56" t="s">
        <v>1317</v>
      </c>
      <c r="O1328" s="60" t="s">
        <v>2985</v>
      </c>
      <c r="P1328" s="222"/>
      <c r="Q1328" s="87" cm="1">
        <f t="array" aca="1" ref="Q1328" ca="1">SUMIF('Cross-Over'!C1:C793,E1328,'Cross-Over'!V1:V792)</f>
        <v>0</v>
      </c>
      <c r="R1328" s="223" cm="1">
        <f t="array" aca="1" ref="R1328" ca="1">Q1328*L1328</f>
        <v>0</v>
      </c>
    </row>
    <row r="1329" spans="1:18" ht="16" customHeight="1" x14ac:dyDescent="0.2">
      <c r="A1329" s="54"/>
      <c r="B1329" s="63" t="s">
        <v>8789</v>
      </c>
      <c r="C1329" s="56" t="s">
        <v>8790</v>
      </c>
      <c r="D1329" s="90">
        <v>817509021456</v>
      </c>
      <c r="E1329" s="56" t="s">
        <v>3581</v>
      </c>
      <c r="F1329" s="110" t="s">
        <v>3582</v>
      </c>
      <c r="G1329" s="110" t="s">
        <v>7054</v>
      </c>
      <c r="H1329" s="110" t="s">
        <v>50</v>
      </c>
      <c r="I1329" s="56" t="s">
        <v>3370</v>
      </c>
      <c r="J1329" s="56" t="s">
        <v>1287</v>
      </c>
      <c r="K1329" s="56" t="s">
        <v>7009</v>
      </c>
      <c r="L1329" s="85">
        <v>19.25</v>
      </c>
      <c r="M1329" s="56" t="s">
        <v>1288</v>
      </c>
      <c r="N1329" s="56" t="s">
        <v>1317</v>
      </c>
      <c r="O1329" s="60" t="s">
        <v>2985</v>
      </c>
      <c r="P1329" s="222"/>
      <c r="Q1329" s="87" cm="1">
        <f t="array" aca="1" ref="Q1329" ca="1">SUMIF('Cross-Over'!C1:C793,E1329,'Cross-Over'!V1:V792)</f>
        <v>0</v>
      </c>
      <c r="R1329" s="223" cm="1">
        <f t="array" aca="1" ref="R1329" ca="1">Q1329*L1329</f>
        <v>0</v>
      </c>
    </row>
    <row r="1330" spans="1:18" ht="16" customHeight="1" x14ac:dyDescent="0.2">
      <c r="A1330" s="54"/>
      <c r="B1330" s="63" t="s">
        <v>8791</v>
      </c>
      <c r="C1330" s="56" t="s">
        <v>8792</v>
      </c>
      <c r="D1330" s="90">
        <v>843380123507</v>
      </c>
      <c r="E1330" s="56" t="s">
        <v>1318</v>
      </c>
      <c r="F1330" s="110" t="s">
        <v>1319</v>
      </c>
      <c r="G1330" s="110" t="s">
        <v>7055</v>
      </c>
      <c r="H1330" s="110" t="s">
        <v>50</v>
      </c>
      <c r="I1330" s="56" t="s">
        <v>51</v>
      </c>
      <c r="J1330" s="56" t="s">
        <v>1287</v>
      </c>
      <c r="K1330" s="56" t="s">
        <v>7012</v>
      </c>
      <c r="L1330" s="85">
        <v>22</v>
      </c>
      <c r="M1330" s="56" t="s">
        <v>1288</v>
      </c>
      <c r="N1330" s="56" t="s">
        <v>1317</v>
      </c>
      <c r="O1330" s="60" t="s">
        <v>55</v>
      </c>
      <c r="P1330" s="222"/>
      <c r="Q1330" s="87" cm="1">
        <f t="array" ref="Q1330">SUMIF(Western!C1:C1001,E1330,Western!V1:V1001)</f>
        <v>0</v>
      </c>
      <c r="R1330" s="223" cm="1">
        <f t="array" ref="R1330">Q1330*L1330</f>
        <v>0</v>
      </c>
    </row>
    <row r="1331" spans="1:18" ht="16" customHeight="1" x14ac:dyDescent="0.2">
      <c r="A1331" s="54"/>
      <c r="B1331" s="63" t="s">
        <v>8793</v>
      </c>
      <c r="C1331" s="56" t="s">
        <v>8794</v>
      </c>
      <c r="D1331" s="90">
        <v>843380123521</v>
      </c>
      <c r="E1331" s="56" t="s">
        <v>2779</v>
      </c>
      <c r="F1331" s="110" t="s">
        <v>2780</v>
      </c>
      <c r="G1331" s="110" t="s">
        <v>7055</v>
      </c>
      <c r="H1331" s="110" t="s">
        <v>56</v>
      </c>
      <c r="I1331" s="56" t="s">
        <v>272</v>
      </c>
      <c r="J1331" s="56" t="s">
        <v>1287</v>
      </c>
      <c r="K1331" s="56" t="s">
        <v>7012</v>
      </c>
      <c r="L1331" s="85">
        <v>22</v>
      </c>
      <c r="M1331" s="56" t="s">
        <v>1288</v>
      </c>
      <c r="N1331" s="56" t="s">
        <v>1317</v>
      </c>
      <c r="O1331" s="60" t="s">
        <v>2411</v>
      </c>
      <c r="P1331" s="222"/>
      <c r="Q1331" s="87" cm="1">
        <f t="array" aca="1" ref="Q1331" ca="1">SUMIF(Whitetail!C1:C999,E1331,Whitetail!W1:W252)</f>
        <v>0</v>
      </c>
      <c r="R1331" s="223" cm="1">
        <f t="array" aca="1" ref="R1331" ca="1">Q1331*L1331</f>
        <v>0</v>
      </c>
    </row>
    <row r="1332" spans="1:18" ht="16" customHeight="1" x14ac:dyDescent="0.2">
      <c r="A1332" s="54"/>
      <c r="B1332" s="63" t="s">
        <v>8795</v>
      </c>
      <c r="C1332" s="56" t="s">
        <v>8796</v>
      </c>
      <c r="D1332" s="90">
        <v>843380131977</v>
      </c>
      <c r="E1332" s="56" t="s">
        <v>5210</v>
      </c>
      <c r="F1332" s="110" t="s">
        <v>5211</v>
      </c>
      <c r="G1332" s="110" t="s">
        <v>7055</v>
      </c>
      <c r="H1332" s="110" t="s">
        <v>50</v>
      </c>
      <c r="I1332" s="56" t="s">
        <v>4663</v>
      </c>
      <c r="J1332" s="56" t="s">
        <v>1287</v>
      </c>
      <c r="K1332" s="56" t="s">
        <v>7012</v>
      </c>
      <c r="L1332" s="85">
        <v>22</v>
      </c>
      <c r="M1332" s="56" t="s">
        <v>1288</v>
      </c>
      <c r="N1332" s="56" t="s">
        <v>1317</v>
      </c>
      <c r="O1332" s="60" t="s">
        <v>4664</v>
      </c>
      <c r="P1332" s="222"/>
      <c r="Q1332" s="87" cm="1">
        <f t="array" aca="1" ref="Q1332" ca="1">SUMIF(Waterfowl!C1:C354,E1332,Waterfowl!V1:V353)</f>
        <v>0</v>
      </c>
      <c r="R1332" s="223" cm="1">
        <f t="array" aca="1" ref="R1332" ca="1">Q1332*L1332</f>
        <v>0</v>
      </c>
    </row>
    <row r="1333" spans="1:18" ht="16" customHeight="1" x14ac:dyDescent="0.2">
      <c r="A1333" s="54"/>
      <c r="B1333" s="63" t="s">
        <v>8797</v>
      </c>
      <c r="C1333" s="56" t="s">
        <v>8798</v>
      </c>
      <c r="D1333" s="90">
        <v>843380150800</v>
      </c>
      <c r="E1333" s="56" t="s">
        <v>5212</v>
      </c>
      <c r="F1333" s="110" t="s">
        <v>8799</v>
      </c>
      <c r="G1333" s="110" t="s">
        <v>7055</v>
      </c>
      <c r="H1333" s="110" t="s">
        <v>50</v>
      </c>
      <c r="I1333" s="56" t="s">
        <v>7058</v>
      </c>
      <c r="J1333" s="56" t="s">
        <v>1287</v>
      </c>
      <c r="K1333" s="56" t="s">
        <v>7012</v>
      </c>
      <c r="L1333" s="85">
        <v>22</v>
      </c>
      <c r="M1333" s="56" t="s">
        <v>1288</v>
      </c>
      <c r="N1333" s="56" t="s">
        <v>1317</v>
      </c>
      <c r="O1333" s="60" t="s">
        <v>4664</v>
      </c>
      <c r="P1333" s="222"/>
      <c r="Q1333" s="87" cm="1">
        <f t="array" aca="1" ref="Q1333" ca="1">SUMIF(Waterfowl!C1:C354,E1333,Waterfowl!V1:V353)</f>
        <v>0</v>
      </c>
      <c r="R1333" s="223" cm="1">
        <f t="array" aca="1" ref="R1333" ca="1">Q1333*L1333</f>
        <v>0</v>
      </c>
    </row>
    <row r="1334" spans="1:18" ht="16" customHeight="1" x14ac:dyDescent="0.2">
      <c r="A1334" s="54"/>
      <c r="B1334" s="63" t="s">
        <v>8800</v>
      </c>
      <c r="C1334" s="56" t="s">
        <v>8801</v>
      </c>
      <c r="D1334" s="90">
        <v>843380123538</v>
      </c>
      <c r="E1334" s="56" t="s">
        <v>3583</v>
      </c>
      <c r="F1334" s="110" t="s">
        <v>3584</v>
      </c>
      <c r="G1334" s="110" t="s">
        <v>7055</v>
      </c>
      <c r="H1334" s="110" t="s">
        <v>50</v>
      </c>
      <c r="I1334" s="56" t="s">
        <v>95</v>
      </c>
      <c r="J1334" s="56" t="s">
        <v>1287</v>
      </c>
      <c r="K1334" s="56" t="s">
        <v>7012</v>
      </c>
      <c r="L1334" s="85">
        <v>22</v>
      </c>
      <c r="M1334" s="56" t="s">
        <v>1288</v>
      </c>
      <c r="N1334" s="56" t="s">
        <v>1317</v>
      </c>
      <c r="O1334" s="60" t="s">
        <v>2985</v>
      </c>
      <c r="P1334" s="222"/>
      <c r="Q1334" s="87" cm="1">
        <f t="array" aca="1" ref="Q1334" ca="1">SUMIF('Cross-Over'!C1:C793,E1334,'Cross-Over'!V1:V792)</f>
        <v>0</v>
      </c>
      <c r="R1334" s="223" cm="1">
        <f t="array" aca="1" ref="R1334" ca="1">Q1334*L1334</f>
        <v>0</v>
      </c>
    </row>
    <row r="1335" spans="1:18" ht="16" customHeight="1" x14ac:dyDescent="0.2">
      <c r="A1335" s="54"/>
      <c r="B1335" s="63" t="s">
        <v>8802</v>
      </c>
      <c r="C1335" s="56" t="s">
        <v>8803</v>
      </c>
      <c r="D1335" s="90">
        <v>843380123545</v>
      </c>
      <c r="E1335" s="56" t="s">
        <v>3585</v>
      </c>
      <c r="F1335" s="110" t="s">
        <v>3586</v>
      </c>
      <c r="G1335" s="110" t="s">
        <v>7055</v>
      </c>
      <c r="H1335" s="110" t="s">
        <v>56</v>
      </c>
      <c r="I1335" s="56" t="s">
        <v>116</v>
      </c>
      <c r="J1335" s="56" t="s">
        <v>1287</v>
      </c>
      <c r="K1335" s="56" t="s">
        <v>7012</v>
      </c>
      <c r="L1335" s="85">
        <v>22</v>
      </c>
      <c r="M1335" s="56" t="s">
        <v>1288</v>
      </c>
      <c r="N1335" s="56" t="s">
        <v>1317</v>
      </c>
      <c r="O1335" s="60" t="s">
        <v>2985</v>
      </c>
      <c r="P1335" s="222"/>
      <c r="Q1335" s="87" cm="1">
        <f t="array" aca="1" ref="Q1335" ca="1">SUMIF('Cross-Over'!C1:C793,E1335,'Cross-Over'!V1:V792)</f>
        <v>0</v>
      </c>
      <c r="R1335" s="223" cm="1">
        <f t="array" aca="1" ref="R1335" ca="1">Q1335*L1335</f>
        <v>0</v>
      </c>
    </row>
    <row r="1336" spans="1:18" ht="16" customHeight="1" x14ac:dyDescent="0.2">
      <c r="A1336" s="54"/>
      <c r="B1336" s="63" t="s">
        <v>8804</v>
      </c>
      <c r="C1336" s="56" t="s">
        <v>8805</v>
      </c>
      <c r="D1336" s="90">
        <v>843380123569</v>
      </c>
      <c r="E1336" s="56" t="s">
        <v>1320</v>
      </c>
      <c r="F1336" s="110" t="s">
        <v>1321</v>
      </c>
      <c r="G1336" s="110" t="s">
        <v>7052</v>
      </c>
      <c r="H1336" s="110" t="s">
        <v>50</v>
      </c>
      <c r="I1336" s="56" t="s">
        <v>51</v>
      </c>
      <c r="J1336" s="56" t="s">
        <v>1287</v>
      </c>
      <c r="K1336" s="56" t="s">
        <v>7009</v>
      </c>
      <c r="L1336" s="85">
        <v>21</v>
      </c>
      <c r="M1336" s="56" t="s">
        <v>1288</v>
      </c>
      <c r="N1336" s="56" t="s">
        <v>1317</v>
      </c>
      <c r="O1336" s="60" t="s">
        <v>55</v>
      </c>
      <c r="P1336" s="222"/>
      <c r="Q1336" s="87" cm="1">
        <f t="array" ref="Q1336">SUMIF(Western!C1:C1001,E1336,Western!V1:V1001)</f>
        <v>0</v>
      </c>
      <c r="R1336" s="223" cm="1">
        <f t="array" ref="R1336">Q1336*L1336</f>
        <v>0</v>
      </c>
    </row>
    <row r="1337" spans="1:18" ht="16" customHeight="1" x14ac:dyDescent="0.2">
      <c r="A1337" s="54"/>
      <c r="B1337" s="63" t="s">
        <v>8806</v>
      </c>
      <c r="C1337" s="56" t="s">
        <v>8807</v>
      </c>
      <c r="D1337" s="90">
        <v>843380167310</v>
      </c>
      <c r="E1337" s="56" t="s">
        <v>1322</v>
      </c>
      <c r="F1337" s="110" t="s">
        <v>1323</v>
      </c>
      <c r="G1337" s="110" t="s">
        <v>7052</v>
      </c>
      <c r="H1337" s="110" t="s">
        <v>50</v>
      </c>
      <c r="I1337" s="56" t="s">
        <v>318</v>
      </c>
      <c r="J1337" s="56" t="s">
        <v>1287</v>
      </c>
      <c r="K1337" s="56" t="s">
        <v>7009</v>
      </c>
      <c r="L1337" s="85">
        <v>21</v>
      </c>
      <c r="M1337" s="56" t="s">
        <v>1288</v>
      </c>
      <c r="N1337" s="56" t="s">
        <v>1317</v>
      </c>
      <c r="O1337" s="60" t="s">
        <v>55</v>
      </c>
      <c r="P1337" s="222"/>
      <c r="Q1337" s="87" cm="1">
        <f t="array" ref="Q1337">SUMIF(Western!C1:C1001,E1337,Western!V1:V1001)</f>
        <v>0</v>
      </c>
      <c r="R1337" s="223" cm="1">
        <f t="array" ref="R1337">Q1337*L1337</f>
        <v>0</v>
      </c>
    </row>
    <row r="1338" spans="1:18" ht="16" customHeight="1" x14ac:dyDescent="0.2">
      <c r="A1338" s="54"/>
      <c r="B1338" s="63" t="s">
        <v>8808</v>
      </c>
      <c r="C1338" s="56" t="s">
        <v>8809</v>
      </c>
      <c r="D1338" s="90">
        <v>843380167327</v>
      </c>
      <c r="E1338" s="56" t="s">
        <v>3587</v>
      </c>
      <c r="F1338" s="110" t="s">
        <v>3588</v>
      </c>
      <c r="G1338" s="110" t="s">
        <v>7052</v>
      </c>
      <c r="H1338" s="110" t="s">
        <v>50</v>
      </c>
      <c r="I1338" s="56" t="s">
        <v>190</v>
      </c>
      <c r="J1338" s="56" t="s">
        <v>1287</v>
      </c>
      <c r="K1338" s="56" t="s">
        <v>7009</v>
      </c>
      <c r="L1338" s="85">
        <v>21</v>
      </c>
      <c r="M1338" s="56" t="s">
        <v>1288</v>
      </c>
      <c r="N1338" s="56" t="s">
        <v>1317</v>
      </c>
      <c r="O1338" s="60" t="s">
        <v>2985</v>
      </c>
      <c r="P1338" s="222"/>
      <c r="Q1338" s="87" cm="1">
        <f t="array" aca="1" ref="Q1338" ca="1">SUMIF('Cross-Over'!C1:C793,E1338,'Cross-Over'!V1:V792)</f>
        <v>0</v>
      </c>
      <c r="R1338" s="223" cm="1">
        <f t="array" aca="1" ref="R1338" ca="1">Q1338*L1338</f>
        <v>0</v>
      </c>
    </row>
    <row r="1339" spans="1:18" ht="16" customHeight="1" x14ac:dyDescent="0.2">
      <c r="A1339" s="54"/>
      <c r="B1339" s="63" t="s">
        <v>8810</v>
      </c>
      <c r="C1339" s="56" t="s">
        <v>8811</v>
      </c>
      <c r="D1339" s="90">
        <v>843380123583</v>
      </c>
      <c r="E1339" s="56" t="s">
        <v>2781</v>
      </c>
      <c r="F1339" s="110" t="s">
        <v>2782</v>
      </c>
      <c r="G1339" s="110" t="s">
        <v>7052</v>
      </c>
      <c r="H1339" s="110" t="s">
        <v>56</v>
      </c>
      <c r="I1339" s="56" t="s">
        <v>272</v>
      </c>
      <c r="J1339" s="56" t="s">
        <v>1287</v>
      </c>
      <c r="K1339" s="56" t="s">
        <v>7009</v>
      </c>
      <c r="L1339" s="85">
        <v>21</v>
      </c>
      <c r="M1339" s="56" t="s">
        <v>1288</v>
      </c>
      <c r="N1339" s="56" t="s">
        <v>1317</v>
      </c>
      <c r="O1339" s="60" t="s">
        <v>2411</v>
      </c>
      <c r="P1339" s="222"/>
      <c r="Q1339" s="87" cm="1">
        <f t="array" aca="1" ref="Q1339" ca="1">SUMIF(Whitetail!C1:C999,E1339,Whitetail!W1:W252)</f>
        <v>0</v>
      </c>
      <c r="R1339" s="223" cm="1">
        <f t="array" aca="1" ref="R1339" ca="1">Q1339*L1339</f>
        <v>0</v>
      </c>
    </row>
    <row r="1340" spans="1:18" ht="16" customHeight="1" x14ac:dyDescent="0.2">
      <c r="A1340" s="54"/>
      <c r="B1340" s="63" t="s">
        <v>8812</v>
      </c>
      <c r="C1340" s="56" t="s">
        <v>8813</v>
      </c>
      <c r="D1340" s="90">
        <v>843380131960</v>
      </c>
      <c r="E1340" s="56" t="s">
        <v>5214</v>
      </c>
      <c r="F1340" s="110" t="s">
        <v>5215</v>
      </c>
      <c r="G1340" s="110" t="s">
        <v>7052</v>
      </c>
      <c r="H1340" s="110" t="s">
        <v>56</v>
      </c>
      <c r="I1340" s="56" t="s">
        <v>4663</v>
      </c>
      <c r="J1340" s="56" t="s">
        <v>1287</v>
      </c>
      <c r="K1340" s="56" t="s">
        <v>7009</v>
      </c>
      <c r="L1340" s="85">
        <v>21</v>
      </c>
      <c r="M1340" s="56" t="s">
        <v>1288</v>
      </c>
      <c r="N1340" s="56" t="s">
        <v>1317</v>
      </c>
      <c r="O1340" s="60" t="s">
        <v>4664</v>
      </c>
      <c r="P1340" s="222"/>
      <c r="Q1340" s="87" cm="1">
        <f t="array" aca="1" ref="Q1340" ca="1">SUMIF(Waterfowl!C1:C354,E1340,Waterfowl!V1:V353)</f>
        <v>0</v>
      </c>
      <c r="R1340" s="223" cm="1">
        <f t="array" aca="1" ref="R1340" ca="1">Q1340*L1340</f>
        <v>0</v>
      </c>
    </row>
    <row r="1341" spans="1:18" ht="16" customHeight="1" x14ac:dyDescent="0.2">
      <c r="A1341" s="54"/>
      <c r="B1341" s="63" t="s">
        <v>8814</v>
      </c>
      <c r="C1341" s="56" t="s">
        <v>8815</v>
      </c>
      <c r="D1341" s="90">
        <v>843380150794</v>
      </c>
      <c r="E1341" s="56" t="s">
        <v>5216</v>
      </c>
      <c r="F1341" s="110" t="s">
        <v>8816</v>
      </c>
      <c r="G1341" s="110" t="s">
        <v>7052</v>
      </c>
      <c r="H1341" s="110" t="s">
        <v>50</v>
      </c>
      <c r="I1341" s="56" t="s">
        <v>7058</v>
      </c>
      <c r="J1341" s="56" t="s">
        <v>1287</v>
      </c>
      <c r="K1341" s="56" t="s">
        <v>7009</v>
      </c>
      <c r="L1341" s="85">
        <v>21</v>
      </c>
      <c r="M1341" s="56" t="s">
        <v>1288</v>
      </c>
      <c r="N1341" s="56" t="s">
        <v>1317</v>
      </c>
      <c r="O1341" s="60" t="s">
        <v>4664</v>
      </c>
      <c r="P1341" s="222"/>
      <c r="Q1341" s="87" cm="1">
        <f t="array" aca="1" ref="Q1341" ca="1">SUMIF(Waterfowl!C1:C354,E1341,Waterfowl!V1:V353)</f>
        <v>0</v>
      </c>
      <c r="R1341" s="223" cm="1">
        <f t="array" aca="1" ref="R1341" ca="1">Q1341*L1341</f>
        <v>0</v>
      </c>
    </row>
    <row r="1342" spans="1:18" ht="16" customHeight="1" x14ac:dyDescent="0.2">
      <c r="A1342" s="54"/>
      <c r="B1342" s="63" t="s">
        <v>8817</v>
      </c>
      <c r="C1342" s="56" t="s">
        <v>8818</v>
      </c>
      <c r="D1342" s="90">
        <v>843380123590</v>
      </c>
      <c r="E1342" s="56" t="s">
        <v>3589</v>
      </c>
      <c r="F1342" s="110" t="s">
        <v>3590</v>
      </c>
      <c r="G1342" s="110" t="s">
        <v>7052</v>
      </c>
      <c r="H1342" s="110" t="s">
        <v>50</v>
      </c>
      <c r="I1342" s="56" t="s">
        <v>95</v>
      </c>
      <c r="J1342" s="56" t="s">
        <v>1287</v>
      </c>
      <c r="K1342" s="56" t="s">
        <v>7009</v>
      </c>
      <c r="L1342" s="85">
        <v>21</v>
      </c>
      <c r="M1342" s="56" t="s">
        <v>1288</v>
      </c>
      <c r="N1342" s="56" t="s">
        <v>1317</v>
      </c>
      <c r="O1342" s="60" t="s">
        <v>2985</v>
      </c>
      <c r="P1342" s="222"/>
      <c r="Q1342" s="87" cm="1">
        <f t="array" aca="1" ref="Q1342" ca="1">SUMIF('Cross-Over'!C1:C793,E1342,'Cross-Over'!V1:V792)</f>
        <v>0</v>
      </c>
      <c r="R1342" s="223" cm="1">
        <f t="array" aca="1" ref="R1342" ca="1">Q1342*L1342</f>
        <v>0</v>
      </c>
    </row>
    <row r="1343" spans="1:18" ht="16" customHeight="1" x14ac:dyDescent="0.2">
      <c r="A1343" s="54"/>
      <c r="B1343" s="63" t="s">
        <v>8819</v>
      </c>
      <c r="C1343" s="56" t="s">
        <v>8820</v>
      </c>
      <c r="D1343" s="90">
        <v>843380123606</v>
      </c>
      <c r="E1343" s="56" t="s">
        <v>3591</v>
      </c>
      <c r="F1343" s="110" t="s">
        <v>3592</v>
      </c>
      <c r="G1343" s="110" t="s">
        <v>7052</v>
      </c>
      <c r="H1343" s="110" t="s">
        <v>56</v>
      </c>
      <c r="I1343" s="56" t="s">
        <v>116</v>
      </c>
      <c r="J1343" s="56" t="s">
        <v>1287</v>
      </c>
      <c r="K1343" s="56" t="s">
        <v>7009</v>
      </c>
      <c r="L1343" s="85">
        <v>21</v>
      </c>
      <c r="M1343" s="56" t="s">
        <v>1288</v>
      </c>
      <c r="N1343" s="56" t="s">
        <v>1317</v>
      </c>
      <c r="O1343" s="60" t="s">
        <v>2985</v>
      </c>
      <c r="P1343" s="222"/>
      <c r="Q1343" s="87" cm="1">
        <f t="array" aca="1" ref="Q1343" ca="1">SUMIF('Cross-Over'!C1:C793,E1343,'Cross-Over'!V1:V792)</f>
        <v>0</v>
      </c>
      <c r="R1343" s="223" cm="1">
        <f t="array" aca="1" ref="R1343" ca="1">Q1343*L1343</f>
        <v>0</v>
      </c>
    </row>
    <row r="1344" spans="1:18" ht="16" customHeight="1" x14ac:dyDescent="0.2">
      <c r="A1344" s="54"/>
      <c r="B1344" s="63" t="s">
        <v>8821</v>
      </c>
      <c r="C1344" s="56" t="s">
        <v>8822</v>
      </c>
      <c r="D1344" s="90">
        <v>843380123620</v>
      </c>
      <c r="E1344" s="56" t="s">
        <v>3593</v>
      </c>
      <c r="F1344" s="110" t="s">
        <v>3594</v>
      </c>
      <c r="G1344" s="110" t="s">
        <v>7052</v>
      </c>
      <c r="H1344" s="110" t="s">
        <v>50</v>
      </c>
      <c r="I1344" s="56" t="s">
        <v>3370</v>
      </c>
      <c r="J1344" s="56" t="s">
        <v>1287</v>
      </c>
      <c r="K1344" s="56" t="s">
        <v>7009</v>
      </c>
      <c r="L1344" s="85">
        <v>21</v>
      </c>
      <c r="M1344" s="56" t="s">
        <v>1288</v>
      </c>
      <c r="N1344" s="56" t="s">
        <v>1317</v>
      </c>
      <c r="O1344" s="60" t="s">
        <v>2985</v>
      </c>
      <c r="P1344" s="222"/>
      <c r="Q1344" s="87" cm="1">
        <f t="array" aca="1" ref="Q1344" ca="1">SUMIF('Cross-Over'!C1:C793,E1344,'Cross-Over'!V1:V792)</f>
        <v>0</v>
      </c>
      <c r="R1344" s="223" cm="1">
        <f t="array" aca="1" ref="R1344" ca="1">Q1344*L1344</f>
        <v>0</v>
      </c>
    </row>
    <row r="1345" spans="1:18" ht="16" customHeight="1" x14ac:dyDescent="0.2">
      <c r="A1345" s="54"/>
      <c r="B1345" s="63" t="s">
        <v>8823</v>
      </c>
      <c r="C1345" s="56" t="s">
        <v>8824</v>
      </c>
      <c r="D1345" s="90">
        <v>843380132202</v>
      </c>
      <c r="E1345" s="56" t="s">
        <v>1324</v>
      </c>
      <c r="F1345" s="110" t="s">
        <v>1325</v>
      </c>
      <c r="G1345" s="110" t="s">
        <v>8825</v>
      </c>
      <c r="H1345" s="110" t="s">
        <v>50</v>
      </c>
      <c r="I1345" s="56" t="s">
        <v>51</v>
      </c>
      <c r="J1345" s="56" t="s">
        <v>64</v>
      </c>
      <c r="K1345" s="91"/>
      <c r="L1345" s="85">
        <v>27.5</v>
      </c>
      <c r="M1345" s="56" t="s">
        <v>1288</v>
      </c>
      <c r="N1345" s="56" t="s">
        <v>1317</v>
      </c>
      <c r="O1345" s="60" t="s">
        <v>55</v>
      </c>
      <c r="P1345" s="222"/>
      <c r="Q1345" s="87" cm="1">
        <f t="array" ref="Q1345">SUMIF(Western!C1:C1001,E1345,Western!V1:V1001)</f>
        <v>0</v>
      </c>
      <c r="R1345" s="223" cm="1">
        <f t="array" ref="R1345">Q1345*L1345</f>
        <v>0</v>
      </c>
    </row>
    <row r="1346" spans="1:18" ht="16" customHeight="1" x14ac:dyDescent="0.2">
      <c r="A1346" s="54"/>
      <c r="B1346" s="63" t="s">
        <v>8823</v>
      </c>
      <c r="C1346" s="56" t="s">
        <v>8826</v>
      </c>
      <c r="D1346" s="90">
        <v>843380132196</v>
      </c>
      <c r="E1346" s="56" t="s">
        <v>1326</v>
      </c>
      <c r="F1346" s="110" t="s">
        <v>1327</v>
      </c>
      <c r="G1346" s="110" t="s">
        <v>8825</v>
      </c>
      <c r="H1346" s="110" t="s">
        <v>50</v>
      </c>
      <c r="I1346" s="56" t="s">
        <v>51</v>
      </c>
      <c r="J1346" s="56" t="s">
        <v>67</v>
      </c>
      <c r="K1346" s="91"/>
      <c r="L1346" s="85">
        <v>27.5</v>
      </c>
      <c r="M1346" s="56" t="s">
        <v>1288</v>
      </c>
      <c r="N1346" s="56" t="s">
        <v>1317</v>
      </c>
      <c r="O1346" s="60" t="s">
        <v>55</v>
      </c>
      <c r="P1346" s="222"/>
      <c r="Q1346" s="87" cm="1">
        <f t="array" ref="Q1346">SUMIF(Western!C1:C1001,E1346,Western!V1:V1001)</f>
        <v>0</v>
      </c>
      <c r="R1346" s="223" cm="1">
        <f t="array" ref="R1346">Q1346*L1346</f>
        <v>0</v>
      </c>
    </row>
    <row r="1347" spans="1:18" ht="16" customHeight="1" x14ac:dyDescent="0.2">
      <c r="A1347" s="54"/>
      <c r="B1347" s="63" t="s">
        <v>8827</v>
      </c>
      <c r="C1347" s="56" t="s">
        <v>8828</v>
      </c>
      <c r="D1347" s="90">
        <v>843380132240</v>
      </c>
      <c r="E1347" s="56" t="s">
        <v>2783</v>
      </c>
      <c r="F1347" s="110" t="s">
        <v>2784</v>
      </c>
      <c r="G1347" s="110" t="s">
        <v>8825</v>
      </c>
      <c r="H1347" s="110" t="s">
        <v>50</v>
      </c>
      <c r="I1347" s="56" t="s">
        <v>272</v>
      </c>
      <c r="J1347" s="56" t="s">
        <v>64</v>
      </c>
      <c r="K1347" s="91"/>
      <c r="L1347" s="85">
        <v>27.5</v>
      </c>
      <c r="M1347" s="56" t="s">
        <v>1288</v>
      </c>
      <c r="N1347" s="56" t="s">
        <v>1317</v>
      </c>
      <c r="O1347" s="60" t="s">
        <v>2411</v>
      </c>
      <c r="P1347" s="222"/>
      <c r="Q1347" s="87" cm="1">
        <f t="array" aca="1" ref="Q1347" ca="1">SUMIF(Whitetail!C1:C999,E1347,Whitetail!W1:W252)</f>
        <v>0</v>
      </c>
      <c r="R1347" s="223" cm="1">
        <f t="array" aca="1" ref="R1347" ca="1">Q1347*L1347</f>
        <v>0</v>
      </c>
    </row>
    <row r="1348" spans="1:18" ht="16" customHeight="1" x14ac:dyDescent="0.2">
      <c r="A1348" s="54"/>
      <c r="B1348" s="63" t="s">
        <v>8827</v>
      </c>
      <c r="C1348" s="56" t="s">
        <v>8829</v>
      </c>
      <c r="D1348" s="90">
        <v>843380132233</v>
      </c>
      <c r="E1348" s="56" t="s">
        <v>2785</v>
      </c>
      <c r="F1348" s="110" t="s">
        <v>2786</v>
      </c>
      <c r="G1348" s="110" t="s">
        <v>8825</v>
      </c>
      <c r="H1348" s="110" t="s">
        <v>50</v>
      </c>
      <c r="I1348" s="56" t="s">
        <v>272</v>
      </c>
      <c r="J1348" s="56" t="s">
        <v>67</v>
      </c>
      <c r="K1348" s="91"/>
      <c r="L1348" s="85">
        <v>27.5</v>
      </c>
      <c r="M1348" s="56" t="s">
        <v>1288</v>
      </c>
      <c r="N1348" s="56" t="s">
        <v>1317</v>
      </c>
      <c r="O1348" s="60" t="s">
        <v>2411</v>
      </c>
      <c r="P1348" s="222"/>
      <c r="Q1348" s="87" cm="1">
        <f t="array" aca="1" ref="Q1348" ca="1">SUMIF(Whitetail!C1:C999,E1348,Whitetail!W1:W252)</f>
        <v>0</v>
      </c>
      <c r="R1348" s="223" cm="1">
        <f t="array" aca="1" ref="R1348" ca="1">Q1348*L1348</f>
        <v>0</v>
      </c>
    </row>
    <row r="1349" spans="1:18" ht="16" customHeight="1" x14ac:dyDescent="0.2">
      <c r="A1349" s="54"/>
      <c r="B1349" s="63" t="s">
        <v>8830</v>
      </c>
      <c r="C1349" s="56" t="s">
        <v>8831</v>
      </c>
      <c r="D1349" s="90">
        <v>843380132264</v>
      </c>
      <c r="E1349" s="56" t="s">
        <v>5218</v>
      </c>
      <c r="F1349" s="110" t="s">
        <v>5219</v>
      </c>
      <c r="G1349" s="110" t="s">
        <v>8825</v>
      </c>
      <c r="H1349" s="110" t="s">
        <v>50</v>
      </c>
      <c r="I1349" s="56" t="s">
        <v>4663</v>
      </c>
      <c r="J1349" s="56" t="s">
        <v>64</v>
      </c>
      <c r="K1349" s="91"/>
      <c r="L1349" s="85">
        <v>27.5</v>
      </c>
      <c r="M1349" s="56" t="s">
        <v>1288</v>
      </c>
      <c r="N1349" s="56" t="s">
        <v>1317</v>
      </c>
      <c r="O1349" s="60" t="s">
        <v>4664</v>
      </c>
      <c r="P1349" s="222"/>
      <c r="Q1349" s="87" cm="1">
        <f t="array" aca="1" ref="Q1349" ca="1">SUMIF(Waterfowl!C1:C354,E1349,Waterfowl!V1:V353)</f>
        <v>0</v>
      </c>
      <c r="R1349" s="223" cm="1">
        <f t="array" aca="1" ref="R1349" ca="1">Q1349*L1349</f>
        <v>0</v>
      </c>
    </row>
    <row r="1350" spans="1:18" ht="16" customHeight="1" x14ac:dyDescent="0.2">
      <c r="A1350" s="54"/>
      <c r="B1350" s="63" t="s">
        <v>8830</v>
      </c>
      <c r="C1350" s="56" t="s">
        <v>8832</v>
      </c>
      <c r="D1350" s="90">
        <v>843380132257</v>
      </c>
      <c r="E1350" s="56" t="s">
        <v>5220</v>
      </c>
      <c r="F1350" s="110" t="s">
        <v>5221</v>
      </c>
      <c r="G1350" s="110" t="s">
        <v>8825</v>
      </c>
      <c r="H1350" s="110" t="s">
        <v>50</v>
      </c>
      <c r="I1350" s="56" t="s">
        <v>4663</v>
      </c>
      <c r="J1350" s="56" t="s">
        <v>67</v>
      </c>
      <c r="K1350" s="91"/>
      <c r="L1350" s="85">
        <v>27.5</v>
      </c>
      <c r="M1350" s="56" t="s">
        <v>1288</v>
      </c>
      <c r="N1350" s="56" t="s">
        <v>1317</v>
      </c>
      <c r="O1350" s="60" t="s">
        <v>4664</v>
      </c>
      <c r="P1350" s="222"/>
      <c r="Q1350" s="87" cm="1">
        <f t="array" aca="1" ref="Q1350" ca="1">SUMIF(Waterfowl!C1:C354,E1350,Waterfowl!V1:V353)</f>
        <v>0</v>
      </c>
      <c r="R1350" s="223" cm="1">
        <f t="array" aca="1" ref="R1350" ca="1">Q1350*L1350</f>
        <v>0</v>
      </c>
    </row>
    <row r="1351" spans="1:18" ht="16" customHeight="1" x14ac:dyDescent="0.2">
      <c r="A1351" s="54"/>
      <c r="B1351" s="63" t="s">
        <v>8833</v>
      </c>
      <c r="C1351" s="56" t="s">
        <v>8834</v>
      </c>
      <c r="D1351" s="90">
        <v>843380150879</v>
      </c>
      <c r="E1351" s="56" t="s">
        <v>5222</v>
      </c>
      <c r="F1351" s="110" t="s">
        <v>8835</v>
      </c>
      <c r="G1351" s="110" t="s">
        <v>8825</v>
      </c>
      <c r="H1351" s="110" t="s">
        <v>50</v>
      </c>
      <c r="I1351" s="56" t="s">
        <v>7058</v>
      </c>
      <c r="J1351" s="56" t="s">
        <v>64</v>
      </c>
      <c r="K1351" s="91"/>
      <c r="L1351" s="85">
        <v>27.5</v>
      </c>
      <c r="M1351" s="56" t="s">
        <v>1288</v>
      </c>
      <c r="N1351" s="56" t="s">
        <v>1317</v>
      </c>
      <c r="O1351" s="60" t="s">
        <v>4664</v>
      </c>
      <c r="P1351" s="222"/>
      <c r="Q1351" s="87" cm="1">
        <f t="array" aca="1" ref="Q1351" ca="1">SUMIF(Waterfowl!C1:C354,E1351,Waterfowl!V1:V353)</f>
        <v>0</v>
      </c>
      <c r="R1351" s="223" cm="1">
        <f t="array" aca="1" ref="R1351" ca="1">Q1351*L1351</f>
        <v>0</v>
      </c>
    </row>
    <row r="1352" spans="1:18" ht="16" customHeight="1" x14ac:dyDescent="0.2">
      <c r="A1352" s="54"/>
      <c r="B1352" s="63" t="s">
        <v>8833</v>
      </c>
      <c r="C1352" s="56" t="s">
        <v>8836</v>
      </c>
      <c r="D1352" s="90">
        <v>843380150862</v>
      </c>
      <c r="E1352" s="56" t="s">
        <v>5224</v>
      </c>
      <c r="F1352" s="110" t="s">
        <v>8837</v>
      </c>
      <c r="G1352" s="110" t="s">
        <v>8825</v>
      </c>
      <c r="H1352" s="110" t="s">
        <v>50</v>
      </c>
      <c r="I1352" s="56" t="s">
        <v>7058</v>
      </c>
      <c r="J1352" s="56" t="s">
        <v>67</v>
      </c>
      <c r="K1352" s="91"/>
      <c r="L1352" s="85">
        <v>27.5</v>
      </c>
      <c r="M1352" s="56" t="s">
        <v>1288</v>
      </c>
      <c r="N1352" s="56" t="s">
        <v>1317</v>
      </c>
      <c r="O1352" s="60" t="s">
        <v>4664</v>
      </c>
      <c r="P1352" s="222"/>
      <c r="Q1352" s="87" cm="1">
        <f t="array" aca="1" ref="Q1352" ca="1">SUMIF(Waterfowl!C1:C354,E1352,Waterfowl!V1:V353)</f>
        <v>0</v>
      </c>
      <c r="R1352" s="223" cm="1">
        <f t="array" aca="1" ref="R1352" ca="1">Q1352*L1352</f>
        <v>0</v>
      </c>
    </row>
    <row r="1353" spans="1:18" ht="16" customHeight="1" x14ac:dyDescent="0.2">
      <c r="A1353" s="54"/>
      <c r="B1353" s="63" t="s">
        <v>8838</v>
      </c>
      <c r="C1353" s="56" t="s">
        <v>8839</v>
      </c>
      <c r="D1353" s="90">
        <v>843380132189</v>
      </c>
      <c r="E1353" s="56" t="s">
        <v>3595</v>
      </c>
      <c r="F1353" s="110" t="s">
        <v>3596</v>
      </c>
      <c r="G1353" s="110" t="s">
        <v>8825</v>
      </c>
      <c r="H1353" s="110" t="s">
        <v>50</v>
      </c>
      <c r="I1353" s="56" t="s">
        <v>95</v>
      </c>
      <c r="J1353" s="56" t="s">
        <v>64</v>
      </c>
      <c r="K1353" s="91"/>
      <c r="L1353" s="85">
        <v>27.5</v>
      </c>
      <c r="M1353" s="56" t="s">
        <v>1288</v>
      </c>
      <c r="N1353" s="56" t="s">
        <v>1317</v>
      </c>
      <c r="O1353" s="60" t="s">
        <v>2985</v>
      </c>
      <c r="P1353" s="222"/>
      <c r="Q1353" s="87" cm="1">
        <f t="array" aca="1" ref="Q1353" ca="1">SUMIF('Cross-Over'!C1:C793,E1353,'Cross-Over'!V1:V792)</f>
        <v>0</v>
      </c>
      <c r="R1353" s="223" cm="1">
        <f t="array" aca="1" ref="R1353" ca="1">Q1353*L1353</f>
        <v>0</v>
      </c>
    </row>
    <row r="1354" spans="1:18" ht="16" customHeight="1" x14ac:dyDescent="0.2">
      <c r="A1354" s="54"/>
      <c r="B1354" s="63" t="s">
        <v>8838</v>
      </c>
      <c r="C1354" s="56" t="s">
        <v>8840</v>
      </c>
      <c r="D1354" s="90">
        <v>843380132172</v>
      </c>
      <c r="E1354" s="56" t="s">
        <v>3597</v>
      </c>
      <c r="F1354" s="110" t="s">
        <v>3598</v>
      </c>
      <c r="G1354" s="110" t="s">
        <v>8825</v>
      </c>
      <c r="H1354" s="110" t="s">
        <v>50</v>
      </c>
      <c r="I1354" s="56" t="s">
        <v>95</v>
      </c>
      <c r="J1354" s="56" t="s">
        <v>67</v>
      </c>
      <c r="K1354" s="91"/>
      <c r="L1354" s="85">
        <v>27.5</v>
      </c>
      <c r="M1354" s="56" t="s">
        <v>1288</v>
      </c>
      <c r="N1354" s="56" t="s">
        <v>1317</v>
      </c>
      <c r="O1354" s="60" t="s">
        <v>2985</v>
      </c>
      <c r="P1354" s="222"/>
      <c r="Q1354" s="87" cm="1">
        <f t="array" aca="1" ref="Q1354" ca="1">SUMIF('Cross-Over'!C1:C793,E1354,'Cross-Over'!V1:V792)</f>
        <v>0</v>
      </c>
      <c r="R1354" s="223" cm="1">
        <f t="array" aca="1" ref="R1354" ca="1">Q1354*L1354</f>
        <v>0</v>
      </c>
    </row>
    <row r="1355" spans="1:18" ht="16" customHeight="1" x14ac:dyDescent="0.2">
      <c r="A1355" s="54"/>
      <c r="B1355" s="63" t="s">
        <v>8841</v>
      </c>
      <c r="C1355" s="56" t="s">
        <v>8842</v>
      </c>
      <c r="D1355" s="90">
        <v>843380132226</v>
      </c>
      <c r="E1355" s="56" t="s">
        <v>3599</v>
      </c>
      <c r="F1355" s="110" t="s">
        <v>3600</v>
      </c>
      <c r="G1355" s="110" t="s">
        <v>8825</v>
      </c>
      <c r="H1355" s="110" t="s">
        <v>50</v>
      </c>
      <c r="I1355" s="56" t="s">
        <v>3370</v>
      </c>
      <c r="J1355" s="56" t="s">
        <v>64</v>
      </c>
      <c r="K1355" s="91"/>
      <c r="L1355" s="85">
        <v>27.5</v>
      </c>
      <c r="M1355" s="56" t="s">
        <v>1288</v>
      </c>
      <c r="N1355" s="56" t="s">
        <v>1317</v>
      </c>
      <c r="O1355" s="60" t="s">
        <v>2985</v>
      </c>
      <c r="P1355" s="222"/>
      <c r="Q1355" s="87" cm="1">
        <f t="array" aca="1" ref="Q1355" ca="1">SUMIF('Cross-Over'!C1:C793,E1355,'Cross-Over'!V1:V792)</f>
        <v>0</v>
      </c>
      <c r="R1355" s="223" cm="1">
        <f t="array" aca="1" ref="R1355" ca="1">Q1355*L1355</f>
        <v>0</v>
      </c>
    </row>
    <row r="1356" spans="1:18" ht="16" customHeight="1" x14ac:dyDescent="0.2">
      <c r="A1356" s="54"/>
      <c r="B1356" s="63" t="s">
        <v>8841</v>
      </c>
      <c r="C1356" s="56" t="s">
        <v>8843</v>
      </c>
      <c r="D1356" s="90">
        <v>843380132219</v>
      </c>
      <c r="E1356" s="56" t="s">
        <v>3601</v>
      </c>
      <c r="F1356" s="110" t="s">
        <v>3602</v>
      </c>
      <c r="G1356" s="110" t="s">
        <v>8825</v>
      </c>
      <c r="H1356" s="110" t="s">
        <v>50</v>
      </c>
      <c r="I1356" s="56" t="s">
        <v>3370</v>
      </c>
      <c r="J1356" s="56" t="s">
        <v>67</v>
      </c>
      <c r="K1356" s="91"/>
      <c r="L1356" s="85">
        <v>27.5</v>
      </c>
      <c r="M1356" s="56" t="s">
        <v>1288</v>
      </c>
      <c r="N1356" s="56" t="s">
        <v>1317</v>
      </c>
      <c r="O1356" s="60" t="s">
        <v>2985</v>
      </c>
      <c r="P1356" s="222"/>
      <c r="Q1356" s="87" cm="1">
        <f t="array" aca="1" ref="Q1356" ca="1">SUMIF('Cross-Over'!C1:C793,E1356,'Cross-Over'!V1:V792)</f>
        <v>0</v>
      </c>
      <c r="R1356" s="223" cm="1">
        <f t="array" aca="1" ref="R1356" ca="1">Q1356*L1356</f>
        <v>0</v>
      </c>
    </row>
    <row r="1357" spans="1:18" ht="16" customHeight="1" x14ac:dyDescent="0.2">
      <c r="A1357" s="54"/>
      <c r="B1357" s="63" t="s">
        <v>8844</v>
      </c>
      <c r="C1357" s="56" t="s">
        <v>8845</v>
      </c>
      <c r="D1357" s="90">
        <v>843380148616</v>
      </c>
      <c r="E1357" s="56" t="s">
        <v>1328</v>
      </c>
      <c r="F1357" s="110" t="s">
        <v>1329</v>
      </c>
      <c r="G1357" s="110" t="s">
        <v>8846</v>
      </c>
      <c r="H1357" s="110" t="s">
        <v>50</v>
      </c>
      <c r="I1357" s="56" t="s">
        <v>95</v>
      </c>
      <c r="J1357" s="56" t="s">
        <v>64</v>
      </c>
      <c r="K1357" s="91"/>
      <c r="L1357" s="85">
        <v>54</v>
      </c>
      <c r="M1357" s="56" t="s">
        <v>1330</v>
      </c>
      <c r="N1357" s="56" t="s">
        <v>1331</v>
      </c>
      <c r="O1357" s="60" t="s">
        <v>55</v>
      </c>
      <c r="P1357" s="222"/>
      <c r="Q1357" s="87" cm="1">
        <f t="array" ref="Q1357">SUMIF(Western!C1:C1001,E1357,Western!V1:V1001)</f>
        <v>0</v>
      </c>
      <c r="R1357" s="223" cm="1">
        <f t="array" ref="R1357">Q1357*L1357</f>
        <v>0</v>
      </c>
    </row>
    <row r="1358" spans="1:18" ht="16" customHeight="1" x14ac:dyDescent="0.2">
      <c r="A1358" s="54"/>
      <c r="B1358" s="63" t="s">
        <v>8844</v>
      </c>
      <c r="C1358" s="56" t="s">
        <v>8847</v>
      </c>
      <c r="D1358" s="90">
        <v>843380148609</v>
      </c>
      <c r="E1358" s="56" t="s">
        <v>1332</v>
      </c>
      <c r="F1358" s="110" t="s">
        <v>1333</v>
      </c>
      <c r="G1358" s="110" t="s">
        <v>8846</v>
      </c>
      <c r="H1358" s="110" t="s">
        <v>50</v>
      </c>
      <c r="I1358" s="56" t="s">
        <v>95</v>
      </c>
      <c r="J1358" s="56" t="s">
        <v>67</v>
      </c>
      <c r="K1358" s="91"/>
      <c r="L1358" s="85">
        <v>54</v>
      </c>
      <c r="M1358" s="56" t="s">
        <v>1330</v>
      </c>
      <c r="N1358" s="56" t="s">
        <v>1331</v>
      </c>
      <c r="O1358" s="60" t="s">
        <v>55</v>
      </c>
      <c r="P1358" s="222"/>
      <c r="Q1358" s="87" cm="1">
        <f t="array" ref="Q1358">SUMIF(Western!C1:C1001,E1358,Western!V1:V1001)</f>
        <v>0</v>
      </c>
      <c r="R1358" s="223" cm="1">
        <f t="array" ref="R1358">Q1358*L1358</f>
        <v>0</v>
      </c>
    </row>
    <row r="1359" spans="1:18" ht="16" customHeight="1" x14ac:dyDescent="0.2">
      <c r="A1359" s="54"/>
      <c r="B1359" s="63" t="s">
        <v>8844</v>
      </c>
      <c r="C1359" s="56" t="s">
        <v>8848</v>
      </c>
      <c r="D1359" s="90">
        <v>843380148630</v>
      </c>
      <c r="E1359" s="56" t="s">
        <v>1334</v>
      </c>
      <c r="F1359" s="110" t="s">
        <v>1335</v>
      </c>
      <c r="G1359" s="110" t="s">
        <v>8846</v>
      </c>
      <c r="H1359" s="110" t="s">
        <v>50</v>
      </c>
      <c r="I1359" s="56" t="s">
        <v>95</v>
      </c>
      <c r="J1359" s="56" t="s">
        <v>70</v>
      </c>
      <c r="K1359" s="91"/>
      <c r="L1359" s="85">
        <v>54</v>
      </c>
      <c r="M1359" s="56" t="s">
        <v>1330</v>
      </c>
      <c r="N1359" s="56" t="s">
        <v>1331</v>
      </c>
      <c r="O1359" s="60" t="s">
        <v>55</v>
      </c>
      <c r="P1359" s="222"/>
      <c r="Q1359" s="87" cm="1">
        <f t="array" ref="Q1359">SUMIF(Western!C1:C1001,E1359,Western!V1:V1001)</f>
        <v>0</v>
      </c>
      <c r="R1359" s="223" cm="1">
        <f t="array" ref="R1359">Q1359*L1359</f>
        <v>0</v>
      </c>
    </row>
    <row r="1360" spans="1:18" ht="16" customHeight="1" x14ac:dyDescent="0.2">
      <c r="A1360" s="54"/>
      <c r="B1360" s="63" t="s">
        <v>8849</v>
      </c>
      <c r="C1360" s="56" t="s">
        <v>8850</v>
      </c>
      <c r="D1360" s="90">
        <v>843380109549</v>
      </c>
      <c r="E1360" s="56" t="s">
        <v>3603</v>
      </c>
      <c r="F1360" s="110" t="s">
        <v>3604</v>
      </c>
      <c r="G1360" s="110" t="s">
        <v>7015</v>
      </c>
      <c r="H1360" s="110" t="s">
        <v>50</v>
      </c>
      <c r="I1360" s="56" t="s">
        <v>95</v>
      </c>
      <c r="J1360" s="56" t="s">
        <v>61</v>
      </c>
      <c r="K1360" s="56" t="s">
        <v>7012</v>
      </c>
      <c r="L1360" s="85">
        <v>13.75</v>
      </c>
      <c r="M1360" s="56" t="s">
        <v>1244</v>
      </c>
      <c r="N1360" s="56" t="s">
        <v>3605</v>
      </c>
      <c r="O1360" s="60" t="s">
        <v>2985</v>
      </c>
      <c r="P1360" s="222"/>
      <c r="Q1360" s="87" cm="1">
        <f t="array" aca="1" ref="Q1360" ca="1">SUMIF('Cross-Over'!C1:C793,E1360,'Cross-Over'!V1:V792)</f>
        <v>0</v>
      </c>
      <c r="R1360" s="223" cm="1">
        <f t="array" aca="1" ref="R1360" ca="1">Q1360*L1360</f>
        <v>0</v>
      </c>
    </row>
    <row r="1361" spans="1:18" ht="16" customHeight="1" x14ac:dyDescent="0.2">
      <c r="A1361" s="54"/>
      <c r="B1361" s="63" t="s">
        <v>8849</v>
      </c>
      <c r="C1361" s="56" t="s">
        <v>8851</v>
      </c>
      <c r="D1361" s="90">
        <v>843380104049</v>
      </c>
      <c r="E1361" s="56" t="s">
        <v>3606</v>
      </c>
      <c r="F1361" s="110" t="s">
        <v>3607</v>
      </c>
      <c r="G1361" s="110" t="s">
        <v>7015</v>
      </c>
      <c r="H1361" s="110" t="s">
        <v>50</v>
      </c>
      <c r="I1361" s="56" t="s">
        <v>95</v>
      </c>
      <c r="J1361" s="56" t="s">
        <v>64</v>
      </c>
      <c r="K1361" s="56" t="s">
        <v>7012</v>
      </c>
      <c r="L1361" s="85">
        <v>13.75</v>
      </c>
      <c r="M1361" s="56" t="s">
        <v>1244</v>
      </c>
      <c r="N1361" s="56" t="s">
        <v>3605</v>
      </c>
      <c r="O1361" s="60" t="s">
        <v>2985</v>
      </c>
      <c r="P1361" s="222"/>
      <c r="Q1361" s="87" cm="1">
        <f t="array" aca="1" ref="Q1361" ca="1">SUMIF('Cross-Over'!C1:C793,E1361,'Cross-Over'!V1:V792)</f>
        <v>0</v>
      </c>
      <c r="R1361" s="223" cm="1">
        <f t="array" aca="1" ref="R1361" ca="1">Q1361*L1361</f>
        <v>0</v>
      </c>
    </row>
    <row r="1362" spans="1:18" ht="16" customHeight="1" x14ac:dyDescent="0.2">
      <c r="A1362" s="54"/>
      <c r="B1362" s="63" t="s">
        <v>8849</v>
      </c>
      <c r="C1362" s="56" t="s">
        <v>8852</v>
      </c>
      <c r="D1362" s="90">
        <v>843380104056</v>
      </c>
      <c r="E1362" s="56" t="s">
        <v>3608</v>
      </c>
      <c r="F1362" s="110" t="s">
        <v>3609</v>
      </c>
      <c r="G1362" s="110" t="s">
        <v>7015</v>
      </c>
      <c r="H1362" s="110" t="s">
        <v>50</v>
      </c>
      <c r="I1362" s="56" t="s">
        <v>95</v>
      </c>
      <c r="J1362" s="56" t="s">
        <v>67</v>
      </c>
      <c r="K1362" s="56" t="s">
        <v>7012</v>
      </c>
      <c r="L1362" s="85">
        <v>13.75</v>
      </c>
      <c r="M1362" s="56" t="s">
        <v>1244</v>
      </c>
      <c r="N1362" s="56" t="s">
        <v>3605</v>
      </c>
      <c r="O1362" s="60" t="s">
        <v>2985</v>
      </c>
      <c r="P1362" s="222"/>
      <c r="Q1362" s="87" cm="1">
        <f t="array" aca="1" ref="Q1362" ca="1">SUMIF('Cross-Over'!C1:C793,E1362,'Cross-Over'!V1:V792)</f>
        <v>0</v>
      </c>
      <c r="R1362" s="223" cm="1">
        <f t="array" aca="1" ref="R1362" ca="1">Q1362*L1362</f>
        <v>0</v>
      </c>
    </row>
    <row r="1363" spans="1:18" ht="16" customHeight="1" x14ac:dyDescent="0.2">
      <c r="A1363" s="54"/>
      <c r="B1363" s="63" t="s">
        <v>8853</v>
      </c>
      <c r="C1363" s="56" t="s">
        <v>8854</v>
      </c>
      <c r="D1363" s="90">
        <v>843380109556</v>
      </c>
      <c r="E1363" s="56" t="s">
        <v>3610</v>
      </c>
      <c r="F1363" s="110" t="s">
        <v>3611</v>
      </c>
      <c r="G1363" s="110" t="s">
        <v>7015</v>
      </c>
      <c r="H1363" s="110" t="s">
        <v>56</v>
      </c>
      <c r="I1363" s="56" t="s">
        <v>116</v>
      </c>
      <c r="J1363" s="56" t="s">
        <v>61</v>
      </c>
      <c r="K1363" s="56" t="s">
        <v>7012</v>
      </c>
      <c r="L1363" s="85">
        <v>13.75</v>
      </c>
      <c r="M1363" s="56" t="s">
        <v>1244</v>
      </c>
      <c r="N1363" s="56" t="s">
        <v>3605</v>
      </c>
      <c r="O1363" s="60" t="s">
        <v>2985</v>
      </c>
      <c r="P1363" s="222"/>
      <c r="Q1363" s="87" cm="1">
        <f t="array" aca="1" ref="Q1363" ca="1">SUMIF('Cross-Over'!C1:C793,E1363,'Cross-Over'!V1:V792)</f>
        <v>0</v>
      </c>
      <c r="R1363" s="223" cm="1">
        <f t="array" aca="1" ref="R1363" ca="1">Q1363*L1363</f>
        <v>0</v>
      </c>
    </row>
    <row r="1364" spans="1:18" ht="16" customHeight="1" x14ac:dyDescent="0.2">
      <c r="A1364" s="54"/>
      <c r="B1364" s="63" t="s">
        <v>8853</v>
      </c>
      <c r="C1364" s="56" t="s">
        <v>8855</v>
      </c>
      <c r="D1364" s="90">
        <v>843380104063</v>
      </c>
      <c r="E1364" s="56" t="s">
        <v>3612</v>
      </c>
      <c r="F1364" s="110" t="s">
        <v>3613</v>
      </c>
      <c r="G1364" s="110" t="s">
        <v>7015</v>
      </c>
      <c r="H1364" s="110" t="s">
        <v>56</v>
      </c>
      <c r="I1364" s="56" t="s">
        <v>116</v>
      </c>
      <c r="J1364" s="56" t="s">
        <v>64</v>
      </c>
      <c r="K1364" s="56" t="s">
        <v>7012</v>
      </c>
      <c r="L1364" s="85">
        <v>13.75</v>
      </c>
      <c r="M1364" s="56" t="s">
        <v>1244</v>
      </c>
      <c r="N1364" s="56" t="s">
        <v>3605</v>
      </c>
      <c r="O1364" s="60" t="s">
        <v>2985</v>
      </c>
      <c r="P1364" s="222"/>
      <c r="Q1364" s="87" cm="1">
        <f t="array" aca="1" ref="Q1364" ca="1">SUMIF('Cross-Over'!C1:C793,E1364,'Cross-Over'!V1:V792)</f>
        <v>0</v>
      </c>
      <c r="R1364" s="223" cm="1">
        <f t="array" aca="1" ref="R1364" ca="1">Q1364*L1364</f>
        <v>0</v>
      </c>
    </row>
    <row r="1365" spans="1:18" ht="16" customHeight="1" x14ac:dyDescent="0.2">
      <c r="A1365" s="54"/>
      <c r="B1365" s="63" t="s">
        <v>8853</v>
      </c>
      <c r="C1365" s="56" t="s">
        <v>8856</v>
      </c>
      <c r="D1365" s="90">
        <v>843380104070</v>
      </c>
      <c r="E1365" s="56" t="s">
        <v>3614</v>
      </c>
      <c r="F1365" s="110" t="s">
        <v>3615</v>
      </c>
      <c r="G1365" s="110" t="s">
        <v>7015</v>
      </c>
      <c r="H1365" s="110" t="s">
        <v>56</v>
      </c>
      <c r="I1365" s="56" t="s">
        <v>116</v>
      </c>
      <c r="J1365" s="56" t="s">
        <v>67</v>
      </c>
      <c r="K1365" s="56" t="s">
        <v>7012</v>
      </c>
      <c r="L1365" s="85">
        <v>13.75</v>
      </c>
      <c r="M1365" s="56" t="s">
        <v>1244</v>
      </c>
      <c r="N1365" s="56" t="s">
        <v>3605</v>
      </c>
      <c r="O1365" s="60" t="s">
        <v>2985</v>
      </c>
      <c r="P1365" s="222"/>
      <c r="Q1365" s="87" cm="1">
        <f t="array" aca="1" ref="Q1365" ca="1">SUMIF('Cross-Over'!C1:C793,E1365,'Cross-Over'!V1:V792)</f>
        <v>0</v>
      </c>
      <c r="R1365" s="223" cm="1">
        <f t="array" aca="1" ref="R1365" ca="1">Q1365*L1365</f>
        <v>0</v>
      </c>
    </row>
    <row r="1366" spans="1:18" ht="16" customHeight="1" x14ac:dyDescent="0.2">
      <c r="A1366" s="54"/>
      <c r="B1366" s="63" t="s">
        <v>8857</v>
      </c>
      <c r="C1366" s="56" t="s">
        <v>8858</v>
      </c>
      <c r="D1366" s="90">
        <v>843380116776</v>
      </c>
      <c r="E1366" s="56" t="s">
        <v>3616</v>
      </c>
      <c r="F1366" s="110" t="s">
        <v>3617</v>
      </c>
      <c r="G1366" s="110" t="s">
        <v>8859</v>
      </c>
      <c r="H1366" s="110" t="s">
        <v>50</v>
      </c>
      <c r="I1366" s="56" t="s">
        <v>1900</v>
      </c>
      <c r="J1366" s="56" t="s">
        <v>3618</v>
      </c>
      <c r="K1366" s="91"/>
      <c r="L1366" s="85">
        <v>4.8</v>
      </c>
      <c r="M1366" s="56" t="s">
        <v>1244</v>
      </c>
      <c r="N1366" s="56" t="s">
        <v>2756</v>
      </c>
      <c r="O1366" s="60" t="s">
        <v>2985</v>
      </c>
      <c r="P1366" s="222"/>
      <c r="Q1366" s="87" cm="1">
        <f t="array" aca="1" ref="Q1366" ca="1">SUMIF('Cross-Over'!C1:C793,E1366,'Cross-Over'!V1:V792)</f>
        <v>0</v>
      </c>
      <c r="R1366" s="223" cm="1">
        <f t="array" aca="1" ref="R1366" ca="1">Q1366*L1366</f>
        <v>0</v>
      </c>
    </row>
    <row r="1367" spans="1:18" ht="16" customHeight="1" x14ac:dyDescent="0.2">
      <c r="A1367" s="54"/>
      <c r="B1367" s="63" t="s">
        <v>8860</v>
      </c>
      <c r="C1367" s="56" t="s">
        <v>8861</v>
      </c>
      <c r="D1367" s="90">
        <v>843380116783</v>
      </c>
      <c r="E1367" s="56" t="s">
        <v>3619</v>
      </c>
      <c r="F1367" s="110" t="s">
        <v>3620</v>
      </c>
      <c r="G1367" s="110" t="s">
        <v>8859</v>
      </c>
      <c r="H1367" s="110" t="s">
        <v>50</v>
      </c>
      <c r="I1367" s="56" t="s">
        <v>95</v>
      </c>
      <c r="J1367" s="56" t="s">
        <v>155</v>
      </c>
      <c r="K1367" s="91"/>
      <c r="L1367" s="85">
        <v>5.4</v>
      </c>
      <c r="M1367" s="56" t="s">
        <v>1244</v>
      </c>
      <c r="N1367" s="56" t="s">
        <v>2756</v>
      </c>
      <c r="O1367" s="60" t="s">
        <v>2985</v>
      </c>
      <c r="P1367" s="222"/>
      <c r="Q1367" s="87" cm="1">
        <f t="array" aca="1" ref="Q1367" ca="1">SUMIF('Cross-Over'!C1:C793,E1367,'Cross-Over'!V1:V792)</f>
        <v>0</v>
      </c>
      <c r="R1367" s="223" cm="1">
        <f t="array" aca="1" ref="R1367" ca="1">Q1367*L1367</f>
        <v>0</v>
      </c>
    </row>
    <row r="1368" spans="1:18" ht="16" customHeight="1" x14ac:dyDescent="0.2">
      <c r="A1368" s="54"/>
      <c r="B1368" s="63" t="s">
        <v>8862</v>
      </c>
      <c r="C1368" s="56" t="s">
        <v>8863</v>
      </c>
      <c r="D1368" s="90">
        <v>843380136460</v>
      </c>
      <c r="E1368" s="56" t="s">
        <v>3621</v>
      </c>
      <c r="F1368" s="110" t="s">
        <v>3622</v>
      </c>
      <c r="G1368" s="110" t="s">
        <v>8864</v>
      </c>
      <c r="H1368" s="110" t="s">
        <v>50</v>
      </c>
      <c r="I1368" s="56" t="s">
        <v>95</v>
      </c>
      <c r="J1368" s="56" t="s">
        <v>52</v>
      </c>
      <c r="K1368" s="91"/>
      <c r="L1368" s="85">
        <v>11</v>
      </c>
      <c r="M1368" s="56" t="s">
        <v>2879</v>
      </c>
      <c r="N1368" s="56" t="s">
        <v>2880</v>
      </c>
      <c r="O1368" s="60" t="s">
        <v>2985</v>
      </c>
      <c r="P1368" s="222"/>
      <c r="Q1368" s="87" cm="1">
        <f t="array" aca="1" ref="Q1368" ca="1">SUMIF('Cross-Over'!C1:C793,E1368,'Cross-Over'!V1:V792)</f>
        <v>0</v>
      </c>
      <c r="R1368" s="223" cm="1">
        <f t="array" aca="1" ref="R1368" ca="1">Q1368*L1368</f>
        <v>0</v>
      </c>
    </row>
    <row r="1369" spans="1:18" ht="16" customHeight="1" x14ac:dyDescent="0.2">
      <c r="A1369" s="54"/>
      <c r="B1369" s="63" t="s">
        <v>8862</v>
      </c>
      <c r="C1369" s="56" t="s">
        <v>8865</v>
      </c>
      <c r="D1369" s="90">
        <v>843380116837</v>
      </c>
      <c r="E1369" s="56" t="s">
        <v>3623</v>
      </c>
      <c r="F1369" s="110" t="s">
        <v>3624</v>
      </c>
      <c r="G1369" s="110" t="s">
        <v>8864</v>
      </c>
      <c r="H1369" s="110" t="s">
        <v>50</v>
      </c>
      <c r="I1369" s="56" t="s">
        <v>95</v>
      </c>
      <c r="J1369" s="56" t="s">
        <v>61</v>
      </c>
      <c r="K1369" s="91"/>
      <c r="L1369" s="85">
        <v>12</v>
      </c>
      <c r="M1369" s="56" t="s">
        <v>2879</v>
      </c>
      <c r="N1369" s="56" t="s">
        <v>2880</v>
      </c>
      <c r="O1369" s="60" t="s">
        <v>2985</v>
      </c>
      <c r="P1369" s="222"/>
      <c r="Q1369" s="87" cm="1">
        <f t="array" aca="1" ref="Q1369" ca="1">SUMIF('Cross-Over'!C1:C793,E1369,'Cross-Over'!V1:V792)</f>
        <v>0</v>
      </c>
      <c r="R1369" s="223" cm="1">
        <f t="array" aca="1" ref="R1369" ca="1">Q1369*L1369</f>
        <v>0</v>
      </c>
    </row>
    <row r="1370" spans="1:18" ht="16" customHeight="1" x14ac:dyDescent="0.2">
      <c r="A1370" s="54"/>
      <c r="B1370" s="63" t="s">
        <v>8862</v>
      </c>
      <c r="C1370" s="56" t="s">
        <v>8866</v>
      </c>
      <c r="D1370" s="90">
        <v>843380116844</v>
      </c>
      <c r="E1370" s="56" t="s">
        <v>3625</v>
      </c>
      <c r="F1370" s="110" t="s">
        <v>3626</v>
      </c>
      <c r="G1370" s="110" t="s">
        <v>8864</v>
      </c>
      <c r="H1370" s="110" t="s">
        <v>50</v>
      </c>
      <c r="I1370" s="56" t="s">
        <v>95</v>
      </c>
      <c r="J1370" s="56" t="s">
        <v>64</v>
      </c>
      <c r="K1370" s="91"/>
      <c r="L1370" s="85">
        <v>15</v>
      </c>
      <c r="M1370" s="56" t="s">
        <v>2879</v>
      </c>
      <c r="N1370" s="56" t="s">
        <v>2880</v>
      </c>
      <c r="O1370" s="60" t="s">
        <v>2985</v>
      </c>
      <c r="P1370" s="222"/>
      <c r="Q1370" s="87" cm="1">
        <f t="array" aca="1" ref="Q1370" ca="1">SUMIF('Cross-Over'!C1:C793,E1370,'Cross-Over'!V1:V792)</f>
        <v>0</v>
      </c>
      <c r="R1370" s="223" cm="1">
        <f t="array" aca="1" ref="R1370" ca="1">Q1370*L1370</f>
        <v>0</v>
      </c>
    </row>
    <row r="1371" spans="1:18" ht="16" customHeight="1" x14ac:dyDescent="0.2">
      <c r="A1371" s="54"/>
      <c r="B1371" s="63" t="s">
        <v>8862</v>
      </c>
      <c r="C1371" s="56" t="s">
        <v>8867</v>
      </c>
      <c r="D1371" s="90">
        <v>843380116851</v>
      </c>
      <c r="E1371" s="56" t="s">
        <v>3627</v>
      </c>
      <c r="F1371" s="110" t="s">
        <v>3628</v>
      </c>
      <c r="G1371" s="110" t="s">
        <v>8864</v>
      </c>
      <c r="H1371" s="110" t="s">
        <v>50</v>
      </c>
      <c r="I1371" s="56" t="s">
        <v>95</v>
      </c>
      <c r="J1371" s="56" t="s">
        <v>67</v>
      </c>
      <c r="K1371" s="91"/>
      <c r="L1371" s="85">
        <v>21</v>
      </c>
      <c r="M1371" s="56" t="s">
        <v>2879</v>
      </c>
      <c r="N1371" s="56" t="s">
        <v>2880</v>
      </c>
      <c r="O1371" s="60" t="s">
        <v>2985</v>
      </c>
      <c r="P1371" s="222"/>
      <c r="Q1371" s="87" cm="1">
        <f t="array" aca="1" ref="Q1371" ca="1">SUMIF('Cross-Over'!C1:C793,E1371,'Cross-Over'!V1:V792)</f>
        <v>0</v>
      </c>
      <c r="R1371" s="223" cm="1">
        <f t="array" aca="1" ref="R1371" ca="1">Q1371*L1371</f>
        <v>0</v>
      </c>
    </row>
    <row r="1372" spans="1:18" ht="16" customHeight="1" x14ac:dyDescent="0.2">
      <c r="A1372" s="54"/>
      <c r="B1372" s="63" t="s">
        <v>8868</v>
      </c>
      <c r="C1372" s="56" t="s">
        <v>8869</v>
      </c>
      <c r="D1372" s="90">
        <v>843380131458</v>
      </c>
      <c r="E1372" s="56" t="s">
        <v>5226</v>
      </c>
      <c r="F1372" s="110" t="s">
        <v>5227</v>
      </c>
      <c r="G1372" s="110" t="s">
        <v>8870</v>
      </c>
      <c r="H1372" s="110" t="s">
        <v>50</v>
      </c>
      <c r="I1372" s="56" t="s">
        <v>4663</v>
      </c>
      <c r="J1372" s="56" t="s">
        <v>1287</v>
      </c>
      <c r="K1372" s="91"/>
      <c r="L1372" s="85">
        <v>150</v>
      </c>
      <c r="M1372" s="56" t="s">
        <v>2879</v>
      </c>
      <c r="N1372" s="56" t="s">
        <v>2880</v>
      </c>
      <c r="O1372" s="60" t="s">
        <v>4664</v>
      </c>
      <c r="P1372" s="222"/>
      <c r="Q1372" s="87" cm="1">
        <f t="array" aca="1" ref="Q1372" ca="1">SUMIF(Waterfowl!C1:C354,E1372,Waterfowl!V1:V353)</f>
        <v>0</v>
      </c>
      <c r="R1372" s="223" cm="1">
        <f t="array" aca="1" ref="R1372" ca="1">Q1372*L1372</f>
        <v>0</v>
      </c>
    </row>
    <row r="1373" spans="1:18" ht="16" customHeight="1" x14ac:dyDescent="0.2">
      <c r="A1373" s="54"/>
      <c r="B1373" s="63" t="s">
        <v>8871</v>
      </c>
      <c r="C1373" s="56" t="s">
        <v>8872</v>
      </c>
      <c r="D1373" s="90">
        <v>843380151487</v>
      </c>
      <c r="E1373" s="56" t="s">
        <v>5228</v>
      </c>
      <c r="F1373" s="110" t="s">
        <v>8873</v>
      </c>
      <c r="G1373" s="110" t="s">
        <v>8870</v>
      </c>
      <c r="H1373" s="110" t="s">
        <v>50</v>
      </c>
      <c r="I1373" s="56" t="s">
        <v>7058</v>
      </c>
      <c r="J1373" s="56" t="s">
        <v>1287</v>
      </c>
      <c r="K1373" s="91"/>
      <c r="L1373" s="85">
        <v>150</v>
      </c>
      <c r="M1373" s="56" t="s">
        <v>2879</v>
      </c>
      <c r="N1373" s="56" t="s">
        <v>5230</v>
      </c>
      <c r="O1373" s="60" t="s">
        <v>4664</v>
      </c>
      <c r="P1373" s="222"/>
      <c r="Q1373" s="87" cm="1">
        <f t="array" aca="1" ref="Q1373" ca="1">SUMIF(Waterfowl!C1:C354,E1373,Waterfowl!V1:V353)</f>
        <v>0</v>
      </c>
      <c r="R1373" s="223" cm="1">
        <f t="array" aca="1" ref="R1373" ca="1">Q1373*L1373</f>
        <v>0</v>
      </c>
    </row>
    <row r="1374" spans="1:18" ht="16" customHeight="1" x14ac:dyDescent="0.2">
      <c r="A1374" s="54"/>
      <c r="B1374" s="63" t="s">
        <v>8874</v>
      </c>
      <c r="C1374" s="56" t="s">
        <v>8875</v>
      </c>
      <c r="D1374" s="90">
        <v>843380173175</v>
      </c>
      <c r="E1374" s="56" t="s">
        <v>5231</v>
      </c>
      <c r="F1374" s="110" t="s">
        <v>5232</v>
      </c>
      <c r="G1374" s="110" t="s">
        <v>8876</v>
      </c>
      <c r="H1374" s="110" t="s">
        <v>50</v>
      </c>
      <c r="I1374" s="56" t="s">
        <v>95</v>
      </c>
      <c r="J1374" s="56" t="s">
        <v>1287</v>
      </c>
      <c r="K1374" s="91"/>
      <c r="L1374" s="85">
        <v>105</v>
      </c>
      <c r="M1374" s="56" t="s">
        <v>2879</v>
      </c>
      <c r="N1374" s="56" t="s">
        <v>2880</v>
      </c>
      <c r="O1374" s="60" t="s">
        <v>4664</v>
      </c>
      <c r="P1374" s="222"/>
      <c r="Q1374" s="87" cm="1">
        <f t="array" aca="1" ref="Q1374" ca="1">SUMIF(Waterfowl!C1:C354,E1374,Waterfowl!V1:V353)</f>
        <v>0</v>
      </c>
      <c r="R1374" s="223" cm="1">
        <f t="array" aca="1" ref="R1374" ca="1">Q1374*L1374</f>
        <v>0</v>
      </c>
    </row>
    <row r="1375" spans="1:18" ht="16" customHeight="1" x14ac:dyDescent="0.2">
      <c r="A1375" s="54"/>
      <c r="B1375" s="63" t="s">
        <v>8877</v>
      </c>
      <c r="C1375" s="56" t="s">
        <v>8878</v>
      </c>
      <c r="D1375" s="90">
        <v>843380116875</v>
      </c>
      <c r="E1375" s="56" t="s">
        <v>3629</v>
      </c>
      <c r="F1375" s="110" t="s">
        <v>3630</v>
      </c>
      <c r="G1375" s="110" t="s">
        <v>7061</v>
      </c>
      <c r="H1375" s="110" t="s">
        <v>56</v>
      </c>
      <c r="I1375" s="56" t="s">
        <v>95</v>
      </c>
      <c r="J1375" s="56" t="s">
        <v>61</v>
      </c>
      <c r="K1375" s="56" t="s">
        <v>7012</v>
      </c>
      <c r="L1375" s="85">
        <v>90</v>
      </c>
      <c r="M1375" s="56" t="s">
        <v>2879</v>
      </c>
      <c r="N1375" s="56" t="s">
        <v>2880</v>
      </c>
      <c r="O1375" s="60" t="s">
        <v>2985</v>
      </c>
      <c r="P1375" s="222"/>
      <c r="Q1375" s="87" cm="1">
        <f t="array" aca="1" ref="Q1375" ca="1">SUMIF('Cross-Over'!C1:C793,E1375,'Cross-Over'!V1:V792)</f>
        <v>0</v>
      </c>
      <c r="R1375" s="223" cm="1">
        <f t="array" aca="1" ref="R1375" ca="1">Q1375*L1375</f>
        <v>0</v>
      </c>
    </row>
    <row r="1376" spans="1:18" ht="16" customHeight="1" x14ac:dyDescent="0.2">
      <c r="A1376" s="54"/>
      <c r="B1376" s="63" t="s">
        <v>8877</v>
      </c>
      <c r="C1376" s="56" t="s">
        <v>8879</v>
      </c>
      <c r="D1376" s="90">
        <v>843380116882</v>
      </c>
      <c r="E1376" s="56" t="s">
        <v>3631</v>
      </c>
      <c r="F1376" s="110" t="s">
        <v>3632</v>
      </c>
      <c r="G1376" s="110" t="s">
        <v>7061</v>
      </c>
      <c r="H1376" s="110" t="s">
        <v>56</v>
      </c>
      <c r="I1376" s="56" t="s">
        <v>95</v>
      </c>
      <c r="J1376" s="56" t="s">
        <v>64</v>
      </c>
      <c r="K1376" s="56" t="s">
        <v>7012</v>
      </c>
      <c r="L1376" s="85">
        <v>111</v>
      </c>
      <c r="M1376" s="56" t="s">
        <v>2879</v>
      </c>
      <c r="N1376" s="56" t="s">
        <v>2880</v>
      </c>
      <c r="O1376" s="60" t="s">
        <v>2985</v>
      </c>
      <c r="P1376" s="222"/>
      <c r="Q1376" s="87" cm="1">
        <f t="array" aca="1" ref="Q1376" ca="1">SUMIF('Cross-Over'!C1:C793,E1376,'Cross-Over'!V1:V792)</f>
        <v>0</v>
      </c>
      <c r="R1376" s="223" cm="1">
        <f t="array" aca="1" ref="R1376" ca="1">Q1376*L1376</f>
        <v>0</v>
      </c>
    </row>
    <row r="1377" spans="1:18" ht="16" customHeight="1" x14ac:dyDescent="0.2">
      <c r="A1377" s="54"/>
      <c r="B1377" s="63" t="s">
        <v>8877</v>
      </c>
      <c r="C1377" s="56" t="s">
        <v>8880</v>
      </c>
      <c r="D1377" s="90">
        <v>843380116899</v>
      </c>
      <c r="E1377" s="56" t="s">
        <v>3633</v>
      </c>
      <c r="F1377" s="110" t="s">
        <v>3634</v>
      </c>
      <c r="G1377" s="110" t="s">
        <v>7061</v>
      </c>
      <c r="H1377" s="110" t="s">
        <v>56</v>
      </c>
      <c r="I1377" s="56" t="s">
        <v>95</v>
      </c>
      <c r="J1377" s="56" t="s">
        <v>67</v>
      </c>
      <c r="K1377" s="56" t="s">
        <v>7012</v>
      </c>
      <c r="L1377" s="85">
        <v>132</v>
      </c>
      <c r="M1377" s="56" t="s">
        <v>2879</v>
      </c>
      <c r="N1377" s="56" t="s">
        <v>2880</v>
      </c>
      <c r="O1377" s="60" t="s">
        <v>2985</v>
      </c>
      <c r="P1377" s="222"/>
      <c r="Q1377" s="87" cm="1">
        <f t="array" aca="1" ref="Q1377" ca="1">SUMIF('Cross-Over'!C1:C793,E1377,'Cross-Over'!V1:V792)</f>
        <v>0</v>
      </c>
      <c r="R1377" s="223" cm="1">
        <f t="array" aca="1" ref="R1377" ca="1">Q1377*L1377</f>
        <v>0</v>
      </c>
    </row>
    <row r="1378" spans="1:18" ht="16" customHeight="1" x14ac:dyDescent="0.2">
      <c r="A1378" s="54"/>
      <c r="B1378" s="63" t="s">
        <v>8881</v>
      </c>
      <c r="C1378" s="56" t="s">
        <v>8882</v>
      </c>
      <c r="D1378" s="56" t="s">
        <v>1336</v>
      </c>
      <c r="E1378" s="56" t="s">
        <v>1337</v>
      </c>
      <c r="F1378" s="110" t="s">
        <v>1338</v>
      </c>
      <c r="G1378" s="110" t="s">
        <v>7097</v>
      </c>
      <c r="H1378" s="110" t="s">
        <v>56</v>
      </c>
      <c r="I1378" s="56" t="s">
        <v>51</v>
      </c>
      <c r="J1378" s="56" t="s">
        <v>61</v>
      </c>
      <c r="K1378" s="56" t="s">
        <v>7009</v>
      </c>
      <c r="L1378" s="85">
        <v>150</v>
      </c>
      <c r="M1378" s="56" t="s">
        <v>451</v>
      </c>
      <c r="N1378" s="56" t="s">
        <v>473</v>
      </c>
      <c r="O1378" s="60" t="s">
        <v>55</v>
      </c>
      <c r="P1378" s="222"/>
      <c r="Q1378" s="87" cm="1">
        <f t="array" ref="Q1378">SUMIF(Western!C1:C1001,E1378,Western!V1:V1001)</f>
        <v>0</v>
      </c>
      <c r="R1378" s="223" cm="1">
        <f t="array" ref="R1378">Q1378*L1378</f>
        <v>0</v>
      </c>
    </row>
    <row r="1379" spans="1:18" ht="16" customHeight="1" x14ac:dyDescent="0.2">
      <c r="A1379" s="54"/>
      <c r="B1379" s="63" t="s">
        <v>8881</v>
      </c>
      <c r="C1379" s="56" t="s">
        <v>8883</v>
      </c>
      <c r="D1379" s="56" t="s">
        <v>1339</v>
      </c>
      <c r="E1379" s="56" t="s">
        <v>1340</v>
      </c>
      <c r="F1379" s="110" t="s">
        <v>1341</v>
      </c>
      <c r="G1379" s="110" t="s">
        <v>7097</v>
      </c>
      <c r="H1379" s="110" t="s">
        <v>56</v>
      </c>
      <c r="I1379" s="56" t="s">
        <v>51</v>
      </c>
      <c r="J1379" s="56" t="s">
        <v>64</v>
      </c>
      <c r="K1379" s="56" t="s">
        <v>7009</v>
      </c>
      <c r="L1379" s="85">
        <v>150</v>
      </c>
      <c r="M1379" s="56" t="s">
        <v>451</v>
      </c>
      <c r="N1379" s="56" t="s">
        <v>473</v>
      </c>
      <c r="O1379" s="60" t="s">
        <v>55</v>
      </c>
      <c r="P1379" s="222"/>
      <c r="Q1379" s="87" cm="1">
        <f t="array" ref="Q1379">SUMIF(Western!C1:C1001,E1379,Western!V1:V1001)</f>
        <v>0</v>
      </c>
      <c r="R1379" s="223" cm="1">
        <f t="array" ref="R1379">Q1379*L1379</f>
        <v>0</v>
      </c>
    </row>
    <row r="1380" spans="1:18" ht="16" customHeight="1" x14ac:dyDescent="0.2">
      <c r="A1380" s="54"/>
      <c r="B1380" s="63" t="s">
        <v>8881</v>
      </c>
      <c r="C1380" s="56" t="s">
        <v>8884</v>
      </c>
      <c r="D1380" s="56" t="s">
        <v>1342</v>
      </c>
      <c r="E1380" s="56" t="s">
        <v>1343</v>
      </c>
      <c r="F1380" s="110" t="s">
        <v>1344</v>
      </c>
      <c r="G1380" s="110" t="s">
        <v>7097</v>
      </c>
      <c r="H1380" s="110" t="s">
        <v>56</v>
      </c>
      <c r="I1380" s="56" t="s">
        <v>51</v>
      </c>
      <c r="J1380" s="56" t="s">
        <v>67</v>
      </c>
      <c r="K1380" s="56" t="s">
        <v>7009</v>
      </c>
      <c r="L1380" s="85">
        <v>150</v>
      </c>
      <c r="M1380" s="56" t="s">
        <v>451</v>
      </c>
      <c r="N1380" s="56" t="s">
        <v>473</v>
      </c>
      <c r="O1380" s="60" t="s">
        <v>55</v>
      </c>
      <c r="P1380" s="222"/>
      <c r="Q1380" s="87" cm="1">
        <f t="array" ref="Q1380">SUMIF(Western!C1:C1001,E1380,Western!V1:V1001)</f>
        <v>0</v>
      </c>
      <c r="R1380" s="223" cm="1">
        <f t="array" ref="R1380">Q1380*L1380</f>
        <v>0</v>
      </c>
    </row>
    <row r="1381" spans="1:18" ht="16" customHeight="1" x14ac:dyDescent="0.2">
      <c r="A1381" s="54"/>
      <c r="B1381" s="63" t="s">
        <v>8881</v>
      </c>
      <c r="C1381" s="56" t="s">
        <v>8885</v>
      </c>
      <c r="D1381" s="56" t="s">
        <v>1345</v>
      </c>
      <c r="E1381" s="56" t="s">
        <v>1346</v>
      </c>
      <c r="F1381" s="110" t="s">
        <v>1347</v>
      </c>
      <c r="G1381" s="110" t="s">
        <v>7097</v>
      </c>
      <c r="H1381" s="110" t="s">
        <v>56</v>
      </c>
      <c r="I1381" s="56" t="s">
        <v>51</v>
      </c>
      <c r="J1381" s="56" t="s">
        <v>70</v>
      </c>
      <c r="K1381" s="56" t="s">
        <v>7009</v>
      </c>
      <c r="L1381" s="85">
        <v>150</v>
      </c>
      <c r="M1381" s="56" t="s">
        <v>451</v>
      </c>
      <c r="N1381" s="56" t="s">
        <v>473</v>
      </c>
      <c r="O1381" s="60" t="s">
        <v>55</v>
      </c>
      <c r="P1381" s="222"/>
      <c r="Q1381" s="87" cm="1">
        <f t="array" ref="Q1381">SUMIF(Western!C1:C1001,E1381,Western!V1:V1001)</f>
        <v>0</v>
      </c>
      <c r="R1381" s="223" cm="1">
        <f t="array" ref="R1381">Q1381*L1381</f>
        <v>0</v>
      </c>
    </row>
    <row r="1382" spans="1:18" ht="16" customHeight="1" x14ac:dyDescent="0.2">
      <c r="A1382" s="54"/>
      <c r="B1382" s="63" t="s">
        <v>8881</v>
      </c>
      <c r="C1382" s="56" t="s">
        <v>8886</v>
      </c>
      <c r="D1382" s="56" t="s">
        <v>1348</v>
      </c>
      <c r="E1382" s="56" t="s">
        <v>1349</v>
      </c>
      <c r="F1382" s="110" t="s">
        <v>1350</v>
      </c>
      <c r="G1382" s="110" t="s">
        <v>7097</v>
      </c>
      <c r="H1382" s="110" t="s">
        <v>56</v>
      </c>
      <c r="I1382" s="56" t="s">
        <v>51</v>
      </c>
      <c r="J1382" s="56" t="s">
        <v>282</v>
      </c>
      <c r="K1382" s="56" t="s">
        <v>7009</v>
      </c>
      <c r="L1382" s="85">
        <v>150</v>
      </c>
      <c r="M1382" s="56" t="s">
        <v>451</v>
      </c>
      <c r="N1382" s="56" t="s">
        <v>473</v>
      </c>
      <c r="O1382" s="60" t="s">
        <v>55</v>
      </c>
      <c r="P1382" s="222"/>
      <c r="Q1382" s="87" cm="1">
        <f t="array" ref="Q1382">SUMIF(Western!C1:C1001,E1382,Western!V1:V1001)</f>
        <v>0</v>
      </c>
      <c r="R1382" s="223" cm="1">
        <f t="array" ref="R1382">Q1382*L1382</f>
        <v>0</v>
      </c>
    </row>
    <row r="1383" spans="1:18" ht="16" customHeight="1" x14ac:dyDescent="0.2">
      <c r="A1383" s="54"/>
      <c r="B1383" s="63" t="s">
        <v>8887</v>
      </c>
      <c r="C1383" s="56" t="s">
        <v>8888</v>
      </c>
      <c r="D1383" s="56" t="s">
        <v>1351</v>
      </c>
      <c r="E1383" s="56" t="s">
        <v>1352</v>
      </c>
      <c r="F1383" s="110" t="s">
        <v>1353</v>
      </c>
      <c r="G1383" s="110" t="s">
        <v>7097</v>
      </c>
      <c r="H1383" s="110" t="s">
        <v>50</v>
      </c>
      <c r="I1383" s="56" t="s">
        <v>318</v>
      </c>
      <c r="J1383" s="56" t="s">
        <v>61</v>
      </c>
      <c r="K1383" s="56" t="s">
        <v>7009</v>
      </c>
      <c r="L1383" s="85">
        <v>150</v>
      </c>
      <c r="M1383" s="56" t="s">
        <v>451</v>
      </c>
      <c r="N1383" s="56" t="s">
        <v>473</v>
      </c>
      <c r="O1383" s="60" t="s">
        <v>55</v>
      </c>
      <c r="P1383" s="222"/>
      <c r="Q1383" s="87" cm="1">
        <f t="array" ref="Q1383">SUMIF(Western!C1:C1001,E1383,Western!V1:V1001)</f>
        <v>0</v>
      </c>
      <c r="R1383" s="223" cm="1">
        <f t="array" ref="R1383">Q1383*L1383</f>
        <v>0</v>
      </c>
    </row>
    <row r="1384" spans="1:18" ht="16" customHeight="1" x14ac:dyDescent="0.2">
      <c r="A1384" s="54"/>
      <c r="B1384" s="63" t="s">
        <v>8887</v>
      </c>
      <c r="C1384" s="56" t="s">
        <v>8889</v>
      </c>
      <c r="D1384" s="56" t="s">
        <v>1354</v>
      </c>
      <c r="E1384" s="56" t="s">
        <v>1355</v>
      </c>
      <c r="F1384" s="110" t="s">
        <v>1356</v>
      </c>
      <c r="G1384" s="110" t="s">
        <v>7097</v>
      </c>
      <c r="H1384" s="110" t="s">
        <v>50</v>
      </c>
      <c r="I1384" s="56" t="s">
        <v>318</v>
      </c>
      <c r="J1384" s="56" t="s">
        <v>64</v>
      </c>
      <c r="K1384" s="56" t="s">
        <v>7009</v>
      </c>
      <c r="L1384" s="85">
        <v>150</v>
      </c>
      <c r="M1384" s="56" t="s">
        <v>451</v>
      </c>
      <c r="N1384" s="56" t="s">
        <v>473</v>
      </c>
      <c r="O1384" s="60" t="s">
        <v>55</v>
      </c>
      <c r="P1384" s="222"/>
      <c r="Q1384" s="87" cm="1">
        <f t="array" ref="Q1384">SUMIF(Western!C1:C1001,E1384,Western!V1:V1001)</f>
        <v>0</v>
      </c>
      <c r="R1384" s="223" cm="1">
        <f t="array" ref="R1384">Q1384*L1384</f>
        <v>0</v>
      </c>
    </row>
    <row r="1385" spans="1:18" ht="16" customHeight="1" x14ac:dyDescent="0.2">
      <c r="A1385" s="54"/>
      <c r="B1385" s="63" t="s">
        <v>8887</v>
      </c>
      <c r="C1385" s="56" t="s">
        <v>8890</v>
      </c>
      <c r="D1385" s="56" t="s">
        <v>1357</v>
      </c>
      <c r="E1385" s="56" t="s">
        <v>1358</v>
      </c>
      <c r="F1385" s="110" t="s">
        <v>1359</v>
      </c>
      <c r="G1385" s="110" t="s">
        <v>7097</v>
      </c>
      <c r="H1385" s="110" t="s">
        <v>50</v>
      </c>
      <c r="I1385" s="56" t="s">
        <v>318</v>
      </c>
      <c r="J1385" s="56" t="s">
        <v>67</v>
      </c>
      <c r="K1385" s="56" t="s">
        <v>7009</v>
      </c>
      <c r="L1385" s="85">
        <v>150</v>
      </c>
      <c r="M1385" s="56" t="s">
        <v>451</v>
      </c>
      <c r="N1385" s="56" t="s">
        <v>473</v>
      </c>
      <c r="O1385" s="60" t="s">
        <v>55</v>
      </c>
      <c r="P1385" s="222"/>
      <c r="Q1385" s="87" cm="1">
        <f t="array" ref="Q1385">SUMIF(Western!C1:C1001,E1385,Western!V1:V1001)</f>
        <v>0</v>
      </c>
      <c r="R1385" s="223" cm="1">
        <f t="array" ref="R1385">Q1385*L1385</f>
        <v>0</v>
      </c>
    </row>
    <row r="1386" spans="1:18" ht="16" customHeight="1" x14ac:dyDescent="0.2">
      <c r="A1386" s="54"/>
      <c r="B1386" s="63" t="s">
        <v>8887</v>
      </c>
      <c r="C1386" s="56" t="s">
        <v>8891</v>
      </c>
      <c r="D1386" s="56" t="s">
        <v>1360</v>
      </c>
      <c r="E1386" s="56" t="s">
        <v>1361</v>
      </c>
      <c r="F1386" s="110" t="s">
        <v>1362</v>
      </c>
      <c r="G1386" s="110" t="s">
        <v>7097</v>
      </c>
      <c r="H1386" s="110" t="s">
        <v>50</v>
      </c>
      <c r="I1386" s="56" t="s">
        <v>318</v>
      </c>
      <c r="J1386" s="56" t="s">
        <v>70</v>
      </c>
      <c r="K1386" s="56" t="s">
        <v>7009</v>
      </c>
      <c r="L1386" s="85">
        <v>150</v>
      </c>
      <c r="M1386" s="56" t="s">
        <v>451</v>
      </c>
      <c r="N1386" s="56" t="s">
        <v>473</v>
      </c>
      <c r="O1386" s="60" t="s">
        <v>55</v>
      </c>
      <c r="P1386" s="222"/>
      <c r="Q1386" s="87" cm="1">
        <f t="array" ref="Q1386">SUMIF(Western!C1:C1001,E1386,Western!V1:V1001)</f>
        <v>0</v>
      </c>
      <c r="R1386" s="223" cm="1">
        <f t="array" ref="R1386">Q1386*L1386</f>
        <v>0</v>
      </c>
    </row>
    <row r="1387" spans="1:18" ht="16" customHeight="1" x14ac:dyDescent="0.2">
      <c r="A1387" s="54"/>
      <c r="B1387" s="63" t="s">
        <v>8887</v>
      </c>
      <c r="C1387" s="56" t="s">
        <v>8892</v>
      </c>
      <c r="D1387" s="56" t="s">
        <v>1363</v>
      </c>
      <c r="E1387" s="56" t="s">
        <v>1364</v>
      </c>
      <c r="F1387" s="110" t="s">
        <v>1365</v>
      </c>
      <c r="G1387" s="110" t="s">
        <v>7097</v>
      </c>
      <c r="H1387" s="110" t="s">
        <v>50</v>
      </c>
      <c r="I1387" s="56" t="s">
        <v>318</v>
      </c>
      <c r="J1387" s="56" t="s">
        <v>282</v>
      </c>
      <c r="K1387" s="56" t="s">
        <v>7009</v>
      </c>
      <c r="L1387" s="85">
        <v>150</v>
      </c>
      <c r="M1387" s="56" t="s">
        <v>451</v>
      </c>
      <c r="N1387" s="56" t="s">
        <v>473</v>
      </c>
      <c r="O1387" s="60" t="s">
        <v>55</v>
      </c>
      <c r="P1387" s="222"/>
      <c r="Q1387" s="87" cm="1">
        <f t="array" ref="Q1387">SUMIF(Western!C1:C1001,E1387,Western!V1:V1001)</f>
        <v>0</v>
      </c>
      <c r="R1387" s="223" cm="1">
        <f t="array" ref="R1387">Q1387*L1387</f>
        <v>0</v>
      </c>
    </row>
    <row r="1388" spans="1:18" ht="16" customHeight="1" x14ac:dyDescent="0.2">
      <c r="A1388" s="54"/>
      <c r="B1388" s="63" t="s">
        <v>8893</v>
      </c>
      <c r="C1388" s="56" t="s">
        <v>8894</v>
      </c>
      <c r="D1388" s="56" t="s">
        <v>1366</v>
      </c>
      <c r="E1388" s="56" t="s">
        <v>1367</v>
      </c>
      <c r="F1388" s="110" t="s">
        <v>1368</v>
      </c>
      <c r="G1388" s="110" t="s">
        <v>7097</v>
      </c>
      <c r="H1388" s="110" t="s">
        <v>50</v>
      </c>
      <c r="I1388" s="56" t="s">
        <v>190</v>
      </c>
      <c r="J1388" s="56" t="s">
        <v>61</v>
      </c>
      <c r="K1388" s="56" t="s">
        <v>7009</v>
      </c>
      <c r="L1388" s="85">
        <v>150</v>
      </c>
      <c r="M1388" s="56" t="s">
        <v>451</v>
      </c>
      <c r="N1388" s="56" t="s">
        <v>473</v>
      </c>
      <c r="O1388" s="60" t="s">
        <v>55</v>
      </c>
      <c r="P1388" s="222"/>
      <c r="Q1388" s="87" cm="1">
        <f t="array" ref="Q1388">SUMIF(Western!C1:C1001,E1388,Western!V1:V1001)</f>
        <v>0</v>
      </c>
      <c r="R1388" s="223" cm="1">
        <f t="array" ref="R1388">Q1388*L1388</f>
        <v>0</v>
      </c>
    </row>
    <row r="1389" spans="1:18" ht="16" customHeight="1" x14ac:dyDescent="0.2">
      <c r="A1389" s="54"/>
      <c r="B1389" s="63" t="s">
        <v>8893</v>
      </c>
      <c r="C1389" s="56" t="s">
        <v>8895</v>
      </c>
      <c r="D1389" s="56" t="s">
        <v>1369</v>
      </c>
      <c r="E1389" s="56" t="s">
        <v>1370</v>
      </c>
      <c r="F1389" s="110" t="s">
        <v>1371</v>
      </c>
      <c r="G1389" s="110" t="s">
        <v>7097</v>
      </c>
      <c r="H1389" s="110" t="s">
        <v>50</v>
      </c>
      <c r="I1389" s="56" t="s">
        <v>190</v>
      </c>
      <c r="J1389" s="56" t="s">
        <v>64</v>
      </c>
      <c r="K1389" s="56" t="s">
        <v>7009</v>
      </c>
      <c r="L1389" s="85">
        <v>150</v>
      </c>
      <c r="M1389" s="56" t="s">
        <v>451</v>
      </c>
      <c r="N1389" s="56" t="s">
        <v>473</v>
      </c>
      <c r="O1389" s="60" t="s">
        <v>55</v>
      </c>
      <c r="P1389" s="222"/>
      <c r="Q1389" s="87" cm="1">
        <f t="array" ref="Q1389">SUMIF(Western!C1:C1001,E1389,Western!V1:V1001)</f>
        <v>0</v>
      </c>
      <c r="R1389" s="223" cm="1">
        <f t="array" ref="R1389">Q1389*L1389</f>
        <v>0</v>
      </c>
    </row>
    <row r="1390" spans="1:18" ht="16" customHeight="1" x14ac:dyDescent="0.2">
      <c r="A1390" s="54"/>
      <c r="B1390" s="63" t="s">
        <v>8893</v>
      </c>
      <c r="C1390" s="56" t="s">
        <v>8896</v>
      </c>
      <c r="D1390" s="56" t="s">
        <v>1372</v>
      </c>
      <c r="E1390" s="56" t="s">
        <v>1373</v>
      </c>
      <c r="F1390" s="110" t="s">
        <v>1374</v>
      </c>
      <c r="G1390" s="110" t="s">
        <v>7097</v>
      </c>
      <c r="H1390" s="110" t="s">
        <v>50</v>
      </c>
      <c r="I1390" s="56" t="s">
        <v>190</v>
      </c>
      <c r="J1390" s="56" t="s">
        <v>67</v>
      </c>
      <c r="K1390" s="56" t="s">
        <v>7009</v>
      </c>
      <c r="L1390" s="85">
        <v>150</v>
      </c>
      <c r="M1390" s="56" t="s">
        <v>451</v>
      </c>
      <c r="N1390" s="56" t="s">
        <v>473</v>
      </c>
      <c r="O1390" s="60" t="s">
        <v>55</v>
      </c>
      <c r="P1390" s="222"/>
      <c r="Q1390" s="87" cm="1">
        <f t="array" ref="Q1390">SUMIF(Western!C1:C1001,E1390,Western!V1:V1001)</f>
        <v>0</v>
      </c>
      <c r="R1390" s="223" cm="1">
        <f t="array" ref="R1390">Q1390*L1390</f>
        <v>0</v>
      </c>
    </row>
    <row r="1391" spans="1:18" ht="16" customHeight="1" x14ac:dyDescent="0.2">
      <c r="A1391" s="54"/>
      <c r="B1391" s="63" t="s">
        <v>8893</v>
      </c>
      <c r="C1391" s="56" t="s">
        <v>8897</v>
      </c>
      <c r="D1391" s="56" t="s">
        <v>1375</v>
      </c>
      <c r="E1391" s="56" t="s">
        <v>1376</v>
      </c>
      <c r="F1391" s="110" t="s">
        <v>1377</v>
      </c>
      <c r="G1391" s="110" t="s">
        <v>7097</v>
      </c>
      <c r="H1391" s="110" t="s">
        <v>50</v>
      </c>
      <c r="I1391" s="56" t="s">
        <v>190</v>
      </c>
      <c r="J1391" s="56" t="s">
        <v>70</v>
      </c>
      <c r="K1391" s="56" t="s">
        <v>7009</v>
      </c>
      <c r="L1391" s="85">
        <v>150</v>
      </c>
      <c r="M1391" s="56" t="s">
        <v>451</v>
      </c>
      <c r="N1391" s="56" t="s">
        <v>473</v>
      </c>
      <c r="O1391" s="60" t="s">
        <v>55</v>
      </c>
      <c r="P1391" s="222"/>
      <c r="Q1391" s="87" cm="1">
        <f t="array" ref="Q1391">SUMIF(Western!C1:C1001,E1391,Western!V1:V1001)</f>
        <v>0</v>
      </c>
      <c r="R1391" s="223" cm="1">
        <f t="array" ref="R1391">Q1391*L1391</f>
        <v>0</v>
      </c>
    </row>
    <row r="1392" spans="1:18" ht="16" customHeight="1" x14ac:dyDescent="0.2">
      <c r="A1392" s="54"/>
      <c r="B1392" s="63" t="s">
        <v>8893</v>
      </c>
      <c r="C1392" s="56" t="s">
        <v>8898</v>
      </c>
      <c r="D1392" s="56" t="s">
        <v>1378</v>
      </c>
      <c r="E1392" s="56" t="s">
        <v>1379</v>
      </c>
      <c r="F1392" s="110" t="s">
        <v>1380</v>
      </c>
      <c r="G1392" s="110" t="s">
        <v>7097</v>
      </c>
      <c r="H1392" s="110" t="s">
        <v>50</v>
      </c>
      <c r="I1392" s="56" t="s">
        <v>190</v>
      </c>
      <c r="J1392" s="56" t="s">
        <v>282</v>
      </c>
      <c r="K1392" s="56" t="s">
        <v>7009</v>
      </c>
      <c r="L1392" s="85">
        <v>150</v>
      </c>
      <c r="M1392" s="56" t="s">
        <v>451</v>
      </c>
      <c r="N1392" s="56" t="s">
        <v>473</v>
      </c>
      <c r="O1392" s="60" t="s">
        <v>55</v>
      </c>
      <c r="P1392" s="222"/>
      <c r="Q1392" s="87" cm="1">
        <f t="array" ref="Q1392">SUMIF(Western!C1:C1001,E1392,Western!V1:V1001)</f>
        <v>0</v>
      </c>
      <c r="R1392" s="223" cm="1">
        <f t="array" ref="R1392">Q1392*L1392</f>
        <v>0</v>
      </c>
    </row>
    <row r="1393" spans="1:18" ht="16" customHeight="1" x14ac:dyDescent="0.2">
      <c r="A1393" s="54"/>
      <c r="B1393" s="63" t="s">
        <v>8899</v>
      </c>
      <c r="C1393" s="56" t="s">
        <v>8900</v>
      </c>
      <c r="D1393" s="56" t="s">
        <v>1381</v>
      </c>
      <c r="E1393" s="56" t="s">
        <v>1382</v>
      </c>
      <c r="F1393" s="110" t="s">
        <v>1383</v>
      </c>
      <c r="G1393" s="110" t="s">
        <v>7097</v>
      </c>
      <c r="H1393" s="110" t="s">
        <v>50</v>
      </c>
      <c r="I1393" s="56" t="s">
        <v>116</v>
      </c>
      <c r="J1393" s="56" t="s">
        <v>61</v>
      </c>
      <c r="K1393" s="56" t="s">
        <v>7009</v>
      </c>
      <c r="L1393" s="85">
        <v>150</v>
      </c>
      <c r="M1393" s="56" t="s">
        <v>451</v>
      </c>
      <c r="N1393" s="56" t="s">
        <v>473</v>
      </c>
      <c r="O1393" s="60" t="s">
        <v>55</v>
      </c>
      <c r="P1393" s="222"/>
      <c r="Q1393" s="87" cm="1">
        <f t="array" ref="Q1393">SUMIF(Western!C1:C1001,E1393,Western!V1:V1001)</f>
        <v>0</v>
      </c>
      <c r="R1393" s="223" cm="1">
        <f t="array" ref="R1393">Q1393*L1393</f>
        <v>0</v>
      </c>
    </row>
    <row r="1394" spans="1:18" ht="16" customHeight="1" x14ac:dyDescent="0.2">
      <c r="A1394" s="54"/>
      <c r="B1394" s="63" t="s">
        <v>8899</v>
      </c>
      <c r="C1394" s="56" t="s">
        <v>8901</v>
      </c>
      <c r="D1394" s="56" t="s">
        <v>1384</v>
      </c>
      <c r="E1394" s="56" t="s">
        <v>1385</v>
      </c>
      <c r="F1394" s="110" t="s">
        <v>1386</v>
      </c>
      <c r="G1394" s="110" t="s">
        <v>7097</v>
      </c>
      <c r="H1394" s="110" t="s">
        <v>50</v>
      </c>
      <c r="I1394" s="56" t="s">
        <v>116</v>
      </c>
      <c r="J1394" s="56" t="s">
        <v>64</v>
      </c>
      <c r="K1394" s="56" t="s">
        <v>7009</v>
      </c>
      <c r="L1394" s="85">
        <v>150</v>
      </c>
      <c r="M1394" s="56" t="s">
        <v>451</v>
      </c>
      <c r="N1394" s="56" t="s">
        <v>473</v>
      </c>
      <c r="O1394" s="60" t="s">
        <v>55</v>
      </c>
      <c r="P1394" s="222"/>
      <c r="Q1394" s="87" cm="1">
        <f t="array" ref="Q1394">SUMIF(Western!C1:C1001,E1394,Western!V1:V1001)</f>
        <v>0</v>
      </c>
      <c r="R1394" s="223" cm="1">
        <f t="array" ref="R1394">Q1394*L1394</f>
        <v>0</v>
      </c>
    </row>
    <row r="1395" spans="1:18" ht="16" customHeight="1" x14ac:dyDescent="0.2">
      <c r="A1395" s="54"/>
      <c r="B1395" s="63" t="s">
        <v>8899</v>
      </c>
      <c r="C1395" s="56" t="s">
        <v>8902</v>
      </c>
      <c r="D1395" s="56" t="s">
        <v>1387</v>
      </c>
      <c r="E1395" s="56" t="s">
        <v>1388</v>
      </c>
      <c r="F1395" s="110" t="s">
        <v>1389</v>
      </c>
      <c r="G1395" s="110" t="s">
        <v>7097</v>
      </c>
      <c r="H1395" s="110" t="s">
        <v>50</v>
      </c>
      <c r="I1395" s="56" t="s">
        <v>116</v>
      </c>
      <c r="J1395" s="56" t="s">
        <v>67</v>
      </c>
      <c r="K1395" s="56" t="s">
        <v>7009</v>
      </c>
      <c r="L1395" s="85">
        <v>150</v>
      </c>
      <c r="M1395" s="56" t="s">
        <v>451</v>
      </c>
      <c r="N1395" s="56" t="s">
        <v>473</v>
      </c>
      <c r="O1395" s="60" t="s">
        <v>55</v>
      </c>
      <c r="P1395" s="222"/>
      <c r="Q1395" s="87" cm="1">
        <f t="array" ref="Q1395">SUMIF(Western!C1:C1001,E1395,Western!V1:V1001)</f>
        <v>0</v>
      </c>
      <c r="R1395" s="223" cm="1">
        <f t="array" ref="R1395">Q1395*L1395</f>
        <v>0</v>
      </c>
    </row>
    <row r="1396" spans="1:18" ht="16" customHeight="1" x14ac:dyDescent="0.2">
      <c r="A1396" s="54"/>
      <c r="B1396" s="63" t="s">
        <v>8899</v>
      </c>
      <c r="C1396" s="56" t="s">
        <v>8903</v>
      </c>
      <c r="D1396" s="56" t="s">
        <v>1390</v>
      </c>
      <c r="E1396" s="56" t="s">
        <v>1391</v>
      </c>
      <c r="F1396" s="110" t="s">
        <v>1392</v>
      </c>
      <c r="G1396" s="110" t="s">
        <v>7097</v>
      </c>
      <c r="H1396" s="110" t="s">
        <v>50</v>
      </c>
      <c r="I1396" s="56" t="s">
        <v>116</v>
      </c>
      <c r="J1396" s="56" t="s">
        <v>70</v>
      </c>
      <c r="K1396" s="56" t="s">
        <v>7009</v>
      </c>
      <c r="L1396" s="85">
        <v>150</v>
      </c>
      <c r="M1396" s="56" t="s">
        <v>451</v>
      </c>
      <c r="N1396" s="56" t="s">
        <v>473</v>
      </c>
      <c r="O1396" s="60" t="s">
        <v>55</v>
      </c>
      <c r="P1396" s="222"/>
      <c r="Q1396" s="87" cm="1">
        <f t="array" ref="Q1396">SUMIF(Western!C1:C1001,E1396,Western!V1:V1001)</f>
        <v>0</v>
      </c>
      <c r="R1396" s="223" cm="1">
        <f t="array" ref="R1396">Q1396*L1396</f>
        <v>0</v>
      </c>
    </row>
    <row r="1397" spans="1:18" ht="16" customHeight="1" x14ac:dyDescent="0.2">
      <c r="A1397" s="54"/>
      <c r="B1397" s="63" t="s">
        <v>8899</v>
      </c>
      <c r="C1397" s="56" t="s">
        <v>8904</v>
      </c>
      <c r="D1397" s="56" t="s">
        <v>1393</v>
      </c>
      <c r="E1397" s="56" t="s">
        <v>1394</v>
      </c>
      <c r="F1397" s="110" t="s">
        <v>1395</v>
      </c>
      <c r="G1397" s="110" t="s">
        <v>7097</v>
      </c>
      <c r="H1397" s="110" t="s">
        <v>50</v>
      </c>
      <c r="I1397" s="56" t="s">
        <v>116</v>
      </c>
      <c r="J1397" s="56" t="s">
        <v>282</v>
      </c>
      <c r="K1397" s="56" t="s">
        <v>7009</v>
      </c>
      <c r="L1397" s="85">
        <v>150</v>
      </c>
      <c r="M1397" s="56" t="s">
        <v>451</v>
      </c>
      <c r="N1397" s="56" t="s">
        <v>473</v>
      </c>
      <c r="O1397" s="60" t="s">
        <v>55</v>
      </c>
      <c r="P1397" s="222"/>
      <c r="Q1397" s="87" cm="1">
        <f t="array" ref="Q1397">SUMIF(Western!C1:C1001,E1397,Western!V1:V1001)</f>
        <v>0</v>
      </c>
      <c r="R1397" s="223" cm="1">
        <f t="array" ref="R1397">Q1397*L1397</f>
        <v>0</v>
      </c>
    </row>
    <row r="1398" spans="1:18" ht="16" customHeight="1" x14ac:dyDescent="0.2">
      <c r="A1398" s="54"/>
      <c r="B1398" s="63" t="s">
        <v>8905</v>
      </c>
      <c r="C1398" s="56" t="s">
        <v>8906</v>
      </c>
      <c r="D1398" s="56" t="s">
        <v>1396</v>
      </c>
      <c r="E1398" s="56" t="s">
        <v>1397</v>
      </c>
      <c r="F1398" s="110" t="s">
        <v>1398</v>
      </c>
      <c r="G1398" s="110" t="s">
        <v>7097</v>
      </c>
      <c r="H1398" s="110" t="s">
        <v>50</v>
      </c>
      <c r="I1398" s="56" t="s">
        <v>95</v>
      </c>
      <c r="J1398" s="56" t="s">
        <v>61</v>
      </c>
      <c r="K1398" s="56" t="s">
        <v>7009</v>
      </c>
      <c r="L1398" s="85">
        <v>150</v>
      </c>
      <c r="M1398" s="56" t="s">
        <v>451</v>
      </c>
      <c r="N1398" s="56" t="s">
        <v>473</v>
      </c>
      <c r="O1398" s="60" t="s">
        <v>55</v>
      </c>
      <c r="P1398" s="222"/>
      <c r="Q1398" s="87" cm="1">
        <f t="array" ref="Q1398">SUMIF(Western!C1:C1001,E1398,Western!V1:V1001)</f>
        <v>0</v>
      </c>
      <c r="R1398" s="223" cm="1">
        <f t="array" ref="R1398">Q1398*L1398</f>
        <v>0</v>
      </c>
    </row>
    <row r="1399" spans="1:18" ht="16" customHeight="1" x14ac:dyDescent="0.2">
      <c r="A1399" s="54"/>
      <c r="B1399" s="63" t="s">
        <v>8905</v>
      </c>
      <c r="C1399" s="56" t="s">
        <v>8907</v>
      </c>
      <c r="D1399" s="56" t="s">
        <v>1399</v>
      </c>
      <c r="E1399" s="56" t="s">
        <v>1400</v>
      </c>
      <c r="F1399" s="110" t="s">
        <v>1401</v>
      </c>
      <c r="G1399" s="110" t="s">
        <v>7097</v>
      </c>
      <c r="H1399" s="110" t="s">
        <v>50</v>
      </c>
      <c r="I1399" s="56" t="s">
        <v>95</v>
      </c>
      <c r="J1399" s="56" t="s">
        <v>64</v>
      </c>
      <c r="K1399" s="56" t="s">
        <v>7009</v>
      </c>
      <c r="L1399" s="85">
        <v>150</v>
      </c>
      <c r="M1399" s="56" t="s">
        <v>451</v>
      </c>
      <c r="N1399" s="56" t="s">
        <v>473</v>
      </c>
      <c r="O1399" s="60" t="s">
        <v>55</v>
      </c>
      <c r="P1399" s="222"/>
      <c r="Q1399" s="87" cm="1">
        <f t="array" ref="Q1399">SUMIF(Western!C1:C1001,E1399,Western!V1:V1001)</f>
        <v>0</v>
      </c>
      <c r="R1399" s="223" cm="1">
        <f t="array" ref="R1399">Q1399*L1399</f>
        <v>0</v>
      </c>
    </row>
    <row r="1400" spans="1:18" ht="16" customHeight="1" x14ac:dyDescent="0.2">
      <c r="A1400" s="54"/>
      <c r="B1400" s="63" t="s">
        <v>8905</v>
      </c>
      <c r="C1400" s="56" t="s">
        <v>8908</v>
      </c>
      <c r="D1400" s="56" t="s">
        <v>1402</v>
      </c>
      <c r="E1400" s="56" t="s">
        <v>1403</v>
      </c>
      <c r="F1400" s="110" t="s">
        <v>1404</v>
      </c>
      <c r="G1400" s="110" t="s">
        <v>7097</v>
      </c>
      <c r="H1400" s="110" t="s">
        <v>50</v>
      </c>
      <c r="I1400" s="56" t="s">
        <v>95</v>
      </c>
      <c r="J1400" s="56" t="s">
        <v>67</v>
      </c>
      <c r="K1400" s="56" t="s">
        <v>7009</v>
      </c>
      <c r="L1400" s="85">
        <v>150</v>
      </c>
      <c r="M1400" s="56" t="s">
        <v>451</v>
      </c>
      <c r="N1400" s="56" t="s">
        <v>473</v>
      </c>
      <c r="O1400" s="60" t="s">
        <v>55</v>
      </c>
      <c r="P1400" s="222"/>
      <c r="Q1400" s="87" cm="1">
        <f t="array" ref="Q1400">SUMIF(Western!C1:C1001,E1400,Western!V1:V1001)</f>
        <v>0</v>
      </c>
      <c r="R1400" s="223" cm="1">
        <f t="array" ref="R1400">Q1400*L1400</f>
        <v>0</v>
      </c>
    </row>
    <row r="1401" spans="1:18" ht="16" customHeight="1" x14ac:dyDescent="0.2">
      <c r="A1401" s="54"/>
      <c r="B1401" s="63" t="s">
        <v>8905</v>
      </c>
      <c r="C1401" s="56" t="s">
        <v>8909</v>
      </c>
      <c r="D1401" s="56" t="s">
        <v>1405</v>
      </c>
      <c r="E1401" s="56" t="s">
        <v>1406</v>
      </c>
      <c r="F1401" s="110" t="s">
        <v>1407</v>
      </c>
      <c r="G1401" s="110" t="s">
        <v>7097</v>
      </c>
      <c r="H1401" s="110" t="s">
        <v>50</v>
      </c>
      <c r="I1401" s="56" t="s">
        <v>95</v>
      </c>
      <c r="J1401" s="56" t="s">
        <v>70</v>
      </c>
      <c r="K1401" s="56" t="s">
        <v>7009</v>
      </c>
      <c r="L1401" s="85">
        <v>150</v>
      </c>
      <c r="M1401" s="56" t="s">
        <v>451</v>
      </c>
      <c r="N1401" s="56" t="s">
        <v>473</v>
      </c>
      <c r="O1401" s="60" t="s">
        <v>55</v>
      </c>
      <c r="P1401" s="222"/>
      <c r="Q1401" s="87" cm="1">
        <f t="array" ref="Q1401">SUMIF(Western!C1:C1001,E1401,Western!V1:V1001)</f>
        <v>0</v>
      </c>
      <c r="R1401" s="223" cm="1">
        <f t="array" ref="R1401">Q1401*L1401</f>
        <v>0</v>
      </c>
    </row>
    <row r="1402" spans="1:18" ht="16" customHeight="1" x14ac:dyDescent="0.2">
      <c r="A1402" s="54"/>
      <c r="B1402" s="63" t="s">
        <v>8905</v>
      </c>
      <c r="C1402" s="56" t="s">
        <v>8910</v>
      </c>
      <c r="D1402" s="56" t="s">
        <v>1408</v>
      </c>
      <c r="E1402" s="56" t="s">
        <v>1409</v>
      </c>
      <c r="F1402" s="110" t="s">
        <v>1410</v>
      </c>
      <c r="G1402" s="110" t="s">
        <v>7097</v>
      </c>
      <c r="H1402" s="110" t="s">
        <v>50</v>
      </c>
      <c r="I1402" s="56" t="s">
        <v>95</v>
      </c>
      <c r="J1402" s="56" t="s">
        <v>282</v>
      </c>
      <c r="K1402" s="56" t="s">
        <v>7009</v>
      </c>
      <c r="L1402" s="85">
        <v>150</v>
      </c>
      <c r="M1402" s="56" t="s">
        <v>451</v>
      </c>
      <c r="N1402" s="56" t="s">
        <v>473</v>
      </c>
      <c r="O1402" s="60" t="s">
        <v>55</v>
      </c>
      <c r="P1402" s="222"/>
      <c r="Q1402" s="87" cm="1">
        <f t="array" ref="Q1402">SUMIF(Western!C1:C1001,E1402,Western!V1:V1001)</f>
        <v>0</v>
      </c>
      <c r="R1402" s="223" cm="1">
        <f t="array" ref="R1402">Q1402*L1402</f>
        <v>0</v>
      </c>
    </row>
    <row r="1403" spans="1:18" ht="16" customHeight="1" x14ac:dyDescent="0.2">
      <c r="A1403" s="54"/>
      <c r="B1403" s="63" t="s">
        <v>8911</v>
      </c>
      <c r="C1403" s="56" t="s">
        <v>8912</v>
      </c>
      <c r="D1403" s="56" t="s">
        <v>1411</v>
      </c>
      <c r="E1403" s="56" t="s">
        <v>1412</v>
      </c>
      <c r="F1403" s="110" t="s">
        <v>1413</v>
      </c>
      <c r="G1403" s="110" t="s">
        <v>7086</v>
      </c>
      <c r="H1403" s="110" t="s">
        <v>56</v>
      </c>
      <c r="I1403" s="56" t="s">
        <v>51</v>
      </c>
      <c r="J1403" s="56" t="s">
        <v>61</v>
      </c>
      <c r="K1403" s="56" t="s">
        <v>7006</v>
      </c>
      <c r="L1403" s="85">
        <v>82.5</v>
      </c>
      <c r="M1403" s="56" t="s">
        <v>451</v>
      </c>
      <c r="N1403" s="56" t="s">
        <v>1414</v>
      </c>
      <c r="O1403" s="60" t="s">
        <v>55</v>
      </c>
      <c r="P1403" s="222"/>
      <c r="Q1403" s="87" cm="1">
        <f t="array" ref="Q1403">SUMIF(Western!C1:C1001,E1403,Western!V1:V1001)</f>
        <v>0</v>
      </c>
      <c r="R1403" s="223" cm="1">
        <f t="array" ref="R1403">Q1403*L1403</f>
        <v>0</v>
      </c>
    </row>
    <row r="1404" spans="1:18" ht="16" customHeight="1" x14ac:dyDescent="0.2">
      <c r="A1404" s="54"/>
      <c r="B1404" s="63" t="s">
        <v>8911</v>
      </c>
      <c r="C1404" s="56" t="s">
        <v>8913</v>
      </c>
      <c r="D1404" s="56" t="s">
        <v>1415</v>
      </c>
      <c r="E1404" s="56" t="s">
        <v>1416</v>
      </c>
      <c r="F1404" s="110" t="s">
        <v>1417</v>
      </c>
      <c r="G1404" s="110" t="s">
        <v>7086</v>
      </c>
      <c r="H1404" s="110" t="s">
        <v>56</v>
      </c>
      <c r="I1404" s="56" t="s">
        <v>51</v>
      </c>
      <c r="J1404" s="56" t="s">
        <v>64</v>
      </c>
      <c r="K1404" s="56" t="s">
        <v>7006</v>
      </c>
      <c r="L1404" s="85">
        <v>82.5</v>
      </c>
      <c r="M1404" s="56" t="s">
        <v>451</v>
      </c>
      <c r="N1404" s="56" t="s">
        <v>1414</v>
      </c>
      <c r="O1404" s="60" t="s">
        <v>55</v>
      </c>
      <c r="P1404" s="222"/>
      <c r="Q1404" s="87" cm="1">
        <f t="array" ref="Q1404">SUMIF(Western!C1:C1001,E1404,Western!V1:V1001)</f>
        <v>0</v>
      </c>
      <c r="R1404" s="223" cm="1">
        <f t="array" ref="R1404">Q1404*L1404</f>
        <v>0</v>
      </c>
    </row>
    <row r="1405" spans="1:18" ht="16" customHeight="1" x14ac:dyDescent="0.2">
      <c r="A1405" s="54"/>
      <c r="B1405" s="63" t="s">
        <v>8911</v>
      </c>
      <c r="C1405" s="56" t="s">
        <v>8914</v>
      </c>
      <c r="D1405" s="56" t="s">
        <v>1418</v>
      </c>
      <c r="E1405" s="56" t="s">
        <v>1419</v>
      </c>
      <c r="F1405" s="110" t="s">
        <v>1420</v>
      </c>
      <c r="G1405" s="110" t="s">
        <v>7086</v>
      </c>
      <c r="H1405" s="110" t="s">
        <v>56</v>
      </c>
      <c r="I1405" s="56" t="s">
        <v>51</v>
      </c>
      <c r="J1405" s="56" t="s">
        <v>67</v>
      </c>
      <c r="K1405" s="56" t="s">
        <v>7006</v>
      </c>
      <c r="L1405" s="85">
        <v>82.5</v>
      </c>
      <c r="M1405" s="56" t="s">
        <v>451</v>
      </c>
      <c r="N1405" s="56" t="s">
        <v>1414</v>
      </c>
      <c r="O1405" s="60" t="s">
        <v>55</v>
      </c>
      <c r="P1405" s="222"/>
      <c r="Q1405" s="87" cm="1">
        <f t="array" ref="Q1405">SUMIF(Western!C1:C1001,E1405,Western!V1:V1001)</f>
        <v>0</v>
      </c>
      <c r="R1405" s="223" cm="1">
        <f t="array" ref="R1405">Q1405*L1405</f>
        <v>0</v>
      </c>
    </row>
    <row r="1406" spans="1:18" ht="16" customHeight="1" x14ac:dyDescent="0.2">
      <c r="A1406" s="54"/>
      <c r="B1406" s="63" t="s">
        <v>8911</v>
      </c>
      <c r="C1406" s="56" t="s">
        <v>8915</v>
      </c>
      <c r="D1406" s="56" t="s">
        <v>1421</v>
      </c>
      <c r="E1406" s="56" t="s">
        <v>1422</v>
      </c>
      <c r="F1406" s="110" t="s">
        <v>1423</v>
      </c>
      <c r="G1406" s="110" t="s">
        <v>7086</v>
      </c>
      <c r="H1406" s="110" t="s">
        <v>56</v>
      </c>
      <c r="I1406" s="56" t="s">
        <v>51</v>
      </c>
      <c r="J1406" s="56" t="s">
        <v>70</v>
      </c>
      <c r="K1406" s="56" t="s">
        <v>7006</v>
      </c>
      <c r="L1406" s="85">
        <v>82.5</v>
      </c>
      <c r="M1406" s="56" t="s">
        <v>451</v>
      </c>
      <c r="N1406" s="56" t="s">
        <v>1414</v>
      </c>
      <c r="O1406" s="60" t="s">
        <v>55</v>
      </c>
      <c r="P1406" s="222"/>
      <c r="Q1406" s="87" cm="1">
        <f t="array" ref="Q1406">SUMIF(Western!C1:C1001,E1406,Western!V1:V1001)</f>
        <v>0</v>
      </c>
      <c r="R1406" s="223" cm="1">
        <f t="array" ref="R1406">Q1406*L1406</f>
        <v>0</v>
      </c>
    </row>
    <row r="1407" spans="1:18" ht="16" customHeight="1" x14ac:dyDescent="0.2">
      <c r="A1407" s="54"/>
      <c r="B1407" s="63" t="s">
        <v>8911</v>
      </c>
      <c r="C1407" s="56" t="s">
        <v>8916</v>
      </c>
      <c r="D1407" s="56" t="s">
        <v>1424</v>
      </c>
      <c r="E1407" s="56" t="s">
        <v>1425</v>
      </c>
      <c r="F1407" s="110" t="s">
        <v>1426</v>
      </c>
      <c r="G1407" s="110" t="s">
        <v>7086</v>
      </c>
      <c r="H1407" s="110" t="s">
        <v>56</v>
      </c>
      <c r="I1407" s="56" t="s">
        <v>51</v>
      </c>
      <c r="J1407" s="56" t="s">
        <v>282</v>
      </c>
      <c r="K1407" s="56" t="s">
        <v>7006</v>
      </c>
      <c r="L1407" s="85">
        <v>82.5</v>
      </c>
      <c r="M1407" s="56" t="s">
        <v>451</v>
      </c>
      <c r="N1407" s="56" t="s">
        <v>1414</v>
      </c>
      <c r="O1407" s="60" t="s">
        <v>55</v>
      </c>
      <c r="P1407" s="222"/>
      <c r="Q1407" s="87" cm="1">
        <f t="array" ref="Q1407">SUMIF(Western!C1:C1001,E1407,Western!V1:V1001)</f>
        <v>0</v>
      </c>
      <c r="R1407" s="223" cm="1">
        <f t="array" ref="R1407">Q1407*L1407</f>
        <v>0</v>
      </c>
    </row>
    <row r="1408" spans="1:18" ht="16" customHeight="1" x14ac:dyDescent="0.2">
      <c r="A1408" s="54"/>
      <c r="B1408" s="63" t="s">
        <v>8917</v>
      </c>
      <c r="C1408" s="56" t="s">
        <v>8918</v>
      </c>
      <c r="D1408" s="56" t="s">
        <v>1427</v>
      </c>
      <c r="E1408" s="56" t="s">
        <v>1428</v>
      </c>
      <c r="F1408" s="110" t="s">
        <v>1429</v>
      </c>
      <c r="G1408" s="110" t="s">
        <v>7086</v>
      </c>
      <c r="H1408" s="110" t="s">
        <v>50</v>
      </c>
      <c r="I1408" s="56" t="s">
        <v>318</v>
      </c>
      <c r="J1408" s="56" t="s">
        <v>61</v>
      </c>
      <c r="K1408" s="56" t="s">
        <v>7006</v>
      </c>
      <c r="L1408" s="85">
        <v>82.5</v>
      </c>
      <c r="M1408" s="56" t="s">
        <v>451</v>
      </c>
      <c r="N1408" s="56" t="s">
        <v>1414</v>
      </c>
      <c r="O1408" s="60" t="s">
        <v>55</v>
      </c>
      <c r="P1408" s="222"/>
      <c r="Q1408" s="87" cm="1">
        <f t="array" ref="Q1408">SUMIF(Western!C1:C1001,E1408,Western!V1:V1001)</f>
        <v>0</v>
      </c>
      <c r="R1408" s="223" cm="1">
        <f t="array" ref="R1408">Q1408*L1408</f>
        <v>0</v>
      </c>
    </row>
    <row r="1409" spans="1:18" ht="16" customHeight="1" x14ac:dyDescent="0.2">
      <c r="A1409" s="54"/>
      <c r="B1409" s="63" t="s">
        <v>8917</v>
      </c>
      <c r="C1409" s="56" t="s">
        <v>8919</v>
      </c>
      <c r="D1409" s="56" t="s">
        <v>1430</v>
      </c>
      <c r="E1409" s="56" t="s">
        <v>1431</v>
      </c>
      <c r="F1409" s="110" t="s">
        <v>1432</v>
      </c>
      <c r="G1409" s="110" t="s">
        <v>7086</v>
      </c>
      <c r="H1409" s="110" t="s">
        <v>50</v>
      </c>
      <c r="I1409" s="56" t="s">
        <v>318</v>
      </c>
      <c r="J1409" s="56" t="s">
        <v>64</v>
      </c>
      <c r="K1409" s="56" t="s">
        <v>7006</v>
      </c>
      <c r="L1409" s="85">
        <v>82.5</v>
      </c>
      <c r="M1409" s="56" t="s">
        <v>451</v>
      </c>
      <c r="N1409" s="56" t="s">
        <v>1414</v>
      </c>
      <c r="O1409" s="60" t="s">
        <v>55</v>
      </c>
      <c r="P1409" s="222"/>
      <c r="Q1409" s="87" cm="1">
        <f t="array" ref="Q1409">SUMIF(Western!C1:C1001,E1409,Western!V1:V1001)</f>
        <v>0</v>
      </c>
      <c r="R1409" s="223" cm="1">
        <f t="array" ref="R1409">Q1409*L1409</f>
        <v>0</v>
      </c>
    </row>
    <row r="1410" spans="1:18" ht="16" customHeight="1" x14ac:dyDescent="0.2">
      <c r="A1410" s="54"/>
      <c r="B1410" s="63" t="s">
        <v>8917</v>
      </c>
      <c r="C1410" s="56" t="s">
        <v>8920</v>
      </c>
      <c r="D1410" s="56" t="s">
        <v>1433</v>
      </c>
      <c r="E1410" s="56" t="s">
        <v>1434</v>
      </c>
      <c r="F1410" s="110" t="s">
        <v>1435</v>
      </c>
      <c r="G1410" s="110" t="s">
        <v>7086</v>
      </c>
      <c r="H1410" s="110" t="s">
        <v>50</v>
      </c>
      <c r="I1410" s="56" t="s">
        <v>318</v>
      </c>
      <c r="J1410" s="56" t="s">
        <v>67</v>
      </c>
      <c r="K1410" s="56" t="s">
        <v>7006</v>
      </c>
      <c r="L1410" s="85">
        <v>82.5</v>
      </c>
      <c r="M1410" s="56" t="s">
        <v>451</v>
      </c>
      <c r="N1410" s="56" t="s">
        <v>1414</v>
      </c>
      <c r="O1410" s="60" t="s">
        <v>55</v>
      </c>
      <c r="P1410" s="222"/>
      <c r="Q1410" s="87" cm="1">
        <f t="array" ref="Q1410">SUMIF(Western!C1:C1001,E1410,Western!V1:V1001)</f>
        <v>0</v>
      </c>
      <c r="R1410" s="223" cm="1">
        <f t="array" ref="R1410">Q1410*L1410</f>
        <v>0</v>
      </c>
    </row>
    <row r="1411" spans="1:18" ht="16" customHeight="1" x14ac:dyDescent="0.2">
      <c r="A1411" s="54"/>
      <c r="B1411" s="63" t="s">
        <v>8917</v>
      </c>
      <c r="C1411" s="56" t="s">
        <v>8921</v>
      </c>
      <c r="D1411" s="56" t="s">
        <v>1436</v>
      </c>
      <c r="E1411" s="56" t="s">
        <v>1437</v>
      </c>
      <c r="F1411" s="110" t="s">
        <v>1438</v>
      </c>
      <c r="G1411" s="110" t="s">
        <v>7086</v>
      </c>
      <c r="H1411" s="110" t="s">
        <v>50</v>
      </c>
      <c r="I1411" s="56" t="s">
        <v>318</v>
      </c>
      <c r="J1411" s="56" t="s">
        <v>70</v>
      </c>
      <c r="K1411" s="56" t="s">
        <v>7006</v>
      </c>
      <c r="L1411" s="85">
        <v>82.5</v>
      </c>
      <c r="M1411" s="56" t="s">
        <v>451</v>
      </c>
      <c r="N1411" s="56" t="s">
        <v>1414</v>
      </c>
      <c r="O1411" s="60" t="s">
        <v>55</v>
      </c>
      <c r="P1411" s="222"/>
      <c r="Q1411" s="87" cm="1">
        <f t="array" ref="Q1411">SUMIF(Western!C1:C1001,E1411,Western!V1:V1001)</f>
        <v>0</v>
      </c>
      <c r="R1411" s="223" cm="1">
        <f t="array" ref="R1411">Q1411*L1411</f>
        <v>0</v>
      </c>
    </row>
    <row r="1412" spans="1:18" ht="16" customHeight="1" x14ac:dyDescent="0.2">
      <c r="A1412" s="54"/>
      <c r="B1412" s="63" t="s">
        <v>8917</v>
      </c>
      <c r="C1412" s="56" t="s">
        <v>8922</v>
      </c>
      <c r="D1412" s="56" t="s">
        <v>1439</v>
      </c>
      <c r="E1412" s="56" t="s">
        <v>1440</v>
      </c>
      <c r="F1412" s="110" t="s">
        <v>1441</v>
      </c>
      <c r="G1412" s="110" t="s">
        <v>7086</v>
      </c>
      <c r="H1412" s="110" t="s">
        <v>50</v>
      </c>
      <c r="I1412" s="56" t="s">
        <v>318</v>
      </c>
      <c r="J1412" s="56" t="s">
        <v>282</v>
      </c>
      <c r="K1412" s="56" t="s">
        <v>7006</v>
      </c>
      <c r="L1412" s="85">
        <v>82.5</v>
      </c>
      <c r="M1412" s="56" t="s">
        <v>451</v>
      </c>
      <c r="N1412" s="56" t="s">
        <v>1414</v>
      </c>
      <c r="O1412" s="60" t="s">
        <v>55</v>
      </c>
      <c r="P1412" s="222"/>
      <c r="Q1412" s="87" cm="1">
        <f t="array" ref="Q1412">SUMIF(Western!C1:C1001,E1412,Western!V1:V1001)</f>
        <v>0</v>
      </c>
      <c r="R1412" s="223" cm="1">
        <f t="array" ref="R1412">Q1412*L1412</f>
        <v>0</v>
      </c>
    </row>
    <row r="1413" spans="1:18" ht="16" customHeight="1" x14ac:dyDescent="0.2">
      <c r="A1413" s="54"/>
      <c r="B1413" s="63" t="s">
        <v>8923</v>
      </c>
      <c r="C1413" s="56" t="s">
        <v>8924</v>
      </c>
      <c r="D1413" s="56" t="s">
        <v>3635</v>
      </c>
      <c r="E1413" s="56" t="s">
        <v>3636</v>
      </c>
      <c r="F1413" s="110" t="s">
        <v>3637</v>
      </c>
      <c r="G1413" s="110" t="s">
        <v>7086</v>
      </c>
      <c r="H1413" s="110" t="s">
        <v>56</v>
      </c>
      <c r="I1413" s="56" t="s">
        <v>190</v>
      </c>
      <c r="J1413" s="56" t="s">
        <v>61</v>
      </c>
      <c r="K1413" s="56" t="s">
        <v>7006</v>
      </c>
      <c r="L1413" s="85">
        <v>82.5</v>
      </c>
      <c r="M1413" s="56" t="s">
        <v>451</v>
      </c>
      <c r="N1413" s="56" t="s">
        <v>1414</v>
      </c>
      <c r="O1413" s="60" t="s">
        <v>2985</v>
      </c>
      <c r="P1413" s="222"/>
      <c r="Q1413" s="87" cm="1">
        <f t="array" aca="1" ref="Q1413" ca="1">SUMIF('Cross-Over'!C1:C793,E1413,'Cross-Over'!V1:V792)</f>
        <v>0</v>
      </c>
      <c r="R1413" s="223" cm="1">
        <f t="array" aca="1" ref="R1413" ca="1">Q1413*L1413</f>
        <v>0</v>
      </c>
    </row>
    <row r="1414" spans="1:18" ht="16" customHeight="1" x14ac:dyDescent="0.2">
      <c r="A1414" s="54"/>
      <c r="B1414" s="63" t="s">
        <v>8923</v>
      </c>
      <c r="C1414" s="56" t="s">
        <v>8925</v>
      </c>
      <c r="D1414" s="56" t="s">
        <v>3638</v>
      </c>
      <c r="E1414" s="56" t="s">
        <v>3639</v>
      </c>
      <c r="F1414" s="110" t="s">
        <v>3640</v>
      </c>
      <c r="G1414" s="110" t="s">
        <v>7086</v>
      </c>
      <c r="H1414" s="110" t="s">
        <v>56</v>
      </c>
      <c r="I1414" s="56" t="s">
        <v>190</v>
      </c>
      <c r="J1414" s="56" t="s">
        <v>64</v>
      </c>
      <c r="K1414" s="56" t="s">
        <v>7006</v>
      </c>
      <c r="L1414" s="85">
        <v>82.5</v>
      </c>
      <c r="M1414" s="56" t="s">
        <v>451</v>
      </c>
      <c r="N1414" s="56" t="s">
        <v>1414</v>
      </c>
      <c r="O1414" s="60" t="s">
        <v>2985</v>
      </c>
      <c r="P1414" s="222"/>
      <c r="Q1414" s="87" cm="1">
        <f t="array" aca="1" ref="Q1414" ca="1">SUMIF('Cross-Over'!C1:C793,E1414,'Cross-Over'!V1:V792)</f>
        <v>0</v>
      </c>
      <c r="R1414" s="223" cm="1">
        <f t="array" aca="1" ref="R1414" ca="1">Q1414*L1414</f>
        <v>0</v>
      </c>
    </row>
    <row r="1415" spans="1:18" ht="16" customHeight="1" x14ac:dyDescent="0.2">
      <c r="A1415" s="54"/>
      <c r="B1415" s="63" t="s">
        <v>8923</v>
      </c>
      <c r="C1415" s="56" t="s">
        <v>8926</v>
      </c>
      <c r="D1415" s="56" t="s">
        <v>3641</v>
      </c>
      <c r="E1415" s="56" t="s">
        <v>3642</v>
      </c>
      <c r="F1415" s="110" t="s">
        <v>3643</v>
      </c>
      <c r="G1415" s="110" t="s">
        <v>7086</v>
      </c>
      <c r="H1415" s="110" t="s">
        <v>56</v>
      </c>
      <c r="I1415" s="56" t="s">
        <v>190</v>
      </c>
      <c r="J1415" s="56" t="s">
        <v>67</v>
      </c>
      <c r="K1415" s="56" t="s">
        <v>7006</v>
      </c>
      <c r="L1415" s="85">
        <v>82.5</v>
      </c>
      <c r="M1415" s="56" t="s">
        <v>451</v>
      </c>
      <c r="N1415" s="56" t="s">
        <v>1414</v>
      </c>
      <c r="O1415" s="60" t="s">
        <v>2985</v>
      </c>
      <c r="P1415" s="222"/>
      <c r="Q1415" s="87" cm="1">
        <f t="array" aca="1" ref="Q1415" ca="1">SUMIF('Cross-Over'!C1:C793,E1415,'Cross-Over'!V1:V792)</f>
        <v>0</v>
      </c>
      <c r="R1415" s="223" cm="1">
        <f t="array" aca="1" ref="R1415" ca="1">Q1415*L1415</f>
        <v>0</v>
      </c>
    </row>
    <row r="1416" spans="1:18" ht="16" customHeight="1" x14ac:dyDescent="0.2">
      <c r="A1416" s="54"/>
      <c r="B1416" s="63" t="s">
        <v>8923</v>
      </c>
      <c r="C1416" s="56" t="s">
        <v>8927</v>
      </c>
      <c r="D1416" s="56" t="s">
        <v>3644</v>
      </c>
      <c r="E1416" s="56" t="s">
        <v>3645</v>
      </c>
      <c r="F1416" s="110" t="s">
        <v>3646</v>
      </c>
      <c r="G1416" s="110" t="s">
        <v>7086</v>
      </c>
      <c r="H1416" s="110" t="s">
        <v>56</v>
      </c>
      <c r="I1416" s="56" t="s">
        <v>190</v>
      </c>
      <c r="J1416" s="56" t="s">
        <v>70</v>
      </c>
      <c r="K1416" s="56" t="s">
        <v>7006</v>
      </c>
      <c r="L1416" s="85">
        <v>82.5</v>
      </c>
      <c r="M1416" s="56" t="s">
        <v>451</v>
      </c>
      <c r="N1416" s="56" t="s">
        <v>1414</v>
      </c>
      <c r="O1416" s="60" t="s">
        <v>2985</v>
      </c>
      <c r="P1416" s="222"/>
      <c r="Q1416" s="87" cm="1">
        <f t="array" aca="1" ref="Q1416" ca="1">SUMIF('Cross-Over'!C1:C793,E1416,'Cross-Over'!V1:V792)</f>
        <v>0</v>
      </c>
      <c r="R1416" s="223" cm="1">
        <f t="array" aca="1" ref="R1416" ca="1">Q1416*L1416</f>
        <v>0</v>
      </c>
    </row>
    <row r="1417" spans="1:18" ht="16" customHeight="1" x14ac:dyDescent="0.2">
      <c r="A1417" s="54"/>
      <c r="B1417" s="63" t="s">
        <v>8923</v>
      </c>
      <c r="C1417" s="56" t="s">
        <v>8928</v>
      </c>
      <c r="D1417" s="56" t="s">
        <v>3647</v>
      </c>
      <c r="E1417" s="56" t="s">
        <v>3648</v>
      </c>
      <c r="F1417" s="110" t="s">
        <v>3649</v>
      </c>
      <c r="G1417" s="110" t="s">
        <v>7086</v>
      </c>
      <c r="H1417" s="110" t="s">
        <v>56</v>
      </c>
      <c r="I1417" s="56" t="s">
        <v>190</v>
      </c>
      <c r="J1417" s="56" t="s">
        <v>282</v>
      </c>
      <c r="K1417" s="56" t="s">
        <v>7006</v>
      </c>
      <c r="L1417" s="85">
        <v>82.5</v>
      </c>
      <c r="M1417" s="56" t="s">
        <v>451</v>
      </c>
      <c r="N1417" s="56" t="s">
        <v>1414</v>
      </c>
      <c r="O1417" s="60" t="s">
        <v>2985</v>
      </c>
      <c r="P1417" s="222"/>
      <c r="Q1417" s="87" cm="1">
        <f t="array" aca="1" ref="Q1417" ca="1">SUMIF('Cross-Over'!C1:C793,E1417,'Cross-Over'!V1:V792)</f>
        <v>0</v>
      </c>
      <c r="R1417" s="223" cm="1">
        <f t="array" aca="1" ref="R1417" ca="1">Q1417*L1417</f>
        <v>0</v>
      </c>
    </row>
    <row r="1418" spans="1:18" ht="16" customHeight="1" x14ac:dyDescent="0.2">
      <c r="A1418" s="54"/>
      <c r="B1418" s="63" t="s">
        <v>8929</v>
      </c>
      <c r="C1418" s="56" t="s">
        <v>8930</v>
      </c>
      <c r="D1418" s="56" t="s">
        <v>3650</v>
      </c>
      <c r="E1418" s="56" t="s">
        <v>3651</v>
      </c>
      <c r="F1418" s="110" t="s">
        <v>3652</v>
      </c>
      <c r="G1418" s="110" t="s">
        <v>7086</v>
      </c>
      <c r="H1418" s="110" t="s">
        <v>50</v>
      </c>
      <c r="I1418" s="56" t="s">
        <v>116</v>
      </c>
      <c r="J1418" s="56" t="s">
        <v>61</v>
      </c>
      <c r="K1418" s="56" t="s">
        <v>7006</v>
      </c>
      <c r="L1418" s="85">
        <v>82.5</v>
      </c>
      <c r="M1418" s="56" t="s">
        <v>451</v>
      </c>
      <c r="N1418" s="56" t="s">
        <v>1414</v>
      </c>
      <c r="O1418" s="60" t="s">
        <v>2985</v>
      </c>
      <c r="P1418" s="222"/>
      <c r="Q1418" s="87" cm="1">
        <f t="array" aca="1" ref="Q1418" ca="1">SUMIF('Cross-Over'!C1:C793,E1418,'Cross-Over'!V1:V792)</f>
        <v>0</v>
      </c>
      <c r="R1418" s="223" cm="1">
        <f t="array" aca="1" ref="R1418" ca="1">Q1418*L1418</f>
        <v>0</v>
      </c>
    </row>
    <row r="1419" spans="1:18" ht="16" customHeight="1" x14ac:dyDescent="0.2">
      <c r="A1419" s="54"/>
      <c r="B1419" s="63" t="s">
        <v>8929</v>
      </c>
      <c r="C1419" s="56" t="s">
        <v>8931</v>
      </c>
      <c r="D1419" s="56" t="s">
        <v>3653</v>
      </c>
      <c r="E1419" s="56" t="s">
        <v>3654</v>
      </c>
      <c r="F1419" s="110" t="s">
        <v>3655</v>
      </c>
      <c r="G1419" s="110" t="s">
        <v>7086</v>
      </c>
      <c r="H1419" s="110" t="s">
        <v>50</v>
      </c>
      <c r="I1419" s="56" t="s">
        <v>116</v>
      </c>
      <c r="J1419" s="56" t="s">
        <v>64</v>
      </c>
      <c r="K1419" s="56" t="s">
        <v>7006</v>
      </c>
      <c r="L1419" s="85">
        <v>82.5</v>
      </c>
      <c r="M1419" s="56" t="s">
        <v>451</v>
      </c>
      <c r="N1419" s="56" t="s">
        <v>1414</v>
      </c>
      <c r="O1419" s="60" t="s">
        <v>2985</v>
      </c>
      <c r="P1419" s="222"/>
      <c r="Q1419" s="87" cm="1">
        <f t="array" aca="1" ref="Q1419" ca="1">SUMIF('Cross-Over'!C1:C793,E1419,'Cross-Over'!V1:V792)</f>
        <v>0</v>
      </c>
      <c r="R1419" s="223" cm="1">
        <f t="array" aca="1" ref="R1419" ca="1">Q1419*L1419</f>
        <v>0</v>
      </c>
    </row>
    <row r="1420" spans="1:18" ht="16" customHeight="1" x14ac:dyDescent="0.2">
      <c r="A1420" s="54"/>
      <c r="B1420" s="63" t="s">
        <v>8929</v>
      </c>
      <c r="C1420" s="56" t="s">
        <v>8932</v>
      </c>
      <c r="D1420" s="56" t="s">
        <v>3656</v>
      </c>
      <c r="E1420" s="56" t="s">
        <v>3657</v>
      </c>
      <c r="F1420" s="110" t="s">
        <v>3658</v>
      </c>
      <c r="G1420" s="110" t="s">
        <v>7086</v>
      </c>
      <c r="H1420" s="110" t="s">
        <v>50</v>
      </c>
      <c r="I1420" s="56" t="s">
        <v>116</v>
      </c>
      <c r="J1420" s="56" t="s">
        <v>67</v>
      </c>
      <c r="K1420" s="56" t="s">
        <v>7006</v>
      </c>
      <c r="L1420" s="85">
        <v>82.5</v>
      </c>
      <c r="M1420" s="56" t="s">
        <v>451</v>
      </c>
      <c r="N1420" s="56" t="s">
        <v>1414</v>
      </c>
      <c r="O1420" s="60" t="s">
        <v>2985</v>
      </c>
      <c r="P1420" s="222"/>
      <c r="Q1420" s="87" cm="1">
        <f t="array" aca="1" ref="Q1420" ca="1">SUMIF('Cross-Over'!C1:C793,E1420,'Cross-Over'!V1:V792)</f>
        <v>0</v>
      </c>
      <c r="R1420" s="223" cm="1">
        <f t="array" aca="1" ref="R1420" ca="1">Q1420*L1420</f>
        <v>0</v>
      </c>
    </row>
    <row r="1421" spans="1:18" ht="16" customHeight="1" x14ac:dyDescent="0.2">
      <c r="A1421" s="54"/>
      <c r="B1421" s="63" t="s">
        <v>8929</v>
      </c>
      <c r="C1421" s="56" t="s">
        <v>8933</v>
      </c>
      <c r="D1421" s="56" t="s">
        <v>3659</v>
      </c>
      <c r="E1421" s="56" t="s">
        <v>3660</v>
      </c>
      <c r="F1421" s="110" t="s">
        <v>3661</v>
      </c>
      <c r="G1421" s="110" t="s">
        <v>7086</v>
      </c>
      <c r="H1421" s="110" t="s">
        <v>50</v>
      </c>
      <c r="I1421" s="56" t="s">
        <v>116</v>
      </c>
      <c r="J1421" s="56" t="s">
        <v>70</v>
      </c>
      <c r="K1421" s="56" t="s">
        <v>7006</v>
      </c>
      <c r="L1421" s="85">
        <v>82.5</v>
      </c>
      <c r="M1421" s="56" t="s">
        <v>451</v>
      </c>
      <c r="N1421" s="56" t="s">
        <v>1414</v>
      </c>
      <c r="O1421" s="60" t="s">
        <v>2985</v>
      </c>
      <c r="P1421" s="222"/>
      <c r="Q1421" s="87" cm="1">
        <f t="array" aca="1" ref="Q1421" ca="1">SUMIF('Cross-Over'!C1:C793,E1421,'Cross-Over'!V1:V792)</f>
        <v>0</v>
      </c>
      <c r="R1421" s="223" cm="1">
        <f t="array" aca="1" ref="R1421" ca="1">Q1421*L1421</f>
        <v>0</v>
      </c>
    </row>
    <row r="1422" spans="1:18" ht="16" customHeight="1" x14ac:dyDescent="0.2">
      <c r="A1422" s="54"/>
      <c r="B1422" s="63" t="s">
        <v>8929</v>
      </c>
      <c r="C1422" s="56" t="s">
        <v>8934</v>
      </c>
      <c r="D1422" s="56" t="s">
        <v>3662</v>
      </c>
      <c r="E1422" s="56" t="s">
        <v>3663</v>
      </c>
      <c r="F1422" s="110" t="s">
        <v>3664</v>
      </c>
      <c r="G1422" s="110" t="s">
        <v>7086</v>
      </c>
      <c r="H1422" s="110" t="s">
        <v>50</v>
      </c>
      <c r="I1422" s="56" t="s">
        <v>116</v>
      </c>
      <c r="J1422" s="56" t="s">
        <v>282</v>
      </c>
      <c r="K1422" s="56" t="s">
        <v>7006</v>
      </c>
      <c r="L1422" s="85">
        <v>82.5</v>
      </c>
      <c r="M1422" s="56" t="s">
        <v>451</v>
      </c>
      <c r="N1422" s="56" t="s">
        <v>1414</v>
      </c>
      <c r="O1422" s="60" t="s">
        <v>2985</v>
      </c>
      <c r="P1422" s="222"/>
      <c r="Q1422" s="87" cm="1">
        <f t="array" aca="1" ref="Q1422" ca="1">SUMIF('Cross-Over'!C1:C793,E1422,'Cross-Over'!V1:V792)</f>
        <v>0</v>
      </c>
      <c r="R1422" s="223" cm="1">
        <f t="array" aca="1" ref="R1422" ca="1">Q1422*L1422</f>
        <v>0</v>
      </c>
    </row>
    <row r="1423" spans="1:18" ht="16" customHeight="1" x14ac:dyDescent="0.2">
      <c r="A1423" s="54"/>
      <c r="B1423" s="63" t="s">
        <v>8935</v>
      </c>
      <c r="C1423" s="56" t="s">
        <v>8936</v>
      </c>
      <c r="D1423" s="56" t="s">
        <v>3665</v>
      </c>
      <c r="E1423" s="56" t="s">
        <v>3666</v>
      </c>
      <c r="F1423" s="110" t="s">
        <v>3667</v>
      </c>
      <c r="G1423" s="110" t="s">
        <v>7086</v>
      </c>
      <c r="H1423" s="110" t="s">
        <v>50</v>
      </c>
      <c r="I1423" s="56" t="s">
        <v>95</v>
      </c>
      <c r="J1423" s="56" t="s">
        <v>61</v>
      </c>
      <c r="K1423" s="56" t="s">
        <v>7006</v>
      </c>
      <c r="L1423" s="85">
        <v>82.5</v>
      </c>
      <c r="M1423" s="56" t="s">
        <v>451</v>
      </c>
      <c r="N1423" s="56" t="s">
        <v>1414</v>
      </c>
      <c r="O1423" s="60" t="s">
        <v>2985</v>
      </c>
      <c r="P1423" s="222"/>
      <c r="Q1423" s="87" cm="1">
        <f t="array" aca="1" ref="Q1423" ca="1">SUMIF('Cross-Over'!C1:C793,E1423,'Cross-Over'!V1:V792)</f>
        <v>0</v>
      </c>
      <c r="R1423" s="223" cm="1">
        <f t="array" aca="1" ref="R1423" ca="1">Q1423*L1423</f>
        <v>0</v>
      </c>
    </row>
    <row r="1424" spans="1:18" ht="16" customHeight="1" x14ac:dyDescent="0.2">
      <c r="A1424" s="54"/>
      <c r="B1424" s="63" t="s">
        <v>8935</v>
      </c>
      <c r="C1424" s="56" t="s">
        <v>8937</v>
      </c>
      <c r="D1424" s="56" t="s">
        <v>3668</v>
      </c>
      <c r="E1424" s="56" t="s">
        <v>3669</v>
      </c>
      <c r="F1424" s="110" t="s">
        <v>3670</v>
      </c>
      <c r="G1424" s="110" t="s">
        <v>7086</v>
      </c>
      <c r="H1424" s="110" t="s">
        <v>50</v>
      </c>
      <c r="I1424" s="56" t="s">
        <v>95</v>
      </c>
      <c r="J1424" s="56" t="s">
        <v>64</v>
      </c>
      <c r="K1424" s="56" t="s">
        <v>7006</v>
      </c>
      <c r="L1424" s="85">
        <v>82.5</v>
      </c>
      <c r="M1424" s="56" t="s">
        <v>451</v>
      </c>
      <c r="N1424" s="56" t="s">
        <v>1414</v>
      </c>
      <c r="O1424" s="60" t="s">
        <v>2985</v>
      </c>
      <c r="P1424" s="222"/>
      <c r="Q1424" s="87" cm="1">
        <f t="array" aca="1" ref="Q1424" ca="1">SUMIF('Cross-Over'!C1:C793,E1424,'Cross-Over'!V1:V792)</f>
        <v>0</v>
      </c>
      <c r="R1424" s="223" cm="1">
        <f t="array" aca="1" ref="R1424" ca="1">Q1424*L1424</f>
        <v>0</v>
      </c>
    </row>
    <row r="1425" spans="1:18" ht="16" customHeight="1" x14ac:dyDescent="0.2">
      <c r="A1425" s="54"/>
      <c r="B1425" s="63" t="s">
        <v>8935</v>
      </c>
      <c r="C1425" s="56" t="s">
        <v>8938</v>
      </c>
      <c r="D1425" s="56" t="s">
        <v>3671</v>
      </c>
      <c r="E1425" s="56" t="s">
        <v>3672</v>
      </c>
      <c r="F1425" s="110" t="s">
        <v>3673</v>
      </c>
      <c r="G1425" s="110" t="s">
        <v>7086</v>
      </c>
      <c r="H1425" s="110" t="s">
        <v>50</v>
      </c>
      <c r="I1425" s="56" t="s">
        <v>95</v>
      </c>
      <c r="J1425" s="56" t="s">
        <v>67</v>
      </c>
      <c r="K1425" s="56" t="s">
        <v>7006</v>
      </c>
      <c r="L1425" s="85">
        <v>82.5</v>
      </c>
      <c r="M1425" s="56" t="s">
        <v>451</v>
      </c>
      <c r="N1425" s="56" t="s">
        <v>1414</v>
      </c>
      <c r="O1425" s="60" t="s">
        <v>2985</v>
      </c>
      <c r="P1425" s="222"/>
      <c r="Q1425" s="87" cm="1">
        <f t="array" aca="1" ref="Q1425" ca="1">SUMIF('Cross-Over'!C1:C793,E1425,'Cross-Over'!V1:V792)</f>
        <v>0</v>
      </c>
      <c r="R1425" s="223" cm="1">
        <f t="array" aca="1" ref="R1425" ca="1">Q1425*L1425</f>
        <v>0</v>
      </c>
    </row>
    <row r="1426" spans="1:18" ht="16" customHeight="1" x14ac:dyDescent="0.2">
      <c r="A1426" s="54"/>
      <c r="B1426" s="63" t="s">
        <v>8935</v>
      </c>
      <c r="C1426" s="56" t="s">
        <v>8939</v>
      </c>
      <c r="D1426" s="56" t="s">
        <v>3674</v>
      </c>
      <c r="E1426" s="56" t="s">
        <v>3675</v>
      </c>
      <c r="F1426" s="110" t="s">
        <v>3676</v>
      </c>
      <c r="G1426" s="110" t="s">
        <v>7086</v>
      </c>
      <c r="H1426" s="110" t="s">
        <v>50</v>
      </c>
      <c r="I1426" s="56" t="s">
        <v>95</v>
      </c>
      <c r="J1426" s="56" t="s">
        <v>70</v>
      </c>
      <c r="K1426" s="56" t="s">
        <v>7006</v>
      </c>
      <c r="L1426" s="85">
        <v>82.5</v>
      </c>
      <c r="M1426" s="56" t="s">
        <v>451</v>
      </c>
      <c r="N1426" s="56" t="s">
        <v>1414</v>
      </c>
      <c r="O1426" s="60" t="s">
        <v>2985</v>
      </c>
      <c r="P1426" s="222"/>
      <c r="Q1426" s="87" cm="1">
        <f t="array" aca="1" ref="Q1426" ca="1">SUMIF('Cross-Over'!C1:C793,E1426,'Cross-Over'!V1:V792)</f>
        <v>0</v>
      </c>
      <c r="R1426" s="223" cm="1">
        <f t="array" aca="1" ref="R1426" ca="1">Q1426*L1426</f>
        <v>0</v>
      </c>
    </row>
    <row r="1427" spans="1:18" ht="16" customHeight="1" x14ac:dyDescent="0.2">
      <c r="A1427" s="54"/>
      <c r="B1427" s="63" t="s">
        <v>8935</v>
      </c>
      <c r="C1427" s="56" t="s">
        <v>8940</v>
      </c>
      <c r="D1427" s="56" t="s">
        <v>3677</v>
      </c>
      <c r="E1427" s="56" t="s">
        <v>3678</v>
      </c>
      <c r="F1427" s="110" t="s">
        <v>3679</v>
      </c>
      <c r="G1427" s="110" t="s">
        <v>7086</v>
      </c>
      <c r="H1427" s="110" t="s">
        <v>50</v>
      </c>
      <c r="I1427" s="56" t="s">
        <v>95</v>
      </c>
      <c r="J1427" s="56" t="s">
        <v>282</v>
      </c>
      <c r="K1427" s="56" t="s">
        <v>7006</v>
      </c>
      <c r="L1427" s="85">
        <v>82.5</v>
      </c>
      <c r="M1427" s="56" t="s">
        <v>451</v>
      </c>
      <c r="N1427" s="56" t="s">
        <v>1414</v>
      </c>
      <c r="O1427" s="60" t="s">
        <v>2985</v>
      </c>
      <c r="P1427" s="222"/>
      <c r="Q1427" s="87" cm="1">
        <f t="array" aca="1" ref="Q1427" ca="1">SUMIF('Cross-Over'!C1:C793,E1427,'Cross-Over'!V1:V792)</f>
        <v>0</v>
      </c>
      <c r="R1427" s="223" cm="1">
        <f t="array" aca="1" ref="R1427" ca="1">Q1427*L1427</f>
        <v>0</v>
      </c>
    </row>
    <row r="1428" spans="1:18" ht="16" customHeight="1" x14ac:dyDescent="0.2">
      <c r="A1428" s="54"/>
      <c r="B1428" s="63" t="s">
        <v>8941</v>
      </c>
      <c r="C1428" s="56" t="s">
        <v>8942</v>
      </c>
      <c r="D1428" s="56" t="s">
        <v>5233</v>
      </c>
      <c r="E1428" s="56" t="s">
        <v>5234</v>
      </c>
      <c r="F1428" s="110" t="s">
        <v>8943</v>
      </c>
      <c r="G1428" s="110" t="s">
        <v>7086</v>
      </c>
      <c r="H1428" s="110" t="s">
        <v>50</v>
      </c>
      <c r="I1428" s="56" t="s">
        <v>7058</v>
      </c>
      <c r="J1428" s="56" t="s">
        <v>61</v>
      </c>
      <c r="K1428" s="56" t="s">
        <v>7006</v>
      </c>
      <c r="L1428" s="85">
        <v>82.5</v>
      </c>
      <c r="M1428" s="56" t="s">
        <v>451</v>
      </c>
      <c r="N1428" s="56" t="s">
        <v>1414</v>
      </c>
      <c r="O1428" s="60" t="s">
        <v>4664</v>
      </c>
      <c r="P1428" s="222"/>
      <c r="Q1428" s="87" cm="1">
        <f t="array" aca="1" ref="Q1428" ca="1">SUMIF(Waterfowl!C1:C354,E1428,Waterfowl!V1:V353)</f>
        <v>0</v>
      </c>
      <c r="R1428" s="223" cm="1">
        <f t="array" aca="1" ref="R1428" ca="1">Q1428*L1428</f>
        <v>0</v>
      </c>
    </row>
    <row r="1429" spans="1:18" ht="16" customHeight="1" x14ac:dyDescent="0.2">
      <c r="A1429" s="54"/>
      <c r="B1429" s="63" t="s">
        <v>8941</v>
      </c>
      <c r="C1429" s="56" t="s">
        <v>8944</v>
      </c>
      <c r="D1429" s="56" t="s">
        <v>5236</v>
      </c>
      <c r="E1429" s="56" t="s">
        <v>5237</v>
      </c>
      <c r="F1429" s="110" t="s">
        <v>8945</v>
      </c>
      <c r="G1429" s="110" t="s">
        <v>7086</v>
      </c>
      <c r="H1429" s="110" t="s">
        <v>50</v>
      </c>
      <c r="I1429" s="56" t="s">
        <v>7058</v>
      </c>
      <c r="J1429" s="56" t="s">
        <v>64</v>
      </c>
      <c r="K1429" s="56" t="s">
        <v>7006</v>
      </c>
      <c r="L1429" s="85">
        <v>82.5</v>
      </c>
      <c r="M1429" s="56" t="s">
        <v>451</v>
      </c>
      <c r="N1429" s="56" t="s">
        <v>1414</v>
      </c>
      <c r="O1429" s="60" t="s">
        <v>4664</v>
      </c>
      <c r="P1429" s="222"/>
      <c r="Q1429" s="87" cm="1">
        <f t="array" aca="1" ref="Q1429" ca="1">SUMIF(Waterfowl!C1:C354,E1429,Waterfowl!V1:V353)</f>
        <v>0</v>
      </c>
      <c r="R1429" s="223" cm="1">
        <f t="array" aca="1" ref="R1429" ca="1">Q1429*L1429</f>
        <v>0</v>
      </c>
    </row>
    <row r="1430" spans="1:18" ht="16" customHeight="1" x14ac:dyDescent="0.2">
      <c r="A1430" s="54"/>
      <c r="B1430" s="63" t="s">
        <v>8941</v>
      </c>
      <c r="C1430" s="56" t="s">
        <v>8946</v>
      </c>
      <c r="D1430" s="56" t="s">
        <v>5239</v>
      </c>
      <c r="E1430" s="56" t="s">
        <v>5240</v>
      </c>
      <c r="F1430" s="110" t="s">
        <v>8947</v>
      </c>
      <c r="G1430" s="110" t="s">
        <v>7086</v>
      </c>
      <c r="H1430" s="110" t="s">
        <v>50</v>
      </c>
      <c r="I1430" s="56" t="s">
        <v>7058</v>
      </c>
      <c r="J1430" s="56" t="s">
        <v>67</v>
      </c>
      <c r="K1430" s="56" t="s">
        <v>7006</v>
      </c>
      <c r="L1430" s="85">
        <v>82.5</v>
      </c>
      <c r="M1430" s="56" t="s">
        <v>451</v>
      </c>
      <c r="N1430" s="56" t="s">
        <v>1414</v>
      </c>
      <c r="O1430" s="60" t="s">
        <v>4664</v>
      </c>
      <c r="P1430" s="222"/>
      <c r="Q1430" s="87" cm="1">
        <f t="array" aca="1" ref="Q1430" ca="1">SUMIF(Waterfowl!C1:C354,E1430,Waterfowl!V1:V353)</f>
        <v>0</v>
      </c>
      <c r="R1430" s="223" cm="1">
        <f t="array" aca="1" ref="R1430" ca="1">Q1430*L1430</f>
        <v>0</v>
      </c>
    </row>
    <row r="1431" spans="1:18" ht="16" customHeight="1" x14ac:dyDescent="0.2">
      <c r="A1431" s="54"/>
      <c r="B1431" s="63" t="s">
        <v>8941</v>
      </c>
      <c r="C1431" s="56" t="s">
        <v>8948</v>
      </c>
      <c r="D1431" s="56" t="s">
        <v>5242</v>
      </c>
      <c r="E1431" s="56" t="s">
        <v>5243</v>
      </c>
      <c r="F1431" s="110" t="s">
        <v>8949</v>
      </c>
      <c r="G1431" s="110" t="s">
        <v>7086</v>
      </c>
      <c r="H1431" s="110" t="s">
        <v>50</v>
      </c>
      <c r="I1431" s="56" t="s">
        <v>7058</v>
      </c>
      <c r="J1431" s="56" t="s">
        <v>70</v>
      </c>
      <c r="K1431" s="56" t="s">
        <v>7006</v>
      </c>
      <c r="L1431" s="85">
        <v>82.5</v>
      </c>
      <c r="M1431" s="56" t="s">
        <v>451</v>
      </c>
      <c r="N1431" s="56" t="s">
        <v>1414</v>
      </c>
      <c r="O1431" s="60" t="s">
        <v>4664</v>
      </c>
      <c r="P1431" s="222"/>
      <c r="Q1431" s="87" cm="1">
        <f t="array" aca="1" ref="Q1431" ca="1">SUMIF(Waterfowl!C1:C354,E1431,Waterfowl!V1:V353)</f>
        <v>0</v>
      </c>
      <c r="R1431" s="223" cm="1">
        <f t="array" aca="1" ref="R1431" ca="1">Q1431*L1431</f>
        <v>0</v>
      </c>
    </row>
    <row r="1432" spans="1:18" ht="16" customHeight="1" x14ac:dyDescent="0.2">
      <c r="A1432" s="54"/>
      <c r="B1432" s="63" t="s">
        <v>8941</v>
      </c>
      <c r="C1432" s="56" t="s">
        <v>8950</v>
      </c>
      <c r="D1432" s="56" t="s">
        <v>5245</v>
      </c>
      <c r="E1432" s="56" t="s">
        <v>5246</v>
      </c>
      <c r="F1432" s="110" t="s">
        <v>8951</v>
      </c>
      <c r="G1432" s="110" t="s">
        <v>7086</v>
      </c>
      <c r="H1432" s="110" t="s">
        <v>50</v>
      </c>
      <c r="I1432" s="56" t="s">
        <v>7058</v>
      </c>
      <c r="J1432" s="56" t="s">
        <v>282</v>
      </c>
      <c r="K1432" s="56" t="s">
        <v>7006</v>
      </c>
      <c r="L1432" s="85">
        <v>82.5</v>
      </c>
      <c r="M1432" s="56" t="s">
        <v>451</v>
      </c>
      <c r="N1432" s="56" t="s">
        <v>1414</v>
      </c>
      <c r="O1432" s="60" t="s">
        <v>4664</v>
      </c>
      <c r="P1432" s="222"/>
      <c r="Q1432" s="87" cm="1">
        <f t="array" aca="1" ref="Q1432" ca="1">SUMIF(Waterfowl!C1:C354,E1432,Waterfowl!V1:V353)</f>
        <v>0</v>
      </c>
      <c r="R1432" s="223" cm="1">
        <f t="array" aca="1" ref="R1432" ca="1">Q1432*L1432</f>
        <v>0</v>
      </c>
    </row>
    <row r="1433" spans="1:18" ht="16" customHeight="1" x14ac:dyDescent="0.2">
      <c r="A1433" s="54"/>
      <c r="B1433" s="63" t="s">
        <v>8941</v>
      </c>
      <c r="C1433" s="56" t="s">
        <v>8952</v>
      </c>
      <c r="D1433" s="56" t="s">
        <v>5248</v>
      </c>
      <c r="E1433" s="56" t="s">
        <v>5249</v>
      </c>
      <c r="F1433" s="110" t="s">
        <v>8953</v>
      </c>
      <c r="G1433" s="110" t="s">
        <v>7086</v>
      </c>
      <c r="H1433" s="110" t="s">
        <v>50</v>
      </c>
      <c r="I1433" s="56" t="s">
        <v>7058</v>
      </c>
      <c r="J1433" s="56" t="s">
        <v>285</v>
      </c>
      <c r="K1433" s="56" t="s">
        <v>7006</v>
      </c>
      <c r="L1433" s="85">
        <v>82.5</v>
      </c>
      <c r="M1433" s="56" t="s">
        <v>451</v>
      </c>
      <c r="N1433" s="56" t="s">
        <v>1414</v>
      </c>
      <c r="O1433" s="60" t="s">
        <v>4664</v>
      </c>
      <c r="P1433" s="222"/>
      <c r="Q1433" s="87" cm="1">
        <f t="array" aca="1" ref="Q1433" ca="1">SUMIF(Waterfowl!C1:C354,E1433,Waterfowl!V1:V353)</f>
        <v>0</v>
      </c>
      <c r="R1433" s="223" cm="1">
        <f t="array" aca="1" ref="R1433" ca="1">Q1433*L1433</f>
        <v>0</v>
      </c>
    </row>
    <row r="1434" spans="1:18" ht="16" customHeight="1" x14ac:dyDescent="0.2">
      <c r="A1434" s="54"/>
      <c r="B1434" s="63" t="s">
        <v>8954</v>
      </c>
      <c r="C1434" s="56" t="s">
        <v>8955</v>
      </c>
      <c r="D1434" s="56" t="s">
        <v>1442</v>
      </c>
      <c r="E1434" s="56" t="s">
        <v>1443</v>
      </c>
      <c r="F1434" s="110" t="s">
        <v>1444</v>
      </c>
      <c r="G1434" s="110" t="s">
        <v>7095</v>
      </c>
      <c r="H1434" s="110" t="s">
        <v>56</v>
      </c>
      <c r="I1434" s="56" t="s">
        <v>51</v>
      </c>
      <c r="J1434" s="56" t="s">
        <v>61</v>
      </c>
      <c r="K1434" s="56" t="s">
        <v>7006</v>
      </c>
      <c r="L1434" s="85">
        <v>132</v>
      </c>
      <c r="M1434" s="56" t="s">
        <v>451</v>
      </c>
      <c r="N1434" s="56" t="s">
        <v>211</v>
      </c>
      <c r="O1434" s="60" t="s">
        <v>55</v>
      </c>
      <c r="P1434" s="222"/>
      <c r="Q1434" s="87" cm="1">
        <f t="array" ref="Q1434">SUMIF(Western!C1:C1001,E1434,Western!V1:V1001)</f>
        <v>0</v>
      </c>
      <c r="R1434" s="223" cm="1">
        <f t="array" ref="R1434">Q1434*L1434</f>
        <v>0</v>
      </c>
    </row>
    <row r="1435" spans="1:18" ht="16" customHeight="1" x14ac:dyDescent="0.2">
      <c r="A1435" s="54"/>
      <c r="B1435" s="63" t="s">
        <v>8954</v>
      </c>
      <c r="C1435" s="56" t="s">
        <v>8956</v>
      </c>
      <c r="D1435" s="56" t="s">
        <v>1445</v>
      </c>
      <c r="E1435" s="56" t="s">
        <v>1446</v>
      </c>
      <c r="F1435" s="110" t="s">
        <v>1447</v>
      </c>
      <c r="G1435" s="110" t="s">
        <v>7095</v>
      </c>
      <c r="H1435" s="110" t="s">
        <v>56</v>
      </c>
      <c r="I1435" s="56" t="s">
        <v>51</v>
      </c>
      <c r="J1435" s="56" t="s">
        <v>64</v>
      </c>
      <c r="K1435" s="56" t="s">
        <v>7006</v>
      </c>
      <c r="L1435" s="85">
        <v>132</v>
      </c>
      <c r="M1435" s="56" t="s">
        <v>451</v>
      </c>
      <c r="N1435" s="56" t="s">
        <v>211</v>
      </c>
      <c r="O1435" s="60" t="s">
        <v>55</v>
      </c>
      <c r="P1435" s="222"/>
      <c r="Q1435" s="87" cm="1">
        <f t="array" ref="Q1435">SUMIF(Western!C1:C1001,E1435,Western!V1:V1001)</f>
        <v>0</v>
      </c>
      <c r="R1435" s="223" cm="1">
        <f t="array" ref="R1435">Q1435*L1435</f>
        <v>0</v>
      </c>
    </row>
    <row r="1436" spans="1:18" ht="16" customHeight="1" x14ac:dyDescent="0.2">
      <c r="A1436" s="54"/>
      <c r="B1436" s="63" t="s">
        <v>8954</v>
      </c>
      <c r="C1436" s="56" t="s">
        <v>8957</v>
      </c>
      <c r="D1436" s="56" t="s">
        <v>1448</v>
      </c>
      <c r="E1436" s="56" t="s">
        <v>1449</v>
      </c>
      <c r="F1436" s="110" t="s">
        <v>1450</v>
      </c>
      <c r="G1436" s="110" t="s">
        <v>7095</v>
      </c>
      <c r="H1436" s="110" t="s">
        <v>56</v>
      </c>
      <c r="I1436" s="56" t="s">
        <v>51</v>
      </c>
      <c r="J1436" s="56" t="s">
        <v>67</v>
      </c>
      <c r="K1436" s="56" t="s">
        <v>7006</v>
      </c>
      <c r="L1436" s="85">
        <v>132</v>
      </c>
      <c r="M1436" s="56" t="s">
        <v>451</v>
      </c>
      <c r="N1436" s="56" t="s">
        <v>211</v>
      </c>
      <c r="O1436" s="60" t="s">
        <v>55</v>
      </c>
      <c r="P1436" s="222"/>
      <c r="Q1436" s="87" cm="1">
        <f t="array" ref="Q1436">SUMIF(Western!C1:C1001,E1436,Western!V1:V1001)</f>
        <v>0</v>
      </c>
      <c r="R1436" s="223" cm="1">
        <f t="array" ref="R1436">Q1436*L1436</f>
        <v>0</v>
      </c>
    </row>
    <row r="1437" spans="1:18" ht="16" customHeight="1" x14ac:dyDescent="0.2">
      <c r="A1437" s="54"/>
      <c r="B1437" s="63" t="s">
        <v>8954</v>
      </c>
      <c r="C1437" s="56" t="s">
        <v>8958</v>
      </c>
      <c r="D1437" s="56" t="s">
        <v>1451</v>
      </c>
      <c r="E1437" s="56" t="s">
        <v>1452</v>
      </c>
      <c r="F1437" s="110" t="s">
        <v>1453</v>
      </c>
      <c r="G1437" s="110" t="s">
        <v>7095</v>
      </c>
      <c r="H1437" s="110" t="s">
        <v>56</v>
      </c>
      <c r="I1437" s="56" t="s">
        <v>51</v>
      </c>
      <c r="J1437" s="56" t="s">
        <v>70</v>
      </c>
      <c r="K1437" s="56" t="s">
        <v>7006</v>
      </c>
      <c r="L1437" s="85">
        <v>132</v>
      </c>
      <c r="M1437" s="56" t="s">
        <v>451</v>
      </c>
      <c r="N1437" s="56" t="s">
        <v>211</v>
      </c>
      <c r="O1437" s="60" t="s">
        <v>55</v>
      </c>
      <c r="P1437" s="222"/>
      <c r="Q1437" s="87" cm="1">
        <f t="array" ref="Q1437">SUMIF(Western!C1:C1001,E1437,Western!V1:V1001)</f>
        <v>0</v>
      </c>
      <c r="R1437" s="223" cm="1">
        <f t="array" ref="R1437">Q1437*L1437</f>
        <v>0</v>
      </c>
    </row>
    <row r="1438" spans="1:18" ht="16" customHeight="1" x14ac:dyDescent="0.2">
      <c r="A1438" s="54"/>
      <c r="B1438" s="63" t="s">
        <v>8954</v>
      </c>
      <c r="C1438" s="56" t="s">
        <v>8959</v>
      </c>
      <c r="D1438" s="56" t="s">
        <v>1454</v>
      </c>
      <c r="E1438" s="56" t="s">
        <v>1455</v>
      </c>
      <c r="F1438" s="110" t="s">
        <v>1456</v>
      </c>
      <c r="G1438" s="110" t="s">
        <v>7095</v>
      </c>
      <c r="H1438" s="110" t="s">
        <v>56</v>
      </c>
      <c r="I1438" s="56" t="s">
        <v>51</v>
      </c>
      <c r="J1438" s="56" t="s">
        <v>282</v>
      </c>
      <c r="K1438" s="56" t="s">
        <v>7006</v>
      </c>
      <c r="L1438" s="85">
        <v>132</v>
      </c>
      <c r="M1438" s="56" t="s">
        <v>451</v>
      </c>
      <c r="N1438" s="56" t="s">
        <v>211</v>
      </c>
      <c r="O1438" s="60" t="s">
        <v>55</v>
      </c>
      <c r="P1438" s="222"/>
      <c r="Q1438" s="87" cm="1">
        <f t="array" ref="Q1438">SUMIF(Western!C1:C1001,E1438,Western!V1:V1001)</f>
        <v>0</v>
      </c>
      <c r="R1438" s="223" cm="1">
        <f t="array" ref="R1438">Q1438*L1438</f>
        <v>0</v>
      </c>
    </row>
    <row r="1439" spans="1:18" ht="16" customHeight="1" x14ac:dyDescent="0.2">
      <c r="A1439" s="54"/>
      <c r="B1439" s="63" t="s">
        <v>8960</v>
      </c>
      <c r="C1439" s="56" t="s">
        <v>8961</v>
      </c>
      <c r="D1439" s="56" t="s">
        <v>1457</v>
      </c>
      <c r="E1439" s="56" t="s">
        <v>1458</v>
      </c>
      <c r="F1439" s="110" t="s">
        <v>1459</v>
      </c>
      <c r="G1439" s="110" t="s">
        <v>7095</v>
      </c>
      <c r="H1439" s="110" t="s">
        <v>50</v>
      </c>
      <c r="I1439" s="56" t="s">
        <v>318</v>
      </c>
      <c r="J1439" s="56" t="s">
        <v>61</v>
      </c>
      <c r="K1439" s="56" t="s">
        <v>7006</v>
      </c>
      <c r="L1439" s="85">
        <v>132</v>
      </c>
      <c r="M1439" s="56" t="s">
        <v>451</v>
      </c>
      <c r="N1439" s="56" t="s">
        <v>211</v>
      </c>
      <c r="O1439" s="60" t="s">
        <v>55</v>
      </c>
      <c r="P1439" s="222"/>
      <c r="Q1439" s="87" cm="1">
        <f t="array" ref="Q1439">SUMIF(Western!C1:C1001,E1439,Western!V1:V1001)</f>
        <v>0</v>
      </c>
      <c r="R1439" s="223" cm="1">
        <f t="array" ref="R1439">Q1439*L1439</f>
        <v>0</v>
      </c>
    </row>
    <row r="1440" spans="1:18" ht="16" customHeight="1" x14ac:dyDescent="0.2">
      <c r="A1440" s="54"/>
      <c r="B1440" s="63" t="s">
        <v>8960</v>
      </c>
      <c r="C1440" s="56" t="s">
        <v>8962</v>
      </c>
      <c r="D1440" s="56" t="s">
        <v>1460</v>
      </c>
      <c r="E1440" s="56" t="s">
        <v>1461</v>
      </c>
      <c r="F1440" s="110" t="s">
        <v>1462</v>
      </c>
      <c r="G1440" s="110" t="s">
        <v>7095</v>
      </c>
      <c r="H1440" s="110" t="s">
        <v>50</v>
      </c>
      <c r="I1440" s="56" t="s">
        <v>318</v>
      </c>
      <c r="J1440" s="56" t="s">
        <v>64</v>
      </c>
      <c r="K1440" s="56" t="s">
        <v>7006</v>
      </c>
      <c r="L1440" s="85">
        <v>132</v>
      </c>
      <c r="M1440" s="56" t="s">
        <v>451</v>
      </c>
      <c r="N1440" s="56" t="s">
        <v>211</v>
      </c>
      <c r="O1440" s="60" t="s">
        <v>55</v>
      </c>
      <c r="P1440" s="222"/>
      <c r="Q1440" s="87" cm="1">
        <f t="array" ref="Q1440">SUMIF(Western!C1:C1001,E1440,Western!V1:V1001)</f>
        <v>0</v>
      </c>
      <c r="R1440" s="223" cm="1">
        <f t="array" ref="R1440">Q1440*L1440</f>
        <v>0</v>
      </c>
    </row>
    <row r="1441" spans="1:18" ht="16" customHeight="1" x14ac:dyDescent="0.2">
      <c r="A1441" s="54"/>
      <c r="B1441" s="63" t="s">
        <v>8960</v>
      </c>
      <c r="C1441" s="56" t="s">
        <v>8963</v>
      </c>
      <c r="D1441" s="56" t="s">
        <v>1463</v>
      </c>
      <c r="E1441" s="56" t="s">
        <v>1464</v>
      </c>
      <c r="F1441" s="110" t="s">
        <v>1465</v>
      </c>
      <c r="G1441" s="110" t="s">
        <v>7095</v>
      </c>
      <c r="H1441" s="110" t="s">
        <v>50</v>
      </c>
      <c r="I1441" s="56" t="s">
        <v>318</v>
      </c>
      <c r="J1441" s="56" t="s">
        <v>67</v>
      </c>
      <c r="K1441" s="56" t="s">
        <v>7006</v>
      </c>
      <c r="L1441" s="85">
        <v>132</v>
      </c>
      <c r="M1441" s="56" t="s">
        <v>451</v>
      </c>
      <c r="N1441" s="56" t="s">
        <v>211</v>
      </c>
      <c r="O1441" s="60" t="s">
        <v>55</v>
      </c>
      <c r="P1441" s="222"/>
      <c r="Q1441" s="87" cm="1">
        <f t="array" ref="Q1441">SUMIF(Western!C1:C1001,E1441,Western!V1:V1001)</f>
        <v>0</v>
      </c>
      <c r="R1441" s="223" cm="1">
        <f t="array" ref="R1441">Q1441*L1441</f>
        <v>0</v>
      </c>
    </row>
    <row r="1442" spans="1:18" ht="16" customHeight="1" x14ac:dyDescent="0.2">
      <c r="A1442" s="54"/>
      <c r="B1442" s="63" t="s">
        <v>8960</v>
      </c>
      <c r="C1442" s="56" t="s">
        <v>8964</v>
      </c>
      <c r="D1442" s="56" t="s">
        <v>1466</v>
      </c>
      <c r="E1442" s="56" t="s">
        <v>1467</v>
      </c>
      <c r="F1442" s="110" t="s">
        <v>1468</v>
      </c>
      <c r="G1442" s="110" t="s">
        <v>7095</v>
      </c>
      <c r="H1442" s="110" t="s">
        <v>50</v>
      </c>
      <c r="I1442" s="56" t="s">
        <v>318</v>
      </c>
      <c r="J1442" s="56" t="s">
        <v>70</v>
      </c>
      <c r="K1442" s="56" t="s">
        <v>7006</v>
      </c>
      <c r="L1442" s="85">
        <v>132</v>
      </c>
      <c r="M1442" s="56" t="s">
        <v>451</v>
      </c>
      <c r="N1442" s="56" t="s">
        <v>211</v>
      </c>
      <c r="O1442" s="60" t="s">
        <v>55</v>
      </c>
      <c r="P1442" s="222"/>
      <c r="Q1442" s="87" cm="1">
        <f t="array" ref="Q1442">SUMIF(Western!C1:C1001,E1442,Western!V1:V1001)</f>
        <v>0</v>
      </c>
      <c r="R1442" s="223" cm="1">
        <f t="array" ref="R1442">Q1442*L1442</f>
        <v>0</v>
      </c>
    </row>
    <row r="1443" spans="1:18" ht="16" customHeight="1" x14ac:dyDescent="0.2">
      <c r="A1443" s="54"/>
      <c r="B1443" s="63" t="s">
        <v>8960</v>
      </c>
      <c r="C1443" s="56" t="s">
        <v>8965</v>
      </c>
      <c r="D1443" s="56" t="s">
        <v>1469</v>
      </c>
      <c r="E1443" s="56" t="s">
        <v>1470</v>
      </c>
      <c r="F1443" s="110" t="s">
        <v>1471</v>
      </c>
      <c r="G1443" s="110" t="s">
        <v>7095</v>
      </c>
      <c r="H1443" s="110" t="s">
        <v>50</v>
      </c>
      <c r="I1443" s="56" t="s">
        <v>318</v>
      </c>
      <c r="J1443" s="56" t="s">
        <v>282</v>
      </c>
      <c r="K1443" s="56" t="s">
        <v>7006</v>
      </c>
      <c r="L1443" s="85">
        <v>121</v>
      </c>
      <c r="M1443" s="56" t="s">
        <v>451</v>
      </c>
      <c r="N1443" s="56" t="s">
        <v>211</v>
      </c>
      <c r="O1443" s="60" t="s">
        <v>55</v>
      </c>
      <c r="P1443" s="222"/>
      <c r="Q1443" s="87" cm="1">
        <f t="array" ref="Q1443">SUMIF(Western!C1:C1001,E1443,Western!V1:V1001)</f>
        <v>0</v>
      </c>
      <c r="R1443" s="223" cm="1">
        <f t="array" ref="R1443">Q1443*L1443</f>
        <v>0</v>
      </c>
    </row>
    <row r="1444" spans="1:18" ht="16" customHeight="1" x14ac:dyDescent="0.2">
      <c r="A1444" s="54"/>
      <c r="B1444" s="63" t="s">
        <v>8966</v>
      </c>
      <c r="C1444" s="56" t="s">
        <v>8967</v>
      </c>
      <c r="D1444" s="56" t="s">
        <v>1472</v>
      </c>
      <c r="E1444" s="56" t="s">
        <v>1473</v>
      </c>
      <c r="F1444" s="110" t="s">
        <v>1474</v>
      </c>
      <c r="G1444" s="110" t="s">
        <v>7095</v>
      </c>
      <c r="H1444" s="110" t="s">
        <v>56</v>
      </c>
      <c r="I1444" s="56" t="s">
        <v>190</v>
      </c>
      <c r="J1444" s="56" t="s">
        <v>61</v>
      </c>
      <c r="K1444" s="56" t="s">
        <v>7006</v>
      </c>
      <c r="L1444" s="85">
        <v>132</v>
      </c>
      <c r="M1444" s="56" t="s">
        <v>451</v>
      </c>
      <c r="N1444" s="56" t="s">
        <v>211</v>
      </c>
      <c r="O1444" s="60" t="s">
        <v>55</v>
      </c>
      <c r="P1444" s="222"/>
      <c r="Q1444" s="87" cm="1">
        <f t="array" ref="Q1444">SUMIF(Western!C1:C1001,E1444,Western!V1:V1001)</f>
        <v>0</v>
      </c>
      <c r="R1444" s="223" cm="1">
        <f t="array" ref="R1444">Q1444*L1444</f>
        <v>0</v>
      </c>
    </row>
    <row r="1445" spans="1:18" ht="16" customHeight="1" x14ac:dyDescent="0.2">
      <c r="A1445" s="54"/>
      <c r="B1445" s="63" t="s">
        <v>8966</v>
      </c>
      <c r="C1445" s="56" t="s">
        <v>8968</v>
      </c>
      <c r="D1445" s="56" t="s">
        <v>1475</v>
      </c>
      <c r="E1445" s="56" t="s">
        <v>1476</v>
      </c>
      <c r="F1445" s="110" t="s">
        <v>1477</v>
      </c>
      <c r="G1445" s="110" t="s">
        <v>7095</v>
      </c>
      <c r="H1445" s="110" t="s">
        <v>56</v>
      </c>
      <c r="I1445" s="56" t="s">
        <v>190</v>
      </c>
      <c r="J1445" s="56" t="s">
        <v>64</v>
      </c>
      <c r="K1445" s="56" t="s">
        <v>7006</v>
      </c>
      <c r="L1445" s="85">
        <v>132</v>
      </c>
      <c r="M1445" s="56" t="s">
        <v>451</v>
      </c>
      <c r="N1445" s="56" t="s">
        <v>211</v>
      </c>
      <c r="O1445" s="60" t="s">
        <v>55</v>
      </c>
      <c r="P1445" s="222"/>
      <c r="Q1445" s="87" cm="1">
        <f t="array" ref="Q1445">SUMIF(Western!C1:C1001,E1445,Western!V1:V1001)</f>
        <v>0</v>
      </c>
      <c r="R1445" s="223" cm="1">
        <f t="array" ref="R1445">Q1445*L1445</f>
        <v>0</v>
      </c>
    </row>
    <row r="1446" spans="1:18" ht="16" customHeight="1" x14ac:dyDescent="0.2">
      <c r="A1446" s="54"/>
      <c r="B1446" s="63" t="s">
        <v>8966</v>
      </c>
      <c r="C1446" s="56" t="s">
        <v>8969</v>
      </c>
      <c r="D1446" s="56" t="s">
        <v>1478</v>
      </c>
      <c r="E1446" s="56" t="s">
        <v>1479</v>
      </c>
      <c r="F1446" s="110" t="s">
        <v>1480</v>
      </c>
      <c r="G1446" s="110" t="s">
        <v>7095</v>
      </c>
      <c r="H1446" s="110" t="s">
        <v>56</v>
      </c>
      <c r="I1446" s="56" t="s">
        <v>190</v>
      </c>
      <c r="J1446" s="56" t="s">
        <v>67</v>
      </c>
      <c r="K1446" s="56" t="s">
        <v>7006</v>
      </c>
      <c r="L1446" s="85">
        <v>132</v>
      </c>
      <c r="M1446" s="56" t="s">
        <v>451</v>
      </c>
      <c r="N1446" s="56" t="s">
        <v>211</v>
      </c>
      <c r="O1446" s="60" t="s">
        <v>55</v>
      </c>
      <c r="P1446" s="222"/>
      <c r="Q1446" s="87" cm="1">
        <f t="array" ref="Q1446">SUMIF(Western!C1:C1001,E1446,Western!V1:V1001)</f>
        <v>0</v>
      </c>
      <c r="R1446" s="223" cm="1">
        <f t="array" ref="R1446">Q1446*L1446</f>
        <v>0</v>
      </c>
    </row>
    <row r="1447" spans="1:18" ht="16" customHeight="1" x14ac:dyDescent="0.2">
      <c r="A1447" s="54"/>
      <c r="B1447" s="63" t="s">
        <v>8966</v>
      </c>
      <c r="C1447" s="56" t="s">
        <v>8970</v>
      </c>
      <c r="D1447" s="56" t="s">
        <v>1481</v>
      </c>
      <c r="E1447" s="56" t="s">
        <v>1482</v>
      </c>
      <c r="F1447" s="110" t="s">
        <v>1483</v>
      </c>
      <c r="G1447" s="110" t="s">
        <v>7095</v>
      </c>
      <c r="H1447" s="110" t="s">
        <v>56</v>
      </c>
      <c r="I1447" s="56" t="s">
        <v>190</v>
      </c>
      <c r="J1447" s="56" t="s">
        <v>70</v>
      </c>
      <c r="K1447" s="56" t="s">
        <v>7006</v>
      </c>
      <c r="L1447" s="85">
        <v>132</v>
      </c>
      <c r="M1447" s="56" t="s">
        <v>451</v>
      </c>
      <c r="N1447" s="56" t="s">
        <v>211</v>
      </c>
      <c r="O1447" s="60" t="s">
        <v>55</v>
      </c>
      <c r="P1447" s="222"/>
      <c r="Q1447" s="87" cm="1">
        <f t="array" ref="Q1447">SUMIF(Western!C1:C1001,E1447,Western!V1:V1001)</f>
        <v>0</v>
      </c>
      <c r="R1447" s="223" cm="1">
        <f t="array" ref="R1447">Q1447*L1447</f>
        <v>0</v>
      </c>
    </row>
    <row r="1448" spans="1:18" ht="16" customHeight="1" x14ac:dyDescent="0.2">
      <c r="A1448" s="54"/>
      <c r="B1448" s="63" t="s">
        <v>8966</v>
      </c>
      <c r="C1448" s="56" t="s">
        <v>8971</v>
      </c>
      <c r="D1448" s="56" t="s">
        <v>1484</v>
      </c>
      <c r="E1448" s="56" t="s">
        <v>1485</v>
      </c>
      <c r="F1448" s="110" t="s">
        <v>1486</v>
      </c>
      <c r="G1448" s="110" t="s">
        <v>7095</v>
      </c>
      <c r="H1448" s="110" t="s">
        <v>56</v>
      </c>
      <c r="I1448" s="56" t="s">
        <v>190</v>
      </c>
      <c r="J1448" s="56" t="s">
        <v>282</v>
      </c>
      <c r="K1448" s="56" t="s">
        <v>7006</v>
      </c>
      <c r="L1448" s="85">
        <v>132</v>
      </c>
      <c r="M1448" s="56" t="s">
        <v>451</v>
      </c>
      <c r="N1448" s="56" t="s">
        <v>211</v>
      </c>
      <c r="O1448" s="60" t="s">
        <v>55</v>
      </c>
      <c r="P1448" s="222"/>
      <c r="Q1448" s="87" cm="1">
        <f t="array" ref="Q1448">SUMIF(Western!C1:C1001,E1448,Western!V1:V1001)</f>
        <v>0</v>
      </c>
      <c r="R1448" s="223" cm="1">
        <f t="array" ref="R1448">Q1448*L1448</f>
        <v>0</v>
      </c>
    </row>
    <row r="1449" spans="1:18" ht="16" customHeight="1" x14ac:dyDescent="0.2">
      <c r="A1449" s="54"/>
      <c r="B1449" s="63" t="s">
        <v>8972</v>
      </c>
      <c r="C1449" s="56" t="s">
        <v>8973</v>
      </c>
      <c r="D1449" s="56" t="s">
        <v>1487</v>
      </c>
      <c r="E1449" s="56" t="s">
        <v>1488</v>
      </c>
      <c r="F1449" s="110" t="s">
        <v>1489</v>
      </c>
      <c r="G1449" s="110" t="s">
        <v>7095</v>
      </c>
      <c r="H1449" s="110" t="s">
        <v>50</v>
      </c>
      <c r="I1449" s="56" t="s">
        <v>116</v>
      </c>
      <c r="J1449" s="56" t="s">
        <v>61</v>
      </c>
      <c r="K1449" s="56" t="s">
        <v>7006</v>
      </c>
      <c r="L1449" s="85">
        <v>132</v>
      </c>
      <c r="M1449" s="56" t="s">
        <v>451</v>
      </c>
      <c r="N1449" s="56" t="s">
        <v>211</v>
      </c>
      <c r="O1449" s="60" t="s">
        <v>55</v>
      </c>
      <c r="P1449" s="222"/>
      <c r="Q1449" s="87" cm="1">
        <f t="array" ref="Q1449">SUMIF(Western!C1:C1001,E1449,Western!V1:V1001)</f>
        <v>0</v>
      </c>
      <c r="R1449" s="223" cm="1">
        <f t="array" ref="R1449">Q1449*L1449</f>
        <v>0</v>
      </c>
    </row>
    <row r="1450" spans="1:18" ht="16" customHeight="1" x14ac:dyDescent="0.2">
      <c r="A1450" s="54"/>
      <c r="B1450" s="63" t="s">
        <v>8972</v>
      </c>
      <c r="C1450" s="56" t="s">
        <v>8974</v>
      </c>
      <c r="D1450" s="56" t="s">
        <v>1490</v>
      </c>
      <c r="E1450" s="56" t="s">
        <v>1491</v>
      </c>
      <c r="F1450" s="110" t="s">
        <v>1492</v>
      </c>
      <c r="G1450" s="110" t="s">
        <v>7095</v>
      </c>
      <c r="H1450" s="110" t="s">
        <v>50</v>
      </c>
      <c r="I1450" s="56" t="s">
        <v>116</v>
      </c>
      <c r="J1450" s="56" t="s">
        <v>64</v>
      </c>
      <c r="K1450" s="56" t="s">
        <v>7006</v>
      </c>
      <c r="L1450" s="85">
        <v>132</v>
      </c>
      <c r="M1450" s="56" t="s">
        <v>451</v>
      </c>
      <c r="N1450" s="56" t="s">
        <v>211</v>
      </c>
      <c r="O1450" s="60" t="s">
        <v>55</v>
      </c>
      <c r="P1450" s="222"/>
      <c r="Q1450" s="87" cm="1">
        <f t="array" ref="Q1450">SUMIF(Western!C1:C1001,E1450,Western!V1:V1001)</f>
        <v>0</v>
      </c>
      <c r="R1450" s="223" cm="1">
        <f t="array" ref="R1450">Q1450*L1450</f>
        <v>0</v>
      </c>
    </row>
    <row r="1451" spans="1:18" ht="16" customHeight="1" x14ac:dyDescent="0.2">
      <c r="A1451" s="54"/>
      <c r="B1451" s="63" t="s">
        <v>8972</v>
      </c>
      <c r="C1451" s="56" t="s">
        <v>8975</v>
      </c>
      <c r="D1451" s="56" t="s">
        <v>1493</v>
      </c>
      <c r="E1451" s="56" t="s">
        <v>1494</v>
      </c>
      <c r="F1451" s="110" t="s">
        <v>1495</v>
      </c>
      <c r="G1451" s="110" t="s">
        <v>7095</v>
      </c>
      <c r="H1451" s="110" t="s">
        <v>50</v>
      </c>
      <c r="I1451" s="56" t="s">
        <v>116</v>
      </c>
      <c r="J1451" s="56" t="s">
        <v>67</v>
      </c>
      <c r="K1451" s="56" t="s">
        <v>7006</v>
      </c>
      <c r="L1451" s="85">
        <v>132</v>
      </c>
      <c r="M1451" s="56" t="s">
        <v>451</v>
      </c>
      <c r="N1451" s="56" t="s">
        <v>211</v>
      </c>
      <c r="O1451" s="60" t="s">
        <v>55</v>
      </c>
      <c r="P1451" s="222"/>
      <c r="Q1451" s="87" cm="1">
        <f t="array" ref="Q1451">SUMIF(Western!C1:C1001,E1451,Western!V1:V1001)</f>
        <v>0</v>
      </c>
      <c r="R1451" s="223" cm="1">
        <f t="array" ref="R1451">Q1451*L1451</f>
        <v>0</v>
      </c>
    </row>
    <row r="1452" spans="1:18" ht="16" customHeight="1" x14ac:dyDescent="0.2">
      <c r="A1452" s="54"/>
      <c r="B1452" s="63" t="s">
        <v>8972</v>
      </c>
      <c r="C1452" s="56" t="s">
        <v>8976</v>
      </c>
      <c r="D1452" s="56" t="s">
        <v>1496</v>
      </c>
      <c r="E1452" s="56" t="s">
        <v>1497</v>
      </c>
      <c r="F1452" s="110" t="s">
        <v>1498</v>
      </c>
      <c r="G1452" s="110" t="s">
        <v>7095</v>
      </c>
      <c r="H1452" s="110" t="s">
        <v>50</v>
      </c>
      <c r="I1452" s="56" t="s">
        <v>116</v>
      </c>
      <c r="J1452" s="56" t="s">
        <v>70</v>
      </c>
      <c r="K1452" s="56" t="s">
        <v>7006</v>
      </c>
      <c r="L1452" s="85">
        <v>132</v>
      </c>
      <c r="M1452" s="56" t="s">
        <v>451</v>
      </c>
      <c r="N1452" s="56" t="s">
        <v>211</v>
      </c>
      <c r="O1452" s="60" t="s">
        <v>55</v>
      </c>
      <c r="P1452" s="222"/>
      <c r="Q1452" s="87" cm="1">
        <f t="array" ref="Q1452">SUMIF(Western!C1:C1001,E1452,Western!V1:V1001)</f>
        <v>0</v>
      </c>
      <c r="R1452" s="223" cm="1">
        <f t="array" ref="R1452">Q1452*L1452</f>
        <v>0</v>
      </c>
    </row>
    <row r="1453" spans="1:18" ht="16" customHeight="1" x14ac:dyDescent="0.2">
      <c r="A1453" s="54"/>
      <c r="B1453" s="63" t="s">
        <v>8972</v>
      </c>
      <c r="C1453" s="56" t="s">
        <v>8977</v>
      </c>
      <c r="D1453" s="56" t="s">
        <v>1499</v>
      </c>
      <c r="E1453" s="56" t="s">
        <v>1500</v>
      </c>
      <c r="F1453" s="110" t="s">
        <v>1501</v>
      </c>
      <c r="G1453" s="110" t="s">
        <v>7095</v>
      </c>
      <c r="H1453" s="110" t="s">
        <v>50</v>
      </c>
      <c r="I1453" s="56" t="s">
        <v>116</v>
      </c>
      <c r="J1453" s="56" t="s">
        <v>282</v>
      </c>
      <c r="K1453" s="56" t="s">
        <v>7006</v>
      </c>
      <c r="L1453" s="85">
        <v>132</v>
      </c>
      <c r="M1453" s="56" t="s">
        <v>451</v>
      </c>
      <c r="N1453" s="56" t="s">
        <v>211</v>
      </c>
      <c r="O1453" s="60" t="s">
        <v>55</v>
      </c>
      <c r="P1453" s="222"/>
      <c r="Q1453" s="87" cm="1">
        <f t="array" ref="Q1453">SUMIF(Western!C1:C1001,E1453,Western!V1:V1001)</f>
        <v>0</v>
      </c>
      <c r="R1453" s="223" cm="1">
        <f t="array" ref="R1453">Q1453*L1453</f>
        <v>0</v>
      </c>
    </row>
    <row r="1454" spans="1:18" ht="16" customHeight="1" x14ac:dyDescent="0.2">
      <c r="A1454" s="54"/>
      <c r="B1454" s="63" t="s">
        <v>8978</v>
      </c>
      <c r="C1454" s="56" t="s">
        <v>8979</v>
      </c>
      <c r="D1454" s="56" t="s">
        <v>1502</v>
      </c>
      <c r="E1454" s="56" t="s">
        <v>1503</v>
      </c>
      <c r="F1454" s="110" t="s">
        <v>1504</v>
      </c>
      <c r="G1454" s="110" t="s">
        <v>7095</v>
      </c>
      <c r="H1454" s="110" t="s">
        <v>50</v>
      </c>
      <c r="I1454" s="56" t="s">
        <v>95</v>
      </c>
      <c r="J1454" s="56" t="s">
        <v>61</v>
      </c>
      <c r="K1454" s="56" t="s">
        <v>7006</v>
      </c>
      <c r="L1454" s="85">
        <v>132</v>
      </c>
      <c r="M1454" s="56" t="s">
        <v>451</v>
      </c>
      <c r="N1454" s="56" t="s">
        <v>211</v>
      </c>
      <c r="O1454" s="60" t="s">
        <v>55</v>
      </c>
      <c r="P1454" s="222"/>
      <c r="Q1454" s="87" cm="1">
        <f t="array" ref="Q1454">SUMIF(Western!C1:C1001,E1454,Western!V1:V1001)</f>
        <v>0</v>
      </c>
      <c r="R1454" s="223" cm="1">
        <f t="array" ref="R1454">Q1454*L1454</f>
        <v>0</v>
      </c>
    </row>
    <row r="1455" spans="1:18" ht="16" customHeight="1" x14ac:dyDescent="0.2">
      <c r="A1455" s="54"/>
      <c r="B1455" s="63" t="s">
        <v>8978</v>
      </c>
      <c r="C1455" s="56" t="s">
        <v>8980</v>
      </c>
      <c r="D1455" s="56" t="s">
        <v>1505</v>
      </c>
      <c r="E1455" s="56" t="s">
        <v>1506</v>
      </c>
      <c r="F1455" s="110" t="s">
        <v>1507</v>
      </c>
      <c r="G1455" s="110" t="s">
        <v>7095</v>
      </c>
      <c r="H1455" s="110" t="s">
        <v>50</v>
      </c>
      <c r="I1455" s="56" t="s">
        <v>95</v>
      </c>
      <c r="J1455" s="56" t="s">
        <v>64</v>
      </c>
      <c r="K1455" s="56" t="s">
        <v>7006</v>
      </c>
      <c r="L1455" s="85">
        <v>132</v>
      </c>
      <c r="M1455" s="56" t="s">
        <v>451</v>
      </c>
      <c r="N1455" s="56" t="s">
        <v>211</v>
      </c>
      <c r="O1455" s="60" t="s">
        <v>55</v>
      </c>
      <c r="P1455" s="222"/>
      <c r="Q1455" s="87" cm="1">
        <f t="array" ref="Q1455">SUMIF(Western!C1:C1001,E1455,Western!V1:V1001)</f>
        <v>0</v>
      </c>
      <c r="R1455" s="223" cm="1">
        <f t="array" ref="R1455">Q1455*L1455</f>
        <v>0</v>
      </c>
    </row>
    <row r="1456" spans="1:18" ht="16" customHeight="1" x14ac:dyDescent="0.2">
      <c r="A1456" s="54"/>
      <c r="B1456" s="63" t="s">
        <v>8978</v>
      </c>
      <c r="C1456" s="56" t="s">
        <v>8981</v>
      </c>
      <c r="D1456" s="56" t="s">
        <v>1508</v>
      </c>
      <c r="E1456" s="56" t="s">
        <v>1509</v>
      </c>
      <c r="F1456" s="110" t="s">
        <v>1510</v>
      </c>
      <c r="G1456" s="110" t="s">
        <v>7095</v>
      </c>
      <c r="H1456" s="110" t="s">
        <v>50</v>
      </c>
      <c r="I1456" s="56" t="s">
        <v>95</v>
      </c>
      <c r="J1456" s="56" t="s">
        <v>67</v>
      </c>
      <c r="K1456" s="56" t="s">
        <v>7006</v>
      </c>
      <c r="L1456" s="85">
        <v>132</v>
      </c>
      <c r="M1456" s="56" t="s">
        <v>451</v>
      </c>
      <c r="N1456" s="56" t="s">
        <v>211</v>
      </c>
      <c r="O1456" s="60" t="s">
        <v>55</v>
      </c>
      <c r="P1456" s="222"/>
      <c r="Q1456" s="87" cm="1">
        <f t="array" ref="Q1456">SUMIF(Western!C1:C1001,E1456,Western!V1:V1001)</f>
        <v>0</v>
      </c>
      <c r="R1456" s="223" cm="1">
        <f t="array" ref="R1456">Q1456*L1456</f>
        <v>0</v>
      </c>
    </row>
    <row r="1457" spans="1:18" ht="16" customHeight="1" x14ac:dyDescent="0.2">
      <c r="A1457" s="54"/>
      <c r="B1457" s="63" t="s">
        <v>8978</v>
      </c>
      <c r="C1457" s="56" t="s">
        <v>8982</v>
      </c>
      <c r="D1457" s="56" t="s">
        <v>1511</v>
      </c>
      <c r="E1457" s="56" t="s">
        <v>1512</v>
      </c>
      <c r="F1457" s="110" t="s">
        <v>1513</v>
      </c>
      <c r="G1457" s="110" t="s">
        <v>7095</v>
      </c>
      <c r="H1457" s="110" t="s">
        <v>50</v>
      </c>
      <c r="I1457" s="56" t="s">
        <v>95</v>
      </c>
      <c r="J1457" s="56" t="s">
        <v>70</v>
      </c>
      <c r="K1457" s="56" t="s">
        <v>7006</v>
      </c>
      <c r="L1457" s="85">
        <v>132</v>
      </c>
      <c r="M1457" s="56" t="s">
        <v>451</v>
      </c>
      <c r="N1457" s="56" t="s">
        <v>211</v>
      </c>
      <c r="O1457" s="60" t="s">
        <v>55</v>
      </c>
      <c r="P1457" s="222"/>
      <c r="Q1457" s="87" cm="1">
        <f t="array" ref="Q1457">SUMIF(Western!C1:C1001,E1457,Western!V1:V1001)</f>
        <v>0</v>
      </c>
      <c r="R1457" s="223" cm="1">
        <f t="array" ref="R1457">Q1457*L1457</f>
        <v>0</v>
      </c>
    </row>
    <row r="1458" spans="1:18" ht="16" customHeight="1" x14ac:dyDescent="0.2">
      <c r="A1458" s="54"/>
      <c r="B1458" s="63" t="s">
        <v>8978</v>
      </c>
      <c r="C1458" s="56" t="s">
        <v>8983</v>
      </c>
      <c r="D1458" s="56" t="s">
        <v>1514</v>
      </c>
      <c r="E1458" s="56" t="s">
        <v>1515</v>
      </c>
      <c r="F1458" s="110" t="s">
        <v>1516</v>
      </c>
      <c r="G1458" s="110" t="s">
        <v>7095</v>
      </c>
      <c r="H1458" s="110" t="s">
        <v>50</v>
      </c>
      <c r="I1458" s="56" t="s">
        <v>95</v>
      </c>
      <c r="J1458" s="56" t="s">
        <v>282</v>
      </c>
      <c r="K1458" s="56" t="s">
        <v>7006</v>
      </c>
      <c r="L1458" s="85">
        <v>132</v>
      </c>
      <c r="M1458" s="56" t="s">
        <v>451</v>
      </c>
      <c r="N1458" s="56" t="s">
        <v>211</v>
      </c>
      <c r="O1458" s="60" t="s">
        <v>55</v>
      </c>
      <c r="P1458" s="222"/>
      <c r="Q1458" s="87" cm="1">
        <f t="array" ref="Q1458">SUMIF(Western!C1:C1001,E1458,Western!V1:V1001)</f>
        <v>0</v>
      </c>
      <c r="R1458" s="223" cm="1">
        <f t="array" ref="R1458">Q1458*L1458</f>
        <v>0</v>
      </c>
    </row>
    <row r="1459" spans="1:18" ht="16" customHeight="1" x14ac:dyDescent="0.2">
      <c r="A1459" s="54"/>
      <c r="B1459" s="63" t="s">
        <v>8984</v>
      </c>
      <c r="C1459" s="56" t="s">
        <v>8985</v>
      </c>
      <c r="D1459" s="56" t="s">
        <v>1517</v>
      </c>
      <c r="E1459" s="56" t="s">
        <v>1518</v>
      </c>
      <c r="F1459" s="110" t="s">
        <v>1519</v>
      </c>
      <c r="G1459" s="110" t="s">
        <v>7043</v>
      </c>
      <c r="H1459" s="110" t="s">
        <v>50</v>
      </c>
      <c r="I1459" s="56" t="s">
        <v>51</v>
      </c>
      <c r="J1459" s="56" t="s">
        <v>61</v>
      </c>
      <c r="K1459" s="56" t="s">
        <v>7012</v>
      </c>
      <c r="L1459" s="85">
        <v>110</v>
      </c>
      <c r="M1459" s="56" t="s">
        <v>53</v>
      </c>
      <c r="N1459" s="56" t="s">
        <v>84</v>
      </c>
      <c r="O1459" s="60" t="s">
        <v>55</v>
      </c>
      <c r="P1459" s="222"/>
      <c r="Q1459" s="87" cm="1">
        <f t="array" ref="Q1459">SUMIF(Western!C1:C1001,E1459,Western!V1:V1001)</f>
        <v>0</v>
      </c>
      <c r="R1459" s="223" cm="1">
        <f t="array" ref="R1459">Q1459*L1459</f>
        <v>0</v>
      </c>
    </row>
    <row r="1460" spans="1:18" ht="16" customHeight="1" x14ac:dyDescent="0.2">
      <c r="A1460" s="54"/>
      <c r="B1460" s="63" t="s">
        <v>8984</v>
      </c>
      <c r="C1460" s="56" t="s">
        <v>8986</v>
      </c>
      <c r="D1460" s="56" t="s">
        <v>1520</v>
      </c>
      <c r="E1460" s="56" t="s">
        <v>1521</v>
      </c>
      <c r="F1460" s="110" t="s">
        <v>1522</v>
      </c>
      <c r="G1460" s="110" t="s">
        <v>7043</v>
      </c>
      <c r="H1460" s="110" t="s">
        <v>50</v>
      </c>
      <c r="I1460" s="56" t="s">
        <v>51</v>
      </c>
      <c r="J1460" s="56" t="s">
        <v>64</v>
      </c>
      <c r="K1460" s="56" t="s">
        <v>7012</v>
      </c>
      <c r="L1460" s="85">
        <v>110</v>
      </c>
      <c r="M1460" s="56" t="s">
        <v>53</v>
      </c>
      <c r="N1460" s="56" t="s">
        <v>84</v>
      </c>
      <c r="O1460" s="60" t="s">
        <v>55</v>
      </c>
      <c r="P1460" s="222"/>
      <c r="Q1460" s="87" cm="1">
        <f t="array" ref="Q1460">SUMIF(Western!C1:C1001,E1460,Western!V1:V1001)</f>
        <v>0</v>
      </c>
      <c r="R1460" s="223" cm="1">
        <f t="array" ref="R1460">Q1460*L1460</f>
        <v>0</v>
      </c>
    </row>
    <row r="1461" spans="1:18" ht="16" customHeight="1" x14ac:dyDescent="0.2">
      <c r="A1461" s="54"/>
      <c r="B1461" s="63" t="s">
        <v>8984</v>
      </c>
      <c r="C1461" s="56" t="s">
        <v>8987</v>
      </c>
      <c r="D1461" s="56" t="s">
        <v>1523</v>
      </c>
      <c r="E1461" s="56" t="s">
        <v>1524</v>
      </c>
      <c r="F1461" s="110" t="s">
        <v>1525</v>
      </c>
      <c r="G1461" s="110" t="s">
        <v>7043</v>
      </c>
      <c r="H1461" s="110" t="s">
        <v>50</v>
      </c>
      <c r="I1461" s="56" t="s">
        <v>51</v>
      </c>
      <c r="J1461" s="56" t="s">
        <v>67</v>
      </c>
      <c r="K1461" s="56" t="s">
        <v>7012</v>
      </c>
      <c r="L1461" s="85">
        <v>110</v>
      </c>
      <c r="M1461" s="56" t="s">
        <v>53</v>
      </c>
      <c r="N1461" s="56" t="s">
        <v>84</v>
      </c>
      <c r="O1461" s="60" t="s">
        <v>55</v>
      </c>
      <c r="P1461" s="222"/>
      <c r="Q1461" s="87" cm="1">
        <f t="array" ref="Q1461">SUMIF(Western!C1:C1001,E1461,Western!V1:V1001)</f>
        <v>0</v>
      </c>
      <c r="R1461" s="223" cm="1">
        <f t="array" ref="R1461">Q1461*L1461</f>
        <v>0</v>
      </c>
    </row>
    <row r="1462" spans="1:18" ht="16" customHeight="1" x14ac:dyDescent="0.2">
      <c r="A1462" s="54"/>
      <c r="B1462" s="63" t="s">
        <v>8984</v>
      </c>
      <c r="C1462" s="56" t="s">
        <v>8988</v>
      </c>
      <c r="D1462" s="56" t="s">
        <v>1526</v>
      </c>
      <c r="E1462" s="56" t="s">
        <v>1527</v>
      </c>
      <c r="F1462" s="110" t="s">
        <v>1528</v>
      </c>
      <c r="G1462" s="110" t="s">
        <v>7043</v>
      </c>
      <c r="H1462" s="110" t="s">
        <v>50</v>
      </c>
      <c r="I1462" s="56" t="s">
        <v>51</v>
      </c>
      <c r="J1462" s="56" t="s">
        <v>70</v>
      </c>
      <c r="K1462" s="56" t="s">
        <v>7012</v>
      </c>
      <c r="L1462" s="85">
        <v>110</v>
      </c>
      <c r="M1462" s="56" t="s">
        <v>53</v>
      </c>
      <c r="N1462" s="56" t="s">
        <v>84</v>
      </c>
      <c r="O1462" s="60" t="s">
        <v>55</v>
      </c>
      <c r="P1462" s="222"/>
      <c r="Q1462" s="87" cm="1">
        <f t="array" ref="Q1462">SUMIF(Western!C1:C1001,E1462,Western!V1:V1001)</f>
        <v>0</v>
      </c>
      <c r="R1462" s="223" cm="1">
        <f t="array" ref="R1462">Q1462*L1462</f>
        <v>0</v>
      </c>
    </row>
    <row r="1463" spans="1:18" ht="16" customHeight="1" x14ac:dyDescent="0.2">
      <c r="A1463" s="54"/>
      <c r="B1463" s="63" t="s">
        <v>8984</v>
      </c>
      <c r="C1463" s="56" t="s">
        <v>8989</v>
      </c>
      <c r="D1463" s="56" t="s">
        <v>1529</v>
      </c>
      <c r="E1463" s="56" t="s">
        <v>1530</v>
      </c>
      <c r="F1463" s="110" t="s">
        <v>1531</v>
      </c>
      <c r="G1463" s="110" t="s">
        <v>7043</v>
      </c>
      <c r="H1463" s="110" t="s">
        <v>50</v>
      </c>
      <c r="I1463" s="56" t="s">
        <v>51</v>
      </c>
      <c r="J1463" s="56" t="s">
        <v>282</v>
      </c>
      <c r="K1463" s="56" t="s">
        <v>7012</v>
      </c>
      <c r="L1463" s="85">
        <v>110</v>
      </c>
      <c r="M1463" s="56" t="s">
        <v>53</v>
      </c>
      <c r="N1463" s="56" t="s">
        <v>84</v>
      </c>
      <c r="O1463" s="60" t="s">
        <v>55</v>
      </c>
      <c r="P1463" s="222"/>
      <c r="Q1463" s="87" cm="1">
        <f t="array" ref="Q1463">SUMIF(Western!C1:C1001,E1463,Western!V1:V1001)</f>
        <v>0</v>
      </c>
      <c r="R1463" s="223" cm="1">
        <f t="array" ref="R1463">Q1463*L1463</f>
        <v>0</v>
      </c>
    </row>
    <row r="1464" spans="1:18" ht="16" customHeight="1" x14ac:dyDescent="0.2">
      <c r="A1464" s="54"/>
      <c r="B1464" s="63" t="s">
        <v>8990</v>
      </c>
      <c r="C1464" s="56" t="s">
        <v>8991</v>
      </c>
      <c r="D1464" s="56" t="s">
        <v>1532</v>
      </c>
      <c r="E1464" s="56" t="s">
        <v>1533</v>
      </c>
      <c r="F1464" s="110" t="s">
        <v>1534</v>
      </c>
      <c r="G1464" s="110" t="s">
        <v>7043</v>
      </c>
      <c r="H1464" s="110" t="s">
        <v>50</v>
      </c>
      <c r="I1464" s="56" t="s">
        <v>318</v>
      </c>
      <c r="J1464" s="56" t="s">
        <v>61</v>
      </c>
      <c r="K1464" s="56" t="s">
        <v>7012</v>
      </c>
      <c r="L1464" s="85">
        <v>110</v>
      </c>
      <c r="M1464" s="56" t="s">
        <v>53</v>
      </c>
      <c r="N1464" s="56" t="s">
        <v>84</v>
      </c>
      <c r="O1464" s="60" t="s">
        <v>55</v>
      </c>
      <c r="P1464" s="222"/>
      <c r="Q1464" s="87" cm="1">
        <f t="array" ref="Q1464">SUMIF(Western!C1:C1001,E1464,Western!V1:V1001)</f>
        <v>0</v>
      </c>
      <c r="R1464" s="223" cm="1">
        <f t="array" ref="R1464">Q1464*L1464</f>
        <v>0</v>
      </c>
    </row>
    <row r="1465" spans="1:18" ht="16" customHeight="1" x14ac:dyDescent="0.2">
      <c r="A1465" s="54"/>
      <c r="B1465" s="63" t="s">
        <v>8990</v>
      </c>
      <c r="C1465" s="56" t="s">
        <v>8992</v>
      </c>
      <c r="D1465" s="56" t="s">
        <v>1535</v>
      </c>
      <c r="E1465" s="56" t="s">
        <v>1536</v>
      </c>
      <c r="F1465" s="110" t="s">
        <v>1537</v>
      </c>
      <c r="G1465" s="110" t="s">
        <v>7043</v>
      </c>
      <c r="H1465" s="110" t="s">
        <v>50</v>
      </c>
      <c r="I1465" s="56" t="s">
        <v>318</v>
      </c>
      <c r="J1465" s="56" t="s">
        <v>64</v>
      </c>
      <c r="K1465" s="56" t="s">
        <v>7012</v>
      </c>
      <c r="L1465" s="85">
        <v>110</v>
      </c>
      <c r="M1465" s="56" t="s">
        <v>53</v>
      </c>
      <c r="N1465" s="56" t="s">
        <v>84</v>
      </c>
      <c r="O1465" s="60" t="s">
        <v>55</v>
      </c>
      <c r="P1465" s="222"/>
      <c r="Q1465" s="87" cm="1">
        <f t="array" ref="Q1465">SUMIF(Western!C1:C1001,E1465,Western!V1:V1001)</f>
        <v>0</v>
      </c>
      <c r="R1465" s="223" cm="1">
        <f t="array" ref="R1465">Q1465*L1465</f>
        <v>0</v>
      </c>
    </row>
    <row r="1466" spans="1:18" ht="16" customHeight="1" x14ac:dyDescent="0.2">
      <c r="A1466" s="54"/>
      <c r="B1466" s="63" t="s">
        <v>8990</v>
      </c>
      <c r="C1466" s="56" t="s">
        <v>8993</v>
      </c>
      <c r="D1466" s="56" t="s">
        <v>1538</v>
      </c>
      <c r="E1466" s="56" t="s">
        <v>1539</v>
      </c>
      <c r="F1466" s="110" t="s">
        <v>1540</v>
      </c>
      <c r="G1466" s="110" t="s">
        <v>7043</v>
      </c>
      <c r="H1466" s="110" t="s">
        <v>50</v>
      </c>
      <c r="I1466" s="56" t="s">
        <v>318</v>
      </c>
      <c r="J1466" s="56" t="s">
        <v>67</v>
      </c>
      <c r="K1466" s="56" t="s">
        <v>7012</v>
      </c>
      <c r="L1466" s="85">
        <v>110</v>
      </c>
      <c r="M1466" s="56" t="s">
        <v>53</v>
      </c>
      <c r="N1466" s="56" t="s">
        <v>84</v>
      </c>
      <c r="O1466" s="60" t="s">
        <v>55</v>
      </c>
      <c r="P1466" s="222"/>
      <c r="Q1466" s="87" cm="1">
        <f t="array" ref="Q1466">SUMIF(Western!C1:C1001,E1466,Western!V1:V1001)</f>
        <v>0</v>
      </c>
      <c r="R1466" s="223" cm="1">
        <f t="array" ref="R1466">Q1466*L1466</f>
        <v>0</v>
      </c>
    </row>
    <row r="1467" spans="1:18" ht="16" customHeight="1" x14ac:dyDescent="0.2">
      <c r="A1467" s="54"/>
      <c r="B1467" s="63" t="s">
        <v>8990</v>
      </c>
      <c r="C1467" s="56" t="s">
        <v>8994</v>
      </c>
      <c r="D1467" s="56" t="s">
        <v>1541</v>
      </c>
      <c r="E1467" s="56" t="s">
        <v>1542</v>
      </c>
      <c r="F1467" s="110" t="s">
        <v>1543</v>
      </c>
      <c r="G1467" s="110" t="s">
        <v>7043</v>
      </c>
      <c r="H1467" s="110" t="s">
        <v>50</v>
      </c>
      <c r="I1467" s="56" t="s">
        <v>318</v>
      </c>
      <c r="J1467" s="56" t="s">
        <v>70</v>
      </c>
      <c r="K1467" s="56" t="s">
        <v>7012</v>
      </c>
      <c r="L1467" s="85">
        <v>110</v>
      </c>
      <c r="M1467" s="56" t="s">
        <v>53</v>
      </c>
      <c r="N1467" s="56" t="s">
        <v>84</v>
      </c>
      <c r="O1467" s="60" t="s">
        <v>55</v>
      </c>
      <c r="P1467" s="222"/>
      <c r="Q1467" s="87" cm="1">
        <f t="array" ref="Q1467">SUMIF(Western!C1:C1001,E1467,Western!V1:V1001)</f>
        <v>0</v>
      </c>
      <c r="R1467" s="223" cm="1">
        <f t="array" ref="R1467">Q1467*L1467</f>
        <v>0</v>
      </c>
    </row>
    <row r="1468" spans="1:18" ht="16" customHeight="1" x14ac:dyDescent="0.2">
      <c r="A1468" s="54"/>
      <c r="B1468" s="63" t="s">
        <v>8990</v>
      </c>
      <c r="C1468" s="56" t="s">
        <v>8995</v>
      </c>
      <c r="D1468" s="56" t="s">
        <v>1544</v>
      </c>
      <c r="E1468" s="56" t="s">
        <v>1545</v>
      </c>
      <c r="F1468" s="110" t="s">
        <v>1546</v>
      </c>
      <c r="G1468" s="110" t="s">
        <v>7043</v>
      </c>
      <c r="H1468" s="110" t="s">
        <v>50</v>
      </c>
      <c r="I1468" s="56" t="s">
        <v>318</v>
      </c>
      <c r="J1468" s="56" t="s">
        <v>282</v>
      </c>
      <c r="K1468" s="56" t="s">
        <v>7012</v>
      </c>
      <c r="L1468" s="85">
        <v>110</v>
      </c>
      <c r="M1468" s="56" t="s">
        <v>53</v>
      </c>
      <c r="N1468" s="56" t="s">
        <v>84</v>
      </c>
      <c r="O1468" s="60" t="s">
        <v>55</v>
      </c>
      <c r="P1468" s="222"/>
      <c r="Q1468" s="87" cm="1">
        <f t="array" ref="Q1468">SUMIF(Western!C1:C1001,E1468,Western!V1:V1001)</f>
        <v>0</v>
      </c>
      <c r="R1468" s="223" cm="1">
        <f t="array" ref="R1468">Q1468*L1468</f>
        <v>0</v>
      </c>
    </row>
    <row r="1469" spans="1:18" ht="16" customHeight="1" x14ac:dyDescent="0.2">
      <c r="A1469" s="54"/>
      <c r="B1469" s="63" t="s">
        <v>8996</v>
      </c>
      <c r="C1469" s="56" t="s">
        <v>8997</v>
      </c>
      <c r="D1469" s="56" t="s">
        <v>3680</v>
      </c>
      <c r="E1469" s="56" t="s">
        <v>3681</v>
      </c>
      <c r="F1469" s="110" t="s">
        <v>3682</v>
      </c>
      <c r="G1469" s="110" t="s">
        <v>7043</v>
      </c>
      <c r="H1469" s="110" t="s">
        <v>56</v>
      </c>
      <c r="I1469" s="56" t="s">
        <v>190</v>
      </c>
      <c r="J1469" s="56" t="s">
        <v>61</v>
      </c>
      <c r="K1469" s="56" t="s">
        <v>7012</v>
      </c>
      <c r="L1469" s="85">
        <v>110</v>
      </c>
      <c r="M1469" s="56" t="s">
        <v>53</v>
      </c>
      <c r="N1469" s="56" t="s">
        <v>84</v>
      </c>
      <c r="O1469" s="60" t="s">
        <v>2985</v>
      </c>
      <c r="P1469" s="222"/>
      <c r="Q1469" s="87" cm="1">
        <f t="array" aca="1" ref="Q1469" ca="1">SUMIF('Cross-Over'!C1:C793,E1469,'Cross-Over'!V1:V792)</f>
        <v>0</v>
      </c>
      <c r="R1469" s="223" cm="1">
        <f t="array" aca="1" ref="R1469" ca="1">Q1469*L1469</f>
        <v>0</v>
      </c>
    </row>
    <row r="1470" spans="1:18" ht="16" customHeight="1" x14ac:dyDescent="0.2">
      <c r="A1470" s="54"/>
      <c r="B1470" s="63" t="s">
        <v>8996</v>
      </c>
      <c r="C1470" s="56" t="s">
        <v>8998</v>
      </c>
      <c r="D1470" s="56" t="s">
        <v>3683</v>
      </c>
      <c r="E1470" s="56" t="s">
        <v>3684</v>
      </c>
      <c r="F1470" s="110" t="s">
        <v>3685</v>
      </c>
      <c r="G1470" s="110" t="s">
        <v>7043</v>
      </c>
      <c r="H1470" s="110" t="s">
        <v>56</v>
      </c>
      <c r="I1470" s="56" t="s">
        <v>190</v>
      </c>
      <c r="J1470" s="56" t="s">
        <v>64</v>
      </c>
      <c r="K1470" s="56" t="s">
        <v>7012</v>
      </c>
      <c r="L1470" s="85">
        <v>110</v>
      </c>
      <c r="M1470" s="56" t="s">
        <v>53</v>
      </c>
      <c r="N1470" s="56" t="s">
        <v>84</v>
      </c>
      <c r="O1470" s="60" t="s">
        <v>2985</v>
      </c>
      <c r="P1470" s="222"/>
      <c r="Q1470" s="87" cm="1">
        <f t="array" aca="1" ref="Q1470" ca="1">SUMIF('Cross-Over'!C1:C793,E1470,'Cross-Over'!V1:V792)</f>
        <v>0</v>
      </c>
      <c r="R1470" s="223" cm="1">
        <f t="array" aca="1" ref="R1470" ca="1">Q1470*L1470</f>
        <v>0</v>
      </c>
    </row>
    <row r="1471" spans="1:18" ht="16" customHeight="1" x14ac:dyDescent="0.2">
      <c r="A1471" s="54"/>
      <c r="B1471" s="63" t="s">
        <v>8996</v>
      </c>
      <c r="C1471" s="56" t="s">
        <v>8999</v>
      </c>
      <c r="D1471" s="56" t="s">
        <v>3686</v>
      </c>
      <c r="E1471" s="56" t="s">
        <v>3687</v>
      </c>
      <c r="F1471" s="110" t="s">
        <v>3688</v>
      </c>
      <c r="G1471" s="110" t="s">
        <v>7043</v>
      </c>
      <c r="H1471" s="110" t="s">
        <v>56</v>
      </c>
      <c r="I1471" s="56" t="s">
        <v>190</v>
      </c>
      <c r="J1471" s="56" t="s">
        <v>67</v>
      </c>
      <c r="K1471" s="56" t="s">
        <v>7012</v>
      </c>
      <c r="L1471" s="85">
        <v>110</v>
      </c>
      <c r="M1471" s="56" t="s">
        <v>53</v>
      </c>
      <c r="N1471" s="56" t="s">
        <v>84</v>
      </c>
      <c r="O1471" s="60" t="s">
        <v>2985</v>
      </c>
      <c r="P1471" s="222"/>
      <c r="Q1471" s="87" cm="1">
        <f t="array" aca="1" ref="Q1471" ca="1">SUMIF('Cross-Over'!C1:C793,E1471,'Cross-Over'!V1:V792)</f>
        <v>0</v>
      </c>
      <c r="R1471" s="223" cm="1">
        <f t="array" aca="1" ref="R1471" ca="1">Q1471*L1471</f>
        <v>0</v>
      </c>
    </row>
    <row r="1472" spans="1:18" ht="16" customHeight="1" x14ac:dyDescent="0.2">
      <c r="A1472" s="54"/>
      <c r="B1472" s="63" t="s">
        <v>8996</v>
      </c>
      <c r="C1472" s="56" t="s">
        <v>9000</v>
      </c>
      <c r="D1472" s="56" t="s">
        <v>3689</v>
      </c>
      <c r="E1472" s="56" t="s">
        <v>3690</v>
      </c>
      <c r="F1472" s="110" t="s">
        <v>3691</v>
      </c>
      <c r="G1472" s="110" t="s">
        <v>7043</v>
      </c>
      <c r="H1472" s="110" t="s">
        <v>56</v>
      </c>
      <c r="I1472" s="56" t="s">
        <v>190</v>
      </c>
      <c r="J1472" s="56" t="s">
        <v>70</v>
      </c>
      <c r="K1472" s="56" t="s">
        <v>7012</v>
      </c>
      <c r="L1472" s="85">
        <v>110</v>
      </c>
      <c r="M1472" s="56" t="s">
        <v>53</v>
      </c>
      <c r="N1472" s="56" t="s">
        <v>84</v>
      </c>
      <c r="O1472" s="60" t="s">
        <v>2985</v>
      </c>
      <c r="P1472" s="222"/>
      <c r="Q1472" s="87" cm="1">
        <f t="array" aca="1" ref="Q1472" ca="1">SUMIF('Cross-Over'!C1:C793,E1472,'Cross-Over'!V1:V792)</f>
        <v>0</v>
      </c>
      <c r="R1472" s="223" cm="1">
        <f t="array" aca="1" ref="R1472" ca="1">Q1472*L1472</f>
        <v>0</v>
      </c>
    </row>
    <row r="1473" spans="1:18" ht="16" customHeight="1" x14ac:dyDescent="0.2">
      <c r="A1473" s="54"/>
      <c r="B1473" s="63" t="s">
        <v>8996</v>
      </c>
      <c r="C1473" s="56" t="s">
        <v>9001</v>
      </c>
      <c r="D1473" s="56" t="s">
        <v>3692</v>
      </c>
      <c r="E1473" s="56" t="s">
        <v>3693</v>
      </c>
      <c r="F1473" s="110" t="s">
        <v>3694</v>
      </c>
      <c r="G1473" s="110" t="s">
        <v>7043</v>
      </c>
      <c r="H1473" s="110" t="s">
        <v>56</v>
      </c>
      <c r="I1473" s="56" t="s">
        <v>190</v>
      </c>
      <c r="J1473" s="56" t="s">
        <v>282</v>
      </c>
      <c r="K1473" s="56" t="s">
        <v>7012</v>
      </c>
      <c r="L1473" s="85">
        <v>110</v>
      </c>
      <c r="M1473" s="56" t="s">
        <v>53</v>
      </c>
      <c r="N1473" s="56" t="s">
        <v>84</v>
      </c>
      <c r="O1473" s="60" t="s">
        <v>2985</v>
      </c>
      <c r="P1473" s="222"/>
      <c r="Q1473" s="87" cm="1">
        <f t="array" aca="1" ref="Q1473" ca="1">SUMIF('Cross-Over'!C1:C793,E1473,'Cross-Over'!V1:V792)</f>
        <v>0</v>
      </c>
      <c r="R1473" s="223" cm="1">
        <f t="array" aca="1" ref="R1473" ca="1">Q1473*L1473</f>
        <v>0</v>
      </c>
    </row>
    <row r="1474" spans="1:18" ht="16" customHeight="1" x14ac:dyDescent="0.2">
      <c r="A1474" s="54"/>
      <c r="B1474" s="63" t="s">
        <v>9002</v>
      </c>
      <c r="C1474" s="56" t="s">
        <v>9003</v>
      </c>
      <c r="D1474" s="56" t="s">
        <v>3695</v>
      </c>
      <c r="E1474" s="56" t="s">
        <v>3696</v>
      </c>
      <c r="F1474" s="110" t="s">
        <v>3697</v>
      </c>
      <c r="G1474" s="110" t="s">
        <v>7043</v>
      </c>
      <c r="H1474" s="110" t="s">
        <v>50</v>
      </c>
      <c r="I1474" s="56" t="s">
        <v>116</v>
      </c>
      <c r="J1474" s="56" t="s">
        <v>61</v>
      </c>
      <c r="K1474" s="56" t="s">
        <v>7012</v>
      </c>
      <c r="L1474" s="85">
        <v>110</v>
      </c>
      <c r="M1474" s="56" t="s">
        <v>53</v>
      </c>
      <c r="N1474" s="56" t="s">
        <v>84</v>
      </c>
      <c r="O1474" s="60" t="s">
        <v>2985</v>
      </c>
      <c r="P1474" s="222"/>
      <c r="Q1474" s="87" cm="1">
        <f t="array" aca="1" ref="Q1474" ca="1">SUMIF('Cross-Over'!C1:C793,E1474,'Cross-Over'!V1:V792)</f>
        <v>0</v>
      </c>
      <c r="R1474" s="223" cm="1">
        <f t="array" aca="1" ref="R1474" ca="1">Q1474*L1474</f>
        <v>0</v>
      </c>
    </row>
    <row r="1475" spans="1:18" ht="16" customHeight="1" x14ac:dyDescent="0.2">
      <c r="A1475" s="54"/>
      <c r="B1475" s="63" t="s">
        <v>9002</v>
      </c>
      <c r="C1475" s="56" t="s">
        <v>9004</v>
      </c>
      <c r="D1475" s="56" t="s">
        <v>3698</v>
      </c>
      <c r="E1475" s="56" t="s">
        <v>3699</v>
      </c>
      <c r="F1475" s="110" t="s">
        <v>3700</v>
      </c>
      <c r="G1475" s="110" t="s">
        <v>7043</v>
      </c>
      <c r="H1475" s="110" t="s">
        <v>50</v>
      </c>
      <c r="I1475" s="56" t="s">
        <v>116</v>
      </c>
      <c r="J1475" s="56" t="s">
        <v>64</v>
      </c>
      <c r="K1475" s="56" t="s">
        <v>7012</v>
      </c>
      <c r="L1475" s="85">
        <v>110</v>
      </c>
      <c r="M1475" s="56" t="s">
        <v>53</v>
      </c>
      <c r="N1475" s="56" t="s">
        <v>84</v>
      </c>
      <c r="O1475" s="60" t="s">
        <v>2985</v>
      </c>
      <c r="P1475" s="222"/>
      <c r="Q1475" s="87" cm="1">
        <f t="array" aca="1" ref="Q1475" ca="1">SUMIF('Cross-Over'!C1:C793,E1475,'Cross-Over'!V1:V792)</f>
        <v>0</v>
      </c>
      <c r="R1475" s="223" cm="1">
        <f t="array" aca="1" ref="R1475" ca="1">Q1475*L1475</f>
        <v>0</v>
      </c>
    </row>
    <row r="1476" spans="1:18" ht="16" customHeight="1" x14ac:dyDescent="0.2">
      <c r="A1476" s="54"/>
      <c r="B1476" s="63" t="s">
        <v>9002</v>
      </c>
      <c r="C1476" s="56" t="s">
        <v>9005</v>
      </c>
      <c r="D1476" s="56" t="s">
        <v>3701</v>
      </c>
      <c r="E1476" s="56" t="s">
        <v>3702</v>
      </c>
      <c r="F1476" s="110" t="s">
        <v>3703</v>
      </c>
      <c r="G1476" s="110" t="s">
        <v>7043</v>
      </c>
      <c r="H1476" s="110" t="s">
        <v>50</v>
      </c>
      <c r="I1476" s="56" t="s">
        <v>116</v>
      </c>
      <c r="J1476" s="56" t="s">
        <v>67</v>
      </c>
      <c r="K1476" s="56" t="s">
        <v>7012</v>
      </c>
      <c r="L1476" s="85">
        <v>110</v>
      </c>
      <c r="M1476" s="56" t="s">
        <v>53</v>
      </c>
      <c r="N1476" s="56" t="s">
        <v>84</v>
      </c>
      <c r="O1476" s="60" t="s">
        <v>2985</v>
      </c>
      <c r="P1476" s="222"/>
      <c r="Q1476" s="87" cm="1">
        <f t="array" aca="1" ref="Q1476" ca="1">SUMIF('Cross-Over'!C1:C793,E1476,'Cross-Over'!V1:V792)</f>
        <v>0</v>
      </c>
      <c r="R1476" s="223" cm="1">
        <f t="array" aca="1" ref="R1476" ca="1">Q1476*L1476</f>
        <v>0</v>
      </c>
    </row>
    <row r="1477" spans="1:18" ht="16" customHeight="1" x14ac:dyDescent="0.2">
      <c r="A1477" s="54"/>
      <c r="B1477" s="63" t="s">
        <v>9002</v>
      </c>
      <c r="C1477" s="56" t="s">
        <v>9006</v>
      </c>
      <c r="D1477" s="56" t="s">
        <v>3704</v>
      </c>
      <c r="E1477" s="56" t="s">
        <v>3705</v>
      </c>
      <c r="F1477" s="110" t="s">
        <v>3706</v>
      </c>
      <c r="G1477" s="110" t="s">
        <v>7043</v>
      </c>
      <c r="H1477" s="110" t="s">
        <v>50</v>
      </c>
      <c r="I1477" s="56" t="s">
        <v>116</v>
      </c>
      <c r="J1477" s="56" t="s">
        <v>70</v>
      </c>
      <c r="K1477" s="56" t="s">
        <v>7012</v>
      </c>
      <c r="L1477" s="85">
        <v>110</v>
      </c>
      <c r="M1477" s="56" t="s">
        <v>53</v>
      </c>
      <c r="N1477" s="56" t="s">
        <v>84</v>
      </c>
      <c r="O1477" s="60" t="s">
        <v>2985</v>
      </c>
      <c r="P1477" s="222"/>
      <c r="Q1477" s="87" cm="1">
        <f t="array" aca="1" ref="Q1477" ca="1">SUMIF('Cross-Over'!C1:C793,E1477,'Cross-Over'!V1:V792)</f>
        <v>0</v>
      </c>
      <c r="R1477" s="223" cm="1">
        <f t="array" aca="1" ref="R1477" ca="1">Q1477*L1477</f>
        <v>0</v>
      </c>
    </row>
    <row r="1478" spans="1:18" ht="16" customHeight="1" x14ac:dyDescent="0.2">
      <c r="A1478" s="54"/>
      <c r="B1478" s="63" t="s">
        <v>9002</v>
      </c>
      <c r="C1478" s="56" t="s">
        <v>9007</v>
      </c>
      <c r="D1478" s="56" t="s">
        <v>3707</v>
      </c>
      <c r="E1478" s="56" t="s">
        <v>3708</v>
      </c>
      <c r="F1478" s="110" t="s">
        <v>3709</v>
      </c>
      <c r="G1478" s="110" t="s">
        <v>7043</v>
      </c>
      <c r="H1478" s="110" t="s">
        <v>50</v>
      </c>
      <c r="I1478" s="56" t="s">
        <v>116</v>
      </c>
      <c r="J1478" s="56" t="s">
        <v>282</v>
      </c>
      <c r="K1478" s="56" t="s">
        <v>7012</v>
      </c>
      <c r="L1478" s="85">
        <v>110</v>
      </c>
      <c r="M1478" s="56" t="s">
        <v>53</v>
      </c>
      <c r="N1478" s="56" t="s">
        <v>84</v>
      </c>
      <c r="O1478" s="60" t="s">
        <v>2985</v>
      </c>
      <c r="P1478" s="222"/>
      <c r="Q1478" s="87" cm="1">
        <f t="array" aca="1" ref="Q1478" ca="1">SUMIF('Cross-Over'!C1:C793,E1478,'Cross-Over'!V1:V792)</f>
        <v>0</v>
      </c>
      <c r="R1478" s="223" cm="1">
        <f t="array" aca="1" ref="R1478" ca="1">Q1478*L1478</f>
        <v>0</v>
      </c>
    </row>
    <row r="1479" spans="1:18" ht="16" customHeight="1" x14ac:dyDescent="0.2">
      <c r="A1479" s="54"/>
      <c r="B1479" s="63" t="s">
        <v>9008</v>
      </c>
      <c r="C1479" s="56" t="s">
        <v>9009</v>
      </c>
      <c r="D1479" s="56" t="s">
        <v>3710</v>
      </c>
      <c r="E1479" s="56" t="s">
        <v>3711</v>
      </c>
      <c r="F1479" s="110" t="s">
        <v>3712</v>
      </c>
      <c r="G1479" s="110" t="s">
        <v>7043</v>
      </c>
      <c r="H1479" s="110" t="s">
        <v>50</v>
      </c>
      <c r="I1479" s="56" t="s">
        <v>95</v>
      </c>
      <c r="J1479" s="56" t="s">
        <v>61</v>
      </c>
      <c r="K1479" s="56" t="s">
        <v>7012</v>
      </c>
      <c r="L1479" s="85">
        <v>110</v>
      </c>
      <c r="M1479" s="56" t="s">
        <v>53</v>
      </c>
      <c r="N1479" s="56" t="s">
        <v>84</v>
      </c>
      <c r="O1479" s="60" t="s">
        <v>2985</v>
      </c>
      <c r="P1479" s="222"/>
      <c r="Q1479" s="87" cm="1">
        <f t="array" aca="1" ref="Q1479" ca="1">SUMIF('Cross-Over'!C1:C793,E1479,'Cross-Over'!V1:V792)</f>
        <v>0</v>
      </c>
      <c r="R1479" s="223" cm="1">
        <f t="array" aca="1" ref="R1479" ca="1">Q1479*L1479</f>
        <v>0</v>
      </c>
    </row>
    <row r="1480" spans="1:18" ht="16" customHeight="1" x14ac:dyDescent="0.2">
      <c r="A1480" s="54"/>
      <c r="B1480" s="63" t="s">
        <v>9008</v>
      </c>
      <c r="C1480" s="56" t="s">
        <v>9010</v>
      </c>
      <c r="D1480" s="56" t="s">
        <v>3713</v>
      </c>
      <c r="E1480" s="56" t="s">
        <v>3714</v>
      </c>
      <c r="F1480" s="110" t="s">
        <v>3715</v>
      </c>
      <c r="G1480" s="110" t="s">
        <v>7043</v>
      </c>
      <c r="H1480" s="110" t="s">
        <v>50</v>
      </c>
      <c r="I1480" s="56" t="s">
        <v>95</v>
      </c>
      <c r="J1480" s="56" t="s">
        <v>64</v>
      </c>
      <c r="K1480" s="56" t="s">
        <v>7012</v>
      </c>
      <c r="L1480" s="85">
        <v>110</v>
      </c>
      <c r="M1480" s="56" t="s">
        <v>53</v>
      </c>
      <c r="N1480" s="56" t="s">
        <v>84</v>
      </c>
      <c r="O1480" s="60" t="s">
        <v>2985</v>
      </c>
      <c r="P1480" s="222"/>
      <c r="Q1480" s="87" cm="1">
        <f t="array" aca="1" ref="Q1480" ca="1">SUMIF('Cross-Over'!C1:C793,E1480,'Cross-Over'!V1:V792)</f>
        <v>0</v>
      </c>
      <c r="R1480" s="223" cm="1">
        <f t="array" aca="1" ref="R1480" ca="1">Q1480*L1480</f>
        <v>0</v>
      </c>
    </row>
    <row r="1481" spans="1:18" ht="16" customHeight="1" x14ac:dyDescent="0.2">
      <c r="A1481" s="54"/>
      <c r="B1481" s="63" t="s">
        <v>9008</v>
      </c>
      <c r="C1481" s="56" t="s">
        <v>9011</v>
      </c>
      <c r="D1481" s="56" t="s">
        <v>3716</v>
      </c>
      <c r="E1481" s="56" t="s">
        <v>3717</v>
      </c>
      <c r="F1481" s="110" t="s">
        <v>3718</v>
      </c>
      <c r="G1481" s="110" t="s">
        <v>7043</v>
      </c>
      <c r="H1481" s="110" t="s">
        <v>50</v>
      </c>
      <c r="I1481" s="56" t="s">
        <v>95</v>
      </c>
      <c r="J1481" s="56" t="s">
        <v>67</v>
      </c>
      <c r="K1481" s="56" t="s">
        <v>7012</v>
      </c>
      <c r="L1481" s="85">
        <v>110</v>
      </c>
      <c r="M1481" s="56" t="s">
        <v>53</v>
      </c>
      <c r="N1481" s="56" t="s">
        <v>84</v>
      </c>
      <c r="O1481" s="60" t="s">
        <v>2985</v>
      </c>
      <c r="P1481" s="222"/>
      <c r="Q1481" s="87" cm="1">
        <f t="array" aca="1" ref="Q1481" ca="1">SUMIF('Cross-Over'!C1:C793,E1481,'Cross-Over'!V1:V792)</f>
        <v>0</v>
      </c>
      <c r="R1481" s="223" cm="1">
        <f t="array" aca="1" ref="R1481" ca="1">Q1481*L1481</f>
        <v>0</v>
      </c>
    </row>
    <row r="1482" spans="1:18" ht="16" customHeight="1" x14ac:dyDescent="0.2">
      <c r="A1482" s="54"/>
      <c r="B1482" s="63" t="s">
        <v>9008</v>
      </c>
      <c r="C1482" s="56" t="s">
        <v>9012</v>
      </c>
      <c r="D1482" s="56" t="s">
        <v>3719</v>
      </c>
      <c r="E1482" s="56" t="s">
        <v>3720</v>
      </c>
      <c r="F1482" s="110" t="s">
        <v>3721</v>
      </c>
      <c r="G1482" s="110" t="s">
        <v>7043</v>
      </c>
      <c r="H1482" s="110" t="s">
        <v>50</v>
      </c>
      <c r="I1482" s="56" t="s">
        <v>95</v>
      </c>
      <c r="J1482" s="56" t="s">
        <v>70</v>
      </c>
      <c r="K1482" s="56" t="s">
        <v>7012</v>
      </c>
      <c r="L1482" s="85">
        <v>110</v>
      </c>
      <c r="M1482" s="56" t="s">
        <v>53</v>
      </c>
      <c r="N1482" s="56" t="s">
        <v>84</v>
      </c>
      <c r="O1482" s="60" t="s">
        <v>2985</v>
      </c>
      <c r="P1482" s="222"/>
      <c r="Q1482" s="87" cm="1">
        <f t="array" aca="1" ref="Q1482" ca="1">SUMIF('Cross-Over'!C1:C793,E1482,'Cross-Over'!V1:V792)</f>
        <v>0</v>
      </c>
      <c r="R1482" s="223" cm="1">
        <f t="array" aca="1" ref="R1482" ca="1">Q1482*L1482</f>
        <v>0</v>
      </c>
    </row>
    <row r="1483" spans="1:18" ht="16" customHeight="1" x14ac:dyDescent="0.2">
      <c r="A1483" s="54"/>
      <c r="B1483" s="63" t="s">
        <v>9008</v>
      </c>
      <c r="C1483" s="56" t="s">
        <v>9013</v>
      </c>
      <c r="D1483" s="56" t="s">
        <v>3722</v>
      </c>
      <c r="E1483" s="56" t="s">
        <v>3723</v>
      </c>
      <c r="F1483" s="110" t="s">
        <v>3724</v>
      </c>
      <c r="G1483" s="110" t="s">
        <v>7043</v>
      </c>
      <c r="H1483" s="110" t="s">
        <v>50</v>
      </c>
      <c r="I1483" s="56" t="s">
        <v>95</v>
      </c>
      <c r="J1483" s="56" t="s">
        <v>282</v>
      </c>
      <c r="K1483" s="56" t="s">
        <v>7012</v>
      </c>
      <c r="L1483" s="85">
        <v>110</v>
      </c>
      <c r="M1483" s="56" t="s">
        <v>53</v>
      </c>
      <c r="N1483" s="56" t="s">
        <v>84</v>
      </c>
      <c r="O1483" s="60" t="s">
        <v>2985</v>
      </c>
      <c r="P1483" s="222"/>
      <c r="Q1483" s="87" cm="1">
        <f t="array" aca="1" ref="Q1483" ca="1">SUMIF('Cross-Over'!C1:C793,E1483,'Cross-Over'!V1:V792)</f>
        <v>0</v>
      </c>
      <c r="R1483" s="223" cm="1">
        <f t="array" aca="1" ref="R1483" ca="1">Q1483*L1483</f>
        <v>0</v>
      </c>
    </row>
    <row r="1484" spans="1:18" ht="16" customHeight="1" x14ac:dyDescent="0.2">
      <c r="A1484" s="54"/>
      <c r="B1484" s="63" t="s">
        <v>9014</v>
      </c>
      <c r="C1484" s="56" t="s">
        <v>9015</v>
      </c>
      <c r="D1484" s="56" t="s">
        <v>2787</v>
      </c>
      <c r="E1484" s="56" t="s">
        <v>2788</v>
      </c>
      <c r="F1484" s="110" t="s">
        <v>2789</v>
      </c>
      <c r="G1484" s="110" t="s">
        <v>7043</v>
      </c>
      <c r="H1484" s="110" t="s">
        <v>56</v>
      </c>
      <c r="I1484" s="56" t="s">
        <v>272</v>
      </c>
      <c r="J1484" s="56" t="s">
        <v>61</v>
      </c>
      <c r="K1484" s="56" t="s">
        <v>7012</v>
      </c>
      <c r="L1484" s="85">
        <v>110</v>
      </c>
      <c r="M1484" s="56" t="s">
        <v>53</v>
      </c>
      <c r="N1484" s="56" t="s">
        <v>84</v>
      </c>
      <c r="O1484" s="60" t="s">
        <v>2411</v>
      </c>
      <c r="P1484" s="222"/>
      <c r="Q1484" s="87" cm="1">
        <f t="array" aca="1" ref="Q1484" ca="1">SUMIF(Whitetail!C1:C999,E1484,Whitetail!W1:W252)</f>
        <v>0</v>
      </c>
      <c r="R1484" s="223" cm="1">
        <f t="array" aca="1" ref="R1484" ca="1">Q1484*L1484</f>
        <v>0</v>
      </c>
    </row>
    <row r="1485" spans="1:18" ht="16" customHeight="1" x14ac:dyDescent="0.2">
      <c r="A1485" s="54"/>
      <c r="B1485" s="63" t="s">
        <v>9014</v>
      </c>
      <c r="C1485" s="56" t="s">
        <v>9016</v>
      </c>
      <c r="D1485" s="56" t="s">
        <v>2790</v>
      </c>
      <c r="E1485" s="56" t="s">
        <v>2791</v>
      </c>
      <c r="F1485" s="110" t="s">
        <v>2792</v>
      </c>
      <c r="G1485" s="110" t="s">
        <v>7043</v>
      </c>
      <c r="H1485" s="110" t="s">
        <v>56</v>
      </c>
      <c r="I1485" s="56" t="s">
        <v>272</v>
      </c>
      <c r="J1485" s="56" t="s">
        <v>64</v>
      </c>
      <c r="K1485" s="56" t="s">
        <v>7012</v>
      </c>
      <c r="L1485" s="85">
        <v>110</v>
      </c>
      <c r="M1485" s="56" t="s">
        <v>53</v>
      </c>
      <c r="N1485" s="56" t="s">
        <v>84</v>
      </c>
      <c r="O1485" s="60" t="s">
        <v>2411</v>
      </c>
      <c r="P1485" s="222"/>
      <c r="Q1485" s="87" cm="1">
        <f t="array" aca="1" ref="Q1485" ca="1">SUMIF(Whitetail!C1:C999,E1485,Whitetail!W1:W252)</f>
        <v>0</v>
      </c>
      <c r="R1485" s="223" cm="1">
        <f t="array" aca="1" ref="R1485" ca="1">Q1485*L1485</f>
        <v>0</v>
      </c>
    </row>
    <row r="1486" spans="1:18" ht="16" customHeight="1" x14ac:dyDescent="0.2">
      <c r="A1486" s="54"/>
      <c r="B1486" s="63" t="s">
        <v>9014</v>
      </c>
      <c r="C1486" s="56" t="s">
        <v>9017</v>
      </c>
      <c r="D1486" s="56" t="s">
        <v>2793</v>
      </c>
      <c r="E1486" s="56" t="s">
        <v>2794</v>
      </c>
      <c r="F1486" s="110" t="s">
        <v>2795</v>
      </c>
      <c r="G1486" s="110" t="s">
        <v>7043</v>
      </c>
      <c r="H1486" s="110" t="s">
        <v>56</v>
      </c>
      <c r="I1486" s="56" t="s">
        <v>272</v>
      </c>
      <c r="J1486" s="56" t="s">
        <v>67</v>
      </c>
      <c r="K1486" s="56" t="s">
        <v>7012</v>
      </c>
      <c r="L1486" s="85">
        <v>110</v>
      </c>
      <c r="M1486" s="56" t="s">
        <v>53</v>
      </c>
      <c r="N1486" s="56" t="s">
        <v>84</v>
      </c>
      <c r="O1486" s="60" t="s">
        <v>2411</v>
      </c>
      <c r="P1486" s="222"/>
      <c r="Q1486" s="87" cm="1">
        <f t="array" aca="1" ref="Q1486" ca="1">SUMIF(Whitetail!C1:C999,E1486,Whitetail!W1:W252)</f>
        <v>0</v>
      </c>
      <c r="R1486" s="223" cm="1">
        <f t="array" aca="1" ref="R1486" ca="1">Q1486*L1486</f>
        <v>0</v>
      </c>
    </row>
    <row r="1487" spans="1:18" ht="16" customHeight="1" x14ac:dyDescent="0.2">
      <c r="A1487" s="54"/>
      <c r="B1487" s="63" t="s">
        <v>9014</v>
      </c>
      <c r="C1487" s="56" t="s">
        <v>9018</v>
      </c>
      <c r="D1487" s="56" t="s">
        <v>2796</v>
      </c>
      <c r="E1487" s="56" t="s">
        <v>2797</v>
      </c>
      <c r="F1487" s="110" t="s">
        <v>2798</v>
      </c>
      <c r="G1487" s="110" t="s">
        <v>7043</v>
      </c>
      <c r="H1487" s="110" t="s">
        <v>56</v>
      </c>
      <c r="I1487" s="56" t="s">
        <v>272</v>
      </c>
      <c r="J1487" s="56" t="s">
        <v>70</v>
      </c>
      <c r="K1487" s="56" t="s">
        <v>7012</v>
      </c>
      <c r="L1487" s="85">
        <v>110</v>
      </c>
      <c r="M1487" s="56" t="s">
        <v>53</v>
      </c>
      <c r="N1487" s="56" t="s">
        <v>84</v>
      </c>
      <c r="O1487" s="60" t="s">
        <v>2411</v>
      </c>
      <c r="P1487" s="222"/>
      <c r="Q1487" s="87" cm="1">
        <f t="array" aca="1" ref="Q1487" ca="1">SUMIF(Whitetail!C1:C999,E1487,Whitetail!W1:W252)</f>
        <v>0</v>
      </c>
      <c r="R1487" s="223" cm="1">
        <f t="array" aca="1" ref="R1487" ca="1">Q1487*L1487</f>
        <v>0</v>
      </c>
    </row>
    <row r="1488" spans="1:18" ht="16" customHeight="1" x14ac:dyDescent="0.2">
      <c r="A1488" s="54"/>
      <c r="B1488" s="63" t="s">
        <v>9014</v>
      </c>
      <c r="C1488" s="56" t="s">
        <v>9019</v>
      </c>
      <c r="D1488" s="56" t="s">
        <v>2799</v>
      </c>
      <c r="E1488" s="56" t="s">
        <v>2800</v>
      </c>
      <c r="F1488" s="110" t="s">
        <v>2801</v>
      </c>
      <c r="G1488" s="110" t="s">
        <v>7043</v>
      </c>
      <c r="H1488" s="110" t="s">
        <v>56</v>
      </c>
      <c r="I1488" s="56" t="s">
        <v>272</v>
      </c>
      <c r="J1488" s="56" t="s">
        <v>282</v>
      </c>
      <c r="K1488" s="56" t="s">
        <v>7012</v>
      </c>
      <c r="L1488" s="85">
        <v>110</v>
      </c>
      <c r="M1488" s="56" t="s">
        <v>53</v>
      </c>
      <c r="N1488" s="56" t="s">
        <v>84</v>
      </c>
      <c r="O1488" s="60" t="s">
        <v>2411</v>
      </c>
      <c r="P1488" s="222"/>
      <c r="Q1488" s="87" cm="1">
        <f t="array" aca="1" ref="Q1488" ca="1">SUMIF(Whitetail!C1:C999,E1488,Whitetail!W1:W252)</f>
        <v>0</v>
      </c>
      <c r="R1488" s="223" cm="1">
        <f t="array" aca="1" ref="R1488" ca="1">Q1488*L1488</f>
        <v>0</v>
      </c>
    </row>
    <row r="1489" spans="1:18" ht="16" customHeight="1" x14ac:dyDescent="0.2">
      <c r="A1489" s="54"/>
      <c r="B1489" s="63" t="s">
        <v>9014</v>
      </c>
      <c r="C1489" s="56" t="s">
        <v>9020</v>
      </c>
      <c r="D1489" s="56" t="s">
        <v>2802</v>
      </c>
      <c r="E1489" s="56" t="s">
        <v>2803</v>
      </c>
      <c r="F1489" s="110" t="s">
        <v>2804</v>
      </c>
      <c r="G1489" s="110" t="s">
        <v>7043</v>
      </c>
      <c r="H1489" s="110" t="s">
        <v>56</v>
      </c>
      <c r="I1489" s="56" t="s">
        <v>272</v>
      </c>
      <c r="J1489" s="56" t="s">
        <v>285</v>
      </c>
      <c r="K1489" s="56" t="s">
        <v>7012</v>
      </c>
      <c r="L1489" s="85">
        <v>110</v>
      </c>
      <c r="M1489" s="56" t="s">
        <v>53</v>
      </c>
      <c r="N1489" s="56" t="s">
        <v>84</v>
      </c>
      <c r="O1489" s="60" t="s">
        <v>2411</v>
      </c>
      <c r="P1489" s="222"/>
      <c r="Q1489" s="87" cm="1">
        <f t="array" aca="1" ref="Q1489" ca="1">SUMIF(Whitetail!C1:C999,E1489,Whitetail!W1:W252)</f>
        <v>0</v>
      </c>
      <c r="R1489" s="223" cm="1">
        <f t="array" aca="1" ref="R1489" ca="1">Q1489*L1489</f>
        <v>0</v>
      </c>
    </row>
    <row r="1490" spans="1:18" ht="16" customHeight="1" x14ac:dyDescent="0.2">
      <c r="A1490" s="54"/>
      <c r="B1490" s="63" t="s">
        <v>9021</v>
      </c>
      <c r="C1490" s="56" t="s">
        <v>9022</v>
      </c>
      <c r="D1490" s="56" t="s">
        <v>5251</v>
      </c>
      <c r="E1490" s="56" t="s">
        <v>5252</v>
      </c>
      <c r="F1490" s="110" t="s">
        <v>5253</v>
      </c>
      <c r="G1490" s="110" t="s">
        <v>7043</v>
      </c>
      <c r="H1490" s="110" t="s">
        <v>50</v>
      </c>
      <c r="I1490" s="56" t="s">
        <v>4663</v>
      </c>
      <c r="J1490" s="56" t="s">
        <v>61</v>
      </c>
      <c r="K1490" s="56" t="s">
        <v>7012</v>
      </c>
      <c r="L1490" s="85">
        <v>110</v>
      </c>
      <c r="M1490" s="56" t="s">
        <v>53</v>
      </c>
      <c r="N1490" s="56" t="s">
        <v>84</v>
      </c>
      <c r="O1490" s="60" t="s">
        <v>4664</v>
      </c>
      <c r="P1490" s="222"/>
      <c r="Q1490" s="87" cm="1">
        <f t="array" aca="1" ref="Q1490" ca="1">SUMIF(Waterfowl!C1:C354,E1490,Waterfowl!V1:V353)</f>
        <v>0</v>
      </c>
      <c r="R1490" s="223" cm="1">
        <f t="array" aca="1" ref="R1490" ca="1">Q1490*L1490</f>
        <v>0</v>
      </c>
    </row>
    <row r="1491" spans="1:18" ht="16" customHeight="1" x14ac:dyDescent="0.2">
      <c r="A1491" s="54"/>
      <c r="B1491" s="63" t="s">
        <v>9021</v>
      </c>
      <c r="C1491" s="56" t="s">
        <v>9023</v>
      </c>
      <c r="D1491" s="56" t="s">
        <v>5254</v>
      </c>
      <c r="E1491" s="56" t="s">
        <v>5255</v>
      </c>
      <c r="F1491" s="110" t="s">
        <v>5256</v>
      </c>
      <c r="G1491" s="110" t="s">
        <v>7043</v>
      </c>
      <c r="H1491" s="110" t="s">
        <v>50</v>
      </c>
      <c r="I1491" s="56" t="s">
        <v>4663</v>
      </c>
      <c r="J1491" s="56" t="s">
        <v>64</v>
      </c>
      <c r="K1491" s="56" t="s">
        <v>7012</v>
      </c>
      <c r="L1491" s="85">
        <v>110</v>
      </c>
      <c r="M1491" s="56" t="s">
        <v>53</v>
      </c>
      <c r="N1491" s="56" t="s">
        <v>84</v>
      </c>
      <c r="O1491" s="60" t="s">
        <v>4664</v>
      </c>
      <c r="P1491" s="222"/>
      <c r="Q1491" s="87" cm="1">
        <f t="array" aca="1" ref="Q1491" ca="1">SUMIF(Waterfowl!C1:C354,E1491,Waterfowl!V1:V353)</f>
        <v>0</v>
      </c>
      <c r="R1491" s="223" cm="1">
        <f t="array" aca="1" ref="R1491" ca="1">Q1491*L1491</f>
        <v>0</v>
      </c>
    </row>
    <row r="1492" spans="1:18" ht="16" customHeight="1" x14ac:dyDescent="0.2">
      <c r="A1492" s="54"/>
      <c r="B1492" s="63" t="s">
        <v>9021</v>
      </c>
      <c r="C1492" s="56" t="s">
        <v>9024</v>
      </c>
      <c r="D1492" s="56" t="s">
        <v>5257</v>
      </c>
      <c r="E1492" s="56" t="s">
        <v>5258</v>
      </c>
      <c r="F1492" s="110" t="s">
        <v>5259</v>
      </c>
      <c r="G1492" s="110" t="s">
        <v>7043</v>
      </c>
      <c r="H1492" s="110" t="s">
        <v>50</v>
      </c>
      <c r="I1492" s="56" t="s">
        <v>4663</v>
      </c>
      <c r="J1492" s="56" t="s">
        <v>67</v>
      </c>
      <c r="K1492" s="56" t="s">
        <v>7012</v>
      </c>
      <c r="L1492" s="85">
        <v>110</v>
      </c>
      <c r="M1492" s="56" t="s">
        <v>53</v>
      </c>
      <c r="N1492" s="56" t="s">
        <v>84</v>
      </c>
      <c r="O1492" s="60" t="s">
        <v>4664</v>
      </c>
      <c r="P1492" s="222"/>
      <c r="Q1492" s="87" cm="1">
        <f t="array" aca="1" ref="Q1492" ca="1">SUMIF(Waterfowl!C1:C354,E1492,Waterfowl!V1:V353)</f>
        <v>0</v>
      </c>
      <c r="R1492" s="223" cm="1">
        <f t="array" aca="1" ref="R1492" ca="1">Q1492*L1492</f>
        <v>0</v>
      </c>
    </row>
    <row r="1493" spans="1:18" ht="16" customHeight="1" x14ac:dyDescent="0.2">
      <c r="A1493" s="54"/>
      <c r="B1493" s="63" t="s">
        <v>9021</v>
      </c>
      <c r="C1493" s="56" t="s">
        <v>9025</v>
      </c>
      <c r="D1493" s="56" t="s">
        <v>5260</v>
      </c>
      <c r="E1493" s="56" t="s">
        <v>5261</v>
      </c>
      <c r="F1493" s="110" t="s">
        <v>5262</v>
      </c>
      <c r="G1493" s="110" t="s">
        <v>7043</v>
      </c>
      <c r="H1493" s="110" t="s">
        <v>50</v>
      </c>
      <c r="I1493" s="56" t="s">
        <v>4663</v>
      </c>
      <c r="J1493" s="56" t="s">
        <v>70</v>
      </c>
      <c r="K1493" s="56" t="s">
        <v>7012</v>
      </c>
      <c r="L1493" s="85">
        <v>110</v>
      </c>
      <c r="M1493" s="56" t="s">
        <v>53</v>
      </c>
      <c r="N1493" s="56" t="s">
        <v>84</v>
      </c>
      <c r="O1493" s="60" t="s">
        <v>4664</v>
      </c>
      <c r="P1493" s="222"/>
      <c r="Q1493" s="87" cm="1">
        <f t="array" aca="1" ref="Q1493" ca="1">SUMIF(Waterfowl!C1:C354,E1493,Waterfowl!V1:V353)</f>
        <v>0</v>
      </c>
      <c r="R1493" s="223" cm="1">
        <f t="array" aca="1" ref="R1493" ca="1">Q1493*L1493</f>
        <v>0</v>
      </c>
    </row>
    <row r="1494" spans="1:18" ht="16" customHeight="1" x14ac:dyDescent="0.2">
      <c r="A1494" s="54"/>
      <c r="B1494" s="63" t="s">
        <v>9021</v>
      </c>
      <c r="C1494" s="56" t="s">
        <v>9026</v>
      </c>
      <c r="D1494" s="56" t="s">
        <v>5263</v>
      </c>
      <c r="E1494" s="56" t="s">
        <v>5264</v>
      </c>
      <c r="F1494" s="110" t="s">
        <v>5265</v>
      </c>
      <c r="G1494" s="110" t="s">
        <v>7043</v>
      </c>
      <c r="H1494" s="110" t="s">
        <v>50</v>
      </c>
      <c r="I1494" s="56" t="s">
        <v>4663</v>
      </c>
      <c r="J1494" s="56" t="s">
        <v>282</v>
      </c>
      <c r="K1494" s="56" t="s">
        <v>7012</v>
      </c>
      <c r="L1494" s="85">
        <v>110</v>
      </c>
      <c r="M1494" s="56" t="s">
        <v>53</v>
      </c>
      <c r="N1494" s="56" t="s">
        <v>84</v>
      </c>
      <c r="O1494" s="60" t="s">
        <v>4664</v>
      </c>
      <c r="P1494" s="222"/>
      <c r="Q1494" s="87" cm="1">
        <f t="array" aca="1" ref="Q1494" ca="1">SUMIF(Waterfowl!C1:C354,E1494,Waterfowl!V1:V353)</f>
        <v>0</v>
      </c>
      <c r="R1494" s="223" cm="1">
        <f t="array" aca="1" ref="R1494" ca="1">Q1494*L1494</f>
        <v>0</v>
      </c>
    </row>
    <row r="1495" spans="1:18" ht="16" customHeight="1" x14ac:dyDescent="0.2">
      <c r="A1495" s="54"/>
      <c r="B1495" s="63" t="s">
        <v>9021</v>
      </c>
      <c r="C1495" s="56" t="s">
        <v>9027</v>
      </c>
      <c r="D1495" s="56" t="s">
        <v>5266</v>
      </c>
      <c r="E1495" s="56" t="s">
        <v>5267</v>
      </c>
      <c r="F1495" s="110" t="s">
        <v>5268</v>
      </c>
      <c r="G1495" s="110" t="s">
        <v>7043</v>
      </c>
      <c r="H1495" s="110" t="s">
        <v>50</v>
      </c>
      <c r="I1495" s="56" t="s">
        <v>4663</v>
      </c>
      <c r="J1495" s="56" t="s">
        <v>285</v>
      </c>
      <c r="K1495" s="56" t="s">
        <v>7012</v>
      </c>
      <c r="L1495" s="85">
        <v>110</v>
      </c>
      <c r="M1495" s="56" t="s">
        <v>53</v>
      </c>
      <c r="N1495" s="56" t="s">
        <v>84</v>
      </c>
      <c r="O1495" s="60" t="s">
        <v>4664</v>
      </c>
      <c r="P1495" s="222"/>
      <c r="Q1495" s="87" cm="1">
        <f t="array" aca="1" ref="Q1495" ca="1">SUMIF(Waterfowl!C1:C354,E1495,Waterfowl!V1:V353)</f>
        <v>0</v>
      </c>
      <c r="R1495" s="223" cm="1">
        <f t="array" aca="1" ref="R1495" ca="1">Q1495*L1495</f>
        <v>0</v>
      </c>
    </row>
    <row r="1496" spans="1:18" ht="16" customHeight="1" x14ac:dyDescent="0.2">
      <c r="A1496" s="54"/>
      <c r="B1496" s="63" t="s">
        <v>9028</v>
      </c>
      <c r="C1496" s="56" t="s">
        <v>9029</v>
      </c>
      <c r="D1496" s="56" t="s">
        <v>2805</v>
      </c>
      <c r="E1496" s="56" t="s">
        <v>2806</v>
      </c>
      <c r="F1496" s="110" t="s">
        <v>2807</v>
      </c>
      <c r="G1496" s="110" t="s">
        <v>7047</v>
      </c>
      <c r="H1496" s="110" t="s">
        <v>56</v>
      </c>
      <c r="I1496" s="56" t="s">
        <v>272</v>
      </c>
      <c r="J1496" s="56" t="s">
        <v>61</v>
      </c>
      <c r="K1496" s="56" t="s">
        <v>7006</v>
      </c>
      <c r="L1496" s="85">
        <v>82.5</v>
      </c>
      <c r="M1496" s="56" t="s">
        <v>53</v>
      </c>
      <c r="N1496" s="56" t="s">
        <v>84</v>
      </c>
      <c r="O1496" s="60" t="s">
        <v>2411</v>
      </c>
      <c r="P1496" s="222"/>
      <c r="Q1496" s="87" cm="1">
        <f t="array" aca="1" ref="Q1496" ca="1">SUMIF(Whitetail!C1:C999,E1496,Whitetail!W1:W252)</f>
        <v>0</v>
      </c>
      <c r="R1496" s="223" cm="1">
        <f t="array" aca="1" ref="R1496" ca="1">Q1496*L1496</f>
        <v>0</v>
      </c>
    </row>
    <row r="1497" spans="1:18" ht="16" customHeight="1" x14ac:dyDescent="0.2">
      <c r="A1497" s="54"/>
      <c r="B1497" s="63" t="s">
        <v>9028</v>
      </c>
      <c r="C1497" s="56" t="s">
        <v>9030</v>
      </c>
      <c r="D1497" s="56" t="s">
        <v>2808</v>
      </c>
      <c r="E1497" s="56" t="s">
        <v>2809</v>
      </c>
      <c r="F1497" s="110" t="s">
        <v>2810</v>
      </c>
      <c r="G1497" s="110" t="s">
        <v>7047</v>
      </c>
      <c r="H1497" s="110" t="s">
        <v>56</v>
      </c>
      <c r="I1497" s="56" t="s">
        <v>272</v>
      </c>
      <c r="J1497" s="56" t="s">
        <v>64</v>
      </c>
      <c r="K1497" s="56" t="s">
        <v>7006</v>
      </c>
      <c r="L1497" s="85">
        <v>82.5</v>
      </c>
      <c r="M1497" s="56" t="s">
        <v>53</v>
      </c>
      <c r="N1497" s="56" t="s">
        <v>84</v>
      </c>
      <c r="O1497" s="60" t="s">
        <v>2411</v>
      </c>
      <c r="P1497" s="222"/>
      <c r="Q1497" s="87" cm="1">
        <f t="array" aca="1" ref="Q1497" ca="1">SUMIF(Whitetail!C1:C999,E1497,Whitetail!W1:W252)</f>
        <v>0</v>
      </c>
      <c r="R1497" s="223" cm="1">
        <f t="array" aca="1" ref="R1497" ca="1">Q1497*L1497</f>
        <v>0</v>
      </c>
    </row>
    <row r="1498" spans="1:18" ht="16" customHeight="1" x14ac:dyDescent="0.2">
      <c r="A1498" s="54"/>
      <c r="B1498" s="63" t="s">
        <v>9028</v>
      </c>
      <c r="C1498" s="56" t="s">
        <v>9031</v>
      </c>
      <c r="D1498" s="56" t="s">
        <v>2811</v>
      </c>
      <c r="E1498" s="56" t="s">
        <v>2812</v>
      </c>
      <c r="F1498" s="110" t="s">
        <v>2813</v>
      </c>
      <c r="G1498" s="110" t="s">
        <v>7047</v>
      </c>
      <c r="H1498" s="110" t="s">
        <v>56</v>
      </c>
      <c r="I1498" s="56" t="s">
        <v>272</v>
      </c>
      <c r="J1498" s="56" t="s">
        <v>67</v>
      </c>
      <c r="K1498" s="56" t="s">
        <v>7006</v>
      </c>
      <c r="L1498" s="85">
        <v>82.5</v>
      </c>
      <c r="M1498" s="56" t="s">
        <v>53</v>
      </c>
      <c r="N1498" s="56" t="s">
        <v>84</v>
      </c>
      <c r="O1498" s="60" t="s">
        <v>2411</v>
      </c>
      <c r="P1498" s="222"/>
      <c r="Q1498" s="87" cm="1">
        <f t="array" aca="1" ref="Q1498" ca="1">SUMIF(Whitetail!C1:C999,E1498,Whitetail!W1:W252)</f>
        <v>0</v>
      </c>
      <c r="R1498" s="223" cm="1">
        <f t="array" aca="1" ref="R1498" ca="1">Q1498*L1498</f>
        <v>0</v>
      </c>
    </row>
    <row r="1499" spans="1:18" ht="16" customHeight="1" x14ac:dyDescent="0.2">
      <c r="A1499" s="54"/>
      <c r="B1499" s="63" t="s">
        <v>9028</v>
      </c>
      <c r="C1499" s="56" t="s">
        <v>9032</v>
      </c>
      <c r="D1499" s="56" t="s">
        <v>2814</v>
      </c>
      <c r="E1499" s="56" t="s">
        <v>2815</v>
      </c>
      <c r="F1499" s="110" t="s">
        <v>2816</v>
      </c>
      <c r="G1499" s="110" t="s">
        <v>7047</v>
      </c>
      <c r="H1499" s="110" t="s">
        <v>56</v>
      </c>
      <c r="I1499" s="56" t="s">
        <v>272</v>
      </c>
      <c r="J1499" s="56" t="s">
        <v>70</v>
      </c>
      <c r="K1499" s="56" t="s">
        <v>7006</v>
      </c>
      <c r="L1499" s="85">
        <v>82.5</v>
      </c>
      <c r="M1499" s="56" t="s">
        <v>53</v>
      </c>
      <c r="N1499" s="56" t="s">
        <v>84</v>
      </c>
      <c r="O1499" s="60" t="s">
        <v>2411</v>
      </c>
      <c r="P1499" s="222"/>
      <c r="Q1499" s="87" cm="1">
        <f t="array" aca="1" ref="Q1499" ca="1">SUMIF(Whitetail!C1:C999,E1499,Whitetail!W1:W252)</f>
        <v>0</v>
      </c>
      <c r="R1499" s="223" cm="1">
        <f t="array" aca="1" ref="R1499" ca="1">Q1499*L1499</f>
        <v>0</v>
      </c>
    </row>
    <row r="1500" spans="1:18" ht="16" customHeight="1" x14ac:dyDescent="0.2">
      <c r="A1500" s="54"/>
      <c r="B1500" s="63" t="s">
        <v>9028</v>
      </c>
      <c r="C1500" s="56" t="s">
        <v>9033</v>
      </c>
      <c r="D1500" s="56" t="s">
        <v>2817</v>
      </c>
      <c r="E1500" s="56" t="s">
        <v>2818</v>
      </c>
      <c r="F1500" s="110" t="s">
        <v>2819</v>
      </c>
      <c r="G1500" s="110" t="s">
        <v>7047</v>
      </c>
      <c r="H1500" s="110" t="s">
        <v>56</v>
      </c>
      <c r="I1500" s="56" t="s">
        <v>272</v>
      </c>
      <c r="J1500" s="56" t="s">
        <v>282</v>
      </c>
      <c r="K1500" s="56" t="s">
        <v>7006</v>
      </c>
      <c r="L1500" s="85">
        <v>82.5</v>
      </c>
      <c r="M1500" s="56" t="s">
        <v>53</v>
      </c>
      <c r="N1500" s="56" t="s">
        <v>84</v>
      </c>
      <c r="O1500" s="60" t="s">
        <v>2411</v>
      </c>
      <c r="P1500" s="222"/>
      <c r="Q1500" s="87" cm="1">
        <f t="array" aca="1" ref="Q1500" ca="1">SUMIF(Whitetail!C1:C999,E1500,Whitetail!W1:W252)</f>
        <v>0</v>
      </c>
      <c r="R1500" s="223" cm="1">
        <f t="array" aca="1" ref="R1500" ca="1">Q1500*L1500</f>
        <v>0</v>
      </c>
    </row>
    <row r="1501" spans="1:18" ht="16" customHeight="1" x14ac:dyDescent="0.2">
      <c r="A1501" s="54"/>
      <c r="B1501" s="63" t="s">
        <v>9028</v>
      </c>
      <c r="C1501" s="56" t="s">
        <v>9034</v>
      </c>
      <c r="D1501" s="56" t="s">
        <v>2820</v>
      </c>
      <c r="E1501" s="56" t="s">
        <v>2821</v>
      </c>
      <c r="F1501" s="110" t="s">
        <v>2822</v>
      </c>
      <c r="G1501" s="110" t="s">
        <v>7047</v>
      </c>
      <c r="H1501" s="110" t="s">
        <v>56</v>
      </c>
      <c r="I1501" s="56" t="s">
        <v>272</v>
      </c>
      <c r="J1501" s="56" t="s">
        <v>285</v>
      </c>
      <c r="K1501" s="56" t="s">
        <v>7006</v>
      </c>
      <c r="L1501" s="85">
        <v>82.5</v>
      </c>
      <c r="M1501" s="56" t="s">
        <v>53</v>
      </c>
      <c r="N1501" s="56" t="s">
        <v>84</v>
      </c>
      <c r="O1501" s="60" t="s">
        <v>2411</v>
      </c>
      <c r="P1501" s="222"/>
      <c r="Q1501" s="87" cm="1">
        <f t="array" aca="1" ref="Q1501" ca="1">SUMIF(Whitetail!C1:C999,E1501,Whitetail!W1:W252)</f>
        <v>0</v>
      </c>
      <c r="R1501" s="223" cm="1">
        <f t="array" aca="1" ref="R1501" ca="1">Q1501*L1501</f>
        <v>0</v>
      </c>
    </row>
    <row r="1502" spans="1:18" ht="16" customHeight="1" x14ac:dyDescent="0.2">
      <c r="A1502" s="54"/>
      <c r="B1502" s="63" t="s">
        <v>9035</v>
      </c>
      <c r="C1502" s="56" t="s">
        <v>9036</v>
      </c>
      <c r="D1502" s="56" t="s">
        <v>5269</v>
      </c>
      <c r="E1502" s="56" t="s">
        <v>5270</v>
      </c>
      <c r="F1502" s="110" t="s">
        <v>5271</v>
      </c>
      <c r="G1502" s="110" t="s">
        <v>7070</v>
      </c>
      <c r="H1502" s="110" t="s">
        <v>56</v>
      </c>
      <c r="I1502" s="56" t="s">
        <v>190</v>
      </c>
      <c r="J1502" s="56" t="s">
        <v>61</v>
      </c>
      <c r="K1502" s="56" t="s">
        <v>7009</v>
      </c>
      <c r="L1502" s="85">
        <v>120</v>
      </c>
      <c r="M1502" s="56" t="s">
        <v>139</v>
      </c>
      <c r="N1502" s="56" t="s">
        <v>2034</v>
      </c>
      <c r="O1502" s="60" t="s">
        <v>4664</v>
      </c>
      <c r="P1502" s="222"/>
      <c r="Q1502" s="87" cm="1">
        <f t="array" aca="1" ref="Q1502" ca="1">SUMIF(Waterfowl!C1:C354,E1502,Waterfowl!V1:V353)</f>
        <v>0</v>
      </c>
      <c r="R1502" s="223" cm="1">
        <f t="array" aca="1" ref="R1502" ca="1">Q1502*L1502</f>
        <v>0</v>
      </c>
    </row>
    <row r="1503" spans="1:18" ht="16" customHeight="1" x14ac:dyDescent="0.2">
      <c r="A1503" s="54"/>
      <c r="B1503" s="63" t="s">
        <v>9035</v>
      </c>
      <c r="C1503" s="56" t="s">
        <v>9037</v>
      </c>
      <c r="D1503" s="56" t="s">
        <v>5272</v>
      </c>
      <c r="E1503" s="56" t="s">
        <v>5273</v>
      </c>
      <c r="F1503" s="110" t="s">
        <v>5274</v>
      </c>
      <c r="G1503" s="110" t="s">
        <v>7070</v>
      </c>
      <c r="H1503" s="110" t="s">
        <v>56</v>
      </c>
      <c r="I1503" s="56" t="s">
        <v>190</v>
      </c>
      <c r="J1503" s="56" t="s">
        <v>64</v>
      </c>
      <c r="K1503" s="56" t="s">
        <v>7009</v>
      </c>
      <c r="L1503" s="85">
        <v>120</v>
      </c>
      <c r="M1503" s="56" t="s">
        <v>139</v>
      </c>
      <c r="N1503" s="56" t="s">
        <v>2034</v>
      </c>
      <c r="O1503" s="60" t="s">
        <v>4664</v>
      </c>
      <c r="P1503" s="222"/>
      <c r="Q1503" s="87" cm="1">
        <f t="array" aca="1" ref="Q1503" ca="1">SUMIF(Waterfowl!C1:C354,E1503,Waterfowl!V1:V353)</f>
        <v>0</v>
      </c>
      <c r="R1503" s="223" cm="1">
        <f t="array" aca="1" ref="R1503" ca="1">Q1503*L1503</f>
        <v>0</v>
      </c>
    </row>
    <row r="1504" spans="1:18" ht="16" customHeight="1" x14ac:dyDescent="0.2">
      <c r="A1504" s="54"/>
      <c r="B1504" s="63" t="s">
        <v>9035</v>
      </c>
      <c r="C1504" s="56" t="s">
        <v>9038</v>
      </c>
      <c r="D1504" s="56" t="s">
        <v>5275</v>
      </c>
      <c r="E1504" s="56" t="s">
        <v>5276</v>
      </c>
      <c r="F1504" s="110" t="s">
        <v>5277</v>
      </c>
      <c r="G1504" s="110" t="s">
        <v>7070</v>
      </c>
      <c r="H1504" s="110" t="s">
        <v>56</v>
      </c>
      <c r="I1504" s="56" t="s">
        <v>190</v>
      </c>
      <c r="J1504" s="56" t="s">
        <v>67</v>
      </c>
      <c r="K1504" s="56" t="s">
        <v>7009</v>
      </c>
      <c r="L1504" s="85">
        <v>120</v>
      </c>
      <c r="M1504" s="56" t="s">
        <v>139</v>
      </c>
      <c r="N1504" s="56" t="s">
        <v>2034</v>
      </c>
      <c r="O1504" s="60" t="s">
        <v>4664</v>
      </c>
      <c r="P1504" s="222"/>
      <c r="Q1504" s="87" cm="1">
        <f t="array" aca="1" ref="Q1504" ca="1">SUMIF(Waterfowl!C1:C354,E1504,Waterfowl!V1:V353)</f>
        <v>0</v>
      </c>
      <c r="R1504" s="223" cm="1">
        <f t="array" aca="1" ref="R1504" ca="1">Q1504*L1504</f>
        <v>0</v>
      </c>
    </row>
    <row r="1505" spans="1:18" ht="16" customHeight="1" x14ac:dyDescent="0.2">
      <c r="A1505" s="54"/>
      <c r="B1505" s="63" t="s">
        <v>9035</v>
      </c>
      <c r="C1505" s="56" t="s">
        <v>9039</v>
      </c>
      <c r="D1505" s="56" t="s">
        <v>5278</v>
      </c>
      <c r="E1505" s="56" t="s">
        <v>5279</v>
      </c>
      <c r="F1505" s="110" t="s">
        <v>5280</v>
      </c>
      <c r="G1505" s="110" t="s">
        <v>7070</v>
      </c>
      <c r="H1505" s="110" t="s">
        <v>56</v>
      </c>
      <c r="I1505" s="56" t="s">
        <v>190</v>
      </c>
      <c r="J1505" s="56" t="s">
        <v>70</v>
      </c>
      <c r="K1505" s="56" t="s">
        <v>7009</v>
      </c>
      <c r="L1505" s="85">
        <v>120</v>
      </c>
      <c r="M1505" s="56" t="s">
        <v>139</v>
      </c>
      <c r="N1505" s="56" t="s">
        <v>2034</v>
      </c>
      <c r="O1505" s="60" t="s">
        <v>4664</v>
      </c>
      <c r="P1505" s="222"/>
      <c r="Q1505" s="87" cm="1">
        <f t="array" aca="1" ref="Q1505" ca="1">SUMIF(Waterfowl!C1:C354,E1505,Waterfowl!V1:V353)</f>
        <v>0</v>
      </c>
      <c r="R1505" s="223" cm="1">
        <f t="array" aca="1" ref="R1505" ca="1">Q1505*L1505</f>
        <v>0</v>
      </c>
    </row>
    <row r="1506" spans="1:18" ht="16" customHeight="1" x14ac:dyDescent="0.2">
      <c r="A1506" s="54"/>
      <c r="B1506" s="63" t="s">
        <v>9035</v>
      </c>
      <c r="C1506" s="56" t="s">
        <v>9040</v>
      </c>
      <c r="D1506" s="56" t="s">
        <v>5281</v>
      </c>
      <c r="E1506" s="56" t="s">
        <v>5282</v>
      </c>
      <c r="F1506" s="110" t="s">
        <v>5283</v>
      </c>
      <c r="G1506" s="110" t="s">
        <v>7070</v>
      </c>
      <c r="H1506" s="110" t="s">
        <v>56</v>
      </c>
      <c r="I1506" s="56" t="s">
        <v>190</v>
      </c>
      <c r="J1506" s="56" t="s">
        <v>282</v>
      </c>
      <c r="K1506" s="56" t="s">
        <v>7009</v>
      </c>
      <c r="L1506" s="85">
        <v>120</v>
      </c>
      <c r="M1506" s="56" t="s">
        <v>139</v>
      </c>
      <c r="N1506" s="56" t="s">
        <v>2034</v>
      </c>
      <c r="O1506" s="60" t="s">
        <v>4664</v>
      </c>
      <c r="P1506" s="222"/>
      <c r="Q1506" s="87" cm="1">
        <f t="array" aca="1" ref="Q1506" ca="1">SUMIF(Waterfowl!C1:C354,E1506,Waterfowl!V1:V353)</f>
        <v>0</v>
      </c>
      <c r="R1506" s="223" cm="1">
        <f t="array" aca="1" ref="R1506" ca="1">Q1506*L1506</f>
        <v>0</v>
      </c>
    </row>
    <row r="1507" spans="1:18" ht="16" customHeight="1" x14ac:dyDescent="0.2">
      <c r="A1507" s="54"/>
      <c r="B1507" s="63" t="s">
        <v>9035</v>
      </c>
      <c r="C1507" s="56" t="s">
        <v>9041</v>
      </c>
      <c r="D1507" s="56" t="s">
        <v>5284</v>
      </c>
      <c r="E1507" s="56" t="s">
        <v>5285</v>
      </c>
      <c r="F1507" s="110" t="s">
        <v>5286</v>
      </c>
      <c r="G1507" s="110" t="s">
        <v>7070</v>
      </c>
      <c r="H1507" s="110" t="s">
        <v>56</v>
      </c>
      <c r="I1507" s="56" t="s">
        <v>190</v>
      </c>
      <c r="J1507" s="56" t="s">
        <v>285</v>
      </c>
      <c r="K1507" s="56" t="s">
        <v>7009</v>
      </c>
      <c r="L1507" s="85">
        <v>120</v>
      </c>
      <c r="M1507" s="56" t="s">
        <v>139</v>
      </c>
      <c r="N1507" s="56" t="s">
        <v>2034</v>
      </c>
      <c r="O1507" s="60" t="s">
        <v>4664</v>
      </c>
      <c r="P1507" s="222"/>
      <c r="Q1507" s="87" cm="1">
        <f t="array" aca="1" ref="Q1507" ca="1">SUMIF(Waterfowl!C1:C354,E1507,Waterfowl!V1:V353)</f>
        <v>0</v>
      </c>
      <c r="R1507" s="223" cm="1">
        <f t="array" aca="1" ref="R1507" ca="1">Q1507*L1507</f>
        <v>0</v>
      </c>
    </row>
    <row r="1508" spans="1:18" ht="16" customHeight="1" x14ac:dyDescent="0.2">
      <c r="A1508" s="54"/>
      <c r="B1508" s="63" t="s">
        <v>9042</v>
      </c>
      <c r="C1508" s="56" t="s">
        <v>9043</v>
      </c>
      <c r="D1508" s="56" t="s">
        <v>5287</v>
      </c>
      <c r="E1508" s="56" t="s">
        <v>5288</v>
      </c>
      <c r="F1508" s="110" t="s">
        <v>5289</v>
      </c>
      <c r="G1508" s="110" t="s">
        <v>7089</v>
      </c>
      <c r="H1508" s="110" t="s">
        <v>56</v>
      </c>
      <c r="I1508" s="56" t="s">
        <v>4663</v>
      </c>
      <c r="J1508" s="56" t="s">
        <v>61</v>
      </c>
      <c r="K1508" s="56" t="s">
        <v>7006</v>
      </c>
      <c r="L1508" s="85">
        <v>110</v>
      </c>
      <c r="M1508" s="56" t="s">
        <v>451</v>
      </c>
      <c r="N1508" s="56" t="s">
        <v>211</v>
      </c>
      <c r="O1508" s="60" t="s">
        <v>4664</v>
      </c>
      <c r="P1508" s="222"/>
      <c r="Q1508" s="87" cm="1">
        <f t="array" aca="1" ref="Q1508" ca="1">SUMIF(Waterfowl!C1:C354,E1508,Waterfowl!V1:V353)</f>
        <v>0</v>
      </c>
      <c r="R1508" s="223" cm="1">
        <f t="array" aca="1" ref="R1508" ca="1">Q1508*L1508</f>
        <v>0</v>
      </c>
    </row>
    <row r="1509" spans="1:18" ht="16" customHeight="1" x14ac:dyDescent="0.2">
      <c r="A1509" s="54"/>
      <c r="B1509" s="63" t="s">
        <v>9042</v>
      </c>
      <c r="C1509" s="56" t="s">
        <v>9044</v>
      </c>
      <c r="D1509" s="56" t="s">
        <v>5290</v>
      </c>
      <c r="E1509" s="56" t="s">
        <v>5291</v>
      </c>
      <c r="F1509" s="110" t="s">
        <v>5292</v>
      </c>
      <c r="G1509" s="110" t="s">
        <v>7089</v>
      </c>
      <c r="H1509" s="110" t="s">
        <v>56</v>
      </c>
      <c r="I1509" s="56" t="s">
        <v>4663</v>
      </c>
      <c r="J1509" s="56" t="s">
        <v>64</v>
      </c>
      <c r="K1509" s="56" t="s">
        <v>7006</v>
      </c>
      <c r="L1509" s="85">
        <v>110</v>
      </c>
      <c r="M1509" s="56" t="s">
        <v>451</v>
      </c>
      <c r="N1509" s="56" t="s">
        <v>211</v>
      </c>
      <c r="O1509" s="60" t="s">
        <v>4664</v>
      </c>
      <c r="P1509" s="222"/>
      <c r="Q1509" s="87" cm="1">
        <f t="array" aca="1" ref="Q1509" ca="1">SUMIF(Waterfowl!C1:C354,E1509,Waterfowl!V1:V353)</f>
        <v>0</v>
      </c>
      <c r="R1509" s="223" cm="1">
        <f t="array" aca="1" ref="R1509" ca="1">Q1509*L1509</f>
        <v>0</v>
      </c>
    </row>
    <row r="1510" spans="1:18" ht="16" customHeight="1" x14ac:dyDescent="0.2">
      <c r="A1510" s="54"/>
      <c r="B1510" s="63" t="s">
        <v>9042</v>
      </c>
      <c r="C1510" s="56" t="s">
        <v>9045</v>
      </c>
      <c r="D1510" s="56" t="s">
        <v>5293</v>
      </c>
      <c r="E1510" s="56" t="s">
        <v>5294</v>
      </c>
      <c r="F1510" s="110" t="s">
        <v>5295</v>
      </c>
      <c r="G1510" s="110" t="s">
        <v>7089</v>
      </c>
      <c r="H1510" s="110" t="s">
        <v>56</v>
      </c>
      <c r="I1510" s="56" t="s">
        <v>4663</v>
      </c>
      <c r="J1510" s="56" t="s">
        <v>67</v>
      </c>
      <c r="K1510" s="56" t="s">
        <v>7006</v>
      </c>
      <c r="L1510" s="85">
        <v>110</v>
      </c>
      <c r="M1510" s="56" t="s">
        <v>451</v>
      </c>
      <c r="N1510" s="56" t="s">
        <v>211</v>
      </c>
      <c r="O1510" s="60" t="s">
        <v>4664</v>
      </c>
      <c r="P1510" s="222"/>
      <c r="Q1510" s="87" cm="1">
        <f t="array" aca="1" ref="Q1510" ca="1">SUMIF(Waterfowl!C1:C354,E1510,Waterfowl!V1:V353)</f>
        <v>0</v>
      </c>
      <c r="R1510" s="223" cm="1">
        <f t="array" aca="1" ref="R1510" ca="1">Q1510*L1510</f>
        <v>0</v>
      </c>
    </row>
    <row r="1511" spans="1:18" ht="16" customHeight="1" x14ac:dyDescent="0.2">
      <c r="A1511" s="54"/>
      <c r="B1511" s="63" t="s">
        <v>9042</v>
      </c>
      <c r="C1511" s="56" t="s">
        <v>9046</v>
      </c>
      <c r="D1511" s="56" t="s">
        <v>5296</v>
      </c>
      <c r="E1511" s="56" t="s">
        <v>5297</v>
      </c>
      <c r="F1511" s="110" t="s">
        <v>5298</v>
      </c>
      <c r="G1511" s="110" t="s">
        <v>7089</v>
      </c>
      <c r="H1511" s="110" t="s">
        <v>56</v>
      </c>
      <c r="I1511" s="56" t="s">
        <v>4663</v>
      </c>
      <c r="J1511" s="56" t="s">
        <v>70</v>
      </c>
      <c r="K1511" s="56" t="s">
        <v>7006</v>
      </c>
      <c r="L1511" s="85">
        <v>110</v>
      </c>
      <c r="M1511" s="56" t="s">
        <v>451</v>
      </c>
      <c r="N1511" s="56" t="s">
        <v>211</v>
      </c>
      <c r="O1511" s="60" t="s">
        <v>4664</v>
      </c>
      <c r="P1511" s="222"/>
      <c r="Q1511" s="87" cm="1">
        <f t="array" aca="1" ref="Q1511" ca="1">SUMIF(Waterfowl!C1:C354,E1511,Waterfowl!V1:V353)</f>
        <v>0</v>
      </c>
      <c r="R1511" s="223" cm="1">
        <f t="array" aca="1" ref="R1511" ca="1">Q1511*L1511</f>
        <v>0</v>
      </c>
    </row>
    <row r="1512" spans="1:18" ht="16" customHeight="1" x14ac:dyDescent="0.2">
      <c r="A1512" s="54"/>
      <c r="B1512" s="63" t="s">
        <v>9042</v>
      </c>
      <c r="C1512" s="56" t="s">
        <v>9047</v>
      </c>
      <c r="D1512" s="56" t="s">
        <v>5299</v>
      </c>
      <c r="E1512" s="56" t="s">
        <v>5300</v>
      </c>
      <c r="F1512" s="110" t="s">
        <v>5301</v>
      </c>
      <c r="G1512" s="110" t="s">
        <v>7089</v>
      </c>
      <c r="H1512" s="110" t="s">
        <v>56</v>
      </c>
      <c r="I1512" s="56" t="s">
        <v>4663</v>
      </c>
      <c r="J1512" s="56" t="s">
        <v>282</v>
      </c>
      <c r="K1512" s="56" t="s">
        <v>7006</v>
      </c>
      <c r="L1512" s="85">
        <v>110</v>
      </c>
      <c r="M1512" s="56" t="s">
        <v>451</v>
      </c>
      <c r="N1512" s="56" t="s">
        <v>211</v>
      </c>
      <c r="O1512" s="60" t="s">
        <v>4664</v>
      </c>
      <c r="P1512" s="222"/>
      <c r="Q1512" s="87" cm="1">
        <f t="array" aca="1" ref="Q1512" ca="1">SUMIF(Waterfowl!C1:C354,E1512,Waterfowl!V1:V353)</f>
        <v>0</v>
      </c>
      <c r="R1512" s="223" cm="1">
        <f t="array" aca="1" ref="R1512" ca="1">Q1512*L1512</f>
        <v>0</v>
      </c>
    </row>
    <row r="1513" spans="1:18" ht="16" customHeight="1" x14ac:dyDescent="0.2">
      <c r="A1513" s="54"/>
      <c r="B1513" s="63" t="s">
        <v>9042</v>
      </c>
      <c r="C1513" s="56" t="s">
        <v>9048</v>
      </c>
      <c r="D1513" s="56" t="s">
        <v>5302</v>
      </c>
      <c r="E1513" s="56" t="s">
        <v>5303</v>
      </c>
      <c r="F1513" s="110" t="s">
        <v>5304</v>
      </c>
      <c r="G1513" s="110" t="s">
        <v>7089</v>
      </c>
      <c r="H1513" s="110" t="s">
        <v>56</v>
      </c>
      <c r="I1513" s="56" t="s">
        <v>4663</v>
      </c>
      <c r="J1513" s="56" t="s">
        <v>285</v>
      </c>
      <c r="K1513" s="56" t="s">
        <v>7006</v>
      </c>
      <c r="L1513" s="85">
        <v>110</v>
      </c>
      <c r="M1513" s="56" t="s">
        <v>451</v>
      </c>
      <c r="N1513" s="56" t="s">
        <v>211</v>
      </c>
      <c r="O1513" s="60" t="s">
        <v>4664</v>
      </c>
      <c r="P1513" s="222"/>
      <c r="Q1513" s="87" cm="1">
        <f t="array" aca="1" ref="Q1513" ca="1">SUMIF(Waterfowl!C1:C354,E1513,Waterfowl!V1:V353)</f>
        <v>0</v>
      </c>
      <c r="R1513" s="223" cm="1">
        <f t="array" aca="1" ref="R1513" ca="1">Q1513*L1513</f>
        <v>0</v>
      </c>
    </row>
    <row r="1514" spans="1:18" ht="16" customHeight="1" x14ac:dyDescent="0.2">
      <c r="A1514" s="54"/>
      <c r="B1514" s="63" t="s">
        <v>9049</v>
      </c>
      <c r="C1514" s="56" t="s">
        <v>9050</v>
      </c>
      <c r="D1514" s="56" t="s">
        <v>5305</v>
      </c>
      <c r="E1514" s="56" t="s">
        <v>5306</v>
      </c>
      <c r="F1514" s="110" t="s">
        <v>9051</v>
      </c>
      <c r="G1514" s="110" t="s">
        <v>7089</v>
      </c>
      <c r="H1514" s="110" t="s">
        <v>50</v>
      </c>
      <c r="I1514" s="56" t="s">
        <v>7058</v>
      </c>
      <c r="J1514" s="56" t="s">
        <v>61</v>
      </c>
      <c r="K1514" s="56" t="s">
        <v>7006</v>
      </c>
      <c r="L1514" s="85">
        <v>110</v>
      </c>
      <c r="M1514" s="56" t="s">
        <v>451</v>
      </c>
      <c r="N1514" s="56" t="s">
        <v>211</v>
      </c>
      <c r="O1514" s="60" t="s">
        <v>4664</v>
      </c>
      <c r="P1514" s="222"/>
      <c r="Q1514" s="87" cm="1">
        <f t="array" aca="1" ref="Q1514" ca="1">SUMIF(Waterfowl!C1:C354,E1514,Waterfowl!V1:V353)</f>
        <v>0</v>
      </c>
      <c r="R1514" s="223" cm="1">
        <f t="array" aca="1" ref="R1514" ca="1">Q1514*L1514</f>
        <v>0</v>
      </c>
    </row>
    <row r="1515" spans="1:18" ht="16" customHeight="1" x14ac:dyDescent="0.2">
      <c r="A1515" s="54"/>
      <c r="B1515" s="63" t="s">
        <v>9049</v>
      </c>
      <c r="C1515" s="56" t="s">
        <v>9052</v>
      </c>
      <c r="D1515" s="56" t="s">
        <v>5308</v>
      </c>
      <c r="E1515" s="56" t="s">
        <v>5309</v>
      </c>
      <c r="F1515" s="110" t="s">
        <v>9053</v>
      </c>
      <c r="G1515" s="110" t="s">
        <v>7089</v>
      </c>
      <c r="H1515" s="110" t="s">
        <v>50</v>
      </c>
      <c r="I1515" s="56" t="s">
        <v>7058</v>
      </c>
      <c r="J1515" s="56" t="s">
        <v>64</v>
      </c>
      <c r="K1515" s="56" t="s">
        <v>7006</v>
      </c>
      <c r="L1515" s="85">
        <v>110</v>
      </c>
      <c r="M1515" s="56" t="s">
        <v>451</v>
      </c>
      <c r="N1515" s="56" t="s">
        <v>211</v>
      </c>
      <c r="O1515" s="60" t="s">
        <v>4664</v>
      </c>
      <c r="P1515" s="222"/>
      <c r="Q1515" s="87" cm="1">
        <f t="array" aca="1" ref="Q1515" ca="1">SUMIF(Waterfowl!C1:C354,E1515,Waterfowl!V1:V353)</f>
        <v>0</v>
      </c>
      <c r="R1515" s="223" cm="1">
        <f t="array" aca="1" ref="R1515" ca="1">Q1515*L1515</f>
        <v>0</v>
      </c>
    </row>
    <row r="1516" spans="1:18" ht="16" customHeight="1" x14ac:dyDescent="0.2">
      <c r="A1516" s="54"/>
      <c r="B1516" s="63" t="s">
        <v>9049</v>
      </c>
      <c r="C1516" s="56" t="s">
        <v>9054</v>
      </c>
      <c r="D1516" s="56" t="s">
        <v>5311</v>
      </c>
      <c r="E1516" s="56" t="s">
        <v>5312</v>
      </c>
      <c r="F1516" s="110" t="s">
        <v>9055</v>
      </c>
      <c r="G1516" s="110" t="s">
        <v>7089</v>
      </c>
      <c r="H1516" s="110" t="s">
        <v>50</v>
      </c>
      <c r="I1516" s="56" t="s">
        <v>7058</v>
      </c>
      <c r="J1516" s="56" t="s">
        <v>67</v>
      </c>
      <c r="K1516" s="56" t="s">
        <v>7006</v>
      </c>
      <c r="L1516" s="85">
        <v>110</v>
      </c>
      <c r="M1516" s="56" t="s">
        <v>451</v>
      </c>
      <c r="N1516" s="56" t="s">
        <v>211</v>
      </c>
      <c r="O1516" s="60" t="s">
        <v>4664</v>
      </c>
      <c r="P1516" s="222"/>
      <c r="Q1516" s="87" cm="1">
        <f t="array" aca="1" ref="Q1516" ca="1">SUMIF(Waterfowl!C1:C354,E1516,Waterfowl!V1:V353)</f>
        <v>0</v>
      </c>
      <c r="R1516" s="223" cm="1">
        <f t="array" aca="1" ref="R1516" ca="1">Q1516*L1516</f>
        <v>0</v>
      </c>
    </row>
    <row r="1517" spans="1:18" ht="16" customHeight="1" x14ac:dyDescent="0.2">
      <c r="A1517" s="54"/>
      <c r="B1517" s="63" t="s">
        <v>9049</v>
      </c>
      <c r="C1517" s="56" t="s">
        <v>9056</v>
      </c>
      <c r="D1517" s="56" t="s">
        <v>5314</v>
      </c>
      <c r="E1517" s="56" t="s">
        <v>5315</v>
      </c>
      <c r="F1517" s="110" t="s">
        <v>9057</v>
      </c>
      <c r="G1517" s="110" t="s">
        <v>7089</v>
      </c>
      <c r="H1517" s="110" t="s">
        <v>50</v>
      </c>
      <c r="I1517" s="56" t="s">
        <v>7058</v>
      </c>
      <c r="J1517" s="56" t="s">
        <v>70</v>
      </c>
      <c r="K1517" s="56" t="s">
        <v>7006</v>
      </c>
      <c r="L1517" s="85">
        <v>110</v>
      </c>
      <c r="M1517" s="56" t="s">
        <v>451</v>
      </c>
      <c r="N1517" s="56" t="s">
        <v>211</v>
      </c>
      <c r="O1517" s="60" t="s">
        <v>4664</v>
      </c>
      <c r="P1517" s="222"/>
      <c r="Q1517" s="87" cm="1">
        <f t="array" aca="1" ref="Q1517" ca="1">SUMIF(Waterfowl!C1:C354,E1517,Waterfowl!V1:V353)</f>
        <v>0</v>
      </c>
      <c r="R1517" s="223" cm="1">
        <f t="array" aca="1" ref="R1517" ca="1">Q1517*L1517</f>
        <v>0</v>
      </c>
    </row>
    <row r="1518" spans="1:18" ht="16" customHeight="1" x14ac:dyDescent="0.2">
      <c r="A1518" s="54"/>
      <c r="B1518" s="63" t="s">
        <v>9049</v>
      </c>
      <c r="C1518" s="56" t="s">
        <v>9058</v>
      </c>
      <c r="D1518" s="56" t="s">
        <v>5317</v>
      </c>
      <c r="E1518" s="56" t="s">
        <v>5318</v>
      </c>
      <c r="F1518" s="110" t="s">
        <v>9059</v>
      </c>
      <c r="G1518" s="110" t="s">
        <v>7089</v>
      </c>
      <c r="H1518" s="110" t="s">
        <v>50</v>
      </c>
      <c r="I1518" s="56" t="s">
        <v>7058</v>
      </c>
      <c r="J1518" s="56" t="s">
        <v>282</v>
      </c>
      <c r="K1518" s="56" t="s">
        <v>7006</v>
      </c>
      <c r="L1518" s="85">
        <v>110</v>
      </c>
      <c r="M1518" s="56" t="s">
        <v>451</v>
      </c>
      <c r="N1518" s="56" t="s">
        <v>211</v>
      </c>
      <c r="O1518" s="60" t="s">
        <v>4664</v>
      </c>
      <c r="P1518" s="222"/>
      <c r="Q1518" s="87" cm="1">
        <f t="array" aca="1" ref="Q1518" ca="1">SUMIF(Waterfowl!C1:C354,E1518,Waterfowl!V1:V353)</f>
        <v>0</v>
      </c>
      <c r="R1518" s="223" cm="1">
        <f t="array" aca="1" ref="R1518" ca="1">Q1518*L1518</f>
        <v>0</v>
      </c>
    </row>
    <row r="1519" spans="1:18" ht="16" customHeight="1" x14ac:dyDescent="0.2">
      <c r="A1519" s="54"/>
      <c r="B1519" s="63" t="s">
        <v>9049</v>
      </c>
      <c r="C1519" s="56" t="s">
        <v>9060</v>
      </c>
      <c r="D1519" s="56" t="s">
        <v>5320</v>
      </c>
      <c r="E1519" s="56" t="s">
        <v>5321</v>
      </c>
      <c r="F1519" s="110" t="s">
        <v>9061</v>
      </c>
      <c r="G1519" s="110" t="s">
        <v>7089</v>
      </c>
      <c r="H1519" s="110" t="s">
        <v>50</v>
      </c>
      <c r="I1519" s="56" t="s">
        <v>7058</v>
      </c>
      <c r="J1519" s="56" t="s">
        <v>285</v>
      </c>
      <c r="K1519" s="56" t="s">
        <v>7006</v>
      </c>
      <c r="L1519" s="85">
        <v>110</v>
      </c>
      <c r="M1519" s="56" t="s">
        <v>451</v>
      </c>
      <c r="N1519" s="56" t="s">
        <v>211</v>
      </c>
      <c r="O1519" s="60" t="s">
        <v>4664</v>
      </c>
      <c r="P1519" s="222"/>
      <c r="Q1519" s="87" cm="1">
        <f t="array" aca="1" ref="Q1519" ca="1">SUMIF(Waterfowl!C1:C354,E1519,Waterfowl!V1:V353)</f>
        <v>0</v>
      </c>
      <c r="R1519" s="223" cm="1">
        <f t="array" aca="1" ref="R1519" ca="1">Q1519*L1519</f>
        <v>0</v>
      </c>
    </row>
    <row r="1520" spans="1:18" ht="16" customHeight="1" x14ac:dyDescent="0.2">
      <c r="A1520" s="54"/>
      <c r="B1520" s="63" t="s">
        <v>9062</v>
      </c>
      <c r="C1520" s="56" t="s">
        <v>9063</v>
      </c>
      <c r="D1520" s="56" t="s">
        <v>5323</v>
      </c>
      <c r="E1520" s="56" t="s">
        <v>5324</v>
      </c>
      <c r="F1520" s="110" t="s">
        <v>5325</v>
      </c>
      <c r="G1520" s="110" t="s">
        <v>7089</v>
      </c>
      <c r="H1520" s="110" t="s">
        <v>56</v>
      </c>
      <c r="I1520" s="56" t="s">
        <v>190</v>
      </c>
      <c r="J1520" s="56" t="s">
        <v>61</v>
      </c>
      <c r="K1520" s="56" t="s">
        <v>7006</v>
      </c>
      <c r="L1520" s="85">
        <v>110</v>
      </c>
      <c r="M1520" s="56" t="s">
        <v>451</v>
      </c>
      <c r="N1520" s="56" t="s">
        <v>211</v>
      </c>
      <c r="O1520" s="60" t="s">
        <v>4664</v>
      </c>
      <c r="P1520" s="222"/>
      <c r="Q1520" s="87" cm="1">
        <f t="array" aca="1" ref="Q1520" ca="1">SUMIF(Waterfowl!C1:C354,E1520,Waterfowl!V1:V353)</f>
        <v>0</v>
      </c>
      <c r="R1520" s="223" cm="1">
        <f t="array" aca="1" ref="R1520" ca="1">Q1520*L1520</f>
        <v>0</v>
      </c>
    </row>
    <row r="1521" spans="1:18" ht="16" customHeight="1" x14ac:dyDescent="0.2">
      <c r="A1521" s="54"/>
      <c r="B1521" s="63" t="s">
        <v>9062</v>
      </c>
      <c r="C1521" s="56" t="s">
        <v>9064</v>
      </c>
      <c r="D1521" s="56" t="s">
        <v>5326</v>
      </c>
      <c r="E1521" s="56" t="s">
        <v>5327</v>
      </c>
      <c r="F1521" s="110" t="s">
        <v>5328</v>
      </c>
      <c r="G1521" s="110" t="s">
        <v>7089</v>
      </c>
      <c r="H1521" s="110" t="s">
        <v>56</v>
      </c>
      <c r="I1521" s="56" t="s">
        <v>190</v>
      </c>
      <c r="J1521" s="56" t="s">
        <v>64</v>
      </c>
      <c r="K1521" s="56" t="s">
        <v>7006</v>
      </c>
      <c r="L1521" s="85">
        <v>110</v>
      </c>
      <c r="M1521" s="56" t="s">
        <v>451</v>
      </c>
      <c r="N1521" s="56" t="s">
        <v>211</v>
      </c>
      <c r="O1521" s="60" t="s">
        <v>4664</v>
      </c>
      <c r="P1521" s="222"/>
      <c r="Q1521" s="87" cm="1">
        <f t="array" aca="1" ref="Q1521" ca="1">SUMIF(Waterfowl!C1:C354,E1521,Waterfowl!V1:V353)</f>
        <v>0</v>
      </c>
      <c r="R1521" s="223" cm="1">
        <f t="array" aca="1" ref="R1521" ca="1">Q1521*L1521</f>
        <v>0</v>
      </c>
    </row>
    <row r="1522" spans="1:18" ht="16" customHeight="1" x14ac:dyDescent="0.2">
      <c r="A1522" s="54"/>
      <c r="B1522" s="63" t="s">
        <v>9062</v>
      </c>
      <c r="C1522" s="56" t="s">
        <v>9065</v>
      </c>
      <c r="D1522" s="56" t="s">
        <v>5329</v>
      </c>
      <c r="E1522" s="56" t="s">
        <v>5330</v>
      </c>
      <c r="F1522" s="110" t="s">
        <v>5331</v>
      </c>
      <c r="G1522" s="110" t="s">
        <v>7089</v>
      </c>
      <c r="H1522" s="110" t="s">
        <v>56</v>
      </c>
      <c r="I1522" s="56" t="s">
        <v>190</v>
      </c>
      <c r="J1522" s="56" t="s">
        <v>67</v>
      </c>
      <c r="K1522" s="56" t="s">
        <v>7006</v>
      </c>
      <c r="L1522" s="85">
        <v>110</v>
      </c>
      <c r="M1522" s="56" t="s">
        <v>451</v>
      </c>
      <c r="N1522" s="56" t="s">
        <v>211</v>
      </c>
      <c r="O1522" s="60" t="s">
        <v>4664</v>
      </c>
      <c r="P1522" s="222"/>
      <c r="Q1522" s="87" cm="1">
        <f t="array" aca="1" ref="Q1522" ca="1">SUMIF(Waterfowl!C1:C354,E1522,Waterfowl!V1:V353)</f>
        <v>0</v>
      </c>
      <c r="R1522" s="223" cm="1">
        <f t="array" aca="1" ref="R1522" ca="1">Q1522*L1522</f>
        <v>0</v>
      </c>
    </row>
    <row r="1523" spans="1:18" ht="16" customHeight="1" x14ac:dyDescent="0.2">
      <c r="A1523" s="54"/>
      <c r="B1523" s="63" t="s">
        <v>9062</v>
      </c>
      <c r="C1523" s="56" t="s">
        <v>9066</v>
      </c>
      <c r="D1523" s="56" t="s">
        <v>5332</v>
      </c>
      <c r="E1523" s="56" t="s">
        <v>5333</v>
      </c>
      <c r="F1523" s="110" t="s">
        <v>5334</v>
      </c>
      <c r="G1523" s="110" t="s">
        <v>7089</v>
      </c>
      <c r="H1523" s="110" t="s">
        <v>56</v>
      </c>
      <c r="I1523" s="56" t="s">
        <v>190</v>
      </c>
      <c r="J1523" s="56" t="s">
        <v>70</v>
      </c>
      <c r="K1523" s="56" t="s">
        <v>7006</v>
      </c>
      <c r="L1523" s="85">
        <v>110</v>
      </c>
      <c r="M1523" s="56" t="s">
        <v>451</v>
      </c>
      <c r="N1523" s="56" t="s">
        <v>211</v>
      </c>
      <c r="O1523" s="60" t="s">
        <v>4664</v>
      </c>
      <c r="P1523" s="222"/>
      <c r="Q1523" s="87" cm="1">
        <f t="array" aca="1" ref="Q1523" ca="1">SUMIF(Waterfowl!C1:C354,E1523,Waterfowl!V1:V353)</f>
        <v>0</v>
      </c>
      <c r="R1523" s="223" cm="1">
        <f t="array" aca="1" ref="R1523" ca="1">Q1523*L1523</f>
        <v>0</v>
      </c>
    </row>
    <row r="1524" spans="1:18" ht="16" customHeight="1" x14ac:dyDescent="0.2">
      <c r="A1524" s="54"/>
      <c r="B1524" s="63" t="s">
        <v>9062</v>
      </c>
      <c r="C1524" s="56" t="s">
        <v>9067</v>
      </c>
      <c r="D1524" s="56" t="s">
        <v>5335</v>
      </c>
      <c r="E1524" s="56" t="s">
        <v>5336</v>
      </c>
      <c r="F1524" s="110" t="s">
        <v>5337</v>
      </c>
      <c r="G1524" s="110" t="s">
        <v>7089</v>
      </c>
      <c r="H1524" s="110" t="s">
        <v>56</v>
      </c>
      <c r="I1524" s="56" t="s">
        <v>190</v>
      </c>
      <c r="J1524" s="56" t="s">
        <v>282</v>
      </c>
      <c r="K1524" s="56" t="s">
        <v>7006</v>
      </c>
      <c r="L1524" s="85">
        <v>110</v>
      </c>
      <c r="M1524" s="56" t="s">
        <v>451</v>
      </c>
      <c r="N1524" s="56" t="s">
        <v>211</v>
      </c>
      <c r="O1524" s="60" t="s">
        <v>4664</v>
      </c>
      <c r="P1524" s="222"/>
      <c r="Q1524" s="87" cm="1">
        <f t="array" aca="1" ref="Q1524" ca="1">SUMIF(Waterfowl!C1:C354,E1524,Waterfowl!V1:V353)</f>
        <v>0</v>
      </c>
      <c r="R1524" s="223" cm="1">
        <f t="array" aca="1" ref="R1524" ca="1">Q1524*L1524</f>
        <v>0</v>
      </c>
    </row>
    <row r="1525" spans="1:18" ht="16" customHeight="1" x14ac:dyDescent="0.2">
      <c r="A1525" s="54"/>
      <c r="B1525" s="63" t="s">
        <v>9062</v>
      </c>
      <c r="C1525" s="56" t="s">
        <v>9068</v>
      </c>
      <c r="D1525" s="56" t="s">
        <v>5338</v>
      </c>
      <c r="E1525" s="56" t="s">
        <v>5339</v>
      </c>
      <c r="F1525" s="110" t="s">
        <v>5340</v>
      </c>
      <c r="G1525" s="110" t="s">
        <v>7089</v>
      </c>
      <c r="H1525" s="110" t="s">
        <v>56</v>
      </c>
      <c r="I1525" s="56" t="s">
        <v>190</v>
      </c>
      <c r="J1525" s="56" t="s">
        <v>285</v>
      </c>
      <c r="K1525" s="56" t="s">
        <v>7006</v>
      </c>
      <c r="L1525" s="85">
        <v>110</v>
      </c>
      <c r="M1525" s="56" t="s">
        <v>451</v>
      </c>
      <c r="N1525" s="56" t="s">
        <v>211</v>
      </c>
      <c r="O1525" s="60" t="s">
        <v>4664</v>
      </c>
      <c r="P1525" s="222"/>
      <c r="Q1525" s="87" cm="1">
        <f t="array" aca="1" ref="Q1525" ca="1">SUMIF(Waterfowl!C1:C354,E1525,Waterfowl!V1:V353)</f>
        <v>0</v>
      </c>
      <c r="R1525" s="223" cm="1">
        <f t="array" aca="1" ref="R1525" ca="1">Q1525*L1525</f>
        <v>0</v>
      </c>
    </row>
    <row r="1526" spans="1:18" ht="16" customHeight="1" x14ac:dyDescent="0.2">
      <c r="A1526" s="54"/>
      <c r="B1526" s="63" t="s">
        <v>9069</v>
      </c>
      <c r="C1526" s="56" t="s">
        <v>9070</v>
      </c>
      <c r="D1526" s="56" t="s">
        <v>1547</v>
      </c>
      <c r="E1526" s="56" t="s">
        <v>1548</v>
      </c>
      <c r="F1526" s="110" t="s">
        <v>1549</v>
      </c>
      <c r="G1526" s="110" t="s">
        <v>7047</v>
      </c>
      <c r="H1526" s="110" t="s">
        <v>56</v>
      </c>
      <c r="I1526" s="56" t="s">
        <v>51</v>
      </c>
      <c r="J1526" s="56" t="s">
        <v>61</v>
      </c>
      <c r="K1526" s="56" t="s">
        <v>7006</v>
      </c>
      <c r="L1526" s="85">
        <v>82.5</v>
      </c>
      <c r="M1526" s="56" t="s">
        <v>53</v>
      </c>
      <c r="N1526" s="56" t="s">
        <v>84</v>
      </c>
      <c r="O1526" s="60" t="s">
        <v>55</v>
      </c>
      <c r="P1526" s="222"/>
      <c r="Q1526" s="87" cm="1">
        <f t="array" ref="Q1526">SUMIF(Western!C1:C1001,E1526,Western!V1:V1001)</f>
        <v>0</v>
      </c>
      <c r="R1526" s="223" cm="1">
        <f t="array" ref="R1526">Q1526*L1526</f>
        <v>0</v>
      </c>
    </row>
    <row r="1527" spans="1:18" ht="16" customHeight="1" x14ac:dyDescent="0.2">
      <c r="A1527" s="54"/>
      <c r="B1527" s="63" t="s">
        <v>9069</v>
      </c>
      <c r="C1527" s="56" t="s">
        <v>9071</v>
      </c>
      <c r="D1527" s="56" t="s">
        <v>1550</v>
      </c>
      <c r="E1527" s="56" t="s">
        <v>1551</v>
      </c>
      <c r="F1527" s="110" t="s">
        <v>1552</v>
      </c>
      <c r="G1527" s="110" t="s">
        <v>7047</v>
      </c>
      <c r="H1527" s="110" t="s">
        <v>56</v>
      </c>
      <c r="I1527" s="56" t="s">
        <v>51</v>
      </c>
      <c r="J1527" s="56" t="s">
        <v>64</v>
      </c>
      <c r="K1527" s="56" t="s">
        <v>7006</v>
      </c>
      <c r="L1527" s="85">
        <v>82.5</v>
      </c>
      <c r="M1527" s="56" t="s">
        <v>53</v>
      </c>
      <c r="N1527" s="56" t="s">
        <v>84</v>
      </c>
      <c r="O1527" s="60" t="s">
        <v>55</v>
      </c>
      <c r="P1527" s="222"/>
      <c r="Q1527" s="87" cm="1">
        <f t="array" ref="Q1527">SUMIF(Western!C1:C1001,E1527,Western!V1:V1001)</f>
        <v>0</v>
      </c>
      <c r="R1527" s="223" cm="1">
        <f t="array" ref="R1527">Q1527*L1527</f>
        <v>0</v>
      </c>
    </row>
    <row r="1528" spans="1:18" ht="16" customHeight="1" x14ac:dyDescent="0.2">
      <c r="A1528" s="54"/>
      <c r="B1528" s="63" t="s">
        <v>9069</v>
      </c>
      <c r="C1528" s="56" t="s">
        <v>9072</v>
      </c>
      <c r="D1528" s="56" t="s">
        <v>1553</v>
      </c>
      <c r="E1528" s="56" t="s">
        <v>1554</v>
      </c>
      <c r="F1528" s="110" t="s">
        <v>1555</v>
      </c>
      <c r="G1528" s="110" t="s">
        <v>7047</v>
      </c>
      <c r="H1528" s="110" t="s">
        <v>56</v>
      </c>
      <c r="I1528" s="56" t="s">
        <v>51</v>
      </c>
      <c r="J1528" s="56" t="s">
        <v>67</v>
      </c>
      <c r="K1528" s="56" t="s">
        <v>7006</v>
      </c>
      <c r="L1528" s="85">
        <v>82.5</v>
      </c>
      <c r="M1528" s="56" t="s">
        <v>53</v>
      </c>
      <c r="N1528" s="56" t="s">
        <v>84</v>
      </c>
      <c r="O1528" s="60" t="s">
        <v>55</v>
      </c>
      <c r="P1528" s="222"/>
      <c r="Q1528" s="87" cm="1">
        <f t="array" ref="Q1528">SUMIF(Western!C1:C1001,E1528,Western!V1:V1001)</f>
        <v>0</v>
      </c>
      <c r="R1528" s="223" cm="1">
        <f t="array" ref="R1528">Q1528*L1528</f>
        <v>0</v>
      </c>
    </row>
    <row r="1529" spans="1:18" ht="16" customHeight="1" x14ac:dyDescent="0.2">
      <c r="A1529" s="54"/>
      <c r="B1529" s="63" t="s">
        <v>9069</v>
      </c>
      <c r="C1529" s="56" t="s">
        <v>9073</v>
      </c>
      <c r="D1529" s="56" t="s">
        <v>1556</v>
      </c>
      <c r="E1529" s="56" t="s">
        <v>1557</v>
      </c>
      <c r="F1529" s="110" t="s">
        <v>1558</v>
      </c>
      <c r="G1529" s="110" t="s">
        <v>7047</v>
      </c>
      <c r="H1529" s="110" t="s">
        <v>56</v>
      </c>
      <c r="I1529" s="56" t="s">
        <v>51</v>
      </c>
      <c r="J1529" s="56" t="s">
        <v>70</v>
      </c>
      <c r="K1529" s="56" t="s">
        <v>7006</v>
      </c>
      <c r="L1529" s="85">
        <v>82.5</v>
      </c>
      <c r="M1529" s="56" t="s">
        <v>53</v>
      </c>
      <c r="N1529" s="56" t="s">
        <v>84</v>
      </c>
      <c r="O1529" s="60" t="s">
        <v>55</v>
      </c>
      <c r="P1529" s="222"/>
      <c r="Q1529" s="87" cm="1">
        <f t="array" ref="Q1529">SUMIF(Western!C1:C1001,E1529,Western!V1:V1001)</f>
        <v>0</v>
      </c>
      <c r="R1529" s="223" cm="1">
        <f t="array" ref="R1529">Q1529*L1529</f>
        <v>0</v>
      </c>
    </row>
    <row r="1530" spans="1:18" ht="16" customHeight="1" x14ac:dyDescent="0.2">
      <c r="A1530" s="54"/>
      <c r="B1530" s="63" t="s">
        <v>9069</v>
      </c>
      <c r="C1530" s="56" t="s">
        <v>9074</v>
      </c>
      <c r="D1530" s="56" t="s">
        <v>1559</v>
      </c>
      <c r="E1530" s="56" t="s">
        <v>1560</v>
      </c>
      <c r="F1530" s="110" t="s">
        <v>1561</v>
      </c>
      <c r="G1530" s="110" t="s">
        <v>7047</v>
      </c>
      <c r="H1530" s="110" t="s">
        <v>56</v>
      </c>
      <c r="I1530" s="56" t="s">
        <v>51</v>
      </c>
      <c r="J1530" s="56" t="s">
        <v>282</v>
      </c>
      <c r="K1530" s="56" t="s">
        <v>7006</v>
      </c>
      <c r="L1530" s="85">
        <v>82.5</v>
      </c>
      <c r="M1530" s="56" t="s">
        <v>53</v>
      </c>
      <c r="N1530" s="56" t="s">
        <v>84</v>
      </c>
      <c r="O1530" s="60" t="s">
        <v>55</v>
      </c>
      <c r="P1530" s="222"/>
      <c r="Q1530" s="87" cm="1">
        <f t="array" ref="Q1530">SUMIF(Western!C1:C1001,E1530,Western!V1:V1001)</f>
        <v>0</v>
      </c>
      <c r="R1530" s="223" cm="1">
        <f t="array" ref="R1530">Q1530*L1530</f>
        <v>0</v>
      </c>
    </row>
    <row r="1531" spans="1:18" ht="16" customHeight="1" x14ac:dyDescent="0.2">
      <c r="A1531" s="54"/>
      <c r="B1531" s="63" t="s">
        <v>9075</v>
      </c>
      <c r="C1531" s="56" t="s">
        <v>9076</v>
      </c>
      <c r="D1531" s="56" t="s">
        <v>5341</v>
      </c>
      <c r="E1531" s="56" t="s">
        <v>5342</v>
      </c>
      <c r="F1531" s="110" t="s">
        <v>5343</v>
      </c>
      <c r="G1531" s="110" t="s">
        <v>7047</v>
      </c>
      <c r="H1531" s="110" t="s">
        <v>50</v>
      </c>
      <c r="I1531" s="56" t="s">
        <v>4663</v>
      </c>
      <c r="J1531" s="56" t="s">
        <v>61</v>
      </c>
      <c r="K1531" s="56" t="s">
        <v>7006</v>
      </c>
      <c r="L1531" s="85">
        <v>82.5</v>
      </c>
      <c r="M1531" s="56" t="s">
        <v>53</v>
      </c>
      <c r="N1531" s="56" t="s">
        <v>84</v>
      </c>
      <c r="O1531" s="60" t="s">
        <v>4664</v>
      </c>
      <c r="P1531" s="222"/>
      <c r="Q1531" s="87" cm="1">
        <f t="array" aca="1" ref="Q1531" ca="1">SUMIF(Waterfowl!C1:C354,E1531,Waterfowl!V1:V353)</f>
        <v>0</v>
      </c>
      <c r="R1531" s="223" cm="1">
        <f t="array" aca="1" ref="R1531" ca="1">Q1531*L1531</f>
        <v>0</v>
      </c>
    </row>
    <row r="1532" spans="1:18" ht="16" customHeight="1" x14ac:dyDescent="0.2">
      <c r="A1532" s="54"/>
      <c r="B1532" s="63" t="s">
        <v>9075</v>
      </c>
      <c r="C1532" s="56" t="s">
        <v>9077</v>
      </c>
      <c r="D1532" s="56" t="s">
        <v>5344</v>
      </c>
      <c r="E1532" s="56" t="s">
        <v>5345</v>
      </c>
      <c r="F1532" s="110" t="s">
        <v>5346</v>
      </c>
      <c r="G1532" s="110" t="s">
        <v>7047</v>
      </c>
      <c r="H1532" s="110" t="s">
        <v>50</v>
      </c>
      <c r="I1532" s="56" t="s">
        <v>4663</v>
      </c>
      <c r="J1532" s="56" t="s">
        <v>64</v>
      </c>
      <c r="K1532" s="56" t="s">
        <v>7006</v>
      </c>
      <c r="L1532" s="85">
        <v>82.5</v>
      </c>
      <c r="M1532" s="56" t="s">
        <v>53</v>
      </c>
      <c r="N1532" s="56" t="s">
        <v>84</v>
      </c>
      <c r="O1532" s="60" t="s">
        <v>4664</v>
      </c>
      <c r="P1532" s="222"/>
      <c r="Q1532" s="87" cm="1">
        <f t="array" aca="1" ref="Q1532" ca="1">SUMIF(Waterfowl!C1:C354,E1532,Waterfowl!V1:V353)</f>
        <v>0</v>
      </c>
      <c r="R1532" s="223" cm="1">
        <f t="array" aca="1" ref="R1532" ca="1">Q1532*L1532</f>
        <v>0</v>
      </c>
    </row>
    <row r="1533" spans="1:18" ht="16" customHeight="1" x14ac:dyDescent="0.2">
      <c r="A1533" s="54"/>
      <c r="B1533" s="63" t="s">
        <v>9075</v>
      </c>
      <c r="C1533" s="56" t="s">
        <v>9078</v>
      </c>
      <c r="D1533" s="56" t="s">
        <v>5347</v>
      </c>
      <c r="E1533" s="56" t="s">
        <v>5348</v>
      </c>
      <c r="F1533" s="110" t="s">
        <v>5349</v>
      </c>
      <c r="G1533" s="110" t="s">
        <v>7047</v>
      </c>
      <c r="H1533" s="110" t="s">
        <v>50</v>
      </c>
      <c r="I1533" s="56" t="s">
        <v>4663</v>
      </c>
      <c r="J1533" s="56" t="s">
        <v>67</v>
      </c>
      <c r="K1533" s="56" t="s">
        <v>7006</v>
      </c>
      <c r="L1533" s="85">
        <v>82.5</v>
      </c>
      <c r="M1533" s="56" t="s">
        <v>53</v>
      </c>
      <c r="N1533" s="56" t="s">
        <v>84</v>
      </c>
      <c r="O1533" s="60" t="s">
        <v>4664</v>
      </c>
      <c r="P1533" s="222"/>
      <c r="Q1533" s="87" cm="1">
        <f t="array" aca="1" ref="Q1533" ca="1">SUMIF(Waterfowl!C1:C354,E1533,Waterfowl!V1:V353)</f>
        <v>0</v>
      </c>
      <c r="R1533" s="223" cm="1">
        <f t="array" aca="1" ref="R1533" ca="1">Q1533*L1533</f>
        <v>0</v>
      </c>
    </row>
    <row r="1534" spans="1:18" ht="16" customHeight="1" x14ac:dyDescent="0.2">
      <c r="A1534" s="54"/>
      <c r="B1534" s="63" t="s">
        <v>9075</v>
      </c>
      <c r="C1534" s="56" t="s">
        <v>9079</v>
      </c>
      <c r="D1534" s="56" t="s">
        <v>5350</v>
      </c>
      <c r="E1534" s="56" t="s">
        <v>5351</v>
      </c>
      <c r="F1534" s="110" t="s">
        <v>5352</v>
      </c>
      <c r="G1534" s="110" t="s">
        <v>7047</v>
      </c>
      <c r="H1534" s="110" t="s">
        <v>50</v>
      </c>
      <c r="I1534" s="56" t="s">
        <v>4663</v>
      </c>
      <c r="J1534" s="56" t="s">
        <v>70</v>
      </c>
      <c r="K1534" s="56" t="s">
        <v>7006</v>
      </c>
      <c r="L1534" s="85">
        <v>82.5</v>
      </c>
      <c r="M1534" s="56" t="s">
        <v>53</v>
      </c>
      <c r="N1534" s="56" t="s">
        <v>84</v>
      </c>
      <c r="O1534" s="60" t="s">
        <v>4664</v>
      </c>
      <c r="P1534" s="222"/>
      <c r="Q1534" s="87" cm="1">
        <f t="array" aca="1" ref="Q1534" ca="1">SUMIF(Waterfowl!C1:C354,E1534,Waterfowl!V1:V353)</f>
        <v>0</v>
      </c>
      <c r="R1534" s="223" cm="1">
        <f t="array" aca="1" ref="R1534" ca="1">Q1534*L1534</f>
        <v>0</v>
      </c>
    </row>
    <row r="1535" spans="1:18" ht="16" customHeight="1" x14ac:dyDescent="0.2">
      <c r="A1535" s="54"/>
      <c r="B1535" s="63" t="s">
        <v>9075</v>
      </c>
      <c r="C1535" s="56" t="s">
        <v>9080</v>
      </c>
      <c r="D1535" s="56" t="s">
        <v>5353</v>
      </c>
      <c r="E1535" s="56" t="s">
        <v>5354</v>
      </c>
      <c r="F1535" s="110" t="s">
        <v>5355</v>
      </c>
      <c r="G1535" s="110" t="s">
        <v>7047</v>
      </c>
      <c r="H1535" s="110" t="s">
        <v>50</v>
      </c>
      <c r="I1535" s="56" t="s">
        <v>4663</v>
      </c>
      <c r="J1535" s="56" t="s">
        <v>282</v>
      </c>
      <c r="K1535" s="56" t="s">
        <v>7006</v>
      </c>
      <c r="L1535" s="85">
        <v>82.5</v>
      </c>
      <c r="M1535" s="56" t="s">
        <v>53</v>
      </c>
      <c r="N1535" s="56" t="s">
        <v>84</v>
      </c>
      <c r="O1535" s="60" t="s">
        <v>4664</v>
      </c>
      <c r="P1535" s="222"/>
      <c r="Q1535" s="87" cm="1">
        <f t="array" aca="1" ref="Q1535" ca="1">SUMIF(Waterfowl!C1:C354,E1535,Waterfowl!V1:V353)</f>
        <v>0</v>
      </c>
      <c r="R1535" s="223" cm="1">
        <f t="array" aca="1" ref="R1535" ca="1">Q1535*L1535</f>
        <v>0</v>
      </c>
    </row>
    <row r="1536" spans="1:18" ht="16" customHeight="1" x14ac:dyDescent="0.2">
      <c r="A1536" s="54"/>
      <c r="B1536" s="63" t="s">
        <v>9075</v>
      </c>
      <c r="C1536" s="56" t="s">
        <v>9081</v>
      </c>
      <c r="D1536" s="56" t="s">
        <v>5356</v>
      </c>
      <c r="E1536" s="56" t="s">
        <v>5357</v>
      </c>
      <c r="F1536" s="110" t="s">
        <v>5358</v>
      </c>
      <c r="G1536" s="110" t="s">
        <v>7047</v>
      </c>
      <c r="H1536" s="110" t="s">
        <v>50</v>
      </c>
      <c r="I1536" s="56" t="s">
        <v>4663</v>
      </c>
      <c r="J1536" s="56" t="s">
        <v>285</v>
      </c>
      <c r="K1536" s="56" t="s">
        <v>7006</v>
      </c>
      <c r="L1536" s="85">
        <v>82.5</v>
      </c>
      <c r="M1536" s="56" t="s">
        <v>53</v>
      </c>
      <c r="N1536" s="56" t="s">
        <v>84</v>
      </c>
      <c r="O1536" s="60" t="s">
        <v>4664</v>
      </c>
      <c r="P1536" s="222"/>
      <c r="Q1536" s="87" cm="1">
        <f t="array" aca="1" ref="Q1536" ca="1">SUMIF(Waterfowl!C1:C354,E1536,Waterfowl!V1:V353)</f>
        <v>0</v>
      </c>
      <c r="R1536" s="223" cm="1">
        <f t="array" aca="1" ref="R1536" ca="1">Q1536*L1536</f>
        <v>0</v>
      </c>
    </row>
    <row r="1537" spans="1:18" ht="16" customHeight="1" x14ac:dyDescent="0.2">
      <c r="A1537" s="54"/>
      <c r="B1537" s="63" t="s">
        <v>9082</v>
      </c>
      <c r="C1537" s="56" t="s">
        <v>9083</v>
      </c>
      <c r="D1537" s="56" t="s">
        <v>3725</v>
      </c>
      <c r="E1537" s="56" t="s">
        <v>3726</v>
      </c>
      <c r="F1537" s="110" t="s">
        <v>3727</v>
      </c>
      <c r="G1537" s="110" t="s">
        <v>7053</v>
      </c>
      <c r="H1537" s="110" t="s">
        <v>50</v>
      </c>
      <c r="I1537" s="56" t="s">
        <v>127</v>
      </c>
      <c r="J1537" s="56" t="s">
        <v>64</v>
      </c>
      <c r="K1537" s="56" t="s">
        <v>7009</v>
      </c>
      <c r="L1537" s="85">
        <v>22</v>
      </c>
      <c r="M1537" s="56" t="s">
        <v>1288</v>
      </c>
      <c r="N1537" s="56" t="s">
        <v>1317</v>
      </c>
      <c r="O1537" s="60" t="s">
        <v>2985</v>
      </c>
      <c r="P1537" s="222"/>
      <c r="Q1537" s="87" cm="1">
        <f t="array" aca="1" ref="Q1537" ca="1">SUMIF('Cross-Over'!C1:C793,E1537,'Cross-Over'!V1:V792)</f>
        <v>0</v>
      </c>
      <c r="R1537" s="223" cm="1">
        <f t="array" aca="1" ref="R1537" ca="1">Q1537*L1537</f>
        <v>0</v>
      </c>
    </row>
    <row r="1538" spans="1:18" ht="16" customHeight="1" x14ac:dyDescent="0.2">
      <c r="A1538" s="54"/>
      <c r="B1538" s="63" t="s">
        <v>9082</v>
      </c>
      <c r="C1538" s="56" t="s">
        <v>9084</v>
      </c>
      <c r="D1538" s="56" t="s">
        <v>3728</v>
      </c>
      <c r="E1538" s="56" t="s">
        <v>3729</v>
      </c>
      <c r="F1538" s="110" t="s">
        <v>3730</v>
      </c>
      <c r="G1538" s="110" t="s">
        <v>7053</v>
      </c>
      <c r="H1538" s="110" t="s">
        <v>50</v>
      </c>
      <c r="I1538" s="56" t="s">
        <v>127</v>
      </c>
      <c r="J1538" s="56" t="s">
        <v>67</v>
      </c>
      <c r="K1538" s="56" t="s">
        <v>7009</v>
      </c>
      <c r="L1538" s="85">
        <v>22</v>
      </c>
      <c r="M1538" s="56" t="s">
        <v>1288</v>
      </c>
      <c r="N1538" s="56" t="s">
        <v>1317</v>
      </c>
      <c r="O1538" s="60" t="s">
        <v>2985</v>
      </c>
      <c r="P1538" s="222"/>
      <c r="Q1538" s="87" cm="1">
        <f t="array" aca="1" ref="Q1538" ca="1">SUMIF('Cross-Over'!C1:C793,E1538,'Cross-Over'!V1:V792)</f>
        <v>0</v>
      </c>
      <c r="R1538" s="223" cm="1">
        <f t="array" aca="1" ref="R1538" ca="1">Q1538*L1538</f>
        <v>0</v>
      </c>
    </row>
    <row r="1539" spans="1:18" ht="16" customHeight="1" x14ac:dyDescent="0.2">
      <c r="A1539" s="54"/>
      <c r="B1539" s="63" t="s">
        <v>9085</v>
      </c>
      <c r="C1539" s="56" t="s">
        <v>9086</v>
      </c>
      <c r="D1539" s="56" t="s">
        <v>3731</v>
      </c>
      <c r="E1539" s="56" t="s">
        <v>3732</v>
      </c>
      <c r="F1539" s="110" t="s">
        <v>3733</v>
      </c>
      <c r="G1539" s="110" t="s">
        <v>7053</v>
      </c>
      <c r="H1539" s="110" t="s">
        <v>56</v>
      </c>
      <c r="I1539" s="56" t="s">
        <v>190</v>
      </c>
      <c r="J1539" s="56" t="s">
        <v>64</v>
      </c>
      <c r="K1539" s="56" t="s">
        <v>7009</v>
      </c>
      <c r="L1539" s="85">
        <v>22</v>
      </c>
      <c r="M1539" s="56" t="s">
        <v>1288</v>
      </c>
      <c r="N1539" s="56" t="s">
        <v>1317</v>
      </c>
      <c r="O1539" s="60" t="s">
        <v>2985</v>
      </c>
      <c r="P1539" s="222"/>
      <c r="Q1539" s="87" cm="1">
        <f t="array" aca="1" ref="Q1539" ca="1">SUMIF('Cross-Over'!C1:C793,E1539,'Cross-Over'!V1:V792)</f>
        <v>0</v>
      </c>
      <c r="R1539" s="223" cm="1">
        <f t="array" aca="1" ref="R1539" ca="1">Q1539*L1539</f>
        <v>0</v>
      </c>
    </row>
    <row r="1540" spans="1:18" ht="16" customHeight="1" x14ac:dyDescent="0.2">
      <c r="A1540" s="54"/>
      <c r="B1540" s="63" t="s">
        <v>9085</v>
      </c>
      <c r="C1540" s="56" t="s">
        <v>9087</v>
      </c>
      <c r="D1540" s="56" t="s">
        <v>3734</v>
      </c>
      <c r="E1540" s="56" t="s">
        <v>3735</v>
      </c>
      <c r="F1540" s="110" t="s">
        <v>3736</v>
      </c>
      <c r="G1540" s="110" t="s">
        <v>7053</v>
      </c>
      <c r="H1540" s="110" t="s">
        <v>56</v>
      </c>
      <c r="I1540" s="56" t="s">
        <v>190</v>
      </c>
      <c r="J1540" s="56" t="s">
        <v>67</v>
      </c>
      <c r="K1540" s="56" t="s">
        <v>7009</v>
      </c>
      <c r="L1540" s="85">
        <v>22</v>
      </c>
      <c r="M1540" s="56" t="s">
        <v>1288</v>
      </c>
      <c r="N1540" s="56" t="s">
        <v>1317</v>
      </c>
      <c r="O1540" s="60" t="s">
        <v>2985</v>
      </c>
      <c r="P1540" s="222"/>
      <c r="Q1540" s="87" cm="1">
        <f t="array" aca="1" ref="Q1540" ca="1">SUMIF('Cross-Over'!C1:C793,E1540,'Cross-Over'!V1:V792)</f>
        <v>0</v>
      </c>
      <c r="R1540" s="223" cm="1">
        <f t="array" aca="1" ref="R1540" ca="1">Q1540*L1540</f>
        <v>0</v>
      </c>
    </row>
    <row r="1541" spans="1:18" ht="16" customHeight="1" x14ac:dyDescent="0.2">
      <c r="A1541" s="54"/>
      <c r="B1541" s="63" t="s">
        <v>9088</v>
      </c>
      <c r="C1541" s="56" t="s">
        <v>9089</v>
      </c>
      <c r="D1541" s="56" t="s">
        <v>3737</v>
      </c>
      <c r="E1541" s="56" t="s">
        <v>3738</v>
      </c>
      <c r="F1541" s="110" t="s">
        <v>3739</v>
      </c>
      <c r="G1541" s="110" t="s">
        <v>7017</v>
      </c>
      <c r="H1541" s="110" t="s">
        <v>50</v>
      </c>
      <c r="I1541" s="56" t="s">
        <v>190</v>
      </c>
      <c r="J1541" s="56" t="s">
        <v>61</v>
      </c>
      <c r="K1541" s="56" t="s">
        <v>7012</v>
      </c>
      <c r="L1541" s="85">
        <v>22</v>
      </c>
      <c r="M1541" s="56" t="s">
        <v>1244</v>
      </c>
      <c r="N1541" s="56" t="s">
        <v>1245</v>
      </c>
      <c r="O1541" s="60" t="s">
        <v>2985</v>
      </c>
      <c r="P1541" s="222"/>
      <c r="Q1541" s="87" cm="1">
        <f t="array" aca="1" ref="Q1541" ca="1">SUMIF('Cross-Over'!C1:C793,E1541,'Cross-Over'!V1:V792)</f>
        <v>0</v>
      </c>
      <c r="R1541" s="223" cm="1">
        <f t="array" aca="1" ref="R1541" ca="1">Q1541*L1541</f>
        <v>0</v>
      </c>
    </row>
    <row r="1542" spans="1:18" ht="16" customHeight="1" x14ac:dyDescent="0.2">
      <c r="A1542" s="54"/>
      <c r="B1542" s="63" t="s">
        <v>9088</v>
      </c>
      <c r="C1542" s="56" t="s">
        <v>9090</v>
      </c>
      <c r="D1542" s="56" t="s">
        <v>3740</v>
      </c>
      <c r="E1542" s="56" t="s">
        <v>3741</v>
      </c>
      <c r="F1542" s="110" t="s">
        <v>3742</v>
      </c>
      <c r="G1542" s="110" t="s">
        <v>7017</v>
      </c>
      <c r="H1542" s="110" t="s">
        <v>50</v>
      </c>
      <c r="I1542" s="56" t="s">
        <v>190</v>
      </c>
      <c r="J1542" s="56" t="s">
        <v>64</v>
      </c>
      <c r="K1542" s="56" t="s">
        <v>7012</v>
      </c>
      <c r="L1542" s="85">
        <v>22</v>
      </c>
      <c r="M1542" s="56" t="s">
        <v>1244</v>
      </c>
      <c r="N1542" s="56" t="s">
        <v>1245</v>
      </c>
      <c r="O1542" s="60" t="s">
        <v>2985</v>
      </c>
      <c r="P1542" s="222"/>
      <c r="Q1542" s="87" cm="1">
        <f t="array" aca="1" ref="Q1542" ca="1">SUMIF('Cross-Over'!C1:C793,E1542,'Cross-Over'!V1:V792)</f>
        <v>0</v>
      </c>
      <c r="R1542" s="223" cm="1">
        <f t="array" aca="1" ref="R1542" ca="1">Q1542*L1542</f>
        <v>0</v>
      </c>
    </row>
    <row r="1543" spans="1:18" ht="16" customHeight="1" x14ac:dyDescent="0.2">
      <c r="A1543" s="54"/>
      <c r="B1543" s="63" t="s">
        <v>9088</v>
      </c>
      <c r="C1543" s="56" t="s">
        <v>9091</v>
      </c>
      <c r="D1543" s="56" t="s">
        <v>3743</v>
      </c>
      <c r="E1543" s="56" t="s">
        <v>3744</v>
      </c>
      <c r="F1543" s="110" t="s">
        <v>3745</v>
      </c>
      <c r="G1543" s="110" t="s">
        <v>7017</v>
      </c>
      <c r="H1543" s="110" t="s">
        <v>50</v>
      </c>
      <c r="I1543" s="56" t="s">
        <v>190</v>
      </c>
      <c r="J1543" s="56" t="s">
        <v>67</v>
      </c>
      <c r="K1543" s="56" t="s">
        <v>7012</v>
      </c>
      <c r="L1543" s="85">
        <v>22</v>
      </c>
      <c r="M1543" s="56" t="s">
        <v>1244</v>
      </c>
      <c r="N1543" s="56" t="s">
        <v>1245</v>
      </c>
      <c r="O1543" s="60" t="s">
        <v>2985</v>
      </c>
      <c r="P1543" s="222"/>
      <c r="Q1543" s="87" cm="1">
        <f t="array" aca="1" ref="Q1543" ca="1">SUMIF('Cross-Over'!C1:C793,E1543,'Cross-Over'!V1:V792)</f>
        <v>0</v>
      </c>
      <c r="R1543" s="223" cm="1">
        <f t="array" aca="1" ref="R1543" ca="1">Q1543*L1543</f>
        <v>0</v>
      </c>
    </row>
    <row r="1544" spans="1:18" ht="16" customHeight="1" x14ac:dyDescent="0.2">
      <c r="A1544" s="54"/>
      <c r="B1544" s="63" t="s">
        <v>9088</v>
      </c>
      <c r="C1544" s="56" t="s">
        <v>9092</v>
      </c>
      <c r="D1544" s="56" t="s">
        <v>3746</v>
      </c>
      <c r="E1544" s="56" t="s">
        <v>3747</v>
      </c>
      <c r="F1544" s="110" t="s">
        <v>3748</v>
      </c>
      <c r="G1544" s="110" t="s">
        <v>7017</v>
      </c>
      <c r="H1544" s="110" t="s">
        <v>50</v>
      </c>
      <c r="I1544" s="56" t="s">
        <v>190</v>
      </c>
      <c r="J1544" s="56" t="s">
        <v>70</v>
      </c>
      <c r="K1544" s="56" t="s">
        <v>7012</v>
      </c>
      <c r="L1544" s="85">
        <v>22</v>
      </c>
      <c r="M1544" s="56" t="s">
        <v>1244</v>
      </c>
      <c r="N1544" s="56" t="s">
        <v>1245</v>
      </c>
      <c r="O1544" s="60" t="s">
        <v>2985</v>
      </c>
      <c r="P1544" s="222"/>
      <c r="Q1544" s="87" cm="1">
        <f t="array" aca="1" ref="Q1544" ca="1">SUMIF('Cross-Over'!C1:C793,E1544,'Cross-Over'!V1:V792)</f>
        <v>0</v>
      </c>
      <c r="R1544" s="223" cm="1">
        <f t="array" aca="1" ref="R1544" ca="1">Q1544*L1544</f>
        <v>0</v>
      </c>
    </row>
    <row r="1545" spans="1:18" ht="16" customHeight="1" x14ac:dyDescent="0.2">
      <c r="A1545" s="54"/>
      <c r="B1545" s="63" t="s">
        <v>9093</v>
      </c>
      <c r="C1545" s="56" t="s">
        <v>9094</v>
      </c>
      <c r="D1545" s="56" t="s">
        <v>3749</v>
      </c>
      <c r="E1545" s="56" t="s">
        <v>3750</v>
      </c>
      <c r="F1545" s="110" t="s">
        <v>3751</v>
      </c>
      <c r="G1545" s="110" t="s">
        <v>7017</v>
      </c>
      <c r="H1545" s="110" t="s">
        <v>56</v>
      </c>
      <c r="I1545" s="56" t="s">
        <v>127</v>
      </c>
      <c r="J1545" s="56" t="s">
        <v>61</v>
      </c>
      <c r="K1545" s="56" t="s">
        <v>7012</v>
      </c>
      <c r="L1545" s="85">
        <v>22</v>
      </c>
      <c r="M1545" s="56" t="s">
        <v>1244</v>
      </c>
      <c r="N1545" s="56" t="s">
        <v>1245</v>
      </c>
      <c r="O1545" s="60" t="s">
        <v>2985</v>
      </c>
      <c r="P1545" s="222"/>
      <c r="Q1545" s="87" cm="1">
        <f t="array" aca="1" ref="Q1545" ca="1">SUMIF('Cross-Over'!C1:C793,E1545,'Cross-Over'!V1:V792)</f>
        <v>0</v>
      </c>
      <c r="R1545" s="223" cm="1">
        <f t="array" aca="1" ref="R1545" ca="1">Q1545*L1545</f>
        <v>0</v>
      </c>
    </row>
    <row r="1546" spans="1:18" ht="16" customHeight="1" x14ac:dyDescent="0.2">
      <c r="A1546" s="54"/>
      <c r="B1546" s="63" t="s">
        <v>9093</v>
      </c>
      <c r="C1546" s="56" t="s">
        <v>9095</v>
      </c>
      <c r="D1546" s="56" t="s">
        <v>3752</v>
      </c>
      <c r="E1546" s="56" t="s">
        <v>3753</v>
      </c>
      <c r="F1546" s="110" t="s">
        <v>3754</v>
      </c>
      <c r="G1546" s="110" t="s">
        <v>7017</v>
      </c>
      <c r="H1546" s="110" t="s">
        <v>56</v>
      </c>
      <c r="I1546" s="56" t="s">
        <v>127</v>
      </c>
      <c r="J1546" s="56" t="s">
        <v>64</v>
      </c>
      <c r="K1546" s="56" t="s">
        <v>7012</v>
      </c>
      <c r="L1546" s="85">
        <v>22</v>
      </c>
      <c r="M1546" s="56" t="s">
        <v>1244</v>
      </c>
      <c r="N1546" s="56" t="s">
        <v>1245</v>
      </c>
      <c r="O1546" s="60" t="s">
        <v>2985</v>
      </c>
      <c r="P1546" s="222"/>
      <c r="Q1546" s="87" cm="1">
        <f t="array" aca="1" ref="Q1546" ca="1">SUMIF('Cross-Over'!C1:C793,E1546,'Cross-Over'!V1:V792)</f>
        <v>0</v>
      </c>
      <c r="R1546" s="223" cm="1">
        <f t="array" aca="1" ref="R1546" ca="1">Q1546*L1546</f>
        <v>0</v>
      </c>
    </row>
    <row r="1547" spans="1:18" ht="16" customHeight="1" x14ac:dyDescent="0.2">
      <c r="A1547" s="54"/>
      <c r="B1547" s="63" t="s">
        <v>9093</v>
      </c>
      <c r="C1547" s="56" t="s">
        <v>9096</v>
      </c>
      <c r="D1547" s="56" t="s">
        <v>3755</v>
      </c>
      <c r="E1547" s="56" t="s">
        <v>3756</v>
      </c>
      <c r="F1547" s="110" t="s">
        <v>3757</v>
      </c>
      <c r="G1547" s="110" t="s">
        <v>7017</v>
      </c>
      <c r="H1547" s="110" t="s">
        <v>56</v>
      </c>
      <c r="I1547" s="56" t="s">
        <v>127</v>
      </c>
      <c r="J1547" s="56" t="s">
        <v>67</v>
      </c>
      <c r="K1547" s="56" t="s">
        <v>7012</v>
      </c>
      <c r="L1547" s="85">
        <v>22</v>
      </c>
      <c r="M1547" s="56" t="s">
        <v>1244</v>
      </c>
      <c r="N1547" s="56" t="s">
        <v>1245</v>
      </c>
      <c r="O1547" s="60" t="s">
        <v>2985</v>
      </c>
      <c r="P1547" s="222"/>
      <c r="Q1547" s="87" cm="1">
        <f t="array" aca="1" ref="Q1547" ca="1">SUMIF('Cross-Over'!C1:C793,E1547,'Cross-Over'!V1:V792)</f>
        <v>0</v>
      </c>
      <c r="R1547" s="223" cm="1">
        <f t="array" aca="1" ref="R1547" ca="1">Q1547*L1547</f>
        <v>0</v>
      </c>
    </row>
    <row r="1548" spans="1:18" ht="16" customHeight="1" x14ac:dyDescent="0.2">
      <c r="A1548" s="54"/>
      <c r="B1548" s="63" t="s">
        <v>9093</v>
      </c>
      <c r="C1548" s="56" t="s">
        <v>9097</v>
      </c>
      <c r="D1548" s="56" t="s">
        <v>3758</v>
      </c>
      <c r="E1548" s="56" t="s">
        <v>3759</v>
      </c>
      <c r="F1548" s="110" t="s">
        <v>3760</v>
      </c>
      <c r="G1548" s="110" t="s">
        <v>7017</v>
      </c>
      <c r="H1548" s="110" t="s">
        <v>56</v>
      </c>
      <c r="I1548" s="56" t="s">
        <v>127</v>
      </c>
      <c r="J1548" s="56" t="s">
        <v>70</v>
      </c>
      <c r="K1548" s="56" t="s">
        <v>7012</v>
      </c>
      <c r="L1548" s="85">
        <v>22</v>
      </c>
      <c r="M1548" s="56" t="s">
        <v>1244</v>
      </c>
      <c r="N1548" s="56" t="s">
        <v>1245</v>
      </c>
      <c r="O1548" s="60" t="s">
        <v>2985</v>
      </c>
      <c r="P1548" s="222"/>
      <c r="Q1548" s="87" cm="1">
        <f t="array" aca="1" ref="Q1548" ca="1">SUMIF('Cross-Over'!C1:C793,E1548,'Cross-Over'!V1:V792)</f>
        <v>0</v>
      </c>
      <c r="R1548" s="223" cm="1">
        <f t="array" aca="1" ref="R1548" ca="1">Q1548*L1548</f>
        <v>0</v>
      </c>
    </row>
    <row r="1549" spans="1:18" ht="16" customHeight="1" x14ac:dyDescent="0.2">
      <c r="A1549" s="54"/>
      <c r="B1549" s="63" t="s">
        <v>9098</v>
      </c>
      <c r="C1549" s="56" t="s">
        <v>9099</v>
      </c>
      <c r="D1549" s="56" t="s">
        <v>3761</v>
      </c>
      <c r="E1549" s="56" t="s">
        <v>3762</v>
      </c>
      <c r="F1549" s="110" t="s">
        <v>3763</v>
      </c>
      <c r="G1549" s="110" t="s">
        <v>7018</v>
      </c>
      <c r="H1549" s="110" t="s">
        <v>50</v>
      </c>
      <c r="I1549" s="56" t="s">
        <v>190</v>
      </c>
      <c r="J1549" s="56" t="s">
        <v>61</v>
      </c>
      <c r="K1549" s="56" t="s">
        <v>7012</v>
      </c>
      <c r="L1549" s="85">
        <v>19.25</v>
      </c>
      <c r="M1549" s="56" t="s">
        <v>1244</v>
      </c>
      <c r="N1549" s="56" t="s">
        <v>1245</v>
      </c>
      <c r="O1549" s="60" t="s">
        <v>2985</v>
      </c>
      <c r="P1549" s="222"/>
      <c r="Q1549" s="87" cm="1">
        <f t="array" aca="1" ref="Q1549" ca="1">SUMIF('Cross-Over'!C1:C793,E1549,'Cross-Over'!V1:V792)</f>
        <v>0</v>
      </c>
      <c r="R1549" s="223" cm="1">
        <f t="array" aca="1" ref="R1549" ca="1">Q1549*L1549</f>
        <v>0</v>
      </c>
    </row>
    <row r="1550" spans="1:18" ht="16" customHeight="1" x14ac:dyDescent="0.2">
      <c r="A1550" s="54"/>
      <c r="B1550" s="63" t="s">
        <v>9098</v>
      </c>
      <c r="C1550" s="56" t="s">
        <v>9100</v>
      </c>
      <c r="D1550" s="56" t="s">
        <v>3764</v>
      </c>
      <c r="E1550" s="56" t="s">
        <v>3765</v>
      </c>
      <c r="F1550" s="110" t="s">
        <v>3766</v>
      </c>
      <c r="G1550" s="110" t="s">
        <v>7018</v>
      </c>
      <c r="H1550" s="110" t="s">
        <v>50</v>
      </c>
      <c r="I1550" s="56" t="s">
        <v>190</v>
      </c>
      <c r="J1550" s="56" t="s">
        <v>64</v>
      </c>
      <c r="K1550" s="56" t="s">
        <v>7012</v>
      </c>
      <c r="L1550" s="85">
        <v>19.25</v>
      </c>
      <c r="M1550" s="56" t="s">
        <v>1244</v>
      </c>
      <c r="N1550" s="56" t="s">
        <v>1245</v>
      </c>
      <c r="O1550" s="60" t="s">
        <v>2985</v>
      </c>
      <c r="P1550" s="222"/>
      <c r="Q1550" s="87" cm="1">
        <f t="array" aca="1" ref="Q1550" ca="1">SUMIF('Cross-Over'!C1:C793,E1550,'Cross-Over'!V1:V792)</f>
        <v>0</v>
      </c>
      <c r="R1550" s="223" cm="1">
        <f t="array" aca="1" ref="R1550" ca="1">Q1550*L1550</f>
        <v>0</v>
      </c>
    </row>
    <row r="1551" spans="1:18" ht="16" customHeight="1" x14ac:dyDescent="0.2">
      <c r="A1551" s="54"/>
      <c r="B1551" s="63" t="s">
        <v>9098</v>
      </c>
      <c r="C1551" s="56" t="s">
        <v>9101</v>
      </c>
      <c r="D1551" s="56" t="s">
        <v>3767</v>
      </c>
      <c r="E1551" s="56" t="s">
        <v>3768</v>
      </c>
      <c r="F1551" s="110" t="s">
        <v>3769</v>
      </c>
      <c r="G1551" s="110" t="s">
        <v>7018</v>
      </c>
      <c r="H1551" s="110" t="s">
        <v>50</v>
      </c>
      <c r="I1551" s="56" t="s">
        <v>190</v>
      </c>
      <c r="J1551" s="56" t="s">
        <v>67</v>
      </c>
      <c r="K1551" s="56" t="s">
        <v>7012</v>
      </c>
      <c r="L1551" s="85">
        <v>19.25</v>
      </c>
      <c r="M1551" s="56" t="s">
        <v>1244</v>
      </c>
      <c r="N1551" s="56" t="s">
        <v>1245</v>
      </c>
      <c r="O1551" s="60" t="s">
        <v>2985</v>
      </c>
      <c r="P1551" s="222"/>
      <c r="Q1551" s="87" cm="1">
        <f t="array" aca="1" ref="Q1551" ca="1">SUMIF('Cross-Over'!C1:C793,E1551,'Cross-Over'!V1:V792)</f>
        <v>0</v>
      </c>
      <c r="R1551" s="223" cm="1">
        <f t="array" aca="1" ref="R1551" ca="1">Q1551*L1551</f>
        <v>0</v>
      </c>
    </row>
    <row r="1552" spans="1:18" ht="16" customHeight="1" x14ac:dyDescent="0.2">
      <c r="A1552" s="54"/>
      <c r="B1552" s="63" t="s">
        <v>9098</v>
      </c>
      <c r="C1552" s="56" t="s">
        <v>9102</v>
      </c>
      <c r="D1552" s="56" t="s">
        <v>3770</v>
      </c>
      <c r="E1552" s="56" t="s">
        <v>3771</v>
      </c>
      <c r="F1552" s="110" t="s">
        <v>3772</v>
      </c>
      <c r="G1552" s="110" t="s">
        <v>7018</v>
      </c>
      <c r="H1552" s="110" t="s">
        <v>50</v>
      </c>
      <c r="I1552" s="56" t="s">
        <v>190</v>
      </c>
      <c r="J1552" s="56" t="s">
        <v>70</v>
      </c>
      <c r="K1552" s="56" t="s">
        <v>7012</v>
      </c>
      <c r="L1552" s="85">
        <v>19.25</v>
      </c>
      <c r="M1552" s="56" t="s">
        <v>1244</v>
      </c>
      <c r="N1552" s="56" t="s">
        <v>1245</v>
      </c>
      <c r="O1552" s="60" t="s">
        <v>2985</v>
      </c>
      <c r="P1552" s="222"/>
      <c r="Q1552" s="87" cm="1">
        <f t="array" aca="1" ref="Q1552" ca="1">SUMIF('Cross-Over'!C1:C793,E1552,'Cross-Over'!V1:V792)</f>
        <v>0</v>
      </c>
      <c r="R1552" s="223" cm="1">
        <f t="array" aca="1" ref="R1552" ca="1">Q1552*L1552</f>
        <v>0</v>
      </c>
    </row>
    <row r="1553" spans="1:18" ht="16" customHeight="1" x14ac:dyDescent="0.2">
      <c r="A1553" s="54"/>
      <c r="B1553" s="63" t="s">
        <v>9103</v>
      </c>
      <c r="C1553" s="56" t="s">
        <v>9104</v>
      </c>
      <c r="D1553" s="56" t="s">
        <v>3773</v>
      </c>
      <c r="E1553" s="56" t="s">
        <v>3774</v>
      </c>
      <c r="F1553" s="110" t="s">
        <v>3775</v>
      </c>
      <c r="G1553" s="110" t="s">
        <v>7018</v>
      </c>
      <c r="H1553" s="110" t="s">
        <v>56</v>
      </c>
      <c r="I1553" s="56" t="s">
        <v>127</v>
      </c>
      <c r="J1553" s="56" t="s">
        <v>61</v>
      </c>
      <c r="K1553" s="56" t="s">
        <v>7012</v>
      </c>
      <c r="L1553" s="85">
        <v>19.25</v>
      </c>
      <c r="M1553" s="56" t="s">
        <v>1244</v>
      </c>
      <c r="N1553" s="56" t="s">
        <v>1245</v>
      </c>
      <c r="O1553" s="60" t="s">
        <v>2985</v>
      </c>
      <c r="P1553" s="222"/>
      <c r="Q1553" s="87" cm="1">
        <f t="array" aca="1" ref="Q1553" ca="1">SUMIF('Cross-Over'!C1:C793,E1553,'Cross-Over'!V1:V792)</f>
        <v>0</v>
      </c>
      <c r="R1553" s="223" cm="1">
        <f t="array" aca="1" ref="R1553" ca="1">Q1553*L1553</f>
        <v>0</v>
      </c>
    </row>
    <row r="1554" spans="1:18" ht="16" customHeight="1" x14ac:dyDescent="0.2">
      <c r="A1554" s="54"/>
      <c r="B1554" s="63" t="s">
        <v>9103</v>
      </c>
      <c r="C1554" s="56" t="s">
        <v>9105</v>
      </c>
      <c r="D1554" s="56" t="s">
        <v>3776</v>
      </c>
      <c r="E1554" s="56" t="s">
        <v>3777</v>
      </c>
      <c r="F1554" s="110" t="s">
        <v>3778</v>
      </c>
      <c r="G1554" s="110" t="s">
        <v>7018</v>
      </c>
      <c r="H1554" s="110" t="s">
        <v>56</v>
      </c>
      <c r="I1554" s="56" t="s">
        <v>127</v>
      </c>
      <c r="J1554" s="56" t="s">
        <v>64</v>
      </c>
      <c r="K1554" s="56" t="s">
        <v>7012</v>
      </c>
      <c r="L1554" s="85">
        <v>19.25</v>
      </c>
      <c r="M1554" s="56" t="s">
        <v>1244</v>
      </c>
      <c r="N1554" s="56" t="s">
        <v>1245</v>
      </c>
      <c r="O1554" s="60" t="s">
        <v>2985</v>
      </c>
      <c r="P1554" s="222"/>
      <c r="Q1554" s="87" cm="1">
        <f t="array" aca="1" ref="Q1554" ca="1">SUMIF('Cross-Over'!C1:C793,E1554,'Cross-Over'!V1:V792)</f>
        <v>0</v>
      </c>
      <c r="R1554" s="223" cm="1">
        <f t="array" aca="1" ref="R1554" ca="1">Q1554*L1554</f>
        <v>0</v>
      </c>
    </row>
    <row r="1555" spans="1:18" ht="16" customHeight="1" x14ac:dyDescent="0.2">
      <c r="A1555" s="54"/>
      <c r="B1555" s="63" t="s">
        <v>9103</v>
      </c>
      <c r="C1555" s="56" t="s">
        <v>9106</v>
      </c>
      <c r="D1555" s="56" t="s">
        <v>3779</v>
      </c>
      <c r="E1555" s="56" t="s">
        <v>3780</v>
      </c>
      <c r="F1555" s="110" t="s">
        <v>3781</v>
      </c>
      <c r="G1555" s="110" t="s">
        <v>7018</v>
      </c>
      <c r="H1555" s="110" t="s">
        <v>56</v>
      </c>
      <c r="I1555" s="56" t="s">
        <v>127</v>
      </c>
      <c r="J1555" s="56" t="s">
        <v>67</v>
      </c>
      <c r="K1555" s="56" t="s">
        <v>7012</v>
      </c>
      <c r="L1555" s="85">
        <v>19.25</v>
      </c>
      <c r="M1555" s="56" t="s">
        <v>1244</v>
      </c>
      <c r="N1555" s="56" t="s">
        <v>1245</v>
      </c>
      <c r="O1555" s="60" t="s">
        <v>2985</v>
      </c>
      <c r="P1555" s="222"/>
      <c r="Q1555" s="87" cm="1">
        <f t="array" aca="1" ref="Q1555" ca="1">SUMIF('Cross-Over'!C1:C793,E1555,'Cross-Over'!V1:V792)</f>
        <v>0</v>
      </c>
      <c r="R1555" s="223" cm="1">
        <f t="array" aca="1" ref="R1555" ca="1">Q1555*L1555</f>
        <v>0</v>
      </c>
    </row>
    <row r="1556" spans="1:18" ht="16" customHeight="1" x14ac:dyDescent="0.2">
      <c r="A1556" s="54"/>
      <c r="B1556" s="63" t="s">
        <v>9103</v>
      </c>
      <c r="C1556" s="56" t="s">
        <v>9107</v>
      </c>
      <c r="D1556" s="56" t="s">
        <v>3782</v>
      </c>
      <c r="E1556" s="56" t="s">
        <v>3783</v>
      </c>
      <c r="F1556" s="110" t="s">
        <v>3784</v>
      </c>
      <c r="G1556" s="110" t="s">
        <v>7018</v>
      </c>
      <c r="H1556" s="110" t="s">
        <v>56</v>
      </c>
      <c r="I1556" s="56" t="s">
        <v>127</v>
      </c>
      <c r="J1556" s="56" t="s">
        <v>70</v>
      </c>
      <c r="K1556" s="56" t="s">
        <v>7012</v>
      </c>
      <c r="L1556" s="85">
        <v>19.25</v>
      </c>
      <c r="M1556" s="56" t="s">
        <v>1244</v>
      </c>
      <c r="N1556" s="56" t="s">
        <v>1245</v>
      </c>
      <c r="O1556" s="60" t="s">
        <v>2985</v>
      </c>
      <c r="P1556" s="222"/>
      <c r="Q1556" s="87" cm="1">
        <f t="array" aca="1" ref="Q1556" ca="1">SUMIF('Cross-Over'!C1:C793,E1556,'Cross-Over'!V1:V792)</f>
        <v>0</v>
      </c>
      <c r="R1556" s="223" cm="1">
        <f t="array" aca="1" ref="R1556" ca="1">Q1556*L1556</f>
        <v>0</v>
      </c>
    </row>
    <row r="1557" spans="1:18" ht="16" customHeight="1" x14ac:dyDescent="0.2">
      <c r="A1557" s="54"/>
      <c r="B1557" s="63" t="s">
        <v>9108</v>
      </c>
      <c r="C1557" s="56" t="s">
        <v>9109</v>
      </c>
      <c r="D1557" s="56" t="s">
        <v>5359</v>
      </c>
      <c r="E1557" s="56" t="s">
        <v>5360</v>
      </c>
      <c r="F1557" s="110" t="s">
        <v>9110</v>
      </c>
      <c r="G1557" s="110" t="s">
        <v>9111</v>
      </c>
      <c r="H1557" s="110" t="s">
        <v>50</v>
      </c>
      <c r="I1557" s="56" t="s">
        <v>7058</v>
      </c>
      <c r="J1557" s="56" t="s">
        <v>1287</v>
      </c>
      <c r="K1557" s="91"/>
      <c r="L1557" s="85">
        <v>104</v>
      </c>
      <c r="M1557" s="56" t="s">
        <v>2879</v>
      </c>
      <c r="N1557" s="56" t="s">
        <v>2880</v>
      </c>
      <c r="O1557" s="60" t="s">
        <v>4664</v>
      </c>
      <c r="P1557" s="222"/>
      <c r="Q1557" s="87" cm="1">
        <f t="array" aca="1" ref="Q1557" ca="1">SUMIF(Waterfowl!C1:C354,E1557,Waterfowl!V1:V353)</f>
        <v>0</v>
      </c>
      <c r="R1557" s="223" cm="1">
        <f t="array" aca="1" ref="R1557" ca="1">Q1557*L1557</f>
        <v>0</v>
      </c>
    </row>
    <row r="1558" spans="1:18" ht="16" customHeight="1" x14ac:dyDescent="0.2">
      <c r="A1558" s="54"/>
      <c r="B1558" s="63" t="s">
        <v>9112</v>
      </c>
      <c r="C1558" s="56" t="s">
        <v>9113</v>
      </c>
      <c r="D1558" s="56" t="s">
        <v>1562</v>
      </c>
      <c r="E1558" s="56" t="s">
        <v>1563</v>
      </c>
      <c r="F1558" s="110" t="s">
        <v>1564</v>
      </c>
      <c r="G1558" s="110" t="s">
        <v>7021</v>
      </c>
      <c r="H1558" s="110" t="s">
        <v>56</v>
      </c>
      <c r="I1558" s="56" t="s">
        <v>127</v>
      </c>
      <c r="J1558" s="56" t="s">
        <v>61</v>
      </c>
      <c r="K1558" s="56" t="s">
        <v>7009</v>
      </c>
      <c r="L1558" s="85">
        <v>66</v>
      </c>
      <c r="M1558" s="56" t="s">
        <v>1244</v>
      </c>
      <c r="N1558" s="56" t="s">
        <v>1245</v>
      </c>
      <c r="O1558" s="60" t="s">
        <v>55</v>
      </c>
      <c r="P1558" s="222"/>
      <c r="Q1558" s="87" cm="1">
        <f t="array" ref="Q1558">SUMIF(Western!C1:C1001,E1558,Western!V1:V1001)</f>
        <v>0</v>
      </c>
      <c r="R1558" s="223" cm="1">
        <f t="array" ref="R1558">Q1558*L1558</f>
        <v>0</v>
      </c>
    </row>
    <row r="1559" spans="1:18" ht="16" customHeight="1" x14ac:dyDescent="0.2">
      <c r="A1559" s="54"/>
      <c r="B1559" s="63" t="s">
        <v>9112</v>
      </c>
      <c r="C1559" s="56" t="s">
        <v>9114</v>
      </c>
      <c r="D1559" s="56" t="s">
        <v>1565</v>
      </c>
      <c r="E1559" s="56" t="s">
        <v>1566</v>
      </c>
      <c r="F1559" s="110" t="s">
        <v>1567</v>
      </c>
      <c r="G1559" s="110" t="s">
        <v>7021</v>
      </c>
      <c r="H1559" s="110" t="s">
        <v>56</v>
      </c>
      <c r="I1559" s="56" t="s">
        <v>127</v>
      </c>
      <c r="J1559" s="56" t="s">
        <v>64</v>
      </c>
      <c r="K1559" s="56" t="s">
        <v>7009</v>
      </c>
      <c r="L1559" s="85">
        <v>66</v>
      </c>
      <c r="M1559" s="56" t="s">
        <v>1244</v>
      </c>
      <c r="N1559" s="56" t="s">
        <v>1245</v>
      </c>
      <c r="O1559" s="60" t="s">
        <v>55</v>
      </c>
      <c r="P1559" s="222"/>
      <c r="Q1559" s="87" cm="1">
        <f t="array" ref="Q1559">SUMIF(Western!C1:C1001,E1559,Western!V1:V1001)</f>
        <v>0</v>
      </c>
      <c r="R1559" s="223" cm="1">
        <f t="array" ref="R1559">Q1559*L1559</f>
        <v>0</v>
      </c>
    </row>
    <row r="1560" spans="1:18" ht="16" customHeight="1" x14ac:dyDescent="0.2">
      <c r="A1560" s="54"/>
      <c r="B1560" s="63" t="s">
        <v>9112</v>
      </c>
      <c r="C1560" s="56" t="s">
        <v>9115</v>
      </c>
      <c r="D1560" s="56" t="s">
        <v>1568</v>
      </c>
      <c r="E1560" s="56" t="s">
        <v>1569</v>
      </c>
      <c r="F1560" s="110" t="s">
        <v>1570</v>
      </c>
      <c r="G1560" s="110" t="s">
        <v>7021</v>
      </c>
      <c r="H1560" s="110" t="s">
        <v>56</v>
      </c>
      <c r="I1560" s="56" t="s">
        <v>127</v>
      </c>
      <c r="J1560" s="56" t="s">
        <v>67</v>
      </c>
      <c r="K1560" s="56" t="s">
        <v>7009</v>
      </c>
      <c r="L1560" s="85">
        <v>66</v>
      </c>
      <c r="M1560" s="56" t="s">
        <v>1244</v>
      </c>
      <c r="N1560" s="56" t="s">
        <v>1245</v>
      </c>
      <c r="O1560" s="60" t="s">
        <v>55</v>
      </c>
      <c r="P1560" s="222"/>
      <c r="Q1560" s="87" cm="1">
        <f t="array" ref="Q1560">SUMIF(Western!C1:C1001,E1560,Western!V1:V1001)</f>
        <v>0</v>
      </c>
      <c r="R1560" s="223" cm="1">
        <f t="array" ref="R1560">Q1560*L1560</f>
        <v>0</v>
      </c>
    </row>
    <row r="1561" spans="1:18" ht="16" customHeight="1" x14ac:dyDescent="0.2">
      <c r="A1561" s="54"/>
      <c r="B1561" s="63" t="s">
        <v>9112</v>
      </c>
      <c r="C1561" s="56" t="s">
        <v>9116</v>
      </c>
      <c r="D1561" s="56" t="s">
        <v>1571</v>
      </c>
      <c r="E1561" s="56" t="s">
        <v>1572</v>
      </c>
      <c r="F1561" s="110" t="s">
        <v>1573</v>
      </c>
      <c r="G1561" s="110" t="s">
        <v>7021</v>
      </c>
      <c r="H1561" s="110" t="s">
        <v>56</v>
      </c>
      <c r="I1561" s="56" t="s">
        <v>127</v>
      </c>
      <c r="J1561" s="56" t="s">
        <v>70</v>
      </c>
      <c r="K1561" s="56" t="s">
        <v>7009</v>
      </c>
      <c r="L1561" s="85">
        <v>66</v>
      </c>
      <c r="M1561" s="56" t="s">
        <v>1244</v>
      </c>
      <c r="N1561" s="56" t="s">
        <v>1245</v>
      </c>
      <c r="O1561" s="60" t="s">
        <v>55</v>
      </c>
      <c r="P1561" s="222"/>
      <c r="Q1561" s="87" cm="1">
        <f t="array" ref="Q1561">SUMIF(Western!C1:C1001,E1561,Western!V1:V1001)</f>
        <v>0</v>
      </c>
      <c r="R1561" s="223" cm="1">
        <f t="array" ref="R1561">Q1561*L1561</f>
        <v>0</v>
      </c>
    </row>
    <row r="1562" spans="1:18" ht="16" customHeight="1" x14ac:dyDescent="0.2">
      <c r="A1562" s="54"/>
      <c r="B1562" s="63" t="s">
        <v>9117</v>
      </c>
      <c r="C1562" s="56" t="s">
        <v>9118</v>
      </c>
      <c r="D1562" s="56" t="s">
        <v>1574</v>
      </c>
      <c r="E1562" s="56" t="s">
        <v>1575</v>
      </c>
      <c r="F1562" s="110" t="s">
        <v>1576</v>
      </c>
      <c r="G1562" s="110" t="s">
        <v>7021</v>
      </c>
      <c r="H1562" s="110" t="s">
        <v>50</v>
      </c>
      <c r="I1562" s="56" t="s">
        <v>1254</v>
      </c>
      <c r="J1562" s="56" t="s">
        <v>61</v>
      </c>
      <c r="K1562" s="56" t="s">
        <v>7009</v>
      </c>
      <c r="L1562" s="85">
        <v>66</v>
      </c>
      <c r="M1562" s="56" t="s">
        <v>1244</v>
      </c>
      <c r="N1562" s="56" t="s">
        <v>1245</v>
      </c>
      <c r="O1562" s="60" t="s">
        <v>55</v>
      </c>
      <c r="P1562" s="222"/>
      <c r="Q1562" s="87" cm="1">
        <f t="array" ref="Q1562">SUMIF(Western!C1:C1001,E1562,Western!V1:V1001)</f>
        <v>0</v>
      </c>
      <c r="R1562" s="223" cm="1">
        <f t="array" ref="R1562">Q1562*L1562</f>
        <v>0</v>
      </c>
    </row>
    <row r="1563" spans="1:18" ht="16" customHeight="1" x14ac:dyDescent="0.2">
      <c r="A1563" s="54"/>
      <c r="B1563" s="63" t="s">
        <v>9117</v>
      </c>
      <c r="C1563" s="56" t="s">
        <v>9119</v>
      </c>
      <c r="D1563" s="56" t="s">
        <v>1577</v>
      </c>
      <c r="E1563" s="56" t="s">
        <v>1578</v>
      </c>
      <c r="F1563" s="110" t="s">
        <v>1579</v>
      </c>
      <c r="G1563" s="110" t="s">
        <v>7021</v>
      </c>
      <c r="H1563" s="110" t="s">
        <v>50</v>
      </c>
      <c r="I1563" s="56" t="s">
        <v>1254</v>
      </c>
      <c r="J1563" s="56" t="s">
        <v>64</v>
      </c>
      <c r="K1563" s="56" t="s">
        <v>7009</v>
      </c>
      <c r="L1563" s="85">
        <v>66</v>
      </c>
      <c r="M1563" s="56" t="s">
        <v>1244</v>
      </c>
      <c r="N1563" s="56" t="s">
        <v>1245</v>
      </c>
      <c r="O1563" s="60" t="s">
        <v>55</v>
      </c>
      <c r="P1563" s="222"/>
      <c r="Q1563" s="87" cm="1">
        <f t="array" ref="Q1563">SUMIF(Western!C1:C1001,E1563,Western!V1:V1001)</f>
        <v>0</v>
      </c>
      <c r="R1563" s="223" cm="1">
        <f t="array" ref="R1563">Q1563*L1563</f>
        <v>0</v>
      </c>
    </row>
    <row r="1564" spans="1:18" ht="16" customHeight="1" x14ac:dyDescent="0.2">
      <c r="A1564" s="54"/>
      <c r="B1564" s="63" t="s">
        <v>9117</v>
      </c>
      <c r="C1564" s="56" t="s">
        <v>9120</v>
      </c>
      <c r="D1564" s="56" t="s">
        <v>1580</v>
      </c>
      <c r="E1564" s="56" t="s">
        <v>1581</v>
      </c>
      <c r="F1564" s="110" t="s">
        <v>1582</v>
      </c>
      <c r="G1564" s="110" t="s">
        <v>7021</v>
      </c>
      <c r="H1564" s="110" t="s">
        <v>50</v>
      </c>
      <c r="I1564" s="56" t="s">
        <v>1254</v>
      </c>
      <c r="J1564" s="56" t="s">
        <v>67</v>
      </c>
      <c r="K1564" s="56" t="s">
        <v>7009</v>
      </c>
      <c r="L1564" s="85">
        <v>66</v>
      </c>
      <c r="M1564" s="56" t="s">
        <v>1244</v>
      </c>
      <c r="N1564" s="56" t="s">
        <v>1245</v>
      </c>
      <c r="O1564" s="60" t="s">
        <v>55</v>
      </c>
      <c r="P1564" s="222"/>
      <c r="Q1564" s="87" cm="1">
        <f t="array" ref="Q1564">SUMIF(Western!C1:C1001,E1564,Western!V1:V1001)</f>
        <v>0</v>
      </c>
      <c r="R1564" s="223" cm="1">
        <f t="array" ref="R1564">Q1564*L1564</f>
        <v>0</v>
      </c>
    </row>
    <row r="1565" spans="1:18" ht="16" customHeight="1" x14ac:dyDescent="0.2">
      <c r="A1565" s="54"/>
      <c r="B1565" s="63" t="s">
        <v>9117</v>
      </c>
      <c r="C1565" s="56" t="s">
        <v>9121</v>
      </c>
      <c r="D1565" s="56" t="s">
        <v>1583</v>
      </c>
      <c r="E1565" s="56" t="s">
        <v>1584</v>
      </c>
      <c r="F1565" s="110" t="s">
        <v>1585</v>
      </c>
      <c r="G1565" s="110" t="s">
        <v>7021</v>
      </c>
      <c r="H1565" s="110" t="s">
        <v>50</v>
      </c>
      <c r="I1565" s="56" t="s">
        <v>1254</v>
      </c>
      <c r="J1565" s="56" t="s">
        <v>70</v>
      </c>
      <c r="K1565" s="56" t="s">
        <v>7009</v>
      </c>
      <c r="L1565" s="85">
        <v>66</v>
      </c>
      <c r="M1565" s="56" t="s">
        <v>1244</v>
      </c>
      <c r="N1565" s="56" t="s">
        <v>1245</v>
      </c>
      <c r="O1565" s="60" t="s">
        <v>55</v>
      </c>
      <c r="P1565" s="222"/>
      <c r="Q1565" s="87" cm="1">
        <f t="array" ref="Q1565">SUMIF(Western!C1:C1001,E1565,Western!V1:V1001)</f>
        <v>0</v>
      </c>
      <c r="R1565" s="223" cm="1">
        <f t="array" ref="R1565">Q1565*L1565</f>
        <v>0</v>
      </c>
    </row>
    <row r="1566" spans="1:18" ht="16" customHeight="1" x14ac:dyDescent="0.2">
      <c r="A1566" s="54"/>
      <c r="B1566" s="63" t="s">
        <v>9122</v>
      </c>
      <c r="C1566" s="56" t="s">
        <v>9123</v>
      </c>
      <c r="D1566" s="56" t="s">
        <v>1586</v>
      </c>
      <c r="E1566" s="56" t="s">
        <v>1587</v>
      </c>
      <c r="F1566" s="110" t="s">
        <v>1588</v>
      </c>
      <c r="G1566" s="110" t="s">
        <v>9124</v>
      </c>
      <c r="H1566" s="110" t="s">
        <v>50</v>
      </c>
      <c r="I1566" s="56" t="s">
        <v>95</v>
      </c>
      <c r="J1566" s="56" t="s">
        <v>61</v>
      </c>
      <c r="K1566" s="91"/>
      <c r="L1566" s="85">
        <v>48</v>
      </c>
      <c r="M1566" s="56" t="s">
        <v>1244</v>
      </c>
      <c r="N1566" s="56" t="s">
        <v>1245</v>
      </c>
      <c r="O1566" s="60" t="s">
        <v>55</v>
      </c>
      <c r="P1566" s="222"/>
      <c r="Q1566" s="87" cm="1">
        <f t="array" ref="Q1566">SUMIF(Western!C1:C1001,E1566,Western!V1:V1001)</f>
        <v>0</v>
      </c>
      <c r="R1566" s="223" cm="1">
        <f t="array" ref="R1566">Q1566*L1566</f>
        <v>0</v>
      </c>
    </row>
    <row r="1567" spans="1:18" ht="16" customHeight="1" x14ac:dyDescent="0.2">
      <c r="A1567" s="54"/>
      <c r="B1567" s="63" t="s">
        <v>9122</v>
      </c>
      <c r="C1567" s="56" t="s">
        <v>9125</v>
      </c>
      <c r="D1567" s="56" t="s">
        <v>1589</v>
      </c>
      <c r="E1567" s="56" t="s">
        <v>1590</v>
      </c>
      <c r="F1567" s="110" t="s">
        <v>1591</v>
      </c>
      <c r="G1567" s="110" t="s">
        <v>9124</v>
      </c>
      <c r="H1567" s="110" t="s">
        <v>50</v>
      </c>
      <c r="I1567" s="56" t="s">
        <v>95</v>
      </c>
      <c r="J1567" s="56" t="s">
        <v>64</v>
      </c>
      <c r="K1567" s="91"/>
      <c r="L1567" s="85">
        <v>48</v>
      </c>
      <c r="M1567" s="56" t="s">
        <v>1244</v>
      </c>
      <c r="N1567" s="56" t="s">
        <v>1245</v>
      </c>
      <c r="O1567" s="60" t="s">
        <v>55</v>
      </c>
      <c r="P1567" s="222"/>
      <c r="Q1567" s="87" cm="1">
        <f t="array" ref="Q1567">SUMIF(Western!C1:C1001,E1567,Western!V1:V1001)</f>
        <v>0</v>
      </c>
      <c r="R1567" s="223" cm="1">
        <f t="array" ref="R1567">Q1567*L1567</f>
        <v>0</v>
      </c>
    </row>
    <row r="1568" spans="1:18" ht="16" customHeight="1" x14ac:dyDescent="0.2">
      <c r="A1568" s="54"/>
      <c r="B1568" s="63" t="s">
        <v>9122</v>
      </c>
      <c r="C1568" s="56" t="s">
        <v>9126</v>
      </c>
      <c r="D1568" s="56" t="s">
        <v>1592</v>
      </c>
      <c r="E1568" s="56" t="s">
        <v>1593</v>
      </c>
      <c r="F1568" s="110" t="s">
        <v>1594</v>
      </c>
      <c r="G1568" s="110" t="s">
        <v>9124</v>
      </c>
      <c r="H1568" s="110" t="s">
        <v>50</v>
      </c>
      <c r="I1568" s="56" t="s">
        <v>95</v>
      </c>
      <c r="J1568" s="56" t="s">
        <v>67</v>
      </c>
      <c r="K1568" s="91"/>
      <c r="L1568" s="85">
        <v>48</v>
      </c>
      <c r="M1568" s="56" t="s">
        <v>1244</v>
      </c>
      <c r="N1568" s="56" t="s">
        <v>1245</v>
      </c>
      <c r="O1568" s="60" t="s">
        <v>55</v>
      </c>
      <c r="P1568" s="222"/>
      <c r="Q1568" s="87" cm="1">
        <f t="array" ref="Q1568">SUMIF(Western!C1:C1001,E1568,Western!V1:V1001)</f>
        <v>0</v>
      </c>
      <c r="R1568" s="223" cm="1">
        <f t="array" ref="R1568">Q1568*L1568</f>
        <v>0</v>
      </c>
    </row>
    <row r="1569" spans="1:18" ht="16" customHeight="1" x14ac:dyDescent="0.2">
      <c r="A1569" s="54"/>
      <c r="B1569" s="63" t="s">
        <v>9122</v>
      </c>
      <c r="C1569" s="56" t="s">
        <v>9127</v>
      </c>
      <c r="D1569" s="56" t="s">
        <v>1595</v>
      </c>
      <c r="E1569" s="56" t="s">
        <v>1596</v>
      </c>
      <c r="F1569" s="110" t="s">
        <v>1597</v>
      </c>
      <c r="G1569" s="110" t="s">
        <v>9124</v>
      </c>
      <c r="H1569" s="110" t="s">
        <v>50</v>
      </c>
      <c r="I1569" s="56" t="s">
        <v>95</v>
      </c>
      <c r="J1569" s="56" t="s">
        <v>70</v>
      </c>
      <c r="K1569" s="91"/>
      <c r="L1569" s="85">
        <v>48</v>
      </c>
      <c r="M1569" s="56" t="s">
        <v>1244</v>
      </c>
      <c r="N1569" s="56" t="s">
        <v>1245</v>
      </c>
      <c r="O1569" s="60" t="s">
        <v>55</v>
      </c>
      <c r="P1569" s="222"/>
      <c r="Q1569" s="87" cm="1">
        <f t="array" ref="Q1569">SUMIF(Western!C1:C1001,E1569,Western!V1:V1001)</f>
        <v>0</v>
      </c>
      <c r="R1569" s="223" cm="1">
        <f t="array" ref="R1569">Q1569*L1569</f>
        <v>0</v>
      </c>
    </row>
    <row r="1570" spans="1:18" ht="16" customHeight="1" x14ac:dyDescent="0.2">
      <c r="A1570" s="54"/>
      <c r="B1570" s="63" t="s">
        <v>9128</v>
      </c>
      <c r="C1570" s="56" t="s">
        <v>9129</v>
      </c>
      <c r="D1570" s="56" t="s">
        <v>1598</v>
      </c>
      <c r="E1570" s="56" t="s">
        <v>1599</v>
      </c>
      <c r="F1570" s="110" t="s">
        <v>1600</v>
      </c>
      <c r="G1570" s="110" t="s">
        <v>9124</v>
      </c>
      <c r="H1570" s="110" t="s">
        <v>50</v>
      </c>
      <c r="I1570" s="56" t="s">
        <v>190</v>
      </c>
      <c r="J1570" s="56" t="s">
        <v>61</v>
      </c>
      <c r="K1570" s="91"/>
      <c r="L1570" s="85">
        <v>48</v>
      </c>
      <c r="M1570" s="56" t="s">
        <v>1244</v>
      </c>
      <c r="N1570" s="56" t="s">
        <v>1245</v>
      </c>
      <c r="O1570" s="60" t="s">
        <v>55</v>
      </c>
      <c r="P1570" s="222"/>
      <c r="Q1570" s="87" cm="1">
        <f t="array" ref="Q1570">SUMIF(Western!C1:C1001,E1570,Western!V1:V1001)</f>
        <v>0</v>
      </c>
      <c r="R1570" s="223" cm="1">
        <f t="array" ref="R1570">Q1570*L1570</f>
        <v>0</v>
      </c>
    </row>
    <row r="1571" spans="1:18" ht="16" customHeight="1" x14ac:dyDescent="0.2">
      <c r="A1571" s="54"/>
      <c r="B1571" s="63" t="s">
        <v>9128</v>
      </c>
      <c r="C1571" s="56" t="s">
        <v>9130</v>
      </c>
      <c r="D1571" s="56" t="s">
        <v>1601</v>
      </c>
      <c r="E1571" s="56" t="s">
        <v>1602</v>
      </c>
      <c r="F1571" s="110" t="s">
        <v>1603</v>
      </c>
      <c r="G1571" s="110" t="s">
        <v>9124</v>
      </c>
      <c r="H1571" s="110" t="s">
        <v>50</v>
      </c>
      <c r="I1571" s="56" t="s">
        <v>190</v>
      </c>
      <c r="J1571" s="56" t="s">
        <v>64</v>
      </c>
      <c r="K1571" s="91"/>
      <c r="L1571" s="85">
        <v>48</v>
      </c>
      <c r="M1571" s="56" t="s">
        <v>1244</v>
      </c>
      <c r="N1571" s="56" t="s">
        <v>1245</v>
      </c>
      <c r="O1571" s="60" t="s">
        <v>55</v>
      </c>
      <c r="P1571" s="222"/>
      <c r="Q1571" s="87" cm="1">
        <f t="array" ref="Q1571">SUMIF(Western!C1:C1001,E1571,Western!V1:V1001)</f>
        <v>0</v>
      </c>
      <c r="R1571" s="223" cm="1">
        <f t="array" ref="R1571">Q1571*L1571</f>
        <v>0</v>
      </c>
    </row>
    <row r="1572" spans="1:18" ht="16" customHeight="1" x14ac:dyDescent="0.2">
      <c r="A1572" s="54"/>
      <c r="B1572" s="63" t="s">
        <v>9128</v>
      </c>
      <c r="C1572" s="56" t="s">
        <v>9131</v>
      </c>
      <c r="D1572" s="56" t="s">
        <v>1604</v>
      </c>
      <c r="E1572" s="56" t="s">
        <v>1605</v>
      </c>
      <c r="F1572" s="110" t="s">
        <v>1606</v>
      </c>
      <c r="G1572" s="110" t="s">
        <v>9124</v>
      </c>
      <c r="H1572" s="110" t="s">
        <v>50</v>
      </c>
      <c r="I1572" s="56" t="s">
        <v>190</v>
      </c>
      <c r="J1572" s="56" t="s">
        <v>67</v>
      </c>
      <c r="K1572" s="91"/>
      <c r="L1572" s="85">
        <v>48</v>
      </c>
      <c r="M1572" s="56" t="s">
        <v>1244</v>
      </c>
      <c r="N1572" s="56" t="s">
        <v>1245</v>
      </c>
      <c r="O1572" s="60" t="s">
        <v>55</v>
      </c>
      <c r="P1572" s="222"/>
      <c r="Q1572" s="87" cm="1">
        <f t="array" ref="Q1572">SUMIF(Western!C1:C1001,E1572,Western!V1:V1001)</f>
        <v>0</v>
      </c>
      <c r="R1572" s="223" cm="1">
        <f t="array" ref="R1572">Q1572*L1572</f>
        <v>0</v>
      </c>
    </row>
    <row r="1573" spans="1:18" ht="16" customHeight="1" x14ac:dyDescent="0.2">
      <c r="A1573" s="54"/>
      <c r="B1573" s="63" t="s">
        <v>9128</v>
      </c>
      <c r="C1573" s="56" t="s">
        <v>9132</v>
      </c>
      <c r="D1573" s="56" t="s">
        <v>1607</v>
      </c>
      <c r="E1573" s="56" t="s">
        <v>1608</v>
      </c>
      <c r="F1573" s="110" t="s">
        <v>1609</v>
      </c>
      <c r="G1573" s="110" t="s">
        <v>9124</v>
      </c>
      <c r="H1573" s="110" t="s">
        <v>50</v>
      </c>
      <c r="I1573" s="56" t="s">
        <v>190</v>
      </c>
      <c r="J1573" s="56" t="s">
        <v>70</v>
      </c>
      <c r="K1573" s="91"/>
      <c r="L1573" s="85">
        <v>48</v>
      </c>
      <c r="M1573" s="56" t="s">
        <v>1244</v>
      </c>
      <c r="N1573" s="56" t="s">
        <v>1245</v>
      </c>
      <c r="O1573" s="60" t="s">
        <v>55</v>
      </c>
      <c r="P1573" s="222"/>
      <c r="Q1573" s="87" cm="1">
        <f t="array" ref="Q1573">SUMIF(Western!C1:C1001,E1573,Western!V1:V1001)</f>
        <v>0</v>
      </c>
      <c r="R1573" s="223" cm="1">
        <f t="array" ref="R1573">Q1573*L1573</f>
        <v>0</v>
      </c>
    </row>
    <row r="1574" spans="1:18" ht="16" customHeight="1" x14ac:dyDescent="0.2">
      <c r="A1574" s="54"/>
      <c r="B1574" s="63" t="s">
        <v>9133</v>
      </c>
      <c r="C1574" s="56" t="s">
        <v>9134</v>
      </c>
      <c r="D1574" s="56" t="s">
        <v>3785</v>
      </c>
      <c r="E1574" s="56" t="s">
        <v>3786</v>
      </c>
      <c r="F1574" s="110" t="s">
        <v>3787</v>
      </c>
      <c r="G1574" s="110" t="s">
        <v>7007</v>
      </c>
      <c r="H1574" s="110" t="s">
        <v>56</v>
      </c>
      <c r="I1574" s="56" t="s">
        <v>116</v>
      </c>
      <c r="J1574" s="56" t="s">
        <v>61</v>
      </c>
      <c r="K1574" s="56" t="s">
        <v>7006</v>
      </c>
      <c r="L1574" s="85">
        <v>14.4</v>
      </c>
      <c r="M1574" s="56" t="s">
        <v>1244</v>
      </c>
      <c r="N1574" s="56" t="s">
        <v>3788</v>
      </c>
      <c r="O1574" s="60" t="s">
        <v>2985</v>
      </c>
      <c r="P1574" s="222"/>
      <c r="Q1574" s="87" cm="1">
        <f t="array" aca="1" ref="Q1574" ca="1">SUMIF('Cross-Over'!C1:C793,E1574,'Cross-Over'!V1:V792)</f>
        <v>0</v>
      </c>
      <c r="R1574" s="223" cm="1">
        <f t="array" aca="1" ref="R1574" ca="1">Q1574*L1574</f>
        <v>0</v>
      </c>
    </row>
    <row r="1575" spans="1:18" ht="16" customHeight="1" x14ac:dyDescent="0.2">
      <c r="A1575" s="54"/>
      <c r="B1575" s="63" t="s">
        <v>9133</v>
      </c>
      <c r="C1575" s="56" t="s">
        <v>9135</v>
      </c>
      <c r="D1575" s="56" t="s">
        <v>3789</v>
      </c>
      <c r="E1575" s="56" t="s">
        <v>3790</v>
      </c>
      <c r="F1575" s="110" t="s">
        <v>3791</v>
      </c>
      <c r="G1575" s="110" t="s">
        <v>7007</v>
      </c>
      <c r="H1575" s="110" t="s">
        <v>56</v>
      </c>
      <c r="I1575" s="56" t="s">
        <v>116</v>
      </c>
      <c r="J1575" s="56" t="s">
        <v>64</v>
      </c>
      <c r="K1575" s="56" t="s">
        <v>7006</v>
      </c>
      <c r="L1575" s="85">
        <v>14.4</v>
      </c>
      <c r="M1575" s="56" t="s">
        <v>1244</v>
      </c>
      <c r="N1575" s="56" t="s">
        <v>3788</v>
      </c>
      <c r="O1575" s="60" t="s">
        <v>2985</v>
      </c>
      <c r="P1575" s="222"/>
      <c r="Q1575" s="87" cm="1">
        <f t="array" aca="1" ref="Q1575" ca="1">SUMIF('Cross-Over'!C1:C793,E1575,'Cross-Over'!V1:V792)</f>
        <v>0</v>
      </c>
      <c r="R1575" s="223" cm="1">
        <f t="array" aca="1" ref="R1575" ca="1">Q1575*L1575</f>
        <v>0</v>
      </c>
    </row>
    <row r="1576" spans="1:18" ht="16" customHeight="1" x14ac:dyDescent="0.2">
      <c r="A1576" s="54"/>
      <c r="B1576" s="63" t="s">
        <v>9133</v>
      </c>
      <c r="C1576" s="56" t="s">
        <v>9136</v>
      </c>
      <c r="D1576" s="56" t="s">
        <v>3792</v>
      </c>
      <c r="E1576" s="56" t="s">
        <v>3793</v>
      </c>
      <c r="F1576" s="110" t="s">
        <v>3794</v>
      </c>
      <c r="G1576" s="110" t="s">
        <v>7007</v>
      </c>
      <c r="H1576" s="110" t="s">
        <v>56</v>
      </c>
      <c r="I1576" s="56" t="s">
        <v>116</v>
      </c>
      <c r="J1576" s="56" t="s">
        <v>67</v>
      </c>
      <c r="K1576" s="56" t="s">
        <v>7006</v>
      </c>
      <c r="L1576" s="85">
        <v>14.4</v>
      </c>
      <c r="M1576" s="56" t="s">
        <v>1244</v>
      </c>
      <c r="N1576" s="56" t="s">
        <v>3788</v>
      </c>
      <c r="O1576" s="60" t="s">
        <v>2985</v>
      </c>
      <c r="P1576" s="222"/>
      <c r="Q1576" s="87" cm="1">
        <f t="array" aca="1" ref="Q1576" ca="1">SUMIF('Cross-Over'!C1:C793,E1576,'Cross-Over'!V1:V792)</f>
        <v>0</v>
      </c>
      <c r="R1576" s="223" cm="1">
        <f t="array" aca="1" ref="R1576" ca="1">Q1576*L1576</f>
        <v>0</v>
      </c>
    </row>
    <row r="1577" spans="1:18" ht="16" customHeight="1" x14ac:dyDescent="0.2">
      <c r="A1577" s="54"/>
      <c r="B1577" s="63" t="s">
        <v>9133</v>
      </c>
      <c r="C1577" s="56" t="s">
        <v>9137</v>
      </c>
      <c r="D1577" s="56" t="s">
        <v>3795</v>
      </c>
      <c r="E1577" s="56" t="s">
        <v>3796</v>
      </c>
      <c r="F1577" s="110" t="s">
        <v>3797</v>
      </c>
      <c r="G1577" s="110" t="s">
        <v>7007</v>
      </c>
      <c r="H1577" s="110" t="s">
        <v>56</v>
      </c>
      <c r="I1577" s="56" t="s">
        <v>116</v>
      </c>
      <c r="J1577" s="56" t="s">
        <v>70</v>
      </c>
      <c r="K1577" s="56" t="s">
        <v>7006</v>
      </c>
      <c r="L1577" s="85">
        <v>14.4</v>
      </c>
      <c r="M1577" s="56" t="s">
        <v>1244</v>
      </c>
      <c r="N1577" s="56" t="s">
        <v>3788</v>
      </c>
      <c r="O1577" s="60" t="s">
        <v>2985</v>
      </c>
      <c r="P1577" s="222"/>
      <c r="Q1577" s="87" cm="1">
        <f t="array" aca="1" ref="Q1577" ca="1">SUMIF('Cross-Over'!C1:C793,E1577,'Cross-Over'!V1:V792)</f>
        <v>0</v>
      </c>
      <c r="R1577" s="223" cm="1">
        <f t="array" aca="1" ref="R1577" ca="1">Q1577*L1577</f>
        <v>0</v>
      </c>
    </row>
    <row r="1578" spans="1:18" ht="16" customHeight="1" x14ac:dyDescent="0.2">
      <c r="A1578" s="54"/>
      <c r="B1578" s="63" t="s">
        <v>9138</v>
      </c>
      <c r="C1578" s="56" t="s">
        <v>9139</v>
      </c>
      <c r="D1578" s="56" t="s">
        <v>3798</v>
      </c>
      <c r="E1578" s="56" t="s">
        <v>3799</v>
      </c>
      <c r="F1578" s="110" t="s">
        <v>3800</v>
      </c>
      <c r="G1578" s="110" t="s">
        <v>7013</v>
      </c>
      <c r="H1578" s="110" t="s">
        <v>56</v>
      </c>
      <c r="I1578" s="56" t="s">
        <v>116</v>
      </c>
      <c r="J1578" s="56" t="s">
        <v>61</v>
      </c>
      <c r="K1578" s="56" t="s">
        <v>7012</v>
      </c>
      <c r="L1578" s="85">
        <v>15.6</v>
      </c>
      <c r="M1578" s="56" t="s">
        <v>1244</v>
      </c>
      <c r="N1578" s="56" t="s">
        <v>3788</v>
      </c>
      <c r="O1578" s="60" t="s">
        <v>2985</v>
      </c>
      <c r="P1578" s="222"/>
      <c r="Q1578" s="87" cm="1">
        <f t="array" aca="1" ref="Q1578" ca="1">SUMIF('Cross-Over'!C1:C793,E1578,'Cross-Over'!V1:V792)</f>
        <v>0</v>
      </c>
      <c r="R1578" s="223" cm="1">
        <f t="array" aca="1" ref="R1578" ca="1">Q1578*L1578</f>
        <v>0</v>
      </c>
    </row>
    <row r="1579" spans="1:18" ht="16" customHeight="1" x14ac:dyDescent="0.2">
      <c r="A1579" s="54"/>
      <c r="B1579" s="63" t="s">
        <v>9138</v>
      </c>
      <c r="C1579" s="56" t="s">
        <v>9140</v>
      </c>
      <c r="D1579" s="56" t="s">
        <v>3801</v>
      </c>
      <c r="E1579" s="56" t="s">
        <v>3802</v>
      </c>
      <c r="F1579" s="110" t="s">
        <v>3803</v>
      </c>
      <c r="G1579" s="110" t="s">
        <v>7013</v>
      </c>
      <c r="H1579" s="110" t="s">
        <v>56</v>
      </c>
      <c r="I1579" s="56" t="s">
        <v>116</v>
      </c>
      <c r="J1579" s="56" t="s">
        <v>64</v>
      </c>
      <c r="K1579" s="56" t="s">
        <v>7012</v>
      </c>
      <c r="L1579" s="85">
        <v>15.6</v>
      </c>
      <c r="M1579" s="56" t="s">
        <v>1244</v>
      </c>
      <c r="N1579" s="56" t="s">
        <v>3788</v>
      </c>
      <c r="O1579" s="60" t="s">
        <v>2985</v>
      </c>
      <c r="P1579" s="222"/>
      <c r="Q1579" s="87" cm="1">
        <f t="array" aca="1" ref="Q1579" ca="1">SUMIF('Cross-Over'!C1:C793,E1579,'Cross-Over'!V1:V792)</f>
        <v>0</v>
      </c>
      <c r="R1579" s="223" cm="1">
        <f t="array" aca="1" ref="R1579" ca="1">Q1579*L1579</f>
        <v>0</v>
      </c>
    </row>
    <row r="1580" spans="1:18" ht="16" customHeight="1" x14ac:dyDescent="0.2">
      <c r="A1580" s="54"/>
      <c r="B1580" s="63" t="s">
        <v>9138</v>
      </c>
      <c r="C1580" s="56" t="s">
        <v>9141</v>
      </c>
      <c r="D1580" s="56" t="s">
        <v>3804</v>
      </c>
      <c r="E1580" s="56" t="s">
        <v>3805</v>
      </c>
      <c r="F1580" s="110" t="s">
        <v>3806</v>
      </c>
      <c r="G1580" s="110" t="s">
        <v>7013</v>
      </c>
      <c r="H1580" s="110" t="s">
        <v>56</v>
      </c>
      <c r="I1580" s="56" t="s">
        <v>116</v>
      </c>
      <c r="J1580" s="56" t="s">
        <v>67</v>
      </c>
      <c r="K1580" s="56" t="s">
        <v>7012</v>
      </c>
      <c r="L1580" s="85">
        <v>15.6</v>
      </c>
      <c r="M1580" s="56" t="s">
        <v>1244</v>
      </c>
      <c r="N1580" s="56" t="s">
        <v>3788</v>
      </c>
      <c r="O1580" s="60" t="s">
        <v>2985</v>
      </c>
      <c r="P1580" s="222"/>
      <c r="Q1580" s="87" cm="1">
        <f t="array" aca="1" ref="Q1580" ca="1">SUMIF('Cross-Over'!C1:C793,E1580,'Cross-Over'!V1:V792)</f>
        <v>0</v>
      </c>
      <c r="R1580" s="223" cm="1">
        <f t="array" aca="1" ref="R1580" ca="1">Q1580*L1580</f>
        <v>0</v>
      </c>
    </row>
    <row r="1581" spans="1:18" ht="16" customHeight="1" x14ac:dyDescent="0.2">
      <c r="A1581" s="54"/>
      <c r="B1581" s="63" t="s">
        <v>9138</v>
      </c>
      <c r="C1581" s="56" t="s">
        <v>9142</v>
      </c>
      <c r="D1581" s="56" t="s">
        <v>3807</v>
      </c>
      <c r="E1581" s="56" t="s">
        <v>3808</v>
      </c>
      <c r="F1581" s="110" t="s">
        <v>3809</v>
      </c>
      <c r="G1581" s="110" t="s">
        <v>7013</v>
      </c>
      <c r="H1581" s="110" t="s">
        <v>56</v>
      </c>
      <c r="I1581" s="56" t="s">
        <v>116</v>
      </c>
      <c r="J1581" s="56" t="s">
        <v>70</v>
      </c>
      <c r="K1581" s="56" t="s">
        <v>7012</v>
      </c>
      <c r="L1581" s="85">
        <v>15.6</v>
      </c>
      <c r="M1581" s="56" t="s">
        <v>1244</v>
      </c>
      <c r="N1581" s="56" t="s">
        <v>3788</v>
      </c>
      <c r="O1581" s="60" t="s">
        <v>2985</v>
      </c>
      <c r="P1581" s="222"/>
      <c r="Q1581" s="87" cm="1">
        <f t="array" aca="1" ref="Q1581" ca="1">SUMIF('Cross-Over'!C1:C793,E1581,'Cross-Over'!V1:V792)</f>
        <v>0</v>
      </c>
      <c r="R1581" s="223" cm="1">
        <f t="array" aca="1" ref="R1581" ca="1">Q1581*L1581</f>
        <v>0</v>
      </c>
    </row>
    <row r="1582" spans="1:18" ht="16" customHeight="1" x14ac:dyDescent="0.2">
      <c r="A1582" s="54"/>
      <c r="B1582" s="63" t="s">
        <v>9143</v>
      </c>
      <c r="C1582" s="56" t="s">
        <v>9144</v>
      </c>
      <c r="D1582" s="56" t="s">
        <v>3810</v>
      </c>
      <c r="E1582" s="56" t="s">
        <v>3811</v>
      </c>
      <c r="F1582" s="110" t="s">
        <v>3812</v>
      </c>
      <c r="G1582" s="110" t="s">
        <v>7014</v>
      </c>
      <c r="H1582" s="110" t="s">
        <v>56</v>
      </c>
      <c r="I1582" s="56" t="s">
        <v>116</v>
      </c>
      <c r="J1582" s="56" t="s">
        <v>61</v>
      </c>
      <c r="K1582" s="56" t="s">
        <v>7012</v>
      </c>
      <c r="L1582" s="85">
        <v>16.8</v>
      </c>
      <c r="M1582" s="56" t="s">
        <v>1244</v>
      </c>
      <c r="N1582" s="56" t="s">
        <v>3788</v>
      </c>
      <c r="O1582" s="60" t="s">
        <v>2985</v>
      </c>
      <c r="P1582" s="222"/>
      <c r="Q1582" s="87" cm="1">
        <f t="array" aca="1" ref="Q1582" ca="1">SUMIF('Cross-Over'!C1:C793,E1582,'Cross-Over'!V1:V792)</f>
        <v>0</v>
      </c>
      <c r="R1582" s="223" cm="1">
        <f t="array" aca="1" ref="R1582" ca="1">Q1582*L1582</f>
        <v>0</v>
      </c>
    </row>
    <row r="1583" spans="1:18" ht="16" customHeight="1" x14ac:dyDescent="0.2">
      <c r="A1583" s="54"/>
      <c r="B1583" s="63" t="s">
        <v>9143</v>
      </c>
      <c r="C1583" s="56" t="s">
        <v>9145</v>
      </c>
      <c r="D1583" s="56" t="s">
        <v>3813</v>
      </c>
      <c r="E1583" s="56" t="s">
        <v>3814</v>
      </c>
      <c r="F1583" s="110" t="s">
        <v>3815</v>
      </c>
      <c r="G1583" s="110" t="s">
        <v>7014</v>
      </c>
      <c r="H1583" s="110" t="s">
        <v>56</v>
      </c>
      <c r="I1583" s="56" t="s">
        <v>116</v>
      </c>
      <c r="J1583" s="56" t="s">
        <v>64</v>
      </c>
      <c r="K1583" s="56" t="s">
        <v>7012</v>
      </c>
      <c r="L1583" s="85">
        <v>16.8</v>
      </c>
      <c r="M1583" s="56" t="s">
        <v>1244</v>
      </c>
      <c r="N1583" s="56" t="s">
        <v>3788</v>
      </c>
      <c r="O1583" s="60" t="s">
        <v>2985</v>
      </c>
      <c r="P1583" s="222"/>
      <c r="Q1583" s="87" cm="1">
        <f t="array" aca="1" ref="Q1583" ca="1">SUMIF('Cross-Over'!C1:C793,E1583,'Cross-Over'!V1:V792)</f>
        <v>0</v>
      </c>
      <c r="R1583" s="223" cm="1">
        <f t="array" aca="1" ref="R1583" ca="1">Q1583*L1583</f>
        <v>0</v>
      </c>
    </row>
    <row r="1584" spans="1:18" ht="16" customHeight="1" x14ac:dyDescent="0.2">
      <c r="A1584" s="54"/>
      <c r="B1584" s="63" t="s">
        <v>9143</v>
      </c>
      <c r="C1584" s="56" t="s">
        <v>9146</v>
      </c>
      <c r="D1584" s="56" t="s">
        <v>3816</v>
      </c>
      <c r="E1584" s="56" t="s">
        <v>3817</v>
      </c>
      <c r="F1584" s="110" t="s">
        <v>3818</v>
      </c>
      <c r="G1584" s="110" t="s">
        <v>7014</v>
      </c>
      <c r="H1584" s="110" t="s">
        <v>56</v>
      </c>
      <c r="I1584" s="56" t="s">
        <v>116</v>
      </c>
      <c r="J1584" s="56" t="s">
        <v>67</v>
      </c>
      <c r="K1584" s="56" t="s">
        <v>7012</v>
      </c>
      <c r="L1584" s="85">
        <v>16.8</v>
      </c>
      <c r="M1584" s="56" t="s">
        <v>1244</v>
      </c>
      <c r="N1584" s="56" t="s">
        <v>3788</v>
      </c>
      <c r="O1584" s="60" t="s">
        <v>2985</v>
      </c>
      <c r="P1584" s="222"/>
      <c r="Q1584" s="87" cm="1">
        <f t="array" aca="1" ref="Q1584" ca="1">SUMIF('Cross-Over'!C1:C793,E1584,'Cross-Over'!V1:V792)</f>
        <v>0</v>
      </c>
      <c r="R1584" s="223" cm="1">
        <f t="array" aca="1" ref="R1584" ca="1">Q1584*L1584</f>
        <v>0</v>
      </c>
    </row>
    <row r="1585" spans="1:18" ht="16" customHeight="1" x14ac:dyDescent="0.2">
      <c r="A1585" s="54"/>
      <c r="B1585" s="63" t="s">
        <v>9143</v>
      </c>
      <c r="C1585" s="56" t="s">
        <v>9147</v>
      </c>
      <c r="D1585" s="56" t="s">
        <v>3819</v>
      </c>
      <c r="E1585" s="56" t="s">
        <v>3820</v>
      </c>
      <c r="F1585" s="110" t="s">
        <v>3821</v>
      </c>
      <c r="G1585" s="110" t="s">
        <v>7014</v>
      </c>
      <c r="H1585" s="110" t="s">
        <v>56</v>
      </c>
      <c r="I1585" s="56" t="s">
        <v>116</v>
      </c>
      <c r="J1585" s="56" t="s">
        <v>70</v>
      </c>
      <c r="K1585" s="56" t="s">
        <v>7012</v>
      </c>
      <c r="L1585" s="85">
        <v>16.8</v>
      </c>
      <c r="M1585" s="56" t="s">
        <v>1244</v>
      </c>
      <c r="N1585" s="56" t="s">
        <v>3788</v>
      </c>
      <c r="O1585" s="60" t="s">
        <v>2985</v>
      </c>
      <c r="P1585" s="222"/>
      <c r="Q1585" s="87" cm="1">
        <f t="array" aca="1" ref="Q1585" ca="1">SUMIF('Cross-Over'!C1:C793,E1585,'Cross-Over'!V1:V792)</f>
        <v>0</v>
      </c>
      <c r="R1585" s="223" cm="1">
        <f t="array" aca="1" ref="R1585" ca="1">Q1585*L1585</f>
        <v>0</v>
      </c>
    </row>
    <row r="1586" spans="1:18" ht="16" customHeight="1" x14ac:dyDescent="0.2">
      <c r="A1586" s="54"/>
      <c r="B1586" s="63" t="s">
        <v>9148</v>
      </c>
      <c r="C1586" s="56" t="s">
        <v>9149</v>
      </c>
      <c r="D1586" s="56" t="s">
        <v>3822</v>
      </c>
      <c r="E1586" s="56" t="s">
        <v>3823</v>
      </c>
      <c r="F1586" s="110" t="s">
        <v>3824</v>
      </c>
      <c r="G1586" s="110" t="s">
        <v>7016</v>
      </c>
      <c r="H1586" s="110" t="s">
        <v>56</v>
      </c>
      <c r="I1586" s="56" t="s">
        <v>190</v>
      </c>
      <c r="J1586" s="56" t="s">
        <v>61</v>
      </c>
      <c r="K1586" s="56" t="s">
        <v>7012</v>
      </c>
      <c r="L1586" s="85">
        <v>18</v>
      </c>
      <c r="M1586" s="56" t="s">
        <v>1244</v>
      </c>
      <c r="N1586" s="56" t="s">
        <v>3788</v>
      </c>
      <c r="O1586" s="60" t="s">
        <v>2985</v>
      </c>
      <c r="P1586" s="222"/>
      <c r="Q1586" s="87" cm="1">
        <f t="array" aca="1" ref="Q1586" ca="1">SUMIF('Cross-Over'!C1:C793,E1586,'Cross-Over'!V1:V792)</f>
        <v>0</v>
      </c>
      <c r="R1586" s="223" cm="1">
        <f t="array" aca="1" ref="R1586" ca="1">Q1586*L1586</f>
        <v>0</v>
      </c>
    </row>
    <row r="1587" spans="1:18" ht="16" customHeight="1" x14ac:dyDescent="0.2">
      <c r="A1587" s="54"/>
      <c r="B1587" s="63" t="s">
        <v>9148</v>
      </c>
      <c r="C1587" s="56" t="s">
        <v>9150</v>
      </c>
      <c r="D1587" s="56" t="s">
        <v>3825</v>
      </c>
      <c r="E1587" s="56" t="s">
        <v>3826</v>
      </c>
      <c r="F1587" s="110" t="s">
        <v>3827</v>
      </c>
      <c r="G1587" s="110" t="s">
        <v>7016</v>
      </c>
      <c r="H1587" s="110" t="s">
        <v>56</v>
      </c>
      <c r="I1587" s="56" t="s">
        <v>190</v>
      </c>
      <c r="J1587" s="56" t="s">
        <v>64</v>
      </c>
      <c r="K1587" s="56" t="s">
        <v>7012</v>
      </c>
      <c r="L1587" s="85">
        <v>18</v>
      </c>
      <c r="M1587" s="56" t="s">
        <v>1244</v>
      </c>
      <c r="N1587" s="56" t="s">
        <v>3788</v>
      </c>
      <c r="O1587" s="60" t="s">
        <v>2985</v>
      </c>
      <c r="P1587" s="222"/>
      <c r="Q1587" s="87" cm="1">
        <f t="array" aca="1" ref="Q1587" ca="1">SUMIF('Cross-Over'!C1:C793,E1587,'Cross-Over'!V1:V792)</f>
        <v>0</v>
      </c>
      <c r="R1587" s="223" cm="1">
        <f t="array" aca="1" ref="R1587" ca="1">Q1587*L1587</f>
        <v>0</v>
      </c>
    </row>
    <row r="1588" spans="1:18" ht="16" customHeight="1" x14ac:dyDescent="0.2">
      <c r="A1588" s="54"/>
      <c r="B1588" s="63" t="s">
        <v>9148</v>
      </c>
      <c r="C1588" s="56" t="s">
        <v>9151</v>
      </c>
      <c r="D1588" s="56" t="s">
        <v>3828</v>
      </c>
      <c r="E1588" s="56" t="s">
        <v>3829</v>
      </c>
      <c r="F1588" s="110" t="s">
        <v>3830</v>
      </c>
      <c r="G1588" s="110" t="s">
        <v>7016</v>
      </c>
      <c r="H1588" s="110" t="s">
        <v>56</v>
      </c>
      <c r="I1588" s="56" t="s">
        <v>190</v>
      </c>
      <c r="J1588" s="56" t="s">
        <v>67</v>
      </c>
      <c r="K1588" s="56" t="s">
        <v>7012</v>
      </c>
      <c r="L1588" s="85">
        <v>18</v>
      </c>
      <c r="M1588" s="56" t="s">
        <v>1244</v>
      </c>
      <c r="N1588" s="56" t="s">
        <v>3788</v>
      </c>
      <c r="O1588" s="60" t="s">
        <v>2985</v>
      </c>
      <c r="P1588" s="222"/>
      <c r="Q1588" s="87" cm="1">
        <f t="array" aca="1" ref="Q1588" ca="1">SUMIF('Cross-Over'!C1:C793,E1588,'Cross-Over'!V1:V792)</f>
        <v>0</v>
      </c>
      <c r="R1588" s="223" cm="1">
        <f t="array" aca="1" ref="R1588" ca="1">Q1588*L1588</f>
        <v>0</v>
      </c>
    </row>
    <row r="1589" spans="1:18" ht="16" customHeight="1" x14ac:dyDescent="0.2">
      <c r="A1589" s="54"/>
      <c r="B1589" s="63" t="s">
        <v>9148</v>
      </c>
      <c r="C1589" s="56" t="s">
        <v>9152</v>
      </c>
      <c r="D1589" s="56" t="s">
        <v>3831</v>
      </c>
      <c r="E1589" s="56" t="s">
        <v>3832</v>
      </c>
      <c r="F1589" s="110" t="s">
        <v>3833</v>
      </c>
      <c r="G1589" s="110" t="s">
        <v>7016</v>
      </c>
      <c r="H1589" s="110" t="s">
        <v>56</v>
      </c>
      <c r="I1589" s="56" t="s">
        <v>190</v>
      </c>
      <c r="J1589" s="56" t="s">
        <v>70</v>
      </c>
      <c r="K1589" s="56" t="s">
        <v>7012</v>
      </c>
      <c r="L1589" s="85">
        <v>18</v>
      </c>
      <c r="M1589" s="56" t="s">
        <v>1244</v>
      </c>
      <c r="N1589" s="56" t="s">
        <v>3788</v>
      </c>
      <c r="O1589" s="60" t="s">
        <v>2985</v>
      </c>
      <c r="P1589" s="222"/>
      <c r="Q1589" s="87" cm="1">
        <f t="array" aca="1" ref="Q1589" ca="1">SUMIF('Cross-Over'!C1:C793,E1589,'Cross-Over'!V1:V792)</f>
        <v>0</v>
      </c>
      <c r="R1589" s="223" cm="1">
        <f t="array" aca="1" ref="R1589" ca="1">Q1589*L1589</f>
        <v>0</v>
      </c>
    </row>
    <row r="1590" spans="1:18" ht="16" customHeight="1" x14ac:dyDescent="0.2">
      <c r="A1590" s="54"/>
      <c r="B1590" s="63" t="s">
        <v>9153</v>
      </c>
      <c r="C1590" s="56" t="s">
        <v>9154</v>
      </c>
      <c r="D1590" s="56" t="s">
        <v>3834</v>
      </c>
      <c r="E1590" s="56" t="s">
        <v>3835</v>
      </c>
      <c r="F1590" s="110" t="s">
        <v>3836</v>
      </c>
      <c r="G1590" s="110" t="s">
        <v>7011</v>
      </c>
      <c r="H1590" s="110" t="s">
        <v>56</v>
      </c>
      <c r="I1590" s="56" t="s">
        <v>127</v>
      </c>
      <c r="J1590" s="56" t="s">
        <v>61</v>
      </c>
      <c r="K1590" s="56" t="s">
        <v>7009</v>
      </c>
      <c r="L1590" s="85">
        <v>19.2</v>
      </c>
      <c r="M1590" s="56" t="s">
        <v>1244</v>
      </c>
      <c r="N1590" s="56" t="s">
        <v>3788</v>
      </c>
      <c r="O1590" s="60" t="s">
        <v>2985</v>
      </c>
      <c r="P1590" s="222"/>
      <c r="Q1590" s="87" cm="1">
        <f t="array" aca="1" ref="Q1590" ca="1">SUMIF('Cross-Over'!C1:C793,E1590,'Cross-Over'!V1:V792)</f>
        <v>0</v>
      </c>
      <c r="R1590" s="223" cm="1">
        <f t="array" aca="1" ref="R1590" ca="1">Q1590*L1590</f>
        <v>0</v>
      </c>
    </row>
    <row r="1591" spans="1:18" ht="16" customHeight="1" x14ac:dyDescent="0.2">
      <c r="A1591" s="54"/>
      <c r="B1591" s="63" t="s">
        <v>9153</v>
      </c>
      <c r="C1591" s="56" t="s">
        <v>9155</v>
      </c>
      <c r="D1591" s="56" t="s">
        <v>3837</v>
      </c>
      <c r="E1591" s="56" t="s">
        <v>3838</v>
      </c>
      <c r="F1591" s="110" t="s">
        <v>3839</v>
      </c>
      <c r="G1591" s="110" t="s">
        <v>7011</v>
      </c>
      <c r="H1591" s="110" t="s">
        <v>56</v>
      </c>
      <c r="I1591" s="56" t="s">
        <v>127</v>
      </c>
      <c r="J1591" s="56" t="s">
        <v>64</v>
      </c>
      <c r="K1591" s="56" t="s">
        <v>7009</v>
      </c>
      <c r="L1591" s="85">
        <v>19.2</v>
      </c>
      <c r="M1591" s="56" t="s">
        <v>1244</v>
      </c>
      <c r="N1591" s="56" t="s">
        <v>3788</v>
      </c>
      <c r="O1591" s="60" t="s">
        <v>2985</v>
      </c>
      <c r="P1591" s="222"/>
      <c r="Q1591" s="87" cm="1">
        <f t="array" aca="1" ref="Q1591" ca="1">SUMIF('Cross-Over'!C1:C793,E1591,'Cross-Over'!V1:V792)</f>
        <v>0</v>
      </c>
      <c r="R1591" s="223" cm="1">
        <f t="array" aca="1" ref="R1591" ca="1">Q1591*L1591</f>
        <v>0</v>
      </c>
    </row>
    <row r="1592" spans="1:18" ht="16" customHeight="1" x14ac:dyDescent="0.2">
      <c r="A1592" s="54"/>
      <c r="B1592" s="63" t="s">
        <v>9153</v>
      </c>
      <c r="C1592" s="56" t="s">
        <v>9156</v>
      </c>
      <c r="D1592" s="56" t="s">
        <v>3840</v>
      </c>
      <c r="E1592" s="56" t="s">
        <v>3841</v>
      </c>
      <c r="F1592" s="110" t="s">
        <v>3842</v>
      </c>
      <c r="G1592" s="110" t="s">
        <v>7011</v>
      </c>
      <c r="H1592" s="110" t="s">
        <v>56</v>
      </c>
      <c r="I1592" s="56" t="s">
        <v>127</v>
      </c>
      <c r="J1592" s="56" t="s">
        <v>67</v>
      </c>
      <c r="K1592" s="56" t="s">
        <v>7009</v>
      </c>
      <c r="L1592" s="85">
        <v>19.2</v>
      </c>
      <c r="M1592" s="56" t="s">
        <v>1244</v>
      </c>
      <c r="N1592" s="56" t="s">
        <v>3788</v>
      </c>
      <c r="O1592" s="60" t="s">
        <v>2985</v>
      </c>
      <c r="P1592" s="222"/>
      <c r="Q1592" s="87" cm="1">
        <f t="array" aca="1" ref="Q1592" ca="1">SUMIF('Cross-Over'!C1:C793,E1592,'Cross-Over'!V1:V792)</f>
        <v>0</v>
      </c>
      <c r="R1592" s="223" cm="1">
        <f t="array" aca="1" ref="R1592" ca="1">Q1592*L1592</f>
        <v>0</v>
      </c>
    </row>
    <row r="1593" spans="1:18" ht="16" customHeight="1" x14ac:dyDescent="0.2">
      <c r="A1593" s="54"/>
      <c r="B1593" s="63" t="s">
        <v>9153</v>
      </c>
      <c r="C1593" s="56" t="s">
        <v>9157</v>
      </c>
      <c r="D1593" s="56" t="s">
        <v>3843</v>
      </c>
      <c r="E1593" s="56" t="s">
        <v>3844</v>
      </c>
      <c r="F1593" s="110" t="s">
        <v>3845</v>
      </c>
      <c r="G1593" s="110" t="s">
        <v>7011</v>
      </c>
      <c r="H1593" s="110" t="s">
        <v>56</v>
      </c>
      <c r="I1593" s="56" t="s">
        <v>127</v>
      </c>
      <c r="J1593" s="56" t="s">
        <v>70</v>
      </c>
      <c r="K1593" s="56" t="s">
        <v>7009</v>
      </c>
      <c r="L1593" s="85">
        <v>19.2</v>
      </c>
      <c r="M1593" s="56" t="s">
        <v>1244</v>
      </c>
      <c r="N1593" s="56" t="s">
        <v>3788</v>
      </c>
      <c r="O1593" s="60" t="s">
        <v>2985</v>
      </c>
      <c r="P1593" s="222"/>
      <c r="Q1593" s="87" cm="1">
        <f t="array" aca="1" ref="Q1593" ca="1">SUMIF('Cross-Over'!C1:C793,E1593,'Cross-Over'!V1:V792)</f>
        <v>0</v>
      </c>
      <c r="R1593" s="223" cm="1">
        <f t="array" aca="1" ref="R1593" ca="1">Q1593*L1593</f>
        <v>0</v>
      </c>
    </row>
    <row r="1594" spans="1:18" ht="16" customHeight="1" x14ac:dyDescent="0.2">
      <c r="A1594" s="54"/>
      <c r="B1594" s="63" t="s">
        <v>9158</v>
      </c>
      <c r="C1594" s="56" t="s">
        <v>9159</v>
      </c>
      <c r="D1594" s="56" t="s">
        <v>1610</v>
      </c>
      <c r="E1594" s="56" t="s">
        <v>1611</v>
      </c>
      <c r="F1594" s="110" t="s">
        <v>1612</v>
      </c>
      <c r="G1594" s="110" t="s">
        <v>7096</v>
      </c>
      <c r="H1594" s="110" t="s">
        <v>50</v>
      </c>
      <c r="I1594" s="56" t="s">
        <v>116</v>
      </c>
      <c r="J1594" s="56" t="s">
        <v>52</v>
      </c>
      <c r="K1594" s="56" t="s">
        <v>7006</v>
      </c>
      <c r="L1594" s="85">
        <v>132</v>
      </c>
      <c r="M1594" s="56" t="s">
        <v>451</v>
      </c>
      <c r="N1594" s="56" t="s">
        <v>211</v>
      </c>
      <c r="O1594" s="60" t="s">
        <v>55</v>
      </c>
      <c r="P1594" s="222"/>
      <c r="Q1594" s="87" cm="1">
        <f t="array" ref="Q1594">SUMIF(Western!C1:C1001,E1594,Western!V1:V1001)</f>
        <v>0</v>
      </c>
      <c r="R1594" s="223" cm="1">
        <f t="array" ref="R1594">Q1594*L1594</f>
        <v>0</v>
      </c>
    </row>
    <row r="1595" spans="1:18" ht="16" customHeight="1" x14ac:dyDescent="0.2">
      <c r="A1595" s="54"/>
      <c r="B1595" s="63" t="s">
        <v>9158</v>
      </c>
      <c r="C1595" s="56" t="s">
        <v>9160</v>
      </c>
      <c r="D1595" s="56" t="s">
        <v>1613</v>
      </c>
      <c r="E1595" s="56" t="s">
        <v>1614</v>
      </c>
      <c r="F1595" s="110" t="s">
        <v>1615</v>
      </c>
      <c r="G1595" s="110" t="s">
        <v>7096</v>
      </c>
      <c r="H1595" s="110" t="s">
        <v>50</v>
      </c>
      <c r="I1595" s="56" t="s">
        <v>116</v>
      </c>
      <c r="J1595" s="56" t="s">
        <v>61</v>
      </c>
      <c r="K1595" s="56" t="s">
        <v>7006</v>
      </c>
      <c r="L1595" s="85">
        <v>132</v>
      </c>
      <c r="M1595" s="56" t="s">
        <v>451</v>
      </c>
      <c r="N1595" s="56" t="s">
        <v>211</v>
      </c>
      <c r="O1595" s="60" t="s">
        <v>55</v>
      </c>
      <c r="P1595" s="222"/>
      <c r="Q1595" s="87" cm="1">
        <f t="array" ref="Q1595">SUMIF(Western!C1:C1001,E1595,Western!V1:V1001)</f>
        <v>0</v>
      </c>
      <c r="R1595" s="223" cm="1">
        <f t="array" ref="R1595">Q1595*L1595</f>
        <v>0</v>
      </c>
    </row>
    <row r="1596" spans="1:18" ht="16" customHeight="1" x14ac:dyDescent="0.2">
      <c r="A1596" s="54"/>
      <c r="B1596" s="63" t="s">
        <v>9158</v>
      </c>
      <c r="C1596" s="56" t="s">
        <v>9161</v>
      </c>
      <c r="D1596" s="56" t="s">
        <v>1616</v>
      </c>
      <c r="E1596" s="56" t="s">
        <v>1617</v>
      </c>
      <c r="F1596" s="110" t="s">
        <v>1618</v>
      </c>
      <c r="G1596" s="110" t="s">
        <v>7096</v>
      </c>
      <c r="H1596" s="110" t="s">
        <v>50</v>
      </c>
      <c r="I1596" s="56" t="s">
        <v>116</v>
      </c>
      <c r="J1596" s="56" t="s">
        <v>64</v>
      </c>
      <c r="K1596" s="56" t="s">
        <v>7006</v>
      </c>
      <c r="L1596" s="85">
        <v>132</v>
      </c>
      <c r="M1596" s="56" t="s">
        <v>451</v>
      </c>
      <c r="N1596" s="56" t="s">
        <v>211</v>
      </c>
      <c r="O1596" s="60" t="s">
        <v>55</v>
      </c>
      <c r="P1596" s="222"/>
      <c r="Q1596" s="87" cm="1">
        <f t="array" ref="Q1596">SUMIF(Western!C1:C1001,E1596,Western!V1:V1001)</f>
        <v>0</v>
      </c>
      <c r="R1596" s="223" cm="1">
        <f t="array" ref="R1596">Q1596*L1596</f>
        <v>0</v>
      </c>
    </row>
    <row r="1597" spans="1:18" ht="16" customHeight="1" x14ac:dyDescent="0.2">
      <c r="A1597" s="54"/>
      <c r="B1597" s="63" t="s">
        <v>9158</v>
      </c>
      <c r="C1597" s="56" t="s">
        <v>9162</v>
      </c>
      <c r="D1597" s="56" t="s">
        <v>1619</v>
      </c>
      <c r="E1597" s="56" t="s">
        <v>1620</v>
      </c>
      <c r="F1597" s="110" t="s">
        <v>1621</v>
      </c>
      <c r="G1597" s="110" t="s">
        <v>7096</v>
      </c>
      <c r="H1597" s="110" t="s">
        <v>50</v>
      </c>
      <c r="I1597" s="56" t="s">
        <v>116</v>
      </c>
      <c r="J1597" s="56" t="s">
        <v>67</v>
      </c>
      <c r="K1597" s="56" t="s">
        <v>7006</v>
      </c>
      <c r="L1597" s="85">
        <v>132</v>
      </c>
      <c r="M1597" s="56" t="s">
        <v>451</v>
      </c>
      <c r="N1597" s="56" t="s">
        <v>211</v>
      </c>
      <c r="O1597" s="60" t="s">
        <v>55</v>
      </c>
      <c r="P1597" s="222"/>
      <c r="Q1597" s="87" cm="1">
        <f t="array" ref="Q1597">SUMIF(Western!C1:C1001,E1597,Western!V1:V1001)</f>
        <v>0</v>
      </c>
      <c r="R1597" s="223" cm="1">
        <f t="array" ref="R1597">Q1597*L1597</f>
        <v>0</v>
      </c>
    </row>
    <row r="1598" spans="1:18" ht="16" customHeight="1" x14ac:dyDescent="0.2">
      <c r="A1598" s="54"/>
      <c r="B1598" s="63" t="s">
        <v>9158</v>
      </c>
      <c r="C1598" s="56" t="s">
        <v>9163</v>
      </c>
      <c r="D1598" s="56" t="s">
        <v>1622</v>
      </c>
      <c r="E1598" s="56" t="s">
        <v>1623</v>
      </c>
      <c r="F1598" s="110" t="s">
        <v>1624</v>
      </c>
      <c r="G1598" s="110" t="s">
        <v>7096</v>
      </c>
      <c r="H1598" s="110" t="s">
        <v>50</v>
      </c>
      <c r="I1598" s="56" t="s">
        <v>116</v>
      </c>
      <c r="J1598" s="56" t="s">
        <v>70</v>
      </c>
      <c r="K1598" s="56" t="s">
        <v>7006</v>
      </c>
      <c r="L1598" s="85">
        <v>132</v>
      </c>
      <c r="M1598" s="56" t="s">
        <v>451</v>
      </c>
      <c r="N1598" s="56" t="s">
        <v>211</v>
      </c>
      <c r="O1598" s="60" t="s">
        <v>55</v>
      </c>
      <c r="P1598" s="222"/>
      <c r="Q1598" s="87" cm="1">
        <f t="array" ref="Q1598">SUMIF(Western!C1:C1001,E1598,Western!V1:V1001)</f>
        <v>0</v>
      </c>
      <c r="R1598" s="223" cm="1">
        <f t="array" ref="R1598">Q1598*L1598</f>
        <v>0</v>
      </c>
    </row>
    <row r="1599" spans="1:18" ht="16" customHeight="1" x14ac:dyDescent="0.2">
      <c r="A1599" s="54"/>
      <c r="B1599" s="63" t="s">
        <v>9164</v>
      </c>
      <c r="C1599" s="56" t="s">
        <v>9165</v>
      </c>
      <c r="D1599" s="56" t="s">
        <v>1625</v>
      </c>
      <c r="E1599" s="56" t="s">
        <v>1626</v>
      </c>
      <c r="F1599" s="110" t="s">
        <v>1627</v>
      </c>
      <c r="G1599" s="110" t="s">
        <v>7096</v>
      </c>
      <c r="H1599" s="110" t="s">
        <v>56</v>
      </c>
      <c r="I1599" s="56" t="s">
        <v>190</v>
      </c>
      <c r="J1599" s="56" t="s">
        <v>52</v>
      </c>
      <c r="K1599" s="56" t="s">
        <v>7006</v>
      </c>
      <c r="L1599" s="85">
        <v>132</v>
      </c>
      <c r="M1599" s="56" t="s">
        <v>451</v>
      </c>
      <c r="N1599" s="56" t="s">
        <v>211</v>
      </c>
      <c r="O1599" s="60" t="s">
        <v>55</v>
      </c>
      <c r="P1599" s="222"/>
      <c r="Q1599" s="87" cm="1">
        <f t="array" ref="Q1599">SUMIF(Western!C1:C1001,E1599,Western!V1:V1001)</f>
        <v>0</v>
      </c>
      <c r="R1599" s="223" cm="1">
        <f t="array" ref="R1599">Q1599*L1599</f>
        <v>0</v>
      </c>
    </row>
    <row r="1600" spans="1:18" ht="16" customHeight="1" x14ac:dyDescent="0.2">
      <c r="A1600" s="54"/>
      <c r="B1600" s="63" t="s">
        <v>9164</v>
      </c>
      <c r="C1600" s="56" t="s">
        <v>9166</v>
      </c>
      <c r="D1600" s="56" t="s">
        <v>1628</v>
      </c>
      <c r="E1600" s="56" t="s">
        <v>1629</v>
      </c>
      <c r="F1600" s="110" t="s">
        <v>1630</v>
      </c>
      <c r="G1600" s="110" t="s">
        <v>7096</v>
      </c>
      <c r="H1600" s="110" t="s">
        <v>56</v>
      </c>
      <c r="I1600" s="56" t="s">
        <v>190</v>
      </c>
      <c r="J1600" s="56" t="s">
        <v>61</v>
      </c>
      <c r="K1600" s="56" t="s">
        <v>7006</v>
      </c>
      <c r="L1600" s="85">
        <v>132</v>
      </c>
      <c r="M1600" s="56" t="s">
        <v>451</v>
      </c>
      <c r="N1600" s="56" t="s">
        <v>211</v>
      </c>
      <c r="O1600" s="60" t="s">
        <v>55</v>
      </c>
      <c r="P1600" s="222"/>
      <c r="Q1600" s="87" cm="1">
        <f t="array" ref="Q1600">SUMIF(Western!C1:C1001,E1600,Western!V1:V1001)</f>
        <v>0</v>
      </c>
      <c r="R1600" s="223" cm="1">
        <f t="array" ref="R1600">Q1600*L1600</f>
        <v>0</v>
      </c>
    </row>
    <row r="1601" spans="1:18" ht="16" customHeight="1" x14ac:dyDescent="0.2">
      <c r="A1601" s="54"/>
      <c r="B1601" s="63" t="s">
        <v>9164</v>
      </c>
      <c r="C1601" s="56" t="s">
        <v>9167</v>
      </c>
      <c r="D1601" s="56" t="s">
        <v>1631</v>
      </c>
      <c r="E1601" s="56" t="s">
        <v>1632</v>
      </c>
      <c r="F1601" s="110" t="s">
        <v>1633</v>
      </c>
      <c r="G1601" s="110" t="s">
        <v>7096</v>
      </c>
      <c r="H1601" s="110" t="s">
        <v>56</v>
      </c>
      <c r="I1601" s="56" t="s">
        <v>190</v>
      </c>
      <c r="J1601" s="56" t="s">
        <v>64</v>
      </c>
      <c r="K1601" s="56" t="s">
        <v>7006</v>
      </c>
      <c r="L1601" s="85">
        <v>132</v>
      </c>
      <c r="M1601" s="56" t="s">
        <v>451</v>
      </c>
      <c r="N1601" s="56" t="s">
        <v>211</v>
      </c>
      <c r="O1601" s="60" t="s">
        <v>55</v>
      </c>
      <c r="P1601" s="222"/>
      <c r="Q1601" s="87" cm="1">
        <f t="array" ref="Q1601">SUMIF(Western!C1:C1001,E1601,Western!V1:V1001)</f>
        <v>0</v>
      </c>
      <c r="R1601" s="223" cm="1">
        <f t="array" ref="R1601">Q1601*L1601</f>
        <v>0</v>
      </c>
    </row>
    <row r="1602" spans="1:18" ht="16" customHeight="1" x14ac:dyDescent="0.2">
      <c r="A1602" s="54"/>
      <c r="B1602" s="63" t="s">
        <v>9164</v>
      </c>
      <c r="C1602" s="56" t="s">
        <v>9168</v>
      </c>
      <c r="D1602" s="56" t="s">
        <v>1634</v>
      </c>
      <c r="E1602" s="56" t="s">
        <v>1635</v>
      </c>
      <c r="F1602" s="110" t="s">
        <v>1636</v>
      </c>
      <c r="G1602" s="110" t="s">
        <v>7096</v>
      </c>
      <c r="H1602" s="110" t="s">
        <v>56</v>
      </c>
      <c r="I1602" s="56" t="s">
        <v>190</v>
      </c>
      <c r="J1602" s="56" t="s">
        <v>67</v>
      </c>
      <c r="K1602" s="56" t="s">
        <v>7006</v>
      </c>
      <c r="L1602" s="85">
        <v>132</v>
      </c>
      <c r="M1602" s="56" t="s">
        <v>451</v>
      </c>
      <c r="N1602" s="56" t="s">
        <v>211</v>
      </c>
      <c r="O1602" s="60" t="s">
        <v>55</v>
      </c>
      <c r="P1602" s="222"/>
      <c r="Q1602" s="87" cm="1">
        <f t="array" ref="Q1602">SUMIF(Western!C1:C1001,E1602,Western!V1:V1001)</f>
        <v>0</v>
      </c>
      <c r="R1602" s="223" cm="1">
        <f t="array" ref="R1602">Q1602*L1602</f>
        <v>0</v>
      </c>
    </row>
    <row r="1603" spans="1:18" ht="16" customHeight="1" x14ac:dyDescent="0.2">
      <c r="A1603" s="54"/>
      <c r="B1603" s="63" t="s">
        <v>9164</v>
      </c>
      <c r="C1603" s="56" t="s">
        <v>9169</v>
      </c>
      <c r="D1603" s="56" t="s">
        <v>1637</v>
      </c>
      <c r="E1603" s="56" t="s">
        <v>1638</v>
      </c>
      <c r="F1603" s="110" t="s">
        <v>1639</v>
      </c>
      <c r="G1603" s="110" t="s">
        <v>7096</v>
      </c>
      <c r="H1603" s="110" t="s">
        <v>56</v>
      </c>
      <c r="I1603" s="56" t="s">
        <v>190</v>
      </c>
      <c r="J1603" s="56" t="s">
        <v>70</v>
      </c>
      <c r="K1603" s="56" t="s">
        <v>7006</v>
      </c>
      <c r="L1603" s="85">
        <v>132</v>
      </c>
      <c r="M1603" s="56" t="s">
        <v>451</v>
      </c>
      <c r="N1603" s="56" t="s">
        <v>211</v>
      </c>
      <c r="O1603" s="60" t="s">
        <v>55</v>
      </c>
      <c r="P1603" s="222"/>
      <c r="Q1603" s="87" cm="1">
        <f t="array" ref="Q1603">SUMIF(Western!C1:C1001,E1603,Western!V1:V1001)</f>
        <v>0</v>
      </c>
      <c r="R1603" s="223" cm="1">
        <f t="array" ref="R1603">Q1603*L1603</f>
        <v>0</v>
      </c>
    </row>
    <row r="1604" spans="1:18" ht="16" customHeight="1" x14ac:dyDescent="0.2">
      <c r="A1604" s="54"/>
      <c r="B1604" s="63" t="s">
        <v>9170</v>
      </c>
      <c r="C1604" s="56" t="s">
        <v>9171</v>
      </c>
      <c r="D1604" s="56" t="s">
        <v>1640</v>
      </c>
      <c r="E1604" s="56" t="s">
        <v>1641</v>
      </c>
      <c r="F1604" s="110" t="s">
        <v>1642</v>
      </c>
      <c r="G1604" s="110" t="s">
        <v>7096</v>
      </c>
      <c r="H1604" s="110" t="s">
        <v>56</v>
      </c>
      <c r="I1604" s="56" t="s">
        <v>51</v>
      </c>
      <c r="J1604" s="56" t="s">
        <v>52</v>
      </c>
      <c r="K1604" s="56" t="s">
        <v>7006</v>
      </c>
      <c r="L1604" s="85">
        <v>132</v>
      </c>
      <c r="M1604" s="56" t="s">
        <v>451</v>
      </c>
      <c r="N1604" s="56" t="s">
        <v>211</v>
      </c>
      <c r="O1604" s="60" t="s">
        <v>55</v>
      </c>
      <c r="P1604" s="222"/>
      <c r="Q1604" s="87" cm="1">
        <f t="array" ref="Q1604">SUMIF(Western!C1:C1001,E1604,Western!V1:V1001)</f>
        <v>0</v>
      </c>
      <c r="R1604" s="223" cm="1">
        <f t="array" ref="R1604">Q1604*L1604</f>
        <v>0</v>
      </c>
    </row>
    <row r="1605" spans="1:18" ht="16" customHeight="1" x14ac:dyDescent="0.2">
      <c r="A1605" s="54"/>
      <c r="B1605" s="63" t="s">
        <v>9170</v>
      </c>
      <c r="C1605" s="56" t="s">
        <v>9172</v>
      </c>
      <c r="D1605" s="56" t="s">
        <v>1643</v>
      </c>
      <c r="E1605" s="56" t="s">
        <v>1644</v>
      </c>
      <c r="F1605" s="110" t="s">
        <v>1645</v>
      </c>
      <c r="G1605" s="110" t="s">
        <v>7096</v>
      </c>
      <c r="H1605" s="110" t="s">
        <v>56</v>
      </c>
      <c r="I1605" s="56" t="s">
        <v>51</v>
      </c>
      <c r="J1605" s="56" t="s">
        <v>61</v>
      </c>
      <c r="K1605" s="56" t="s">
        <v>7006</v>
      </c>
      <c r="L1605" s="85">
        <v>132</v>
      </c>
      <c r="M1605" s="56" t="s">
        <v>451</v>
      </c>
      <c r="N1605" s="56" t="s">
        <v>211</v>
      </c>
      <c r="O1605" s="60" t="s">
        <v>55</v>
      </c>
      <c r="P1605" s="222"/>
      <c r="Q1605" s="87" cm="1">
        <f t="array" ref="Q1605">SUMIF(Western!C1:C1001,E1605,Western!V1:V1001)</f>
        <v>0</v>
      </c>
      <c r="R1605" s="223" cm="1">
        <f t="array" ref="R1605">Q1605*L1605</f>
        <v>0</v>
      </c>
    </row>
    <row r="1606" spans="1:18" ht="16" customHeight="1" x14ac:dyDescent="0.2">
      <c r="A1606" s="54"/>
      <c r="B1606" s="63" t="s">
        <v>9170</v>
      </c>
      <c r="C1606" s="56" t="s">
        <v>9173</v>
      </c>
      <c r="D1606" s="56" t="s">
        <v>1646</v>
      </c>
      <c r="E1606" s="56" t="s">
        <v>1647</v>
      </c>
      <c r="F1606" s="110" t="s">
        <v>1648</v>
      </c>
      <c r="G1606" s="110" t="s">
        <v>7096</v>
      </c>
      <c r="H1606" s="110" t="s">
        <v>56</v>
      </c>
      <c r="I1606" s="56" t="s">
        <v>51</v>
      </c>
      <c r="J1606" s="56" t="s">
        <v>64</v>
      </c>
      <c r="K1606" s="56" t="s">
        <v>7006</v>
      </c>
      <c r="L1606" s="85">
        <v>132</v>
      </c>
      <c r="M1606" s="56" t="s">
        <v>451</v>
      </c>
      <c r="N1606" s="56" t="s">
        <v>211</v>
      </c>
      <c r="O1606" s="60" t="s">
        <v>55</v>
      </c>
      <c r="P1606" s="222"/>
      <c r="Q1606" s="87" cm="1">
        <f t="array" ref="Q1606">SUMIF(Western!C1:C1001,E1606,Western!V1:V1001)</f>
        <v>0</v>
      </c>
      <c r="R1606" s="223" cm="1">
        <f t="array" ref="R1606">Q1606*L1606</f>
        <v>0</v>
      </c>
    </row>
    <row r="1607" spans="1:18" ht="16" customHeight="1" x14ac:dyDescent="0.2">
      <c r="A1607" s="54"/>
      <c r="B1607" s="63" t="s">
        <v>9170</v>
      </c>
      <c r="C1607" s="56" t="s">
        <v>9174</v>
      </c>
      <c r="D1607" s="56" t="s">
        <v>1649</v>
      </c>
      <c r="E1607" s="56" t="s">
        <v>1650</v>
      </c>
      <c r="F1607" s="110" t="s">
        <v>1651</v>
      </c>
      <c r="G1607" s="110" t="s">
        <v>7096</v>
      </c>
      <c r="H1607" s="110" t="s">
        <v>56</v>
      </c>
      <c r="I1607" s="56" t="s">
        <v>51</v>
      </c>
      <c r="J1607" s="56" t="s">
        <v>67</v>
      </c>
      <c r="K1607" s="56" t="s">
        <v>7006</v>
      </c>
      <c r="L1607" s="85">
        <v>132</v>
      </c>
      <c r="M1607" s="56" t="s">
        <v>451</v>
      </c>
      <c r="N1607" s="56" t="s">
        <v>211</v>
      </c>
      <c r="O1607" s="60" t="s">
        <v>55</v>
      </c>
      <c r="P1607" s="222"/>
      <c r="Q1607" s="87" cm="1">
        <f t="array" ref="Q1607">SUMIF(Western!C1:C1001,E1607,Western!V1:V1001)</f>
        <v>0</v>
      </c>
      <c r="R1607" s="223" cm="1">
        <f t="array" ref="R1607">Q1607*L1607</f>
        <v>0</v>
      </c>
    </row>
    <row r="1608" spans="1:18" ht="16" customHeight="1" x14ac:dyDescent="0.2">
      <c r="A1608" s="54"/>
      <c r="B1608" s="63" t="s">
        <v>9170</v>
      </c>
      <c r="C1608" s="56" t="s">
        <v>9175</v>
      </c>
      <c r="D1608" s="56" t="s">
        <v>1652</v>
      </c>
      <c r="E1608" s="56" t="s">
        <v>1653</v>
      </c>
      <c r="F1608" s="110" t="s">
        <v>1654</v>
      </c>
      <c r="G1608" s="110" t="s">
        <v>7096</v>
      </c>
      <c r="H1608" s="110" t="s">
        <v>56</v>
      </c>
      <c r="I1608" s="56" t="s">
        <v>51</v>
      </c>
      <c r="J1608" s="56" t="s">
        <v>70</v>
      </c>
      <c r="K1608" s="56" t="s">
        <v>7006</v>
      </c>
      <c r="L1608" s="85">
        <v>132</v>
      </c>
      <c r="M1608" s="56" t="s">
        <v>451</v>
      </c>
      <c r="N1608" s="56" t="s">
        <v>211</v>
      </c>
      <c r="O1608" s="60" t="s">
        <v>55</v>
      </c>
      <c r="P1608" s="222"/>
      <c r="Q1608" s="87" cm="1">
        <f t="array" ref="Q1608">SUMIF(Western!C1:C1001,E1608,Western!V1:V1001)</f>
        <v>0</v>
      </c>
      <c r="R1608" s="223" cm="1">
        <f t="array" ref="R1608">Q1608*L1608</f>
        <v>0</v>
      </c>
    </row>
    <row r="1609" spans="1:18" ht="16" customHeight="1" x14ac:dyDescent="0.2">
      <c r="A1609" s="54"/>
      <c r="B1609" s="63" t="s">
        <v>9176</v>
      </c>
      <c r="C1609" s="56" t="s">
        <v>9177</v>
      </c>
      <c r="D1609" s="56" t="s">
        <v>1655</v>
      </c>
      <c r="E1609" s="56" t="s">
        <v>1656</v>
      </c>
      <c r="F1609" s="110" t="s">
        <v>1657</v>
      </c>
      <c r="G1609" s="110" t="s">
        <v>7099</v>
      </c>
      <c r="H1609" s="110" t="s">
        <v>50</v>
      </c>
      <c r="I1609" s="56" t="s">
        <v>318</v>
      </c>
      <c r="J1609" s="56" t="s">
        <v>52</v>
      </c>
      <c r="K1609" s="56" t="s">
        <v>7009</v>
      </c>
      <c r="L1609" s="85">
        <v>150</v>
      </c>
      <c r="M1609" s="56" t="s">
        <v>451</v>
      </c>
      <c r="N1609" s="56" t="s">
        <v>473</v>
      </c>
      <c r="O1609" s="60" t="s">
        <v>55</v>
      </c>
      <c r="P1609" s="222"/>
      <c r="Q1609" s="87" cm="1">
        <f t="array" ref="Q1609">SUMIF(Western!C1:C1001,E1609,Western!V1:V1001)</f>
        <v>0</v>
      </c>
      <c r="R1609" s="223" cm="1">
        <f t="array" ref="R1609">Q1609*L1609</f>
        <v>0</v>
      </c>
    </row>
    <row r="1610" spans="1:18" ht="16" customHeight="1" x14ac:dyDescent="0.2">
      <c r="A1610" s="54"/>
      <c r="B1610" s="63" t="s">
        <v>9176</v>
      </c>
      <c r="C1610" s="56" t="s">
        <v>9178</v>
      </c>
      <c r="D1610" s="56" t="s">
        <v>1658</v>
      </c>
      <c r="E1610" s="56" t="s">
        <v>1659</v>
      </c>
      <c r="F1610" s="110" t="s">
        <v>1660</v>
      </c>
      <c r="G1610" s="110" t="s">
        <v>7099</v>
      </c>
      <c r="H1610" s="110" t="s">
        <v>50</v>
      </c>
      <c r="I1610" s="56" t="s">
        <v>318</v>
      </c>
      <c r="J1610" s="56" t="s">
        <v>61</v>
      </c>
      <c r="K1610" s="56" t="s">
        <v>7009</v>
      </c>
      <c r="L1610" s="85">
        <v>150</v>
      </c>
      <c r="M1610" s="56" t="s">
        <v>451</v>
      </c>
      <c r="N1610" s="56" t="s">
        <v>473</v>
      </c>
      <c r="O1610" s="60" t="s">
        <v>55</v>
      </c>
      <c r="P1610" s="222"/>
      <c r="Q1610" s="87" cm="1">
        <f t="array" ref="Q1610">SUMIF(Western!C1:C1001,E1610,Western!V1:V1001)</f>
        <v>0</v>
      </c>
      <c r="R1610" s="223" cm="1">
        <f t="array" ref="R1610">Q1610*L1610</f>
        <v>0</v>
      </c>
    </row>
    <row r="1611" spans="1:18" ht="16" customHeight="1" x14ac:dyDescent="0.2">
      <c r="A1611" s="54"/>
      <c r="B1611" s="63" t="s">
        <v>9176</v>
      </c>
      <c r="C1611" s="56" t="s">
        <v>9179</v>
      </c>
      <c r="D1611" s="56" t="s">
        <v>1661</v>
      </c>
      <c r="E1611" s="56" t="s">
        <v>1662</v>
      </c>
      <c r="F1611" s="110" t="s">
        <v>1663</v>
      </c>
      <c r="G1611" s="110" t="s">
        <v>7099</v>
      </c>
      <c r="H1611" s="110" t="s">
        <v>50</v>
      </c>
      <c r="I1611" s="56" t="s">
        <v>318</v>
      </c>
      <c r="J1611" s="56" t="s">
        <v>64</v>
      </c>
      <c r="K1611" s="56" t="s">
        <v>7009</v>
      </c>
      <c r="L1611" s="85">
        <v>150</v>
      </c>
      <c r="M1611" s="56" t="s">
        <v>451</v>
      </c>
      <c r="N1611" s="56" t="s">
        <v>473</v>
      </c>
      <c r="O1611" s="60" t="s">
        <v>55</v>
      </c>
      <c r="P1611" s="222"/>
      <c r="Q1611" s="87" cm="1">
        <f t="array" ref="Q1611">SUMIF(Western!C1:C1001,E1611,Western!V1:V1001)</f>
        <v>0</v>
      </c>
      <c r="R1611" s="223" cm="1">
        <f t="array" ref="R1611">Q1611*L1611</f>
        <v>0</v>
      </c>
    </row>
    <row r="1612" spans="1:18" ht="16" customHeight="1" x14ac:dyDescent="0.2">
      <c r="A1612" s="54"/>
      <c r="B1612" s="63" t="s">
        <v>9176</v>
      </c>
      <c r="C1612" s="56" t="s">
        <v>9180</v>
      </c>
      <c r="D1612" s="56" t="s">
        <v>1664</v>
      </c>
      <c r="E1612" s="56" t="s">
        <v>1665</v>
      </c>
      <c r="F1612" s="110" t="s">
        <v>1666</v>
      </c>
      <c r="G1612" s="110" t="s">
        <v>7099</v>
      </c>
      <c r="H1612" s="110" t="s">
        <v>50</v>
      </c>
      <c r="I1612" s="56" t="s">
        <v>318</v>
      </c>
      <c r="J1612" s="56" t="s">
        <v>67</v>
      </c>
      <c r="K1612" s="56" t="s">
        <v>7009</v>
      </c>
      <c r="L1612" s="85">
        <v>150</v>
      </c>
      <c r="M1612" s="56" t="s">
        <v>451</v>
      </c>
      <c r="N1612" s="56" t="s">
        <v>473</v>
      </c>
      <c r="O1612" s="60" t="s">
        <v>55</v>
      </c>
      <c r="P1612" s="222"/>
      <c r="Q1612" s="87" cm="1">
        <f t="array" ref="Q1612">SUMIF(Western!C1:C1001,E1612,Western!V1:V1001)</f>
        <v>0</v>
      </c>
      <c r="R1612" s="223" cm="1">
        <f t="array" ref="R1612">Q1612*L1612</f>
        <v>0</v>
      </c>
    </row>
    <row r="1613" spans="1:18" ht="16" customHeight="1" x14ac:dyDescent="0.2">
      <c r="A1613" s="54"/>
      <c r="B1613" s="63" t="s">
        <v>9176</v>
      </c>
      <c r="C1613" s="56" t="s">
        <v>9181</v>
      </c>
      <c r="D1613" s="56" t="s">
        <v>1667</v>
      </c>
      <c r="E1613" s="56" t="s">
        <v>1668</v>
      </c>
      <c r="F1613" s="110" t="s">
        <v>1669</v>
      </c>
      <c r="G1613" s="110" t="s">
        <v>7099</v>
      </c>
      <c r="H1613" s="110" t="s">
        <v>50</v>
      </c>
      <c r="I1613" s="56" t="s">
        <v>318</v>
      </c>
      <c r="J1613" s="56" t="s">
        <v>70</v>
      </c>
      <c r="K1613" s="56" t="s">
        <v>7009</v>
      </c>
      <c r="L1613" s="85">
        <v>150</v>
      </c>
      <c r="M1613" s="56" t="s">
        <v>451</v>
      </c>
      <c r="N1613" s="56" t="s">
        <v>473</v>
      </c>
      <c r="O1613" s="60" t="s">
        <v>55</v>
      </c>
      <c r="P1613" s="222"/>
      <c r="Q1613" s="87" cm="1">
        <f t="array" ref="Q1613">SUMIF(Western!C1:C1001,E1613,Western!V1:V1001)</f>
        <v>0</v>
      </c>
      <c r="R1613" s="223" cm="1">
        <f t="array" ref="R1613">Q1613*L1613</f>
        <v>0</v>
      </c>
    </row>
    <row r="1614" spans="1:18" ht="16" customHeight="1" x14ac:dyDescent="0.2">
      <c r="A1614" s="54"/>
      <c r="B1614" s="63" t="s">
        <v>9182</v>
      </c>
      <c r="C1614" s="56" t="s">
        <v>9183</v>
      </c>
      <c r="D1614" s="56" t="s">
        <v>1670</v>
      </c>
      <c r="E1614" s="56" t="s">
        <v>1671</v>
      </c>
      <c r="F1614" s="110" t="s">
        <v>1672</v>
      </c>
      <c r="G1614" s="110" t="s">
        <v>7099</v>
      </c>
      <c r="H1614" s="110" t="s">
        <v>56</v>
      </c>
      <c r="I1614" s="56" t="s">
        <v>190</v>
      </c>
      <c r="J1614" s="56" t="s">
        <v>52</v>
      </c>
      <c r="K1614" s="56" t="s">
        <v>7009</v>
      </c>
      <c r="L1614" s="85">
        <v>150</v>
      </c>
      <c r="M1614" s="56" t="s">
        <v>451</v>
      </c>
      <c r="N1614" s="56" t="s">
        <v>473</v>
      </c>
      <c r="O1614" s="60" t="s">
        <v>55</v>
      </c>
      <c r="P1614" s="222"/>
      <c r="Q1614" s="87" cm="1">
        <f t="array" ref="Q1614">SUMIF(Western!C1:C1001,E1614,Western!V1:V1001)</f>
        <v>0</v>
      </c>
      <c r="R1614" s="223" cm="1">
        <f t="array" ref="R1614">Q1614*L1614</f>
        <v>0</v>
      </c>
    </row>
    <row r="1615" spans="1:18" ht="16" customHeight="1" x14ac:dyDescent="0.2">
      <c r="A1615" s="54"/>
      <c r="B1615" s="63" t="s">
        <v>9182</v>
      </c>
      <c r="C1615" s="56" t="s">
        <v>9184</v>
      </c>
      <c r="D1615" s="56" t="s">
        <v>1673</v>
      </c>
      <c r="E1615" s="56" t="s">
        <v>1674</v>
      </c>
      <c r="F1615" s="110" t="s">
        <v>1675</v>
      </c>
      <c r="G1615" s="110" t="s">
        <v>7099</v>
      </c>
      <c r="H1615" s="110" t="s">
        <v>56</v>
      </c>
      <c r="I1615" s="56" t="s">
        <v>190</v>
      </c>
      <c r="J1615" s="56" t="s">
        <v>61</v>
      </c>
      <c r="K1615" s="56" t="s">
        <v>7009</v>
      </c>
      <c r="L1615" s="85">
        <v>150</v>
      </c>
      <c r="M1615" s="56" t="s">
        <v>451</v>
      </c>
      <c r="N1615" s="56" t="s">
        <v>473</v>
      </c>
      <c r="O1615" s="60" t="s">
        <v>55</v>
      </c>
      <c r="P1615" s="222"/>
      <c r="Q1615" s="87" cm="1">
        <f t="array" ref="Q1615">SUMIF(Western!C1:C1001,E1615,Western!V1:V1001)</f>
        <v>0</v>
      </c>
      <c r="R1615" s="223" cm="1">
        <f t="array" ref="R1615">Q1615*L1615</f>
        <v>0</v>
      </c>
    </row>
    <row r="1616" spans="1:18" ht="16" customHeight="1" x14ac:dyDescent="0.2">
      <c r="A1616" s="54"/>
      <c r="B1616" s="63" t="s">
        <v>9182</v>
      </c>
      <c r="C1616" s="56" t="s">
        <v>9185</v>
      </c>
      <c r="D1616" s="56" t="s">
        <v>1676</v>
      </c>
      <c r="E1616" s="56" t="s">
        <v>1677</v>
      </c>
      <c r="F1616" s="110" t="s">
        <v>1678</v>
      </c>
      <c r="G1616" s="110" t="s">
        <v>7099</v>
      </c>
      <c r="H1616" s="110" t="s">
        <v>56</v>
      </c>
      <c r="I1616" s="56" t="s">
        <v>190</v>
      </c>
      <c r="J1616" s="56" t="s">
        <v>64</v>
      </c>
      <c r="K1616" s="56" t="s">
        <v>7009</v>
      </c>
      <c r="L1616" s="85">
        <v>150</v>
      </c>
      <c r="M1616" s="56" t="s">
        <v>451</v>
      </c>
      <c r="N1616" s="56" t="s">
        <v>473</v>
      </c>
      <c r="O1616" s="60" t="s">
        <v>55</v>
      </c>
      <c r="P1616" s="222"/>
      <c r="Q1616" s="87" cm="1">
        <f t="array" ref="Q1616">SUMIF(Western!C1:C1001,E1616,Western!V1:V1001)</f>
        <v>0</v>
      </c>
      <c r="R1616" s="223" cm="1">
        <f t="array" ref="R1616">Q1616*L1616</f>
        <v>0</v>
      </c>
    </row>
    <row r="1617" spans="1:18" ht="16" customHeight="1" x14ac:dyDescent="0.2">
      <c r="A1617" s="54"/>
      <c r="B1617" s="63" t="s">
        <v>9182</v>
      </c>
      <c r="C1617" s="56" t="s">
        <v>9186</v>
      </c>
      <c r="D1617" s="56" t="s">
        <v>1679</v>
      </c>
      <c r="E1617" s="56" t="s">
        <v>1680</v>
      </c>
      <c r="F1617" s="110" t="s">
        <v>1681</v>
      </c>
      <c r="G1617" s="110" t="s">
        <v>7099</v>
      </c>
      <c r="H1617" s="110" t="s">
        <v>56</v>
      </c>
      <c r="I1617" s="56" t="s">
        <v>190</v>
      </c>
      <c r="J1617" s="56" t="s">
        <v>67</v>
      </c>
      <c r="K1617" s="56" t="s">
        <v>7009</v>
      </c>
      <c r="L1617" s="85">
        <v>150</v>
      </c>
      <c r="M1617" s="56" t="s">
        <v>451</v>
      </c>
      <c r="N1617" s="56" t="s">
        <v>473</v>
      </c>
      <c r="O1617" s="60" t="s">
        <v>55</v>
      </c>
      <c r="P1617" s="222"/>
      <c r="Q1617" s="87" cm="1">
        <f t="array" ref="Q1617">SUMIF(Western!C1:C1001,E1617,Western!V1:V1001)</f>
        <v>0</v>
      </c>
      <c r="R1617" s="223" cm="1">
        <f t="array" ref="R1617">Q1617*L1617</f>
        <v>0</v>
      </c>
    </row>
    <row r="1618" spans="1:18" ht="16" customHeight="1" x14ac:dyDescent="0.2">
      <c r="A1618" s="54"/>
      <c r="B1618" s="63" t="s">
        <v>9182</v>
      </c>
      <c r="C1618" s="56" t="s">
        <v>9187</v>
      </c>
      <c r="D1618" s="56" t="s">
        <v>1682</v>
      </c>
      <c r="E1618" s="56" t="s">
        <v>1683</v>
      </c>
      <c r="F1618" s="110" t="s">
        <v>1684</v>
      </c>
      <c r="G1618" s="110" t="s">
        <v>7099</v>
      </c>
      <c r="H1618" s="110" t="s">
        <v>56</v>
      </c>
      <c r="I1618" s="56" t="s">
        <v>190</v>
      </c>
      <c r="J1618" s="56" t="s">
        <v>70</v>
      </c>
      <c r="K1618" s="56" t="s">
        <v>7009</v>
      </c>
      <c r="L1618" s="85">
        <v>150</v>
      </c>
      <c r="M1618" s="56" t="s">
        <v>451</v>
      </c>
      <c r="N1618" s="56" t="s">
        <v>473</v>
      </c>
      <c r="O1618" s="60" t="s">
        <v>55</v>
      </c>
      <c r="P1618" s="222"/>
      <c r="Q1618" s="87" cm="1">
        <f t="array" ref="Q1618">SUMIF(Western!C1:C1001,E1618,Western!V1:V1001)</f>
        <v>0</v>
      </c>
      <c r="R1618" s="223" cm="1">
        <f t="array" ref="R1618">Q1618*L1618</f>
        <v>0</v>
      </c>
    </row>
    <row r="1619" spans="1:18" ht="16" customHeight="1" x14ac:dyDescent="0.2">
      <c r="A1619" s="54"/>
      <c r="B1619" s="63" t="s">
        <v>9188</v>
      </c>
      <c r="C1619" s="56" t="s">
        <v>9189</v>
      </c>
      <c r="D1619" s="56" t="s">
        <v>1685</v>
      </c>
      <c r="E1619" s="56" t="s">
        <v>1686</v>
      </c>
      <c r="F1619" s="110" t="s">
        <v>1687</v>
      </c>
      <c r="G1619" s="110" t="s">
        <v>7099</v>
      </c>
      <c r="H1619" s="110" t="s">
        <v>50</v>
      </c>
      <c r="I1619" s="56" t="s">
        <v>116</v>
      </c>
      <c r="J1619" s="56" t="s">
        <v>52</v>
      </c>
      <c r="K1619" s="56" t="s">
        <v>7009</v>
      </c>
      <c r="L1619" s="85">
        <v>150</v>
      </c>
      <c r="M1619" s="56" t="s">
        <v>451</v>
      </c>
      <c r="N1619" s="56" t="s">
        <v>473</v>
      </c>
      <c r="O1619" s="60" t="s">
        <v>55</v>
      </c>
      <c r="P1619" s="222"/>
      <c r="Q1619" s="87" cm="1">
        <f t="array" ref="Q1619">SUMIF(Western!C1:C1001,E1619,Western!V1:V1001)</f>
        <v>0</v>
      </c>
      <c r="R1619" s="223" cm="1">
        <f t="array" ref="R1619">Q1619*L1619</f>
        <v>0</v>
      </c>
    </row>
    <row r="1620" spans="1:18" ht="16" customHeight="1" x14ac:dyDescent="0.2">
      <c r="A1620" s="54"/>
      <c r="B1620" s="63" t="s">
        <v>9188</v>
      </c>
      <c r="C1620" s="56" t="s">
        <v>9190</v>
      </c>
      <c r="D1620" s="56" t="s">
        <v>1688</v>
      </c>
      <c r="E1620" s="56" t="s">
        <v>1689</v>
      </c>
      <c r="F1620" s="110" t="s">
        <v>1690</v>
      </c>
      <c r="G1620" s="110" t="s">
        <v>7099</v>
      </c>
      <c r="H1620" s="110" t="s">
        <v>50</v>
      </c>
      <c r="I1620" s="56" t="s">
        <v>116</v>
      </c>
      <c r="J1620" s="56" t="s">
        <v>61</v>
      </c>
      <c r="K1620" s="56" t="s">
        <v>7009</v>
      </c>
      <c r="L1620" s="85">
        <v>150</v>
      </c>
      <c r="M1620" s="56" t="s">
        <v>451</v>
      </c>
      <c r="N1620" s="56" t="s">
        <v>473</v>
      </c>
      <c r="O1620" s="60" t="s">
        <v>55</v>
      </c>
      <c r="P1620" s="222"/>
      <c r="Q1620" s="87" cm="1">
        <f t="array" ref="Q1620">SUMIF(Western!C1:C1001,E1620,Western!V1:V1001)</f>
        <v>0</v>
      </c>
      <c r="R1620" s="223" cm="1">
        <f t="array" ref="R1620">Q1620*L1620</f>
        <v>0</v>
      </c>
    </row>
    <row r="1621" spans="1:18" ht="16" customHeight="1" x14ac:dyDescent="0.2">
      <c r="A1621" s="54"/>
      <c r="B1621" s="63" t="s">
        <v>9188</v>
      </c>
      <c r="C1621" s="56" t="s">
        <v>9191</v>
      </c>
      <c r="D1621" s="56" t="s">
        <v>1691</v>
      </c>
      <c r="E1621" s="56" t="s">
        <v>1692</v>
      </c>
      <c r="F1621" s="110" t="s">
        <v>1693</v>
      </c>
      <c r="G1621" s="110" t="s">
        <v>7099</v>
      </c>
      <c r="H1621" s="110" t="s">
        <v>50</v>
      </c>
      <c r="I1621" s="56" t="s">
        <v>116</v>
      </c>
      <c r="J1621" s="56" t="s">
        <v>64</v>
      </c>
      <c r="K1621" s="56" t="s">
        <v>7009</v>
      </c>
      <c r="L1621" s="85">
        <v>150</v>
      </c>
      <c r="M1621" s="56" t="s">
        <v>451</v>
      </c>
      <c r="N1621" s="56" t="s">
        <v>473</v>
      </c>
      <c r="O1621" s="60" t="s">
        <v>55</v>
      </c>
      <c r="P1621" s="222"/>
      <c r="Q1621" s="87" cm="1">
        <f t="array" ref="Q1621">SUMIF(Western!C1:C1001,E1621,Western!V1:V1001)</f>
        <v>0</v>
      </c>
      <c r="R1621" s="223" cm="1">
        <f t="array" ref="R1621">Q1621*L1621</f>
        <v>0</v>
      </c>
    </row>
    <row r="1622" spans="1:18" ht="16" customHeight="1" x14ac:dyDescent="0.2">
      <c r="A1622" s="54"/>
      <c r="B1622" s="63" t="s">
        <v>9188</v>
      </c>
      <c r="C1622" s="56" t="s">
        <v>9192</v>
      </c>
      <c r="D1622" s="56" t="s">
        <v>1694</v>
      </c>
      <c r="E1622" s="56" t="s">
        <v>1695</v>
      </c>
      <c r="F1622" s="110" t="s">
        <v>1696</v>
      </c>
      <c r="G1622" s="110" t="s">
        <v>7099</v>
      </c>
      <c r="H1622" s="110" t="s">
        <v>50</v>
      </c>
      <c r="I1622" s="56" t="s">
        <v>116</v>
      </c>
      <c r="J1622" s="56" t="s">
        <v>67</v>
      </c>
      <c r="K1622" s="56" t="s">
        <v>7009</v>
      </c>
      <c r="L1622" s="85">
        <v>150</v>
      </c>
      <c r="M1622" s="56" t="s">
        <v>451</v>
      </c>
      <c r="N1622" s="56" t="s">
        <v>473</v>
      </c>
      <c r="O1622" s="60" t="s">
        <v>55</v>
      </c>
      <c r="P1622" s="222"/>
      <c r="Q1622" s="87" cm="1">
        <f t="array" ref="Q1622">SUMIF(Western!C1:C1001,E1622,Western!V1:V1001)</f>
        <v>0</v>
      </c>
      <c r="R1622" s="223" cm="1">
        <f t="array" ref="R1622">Q1622*L1622</f>
        <v>0</v>
      </c>
    </row>
    <row r="1623" spans="1:18" ht="16" customHeight="1" x14ac:dyDescent="0.2">
      <c r="A1623" s="54"/>
      <c r="B1623" s="63" t="s">
        <v>9188</v>
      </c>
      <c r="C1623" s="56" t="s">
        <v>9193</v>
      </c>
      <c r="D1623" s="56" t="s">
        <v>1697</v>
      </c>
      <c r="E1623" s="56" t="s">
        <v>1698</v>
      </c>
      <c r="F1623" s="110" t="s">
        <v>1699</v>
      </c>
      <c r="G1623" s="110" t="s">
        <v>7099</v>
      </c>
      <c r="H1623" s="110" t="s">
        <v>50</v>
      </c>
      <c r="I1623" s="56" t="s">
        <v>116</v>
      </c>
      <c r="J1623" s="56" t="s">
        <v>70</v>
      </c>
      <c r="K1623" s="56" t="s">
        <v>7009</v>
      </c>
      <c r="L1623" s="85">
        <v>150</v>
      </c>
      <c r="M1623" s="56" t="s">
        <v>451</v>
      </c>
      <c r="N1623" s="56" t="s">
        <v>473</v>
      </c>
      <c r="O1623" s="60" t="s">
        <v>55</v>
      </c>
      <c r="P1623" s="222"/>
      <c r="Q1623" s="87" cm="1">
        <f t="array" ref="Q1623">SUMIF(Western!C1:C1001,E1623,Western!V1:V1001)</f>
        <v>0</v>
      </c>
      <c r="R1623" s="223" cm="1">
        <f t="array" ref="R1623">Q1623*L1623</f>
        <v>0</v>
      </c>
    </row>
    <row r="1624" spans="1:18" ht="16" customHeight="1" x14ac:dyDescent="0.2">
      <c r="A1624" s="54"/>
      <c r="B1624" s="63" t="s">
        <v>9194</v>
      </c>
      <c r="C1624" s="56" t="s">
        <v>9195</v>
      </c>
      <c r="D1624" s="56" t="s">
        <v>3846</v>
      </c>
      <c r="E1624" s="56" t="s">
        <v>3847</v>
      </c>
      <c r="F1624" s="110" t="s">
        <v>3848</v>
      </c>
      <c r="G1624" s="110" t="s">
        <v>7046</v>
      </c>
      <c r="H1624" s="110" t="s">
        <v>50</v>
      </c>
      <c r="I1624" s="56" t="s">
        <v>190</v>
      </c>
      <c r="J1624" s="56" t="s">
        <v>52</v>
      </c>
      <c r="K1624" s="56" t="s">
        <v>7012</v>
      </c>
      <c r="L1624" s="85">
        <v>110</v>
      </c>
      <c r="M1624" s="56" t="s">
        <v>53</v>
      </c>
      <c r="N1624" s="56" t="s">
        <v>84</v>
      </c>
      <c r="O1624" s="60" t="s">
        <v>2985</v>
      </c>
      <c r="P1624" s="222"/>
      <c r="Q1624" s="87" cm="1">
        <f t="array" aca="1" ref="Q1624" ca="1">SUMIF('Cross-Over'!C1:C793,E1624,'Cross-Over'!V1:V792)</f>
        <v>0</v>
      </c>
      <c r="R1624" s="223" cm="1">
        <f t="array" aca="1" ref="R1624" ca="1">Q1624*L1624</f>
        <v>0</v>
      </c>
    </row>
    <row r="1625" spans="1:18" ht="16" customHeight="1" x14ac:dyDescent="0.2">
      <c r="A1625" s="54"/>
      <c r="B1625" s="63" t="s">
        <v>9194</v>
      </c>
      <c r="C1625" s="56" t="s">
        <v>9196</v>
      </c>
      <c r="D1625" s="56" t="s">
        <v>3849</v>
      </c>
      <c r="E1625" s="56" t="s">
        <v>3850</v>
      </c>
      <c r="F1625" s="110" t="s">
        <v>3851</v>
      </c>
      <c r="G1625" s="110" t="s">
        <v>7046</v>
      </c>
      <c r="H1625" s="110" t="s">
        <v>50</v>
      </c>
      <c r="I1625" s="56" t="s">
        <v>190</v>
      </c>
      <c r="J1625" s="56" t="s">
        <v>61</v>
      </c>
      <c r="K1625" s="56" t="s">
        <v>7012</v>
      </c>
      <c r="L1625" s="85">
        <v>110</v>
      </c>
      <c r="M1625" s="56" t="s">
        <v>53</v>
      </c>
      <c r="N1625" s="56" t="s">
        <v>84</v>
      </c>
      <c r="O1625" s="60" t="s">
        <v>2985</v>
      </c>
      <c r="P1625" s="222"/>
      <c r="Q1625" s="87" cm="1">
        <f t="array" aca="1" ref="Q1625" ca="1">SUMIF('Cross-Over'!C1:C793,E1625,'Cross-Over'!V1:V792)</f>
        <v>0</v>
      </c>
      <c r="R1625" s="223" cm="1">
        <f t="array" aca="1" ref="R1625" ca="1">Q1625*L1625</f>
        <v>0</v>
      </c>
    </row>
    <row r="1626" spans="1:18" ht="16" customHeight="1" x14ac:dyDescent="0.2">
      <c r="A1626" s="54"/>
      <c r="B1626" s="63" t="s">
        <v>9194</v>
      </c>
      <c r="C1626" s="56" t="s">
        <v>9197</v>
      </c>
      <c r="D1626" s="56" t="s">
        <v>3852</v>
      </c>
      <c r="E1626" s="56" t="s">
        <v>3853</v>
      </c>
      <c r="F1626" s="110" t="s">
        <v>3854</v>
      </c>
      <c r="G1626" s="110" t="s">
        <v>7046</v>
      </c>
      <c r="H1626" s="110" t="s">
        <v>50</v>
      </c>
      <c r="I1626" s="56" t="s">
        <v>190</v>
      </c>
      <c r="J1626" s="56" t="s">
        <v>64</v>
      </c>
      <c r="K1626" s="56" t="s">
        <v>7012</v>
      </c>
      <c r="L1626" s="85">
        <v>110</v>
      </c>
      <c r="M1626" s="56" t="s">
        <v>53</v>
      </c>
      <c r="N1626" s="56" t="s">
        <v>84</v>
      </c>
      <c r="O1626" s="60" t="s">
        <v>2985</v>
      </c>
      <c r="P1626" s="222"/>
      <c r="Q1626" s="87" cm="1">
        <f t="array" aca="1" ref="Q1626" ca="1">SUMIF('Cross-Over'!C1:C793,E1626,'Cross-Over'!V1:V792)</f>
        <v>0</v>
      </c>
      <c r="R1626" s="223" cm="1">
        <f t="array" aca="1" ref="R1626" ca="1">Q1626*L1626</f>
        <v>0</v>
      </c>
    </row>
    <row r="1627" spans="1:18" ht="16" customHeight="1" x14ac:dyDescent="0.2">
      <c r="A1627" s="54"/>
      <c r="B1627" s="63" t="s">
        <v>9194</v>
      </c>
      <c r="C1627" s="56" t="s">
        <v>9198</v>
      </c>
      <c r="D1627" s="56" t="s">
        <v>3855</v>
      </c>
      <c r="E1627" s="56" t="s">
        <v>3856</v>
      </c>
      <c r="F1627" s="110" t="s">
        <v>3857</v>
      </c>
      <c r="G1627" s="110" t="s">
        <v>7046</v>
      </c>
      <c r="H1627" s="110" t="s">
        <v>50</v>
      </c>
      <c r="I1627" s="56" t="s">
        <v>190</v>
      </c>
      <c r="J1627" s="56" t="s">
        <v>67</v>
      </c>
      <c r="K1627" s="56" t="s">
        <v>7012</v>
      </c>
      <c r="L1627" s="85">
        <v>110</v>
      </c>
      <c r="M1627" s="56" t="s">
        <v>53</v>
      </c>
      <c r="N1627" s="56" t="s">
        <v>84</v>
      </c>
      <c r="O1627" s="60" t="s">
        <v>2985</v>
      </c>
      <c r="P1627" s="222"/>
      <c r="Q1627" s="87" cm="1">
        <f t="array" aca="1" ref="Q1627" ca="1">SUMIF('Cross-Over'!C1:C793,E1627,'Cross-Over'!V1:V792)</f>
        <v>0</v>
      </c>
      <c r="R1627" s="223" cm="1">
        <f t="array" aca="1" ref="R1627" ca="1">Q1627*L1627</f>
        <v>0</v>
      </c>
    </row>
    <row r="1628" spans="1:18" ht="16" customHeight="1" x14ac:dyDescent="0.2">
      <c r="A1628" s="54"/>
      <c r="B1628" s="63" t="s">
        <v>9194</v>
      </c>
      <c r="C1628" s="56" t="s">
        <v>9199</v>
      </c>
      <c r="D1628" s="56" t="s">
        <v>3858</v>
      </c>
      <c r="E1628" s="56" t="s">
        <v>3859</v>
      </c>
      <c r="F1628" s="110" t="s">
        <v>3860</v>
      </c>
      <c r="G1628" s="110" t="s">
        <v>7046</v>
      </c>
      <c r="H1628" s="110" t="s">
        <v>50</v>
      </c>
      <c r="I1628" s="56" t="s">
        <v>190</v>
      </c>
      <c r="J1628" s="56" t="s">
        <v>70</v>
      </c>
      <c r="K1628" s="56" t="s">
        <v>7012</v>
      </c>
      <c r="L1628" s="85">
        <v>110</v>
      </c>
      <c r="M1628" s="56" t="s">
        <v>53</v>
      </c>
      <c r="N1628" s="56" t="s">
        <v>84</v>
      </c>
      <c r="O1628" s="60" t="s">
        <v>2985</v>
      </c>
      <c r="P1628" s="222"/>
      <c r="Q1628" s="87" cm="1">
        <f t="array" aca="1" ref="Q1628" ca="1">SUMIF('Cross-Over'!C1:C793,E1628,'Cross-Over'!V1:V792)</f>
        <v>0</v>
      </c>
      <c r="R1628" s="223" cm="1">
        <f t="array" aca="1" ref="R1628" ca="1">Q1628*L1628</f>
        <v>0</v>
      </c>
    </row>
    <row r="1629" spans="1:18" ht="16" customHeight="1" x14ac:dyDescent="0.2">
      <c r="A1629" s="54"/>
      <c r="B1629" s="63" t="s">
        <v>9200</v>
      </c>
      <c r="C1629" s="56" t="s">
        <v>9201</v>
      </c>
      <c r="D1629" s="56" t="s">
        <v>3861</v>
      </c>
      <c r="E1629" s="56" t="s">
        <v>3862</v>
      </c>
      <c r="F1629" s="110" t="s">
        <v>3863</v>
      </c>
      <c r="G1629" s="110" t="s">
        <v>7046</v>
      </c>
      <c r="H1629" s="110" t="s">
        <v>56</v>
      </c>
      <c r="I1629" s="56" t="s">
        <v>116</v>
      </c>
      <c r="J1629" s="56" t="s">
        <v>52</v>
      </c>
      <c r="K1629" s="56" t="s">
        <v>7012</v>
      </c>
      <c r="L1629" s="85">
        <v>110</v>
      </c>
      <c r="M1629" s="56" t="s">
        <v>53</v>
      </c>
      <c r="N1629" s="56" t="s">
        <v>84</v>
      </c>
      <c r="O1629" s="60" t="s">
        <v>2985</v>
      </c>
      <c r="P1629" s="222"/>
      <c r="Q1629" s="87" cm="1">
        <f t="array" aca="1" ref="Q1629" ca="1">SUMIF('Cross-Over'!C1:C793,E1629,'Cross-Over'!V1:V792)</f>
        <v>0</v>
      </c>
      <c r="R1629" s="223" cm="1">
        <f t="array" aca="1" ref="R1629" ca="1">Q1629*L1629</f>
        <v>0</v>
      </c>
    </row>
    <row r="1630" spans="1:18" ht="16" customHeight="1" x14ac:dyDescent="0.2">
      <c r="A1630" s="54"/>
      <c r="B1630" s="63" t="s">
        <v>9200</v>
      </c>
      <c r="C1630" s="56" t="s">
        <v>9202</v>
      </c>
      <c r="D1630" s="56" t="s">
        <v>3864</v>
      </c>
      <c r="E1630" s="56" t="s">
        <v>3865</v>
      </c>
      <c r="F1630" s="110" t="s">
        <v>3866</v>
      </c>
      <c r="G1630" s="110" t="s">
        <v>7046</v>
      </c>
      <c r="H1630" s="110" t="s">
        <v>56</v>
      </c>
      <c r="I1630" s="56" t="s">
        <v>116</v>
      </c>
      <c r="J1630" s="56" t="s">
        <v>61</v>
      </c>
      <c r="K1630" s="56" t="s">
        <v>7012</v>
      </c>
      <c r="L1630" s="85">
        <v>110</v>
      </c>
      <c r="M1630" s="56" t="s">
        <v>53</v>
      </c>
      <c r="N1630" s="56" t="s">
        <v>84</v>
      </c>
      <c r="O1630" s="60" t="s">
        <v>2985</v>
      </c>
      <c r="P1630" s="222"/>
      <c r="Q1630" s="87" cm="1">
        <f t="array" aca="1" ref="Q1630" ca="1">SUMIF('Cross-Over'!C1:C793,E1630,'Cross-Over'!V1:V792)</f>
        <v>0</v>
      </c>
      <c r="R1630" s="223" cm="1">
        <f t="array" aca="1" ref="R1630" ca="1">Q1630*L1630</f>
        <v>0</v>
      </c>
    </row>
    <row r="1631" spans="1:18" ht="16" customHeight="1" x14ac:dyDescent="0.2">
      <c r="A1631" s="54"/>
      <c r="B1631" s="63" t="s">
        <v>9200</v>
      </c>
      <c r="C1631" s="56" t="s">
        <v>9203</v>
      </c>
      <c r="D1631" s="56" t="s">
        <v>3867</v>
      </c>
      <c r="E1631" s="56" t="s">
        <v>3868</v>
      </c>
      <c r="F1631" s="110" t="s">
        <v>3869</v>
      </c>
      <c r="G1631" s="110" t="s">
        <v>7046</v>
      </c>
      <c r="H1631" s="110" t="s">
        <v>56</v>
      </c>
      <c r="I1631" s="56" t="s">
        <v>116</v>
      </c>
      <c r="J1631" s="56" t="s">
        <v>64</v>
      </c>
      <c r="K1631" s="56" t="s">
        <v>7012</v>
      </c>
      <c r="L1631" s="85">
        <v>110</v>
      </c>
      <c r="M1631" s="56" t="s">
        <v>53</v>
      </c>
      <c r="N1631" s="56" t="s">
        <v>84</v>
      </c>
      <c r="O1631" s="60" t="s">
        <v>2985</v>
      </c>
      <c r="P1631" s="222"/>
      <c r="Q1631" s="87" cm="1">
        <f t="array" aca="1" ref="Q1631" ca="1">SUMIF('Cross-Over'!C1:C793,E1631,'Cross-Over'!V1:V792)</f>
        <v>0</v>
      </c>
      <c r="R1631" s="223" cm="1">
        <f t="array" aca="1" ref="R1631" ca="1">Q1631*L1631</f>
        <v>0</v>
      </c>
    </row>
    <row r="1632" spans="1:18" ht="16" customHeight="1" x14ac:dyDescent="0.2">
      <c r="A1632" s="54"/>
      <c r="B1632" s="63" t="s">
        <v>9200</v>
      </c>
      <c r="C1632" s="56" t="s">
        <v>9204</v>
      </c>
      <c r="D1632" s="56" t="s">
        <v>3870</v>
      </c>
      <c r="E1632" s="56" t="s">
        <v>3871</v>
      </c>
      <c r="F1632" s="110" t="s">
        <v>3872</v>
      </c>
      <c r="G1632" s="110" t="s">
        <v>7046</v>
      </c>
      <c r="H1632" s="110" t="s">
        <v>56</v>
      </c>
      <c r="I1632" s="56" t="s">
        <v>116</v>
      </c>
      <c r="J1632" s="56" t="s">
        <v>67</v>
      </c>
      <c r="K1632" s="56" t="s">
        <v>7012</v>
      </c>
      <c r="L1632" s="85">
        <v>110</v>
      </c>
      <c r="M1632" s="56" t="s">
        <v>53</v>
      </c>
      <c r="N1632" s="56" t="s">
        <v>84</v>
      </c>
      <c r="O1632" s="60" t="s">
        <v>2985</v>
      </c>
      <c r="P1632" s="222"/>
      <c r="Q1632" s="87" cm="1">
        <f t="array" aca="1" ref="Q1632" ca="1">SUMIF('Cross-Over'!C1:C793,E1632,'Cross-Over'!V1:V792)</f>
        <v>0</v>
      </c>
      <c r="R1632" s="223" cm="1">
        <f t="array" aca="1" ref="R1632" ca="1">Q1632*L1632</f>
        <v>0</v>
      </c>
    </row>
    <row r="1633" spans="1:18" ht="16" customHeight="1" x14ac:dyDescent="0.2">
      <c r="A1633" s="54"/>
      <c r="B1633" s="63" t="s">
        <v>9200</v>
      </c>
      <c r="C1633" s="56" t="s">
        <v>9205</v>
      </c>
      <c r="D1633" s="56" t="s">
        <v>3873</v>
      </c>
      <c r="E1633" s="56" t="s">
        <v>3874</v>
      </c>
      <c r="F1633" s="110" t="s">
        <v>3875</v>
      </c>
      <c r="G1633" s="110" t="s">
        <v>7046</v>
      </c>
      <c r="H1633" s="110" t="s">
        <v>56</v>
      </c>
      <c r="I1633" s="56" t="s">
        <v>116</v>
      </c>
      <c r="J1633" s="56" t="s">
        <v>70</v>
      </c>
      <c r="K1633" s="56" t="s">
        <v>7012</v>
      </c>
      <c r="L1633" s="85">
        <v>110</v>
      </c>
      <c r="M1633" s="56" t="s">
        <v>53</v>
      </c>
      <c r="N1633" s="56" t="s">
        <v>84</v>
      </c>
      <c r="O1633" s="60" t="s">
        <v>2985</v>
      </c>
      <c r="P1633" s="222"/>
      <c r="Q1633" s="87" cm="1">
        <f t="array" aca="1" ref="Q1633" ca="1">SUMIF('Cross-Over'!C1:C793,E1633,'Cross-Over'!V1:V792)</f>
        <v>0</v>
      </c>
      <c r="R1633" s="223" cm="1">
        <f t="array" aca="1" ref="R1633" ca="1">Q1633*L1633</f>
        <v>0</v>
      </c>
    </row>
    <row r="1634" spans="1:18" ht="16" customHeight="1" x14ac:dyDescent="0.2">
      <c r="A1634" s="54"/>
      <c r="B1634" s="63" t="s">
        <v>9206</v>
      </c>
      <c r="C1634" s="56" t="s">
        <v>9207</v>
      </c>
      <c r="D1634" s="56" t="s">
        <v>2823</v>
      </c>
      <c r="E1634" s="56" t="s">
        <v>2824</v>
      </c>
      <c r="F1634" s="110" t="s">
        <v>2825</v>
      </c>
      <c r="G1634" s="110" t="s">
        <v>7046</v>
      </c>
      <c r="H1634" s="110" t="s">
        <v>56</v>
      </c>
      <c r="I1634" s="56" t="s">
        <v>272</v>
      </c>
      <c r="J1634" s="56" t="s">
        <v>52</v>
      </c>
      <c r="K1634" s="56" t="s">
        <v>7012</v>
      </c>
      <c r="L1634" s="85">
        <v>110</v>
      </c>
      <c r="M1634" s="56" t="s">
        <v>53</v>
      </c>
      <c r="N1634" s="56" t="s">
        <v>84</v>
      </c>
      <c r="O1634" s="60" t="s">
        <v>2411</v>
      </c>
      <c r="P1634" s="222"/>
      <c r="Q1634" s="87" cm="1">
        <f t="array" aca="1" ref="Q1634" ca="1">SUMIF(Whitetail!C1:C999,E1634,Whitetail!W1:W252)</f>
        <v>0</v>
      </c>
      <c r="R1634" s="223" cm="1">
        <f t="array" aca="1" ref="R1634" ca="1">Q1634*L1634</f>
        <v>0</v>
      </c>
    </row>
    <row r="1635" spans="1:18" ht="16" customHeight="1" x14ac:dyDescent="0.2">
      <c r="A1635" s="54"/>
      <c r="B1635" s="63" t="s">
        <v>9206</v>
      </c>
      <c r="C1635" s="56" t="s">
        <v>9208</v>
      </c>
      <c r="D1635" s="56" t="s">
        <v>2826</v>
      </c>
      <c r="E1635" s="56" t="s">
        <v>2827</v>
      </c>
      <c r="F1635" s="110" t="s">
        <v>2828</v>
      </c>
      <c r="G1635" s="110" t="s">
        <v>7046</v>
      </c>
      <c r="H1635" s="110" t="s">
        <v>56</v>
      </c>
      <c r="I1635" s="56" t="s">
        <v>272</v>
      </c>
      <c r="J1635" s="56" t="s">
        <v>61</v>
      </c>
      <c r="K1635" s="56" t="s">
        <v>7012</v>
      </c>
      <c r="L1635" s="85">
        <v>110</v>
      </c>
      <c r="M1635" s="56" t="s">
        <v>53</v>
      </c>
      <c r="N1635" s="56" t="s">
        <v>84</v>
      </c>
      <c r="O1635" s="60" t="s">
        <v>2411</v>
      </c>
      <c r="P1635" s="222"/>
      <c r="Q1635" s="87" cm="1">
        <f t="array" aca="1" ref="Q1635" ca="1">SUMIF(Whitetail!C1:C999,E1635,Whitetail!W1:W252)</f>
        <v>0</v>
      </c>
      <c r="R1635" s="223" cm="1">
        <f t="array" aca="1" ref="R1635" ca="1">Q1635*L1635</f>
        <v>0</v>
      </c>
    </row>
    <row r="1636" spans="1:18" ht="16" customHeight="1" x14ac:dyDescent="0.2">
      <c r="A1636" s="54"/>
      <c r="B1636" s="63" t="s">
        <v>9206</v>
      </c>
      <c r="C1636" s="56" t="s">
        <v>9209</v>
      </c>
      <c r="D1636" s="56" t="s">
        <v>2829</v>
      </c>
      <c r="E1636" s="56" t="s">
        <v>2830</v>
      </c>
      <c r="F1636" s="110" t="s">
        <v>2831</v>
      </c>
      <c r="G1636" s="110" t="s">
        <v>7046</v>
      </c>
      <c r="H1636" s="110" t="s">
        <v>56</v>
      </c>
      <c r="I1636" s="56" t="s">
        <v>272</v>
      </c>
      <c r="J1636" s="56" t="s">
        <v>64</v>
      </c>
      <c r="K1636" s="56" t="s">
        <v>7012</v>
      </c>
      <c r="L1636" s="85">
        <v>110</v>
      </c>
      <c r="M1636" s="56" t="s">
        <v>53</v>
      </c>
      <c r="N1636" s="56" t="s">
        <v>84</v>
      </c>
      <c r="O1636" s="60" t="s">
        <v>2411</v>
      </c>
      <c r="P1636" s="222"/>
      <c r="Q1636" s="87" cm="1">
        <f t="array" aca="1" ref="Q1636" ca="1">SUMIF(Whitetail!C1:C999,E1636,Whitetail!W1:W252)</f>
        <v>0</v>
      </c>
      <c r="R1636" s="223" cm="1">
        <f t="array" aca="1" ref="R1636" ca="1">Q1636*L1636</f>
        <v>0</v>
      </c>
    </row>
    <row r="1637" spans="1:18" ht="16" customHeight="1" x14ac:dyDescent="0.2">
      <c r="A1637" s="54"/>
      <c r="B1637" s="63" t="s">
        <v>9206</v>
      </c>
      <c r="C1637" s="56" t="s">
        <v>9210</v>
      </c>
      <c r="D1637" s="56" t="s">
        <v>2832</v>
      </c>
      <c r="E1637" s="56" t="s">
        <v>2833</v>
      </c>
      <c r="F1637" s="110" t="s">
        <v>2834</v>
      </c>
      <c r="G1637" s="110" t="s">
        <v>7046</v>
      </c>
      <c r="H1637" s="110" t="s">
        <v>56</v>
      </c>
      <c r="I1637" s="56" t="s">
        <v>272</v>
      </c>
      <c r="J1637" s="56" t="s">
        <v>67</v>
      </c>
      <c r="K1637" s="56" t="s">
        <v>7012</v>
      </c>
      <c r="L1637" s="85">
        <v>110</v>
      </c>
      <c r="M1637" s="56" t="s">
        <v>53</v>
      </c>
      <c r="N1637" s="56" t="s">
        <v>84</v>
      </c>
      <c r="O1637" s="60" t="s">
        <v>2411</v>
      </c>
      <c r="P1637" s="222"/>
      <c r="Q1637" s="87" cm="1">
        <f t="array" aca="1" ref="Q1637" ca="1">SUMIF(Whitetail!C1:C999,E1637,Whitetail!W1:W252)</f>
        <v>0</v>
      </c>
      <c r="R1637" s="223" cm="1">
        <f t="array" aca="1" ref="R1637" ca="1">Q1637*L1637</f>
        <v>0</v>
      </c>
    </row>
    <row r="1638" spans="1:18" ht="16" customHeight="1" x14ac:dyDescent="0.2">
      <c r="A1638" s="54"/>
      <c r="B1638" s="63" t="s">
        <v>9206</v>
      </c>
      <c r="C1638" s="56" t="s">
        <v>9211</v>
      </c>
      <c r="D1638" s="56" t="s">
        <v>2835</v>
      </c>
      <c r="E1638" s="56" t="s">
        <v>2836</v>
      </c>
      <c r="F1638" s="110" t="s">
        <v>2837</v>
      </c>
      <c r="G1638" s="110" t="s">
        <v>7046</v>
      </c>
      <c r="H1638" s="110" t="s">
        <v>56</v>
      </c>
      <c r="I1638" s="56" t="s">
        <v>272</v>
      </c>
      <c r="J1638" s="56" t="s">
        <v>70</v>
      </c>
      <c r="K1638" s="56" t="s">
        <v>7012</v>
      </c>
      <c r="L1638" s="85">
        <v>110</v>
      </c>
      <c r="M1638" s="56" t="s">
        <v>53</v>
      </c>
      <c r="N1638" s="56" t="s">
        <v>84</v>
      </c>
      <c r="O1638" s="60" t="s">
        <v>2411</v>
      </c>
      <c r="P1638" s="222"/>
      <c r="Q1638" s="87" cm="1">
        <f t="array" aca="1" ref="Q1638" ca="1">SUMIF(Whitetail!C1:C999,E1638,Whitetail!W1:W252)</f>
        <v>0</v>
      </c>
      <c r="R1638" s="223" cm="1">
        <f t="array" aca="1" ref="R1638" ca="1">Q1638*L1638</f>
        <v>0</v>
      </c>
    </row>
    <row r="1639" spans="1:18" ht="16" customHeight="1" x14ac:dyDescent="0.2">
      <c r="A1639" s="54"/>
      <c r="B1639" s="63" t="s">
        <v>9212</v>
      </c>
      <c r="C1639" s="56" t="s">
        <v>9213</v>
      </c>
      <c r="D1639" s="56" t="s">
        <v>2838</v>
      </c>
      <c r="E1639" s="56" t="s">
        <v>2839</v>
      </c>
      <c r="F1639" s="110" t="s">
        <v>2840</v>
      </c>
      <c r="G1639" s="110" t="s">
        <v>7034</v>
      </c>
      <c r="H1639" s="110" t="s">
        <v>50</v>
      </c>
      <c r="I1639" s="56" t="s">
        <v>190</v>
      </c>
      <c r="J1639" s="56" t="s">
        <v>61</v>
      </c>
      <c r="K1639" s="56" t="s">
        <v>7012</v>
      </c>
      <c r="L1639" s="85">
        <v>77</v>
      </c>
      <c r="M1639" s="56" t="s">
        <v>2841</v>
      </c>
      <c r="N1639" s="56" t="s">
        <v>2842</v>
      </c>
      <c r="O1639" s="60" t="s">
        <v>2411</v>
      </c>
      <c r="P1639" s="222"/>
      <c r="Q1639" s="87" cm="1">
        <f t="array" aca="1" ref="Q1639" ca="1">SUMIF(Whitetail!C1:C999,E1639,Whitetail!W1:W252)</f>
        <v>0</v>
      </c>
      <c r="R1639" s="223" cm="1">
        <f t="array" aca="1" ref="R1639" ca="1">Q1639*L1639</f>
        <v>0</v>
      </c>
    </row>
    <row r="1640" spans="1:18" ht="16" customHeight="1" x14ac:dyDescent="0.2">
      <c r="A1640" s="54"/>
      <c r="B1640" s="63" t="s">
        <v>9212</v>
      </c>
      <c r="C1640" s="56" t="s">
        <v>9214</v>
      </c>
      <c r="D1640" s="56" t="s">
        <v>2843</v>
      </c>
      <c r="E1640" s="56" t="s">
        <v>2844</v>
      </c>
      <c r="F1640" s="110" t="s">
        <v>2845</v>
      </c>
      <c r="G1640" s="110" t="s">
        <v>7034</v>
      </c>
      <c r="H1640" s="110" t="s">
        <v>50</v>
      </c>
      <c r="I1640" s="56" t="s">
        <v>190</v>
      </c>
      <c r="J1640" s="56" t="s">
        <v>64</v>
      </c>
      <c r="K1640" s="56" t="s">
        <v>7012</v>
      </c>
      <c r="L1640" s="85">
        <v>77</v>
      </c>
      <c r="M1640" s="56" t="s">
        <v>2841</v>
      </c>
      <c r="N1640" s="56" t="s">
        <v>2842</v>
      </c>
      <c r="O1640" s="60" t="s">
        <v>2411</v>
      </c>
      <c r="P1640" s="222"/>
      <c r="Q1640" s="87" cm="1">
        <f t="array" aca="1" ref="Q1640" ca="1">SUMIF(Whitetail!C1:C999,E1640,Whitetail!W1:W252)</f>
        <v>0</v>
      </c>
      <c r="R1640" s="223" cm="1">
        <f t="array" aca="1" ref="R1640" ca="1">Q1640*L1640</f>
        <v>0</v>
      </c>
    </row>
    <row r="1641" spans="1:18" ht="16" customHeight="1" x14ac:dyDescent="0.2">
      <c r="A1641" s="54"/>
      <c r="B1641" s="63" t="s">
        <v>9212</v>
      </c>
      <c r="C1641" s="56" t="s">
        <v>9215</v>
      </c>
      <c r="D1641" s="56" t="s">
        <v>2846</v>
      </c>
      <c r="E1641" s="56" t="s">
        <v>2847</v>
      </c>
      <c r="F1641" s="110" t="s">
        <v>2848</v>
      </c>
      <c r="G1641" s="110" t="s">
        <v>7034</v>
      </c>
      <c r="H1641" s="110" t="s">
        <v>50</v>
      </c>
      <c r="I1641" s="56" t="s">
        <v>190</v>
      </c>
      <c r="J1641" s="56" t="s">
        <v>67</v>
      </c>
      <c r="K1641" s="56" t="s">
        <v>7012</v>
      </c>
      <c r="L1641" s="85">
        <v>77</v>
      </c>
      <c r="M1641" s="56" t="s">
        <v>2841</v>
      </c>
      <c r="N1641" s="56" t="s">
        <v>2842</v>
      </c>
      <c r="O1641" s="60" t="s">
        <v>2411</v>
      </c>
      <c r="P1641" s="222"/>
      <c r="Q1641" s="87" cm="1">
        <f t="array" aca="1" ref="Q1641" ca="1">SUMIF(Whitetail!C1:C999,E1641,Whitetail!W1:W252)</f>
        <v>0</v>
      </c>
      <c r="R1641" s="223" cm="1">
        <f t="array" aca="1" ref="R1641" ca="1">Q1641*L1641</f>
        <v>0</v>
      </c>
    </row>
    <row r="1642" spans="1:18" ht="16" customHeight="1" x14ac:dyDescent="0.2">
      <c r="A1642" s="54"/>
      <c r="B1642" s="63" t="s">
        <v>9212</v>
      </c>
      <c r="C1642" s="56" t="s">
        <v>9216</v>
      </c>
      <c r="D1642" s="56" t="s">
        <v>2849</v>
      </c>
      <c r="E1642" s="56" t="s">
        <v>2850</v>
      </c>
      <c r="F1642" s="110" t="s">
        <v>2851</v>
      </c>
      <c r="G1642" s="110" t="s">
        <v>7034</v>
      </c>
      <c r="H1642" s="110" t="s">
        <v>50</v>
      </c>
      <c r="I1642" s="56" t="s">
        <v>190</v>
      </c>
      <c r="J1642" s="56" t="s">
        <v>70</v>
      </c>
      <c r="K1642" s="56" t="s">
        <v>7012</v>
      </c>
      <c r="L1642" s="85">
        <v>77</v>
      </c>
      <c r="M1642" s="56" t="s">
        <v>2841</v>
      </c>
      <c r="N1642" s="56" t="s">
        <v>2842</v>
      </c>
      <c r="O1642" s="60" t="s">
        <v>2411</v>
      </c>
      <c r="P1642" s="222"/>
      <c r="Q1642" s="87" cm="1">
        <f t="array" aca="1" ref="Q1642" ca="1">SUMIF(Whitetail!C1:C999,E1642,Whitetail!W1:W252)</f>
        <v>0</v>
      </c>
      <c r="R1642" s="223" cm="1">
        <f t="array" aca="1" ref="R1642" ca="1">Q1642*L1642</f>
        <v>0</v>
      </c>
    </row>
    <row r="1643" spans="1:18" ht="16" customHeight="1" x14ac:dyDescent="0.2">
      <c r="A1643" s="54"/>
      <c r="B1643" s="63" t="s">
        <v>9212</v>
      </c>
      <c r="C1643" s="56" t="s">
        <v>9217</v>
      </c>
      <c r="D1643" s="56" t="s">
        <v>2852</v>
      </c>
      <c r="E1643" s="56" t="s">
        <v>2853</v>
      </c>
      <c r="F1643" s="110" t="s">
        <v>2854</v>
      </c>
      <c r="G1643" s="110" t="s">
        <v>7034</v>
      </c>
      <c r="H1643" s="110" t="s">
        <v>50</v>
      </c>
      <c r="I1643" s="56" t="s">
        <v>190</v>
      </c>
      <c r="J1643" s="56" t="s">
        <v>282</v>
      </c>
      <c r="K1643" s="56" t="s">
        <v>7012</v>
      </c>
      <c r="L1643" s="85">
        <v>77</v>
      </c>
      <c r="M1643" s="56" t="s">
        <v>2841</v>
      </c>
      <c r="N1643" s="56" t="s">
        <v>2842</v>
      </c>
      <c r="O1643" s="60" t="s">
        <v>2411</v>
      </c>
      <c r="P1643" s="222"/>
      <c r="Q1643" s="87" cm="1">
        <f t="array" aca="1" ref="Q1643" ca="1">SUMIF(Whitetail!C1:C999,E1643,Whitetail!W1:W252)</f>
        <v>0</v>
      </c>
      <c r="R1643" s="223" cm="1">
        <f t="array" aca="1" ref="R1643" ca="1">Q1643*L1643</f>
        <v>0</v>
      </c>
    </row>
    <row r="1644" spans="1:18" ht="16" customHeight="1" x14ac:dyDescent="0.2">
      <c r="A1644" s="54"/>
      <c r="B1644" s="63" t="s">
        <v>9212</v>
      </c>
      <c r="C1644" s="56" t="s">
        <v>9218</v>
      </c>
      <c r="D1644" s="56" t="s">
        <v>2855</v>
      </c>
      <c r="E1644" s="56" t="s">
        <v>2856</v>
      </c>
      <c r="F1644" s="110" t="s">
        <v>2857</v>
      </c>
      <c r="G1644" s="110" t="s">
        <v>7034</v>
      </c>
      <c r="H1644" s="110" t="s">
        <v>50</v>
      </c>
      <c r="I1644" s="56" t="s">
        <v>190</v>
      </c>
      <c r="J1644" s="56" t="s">
        <v>285</v>
      </c>
      <c r="K1644" s="56" t="s">
        <v>7012</v>
      </c>
      <c r="L1644" s="85">
        <v>77</v>
      </c>
      <c r="M1644" s="56" t="s">
        <v>2841</v>
      </c>
      <c r="N1644" s="56" t="s">
        <v>2842</v>
      </c>
      <c r="O1644" s="60" t="s">
        <v>2411</v>
      </c>
      <c r="P1644" s="222"/>
      <c r="Q1644" s="87" cm="1">
        <f t="array" aca="1" ref="Q1644" ca="1">SUMIF(Whitetail!C1:C999,E1644,Whitetail!W1:W252)</f>
        <v>0</v>
      </c>
      <c r="R1644" s="223" cm="1">
        <f t="array" aca="1" ref="R1644" ca="1">Q1644*L1644</f>
        <v>0</v>
      </c>
    </row>
    <row r="1645" spans="1:18" ht="16" customHeight="1" x14ac:dyDescent="0.2">
      <c r="A1645" s="54"/>
      <c r="B1645" s="63" t="s">
        <v>9219</v>
      </c>
      <c r="C1645" s="56" t="s">
        <v>9220</v>
      </c>
      <c r="D1645" s="56" t="s">
        <v>2858</v>
      </c>
      <c r="E1645" s="56" t="s">
        <v>2859</v>
      </c>
      <c r="F1645" s="110" t="s">
        <v>2860</v>
      </c>
      <c r="G1645" s="110" t="s">
        <v>7034</v>
      </c>
      <c r="H1645" s="110" t="s">
        <v>56</v>
      </c>
      <c r="I1645" s="56" t="s">
        <v>272</v>
      </c>
      <c r="J1645" s="56" t="s">
        <v>61</v>
      </c>
      <c r="K1645" s="56" t="s">
        <v>7012</v>
      </c>
      <c r="L1645" s="85">
        <v>77</v>
      </c>
      <c r="M1645" s="56" t="s">
        <v>2841</v>
      </c>
      <c r="N1645" s="56" t="s">
        <v>2842</v>
      </c>
      <c r="O1645" s="60" t="s">
        <v>2411</v>
      </c>
      <c r="P1645" s="222"/>
      <c r="Q1645" s="87" cm="1">
        <f t="array" aca="1" ref="Q1645" ca="1">SUMIF(Whitetail!C1:C999,E1645,Whitetail!W1:W252)</f>
        <v>0</v>
      </c>
      <c r="R1645" s="223" cm="1">
        <f t="array" aca="1" ref="R1645" ca="1">Q1645*L1645</f>
        <v>0</v>
      </c>
    </row>
    <row r="1646" spans="1:18" ht="16" customHeight="1" x14ac:dyDescent="0.2">
      <c r="A1646" s="54"/>
      <c r="B1646" s="63" t="s">
        <v>9219</v>
      </c>
      <c r="C1646" s="56" t="s">
        <v>9221</v>
      </c>
      <c r="D1646" s="56" t="s">
        <v>2861</v>
      </c>
      <c r="E1646" s="56" t="s">
        <v>2862</v>
      </c>
      <c r="F1646" s="110" t="s">
        <v>2863</v>
      </c>
      <c r="G1646" s="110" t="s">
        <v>7034</v>
      </c>
      <c r="H1646" s="110" t="s">
        <v>56</v>
      </c>
      <c r="I1646" s="56" t="s">
        <v>272</v>
      </c>
      <c r="J1646" s="56" t="s">
        <v>64</v>
      </c>
      <c r="K1646" s="56" t="s">
        <v>7012</v>
      </c>
      <c r="L1646" s="85">
        <v>77</v>
      </c>
      <c r="M1646" s="56" t="s">
        <v>2841</v>
      </c>
      <c r="N1646" s="56" t="s">
        <v>2842</v>
      </c>
      <c r="O1646" s="60" t="s">
        <v>2411</v>
      </c>
      <c r="P1646" s="222"/>
      <c r="Q1646" s="87" cm="1">
        <f t="array" aca="1" ref="Q1646" ca="1">SUMIF(Whitetail!C1:C999,E1646,Whitetail!W1:W252)</f>
        <v>0</v>
      </c>
      <c r="R1646" s="223" cm="1">
        <f t="array" aca="1" ref="R1646" ca="1">Q1646*L1646</f>
        <v>0</v>
      </c>
    </row>
    <row r="1647" spans="1:18" ht="16" customHeight="1" x14ac:dyDescent="0.2">
      <c r="A1647" s="54"/>
      <c r="B1647" s="63" t="s">
        <v>9219</v>
      </c>
      <c r="C1647" s="56" t="s">
        <v>9222</v>
      </c>
      <c r="D1647" s="56" t="s">
        <v>2864</v>
      </c>
      <c r="E1647" s="56" t="s">
        <v>2865</v>
      </c>
      <c r="F1647" s="110" t="s">
        <v>2866</v>
      </c>
      <c r="G1647" s="110" t="s">
        <v>7034</v>
      </c>
      <c r="H1647" s="110" t="s">
        <v>56</v>
      </c>
      <c r="I1647" s="56" t="s">
        <v>272</v>
      </c>
      <c r="J1647" s="56" t="s">
        <v>67</v>
      </c>
      <c r="K1647" s="56" t="s">
        <v>7012</v>
      </c>
      <c r="L1647" s="85">
        <v>77</v>
      </c>
      <c r="M1647" s="56" t="s">
        <v>2841</v>
      </c>
      <c r="N1647" s="56" t="s">
        <v>2842</v>
      </c>
      <c r="O1647" s="60" t="s">
        <v>2411</v>
      </c>
      <c r="P1647" s="222"/>
      <c r="Q1647" s="87" cm="1">
        <f t="array" aca="1" ref="Q1647" ca="1">SUMIF(Whitetail!C1:C999,E1647,Whitetail!W1:W252)</f>
        <v>0</v>
      </c>
      <c r="R1647" s="223" cm="1">
        <f t="array" aca="1" ref="R1647" ca="1">Q1647*L1647</f>
        <v>0</v>
      </c>
    </row>
    <row r="1648" spans="1:18" ht="16" customHeight="1" x14ac:dyDescent="0.2">
      <c r="A1648" s="54"/>
      <c r="B1648" s="63" t="s">
        <v>9219</v>
      </c>
      <c r="C1648" s="56" t="s">
        <v>9223</v>
      </c>
      <c r="D1648" s="56" t="s">
        <v>2867</v>
      </c>
      <c r="E1648" s="56" t="s">
        <v>2868</v>
      </c>
      <c r="F1648" s="110" t="s">
        <v>2869</v>
      </c>
      <c r="G1648" s="110" t="s">
        <v>7034</v>
      </c>
      <c r="H1648" s="110" t="s">
        <v>56</v>
      </c>
      <c r="I1648" s="56" t="s">
        <v>272</v>
      </c>
      <c r="J1648" s="56" t="s">
        <v>70</v>
      </c>
      <c r="K1648" s="56" t="s">
        <v>7012</v>
      </c>
      <c r="L1648" s="85">
        <v>77</v>
      </c>
      <c r="M1648" s="56" t="s">
        <v>2841</v>
      </c>
      <c r="N1648" s="56" t="s">
        <v>2842</v>
      </c>
      <c r="O1648" s="60" t="s">
        <v>2411</v>
      </c>
      <c r="P1648" s="222"/>
      <c r="Q1648" s="87" cm="1">
        <f t="array" aca="1" ref="Q1648" ca="1">SUMIF(Whitetail!C1:C999,E1648,Whitetail!W1:W252)</f>
        <v>0</v>
      </c>
      <c r="R1648" s="223" cm="1">
        <f t="array" aca="1" ref="R1648" ca="1">Q1648*L1648</f>
        <v>0</v>
      </c>
    </row>
    <row r="1649" spans="1:18" ht="16" customHeight="1" x14ac:dyDescent="0.2">
      <c r="A1649" s="54"/>
      <c r="B1649" s="63" t="s">
        <v>9219</v>
      </c>
      <c r="C1649" s="56" t="s">
        <v>9224</v>
      </c>
      <c r="D1649" s="56" t="s">
        <v>2870</v>
      </c>
      <c r="E1649" s="56" t="s">
        <v>2871</v>
      </c>
      <c r="F1649" s="110" t="s">
        <v>2872</v>
      </c>
      <c r="G1649" s="110" t="s">
        <v>7034</v>
      </c>
      <c r="H1649" s="110" t="s">
        <v>56</v>
      </c>
      <c r="I1649" s="56" t="s">
        <v>272</v>
      </c>
      <c r="J1649" s="56" t="s">
        <v>282</v>
      </c>
      <c r="K1649" s="56" t="s">
        <v>7012</v>
      </c>
      <c r="L1649" s="85">
        <v>77</v>
      </c>
      <c r="M1649" s="56" t="s">
        <v>2841</v>
      </c>
      <c r="N1649" s="56" t="s">
        <v>2842</v>
      </c>
      <c r="O1649" s="60" t="s">
        <v>2411</v>
      </c>
      <c r="P1649" s="222"/>
      <c r="Q1649" s="87" cm="1">
        <f t="array" aca="1" ref="Q1649" ca="1">SUMIF(Whitetail!C1:C999,E1649,Whitetail!W1:W252)</f>
        <v>0</v>
      </c>
      <c r="R1649" s="223" cm="1">
        <f t="array" aca="1" ref="R1649" ca="1">Q1649*L1649</f>
        <v>0</v>
      </c>
    </row>
    <row r="1650" spans="1:18" ht="16" customHeight="1" x14ac:dyDescent="0.2">
      <c r="A1650" s="54"/>
      <c r="B1650" s="63" t="s">
        <v>9219</v>
      </c>
      <c r="C1650" s="56" t="s">
        <v>9225</v>
      </c>
      <c r="D1650" s="56" t="s">
        <v>2873</v>
      </c>
      <c r="E1650" s="56" t="s">
        <v>2874</v>
      </c>
      <c r="F1650" s="110" t="s">
        <v>2875</v>
      </c>
      <c r="G1650" s="110" t="s">
        <v>7034</v>
      </c>
      <c r="H1650" s="110" t="s">
        <v>56</v>
      </c>
      <c r="I1650" s="56" t="s">
        <v>272</v>
      </c>
      <c r="J1650" s="56" t="s">
        <v>285</v>
      </c>
      <c r="K1650" s="56" t="s">
        <v>7012</v>
      </c>
      <c r="L1650" s="85">
        <v>77</v>
      </c>
      <c r="M1650" s="56" t="s">
        <v>2841</v>
      </c>
      <c r="N1650" s="56" t="s">
        <v>2842</v>
      </c>
      <c r="O1650" s="60" t="s">
        <v>2411</v>
      </c>
      <c r="P1650" s="222"/>
      <c r="Q1650" s="87" cm="1">
        <f t="array" aca="1" ref="Q1650" ca="1">SUMIF(Whitetail!C1:C999,E1650,Whitetail!W1:W252)</f>
        <v>0</v>
      </c>
      <c r="R1650" s="223" cm="1">
        <f t="array" aca="1" ref="R1650" ca="1">Q1650*L1650</f>
        <v>0</v>
      </c>
    </row>
    <row r="1651" spans="1:18" ht="16" customHeight="1" x14ac:dyDescent="0.2">
      <c r="A1651" s="54"/>
      <c r="B1651" s="63" t="s">
        <v>9226</v>
      </c>
      <c r="C1651" s="56" t="s">
        <v>9227</v>
      </c>
      <c r="D1651" s="56" t="s">
        <v>2876</v>
      </c>
      <c r="E1651" s="56" t="s">
        <v>2877</v>
      </c>
      <c r="F1651" s="110" t="s">
        <v>2878</v>
      </c>
      <c r="G1651" s="110" t="s">
        <v>7064</v>
      </c>
      <c r="H1651" s="110" t="s">
        <v>56</v>
      </c>
      <c r="I1651" s="56" t="s">
        <v>272</v>
      </c>
      <c r="J1651" s="56" t="s">
        <v>1287</v>
      </c>
      <c r="K1651" s="56" t="s">
        <v>7012</v>
      </c>
      <c r="L1651" s="85">
        <v>149.5</v>
      </c>
      <c r="M1651" s="56" t="s">
        <v>2879</v>
      </c>
      <c r="N1651" s="56" t="s">
        <v>2880</v>
      </c>
      <c r="O1651" s="60" t="s">
        <v>2411</v>
      </c>
      <c r="P1651" s="222"/>
      <c r="Q1651" s="87" cm="1">
        <f t="array" aca="1" ref="Q1651" ca="1">SUMIF(Whitetail!C1:C999,E1651,Whitetail!W1:W252)</f>
        <v>0</v>
      </c>
      <c r="R1651" s="223" cm="1">
        <f t="array" aca="1" ref="R1651" ca="1">Q1651*L1651</f>
        <v>0</v>
      </c>
    </row>
    <row r="1652" spans="1:18" ht="16" customHeight="1" x14ac:dyDescent="0.2">
      <c r="A1652" s="54"/>
      <c r="B1652" s="63" t="s">
        <v>9228</v>
      </c>
      <c r="C1652" s="56" t="s">
        <v>9229</v>
      </c>
      <c r="D1652" s="90">
        <v>843380185758</v>
      </c>
      <c r="E1652" s="56" t="s">
        <v>1700</v>
      </c>
      <c r="F1652" s="110" t="s">
        <v>1701</v>
      </c>
      <c r="G1652" s="110" t="s">
        <v>9230</v>
      </c>
      <c r="H1652" s="110" t="s">
        <v>50</v>
      </c>
      <c r="I1652" s="56" t="s">
        <v>190</v>
      </c>
      <c r="J1652" s="56" t="s">
        <v>61</v>
      </c>
      <c r="K1652" s="91"/>
      <c r="L1652" s="85">
        <v>137.5</v>
      </c>
      <c r="M1652" s="56" t="s">
        <v>451</v>
      </c>
      <c r="N1652" s="56" t="s">
        <v>505</v>
      </c>
      <c r="O1652" s="60" t="s">
        <v>55</v>
      </c>
      <c r="P1652" s="222"/>
      <c r="Q1652" s="87" cm="1">
        <f t="array" ref="Q1652">SUMIF(Western!C1:C1001,E1652,Western!V1:V1001)</f>
        <v>0</v>
      </c>
      <c r="R1652" s="223" cm="1">
        <f t="array" ref="R1652">Q1652*L1652</f>
        <v>0</v>
      </c>
    </row>
    <row r="1653" spans="1:18" ht="16" customHeight="1" x14ac:dyDescent="0.2">
      <c r="A1653" s="54"/>
      <c r="B1653" s="63" t="s">
        <v>9228</v>
      </c>
      <c r="C1653" s="56" t="s">
        <v>9231</v>
      </c>
      <c r="D1653" s="90">
        <v>843380185741</v>
      </c>
      <c r="E1653" s="56" t="s">
        <v>1702</v>
      </c>
      <c r="F1653" s="110" t="s">
        <v>1703</v>
      </c>
      <c r="G1653" s="110" t="s">
        <v>9230</v>
      </c>
      <c r="H1653" s="110" t="s">
        <v>50</v>
      </c>
      <c r="I1653" s="56" t="s">
        <v>190</v>
      </c>
      <c r="J1653" s="56" t="s">
        <v>64</v>
      </c>
      <c r="K1653" s="91"/>
      <c r="L1653" s="85">
        <v>137.5</v>
      </c>
      <c r="M1653" s="56" t="s">
        <v>451</v>
      </c>
      <c r="N1653" s="56" t="s">
        <v>505</v>
      </c>
      <c r="O1653" s="60" t="s">
        <v>55</v>
      </c>
      <c r="P1653" s="222"/>
      <c r="Q1653" s="87" cm="1">
        <f t="array" ref="Q1653">SUMIF(Western!C1:C1001,E1653,Western!V1:V1001)</f>
        <v>0</v>
      </c>
      <c r="R1653" s="223" cm="1">
        <f t="array" ref="R1653">Q1653*L1653</f>
        <v>0</v>
      </c>
    </row>
    <row r="1654" spans="1:18" ht="16" customHeight="1" x14ac:dyDescent="0.2">
      <c r="A1654" s="54"/>
      <c r="B1654" s="63" t="s">
        <v>9228</v>
      </c>
      <c r="C1654" s="56" t="s">
        <v>9232</v>
      </c>
      <c r="D1654" s="90">
        <v>843380185734</v>
      </c>
      <c r="E1654" s="56" t="s">
        <v>1704</v>
      </c>
      <c r="F1654" s="110" t="s">
        <v>1705</v>
      </c>
      <c r="G1654" s="110" t="s">
        <v>9230</v>
      </c>
      <c r="H1654" s="110" t="s">
        <v>50</v>
      </c>
      <c r="I1654" s="56" t="s">
        <v>190</v>
      </c>
      <c r="J1654" s="56" t="s">
        <v>67</v>
      </c>
      <c r="K1654" s="91"/>
      <c r="L1654" s="85">
        <v>137.5</v>
      </c>
      <c r="M1654" s="56" t="s">
        <v>451</v>
      </c>
      <c r="N1654" s="56" t="s">
        <v>505</v>
      </c>
      <c r="O1654" s="60" t="s">
        <v>55</v>
      </c>
      <c r="P1654" s="222"/>
      <c r="Q1654" s="87" cm="1">
        <f t="array" ref="Q1654">SUMIF(Western!C1:C1001,E1654,Western!V1:V1001)</f>
        <v>0</v>
      </c>
      <c r="R1654" s="223" cm="1">
        <f t="array" ref="R1654">Q1654*L1654</f>
        <v>0</v>
      </c>
    </row>
    <row r="1655" spans="1:18" ht="16" customHeight="1" x14ac:dyDescent="0.2">
      <c r="A1655" s="54"/>
      <c r="B1655" s="63" t="s">
        <v>9228</v>
      </c>
      <c r="C1655" s="56" t="s">
        <v>9233</v>
      </c>
      <c r="D1655" s="90">
        <v>843380185765</v>
      </c>
      <c r="E1655" s="56" t="s">
        <v>1706</v>
      </c>
      <c r="F1655" s="110" t="s">
        <v>1707</v>
      </c>
      <c r="G1655" s="110" t="s">
        <v>9230</v>
      </c>
      <c r="H1655" s="110" t="s">
        <v>50</v>
      </c>
      <c r="I1655" s="56" t="s">
        <v>190</v>
      </c>
      <c r="J1655" s="56" t="s">
        <v>70</v>
      </c>
      <c r="K1655" s="91"/>
      <c r="L1655" s="85">
        <v>137.5</v>
      </c>
      <c r="M1655" s="56" t="s">
        <v>451</v>
      </c>
      <c r="N1655" s="56" t="s">
        <v>505</v>
      </c>
      <c r="O1655" s="60" t="s">
        <v>55</v>
      </c>
      <c r="P1655" s="222"/>
      <c r="Q1655" s="87" cm="1">
        <f t="array" ref="Q1655">SUMIF(Western!C1:C1001,E1655,Western!V1:V1001)</f>
        <v>0</v>
      </c>
      <c r="R1655" s="223" cm="1">
        <f t="array" ref="R1655">Q1655*L1655</f>
        <v>0</v>
      </c>
    </row>
    <row r="1656" spans="1:18" ht="16" customHeight="1" x14ac:dyDescent="0.2">
      <c r="A1656" s="54"/>
      <c r="B1656" s="63" t="s">
        <v>9228</v>
      </c>
      <c r="C1656" s="56" t="s">
        <v>9234</v>
      </c>
      <c r="D1656" s="90">
        <v>843380185727</v>
      </c>
      <c r="E1656" s="56" t="s">
        <v>1708</v>
      </c>
      <c r="F1656" s="110" t="s">
        <v>1709</v>
      </c>
      <c r="G1656" s="110" t="s">
        <v>9230</v>
      </c>
      <c r="H1656" s="110" t="s">
        <v>50</v>
      </c>
      <c r="I1656" s="56" t="s">
        <v>190</v>
      </c>
      <c r="J1656" s="56" t="s">
        <v>282</v>
      </c>
      <c r="K1656" s="91"/>
      <c r="L1656" s="85">
        <v>137.5</v>
      </c>
      <c r="M1656" s="56" t="s">
        <v>451</v>
      </c>
      <c r="N1656" s="56" t="s">
        <v>505</v>
      </c>
      <c r="O1656" s="60" t="s">
        <v>55</v>
      </c>
      <c r="P1656" s="222"/>
      <c r="Q1656" s="87" cm="1">
        <f t="array" ref="Q1656">SUMIF(Western!C1:C1001,E1656,Western!V1:V1001)</f>
        <v>0</v>
      </c>
      <c r="R1656" s="223" cm="1">
        <f t="array" ref="R1656">Q1656*L1656</f>
        <v>0</v>
      </c>
    </row>
    <row r="1657" spans="1:18" ht="16" customHeight="1" x14ac:dyDescent="0.2">
      <c r="A1657" s="54"/>
      <c r="B1657" s="63" t="s">
        <v>9235</v>
      </c>
      <c r="C1657" s="56" t="s">
        <v>9236</v>
      </c>
      <c r="D1657" s="90">
        <v>843380185703</v>
      </c>
      <c r="E1657" s="56" t="s">
        <v>1710</v>
      </c>
      <c r="F1657" s="110" t="s">
        <v>1711</v>
      </c>
      <c r="G1657" s="110" t="s">
        <v>9230</v>
      </c>
      <c r="H1657" s="110" t="s">
        <v>50</v>
      </c>
      <c r="I1657" s="56" t="s">
        <v>127</v>
      </c>
      <c r="J1657" s="56" t="s">
        <v>61</v>
      </c>
      <c r="K1657" s="91"/>
      <c r="L1657" s="85">
        <v>137.5</v>
      </c>
      <c r="M1657" s="56" t="s">
        <v>451</v>
      </c>
      <c r="N1657" s="56" t="s">
        <v>505</v>
      </c>
      <c r="O1657" s="60" t="s">
        <v>55</v>
      </c>
      <c r="P1657" s="222"/>
      <c r="Q1657" s="87" cm="1">
        <f t="array" ref="Q1657">SUMIF(Western!C1:C1001,E1657,Western!V1:V1001)</f>
        <v>0</v>
      </c>
      <c r="R1657" s="223" cm="1">
        <f t="array" ref="R1657">Q1657*L1657</f>
        <v>0</v>
      </c>
    </row>
    <row r="1658" spans="1:18" ht="16" customHeight="1" x14ac:dyDescent="0.2">
      <c r="A1658" s="54"/>
      <c r="B1658" s="63" t="s">
        <v>9235</v>
      </c>
      <c r="C1658" s="56" t="s">
        <v>9237</v>
      </c>
      <c r="D1658" s="90">
        <v>843380185697</v>
      </c>
      <c r="E1658" s="56" t="s">
        <v>1712</v>
      </c>
      <c r="F1658" s="110" t="s">
        <v>1713</v>
      </c>
      <c r="G1658" s="110" t="s">
        <v>9230</v>
      </c>
      <c r="H1658" s="110" t="s">
        <v>50</v>
      </c>
      <c r="I1658" s="56" t="s">
        <v>127</v>
      </c>
      <c r="J1658" s="56" t="s">
        <v>64</v>
      </c>
      <c r="K1658" s="91"/>
      <c r="L1658" s="85">
        <v>137.5</v>
      </c>
      <c r="M1658" s="56" t="s">
        <v>451</v>
      </c>
      <c r="N1658" s="56" t="s">
        <v>505</v>
      </c>
      <c r="O1658" s="60" t="s">
        <v>55</v>
      </c>
      <c r="P1658" s="222"/>
      <c r="Q1658" s="87" cm="1">
        <f t="array" ref="Q1658">SUMIF(Western!C1:C1001,E1658,Western!V1:V1001)</f>
        <v>0</v>
      </c>
      <c r="R1658" s="223" cm="1">
        <f t="array" ref="R1658">Q1658*L1658</f>
        <v>0</v>
      </c>
    </row>
    <row r="1659" spans="1:18" ht="16" customHeight="1" x14ac:dyDescent="0.2">
      <c r="A1659" s="54"/>
      <c r="B1659" s="63" t="s">
        <v>9235</v>
      </c>
      <c r="C1659" s="56" t="s">
        <v>9238</v>
      </c>
      <c r="D1659" s="90">
        <v>843380185680</v>
      </c>
      <c r="E1659" s="56" t="s">
        <v>1714</v>
      </c>
      <c r="F1659" s="110" t="s">
        <v>1715</v>
      </c>
      <c r="G1659" s="110" t="s">
        <v>9230</v>
      </c>
      <c r="H1659" s="110" t="s">
        <v>50</v>
      </c>
      <c r="I1659" s="56" t="s">
        <v>127</v>
      </c>
      <c r="J1659" s="56" t="s">
        <v>67</v>
      </c>
      <c r="K1659" s="91"/>
      <c r="L1659" s="85">
        <v>137.5</v>
      </c>
      <c r="M1659" s="56" t="s">
        <v>451</v>
      </c>
      <c r="N1659" s="56" t="s">
        <v>505</v>
      </c>
      <c r="O1659" s="60" t="s">
        <v>55</v>
      </c>
      <c r="P1659" s="222"/>
      <c r="Q1659" s="87" cm="1">
        <f t="array" ref="Q1659">SUMIF(Western!C1:C1001,E1659,Western!V1:V1001)</f>
        <v>0</v>
      </c>
      <c r="R1659" s="223" cm="1">
        <f t="array" ref="R1659">Q1659*L1659</f>
        <v>0</v>
      </c>
    </row>
    <row r="1660" spans="1:18" ht="16" customHeight="1" x14ac:dyDescent="0.2">
      <c r="A1660" s="54"/>
      <c r="B1660" s="63" t="s">
        <v>9235</v>
      </c>
      <c r="C1660" s="56" t="s">
        <v>9239</v>
      </c>
      <c r="D1660" s="90">
        <v>843380185710</v>
      </c>
      <c r="E1660" s="56" t="s">
        <v>1716</v>
      </c>
      <c r="F1660" s="110" t="s">
        <v>1717</v>
      </c>
      <c r="G1660" s="110" t="s">
        <v>9230</v>
      </c>
      <c r="H1660" s="110" t="s">
        <v>50</v>
      </c>
      <c r="I1660" s="56" t="s">
        <v>127</v>
      </c>
      <c r="J1660" s="56" t="s">
        <v>70</v>
      </c>
      <c r="K1660" s="91"/>
      <c r="L1660" s="85">
        <v>137.5</v>
      </c>
      <c r="M1660" s="56" t="s">
        <v>451</v>
      </c>
      <c r="N1660" s="56" t="s">
        <v>505</v>
      </c>
      <c r="O1660" s="60" t="s">
        <v>55</v>
      </c>
      <c r="P1660" s="222"/>
      <c r="Q1660" s="87" cm="1">
        <f t="array" ref="Q1660">SUMIF(Western!C1:C1001,E1660,Western!V1:V1001)</f>
        <v>0</v>
      </c>
      <c r="R1660" s="223" cm="1">
        <f t="array" ref="R1660">Q1660*L1660</f>
        <v>0</v>
      </c>
    </row>
    <row r="1661" spans="1:18" ht="16" customHeight="1" x14ac:dyDescent="0.2">
      <c r="A1661" s="54"/>
      <c r="B1661" s="63" t="s">
        <v>9235</v>
      </c>
      <c r="C1661" s="56" t="s">
        <v>9240</v>
      </c>
      <c r="D1661" s="90">
        <v>843380185673</v>
      </c>
      <c r="E1661" s="56" t="s">
        <v>1718</v>
      </c>
      <c r="F1661" s="110" t="s">
        <v>1719</v>
      </c>
      <c r="G1661" s="110" t="s">
        <v>9230</v>
      </c>
      <c r="H1661" s="110" t="s">
        <v>50</v>
      </c>
      <c r="I1661" s="56" t="s">
        <v>127</v>
      </c>
      <c r="J1661" s="56" t="s">
        <v>282</v>
      </c>
      <c r="K1661" s="91"/>
      <c r="L1661" s="85">
        <v>137.5</v>
      </c>
      <c r="M1661" s="56" t="s">
        <v>451</v>
      </c>
      <c r="N1661" s="56" t="s">
        <v>505</v>
      </c>
      <c r="O1661" s="60" t="s">
        <v>55</v>
      </c>
      <c r="P1661" s="222"/>
      <c r="Q1661" s="87" cm="1">
        <f t="array" ref="Q1661">SUMIF(Western!C1:C1001,E1661,Western!V1:V1001)</f>
        <v>0</v>
      </c>
      <c r="R1661" s="223" cm="1">
        <f t="array" ref="R1661">Q1661*L1661</f>
        <v>0</v>
      </c>
    </row>
    <row r="1662" spans="1:18" ht="16" customHeight="1" x14ac:dyDescent="0.2">
      <c r="A1662" s="54"/>
      <c r="B1662" s="63" t="s">
        <v>9241</v>
      </c>
      <c r="C1662" s="56" t="s">
        <v>9242</v>
      </c>
      <c r="D1662" s="90">
        <v>843380185659</v>
      </c>
      <c r="E1662" s="56" t="s">
        <v>1720</v>
      </c>
      <c r="F1662" s="110" t="s">
        <v>1721</v>
      </c>
      <c r="G1662" s="110" t="s">
        <v>9243</v>
      </c>
      <c r="H1662" s="110" t="s">
        <v>50</v>
      </c>
      <c r="I1662" s="56" t="s">
        <v>127</v>
      </c>
      <c r="J1662" s="56" t="s">
        <v>61</v>
      </c>
      <c r="K1662" s="91"/>
      <c r="L1662" s="85">
        <v>137.5</v>
      </c>
      <c r="M1662" s="56" t="s">
        <v>139</v>
      </c>
      <c r="N1662" s="56" t="s">
        <v>505</v>
      </c>
      <c r="O1662" s="60" t="s">
        <v>55</v>
      </c>
      <c r="P1662" s="222"/>
      <c r="Q1662" s="87" cm="1">
        <f t="array" ref="Q1662">SUMIF(Western!C1:C1001,E1662,Western!V1:V1001)</f>
        <v>0</v>
      </c>
      <c r="R1662" s="223" cm="1">
        <f t="array" ref="R1662">Q1662*L1662</f>
        <v>0</v>
      </c>
    </row>
    <row r="1663" spans="1:18" ht="16" customHeight="1" x14ac:dyDescent="0.2">
      <c r="A1663" s="54"/>
      <c r="B1663" s="63" t="s">
        <v>9241</v>
      </c>
      <c r="C1663" s="56" t="s">
        <v>9244</v>
      </c>
      <c r="D1663" s="90">
        <v>843380185642</v>
      </c>
      <c r="E1663" s="56" t="s">
        <v>1722</v>
      </c>
      <c r="F1663" s="110" t="s">
        <v>1723</v>
      </c>
      <c r="G1663" s="110" t="s">
        <v>9243</v>
      </c>
      <c r="H1663" s="110" t="s">
        <v>50</v>
      </c>
      <c r="I1663" s="56" t="s">
        <v>127</v>
      </c>
      <c r="J1663" s="56" t="s">
        <v>64</v>
      </c>
      <c r="K1663" s="91"/>
      <c r="L1663" s="85">
        <v>137.5</v>
      </c>
      <c r="M1663" s="56" t="s">
        <v>139</v>
      </c>
      <c r="N1663" s="56" t="s">
        <v>505</v>
      </c>
      <c r="O1663" s="60" t="s">
        <v>55</v>
      </c>
      <c r="P1663" s="222"/>
      <c r="Q1663" s="87" cm="1">
        <f t="array" ref="Q1663">SUMIF(Western!C1:C1001,E1663,Western!V1:V1001)</f>
        <v>0</v>
      </c>
      <c r="R1663" s="223" cm="1">
        <f t="array" ref="R1663">Q1663*L1663</f>
        <v>0</v>
      </c>
    </row>
    <row r="1664" spans="1:18" ht="16" customHeight="1" x14ac:dyDescent="0.2">
      <c r="A1664" s="54"/>
      <c r="B1664" s="63" t="s">
        <v>9241</v>
      </c>
      <c r="C1664" s="56" t="s">
        <v>9245</v>
      </c>
      <c r="D1664" s="90">
        <v>843380185635</v>
      </c>
      <c r="E1664" s="56" t="s">
        <v>1724</v>
      </c>
      <c r="F1664" s="110" t="s">
        <v>1725</v>
      </c>
      <c r="G1664" s="110" t="s">
        <v>9243</v>
      </c>
      <c r="H1664" s="110" t="s">
        <v>50</v>
      </c>
      <c r="I1664" s="56" t="s">
        <v>127</v>
      </c>
      <c r="J1664" s="56" t="s">
        <v>67</v>
      </c>
      <c r="K1664" s="91"/>
      <c r="L1664" s="85">
        <v>137.5</v>
      </c>
      <c r="M1664" s="56" t="s">
        <v>139</v>
      </c>
      <c r="N1664" s="56" t="s">
        <v>505</v>
      </c>
      <c r="O1664" s="60" t="s">
        <v>55</v>
      </c>
      <c r="P1664" s="222"/>
      <c r="Q1664" s="87" cm="1">
        <f t="array" ref="Q1664">SUMIF(Western!C1:C1001,E1664,Western!V1:V1001)</f>
        <v>0</v>
      </c>
      <c r="R1664" s="223" cm="1">
        <f t="array" ref="R1664">Q1664*L1664</f>
        <v>0</v>
      </c>
    </row>
    <row r="1665" spans="1:18" ht="16" customHeight="1" x14ac:dyDescent="0.2">
      <c r="A1665" s="54"/>
      <c r="B1665" s="63" t="s">
        <v>9241</v>
      </c>
      <c r="C1665" s="56" t="s">
        <v>9246</v>
      </c>
      <c r="D1665" s="90">
        <v>843380185666</v>
      </c>
      <c r="E1665" s="56" t="s">
        <v>1726</v>
      </c>
      <c r="F1665" s="110" t="s">
        <v>1727</v>
      </c>
      <c r="G1665" s="110" t="s">
        <v>9243</v>
      </c>
      <c r="H1665" s="110" t="s">
        <v>50</v>
      </c>
      <c r="I1665" s="56" t="s">
        <v>127</v>
      </c>
      <c r="J1665" s="56" t="s">
        <v>70</v>
      </c>
      <c r="K1665" s="91"/>
      <c r="L1665" s="85">
        <v>137.5</v>
      </c>
      <c r="M1665" s="56" t="s">
        <v>139</v>
      </c>
      <c r="N1665" s="56" t="s">
        <v>505</v>
      </c>
      <c r="O1665" s="60" t="s">
        <v>55</v>
      </c>
      <c r="P1665" s="222"/>
      <c r="Q1665" s="87" cm="1">
        <f t="array" ref="Q1665">SUMIF(Western!C1:C1001,E1665,Western!V1:V1001)</f>
        <v>0</v>
      </c>
      <c r="R1665" s="223" cm="1">
        <f t="array" ref="R1665">Q1665*L1665</f>
        <v>0</v>
      </c>
    </row>
    <row r="1666" spans="1:18" ht="16" customHeight="1" x14ac:dyDescent="0.2">
      <c r="A1666" s="54"/>
      <c r="B1666" s="63" t="s">
        <v>9241</v>
      </c>
      <c r="C1666" s="56" t="s">
        <v>9247</v>
      </c>
      <c r="D1666" s="90">
        <v>843380185628</v>
      </c>
      <c r="E1666" s="56" t="s">
        <v>1728</v>
      </c>
      <c r="F1666" s="110" t="s">
        <v>1729</v>
      </c>
      <c r="G1666" s="110" t="s">
        <v>9243</v>
      </c>
      <c r="H1666" s="110" t="s">
        <v>50</v>
      </c>
      <c r="I1666" s="56" t="s">
        <v>127</v>
      </c>
      <c r="J1666" s="56" t="s">
        <v>282</v>
      </c>
      <c r="K1666" s="91"/>
      <c r="L1666" s="85">
        <v>137.5</v>
      </c>
      <c r="M1666" s="56" t="s">
        <v>139</v>
      </c>
      <c r="N1666" s="56" t="s">
        <v>505</v>
      </c>
      <c r="O1666" s="60" t="s">
        <v>55</v>
      </c>
      <c r="P1666" s="222"/>
      <c r="Q1666" s="87" cm="1">
        <f t="array" ref="Q1666">SUMIF(Western!C1:C1001,E1666,Western!V1:V1001)</f>
        <v>0</v>
      </c>
      <c r="R1666" s="223" cm="1">
        <f t="array" ref="R1666">Q1666*L1666</f>
        <v>0</v>
      </c>
    </row>
    <row r="1667" spans="1:18" ht="16" customHeight="1" x14ac:dyDescent="0.2">
      <c r="A1667" s="54"/>
      <c r="B1667" s="63" t="s">
        <v>9248</v>
      </c>
      <c r="C1667" s="56" t="s">
        <v>9249</v>
      </c>
      <c r="D1667" s="90">
        <v>843380130222</v>
      </c>
      <c r="E1667" s="56" t="s">
        <v>5430</v>
      </c>
      <c r="F1667" s="110" t="s">
        <v>5431</v>
      </c>
      <c r="G1667" s="110" t="s">
        <v>7062</v>
      </c>
      <c r="H1667" s="110" t="s">
        <v>50</v>
      </c>
      <c r="I1667" s="56" t="s">
        <v>51</v>
      </c>
      <c r="J1667" s="56" t="s">
        <v>1287</v>
      </c>
      <c r="K1667" s="56" t="s">
        <v>7006</v>
      </c>
      <c r="L1667" s="85">
        <v>162.5</v>
      </c>
      <c r="M1667" s="56" t="s">
        <v>2879</v>
      </c>
      <c r="N1667" s="56" t="s">
        <v>2880</v>
      </c>
      <c r="O1667" s="60" t="s">
        <v>5432</v>
      </c>
      <c r="P1667" s="222"/>
      <c r="Q1667" s="87" cm="1">
        <f t="array" aca="1" ref="Q1667" ca="1">SUMIF(Turkey!C1:C11,E1667,Turkey!V1:V10)</f>
        <v>0</v>
      </c>
      <c r="R1667" s="223" cm="1">
        <f t="array" aca="1" ref="R1667" ca="1">Q1667*L1667</f>
        <v>0</v>
      </c>
    </row>
    <row r="1668" spans="1:18" ht="16" customHeight="1" x14ac:dyDescent="0.2">
      <c r="A1668" s="54"/>
      <c r="B1668" s="63" t="s">
        <v>9250</v>
      </c>
      <c r="C1668" s="56" t="s">
        <v>9251</v>
      </c>
      <c r="D1668" s="90">
        <v>843380130239</v>
      </c>
      <c r="E1668" s="56" t="s">
        <v>5433</v>
      </c>
      <c r="F1668" s="110" t="s">
        <v>5434</v>
      </c>
      <c r="G1668" s="110" t="s">
        <v>7062</v>
      </c>
      <c r="H1668" s="110" t="s">
        <v>56</v>
      </c>
      <c r="I1668" s="56" t="s">
        <v>272</v>
      </c>
      <c r="J1668" s="56" t="s">
        <v>1287</v>
      </c>
      <c r="K1668" s="56" t="s">
        <v>7006</v>
      </c>
      <c r="L1668" s="85">
        <v>162.5</v>
      </c>
      <c r="M1668" s="56" t="s">
        <v>2879</v>
      </c>
      <c r="N1668" s="56" t="s">
        <v>2880</v>
      </c>
      <c r="O1668" s="60" t="s">
        <v>5432</v>
      </c>
      <c r="P1668" s="222"/>
      <c r="Q1668" s="87" cm="1">
        <f t="array" aca="1" ref="Q1668" ca="1">SUMIF(Turkey!C1:C11,E1668,Turkey!V1:V10)</f>
        <v>0</v>
      </c>
      <c r="R1668" s="223" cm="1">
        <f t="array" aca="1" ref="R1668" ca="1">Q1668*L1668</f>
        <v>0</v>
      </c>
    </row>
    <row r="1669" spans="1:18" ht="16" customHeight="1" x14ac:dyDescent="0.2">
      <c r="A1669" s="54"/>
      <c r="B1669" s="63" t="s">
        <v>7196</v>
      </c>
      <c r="C1669" s="56" t="s">
        <v>9252</v>
      </c>
      <c r="D1669" s="90">
        <v>843380191537</v>
      </c>
      <c r="E1669" s="56" t="s">
        <v>3876</v>
      </c>
      <c r="F1669" s="110" t="s">
        <v>3877</v>
      </c>
      <c r="G1669" s="110" t="s">
        <v>7032</v>
      </c>
      <c r="H1669" s="110" t="s">
        <v>56</v>
      </c>
      <c r="I1669" s="56" t="s">
        <v>116</v>
      </c>
      <c r="J1669" s="56" t="s">
        <v>3878</v>
      </c>
      <c r="K1669" s="56" t="s">
        <v>7012</v>
      </c>
      <c r="L1669" s="85">
        <v>60.5</v>
      </c>
      <c r="M1669" s="56" t="s">
        <v>2841</v>
      </c>
      <c r="N1669" s="56" t="s">
        <v>2842</v>
      </c>
      <c r="O1669" s="60" t="s">
        <v>2985</v>
      </c>
      <c r="P1669" s="222"/>
      <c r="Q1669" s="87" cm="1">
        <f t="array" aca="1" ref="Q1669" ca="1">SUMIF('Cross-Over'!C1:C793,E1669,'Cross-Over'!V1:V792)</f>
        <v>0</v>
      </c>
      <c r="R1669" s="223" cm="1">
        <f t="array" aca="1" ref="R1669" ca="1">Q1669*L1669</f>
        <v>0</v>
      </c>
    </row>
    <row r="1670" spans="1:18" ht="16" customHeight="1" x14ac:dyDescent="0.2">
      <c r="A1670" s="54"/>
      <c r="B1670" s="63" t="s">
        <v>7196</v>
      </c>
      <c r="C1670" s="56" t="s">
        <v>9253</v>
      </c>
      <c r="D1670" s="90">
        <v>843380191544</v>
      </c>
      <c r="E1670" s="56" t="s">
        <v>3879</v>
      </c>
      <c r="F1670" s="110" t="s">
        <v>3880</v>
      </c>
      <c r="G1670" s="110" t="s">
        <v>7032</v>
      </c>
      <c r="H1670" s="110" t="s">
        <v>56</v>
      </c>
      <c r="I1670" s="56" t="s">
        <v>116</v>
      </c>
      <c r="J1670" s="56" t="s">
        <v>1213</v>
      </c>
      <c r="K1670" s="56" t="s">
        <v>7012</v>
      </c>
      <c r="L1670" s="85">
        <v>60.5</v>
      </c>
      <c r="M1670" s="56" t="s">
        <v>2841</v>
      </c>
      <c r="N1670" s="56" t="s">
        <v>2842</v>
      </c>
      <c r="O1670" s="60" t="s">
        <v>2985</v>
      </c>
      <c r="P1670" s="222"/>
      <c r="Q1670" s="87" cm="1">
        <f t="array" aca="1" ref="Q1670" ca="1">SUMIF('Cross-Over'!C1:C793,E1670,'Cross-Over'!V1:V792)</f>
        <v>0</v>
      </c>
      <c r="R1670" s="223" cm="1">
        <f t="array" aca="1" ref="R1670" ca="1">Q1670*L1670</f>
        <v>0</v>
      </c>
    </row>
    <row r="1671" spans="1:18" ht="16" customHeight="1" x14ac:dyDescent="0.2">
      <c r="A1671" s="54"/>
      <c r="B1671" s="63" t="s">
        <v>7196</v>
      </c>
      <c r="C1671" s="56" t="s">
        <v>9254</v>
      </c>
      <c r="D1671" s="90">
        <v>843380191551</v>
      </c>
      <c r="E1671" s="56" t="s">
        <v>3881</v>
      </c>
      <c r="F1671" s="110" t="s">
        <v>3882</v>
      </c>
      <c r="G1671" s="110" t="s">
        <v>7032</v>
      </c>
      <c r="H1671" s="110" t="s">
        <v>56</v>
      </c>
      <c r="I1671" s="56" t="s">
        <v>116</v>
      </c>
      <c r="J1671" s="56" t="s">
        <v>1218</v>
      </c>
      <c r="K1671" s="56" t="s">
        <v>7012</v>
      </c>
      <c r="L1671" s="85">
        <v>60.5</v>
      </c>
      <c r="M1671" s="56" t="s">
        <v>2841</v>
      </c>
      <c r="N1671" s="56" t="s">
        <v>2842</v>
      </c>
      <c r="O1671" s="60" t="s">
        <v>2985</v>
      </c>
      <c r="P1671" s="222"/>
      <c r="Q1671" s="87" cm="1">
        <f t="array" aca="1" ref="Q1671" ca="1">SUMIF('Cross-Over'!C1:C793,E1671,'Cross-Over'!V1:V792)</f>
        <v>0</v>
      </c>
      <c r="R1671" s="223" cm="1">
        <f t="array" aca="1" ref="R1671" ca="1">Q1671*L1671</f>
        <v>0</v>
      </c>
    </row>
    <row r="1672" spans="1:18" ht="16" customHeight="1" x14ac:dyDescent="0.2">
      <c r="A1672" s="54"/>
      <c r="B1672" s="63" t="s">
        <v>7196</v>
      </c>
      <c r="C1672" s="56" t="s">
        <v>9255</v>
      </c>
      <c r="D1672" s="90">
        <v>843380191568</v>
      </c>
      <c r="E1672" s="56" t="s">
        <v>3883</v>
      </c>
      <c r="F1672" s="110" t="s">
        <v>3884</v>
      </c>
      <c r="G1672" s="110" t="s">
        <v>7032</v>
      </c>
      <c r="H1672" s="110" t="s">
        <v>56</v>
      </c>
      <c r="I1672" s="56" t="s">
        <v>116</v>
      </c>
      <c r="J1672" s="56" t="s">
        <v>1223</v>
      </c>
      <c r="K1672" s="56" t="s">
        <v>7012</v>
      </c>
      <c r="L1672" s="85">
        <v>60.5</v>
      </c>
      <c r="M1672" s="56" t="s">
        <v>2841</v>
      </c>
      <c r="N1672" s="56" t="s">
        <v>2842</v>
      </c>
      <c r="O1672" s="60" t="s">
        <v>2985</v>
      </c>
      <c r="P1672" s="222"/>
      <c r="Q1672" s="87" cm="1">
        <f t="array" aca="1" ref="Q1672" ca="1">SUMIF('Cross-Over'!C1:C793,E1672,'Cross-Over'!V1:V792)</f>
        <v>0</v>
      </c>
      <c r="R1672" s="223" cm="1">
        <f t="array" aca="1" ref="R1672" ca="1">Q1672*L1672</f>
        <v>0</v>
      </c>
    </row>
    <row r="1673" spans="1:18" ht="16" customHeight="1" x14ac:dyDescent="0.2">
      <c r="A1673" s="54"/>
      <c r="B1673" s="63" t="s">
        <v>7190</v>
      </c>
      <c r="C1673" s="56" t="s">
        <v>9256</v>
      </c>
      <c r="D1673" s="90">
        <v>843380191575</v>
      </c>
      <c r="E1673" s="56" t="s">
        <v>3885</v>
      </c>
      <c r="F1673" s="110" t="s">
        <v>3886</v>
      </c>
      <c r="G1673" s="110" t="s">
        <v>7032</v>
      </c>
      <c r="H1673" s="110" t="s">
        <v>50</v>
      </c>
      <c r="I1673" s="56" t="s">
        <v>127</v>
      </c>
      <c r="J1673" s="56" t="s">
        <v>3878</v>
      </c>
      <c r="K1673" s="56" t="s">
        <v>7012</v>
      </c>
      <c r="L1673" s="85">
        <v>60.5</v>
      </c>
      <c r="M1673" s="56" t="s">
        <v>2841</v>
      </c>
      <c r="N1673" s="56" t="s">
        <v>2842</v>
      </c>
      <c r="O1673" s="60" t="s">
        <v>2985</v>
      </c>
      <c r="P1673" s="222"/>
      <c r="Q1673" s="87" cm="1">
        <f t="array" aca="1" ref="Q1673" ca="1">SUMIF('Cross-Over'!C1:C793,E1673,'Cross-Over'!V1:V792)</f>
        <v>0</v>
      </c>
      <c r="R1673" s="223" cm="1">
        <f t="array" aca="1" ref="R1673" ca="1">Q1673*L1673</f>
        <v>0</v>
      </c>
    </row>
    <row r="1674" spans="1:18" ht="16" customHeight="1" x14ac:dyDescent="0.2">
      <c r="A1674" s="54"/>
      <c r="B1674" s="63" t="s">
        <v>7190</v>
      </c>
      <c r="C1674" s="56" t="s">
        <v>9257</v>
      </c>
      <c r="D1674" s="90">
        <v>843380191582</v>
      </c>
      <c r="E1674" s="56" t="s">
        <v>3887</v>
      </c>
      <c r="F1674" s="110" t="s">
        <v>3888</v>
      </c>
      <c r="G1674" s="110" t="s">
        <v>7032</v>
      </c>
      <c r="H1674" s="110" t="s">
        <v>50</v>
      </c>
      <c r="I1674" s="56" t="s">
        <v>127</v>
      </c>
      <c r="J1674" s="56" t="s">
        <v>1213</v>
      </c>
      <c r="K1674" s="56" t="s">
        <v>7012</v>
      </c>
      <c r="L1674" s="85">
        <v>60.5</v>
      </c>
      <c r="M1674" s="56" t="s">
        <v>2841</v>
      </c>
      <c r="N1674" s="56" t="s">
        <v>2842</v>
      </c>
      <c r="O1674" s="60" t="s">
        <v>2985</v>
      </c>
      <c r="P1674" s="222"/>
      <c r="Q1674" s="87" cm="1">
        <f t="array" aca="1" ref="Q1674" ca="1">SUMIF('Cross-Over'!C1:C793,E1674,'Cross-Over'!V1:V792)</f>
        <v>0</v>
      </c>
      <c r="R1674" s="223" cm="1">
        <f t="array" aca="1" ref="R1674" ca="1">Q1674*L1674</f>
        <v>0</v>
      </c>
    </row>
    <row r="1675" spans="1:18" ht="16" customHeight="1" x14ac:dyDescent="0.2">
      <c r="A1675" s="54"/>
      <c r="B1675" s="63" t="s">
        <v>7190</v>
      </c>
      <c r="C1675" s="56" t="s">
        <v>9258</v>
      </c>
      <c r="D1675" s="90">
        <v>843380191599</v>
      </c>
      <c r="E1675" s="56" t="s">
        <v>3889</v>
      </c>
      <c r="F1675" s="110" t="s">
        <v>3890</v>
      </c>
      <c r="G1675" s="110" t="s">
        <v>7032</v>
      </c>
      <c r="H1675" s="110" t="s">
        <v>50</v>
      </c>
      <c r="I1675" s="56" t="s">
        <v>127</v>
      </c>
      <c r="J1675" s="56" t="s">
        <v>1218</v>
      </c>
      <c r="K1675" s="56" t="s">
        <v>7012</v>
      </c>
      <c r="L1675" s="85">
        <v>60.5</v>
      </c>
      <c r="M1675" s="56" t="s">
        <v>2841</v>
      </c>
      <c r="N1675" s="56" t="s">
        <v>2842</v>
      </c>
      <c r="O1675" s="60" t="s">
        <v>2985</v>
      </c>
      <c r="P1675" s="222"/>
      <c r="Q1675" s="87" cm="1">
        <f t="array" aca="1" ref="Q1675" ca="1">SUMIF('Cross-Over'!C1:C793,E1675,'Cross-Over'!V1:V792)</f>
        <v>0</v>
      </c>
      <c r="R1675" s="223" cm="1">
        <f t="array" aca="1" ref="R1675" ca="1">Q1675*L1675</f>
        <v>0</v>
      </c>
    </row>
    <row r="1676" spans="1:18" ht="16" customHeight="1" x14ac:dyDescent="0.2">
      <c r="A1676" s="54"/>
      <c r="B1676" s="63" t="s">
        <v>7190</v>
      </c>
      <c r="C1676" s="56" t="s">
        <v>9259</v>
      </c>
      <c r="D1676" s="90">
        <v>843380191605</v>
      </c>
      <c r="E1676" s="56" t="s">
        <v>3891</v>
      </c>
      <c r="F1676" s="110" t="s">
        <v>3892</v>
      </c>
      <c r="G1676" s="110" t="s">
        <v>7032</v>
      </c>
      <c r="H1676" s="110" t="s">
        <v>50</v>
      </c>
      <c r="I1676" s="56" t="s">
        <v>127</v>
      </c>
      <c r="J1676" s="56" t="s">
        <v>1223</v>
      </c>
      <c r="K1676" s="56" t="s">
        <v>7012</v>
      </c>
      <c r="L1676" s="85">
        <v>60.5</v>
      </c>
      <c r="M1676" s="56" t="s">
        <v>2841</v>
      </c>
      <c r="N1676" s="56" t="s">
        <v>2842</v>
      </c>
      <c r="O1676" s="60" t="s">
        <v>2985</v>
      </c>
      <c r="P1676" s="222"/>
      <c r="Q1676" s="87" cm="1">
        <f t="array" aca="1" ref="Q1676" ca="1">SUMIF('Cross-Over'!C1:C793,E1676,'Cross-Over'!V1:V792)</f>
        <v>0</v>
      </c>
      <c r="R1676" s="223" cm="1">
        <f t="array" aca="1" ref="R1676" ca="1">Q1676*L1676</f>
        <v>0</v>
      </c>
    </row>
    <row r="1677" spans="1:18" ht="16" customHeight="1" x14ac:dyDescent="0.2">
      <c r="A1677" s="54"/>
      <c r="B1677" s="63" t="s">
        <v>9260</v>
      </c>
      <c r="C1677" s="56" t="s">
        <v>9261</v>
      </c>
      <c r="D1677" s="90">
        <v>843380121466</v>
      </c>
      <c r="E1677" s="56" t="s">
        <v>1730</v>
      </c>
      <c r="F1677" s="110" t="s">
        <v>1731</v>
      </c>
      <c r="G1677" s="110" t="s">
        <v>9262</v>
      </c>
      <c r="H1677" s="110" t="s">
        <v>50</v>
      </c>
      <c r="I1677" s="56" t="s">
        <v>116</v>
      </c>
      <c r="J1677" s="64">
        <v>3030</v>
      </c>
      <c r="K1677" s="91"/>
      <c r="L1677" s="85">
        <v>121</v>
      </c>
      <c r="M1677" s="56" t="s">
        <v>139</v>
      </c>
      <c r="N1677" s="56" t="s">
        <v>140</v>
      </c>
      <c r="O1677" s="60" t="s">
        <v>55</v>
      </c>
      <c r="P1677" s="222"/>
      <c r="Q1677" s="87" cm="1">
        <f t="array" ref="Q1677">SUMIF(Western!C1:C1001,E1677,Western!V1:V1001)</f>
        <v>0</v>
      </c>
      <c r="R1677" s="223" cm="1">
        <f t="array" ref="R1677">Q1677*L1677</f>
        <v>0</v>
      </c>
    </row>
    <row r="1678" spans="1:18" ht="16" customHeight="1" x14ac:dyDescent="0.2">
      <c r="A1678" s="54"/>
      <c r="B1678" s="63" t="s">
        <v>9260</v>
      </c>
      <c r="C1678" s="56" t="s">
        <v>9263</v>
      </c>
      <c r="D1678" s="90">
        <v>843380121473</v>
      </c>
      <c r="E1678" s="56" t="s">
        <v>1732</v>
      </c>
      <c r="F1678" s="110" t="s">
        <v>1733</v>
      </c>
      <c r="G1678" s="110" t="s">
        <v>9262</v>
      </c>
      <c r="H1678" s="110" t="s">
        <v>50</v>
      </c>
      <c r="I1678" s="56" t="s">
        <v>116</v>
      </c>
      <c r="J1678" s="64">
        <v>3232</v>
      </c>
      <c r="K1678" s="91"/>
      <c r="L1678" s="85">
        <v>121</v>
      </c>
      <c r="M1678" s="56" t="s">
        <v>139</v>
      </c>
      <c r="N1678" s="56" t="s">
        <v>140</v>
      </c>
      <c r="O1678" s="60" t="s">
        <v>55</v>
      </c>
      <c r="P1678" s="222"/>
      <c r="Q1678" s="87" cm="1">
        <f t="array" ref="Q1678">SUMIF(Western!C1:C1001,E1678,Western!V1:V1001)</f>
        <v>0</v>
      </c>
      <c r="R1678" s="223" cm="1">
        <f t="array" ref="R1678">Q1678*L1678</f>
        <v>0</v>
      </c>
    </row>
    <row r="1679" spans="1:18" ht="16" customHeight="1" x14ac:dyDescent="0.2">
      <c r="A1679" s="54"/>
      <c r="B1679" s="63" t="s">
        <v>9260</v>
      </c>
      <c r="C1679" s="64">
        <v>84338012148</v>
      </c>
      <c r="D1679" s="90">
        <v>843380121480</v>
      </c>
      <c r="E1679" s="56" t="s">
        <v>1734</v>
      </c>
      <c r="F1679" s="110" t="s">
        <v>1735</v>
      </c>
      <c r="G1679" s="110" t="s">
        <v>9262</v>
      </c>
      <c r="H1679" s="110" t="s">
        <v>50</v>
      </c>
      <c r="I1679" s="56" t="s">
        <v>116</v>
      </c>
      <c r="J1679" s="64">
        <v>3235</v>
      </c>
      <c r="K1679" s="91"/>
      <c r="L1679" s="85">
        <v>121</v>
      </c>
      <c r="M1679" s="56" t="s">
        <v>139</v>
      </c>
      <c r="N1679" s="56" t="s">
        <v>140</v>
      </c>
      <c r="O1679" s="60" t="s">
        <v>55</v>
      </c>
      <c r="P1679" s="222"/>
      <c r="Q1679" s="87" cm="1">
        <f t="array" ref="Q1679">SUMIF(Western!C1:C1001,E1679,Western!V1:V1001)</f>
        <v>0</v>
      </c>
      <c r="R1679" s="223" cm="1">
        <f t="array" ref="R1679">Q1679*L1679</f>
        <v>0</v>
      </c>
    </row>
    <row r="1680" spans="1:18" ht="16" customHeight="1" x14ac:dyDescent="0.2">
      <c r="A1680" s="54"/>
      <c r="B1680" s="63" t="s">
        <v>9260</v>
      </c>
      <c r="C1680" s="64">
        <v>84338012149</v>
      </c>
      <c r="D1680" s="90">
        <v>843380121497</v>
      </c>
      <c r="E1680" s="56" t="s">
        <v>1736</v>
      </c>
      <c r="F1680" s="110" t="s">
        <v>1737</v>
      </c>
      <c r="G1680" s="110" t="s">
        <v>9262</v>
      </c>
      <c r="H1680" s="110" t="s">
        <v>50</v>
      </c>
      <c r="I1680" s="56" t="s">
        <v>116</v>
      </c>
      <c r="J1680" s="64">
        <v>3432</v>
      </c>
      <c r="K1680" s="91"/>
      <c r="L1680" s="85">
        <v>121</v>
      </c>
      <c r="M1680" s="56" t="s">
        <v>139</v>
      </c>
      <c r="N1680" s="56" t="s">
        <v>140</v>
      </c>
      <c r="O1680" s="60" t="s">
        <v>55</v>
      </c>
      <c r="P1680" s="222"/>
      <c r="Q1680" s="87" cm="1">
        <f t="array" ref="Q1680">SUMIF(Western!C1:C1001,E1680,Western!V1:V1001)</f>
        <v>0</v>
      </c>
      <c r="R1680" s="223" cm="1">
        <f t="array" ref="R1680">Q1680*L1680</f>
        <v>0</v>
      </c>
    </row>
    <row r="1681" spans="1:18" ht="16" customHeight="1" x14ac:dyDescent="0.2">
      <c r="A1681" s="54"/>
      <c r="B1681" s="63" t="s">
        <v>9260</v>
      </c>
      <c r="C1681" s="64">
        <v>84338012150</v>
      </c>
      <c r="D1681" s="90">
        <v>843380121503</v>
      </c>
      <c r="E1681" s="56" t="s">
        <v>1738</v>
      </c>
      <c r="F1681" s="110" t="s">
        <v>1739</v>
      </c>
      <c r="G1681" s="110" t="s">
        <v>9262</v>
      </c>
      <c r="H1681" s="110" t="s">
        <v>50</v>
      </c>
      <c r="I1681" s="56" t="s">
        <v>116</v>
      </c>
      <c r="J1681" s="64">
        <v>3435</v>
      </c>
      <c r="K1681" s="91"/>
      <c r="L1681" s="85">
        <v>121</v>
      </c>
      <c r="M1681" s="56" t="s">
        <v>139</v>
      </c>
      <c r="N1681" s="56" t="s">
        <v>140</v>
      </c>
      <c r="O1681" s="60" t="s">
        <v>55</v>
      </c>
      <c r="P1681" s="222"/>
      <c r="Q1681" s="87" cm="1">
        <f t="array" ref="Q1681">SUMIF(Western!C1:C1001,E1681,Western!V1:V1001)</f>
        <v>0</v>
      </c>
      <c r="R1681" s="223" cm="1">
        <f t="array" ref="R1681">Q1681*L1681</f>
        <v>0</v>
      </c>
    </row>
    <row r="1682" spans="1:18" ht="16" customHeight="1" x14ac:dyDescent="0.2">
      <c r="A1682" s="54"/>
      <c r="B1682" s="63" t="s">
        <v>9260</v>
      </c>
      <c r="C1682" s="64">
        <v>84338012151</v>
      </c>
      <c r="D1682" s="90">
        <v>843380121510</v>
      </c>
      <c r="E1682" s="56" t="s">
        <v>1740</v>
      </c>
      <c r="F1682" s="110" t="s">
        <v>1741</v>
      </c>
      <c r="G1682" s="110" t="s">
        <v>9262</v>
      </c>
      <c r="H1682" s="110" t="s">
        <v>50</v>
      </c>
      <c r="I1682" s="56" t="s">
        <v>116</v>
      </c>
      <c r="J1682" s="64">
        <v>3632</v>
      </c>
      <c r="K1682" s="91"/>
      <c r="L1682" s="85">
        <v>121</v>
      </c>
      <c r="M1682" s="56" t="s">
        <v>139</v>
      </c>
      <c r="N1682" s="56" t="s">
        <v>140</v>
      </c>
      <c r="O1682" s="60" t="s">
        <v>55</v>
      </c>
      <c r="P1682" s="222"/>
      <c r="Q1682" s="87" cm="1">
        <f t="array" ref="Q1682">SUMIF(Western!C1:C1001,E1682,Western!V1:V1001)</f>
        <v>0</v>
      </c>
      <c r="R1682" s="223" cm="1">
        <f t="array" ref="R1682">Q1682*L1682</f>
        <v>0</v>
      </c>
    </row>
    <row r="1683" spans="1:18" ht="16" customHeight="1" x14ac:dyDescent="0.2">
      <c r="A1683" s="54"/>
      <c r="B1683" s="63" t="s">
        <v>9260</v>
      </c>
      <c r="C1683" s="64">
        <v>84338012152</v>
      </c>
      <c r="D1683" s="90">
        <v>843380121527</v>
      </c>
      <c r="E1683" s="56" t="s">
        <v>1742</v>
      </c>
      <c r="F1683" s="110" t="s">
        <v>1743</v>
      </c>
      <c r="G1683" s="110" t="s">
        <v>9262</v>
      </c>
      <c r="H1683" s="110" t="s">
        <v>50</v>
      </c>
      <c r="I1683" s="56" t="s">
        <v>116</v>
      </c>
      <c r="J1683" s="64">
        <v>3635</v>
      </c>
      <c r="K1683" s="91"/>
      <c r="L1683" s="85">
        <v>121</v>
      </c>
      <c r="M1683" s="56" t="s">
        <v>139</v>
      </c>
      <c r="N1683" s="56" t="s">
        <v>140</v>
      </c>
      <c r="O1683" s="60" t="s">
        <v>55</v>
      </c>
      <c r="P1683" s="222"/>
      <c r="Q1683" s="87" cm="1">
        <f t="array" ref="Q1683">SUMIF(Western!C1:C1001,E1683,Western!V1:V1001)</f>
        <v>0</v>
      </c>
      <c r="R1683" s="223" cm="1">
        <f t="array" ref="R1683">Q1683*L1683</f>
        <v>0</v>
      </c>
    </row>
    <row r="1684" spans="1:18" ht="16" customHeight="1" x14ac:dyDescent="0.2">
      <c r="A1684" s="54"/>
      <c r="B1684" s="63" t="s">
        <v>9260</v>
      </c>
      <c r="C1684" s="64">
        <v>84338012153</v>
      </c>
      <c r="D1684" s="90">
        <v>843380121534</v>
      </c>
      <c r="E1684" s="56" t="s">
        <v>1744</v>
      </c>
      <c r="F1684" s="110" t="s">
        <v>1745</v>
      </c>
      <c r="G1684" s="110" t="s">
        <v>9262</v>
      </c>
      <c r="H1684" s="110" t="s">
        <v>50</v>
      </c>
      <c r="I1684" s="56" t="s">
        <v>116</v>
      </c>
      <c r="J1684" s="64">
        <v>3833</v>
      </c>
      <c r="K1684" s="91"/>
      <c r="L1684" s="85">
        <v>121</v>
      </c>
      <c r="M1684" s="56" t="s">
        <v>139</v>
      </c>
      <c r="N1684" s="56" t="s">
        <v>140</v>
      </c>
      <c r="O1684" s="60" t="s">
        <v>55</v>
      </c>
      <c r="P1684" s="222"/>
      <c r="Q1684" s="87" cm="1">
        <f t="array" ref="Q1684">SUMIF(Western!C1:C1001,E1684,Western!V1:V1001)</f>
        <v>0</v>
      </c>
      <c r="R1684" s="223" cm="1">
        <f t="array" ref="R1684">Q1684*L1684</f>
        <v>0</v>
      </c>
    </row>
    <row r="1685" spans="1:18" ht="16" customHeight="1" x14ac:dyDescent="0.2">
      <c r="A1685" s="54"/>
      <c r="B1685" s="63" t="s">
        <v>9260</v>
      </c>
      <c r="C1685" s="64">
        <v>84338012154</v>
      </c>
      <c r="D1685" s="90">
        <v>843380121541</v>
      </c>
      <c r="E1685" s="56" t="s">
        <v>1746</v>
      </c>
      <c r="F1685" s="110" t="s">
        <v>1747</v>
      </c>
      <c r="G1685" s="110" t="s">
        <v>9262</v>
      </c>
      <c r="H1685" s="110" t="s">
        <v>50</v>
      </c>
      <c r="I1685" s="56" t="s">
        <v>116</v>
      </c>
      <c r="J1685" s="64">
        <v>3835</v>
      </c>
      <c r="K1685" s="91"/>
      <c r="L1685" s="85">
        <v>121</v>
      </c>
      <c r="M1685" s="56" t="s">
        <v>139</v>
      </c>
      <c r="N1685" s="56" t="s">
        <v>140</v>
      </c>
      <c r="O1685" s="60" t="s">
        <v>55</v>
      </c>
      <c r="P1685" s="222"/>
      <c r="Q1685" s="87" cm="1">
        <f t="array" ref="Q1685">SUMIF(Western!C1:C1001,E1685,Western!V1:V1001)</f>
        <v>0</v>
      </c>
      <c r="R1685" s="223" cm="1">
        <f t="array" ref="R1685">Q1685*L1685</f>
        <v>0</v>
      </c>
    </row>
    <row r="1686" spans="1:18" ht="16" customHeight="1" x14ac:dyDescent="0.2">
      <c r="A1686" s="54"/>
      <c r="B1686" s="63" t="s">
        <v>9260</v>
      </c>
      <c r="C1686" s="64">
        <v>84338012155</v>
      </c>
      <c r="D1686" s="90">
        <v>843380121558</v>
      </c>
      <c r="E1686" s="56" t="s">
        <v>1748</v>
      </c>
      <c r="F1686" s="110" t="s">
        <v>1749</v>
      </c>
      <c r="G1686" s="110" t="s">
        <v>9262</v>
      </c>
      <c r="H1686" s="110" t="s">
        <v>50</v>
      </c>
      <c r="I1686" s="56" t="s">
        <v>116</v>
      </c>
      <c r="J1686" s="64">
        <v>4033</v>
      </c>
      <c r="K1686" s="91"/>
      <c r="L1686" s="85">
        <v>121</v>
      </c>
      <c r="M1686" s="56" t="s">
        <v>139</v>
      </c>
      <c r="N1686" s="56" t="s">
        <v>140</v>
      </c>
      <c r="O1686" s="60" t="s">
        <v>55</v>
      </c>
      <c r="P1686" s="222"/>
      <c r="Q1686" s="87" cm="1">
        <f t="array" ref="Q1686">SUMIF(Western!C1:C1001,E1686,Western!V1:V1001)</f>
        <v>0</v>
      </c>
      <c r="R1686" s="223" cm="1">
        <f t="array" ref="R1686">Q1686*L1686</f>
        <v>0</v>
      </c>
    </row>
    <row r="1687" spans="1:18" ht="16" customHeight="1" x14ac:dyDescent="0.2">
      <c r="A1687" s="54"/>
      <c r="B1687" s="63" t="s">
        <v>9260</v>
      </c>
      <c r="C1687" s="64">
        <v>84338012156</v>
      </c>
      <c r="D1687" s="90">
        <v>843380121565</v>
      </c>
      <c r="E1687" s="56" t="s">
        <v>1750</v>
      </c>
      <c r="F1687" s="110" t="s">
        <v>1751</v>
      </c>
      <c r="G1687" s="110" t="s">
        <v>9262</v>
      </c>
      <c r="H1687" s="110" t="s">
        <v>50</v>
      </c>
      <c r="I1687" s="56" t="s">
        <v>116</v>
      </c>
      <c r="J1687" s="64">
        <v>4233</v>
      </c>
      <c r="K1687" s="91"/>
      <c r="L1687" s="85">
        <v>121</v>
      </c>
      <c r="M1687" s="56" t="s">
        <v>139</v>
      </c>
      <c r="N1687" s="56" t="s">
        <v>140</v>
      </c>
      <c r="O1687" s="60" t="s">
        <v>55</v>
      </c>
      <c r="P1687" s="222"/>
      <c r="Q1687" s="87" cm="1">
        <f t="array" ref="Q1687">SUMIF(Western!C1:C1001,E1687,Western!V1:V1001)</f>
        <v>0</v>
      </c>
      <c r="R1687" s="223" cm="1">
        <f t="array" ref="R1687">Q1687*L1687</f>
        <v>0</v>
      </c>
    </row>
    <row r="1688" spans="1:18" ht="16" customHeight="1" x14ac:dyDescent="0.2">
      <c r="A1688" s="54"/>
      <c r="B1688" s="63" t="s">
        <v>9260</v>
      </c>
      <c r="C1688" s="64">
        <v>84338012157</v>
      </c>
      <c r="D1688" s="90">
        <v>843380121572</v>
      </c>
      <c r="E1688" s="56" t="s">
        <v>1752</v>
      </c>
      <c r="F1688" s="110" t="s">
        <v>1753</v>
      </c>
      <c r="G1688" s="110" t="s">
        <v>9262</v>
      </c>
      <c r="H1688" s="110" t="s">
        <v>50</v>
      </c>
      <c r="I1688" s="56" t="s">
        <v>116</v>
      </c>
      <c r="J1688" s="64">
        <v>4433</v>
      </c>
      <c r="K1688" s="91"/>
      <c r="L1688" s="85">
        <v>121</v>
      </c>
      <c r="M1688" s="56" t="s">
        <v>139</v>
      </c>
      <c r="N1688" s="56" t="s">
        <v>140</v>
      </c>
      <c r="O1688" s="60" t="s">
        <v>55</v>
      </c>
      <c r="P1688" s="222"/>
      <c r="Q1688" s="87" cm="1">
        <f t="array" ref="Q1688">SUMIF(Western!C1:C1001,E1688,Western!V1:V1001)</f>
        <v>0</v>
      </c>
      <c r="R1688" s="223" cm="1">
        <f t="array" ref="R1688">Q1688*L1688</f>
        <v>0</v>
      </c>
    </row>
    <row r="1689" spans="1:18" ht="16" customHeight="1" x14ac:dyDescent="0.2">
      <c r="A1689" s="54"/>
      <c r="B1689" s="63" t="s">
        <v>9264</v>
      </c>
      <c r="C1689" s="64">
        <v>84338012134</v>
      </c>
      <c r="D1689" s="90">
        <v>843380121343</v>
      </c>
      <c r="E1689" s="56" t="s">
        <v>1754</v>
      </c>
      <c r="F1689" s="110" t="s">
        <v>1755</v>
      </c>
      <c r="G1689" s="110" t="s">
        <v>9262</v>
      </c>
      <c r="H1689" s="110" t="s">
        <v>50</v>
      </c>
      <c r="I1689" s="56" t="s">
        <v>95</v>
      </c>
      <c r="J1689" s="64">
        <v>3030</v>
      </c>
      <c r="K1689" s="91"/>
      <c r="L1689" s="85">
        <v>121</v>
      </c>
      <c r="M1689" s="56" t="s">
        <v>139</v>
      </c>
      <c r="N1689" s="56" t="s">
        <v>140</v>
      </c>
      <c r="O1689" s="60" t="s">
        <v>55</v>
      </c>
      <c r="P1689" s="222"/>
      <c r="Q1689" s="87" cm="1">
        <f t="array" ref="Q1689">SUMIF(Western!C1:C1001,E1689,Western!V1:V1001)</f>
        <v>0</v>
      </c>
      <c r="R1689" s="223" cm="1">
        <f t="array" ref="R1689">Q1689*L1689</f>
        <v>0</v>
      </c>
    </row>
    <row r="1690" spans="1:18" ht="16" customHeight="1" x14ac:dyDescent="0.2">
      <c r="A1690" s="54"/>
      <c r="B1690" s="63" t="s">
        <v>9264</v>
      </c>
      <c r="C1690" s="64">
        <v>84338012135</v>
      </c>
      <c r="D1690" s="90">
        <v>843380121350</v>
      </c>
      <c r="E1690" s="56" t="s">
        <v>1756</v>
      </c>
      <c r="F1690" s="110" t="s">
        <v>1757</v>
      </c>
      <c r="G1690" s="110" t="s">
        <v>9262</v>
      </c>
      <c r="H1690" s="110" t="s">
        <v>50</v>
      </c>
      <c r="I1690" s="56" t="s">
        <v>95</v>
      </c>
      <c r="J1690" s="64">
        <v>3232</v>
      </c>
      <c r="K1690" s="91"/>
      <c r="L1690" s="85">
        <v>121</v>
      </c>
      <c r="M1690" s="56" t="s">
        <v>139</v>
      </c>
      <c r="N1690" s="56" t="s">
        <v>140</v>
      </c>
      <c r="O1690" s="60" t="s">
        <v>55</v>
      </c>
      <c r="P1690" s="222"/>
      <c r="Q1690" s="87" cm="1">
        <f t="array" ref="Q1690">SUMIF(Western!C1:C1001,E1690,Western!V1:V1001)</f>
        <v>0</v>
      </c>
      <c r="R1690" s="223" cm="1">
        <f t="array" ref="R1690">Q1690*L1690</f>
        <v>0</v>
      </c>
    </row>
    <row r="1691" spans="1:18" ht="16" customHeight="1" x14ac:dyDescent="0.2">
      <c r="A1691" s="54"/>
      <c r="B1691" s="63" t="s">
        <v>9264</v>
      </c>
      <c r="C1691" s="64">
        <v>84338012136</v>
      </c>
      <c r="D1691" s="90">
        <v>843380121367</v>
      </c>
      <c r="E1691" s="56" t="s">
        <v>1758</v>
      </c>
      <c r="F1691" s="110" t="s">
        <v>1759</v>
      </c>
      <c r="G1691" s="110" t="s">
        <v>9262</v>
      </c>
      <c r="H1691" s="110" t="s">
        <v>50</v>
      </c>
      <c r="I1691" s="56" t="s">
        <v>95</v>
      </c>
      <c r="J1691" s="64">
        <v>3235</v>
      </c>
      <c r="K1691" s="91"/>
      <c r="L1691" s="85">
        <v>121</v>
      </c>
      <c r="M1691" s="56" t="s">
        <v>139</v>
      </c>
      <c r="N1691" s="56" t="s">
        <v>140</v>
      </c>
      <c r="O1691" s="60" t="s">
        <v>55</v>
      </c>
      <c r="P1691" s="222"/>
      <c r="Q1691" s="87" cm="1">
        <f t="array" ref="Q1691">SUMIF(Western!C1:C1001,E1691,Western!V1:V1001)</f>
        <v>0</v>
      </c>
      <c r="R1691" s="223" cm="1">
        <f t="array" ref="R1691">Q1691*L1691</f>
        <v>0</v>
      </c>
    </row>
    <row r="1692" spans="1:18" ht="16" customHeight="1" x14ac:dyDescent="0.2">
      <c r="A1692" s="54"/>
      <c r="B1692" s="63" t="s">
        <v>9264</v>
      </c>
      <c r="C1692" s="64">
        <v>84338012137</v>
      </c>
      <c r="D1692" s="90">
        <v>843380121374</v>
      </c>
      <c r="E1692" s="56" t="s">
        <v>1760</v>
      </c>
      <c r="F1692" s="110" t="s">
        <v>1761</v>
      </c>
      <c r="G1692" s="110" t="s">
        <v>9262</v>
      </c>
      <c r="H1692" s="110" t="s">
        <v>50</v>
      </c>
      <c r="I1692" s="56" t="s">
        <v>95</v>
      </c>
      <c r="J1692" s="64">
        <v>3432</v>
      </c>
      <c r="K1692" s="91"/>
      <c r="L1692" s="85">
        <v>121</v>
      </c>
      <c r="M1692" s="56" t="s">
        <v>139</v>
      </c>
      <c r="N1692" s="56" t="s">
        <v>140</v>
      </c>
      <c r="O1692" s="60" t="s">
        <v>55</v>
      </c>
      <c r="P1692" s="222"/>
      <c r="Q1692" s="87" cm="1">
        <f t="array" ref="Q1692">SUMIF(Western!C1:C1001,E1692,Western!V1:V1001)</f>
        <v>0</v>
      </c>
      <c r="R1692" s="223" cm="1">
        <f t="array" ref="R1692">Q1692*L1692</f>
        <v>0</v>
      </c>
    </row>
    <row r="1693" spans="1:18" ht="16" customHeight="1" x14ac:dyDescent="0.2">
      <c r="A1693" s="54"/>
      <c r="B1693" s="63" t="s">
        <v>9264</v>
      </c>
      <c r="C1693" s="64">
        <v>84338012138</v>
      </c>
      <c r="D1693" s="90">
        <v>843380121381</v>
      </c>
      <c r="E1693" s="56" t="s">
        <v>1762</v>
      </c>
      <c r="F1693" s="110" t="s">
        <v>1763</v>
      </c>
      <c r="G1693" s="110" t="s">
        <v>9262</v>
      </c>
      <c r="H1693" s="110" t="s">
        <v>50</v>
      </c>
      <c r="I1693" s="56" t="s">
        <v>95</v>
      </c>
      <c r="J1693" s="64">
        <v>3435</v>
      </c>
      <c r="K1693" s="91"/>
      <c r="L1693" s="85">
        <v>121</v>
      </c>
      <c r="M1693" s="56" t="s">
        <v>139</v>
      </c>
      <c r="N1693" s="56" t="s">
        <v>140</v>
      </c>
      <c r="O1693" s="60" t="s">
        <v>55</v>
      </c>
      <c r="P1693" s="222"/>
      <c r="Q1693" s="87" cm="1">
        <f t="array" ref="Q1693">SUMIF(Western!C1:C1001,E1693,Western!V1:V1001)</f>
        <v>0</v>
      </c>
      <c r="R1693" s="223" cm="1">
        <f t="array" ref="R1693">Q1693*L1693</f>
        <v>0</v>
      </c>
    </row>
    <row r="1694" spans="1:18" ht="16" customHeight="1" x14ac:dyDescent="0.2">
      <c r="A1694" s="54"/>
      <c r="B1694" s="63" t="s">
        <v>9264</v>
      </c>
      <c r="C1694" s="64">
        <v>84338012139</v>
      </c>
      <c r="D1694" s="90">
        <v>843380121398</v>
      </c>
      <c r="E1694" s="56" t="s">
        <v>1764</v>
      </c>
      <c r="F1694" s="110" t="s">
        <v>1765</v>
      </c>
      <c r="G1694" s="110" t="s">
        <v>9262</v>
      </c>
      <c r="H1694" s="110" t="s">
        <v>50</v>
      </c>
      <c r="I1694" s="56" t="s">
        <v>95</v>
      </c>
      <c r="J1694" s="64">
        <v>3632</v>
      </c>
      <c r="K1694" s="91"/>
      <c r="L1694" s="85">
        <v>121</v>
      </c>
      <c r="M1694" s="56" t="s">
        <v>139</v>
      </c>
      <c r="N1694" s="56" t="s">
        <v>140</v>
      </c>
      <c r="O1694" s="60" t="s">
        <v>55</v>
      </c>
      <c r="P1694" s="222"/>
      <c r="Q1694" s="87" cm="1">
        <f t="array" ref="Q1694">SUMIF(Western!C1:C1001,E1694,Western!V1:V1001)</f>
        <v>0</v>
      </c>
      <c r="R1694" s="223" cm="1">
        <f t="array" ref="R1694">Q1694*L1694</f>
        <v>0</v>
      </c>
    </row>
    <row r="1695" spans="1:18" ht="16" customHeight="1" x14ac:dyDescent="0.2">
      <c r="A1695" s="54"/>
      <c r="B1695" s="63" t="s">
        <v>9264</v>
      </c>
      <c r="C1695" s="64">
        <v>84338012140</v>
      </c>
      <c r="D1695" s="90">
        <v>843380121404</v>
      </c>
      <c r="E1695" s="56" t="s">
        <v>1766</v>
      </c>
      <c r="F1695" s="110" t="s">
        <v>1767</v>
      </c>
      <c r="G1695" s="110" t="s">
        <v>9262</v>
      </c>
      <c r="H1695" s="110" t="s">
        <v>50</v>
      </c>
      <c r="I1695" s="56" t="s">
        <v>95</v>
      </c>
      <c r="J1695" s="64">
        <v>3635</v>
      </c>
      <c r="K1695" s="91"/>
      <c r="L1695" s="85">
        <v>121</v>
      </c>
      <c r="M1695" s="56" t="s">
        <v>139</v>
      </c>
      <c r="N1695" s="56" t="s">
        <v>140</v>
      </c>
      <c r="O1695" s="60" t="s">
        <v>55</v>
      </c>
      <c r="P1695" s="222"/>
      <c r="Q1695" s="87" cm="1">
        <f t="array" ref="Q1695">SUMIF(Western!C1:C1001,E1695,Western!V1:V1001)</f>
        <v>0</v>
      </c>
      <c r="R1695" s="223" cm="1">
        <f t="array" ref="R1695">Q1695*L1695</f>
        <v>0</v>
      </c>
    </row>
    <row r="1696" spans="1:18" ht="16" customHeight="1" x14ac:dyDescent="0.2">
      <c r="A1696" s="54"/>
      <c r="B1696" s="63" t="s">
        <v>9264</v>
      </c>
      <c r="C1696" s="64">
        <v>84338012141</v>
      </c>
      <c r="D1696" s="90">
        <v>843380121411</v>
      </c>
      <c r="E1696" s="56" t="s">
        <v>1768</v>
      </c>
      <c r="F1696" s="110" t="s">
        <v>1769</v>
      </c>
      <c r="G1696" s="110" t="s">
        <v>9262</v>
      </c>
      <c r="H1696" s="110" t="s">
        <v>50</v>
      </c>
      <c r="I1696" s="56" t="s">
        <v>95</v>
      </c>
      <c r="J1696" s="64">
        <v>3833</v>
      </c>
      <c r="K1696" s="91"/>
      <c r="L1696" s="85">
        <v>121</v>
      </c>
      <c r="M1696" s="56" t="s">
        <v>139</v>
      </c>
      <c r="N1696" s="56" t="s">
        <v>140</v>
      </c>
      <c r="O1696" s="60" t="s">
        <v>55</v>
      </c>
      <c r="P1696" s="222"/>
      <c r="Q1696" s="87" cm="1">
        <f t="array" ref="Q1696">SUMIF(Western!C1:C1001,E1696,Western!V1:V1001)</f>
        <v>0</v>
      </c>
      <c r="R1696" s="223" cm="1">
        <f t="array" ref="R1696">Q1696*L1696</f>
        <v>0</v>
      </c>
    </row>
    <row r="1697" spans="1:18" ht="16" customHeight="1" x14ac:dyDescent="0.2">
      <c r="A1697" s="54"/>
      <c r="B1697" s="63" t="s">
        <v>9264</v>
      </c>
      <c r="C1697" s="64">
        <v>84338012142</v>
      </c>
      <c r="D1697" s="90">
        <v>843380121428</v>
      </c>
      <c r="E1697" s="56" t="s">
        <v>1770</v>
      </c>
      <c r="F1697" s="110" t="s">
        <v>1771</v>
      </c>
      <c r="G1697" s="110" t="s">
        <v>9262</v>
      </c>
      <c r="H1697" s="110" t="s">
        <v>50</v>
      </c>
      <c r="I1697" s="56" t="s">
        <v>95</v>
      </c>
      <c r="J1697" s="64">
        <v>3835</v>
      </c>
      <c r="K1697" s="91"/>
      <c r="L1697" s="85">
        <v>121</v>
      </c>
      <c r="M1697" s="56" t="s">
        <v>139</v>
      </c>
      <c r="N1697" s="56" t="s">
        <v>140</v>
      </c>
      <c r="O1697" s="60" t="s">
        <v>55</v>
      </c>
      <c r="P1697" s="222"/>
      <c r="Q1697" s="87" cm="1">
        <f t="array" ref="Q1697">SUMIF(Western!C1:C1001,E1697,Western!V1:V1001)</f>
        <v>0</v>
      </c>
      <c r="R1697" s="223" cm="1">
        <f t="array" ref="R1697">Q1697*L1697</f>
        <v>0</v>
      </c>
    </row>
    <row r="1698" spans="1:18" ht="16" customHeight="1" x14ac:dyDescent="0.2">
      <c r="A1698" s="54"/>
      <c r="B1698" s="63" t="s">
        <v>9264</v>
      </c>
      <c r="C1698" s="64">
        <v>84338012143</v>
      </c>
      <c r="D1698" s="90">
        <v>843380121435</v>
      </c>
      <c r="E1698" s="56" t="s">
        <v>1772</v>
      </c>
      <c r="F1698" s="110" t="s">
        <v>1773</v>
      </c>
      <c r="G1698" s="110" t="s">
        <v>9262</v>
      </c>
      <c r="H1698" s="110" t="s">
        <v>50</v>
      </c>
      <c r="I1698" s="56" t="s">
        <v>95</v>
      </c>
      <c r="J1698" s="64">
        <v>4033</v>
      </c>
      <c r="K1698" s="91"/>
      <c r="L1698" s="85">
        <v>121</v>
      </c>
      <c r="M1698" s="56" t="s">
        <v>139</v>
      </c>
      <c r="N1698" s="56" t="s">
        <v>140</v>
      </c>
      <c r="O1698" s="60" t="s">
        <v>55</v>
      </c>
      <c r="P1698" s="222"/>
      <c r="Q1698" s="87" cm="1">
        <f t="array" ref="Q1698">SUMIF(Western!C1:C1001,E1698,Western!V1:V1001)</f>
        <v>0</v>
      </c>
      <c r="R1698" s="223" cm="1">
        <f t="array" ref="R1698">Q1698*L1698</f>
        <v>0</v>
      </c>
    </row>
    <row r="1699" spans="1:18" ht="16" customHeight="1" x14ac:dyDescent="0.2">
      <c r="A1699" s="54"/>
      <c r="B1699" s="63" t="s">
        <v>9264</v>
      </c>
      <c r="C1699" s="64">
        <v>84338012144</v>
      </c>
      <c r="D1699" s="90">
        <v>843380121442</v>
      </c>
      <c r="E1699" s="56" t="s">
        <v>1774</v>
      </c>
      <c r="F1699" s="110" t="s">
        <v>1775</v>
      </c>
      <c r="G1699" s="110" t="s">
        <v>9262</v>
      </c>
      <c r="H1699" s="110" t="s">
        <v>50</v>
      </c>
      <c r="I1699" s="56" t="s">
        <v>95</v>
      </c>
      <c r="J1699" s="64">
        <v>4233</v>
      </c>
      <c r="K1699" s="91"/>
      <c r="L1699" s="85">
        <v>121</v>
      </c>
      <c r="M1699" s="56" t="s">
        <v>139</v>
      </c>
      <c r="N1699" s="56" t="s">
        <v>140</v>
      </c>
      <c r="O1699" s="60" t="s">
        <v>55</v>
      </c>
      <c r="P1699" s="222"/>
      <c r="Q1699" s="87" cm="1">
        <f t="array" ref="Q1699">SUMIF(Western!C1:C1001,E1699,Western!V1:V1001)</f>
        <v>0</v>
      </c>
      <c r="R1699" s="223" cm="1">
        <f t="array" ref="R1699">Q1699*L1699</f>
        <v>0</v>
      </c>
    </row>
    <row r="1700" spans="1:18" ht="16" customHeight="1" x14ac:dyDescent="0.2">
      <c r="A1700" s="54"/>
      <c r="B1700" s="63" t="s">
        <v>9264</v>
      </c>
      <c r="C1700" s="64">
        <v>84338012145</v>
      </c>
      <c r="D1700" s="90">
        <v>843380121459</v>
      </c>
      <c r="E1700" s="56" t="s">
        <v>1776</v>
      </c>
      <c r="F1700" s="110" t="s">
        <v>1777</v>
      </c>
      <c r="G1700" s="110" t="s">
        <v>9262</v>
      </c>
      <c r="H1700" s="110" t="s">
        <v>50</v>
      </c>
      <c r="I1700" s="56" t="s">
        <v>95</v>
      </c>
      <c r="J1700" s="64">
        <v>4433</v>
      </c>
      <c r="K1700" s="91"/>
      <c r="L1700" s="85">
        <v>121</v>
      </c>
      <c r="M1700" s="56" t="s">
        <v>139</v>
      </c>
      <c r="N1700" s="56" t="s">
        <v>140</v>
      </c>
      <c r="O1700" s="60" t="s">
        <v>55</v>
      </c>
      <c r="P1700" s="222"/>
      <c r="Q1700" s="87" cm="1">
        <f t="array" ref="Q1700">SUMIF(Western!C1:C1001,E1700,Western!V1:V1001)</f>
        <v>0</v>
      </c>
      <c r="R1700" s="223" cm="1">
        <f t="array" ref="R1700">Q1700*L1700</f>
        <v>0</v>
      </c>
    </row>
    <row r="1701" spans="1:18" ht="16" customHeight="1" x14ac:dyDescent="0.2">
      <c r="A1701" s="54"/>
      <c r="B1701" s="63" t="s">
        <v>9265</v>
      </c>
      <c r="C1701" s="64">
        <v>84338012110</v>
      </c>
      <c r="D1701" s="90">
        <v>843380121107</v>
      </c>
      <c r="E1701" s="56" t="s">
        <v>1778</v>
      </c>
      <c r="F1701" s="110" t="s">
        <v>1779</v>
      </c>
      <c r="G1701" s="110" t="s">
        <v>9262</v>
      </c>
      <c r="H1701" s="110" t="s">
        <v>50</v>
      </c>
      <c r="I1701" s="56" t="s">
        <v>51</v>
      </c>
      <c r="J1701" s="64">
        <v>3030</v>
      </c>
      <c r="K1701" s="91"/>
      <c r="L1701" s="85">
        <v>121</v>
      </c>
      <c r="M1701" s="56" t="s">
        <v>139</v>
      </c>
      <c r="N1701" s="56" t="s">
        <v>140</v>
      </c>
      <c r="O1701" s="60" t="s">
        <v>55</v>
      </c>
      <c r="P1701" s="222"/>
      <c r="Q1701" s="87" cm="1">
        <f t="array" ref="Q1701">SUMIF(Western!C1:C1001,E1701,Western!V1:V1001)</f>
        <v>0</v>
      </c>
      <c r="R1701" s="223" cm="1">
        <f t="array" ref="R1701">Q1701*L1701</f>
        <v>0</v>
      </c>
    </row>
    <row r="1702" spans="1:18" ht="16" customHeight="1" x14ac:dyDescent="0.2">
      <c r="A1702" s="54"/>
      <c r="B1702" s="63" t="s">
        <v>9265</v>
      </c>
      <c r="C1702" s="64">
        <v>84338012111</v>
      </c>
      <c r="D1702" s="90">
        <v>843380121114</v>
      </c>
      <c r="E1702" s="56" t="s">
        <v>1780</v>
      </c>
      <c r="F1702" s="110" t="s">
        <v>1781</v>
      </c>
      <c r="G1702" s="110" t="s">
        <v>9262</v>
      </c>
      <c r="H1702" s="110" t="s">
        <v>50</v>
      </c>
      <c r="I1702" s="56" t="s">
        <v>51</v>
      </c>
      <c r="J1702" s="64">
        <v>3232</v>
      </c>
      <c r="K1702" s="91"/>
      <c r="L1702" s="85">
        <v>121</v>
      </c>
      <c r="M1702" s="56" t="s">
        <v>139</v>
      </c>
      <c r="N1702" s="56" t="s">
        <v>140</v>
      </c>
      <c r="O1702" s="60" t="s">
        <v>55</v>
      </c>
      <c r="P1702" s="222"/>
      <c r="Q1702" s="87" cm="1">
        <f t="array" ref="Q1702">SUMIF(Western!C1:C1001,E1702,Western!V1:V1001)</f>
        <v>0</v>
      </c>
      <c r="R1702" s="223" cm="1">
        <f t="array" ref="R1702">Q1702*L1702</f>
        <v>0</v>
      </c>
    </row>
    <row r="1703" spans="1:18" ht="16" customHeight="1" x14ac:dyDescent="0.2">
      <c r="A1703" s="54"/>
      <c r="B1703" s="63" t="s">
        <v>9265</v>
      </c>
      <c r="C1703" s="64">
        <v>84338012112</v>
      </c>
      <c r="D1703" s="90">
        <v>843380121121</v>
      </c>
      <c r="E1703" s="56" t="s">
        <v>1782</v>
      </c>
      <c r="F1703" s="110" t="s">
        <v>1783</v>
      </c>
      <c r="G1703" s="110" t="s">
        <v>9262</v>
      </c>
      <c r="H1703" s="110" t="s">
        <v>50</v>
      </c>
      <c r="I1703" s="56" t="s">
        <v>51</v>
      </c>
      <c r="J1703" s="64">
        <v>3235</v>
      </c>
      <c r="K1703" s="91"/>
      <c r="L1703" s="85">
        <v>121</v>
      </c>
      <c r="M1703" s="56" t="s">
        <v>139</v>
      </c>
      <c r="N1703" s="56" t="s">
        <v>140</v>
      </c>
      <c r="O1703" s="60" t="s">
        <v>55</v>
      </c>
      <c r="P1703" s="222"/>
      <c r="Q1703" s="87" cm="1">
        <f t="array" ref="Q1703">SUMIF(Western!C1:C1001,E1703,Western!V1:V1001)</f>
        <v>0</v>
      </c>
      <c r="R1703" s="223" cm="1">
        <f t="array" ref="R1703">Q1703*L1703</f>
        <v>0</v>
      </c>
    </row>
    <row r="1704" spans="1:18" ht="16" customHeight="1" x14ac:dyDescent="0.2">
      <c r="A1704" s="54"/>
      <c r="B1704" s="63" t="s">
        <v>9265</v>
      </c>
      <c r="C1704" s="64">
        <v>84338012113</v>
      </c>
      <c r="D1704" s="90">
        <v>843380121138</v>
      </c>
      <c r="E1704" s="56" t="s">
        <v>1784</v>
      </c>
      <c r="F1704" s="110" t="s">
        <v>1785</v>
      </c>
      <c r="G1704" s="110" t="s">
        <v>9262</v>
      </c>
      <c r="H1704" s="110" t="s">
        <v>50</v>
      </c>
      <c r="I1704" s="56" t="s">
        <v>51</v>
      </c>
      <c r="J1704" s="64">
        <v>3432</v>
      </c>
      <c r="K1704" s="91"/>
      <c r="L1704" s="85">
        <v>121</v>
      </c>
      <c r="M1704" s="56" t="s">
        <v>139</v>
      </c>
      <c r="N1704" s="56" t="s">
        <v>140</v>
      </c>
      <c r="O1704" s="60" t="s">
        <v>55</v>
      </c>
      <c r="P1704" s="222"/>
      <c r="Q1704" s="87" cm="1">
        <f t="array" ref="Q1704">SUMIF(Western!C1:C1001,E1704,Western!V1:V1001)</f>
        <v>0</v>
      </c>
      <c r="R1704" s="223" cm="1">
        <f t="array" ref="R1704">Q1704*L1704</f>
        <v>0</v>
      </c>
    </row>
    <row r="1705" spans="1:18" ht="16" customHeight="1" x14ac:dyDescent="0.2">
      <c r="A1705" s="54"/>
      <c r="B1705" s="63" t="s">
        <v>9265</v>
      </c>
      <c r="C1705" s="64">
        <v>84338012114</v>
      </c>
      <c r="D1705" s="90">
        <v>843380121145</v>
      </c>
      <c r="E1705" s="56" t="s">
        <v>1786</v>
      </c>
      <c r="F1705" s="110" t="s">
        <v>1787</v>
      </c>
      <c r="G1705" s="110" t="s">
        <v>9262</v>
      </c>
      <c r="H1705" s="110" t="s">
        <v>50</v>
      </c>
      <c r="I1705" s="56" t="s">
        <v>51</v>
      </c>
      <c r="J1705" s="64">
        <v>3435</v>
      </c>
      <c r="K1705" s="91"/>
      <c r="L1705" s="85">
        <v>121</v>
      </c>
      <c r="M1705" s="56" t="s">
        <v>139</v>
      </c>
      <c r="N1705" s="56" t="s">
        <v>140</v>
      </c>
      <c r="O1705" s="60" t="s">
        <v>55</v>
      </c>
      <c r="P1705" s="222"/>
      <c r="Q1705" s="87" cm="1">
        <f t="array" ref="Q1705">SUMIF(Western!C1:C1001,E1705,Western!V1:V1001)</f>
        <v>0</v>
      </c>
      <c r="R1705" s="223" cm="1">
        <f t="array" ref="R1705">Q1705*L1705</f>
        <v>0</v>
      </c>
    </row>
    <row r="1706" spans="1:18" ht="16" customHeight="1" x14ac:dyDescent="0.2">
      <c r="A1706" s="54"/>
      <c r="B1706" s="63" t="s">
        <v>9265</v>
      </c>
      <c r="C1706" s="64">
        <v>84338012115</v>
      </c>
      <c r="D1706" s="90">
        <v>843380121152</v>
      </c>
      <c r="E1706" s="56" t="s">
        <v>1788</v>
      </c>
      <c r="F1706" s="110" t="s">
        <v>1789</v>
      </c>
      <c r="G1706" s="110" t="s">
        <v>9262</v>
      </c>
      <c r="H1706" s="110" t="s">
        <v>50</v>
      </c>
      <c r="I1706" s="56" t="s">
        <v>51</v>
      </c>
      <c r="J1706" s="64">
        <v>3632</v>
      </c>
      <c r="K1706" s="91"/>
      <c r="L1706" s="85">
        <v>121</v>
      </c>
      <c r="M1706" s="56" t="s">
        <v>139</v>
      </c>
      <c r="N1706" s="56" t="s">
        <v>140</v>
      </c>
      <c r="O1706" s="60" t="s">
        <v>55</v>
      </c>
      <c r="P1706" s="222"/>
      <c r="Q1706" s="87" cm="1">
        <f t="array" ref="Q1706">SUMIF(Western!C1:C1001,E1706,Western!V1:V1001)</f>
        <v>0</v>
      </c>
      <c r="R1706" s="223" cm="1">
        <f t="array" ref="R1706">Q1706*L1706</f>
        <v>0</v>
      </c>
    </row>
    <row r="1707" spans="1:18" ht="16" customHeight="1" x14ac:dyDescent="0.2">
      <c r="A1707" s="54"/>
      <c r="B1707" s="63" t="s">
        <v>9265</v>
      </c>
      <c r="C1707" s="64">
        <v>84338012116</v>
      </c>
      <c r="D1707" s="90">
        <v>843380121169</v>
      </c>
      <c r="E1707" s="56" t="s">
        <v>1790</v>
      </c>
      <c r="F1707" s="110" t="s">
        <v>1791</v>
      </c>
      <c r="G1707" s="110" t="s">
        <v>9262</v>
      </c>
      <c r="H1707" s="110" t="s">
        <v>50</v>
      </c>
      <c r="I1707" s="56" t="s">
        <v>51</v>
      </c>
      <c r="J1707" s="64">
        <v>3635</v>
      </c>
      <c r="K1707" s="91"/>
      <c r="L1707" s="85">
        <v>121</v>
      </c>
      <c r="M1707" s="56" t="s">
        <v>139</v>
      </c>
      <c r="N1707" s="56" t="s">
        <v>140</v>
      </c>
      <c r="O1707" s="60" t="s">
        <v>55</v>
      </c>
      <c r="P1707" s="222"/>
      <c r="Q1707" s="87" cm="1">
        <f t="array" ref="Q1707">SUMIF(Western!C1:C1001,E1707,Western!V1:V1001)</f>
        <v>0</v>
      </c>
      <c r="R1707" s="223" cm="1">
        <f t="array" ref="R1707">Q1707*L1707</f>
        <v>0</v>
      </c>
    </row>
    <row r="1708" spans="1:18" ht="16" customHeight="1" x14ac:dyDescent="0.2">
      <c r="A1708" s="54"/>
      <c r="B1708" s="63" t="s">
        <v>9265</v>
      </c>
      <c r="C1708" s="64">
        <v>84338012117</v>
      </c>
      <c r="D1708" s="90">
        <v>843380121176</v>
      </c>
      <c r="E1708" s="56" t="s">
        <v>1792</v>
      </c>
      <c r="F1708" s="110" t="s">
        <v>1793</v>
      </c>
      <c r="G1708" s="110" t="s">
        <v>9262</v>
      </c>
      <c r="H1708" s="110" t="s">
        <v>50</v>
      </c>
      <c r="I1708" s="56" t="s">
        <v>51</v>
      </c>
      <c r="J1708" s="64">
        <v>3833</v>
      </c>
      <c r="K1708" s="91"/>
      <c r="L1708" s="85">
        <v>121</v>
      </c>
      <c r="M1708" s="56" t="s">
        <v>139</v>
      </c>
      <c r="N1708" s="56" t="s">
        <v>140</v>
      </c>
      <c r="O1708" s="60" t="s">
        <v>55</v>
      </c>
      <c r="P1708" s="222"/>
      <c r="Q1708" s="87" cm="1">
        <f t="array" ref="Q1708">SUMIF(Western!C1:C1001,E1708,Western!V1:V1001)</f>
        <v>0</v>
      </c>
      <c r="R1708" s="223" cm="1">
        <f t="array" ref="R1708">Q1708*L1708</f>
        <v>0</v>
      </c>
    </row>
    <row r="1709" spans="1:18" ht="16" customHeight="1" x14ac:dyDescent="0.2">
      <c r="A1709" s="54"/>
      <c r="B1709" s="63" t="s">
        <v>9265</v>
      </c>
      <c r="C1709" s="64">
        <v>84338012118</v>
      </c>
      <c r="D1709" s="90">
        <v>843380121183</v>
      </c>
      <c r="E1709" s="56" t="s">
        <v>1794</v>
      </c>
      <c r="F1709" s="110" t="s">
        <v>1795</v>
      </c>
      <c r="G1709" s="110" t="s">
        <v>9262</v>
      </c>
      <c r="H1709" s="110" t="s">
        <v>50</v>
      </c>
      <c r="I1709" s="56" t="s">
        <v>51</v>
      </c>
      <c r="J1709" s="64">
        <v>3835</v>
      </c>
      <c r="K1709" s="91"/>
      <c r="L1709" s="85">
        <v>121</v>
      </c>
      <c r="M1709" s="56" t="s">
        <v>139</v>
      </c>
      <c r="N1709" s="56" t="s">
        <v>140</v>
      </c>
      <c r="O1709" s="60" t="s">
        <v>55</v>
      </c>
      <c r="P1709" s="222"/>
      <c r="Q1709" s="87" cm="1">
        <f t="array" ref="Q1709">SUMIF(Western!C1:C1001,E1709,Western!V1:V1001)</f>
        <v>0</v>
      </c>
      <c r="R1709" s="223" cm="1">
        <f t="array" ref="R1709">Q1709*L1709</f>
        <v>0</v>
      </c>
    </row>
    <row r="1710" spans="1:18" ht="16" customHeight="1" x14ac:dyDescent="0.2">
      <c r="A1710" s="54"/>
      <c r="B1710" s="63" t="s">
        <v>9265</v>
      </c>
      <c r="C1710" s="64">
        <v>84338012119</v>
      </c>
      <c r="D1710" s="90">
        <v>843380121190</v>
      </c>
      <c r="E1710" s="56" t="s">
        <v>1796</v>
      </c>
      <c r="F1710" s="110" t="s">
        <v>1797</v>
      </c>
      <c r="G1710" s="110" t="s">
        <v>9262</v>
      </c>
      <c r="H1710" s="110" t="s">
        <v>50</v>
      </c>
      <c r="I1710" s="56" t="s">
        <v>51</v>
      </c>
      <c r="J1710" s="64">
        <v>4033</v>
      </c>
      <c r="K1710" s="91"/>
      <c r="L1710" s="85">
        <v>121</v>
      </c>
      <c r="M1710" s="56" t="s">
        <v>139</v>
      </c>
      <c r="N1710" s="56" t="s">
        <v>140</v>
      </c>
      <c r="O1710" s="60" t="s">
        <v>55</v>
      </c>
      <c r="P1710" s="222"/>
      <c r="Q1710" s="87" cm="1">
        <f t="array" ref="Q1710">SUMIF(Western!C1:C1001,E1710,Western!V1:V1001)</f>
        <v>0</v>
      </c>
      <c r="R1710" s="223" cm="1">
        <f t="array" ref="R1710">Q1710*L1710</f>
        <v>0</v>
      </c>
    </row>
    <row r="1711" spans="1:18" ht="16" customHeight="1" x14ac:dyDescent="0.2">
      <c r="A1711" s="54"/>
      <c r="B1711" s="63" t="s">
        <v>9265</v>
      </c>
      <c r="C1711" s="64">
        <v>84338012120</v>
      </c>
      <c r="D1711" s="90">
        <v>843380121206</v>
      </c>
      <c r="E1711" s="56" t="s">
        <v>1798</v>
      </c>
      <c r="F1711" s="110" t="s">
        <v>1799</v>
      </c>
      <c r="G1711" s="110" t="s">
        <v>9262</v>
      </c>
      <c r="H1711" s="110" t="s">
        <v>50</v>
      </c>
      <c r="I1711" s="56" t="s">
        <v>51</v>
      </c>
      <c r="J1711" s="64">
        <v>4233</v>
      </c>
      <c r="K1711" s="91"/>
      <c r="L1711" s="85">
        <v>121</v>
      </c>
      <c r="M1711" s="56" t="s">
        <v>139</v>
      </c>
      <c r="N1711" s="56" t="s">
        <v>140</v>
      </c>
      <c r="O1711" s="60" t="s">
        <v>55</v>
      </c>
      <c r="P1711" s="222"/>
      <c r="Q1711" s="87" cm="1">
        <f t="array" ref="Q1711">SUMIF(Western!C1:C1001,E1711,Western!V1:V1001)</f>
        <v>0</v>
      </c>
      <c r="R1711" s="223" cm="1">
        <f t="array" ref="R1711">Q1711*L1711</f>
        <v>0</v>
      </c>
    </row>
    <row r="1712" spans="1:18" ht="16" customHeight="1" x14ac:dyDescent="0.2">
      <c r="A1712" s="54"/>
      <c r="B1712" s="63" t="s">
        <v>9265</v>
      </c>
      <c r="C1712" s="64">
        <v>84338012121</v>
      </c>
      <c r="D1712" s="90">
        <v>843380121213</v>
      </c>
      <c r="E1712" s="56" t="s">
        <v>1800</v>
      </c>
      <c r="F1712" s="110" t="s">
        <v>1801</v>
      </c>
      <c r="G1712" s="110" t="s">
        <v>9262</v>
      </c>
      <c r="H1712" s="110" t="s">
        <v>50</v>
      </c>
      <c r="I1712" s="56" t="s">
        <v>51</v>
      </c>
      <c r="J1712" s="64">
        <v>4433</v>
      </c>
      <c r="K1712" s="91"/>
      <c r="L1712" s="85">
        <v>121</v>
      </c>
      <c r="M1712" s="56" t="s">
        <v>139</v>
      </c>
      <c r="N1712" s="56" t="s">
        <v>140</v>
      </c>
      <c r="O1712" s="60" t="s">
        <v>55</v>
      </c>
      <c r="P1712" s="222"/>
      <c r="Q1712" s="87" cm="1">
        <f t="array" ref="Q1712">SUMIF(Western!C1:C1001,E1712,Western!V1:V1001)</f>
        <v>0</v>
      </c>
      <c r="R1712" s="223" cm="1">
        <f t="array" ref="R1712">Q1712*L1712</f>
        <v>0</v>
      </c>
    </row>
    <row r="1713" spans="1:18" ht="16" customHeight="1" x14ac:dyDescent="0.2">
      <c r="A1713" s="54"/>
      <c r="B1713" s="63" t="s">
        <v>9266</v>
      </c>
      <c r="C1713" s="64">
        <v>84338015106</v>
      </c>
      <c r="D1713" s="90">
        <v>843380151067</v>
      </c>
      <c r="E1713" s="56" t="s">
        <v>1802</v>
      </c>
      <c r="F1713" s="110" t="s">
        <v>1803</v>
      </c>
      <c r="G1713" s="110" t="s">
        <v>9262</v>
      </c>
      <c r="H1713" s="110" t="s">
        <v>50</v>
      </c>
      <c r="I1713" s="56" t="s">
        <v>127</v>
      </c>
      <c r="J1713" s="64">
        <v>3030</v>
      </c>
      <c r="K1713" s="91"/>
      <c r="L1713" s="85">
        <v>121</v>
      </c>
      <c r="M1713" s="56" t="s">
        <v>139</v>
      </c>
      <c r="N1713" s="56" t="s">
        <v>140</v>
      </c>
      <c r="O1713" s="60" t="s">
        <v>55</v>
      </c>
      <c r="P1713" s="222"/>
      <c r="Q1713" s="87" cm="1">
        <f t="array" ref="Q1713">SUMIF(Western!C1:C1001,E1713,Western!V1:V1001)</f>
        <v>0</v>
      </c>
      <c r="R1713" s="223" cm="1">
        <f t="array" ref="R1713">Q1713*L1713</f>
        <v>0</v>
      </c>
    </row>
    <row r="1714" spans="1:18" ht="16" customHeight="1" x14ac:dyDescent="0.2">
      <c r="A1714" s="54"/>
      <c r="B1714" s="63" t="s">
        <v>9266</v>
      </c>
      <c r="C1714" s="64">
        <v>84338015107</v>
      </c>
      <c r="D1714" s="90">
        <v>843380151074</v>
      </c>
      <c r="E1714" s="56" t="s">
        <v>1804</v>
      </c>
      <c r="F1714" s="110" t="s">
        <v>1805</v>
      </c>
      <c r="G1714" s="110" t="s">
        <v>9262</v>
      </c>
      <c r="H1714" s="110" t="s">
        <v>50</v>
      </c>
      <c r="I1714" s="56" t="s">
        <v>127</v>
      </c>
      <c r="J1714" s="64">
        <v>3232</v>
      </c>
      <c r="K1714" s="91"/>
      <c r="L1714" s="85">
        <v>121</v>
      </c>
      <c r="M1714" s="56" t="s">
        <v>139</v>
      </c>
      <c r="N1714" s="56" t="s">
        <v>140</v>
      </c>
      <c r="O1714" s="60" t="s">
        <v>55</v>
      </c>
      <c r="P1714" s="222"/>
      <c r="Q1714" s="87" cm="1">
        <f t="array" ref="Q1714">SUMIF(Western!C1:C1001,E1714,Western!V1:V1001)</f>
        <v>0</v>
      </c>
      <c r="R1714" s="223" cm="1">
        <f t="array" ref="R1714">Q1714*L1714</f>
        <v>0</v>
      </c>
    </row>
    <row r="1715" spans="1:18" ht="16" customHeight="1" x14ac:dyDescent="0.2">
      <c r="A1715" s="54"/>
      <c r="B1715" s="63" t="s">
        <v>9266</v>
      </c>
      <c r="C1715" s="64">
        <v>84338015108</v>
      </c>
      <c r="D1715" s="90">
        <v>843380151081</v>
      </c>
      <c r="E1715" s="56" t="s">
        <v>1806</v>
      </c>
      <c r="F1715" s="110" t="s">
        <v>1807</v>
      </c>
      <c r="G1715" s="110" t="s">
        <v>9262</v>
      </c>
      <c r="H1715" s="110" t="s">
        <v>50</v>
      </c>
      <c r="I1715" s="56" t="s">
        <v>127</v>
      </c>
      <c r="J1715" s="64">
        <v>3235</v>
      </c>
      <c r="K1715" s="91"/>
      <c r="L1715" s="85">
        <v>121</v>
      </c>
      <c r="M1715" s="56" t="s">
        <v>139</v>
      </c>
      <c r="N1715" s="56" t="s">
        <v>140</v>
      </c>
      <c r="O1715" s="60" t="s">
        <v>55</v>
      </c>
      <c r="P1715" s="222"/>
      <c r="Q1715" s="87" cm="1">
        <f t="array" ref="Q1715">SUMIF(Western!C1:C1001,E1715,Western!V1:V1001)</f>
        <v>0</v>
      </c>
      <c r="R1715" s="223" cm="1">
        <f t="array" ref="R1715">Q1715*L1715</f>
        <v>0</v>
      </c>
    </row>
    <row r="1716" spans="1:18" ht="16" customHeight="1" x14ac:dyDescent="0.2">
      <c r="A1716" s="54"/>
      <c r="B1716" s="63" t="s">
        <v>9266</v>
      </c>
      <c r="C1716" s="64">
        <v>84338015109</v>
      </c>
      <c r="D1716" s="90">
        <v>843380151098</v>
      </c>
      <c r="E1716" s="56" t="s">
        <v>1808</v>
      </c>
      <c r="F1716" s="110" t="s">
        <v>1809</v>
      </c>
      <c r="G1716" s="110" t="s">
        <v>9262</v>
      </c>
      <c r="H1716" s="110" t="s">
        <v>50</v>
      </c>
      <c r="I1716" s="56" t="s">
        <v>127</v>
      </c>
      <c r="J1716" s="64">
        <v>3432</v>
      </c>
      <c r="K1716" s="91"/>
      <c r="L1716" s="85">
        <v>121</v>
      </c>
      <c r="M1716" s="56" t="s">
        <v>139</v>
      </c>
      <c r="N1716" s="56" t="s">
        <v>140</v>
      </c>
      <c r="O1716" s="60" t="s">
        <v>55</v>
      </c>
      <c r="P1716" s="222"/>
      <c r="Q1716" s="87" cm="1">
        <f t="array" ref="Q1716">SUMIF(Western!C1:C1001,E1716,Western!V1:V1001)</f>
        <v>0</v>
      </c>
      <c r="R1716" s="223" cm="1">
        <f t="array" ref="R1716">Q1716*L1716</f>
        <v>0</v>
      </c>
    </row>
    <row r="1717" spans="1:18" ht="16" customHeight="1" x14ac:dyDescent="0.2">
      <c r="A1717" s="54"/>
      <c r="B1717" s="63" t="s">
        <v>9266</v>
      </c>
      <c r="C1717" s="64">
        <v>84338015110</v>
      </c>
      <c r="D1717" s="90">
        <v>843380151104</v>
      </c>
      <c r="E1717" s="56" t="s">
        <v>1810</v>
      </c>
      <c r="F1717" s="110" t="s">
        <v>1811</v>
      </c>
      <c r="G1717" s="110" t="s">
        <v>9262</v>
      </c>
      <c r="H1717" s="110" t="s">
        <v>50</v>
      </c>
      <c r="I1717" s="56" t="s">
        <v>127</v>
      </c>
      <c r="J1717" s="64">
        <v>3435</v>
      </c>
      <c r="K1717" s="91"/>
      <c r="L1717" s="85">
        <v>121</v>
      </c>
      <c r="M1717" s="56" t="s">
        <v>139</v>
      </c>
      <c r="N1717" s="56" t="s">
        <v>140</v>
      </c>
      <c r="O1717" s="60" t="s">
        <v>55</v>
      </c>
      <c r="P1717" s="222"/>
      <c r="Q1717" s="87" cm="1">
        <f t="array" ref="Q1717">SUMIF(Western!C1:C1001,E1717,Western!V1:V1001)</f>
        <v>0</v>
      </c>
      <c r="R1717" s="223" cm="1">
        <f t="array" ref="R1717">Q1717*L1717</f>
        <v>0</v>
      </c>
    </row>
    <row r="1718" spans="1:18" ht="16" customHeight="1" x14ac:dyDescent="0.2">
      <c r="A1718" s="54"/>
      <c r="B1718" s="63" t="s">
        <v>9266</v>
      </c>
      <c r="C1718" s="64">
        <v>84338015111</v>
      </c>
      <c r="D1718" s="90">
        <v>843380151111</v>
      </c>
      <c r="E1718" s="56" t="s">
        <v>1812</v>
      </c>
      <c r="F1718" s="110" t="s">
        <v>1813</v>
      </c>
      <c r="G1718" s="110" t="s">
        <v>9262</v>
      </c>
      <c r="H1718" s="110" t="s">
        <v>50</v>
      </c>
      <c r="I1718" s="56" t="s">
        <v>127</v>
      </c>
      <c r="J1718" s="64">
        <v>3632</v>
      </c>
      <c r="K1718" s="91"/>
      <c r="L1718" s="85">
        <v>121</v>
      </c>
      <c r="M1718" s="56" t="s">
        <v>139</v>
      </c>
      <c r="N1718" s="56" t="s">
        <v>140</v>
      </c>
      <c r="O1718" s="60" t="s">
        <v>55</v>
      </c>
      <c r="P1718" s="222"/>
      <c r="Q1718" s="87" cm="1">
        <f t="array" ref="Q1718">SUMIF(Western!C1:C1001,E1718,Western!V1:V1001)</f>
        <v>0</v>
      </c>
      <c r="R1718" s="223" cm="1">
        <f t="array" ref="R1718">Q1718*L1718</f>
        <v>0</v>
      </c>
    </row>
    <row r="1719" spans="1:18" ht="16" customHeight="1" x14ac:dyDescent="0.2">
      <c r="A1719" s="54"/>
      <c r="B1719" s="63" t="s">
        <v>9266</v>
      </c>
      <c r="C1719" s="64">
        <v>84338015112</v>
      </c>
      <c r="D1719" s="90">
        <v>843380151128</v>
      </c>
      <c r="E1719" s="56" t="s">
        <v>1814</v>
      </c>
      <c r="F1719" s="110" t="s">
        <v>1815</v>
      </c>
      <c r="G1719" s="110" t="s">
        <v>9262</v>
      </c>
      <c r="H1719" s="110" t="s">
        <v>50</v>
      </c>
      <c r="I1719" s="56" t="s">
        <v>127</v>
      </c>
      <c r="J1719" s="64">
        <v>3635</v>
      </c>
      <c r="K1719" s="91"/>
      <c r="L1719" s="85">
        <v>121</v>
      </c>
      <c r="M1719" s="56" t="s">
        <v>139</v>
      </c>
      <c r="N1719" s="56" t="s">
        <v>140</v>
      </c>
      <c r="O1719" s="60" t="s">
        <v>55</v>
      </c>
      <c r="P1719" s="222"/>
      <c r="Q1719" s="87" cm="1">
        <f t="array" ref="Q1719">SUMIF(Western!C1:C1001,E1719,Western!V1:V1001)</f>
        <v>0</v>
      </c>
      <c r="R1719" s="223" cm="1">
        <f t="array" ref="R1719">Q1719*L1719</f>
        <v>0</v>
      </c>
    </row>
    <row r="1720" spans="1:18" ht="16" customHeight="1" x14ac:dyDescent="0.2">
      <c r="A1720" s="54"/>
      <c r="B1720" s="63" t="s">
        <v>9266</v>
      </c>
      <c r="C1720" s="64">
        <v>84338015113</v>
      </c>
      <c r="D1720" s="90">
        <v>843380151135</v>
      </c>
      <c r="E1720" s="56" t="s">
        <v>1816</v>
      </c>
      <c r="F1720" s="110" t="s">
        <v>1817</v>
      </c>
      <c r="G1720" s="110" t="s">
        <v>9262</v>
      </c>
      <c r="H1720" s="110" t="s">
        <v>50</v>
      </c>
      <c r="I1720" s="56" t="s">
        <v>127</v>
      </c>
      <c r="J1720" s="64">
        <v>3833</v>
      </c>
      <c r="K1720" s="91"/>
      <c r="L1720" s="85">
        <v>121</v>
      </c>
      <c r="M1720" s="56" t="s">
        <v>139</v>
      </c>
      <c r="N1720" s="56" t="s">
        <v>140</v>
      </c>
      <c r="O1720" s="60" t="s">
        <v>55</v>
      </c>
      <c r="P1720" s="222"/>
      <c r="Q1720" s="87" cm="1">
        <f t="array" ref="Q1720">SUMIF(Western!C1:C1001,E1720,Western!V1:V1001)</f>
        <v>0</v>
      </c>
      <c r="R1720" s="223" cm="1">
        <f t="array" ref="R1720">Q1720*L1720</f>
        <v>0</v>
      </c>
    </row>
    <row r="1721" spans="1:18" ht="16" customHeight="1" x14ac:dyDescent="0.2">
      <c r="A1721" s="54"/>
      <c r="B1721" s="63" t="s">
        <v>9266</v>
      </c>
      <c r="C1721" s="64">
        <v>84338015114</v>
      </c>
      <c r="D1721" s="90">
        <v>843380151142</v>
      </c>
      <c r="E1721" s="56" t="s">
        <v>1818</v>
      </c>
      <c r="F1721" s="110" t="s">
        <v>1819</v>
      </c>
      <c r="G1721" s="110" t="s">
        <v>9262</v>
      </c>
      <c r="H1721" s="110" t="s">
        <v>50</v>
      </c>
      <c r="I1721" s="56" t="s">
        <v>127</v>
      </c>
      <c r="J1721" s="64">
        <v>3835</v>
      </c>
      <c r="K1721" s="91"/>
      <c r="L1721" s="85">
        <v>121</v>
      </c>
      <c r="M1721" s="56" t="s">
        <v>139</v>
      </c>
      <c r="N1721" s="56" t="s">
        <v>140</v>
      </c>
      <c r="O1721" s="60" t="s">
        <v>55</v>
      </c>
      <c r="P1721" s="222"/>
      <c r="Q1721" s="87" cm="1">
        <f t="array" ref="Q1721">SUMIF(Western!C1:C1001,E1721,Western!V1:V1001)</f>
        <v>0</v>
      </c>
      <c r="R1721" s="223" cm="1">
        <f t="array" ref="R1721">Q1721*L1721</f>
        <v>0</v>
      </c>
    </row>
    <row r="1722" spans="1:18" ht="16" customHeight="1" x14ac:dyDescent="0.2">
      <c r="A1722" s="54"/>
      <c r="B1722" s="63" t="s">
        <v>9266</v>
      </c>
      <c r="C1722" s="64">
        <v>84338015115</v>
      </c>
      <c r="D1722" s="90">
        <v>843380151159</v>
      </c>
      <c r="E1722" s="56" t="s">
        <v>1820</v>
      </c>
      <c r="F1722" s="110" t="s">
        <v>1821</v>
      </c>
      <c r="G1722" s="110" t="s">
        <v>9262</v>
      </c>
      <c r="H1722" s="110" t="s">
        <v>50</v>
      </c>
      <c r="I1722" s="56" t="s">
        <v>127</v>
      </c>
      <c r="J1722" s="64">
        <v>4033</v>
      </c>
      <c r="K1722" s="91"/>
      <c r="L1722" s="85">
        <v>121</v>
      </c>
      <c r="M1722" s="56" t="s">
        <v>139</v>
      </c>
      <c r="N1722" s="56" t="s">
        <v>140</v>
      </c>
      <c r="O1722" s="60" t="s">
        <v>55</v>
      </c>
      <c r="P1722" s="222"/>
      <c r="Q1722" s="87" cm="1">
        <f t="array" ref="Q1722">SUMIF(Western!C1:C1001,E1722,Western!V1:V1001)</f>
        <v>0</v>
      </c>
      <c r="R1722" s="223" cm="1">
        <f t="array" ref="R1722">Q1722*L1722</f>
        <v>0</v>
      </c>
    </row>
    <row r="1723" spans="1:18" ht="16" customHeight="1" x14ac:dyDescent="0.2">
      <c r="A1723" s="54"/>
      <c r="B1723" s="63" t="s">
        <v>9266</v>
      </c>
      <c r="C1723" s="64">
        <v>84338015116</v>
      </c>
      <c r="D1723" s="90">
        <v>843380151166</v>
      </c>
      <c r="E1723" s="56" t="s">
        <v>1822</v>
      </c>
      <c r="F1723" s="110" t="s">
        <v>1823</v>
      </c>
      <c r="G1723" s="110" t="s">
        <v>9262</v>
      </c>
      <c r="H1723" s="110" t="s">
        <v>50</v>
      </c>
      <c r="I1723" s="56" t="s">
        <v>127</v>
      </c>
      <c r="J1723" s="64">
        <v>4233</v>
      </c>
      <c r="K1723" s="91"/>
      <c r="L1723" s="85">
        <v>121</v>
      </c>
      <c r="M1723" s="56" t="s">
        <v>139</v>
      </c>
      <c r="N1723" s="56" t="s">
        <v>140</v>
      </c>
      <c r="O1723" s="60" t="s">
        <v>55</v>
      </c>
      <c r="P1723" s="222"/>
      <c r="Q1723" s="87" cm="1">
        <f t="array" ref="Q1723">SUMIF(Western!C1:C1001,E1723,Western!V1:V1001)</f>
        <v>0</v>
      </c>
      <c r="R1723" s="223" cm="1">
        <f t="array" ref="R1723">Q1723*L1723</f>
        <v>0</v>
      </c>
    </row>
    <row r="1724" spans="1:18" ht="16" customHeight="1" x14ac:dyDescent="0.2">
      <c r="A1724" s="54"/>
      <c r="B1724" s="63" t="s">
        <v>9266</v>
      </c>
      <c r="C1724" s="64">
        <v>84338015117</v>
      </c>
      <c r="D1724" s="90">
        <v>843380151173</v>
      </c>
      <c r="E1724" s="56" t="s">
        <v>1824</v>
      </c>
      <c r="F1724" s="110" t="s">
        <v>1825</v>
      </c>
      <c r="G1724" s="110" t="s">
        <v>9262</v>
      </c>
      <c r="H1724" s="110" t="s">
        <v>50</v>
      </c>
      <c r="I1724" s="56" t="s">
        <v>127</v>
      </c>
      <c r="J1724" s="64">
        <v>4433</v>
      </c>
      <c r="K1724" s="91"/>
      <c r="L1724" s="85">
        <v>121</v>
      </c>
      <c r="M1724" s="56" t="s">
        <v>139</v>
      </c>
      <c r="N1724" s="56" t="s">
        <v>140</v>
      </c>
      <c r="O1724" s="60" t="s">
        <v>55</v>
      </c>
      <c r="P1724" s="222"/>
      <c r="Q1724" s="87" cm="1">
        <f t="array" ref="Q1724">SUMIF(Western!C1:C1001,E1724,Western!V1:V1001)</f>
        <v>0</v>
      </c>
      <c r="R1724" s="223" cm="1">
        <f t="array" ref="R1724">Q1724*L1724</f>
        <v>0</v>
      </c>
    </row>
    <row r="1725" spans="1:18" ht="16" customHeight="1" x14ac:dyDescent="0.2">
      <c r="A1725" s="54"/>
      <c r="B1725" s="63" t="s">
        <v>9267</v>
      </c>
      <c r="C1725" s="64">
        <v>84338012206</v>
      </c>
      <c r="D1725" s="90">
        <v>843380122067</v>
      </c>
      <c r="E1725" s="56" t="s">
        <v>1826</v>
      </c>
      <c r="F1725" s="110" t="s">
        <v>1827</v>
      </c>
      <c r="G1725" s="110" t="s">
        <v>9268</v>
      </c>
      <c r="H1725" s="110" t="s">
        <v>50</v>
      </c>
      <c r="I1725" s="56" t="s">
        <v>116</v>
      </c>
      <c r="J1725" s="64">
        <v>3030</v>
      </c>
      <c r="K1725" s="91"/>
      <c r="L1725" s="85">
        <v>143</v>
      </c>
      <c r="M1725" s="56" t="s">
        <v>139</v>
      </c>
      <c r="N1725" s="56" t="s">
        <v>211</v>
      </c>
      <c r="O1725" s="60" t="s">
        <v>55</v>
      </c>
      <c r="P1725" s="222"/>
      <c r="Q1725" s="87" cm="1">
        <f t="array" ref="Q1725">SUMIF(Western!C1:C1001,E1725,Western!V1:V1001)</f>
        <v>0</v>
      </c>
      <c r="R1725" s="223" cm="1">
        <f t="array" ref="R1725">Q1725*L1725</f>
        <v>0</v>
      </c>
    </row>
    <row r="1726" spans="1:18" ht="16" customHeight="1" x14ac:dyDescent="0.2">
      <c r="A1726" s="54"/>
      <c r="B1726" s="63" t="s">
        <v>9267</v>
      </c>
      <c r="C1726" s="64">
        <v>84338012207</v>
      </c>
      <c r="D1726" s="90">
        <v>843380122074</v>
      </c>
      <c r="E1726" s="56" t="s">
        <v>1828</v>
      </c>
      <c r="F1726" s="110" t="s">
        <v>1829</v>
      </c>
      <c r="G1726" s="110" t="s">
        <v>9268</v>
      </c>
      <c r="H1726" s="110" t="s">
        <v>50</v>
      </c>
      <c r="I1726" s="56" t="s">
        <v>116</v>
      </c>
      <c r="J1726" s="64">
        <v>3232</v>
      </c>
      <c r="K1726" s="91"/>
      <c r="L1726" s="85">
        <v>143</v>
      </c>
      <c r="M1726" s="56" t="s">
        <v>139</v>
      </c>
      <c r="N1726" s="56" t="s">
        <v>211</v>
      </c>
      <c r="O1726" s="60" t="s">
        <v>55</v>
      </c>
      <c r="P1726" s="222"/>
      <c r="Q1726" s="87" cm="1">
        <f t="array" ref="Q1726">SUMIF(Western!C1:C1001,E1726,Western!V1:V1001)</f>
        <v>0</v>
      </c>
      <c r="R1726" s="223" cm="1">
        <f t="array" ref="R1726">Q1726*L1726</f>
        <v>0</v>
      </c>
    </row>
    <row r="1727" spans="1:18" ht="16" customHeight="1" x14ac:dyDescent="0.2">
      <c r="A1727" s="54"/>
      <c r="B1727" s="63" t="s">
        <v>9267</v>
      </c>
      <c r="C1727" s="64">
        <v>84338012208</v>
      </c>
      <c r="D1727" s="90">
        <v>843380122081</v>
      </c>
      <c r="E1727" s="56" t="s">
        <v>1830</v>
      </c>
      <c r="F1727" s="110" t="s">
        <v>1831</v>
      </c>
      <c r="G1727" s="110" t="s">
        <v>9268</v>
      </c>
      <c r="H1727" s="110" t="s">
        <v>50</v>
      </c>
      <c r="I1727" s="56" t="s">
        <v>116</v>
      </c>
      <c r="J1727" s="64">
        <v>3235</v>
      </c>
      <c r="K1727" s="91"/>
      <c r="L1727" s="85">
        <v>143</v>
      </c>
      <c r="M1727" s="56" t="s">
        <v>139</v>
      </c>
      <c r="N1727" s="56" t="s">
        <v>211</v>
      </c>
      <c r="O1727" s="60" t="s">
        <v>55</v>
      </c>
      <c r="P1727" s="222"/>
      <c r="Q1727" s="87" cm="1">
        <f t="array" ref="Q1727">SUMIF(Western!C1:C1001,E1727,Western!V1:V1001)</f>
        <v>0</v>
      </c>
      <c r="R1727" s="223" cm="1">
        <f t="array" ref="R1727">Q1727*L1727</f>
        <v>0</v>
      </c>
    </row>
    <row r="1728" spans="1:18" ht="16" customHeight="1" x14ac:dyDescent="0.2">
      <c r="A1728" s="54"/>
      <c r="B1728" s="63" t="s">
        <v>9267</v>
      </c>
      <c r="C1728" s="64">
        <v>84338012209</v>
      </c>
      <c r="D1728" s="90">
        <v>843380122098</v>
      </c>
      <c r="E1728" s="56" t="s">
        <v>1832</v>
      </c>
      <c r="F1728" s="110" t="s">
        <v>1833</v>
      </c>
      <c r="G1728" s="110" t="s">
        <v>9268</v>
      </c>
      <c r="H1728" s="110" t="s">
        <v>50</v>
      </c>
      <c r="I1728" s="56" t="s">
        <v>116</v>
      </c>
      <c r="J1728" s="64">
        <v>3432</v>
      </c>
      <c r="K1728" s="91"/>
      <c r="L1728" s="85">
        <v>143</v>
      </c>
      <c r="M1728" s="56" t="s">
        <v>139</v>
      </c>
      <c r="N1728" s="56" t="s">
        <v>211</v>
      </c>
      <c r="O1728" s="60" t="s">
        <v>55</v>
      </c>
      <c r="P1728" s="222"/>
      <c r="Q1728" s="87" cm="1">
        <f t="array" ref="Q1728">SUMIF(Western!C1:C1001,E1728,Western!V1:V1001)</f>
        <v>0</v>
      </c>
      <c r="R1728" s="223" cm="1">
        <f t="array" ref="R1728">Q1728*L1728</f>
        <v>0</v>
      </c>
    </row>
    <row r="1729" spans="1:18" ht="16" customHeight="1" x14ac:dyDescent="0.2">
      <c r="A1729" s="54"/>
      <c r="B1729" s="63" t="s">
        <v>9267</v>
      </c>
      <c r="C1729" s="64">
        <v>84338012210</v>
      </c>
      <c r="D1729" s="90">
        <v>843380122104</v>
      </c>
      <c r="E1729" s="56" t="s">
        <v>1834</v>
      </c>
      <c r="F1729" s="110" t="s">
        <v>1835</v>
      </c>
      <c r="G1729" s="110" t="s">
        <v>9268</v>
      </c>
      <c r="H1729" s="110" t="s">
        <v>50</v>
      </c>
      <c r="I1729" s="56" t="s">
        <v>116</v>
      </c>
      <c r="J1729" s="64">
        <v>3435</v>
      </c>
      <c r="K1729" s="91"/>
      <c r="L1729" s="85">
        <v>143</v>
      </c>
      <c r="M1729" s="56" t="s">
        <v>139</v>
      </c>
      <c r="N1729" s="56" t="s">
        <v>211</v>
      </c>
      <c r="O1729" s="60" t="s">
        <v>55</v>
      </c>
      <c r="P1729" s="222"/>
      <c r="Q1729" s="87" cm="1">
        <f t="array" ref="Q1729">SUMIF(Western!C1:C1001,E1729,Western!V1:V1001)</f>
        <v>0</v>
      </c>
      <c r="R1729" s="223" cm="1">
        <f t="array" ref="R1729">Q1729*L1729</f>
        <v>0</v>
      </c>
    </row>
    <row r="1730" spans="1:18" ht="16" customHeight="1" x14ac:dyDescent="0.2">
      <c r="A1730" s="54"/>
      <c r="B1730" s="63" t="s">
        <v>9267</v>
      </c>
      <c r="C1730" s="64">
        <v>84338012211</v>
      </c>
      <c r="D1730" s="90">
        <v>843380122111</v>
      </c>
      <c r="E1730" s="56" t="s">
        <v>1836</v>
      </c>
      <c r="F1730" s="110" t="s">
        <v>1837</v>
      </c>
      <c r="G1730" s="110" t="s">
        <v>9268</v>
      </c>
      <c r="H1730" s="110" t="s">
        <v>50</v>
      </c>
      <c r="I1730" s="56" t="s">
        <v>116</v>
      </c>
      <c r="J1730" s="64">
        <v>3632</v>
      </c>
      <c r="K1730" s="91"/>
      <c r="L1730" s="85">
        <v>143</v>
      </c>
      <c r="M1730" s="56" t="s">
        <v>139</v>
      </c>
      <c r="N1730" s="56" t="s">
        <v>211</v>
      </c>
      <c r="O1730" s="60" t="s">
        <v>55</v>
      </c>
      <c r="P1730" s="222"/>
      <c r="Q1730" s="87" cm="1">
        <f t="array" ref="Q1730">SUMIF(Western!C1:C1001,E1730,Western!V1:V1001)</f>
        <v>0</v>
      </c>
      <c r="R1730" s="223" cm="1">
        <f t="array" ref="R1730">Q1730*L1730</f>
        <v>0</v>
      </c>
    </row>
    <row r="1731" spans="1:18" ht="16" customHeight="1" x14ac:dyDescent="0.2">
      <c r="A1731" s="54"/>
      <c r="B1731" s="63" t="s">
        <v>9267</v>
      </c>
      <c r="C1731" s="64">
        <v>84338012212</v>
      </c>
      <c r="D1731" s="90">
        <v>843380122128</v>
      </c>
      <c r="E1731" s="56" t="s">
        <v>1838</v>
      </c>
      <c r="F1731" s="110" t="s">
        <v>1839</v>
      </c>
      <c r="G1731" s="110" t="s">
        <v>9268</v>
      </c>
      <c r="H1731" s="110" t="s">
        <v>50</v>
      </c>
      <c r="I1731" s="56" t="s">
        <v>116</v>
      </c>
      <c r="J1731" s="64">
        <v>3635</v>
      </c>
      <c r="K1731" s="91"/>
      <c r="L1731" s="85">
        <v>143</v>
      </c>
      <c r="M1731" s="56" t="s">
        <v>139</v>
      </c>
      <c r="N1731" s="56" t="s">
        <v>211</v>
      </c>
      <c r="O1731" s="60" t="s">
        <v>55</v>
      </c>
      <c r="P1731" s="222"/>
      <c r="Q1731" s="87" cm="1">
        <f t="array" ref="Q1731">SUMIF(Western!C1:C1001,E1731,Western!V1:V1001)</f>
        <v>0</v>
      </c>
      <c r="R1731" s="223" cm="1">
        <f t="array" ref="R1731">Q1731*L1731</f>
        <v>0</v>
      </c>
    </row>
    <row r="1732" spans="1:18" ht="16" customHeight="1" x14ac:dyDescent="0.2">
      <c r="A1732" s="54"/>
      <c r="B1732" s="63" t="s">
        <v>9267</v>
      </c>
      <c r="C1732" s="64">
        <v>84338012213</v>
      </c>
      <c r="D1732" s="90">
        <v>843380122135</v>
      </c>
      <c r="E1732" s="56" t="s">
        <v>1840</v>
      </c>
      <c r="F1732" s="110" t="s">
        <v>1841</v>
      </c>
      <c r="G1732" s="110" t="s">
        <v>9268</v>
      </c>
      <c r="H1732" s="110" t="s">
        <v>50</v>
      </c>
      <c r="I1732" s="56" t="s">
        <v>116</v>
      </c>
      <c r="J1732" s="64">
        <v>3833</v>
      </c>
      <c r="K1732" s="91"/>
      <c r="L1732" s="85">
        <v>143</v>
      </c>
      <c r="M1732" s="56" t="s">
        <v>139</v>
      </c>
      <c r="N1732" s="56" t="s">
        <v>211</v>
      </c>
      <c r="O1732" s="60" t="s">
        <v>55</v>
      </c>
      <c r="P1732" s="222"/>
      <c r="Q1732" s="87" cm="1">
        <f t="array" ref="Q1732">SUMIF(Western!C1:C1001,E1732,Western!V1:V1001)</f>
        <v>0</v>
      </c>
      <c r="R1732" s="223" cm="1">
        <f t="array" ref="R1732">Q1732*L1732</f>
        <v>0</v>
      </c>
    </row>
    <row r="1733" spans="1:18" ht="16" customHeight="1" x14ac:dyDescent="0.2">
      <c r="A1733" s="54"/>
      <c r="B1733" s="63" t="s">
        <v>9267</v>
      </c>
      <c r="C1733" s="64">
        <v>84338012214</v>
      </c>
      <c r="D1733" s="90">
        <v>843380122142</v>
      </c>
      <c r="E1733" s="56" t="s">
        <v>1842</v>
      </c>
      <c r="F1733" s="110" t="s">
        <v>1843</v>
      </c>
      <c r="G1733" s="110" t="s">
        <v>9268</v>
      </c>
      <c r="H1733" s="110" t="s">
        <v>50</v>
      </c>
      <c r="I1733" s="56" t="s">
        <v>116</v>
      </c>
      <c r="J1733" s="64">
        <v>3835</v>
      </c>
      <c r="K1733" s="91"/>
      <c r="L1733" s="85">
        <v>143</v>
      </c>
      <c r="M1733" s="56" t="s">
        <v>139</v>
      </c>
      <c r="N1733" s="56" t="s">
        <v>211</v>
      </c>
      <c r="O1733" s="60" t="s">
        <v>55</v>
      </c>
      <c r="P1733" s="222"/>
      <c r="Q1733" s="87" cm="1">
        <f t="array" ref="Q1733">SUMIF(Western!C1:C1001,E1733,Western!V1:V1001)</f>
        <v>0</v>
      </c>
      <c r="R1733" s="223" cm="1">
        <f t="array" ref="R1733">Q1733*L1733</f>
        <v>0</v>
      </c>
    </row>
    <row r="1734" spans="1:18" ht="16" customHeight="1" x14ac:dyDescent="0.2">
      <c r="A1734" s="54"/>
      <c r="B1734" s="63" t="s">
        <v>9267</v>
      </c>
      <c r="C1734" s="64">
        <v>84338012215</v>
      </c>
      <c r="D1734" s="90">
        <v>843380122159</v>
      </c>
      <c r="E1734" s="56" t="s">
        <v>1844</v>
      </c>
      <c r="F1734" s="110" t="s">
        <v>1845</v>
      </c>
      <c r="G1734" s="110" t="s">
        <v>9268</v>
      </c>
      <c r="H1734" s="110" t="s">
        <v>50</v>
      </c>
      <c r="I1734" s="56" t="s">
        <v>116</v>
      </c>
      <c r="J1734" s="64">
        <v>4033</v>
      </c>
      <c r="K1734" s="91"/>
      <c r="L1734" s="85">
        <v>143</v>
      </c>
      <c r="M1734" s="56" t="s">
        <v>139</v>
      </c>
      <c r="N1734" s="56" t="s">
        <v>211</v>
      </c>
      <c r="O1734" s="60" t="s">
        <v>55</v>
      </c>
      <c r="P1734" s="222"/>
      <c r="Q1734" s="87" cm="1">
        <f t="array" ref="Q1734">SUMIF(Western!C1:C1001,E1734,Western!V1:V1001)</f>
        <v>0</v>
      </c>
      <c r="R1734" s="223" cm="1">
        <f t="array" ref="R1734">Q1734*L1734</f>
        <v>0</v>
      </c>
    </row>
    <row r="1735" spans="1:18" ht="16" customHeight="1" x14ac:dyDescent="0.2">
      <c r="A1735" s="54"/>
      <c r="B1735" s="63" t="s">
        <v>9267</v>
      </c>
      <c r="C1735" s="64">
        <v>84338012216</v>
      </c>
      <c r="D1735" s="90">
        <v>843380122166</v>
      </c>
      <c r="E1735" s="56" t="s">
        <v>1846</v>
      </c>
      <c r="F1735" s="110" t="s">
        <v>1847</v>
      </c>
      <c r="G1735" s="110" t="s">
        <v>9268</v>
      </c>
      <c r="H1735" s="110" t="s">
        <v>50</v>
      </c>
      <c r="I1735" s="56" t="s">
        <v>116</v>
      </c>
      <c r="J1735" s="64">
        <v>4233</v>
      </c>
      <c r="K1735" s="91"/>
      <c r="L1735" s="85">
        <v>143</v>
      </c>
      <c r="M1735" s="56" t="s">
        <v>139</v>
      </c>
      <c r="N1735" s="56" t="s">
        <v>211</v>
      </c>
      <c r="O1735" s="60" t="s">
        <v>55</v>
      </c>
      <c r="P1735" s="222"/>
      <c r="Q1735" s="87" cm="1">
        <f t="array" ref="Q1735">SUMIF(Western!C1:C1001,E1735,Western!V1:V1001)</f>
        <v>0</v>
      </c>
      <c r="R1735" s="223" cm="1">
        <f t="array" ref="R1735">Q1735*L1735</f>
        <v>0</v>
      </c>
    </row>
    <row r="1736" spans="1:18" ht="16" customHeight="1" x14ac:dyDescent="0.2">
      <c r="A1736" s="54"/>
      <c r="B1736" s="63" t="s">
        <v>9267</v>
      </c>
      <c r="C1736" s="64">
        <v>84338012217</v>
      </c>
      <c r="D1736" s="90">
        <v>843380122173</v>
      </c>
      <c r="E1736" s="56" t="s">
        <v>1848</v>
      </c>
      <c r="F1736" s="110" t="s">
        <v>1849</v>
      </c>
      <c r="G1736" s="110" t="s">
        <v>9268</v>
      </c>
      <c r="H1736" s="110" t="s">
        <v>50</v>
      </c>
      <c r="I1736" s="56" t="s">
        <v>116</v>
      </c>
      <c r="J1736" s="64">
        <v>4433</v>
      </c>
      <c r="K1736" s="91"/>
      <c r="L1736" s="85">
        <v>143</v>
      </c>
      <c r="M1736" s="56" t="s">
        <v>139</v>
      </c>
      <c r="N1736" s="56" t="s">
        <v>211</v>
      </c>
      <c r="O1736" s="60" t="s">
        <v>55</v>
      </c>
      <c r="P1736" s="222"/>
      <c r="Q1736" s="87" cm="1">
        <f t="array" ref="Q1736">SUMIF(Western!C1:C1001,E1736,Western!V1:V1001)</f>
        <v>0</v>
      </c>
      <c r="R1736" s="223" cm="1">
        <f t="array" ref="R1736">Q1736*L1736</f>
        <v>0</v>
      </c>
    </row>
    <row r="1737" spans="1:18" ht="16" customHeight="1" x14ac:dyDescent="0.2">
      <c r="A1737" s="54"/>
      <c r="B1737" s="63" t="s">
        <v>9269</v>
      </c>
      <c r="C1737" s="64">
        <v>84338012194</v>
      </c>
      <c r="D1737" s="90">
        <v>843380121947</v>
      </c>
      <c r="E1737" s="56" t="s">
        <v>1850</v>
      </c>
      <c r="F1737" s="110" t="s">
        <v>1851</v>
      </c>
      <c r="G1737" s="110" t="s">
        <v>9268</v>
      </c>
      <c r="H1737" s="110" t="s">
        <v>50</v>
      </c>
      <c r="I1737" s="56" t="s">
        <v>95</v>
      </c>
      <c r="J1737" s="64">
        <v>3030</v>
      </c>
      <c r="K1737" s="91"/>
      <c r="L1737" s="85">
        <v>143</v>
      </c>
      <c r="M1737" s="56" t="s">
        <v>139</v>
      </c>
      <c r="N1737" s="56" t="s">
        <v>211</v>
      </c>
      <c r="O1737" s="60" t="s">
        <v>55</v>
      </c>
      <c r="P1737" s="222"/>
      <c r="Q1737" s="87" cm="1">
        <f t="array" ref="Q1737">SUMIF(Western!C1:C1001,E1737,Western!V1:V1001)</f>
        <v>0</v>
      </c>
      <c r="R1737" s="223" cm="1">
        <f t="array" ref="R1737">Q1737*L1737</f>
        <v>0</v>
      </c>
    </row>
    <row r="1738" spans="1:18" ht="16" customHeight="1" x14ac:dyDescent="0.2">
      <c r="A1738" s="54"/>
      <c r="B1738" s="63" t="s">
        <v>9269</v>
      </c>
      <c r="C1738" s="64">
        <v>84338012195</v>
      </c>
      <c r="D1738" s="90">
        <v>843380121954</v>
      </c>
      <c r="E1738" s="56" t="s">
        <v>1852</v>
      </c>
      <c r="F1738" s="110" t="s">
        <v>1853</v>
      </c>
      <c r="G1738" s="110" t="s">
        <v>9268</v>
      </c>
      <c r="H1738" s="110" t="s">
        <v>50</v>
      </c>
      <c r="I1738" s="56" t="s">
        <v>95</v>
      </c>
      <c r="J1738" s="64">
        <v>3232</v>
      </c>
      <c r="K1738" s="91"/>
      <c r="L1738" s="85">
        <v>143</v>
      </c>
      <c r="M1738" s="56" t="s">
        <v>139</v>
      </c>
      <c r="N1738" s="56" t="s">
        <v>211</v>
      </c>
      <c r="O1738" s="60" t="s">
        <v>55</v>
      </c>
      <c r="P1738" s="222"/>
      <c r="Q1738" s="87" cm="1">
        <f t="array" ref="Q1738">SUMIF(Western!C1:C1001,E1738,Western!V1:V1001)</f>
        <v>0</v>
      </c>
      <c r="R1738" s="223" cm="1">
        <f t="array" ref="R1738">Q1738*L1738</f>
        <v>0</v>
      </c>
    </row>
    <row r="1739" spans="1:18" ht="16" customHeight="1" x14ac:dyDescent="0.2">
      <c r="A1739" s="54"/>
      <c r="B1739" s="63" t="s">
        <v>9269</v>
      </c>
      <c r="C1739" s="64">
        <v>84338012196</v>
      </c>
      <c r="D1739" s="90">
        <v>843380121961</v>
      </c>
      <c r="E1739" s="56" t="s">
        <v>1854</v>
      </c>
      <c r="F1739" s="110" t="s">
        <v>1855</v>
      </c>
      <c r="G1739" s="110" t="s">
        <v>9268</v>
      </c>
      <c r="H1739" s="110" t="s">
        <v>50</v>
      </c>
      <c r="I1739" s="56" t="s">
        <v>95</v>
      </c>
      <c r="J1739" s="64">
        <v>3235</v>
      </c>
      <c r="K1739" s="91"/>
      <c r="L1739" s="85">
        <v>143</v>
      </c>
      <c r="M1739" s="56" t="s">
        <v>139</v>
      </c>
      <c r="N1739" s="56" t="s">
        <v>211</v>
      </c>
      <c r="O1739" s="60" t="s">
        <v>55</v>
      </c>
      <c r="P1739" s="222"/>
      <c r="Q1739" s="87" cm="1">
        <f t="array" ref="Q1739">SUMIF(Western!C1:C1001,E1739,Western!V1:V1001)</f>
        <v>0</v>
      </c>
      <c r="R1739" s="223" cm="1">
        <f t="array" ref="R1739">Q1739*L1739</f>
        <v>0</v>
      </c>
    </row>
    <row r="1740" spans="1:18" ht="16" customHeight="1" x14ac:dyDescent="0.2">
      <c r="A1740" s="54"/>
      <c r="B1740" s="63" t="s">
        <v>9269</v>
      </c>
      <c r="C1740" s="64">
        <v>84338012197</v>
      </c>
      <c r="D1740" s="90">
        <v>843380121978</v>
      </c>
      <c r="E1740" s="56" t="s">
        <v>1856</v>
      </c>
      <c r="F1740" s="110" t="s">
        <v>1857</v>
      </c>
      <c r="G1740" s="110" t="s">
        <v>9268</v>
      </c>
      <c r="H1740" s="110" t="s">
        <v>50</v>
      </c>
      <c r="I1740" s="56" t="s">
        <v>95</v>
      </c>
      <c r="J1740" s="64">
        <v>3432</v>
      </c>
      <c r="K1740" s="91"/>
      <c r="L1740" s="85">
        <v>143</v>
      </c>
      <c r="M1740" s="56" t="s">
        <v>139</v>
      </c>
      <c r="N1740" s="56" t="s">
        <v>211</v>
      </c>
      <c r="O1740" s="60" t="s">
        <v>55</v>
      </c>
      <c r="P1740" s="222"/>
      <c r="Q1740" s="87" cm="1">
        <f t="array" ref="Q1740">SUMIF(Western!C1:C1001,E1740,Western!V1:V1001)</f>
        <v>0</v>
      </c>
      <c r="R1740" s="223" cm="1">
        <f t="array" ref="R1740">Q1740*L1740</f>
        <v>0</v>
      </c>
    </row>
    <row r="1741" spans="1:18" ht="16" customHeight="1" x14ac:dyDescent="0.2">
      <c r="A1741" s="54"/>
      <c r="B1741" s="63" t="s">
        <v>9269</v>
      </c>
      <c r="C1741" s="64">
        <v>84338012198</v>
      </c>
      <c r="D1741" s="90">
        <v>843380121985</v>
      </c>
      <c r="E1741" s="56" t="s">
        <v>1858</v>
      </c>
      <c r="F1741" s="110" t="s">
        <v>1859</v>
      </c>
      <c r="G1741" s="110" t="s">
        <v>9268</v>
      </c>
      <c r="H1741" s="110" t="s">
        <v>50</v>
      </c>
      <c r="I1741" s="56" t="s">
        <v>95</v>
      </c>
      <c r="J1741" s="64">
        <v>3435</v>
      </c>
      <c r="K1741" s="91"/>
      <c r="L1741" s="85">
        <v>143</v>
      </c>
      <c r="M1741" s="56" t="s">
        <v>139</v>
      </c>
      <c r="N1741" s="56" t="s">
        <v>211</v>
      </c>
      <c r="O1741" s="60" t="s">
        <v>55</v>
      </c>
      <c r="P1741" s="222"/>
      <c r="Q1741" s="87" cm="1">
        <f t="array" ref="Q1741">SUMIF(Western!C1:C1001,E1741,Western!V1:V1001)</f>
        <v>0</v>
      </c>
      <c r="R1741" s="223" cm="1">
        <f t="array" ref="R1741">Q1741*L1741</f>
        <v>0</v>
      </c>
    </row>
    <row r="1742" spans="1:18" ht="16" customHeight="1" x14ac:dyDescent="0.2">
      <c r="A1742" s="54"/>
      <c r="B1742" s="63" t="s">
        <v>9269</v>
      </c>
      <c r="C1742" s="64">
        <v>84338012199</v>
      </c>
      <c r="D1742" s="90">
        <v>843380121992</v>
      </c>
      <c r="E1742" s="56" t="s">
        <v>1860</v>
      </c>
      <c r="F1742" s="110" t="s">
        <v>1861</v>
      </c>
      <c r="G1742" s="110" t="s">
        <v>9268</v>
      </c>
      <c r="H1742" s="110" t="s">
        <v>50</v>
      </c>
      <c r="I1742" s="56" t="s">
        <v>95</v>
      </c>
      <c r="J1742" s="64">
        <v>3632</v>
      </c>
      <c r="K1742" s="91"/>
      <c r="L1742" s="85">
        <v>143</v>
      </c>
      <c r="M1742" s="56" t="s">
        <v>139</v>
      </c>
      <c r="N1742" s="56" t="s">
        <v>211</v>
      </c>
      <c r="O1742" s="60" t="s">
        <v>55</v>
      </c>
      <c r="P1742" s="222"/>
      <c r="Q1742" s="87" cm="1">
        <f t="array" ref="Q1742">SUMIF(Western!C1:C1001,E1742,Western!V1:V1001)</f>
        <v>0</v>
      </c>
      <c r="R1742" s="223" cm="1">
        <f t="array" ref="R1742">Q1742*L1742</f>
        <v>0</v>
      </c>
    </row>
    <row r="1743" spans="1:18" ht="16" customHeight="1" x14ac:dyDescent="0.2">
      <c r="A1743" s="54"/>
      <c r="B1743" s="63" t="s">
        <v>9269</v>
      </c>
      <c r="C1743" s="64">
        <v>84338012200</v>
      </c>
      <c r="D1743" s="90">
        <v>843380122005</v>
      </c>
      <c r="E1743" s="56" t="s">
        <v>1862</v>
      </c>
      <c r="F1743" s="110" t="s">
        <v>1863</v>
      </c>
      <c r="G1743" s="110" t="s">
        <v>9268</v>
      </c>
      <c r="H1743" s="110" t="s">
        <v>50</v>
      </c>
      <c r="I1743" s="56" t="s">
        <v>95</v>
      </c>
      <c r="J1743" s="64">
        <v>3635</v>
      </c>
      <c r="K1743" s="91"/>
      <c r="L1743" s="85">
        <v>143</v>
      </c>
      <c r="M1743" s="56" t="s">
        <v>139</v>
      </c>
      <c r="N1743" s="56" t="s">
        <v>211</v>
      </c>
      <c r="O1743" s="60" t="s">
        <v>55</v>
      </c>
      <c r="P1743" s="222"/>
      <c r="Q1743" s="87" cm="1">
        <f t="array" ref="Q1743">SUMIF(Western!C1:C1001,E1743,Western!V1:V1001)</f>
        <v>0</v>
      </c>
      <c r="R1743" s="223" cm="1">
        <f t="array" ref="R1743">Q1743*L1743</f>
        <v>0</v>
      </c>
    </row>
    <row r="1744" spans="1:18" ht="16" customHeight="1" x14ac:dyDescent="0.2">
      <c r="A1744" s="54"/>
      <c r="B1744" s="63" t="s">
        <v>9269</v>
      </c>
      <c r="C1744" s="64">
        <v>84338012201</v>
      </c>
      <c r="D1744" s="90">
        <v>843380122012</v>
      </c>
      <c r="E1744" s="56" t="s">
        <v>1864</v>
      </c>
      <c r="F1744" s="110" t="s">
        <v>1865</v>
      </c>
      <c r="G1744" s="110" t="s">
        <v>9268</v>
      </c>
      <c r="H1744" s="110" t="s">
        <v>50</v>
      </c>
      <c r="I1744" s="56" t="s">
        <v>95</v>
      </c>
      <c r="J1744" s="64">
        <v>3833</v>
      </c>
      <c r="K1744" s="91"/>
      <c r="L1744" s="85">
        <v>143</v>
      </c>
      <c r="M1744" s="56" t="s">
        <v>139</v>
      </c>
      <c r="N1744" s="56" t="s">
        <v>211</v>
      </c>
      <c r="O1744" s="60" t="s">
        <v>55</v>
      </c>
      <c r="P1744" s="222"/>
      <c r="Q1744" s="87" cm="1">
        <f t="array" ref="Q1744">SUMIF(Western!C1:C1001,E1744,Western!V1:V1001)</f>
        <v>0</v>
      </c>
      <c r="R1744" s="223" cm="1">
        <f t="array" ref="R1744">Q1744*L1744</f>
        <v>0</v>
      </c>
    </row>
    <row r="1745" spans="1:18" ht="16" customHeight="1" x14ac:dyDescent="0.2">
      <c r="A1745" s="54"/>
      <c r="B1745" s="63" t="s">
        <v>9269</v>
      </c>
      <c r="C1745" s="64">
        <v>84338012202</v>
      </c>
      <c r="D1745" s="90">
        <v>843380122029</v>
      </c>
      <c r="E1745" s="56" t="s">
        <v>1866</v>
      </c>
      <c r="F1745" s="110" t="s">
        <v>1867</v>
      </c>
      <c r="G1745" s="110" t="s">
        <v>9268</v>
      </c>
      <c r="H1745" s="110" t="s">
        <v>50</v>
      </c>
      <c r="I1745" s="56" t="s">
        <v>95</v>
      </c>
      <c r="J1745" s="64">
        <v>3835</v>
      </c>
      <c r="K1745" s="91"/>
      <c r="L1745" s="85">
        <v>143</v>
      </c>
      <c r="M1745" s="56" t="s">
        <v>139</v>
      </c>
      <c r="N1745" s="56" t="s">
        <v>211</v>
      </c>
      <c r="O1745" s="60" t="s">
        <v>55</v>
      </c>
      <c r="P1745" s="222"/>
      <c r="Q1745" s="87" cm="1">
        <f t="array" ref="Q1745">SUMIF(Western!C1:C1001,E1745,Western!V1:V1001)</f>
        <v>0</v>
      </c>
      <c r="R1745" s="223" cm="1">
        <f t="array" ref="R1745">Q1745*L1745</f>
        <v>0</v>
      </c>
    </row>
    <row r="1746" spans="1:18" ht="16" customHeight="1" x14ac:dyDescent="0.2">
      <c r="A1746" s="54"/>
      <c r="B1746" s="63" t="s">
        <v>9269</v>
      </c>
      <c r="C1746" s="64">
        <v>84338012203</v>
      </c>
      <c r="D1746" s="90">
        <v>843380122036</v>
      </c>
      <c r="E1746" s="56" t="s">
        <v>1868</v>
      </c>
      <c r="F1746" s="110" t="s">
        <v>1869</v>
      </c>
      <c r="G1746" s="110" t="s">
        <v>9268</v>
      </c>
      <c r="H1746" s="110" t="s">
        <v>50</v>
      </c>
      <c r="I1746" s="56" t="s">
        <v>95</v>
      </c>
      <c r="J1746" s="64">
        <v>4033</v>
      </c>
      <c r="K1746" s="91"/>
      <c r="L1746" s="85">
        <v>143</v>
      </c>
      <c r="M1746" s="56" t="s">
        <v>139</v>
      </c>
      <c r="N1746" s="56" t="s">
        <v>211</v>
      </c>
      <c r="O1746" s="60" t="s">
        <v>55</v>
      </c>
      <c r="P1746" s="222"/>
      <c r="Q1746" s="87" cm="1">
        <f t="array" ref="Q1746">SUMIF(Western!C1:C1001,E1746,Western!V1:V1001)</f>
        <v>0</v>
      </c>
      <c r="R1746" s="223" cm="1">
        <f t="array" ref="R1746">Q1746*L1746</f>
        <v>0</v>
      </c>
    </row>
    <row r="1747" spans="1:18" ht="16" customHeight="1" x14ac:dyDescent="0.2">
      <c r="A1747" s="54"/>
      <c r="B1747" s="63" t="s">
        <v>9269</v>
      </c>
      <c r="C1747" s="64">
        <v>84338012204</v>
      </c>
      <c r="D1747" s="90">
        <v>843380122043</v>
      </c>
      <c r="E1747" s="56" t="s">
        <v>1870</v>
      </c>
      <c r="F1747" s="110" t="s">
        <v>1871</v>
      </c>
      <c r="G1747" s="110" t="s">
        <v>9268</v>
      </c>
      <c r="H1747" s="110" t="s">
        <v>50</v>
      </c>
      <c r="I1747" s="56" t="s">
        <v>95</v>
      </c>
      <c r="J1747" s="64">
        <v>4233</v>
      </c>
      <c r="K1747" s="91"/>
      <c r="L1747" s="85">
        <v>143</v>
      </c>
      <c r="M1747" s="56" t="s">
        <v>139</v>
      </c>
      <c r="N1747" s="56" t="s">
        <v>211</v>
      </c>
      <c r="O1747" s="60" t="s">
        <v>55</v>
      </c>
      <c r="P1747" s="222"/>
      <c r="Q1747" s="87" cm="1">
        <f t="array" ref="Q1747">SUMIF(Western!C1:C1001,E1747,Western!V1:V1001)</f>
        <v>0</v>
      </c>
      <c r="R1747" s="223" cm="1">
        <f t="array" ref="R1747">Q1747*L1747</f>
        <v>0</v>
      </c>
    </row>
    <row r="1748" spans="1:18" ht="16" customHeight="1" x14ac:dyDescent="0.2">
      <c r="A1748" s="54"/>
      <c r="B1748" s="63" t="s">
        <v>9269</v>
      </c>
      <c r="C1748" s="64">
        <v>84338012205</v>
      </c>
      <c r="D1748" s="90">
        <v>843380122050</v>
      </c>
      <c r="E1748" s="56" t="s">
        <v>1872</v>
      </c>
      <c r="F1748" s="110" t="s">
        <v>1873</v>
      </c>
      <c r="G1748" s="110" t="s">
        <v>9268</v>
      </c>
      <c r="H1748" s="110" t="s">
        <v>50</v>
      </c>
      <c r="I1748" s="56" t="s">
        <v>95</v>
      </c>
      <c r="J1748" s="64">
        <v>4433</v>
      </c>
      <c r="K1748" s="91"/>
      <c r="L1748" s="85">
        <v>143</v>
      </c>
      <c r="M1748" s="56" t="s">
        <v>139</v>
      </c>
      <c r="N1748" s="56" t="s">
        <v>211</v>
      </c>
      <c r="O1748" s="60" t="s">
        <v>55</v>
      </c>
      <c r="P1748" s="222"/>
      <c r="Q1748" s="87" cm="1">
        <f t="array" ref="Q1748">SUMIF(Western!C1:C1001,E1748,Western!V1:V1001)</f>
        <v>0</v>
      </c>
      <c r="R1748" s="223" cm="1">
        <f t="array" ref="R1748">Q1748*L1748</f>
        <v>0</v>
      </c>
    </row>
    <row r="1749" spans="1:18" ht="16" customHeight="1" x14ac:dyDescent="0.2">
      <c r="A1749" s="54"/>
      <c r="B1749" s="63" t="s">
        <v>9270</v>
      </c>
      <c r="C1749" s="64">
        <v>84338012170</v>
      </c>
      <c r="D1749" s="90">
        <v>843380121701</v>
      </c>
      <c r="E1749" s="56" t="s">
        <v>1874</v>
      </c>
      <c r="F1749" s="110" t="s">
        <v>1875</v>
      </c>
      <c r="G1749" s="110" t="s">
        <v>9268</v>
      </c>
      <c r="H1749" s="110" t="s">
        <v>50</v>
      </c>
      <c r="I1749" s="56" t="s">
        <v>51</v>
      </c>
      <c r="J1749" s="64">
        <v>3030</v>
      </c>
      <c r="K1749" s="91"/>
      <c r="L1749" s="85">
        <v>143</v>
      </c>
      <c r="M1749" s="56" t="s">
        <v>139</v>
      </c>
      <c r="N1749" s="56" t="s">
        <v>211</v>
      </c>
      <c r="O1749" s="60" t="s">
        <v>55</v>
      </c>
      <c r="P1749" s="222"/>
      <c r="Q1749" s="87" cm="1">
        <f t="array" ref="Q1749">SUMIF(Western!C1:C1001,E1749,Western!V1:V1001)</f>
        <v>0</v>
      </c>
      <c r="R1749" s="223" cm="1">
        <f t="array" ref="R1749">Q1749*L1749</f>
        <v>0</v>
      </c>
    </row>
    <row r="1750" spans="1:18" ht="16" customHeight="1" x14ac:dyDescent="0.2">
      <c r="A1750" s="54"/>
      <c r="B1750" s="63" t="s">
        <v>9270</v>
      </c>
      <c r="C1750" s="64">
        <v>84338012171</v>
      </c>
      <c r="D1750" s="90">
        <v>843380121718</v>
      </c>
      <c r="E1750" s="56" t="s">
        <v>1876</v>
      </c>
      <c r="F1750" s="110" t="s">
        <v>1877</v>
      </c>
      <c r="G1750" s="110" t="s">
        <v>9268</v>
      </c>
      <c r="H1750" s="110" t="s">
        <v>50</v>
      </c>
      <c r="I1750" s="56" t="s">
        <v>51</v>
      </c>
      <c r="J1750" s="64">
        <v>3232</v>
      </c>
      <c r="K1750" s="91"/>
      <c r="L1750" s="85">
        <v>143</v>
      </c>
      <c r="M1750" s="56" t="s">
        <v>139</v>
      </c>
      <c r="N1750" s="56" t="s">
        <v>211</v>
      </c>
      <c r="O1750" s="60" t="s">
        <v>55</v>
      </c>
      <c r="P1750" s="222"/>
      <c r="Q1750" s="87" cm="1">
        <f t="array" ref="Q1750">SUMIF(Western!C1:C1001,E1750,Western!V1:V1001)</f>
        <v>0</v>
      </c>
      <c r="R1750" s="223" cm="1">
        <f t="array" ref="R1750">Q1750*L1750</f>
        <v>0</v>
      </c>
    </row>
    <row r="1751" spans="1:18" ht="16" customHeight="1" x14ac:dyDescent="0.2">
      <c r="A1751" s="54"/>
      <c r="B1751" s="63" t="s">
        <v>9270</v>
      </c>
      <c r="C1751" s="64">
        <v>84338012172</v>
      </c>
      <c r="D1751" s="90">
        <v>843380121725</v>
      </c>
      <c r="E1751" s="56" t="s">
        <v>1878</v>
      </c>
      <c r="F1751" s="110" t="s">
        <v>1879</v>
      </c>
      <c r="G1751" s="110" t="s">
        <v>9268</v>
      </c>
      <c r="H1751" s="110" t="s">
        <v>50</v>
      </c>
      <c r="I1751" s="56" t="s">
        <v>51</v>
      </c>
      <c r="J1751" s="64">
        <v>3235</v>
      </c>
      <c r="K1751" s="91"/>
      <c r="L1751" s="85">
        <v>143</v>
      </c>
      <c r="M1751" s="56" t="s">
        <v>139</v>
      </c>
      <c r="N1751" s="56" t="s">
        <v>211</v>
      </c>
      <c r="O1751" s="60" t="s">
        <v>55</v>
      </c>
      <c r="P1751" s="222"/>
      <c r="Q1751" s="87" cm="1">
        <f t="array" ref="Q1751">SUMIF(Western!C1:C1001,E1751,Western!V1:V1001)</f>
        <v>0</v>
      </c>
      <c r="R1751" s="223" cm="1">
        <f t="array" ref="R1751">Q1751*L1751</f>
        <v>0</v>
      </c>
    </row>
    <row r="1752" spans="1:18" ht="16" customHeight="1" x14ac:dyDescent="0.2">
      <c r="A1752" s="54"/>
      <c r="B1752" s="63" t="s">
        <v>9270</v>
      </c>
      <c r="C1752" s="64">
        <v>84338012173</v>
      </c>
      <c r="D1752" s="90">
        <v>843380121732</v>
      </c>
      <c r="E1752" s="56" t="s">
        <v>1880</v>
      </c>
      <c r="F1752" s="110" t="s">
        <v>1881</v>
      </c>
      <c r="G1752" s="110" t="s">
        <v>9268</v>
      </c>
      <c r="H1752" s="110" t="s">
        <v>50</v>
      </c>
      <c r="I1752" s="56" t="s">
        <v>51</v>
      </c>
      <c r="J1752" s="64">
        <v>3432</v>
      </c>
      <c r="K1752" s="91"/>
      <c r="L1752" s="85">
        <v>143</v>
      </c>
      <c r="M1752" s="56" t="s">
        <v>139</v>
      </c>
      <c r="N1752" s="56" t="s">
        <v>211</v>
      </c>
      <c r="O1752" s="60" t="s">
        <v>55</v>
      </c>
      <c r="P1752" s="222"/>
      <c r="Q1752" s="87" cm="1">
        <f t="array" ref="Q1752">SUMIF(Western!C1:C1001,E1752,Western!V1:V1001)</f>
        <v>0</v>
      </c>
      <c r="R1752" s="223" cm="1">
        <f t="array" ref="R1752">Q1752*L1752</f>
        <v>0</v>
      </c>
    </row>
    <row r="1753" spans="1:18" ht="16" customHeight="1" x14ac:dyDescent="0.2">
      <c r="A1753" s="54"/>
      <c r="B1753" s="63" t="s">
        <v>9270</v>
      </c>
      <c r="C1753" s="64">
        <v>84338012174</v>
      </c>
      <c r="D1753" s="90">
        <v>843380121749</v>
      </c>
      <c r="E1753" s="56" t="s">
        <v>1882</v>
      </c>
      <c r="F1753" s="110" t="s">
        <v>1883</v>
      </c>
      <c r="G1753" s="110" t="s">
        <v>9268</v>
      </c>
      <c r="H1753" s="110" t="s">
        <v>50</v>
      </c>
      <c r="I1753" s="56" t="s">
        <v>51</v>
      </c>
      <c r="J1753" s="64">
        <v>3435</v>
      </c>
      <c r="K1753" s="91"/>
      <c r="L1753" s="85">
        <v>143</v>
      </c>
      <c r="M1753" s="56" t="s">
        <v>139</v>
      </c>
      <c r="N1753" s="56" t="s">
        <v>211</v>
      </c>
      <c r="O1753" s="60" t="s">
        <v>55</v>
      </c>
      <c r="P1753" s="222"/>
      <c r="Q1753" s="87" cm="1">
        <f t="array" ref="Q1753">SUMIF(Western!C1:C1001,E1753,Western!V1:V1001)</f>
        <v>0</v>
      </c>
      <c r="R1753" s="223" cm="1">
        <f t="array" ref="R1753">Q1753*L1753</f>
        <v>0</v>
      </c>
    </row>
    <row r="1754" spans="1:18" ht="16" customHeight="1" x14ac:dyDescent="0.2">
      <c r="A1754" s="54"/>
      <c r="B1754" s="63" t="s">
        <v>9270</v>
      </c>
      <c r="C1754" s="64">
        <v>84338012175</v>
      </c>
      <c r="D1754" s="90">
        <v>843380121756</v>
      </c>
      <c r="E1754" s="56" t="s">
        <v>1884</v>
      </c>
      <c r="F1754" s="110" t="s">
        <v>1885</v>
      </c>
      <c r="G1754" s="110" t="s">
        <v>9268</v>
      </c>
      <c r="H1754" s="110" t="s">
        <v>50</v>
      </c>
      <c r="I1754" s="56" t="s">
        <v>51</v>
      </c>
      <c r="J1754" s="64">
        <v>3632</v>
      </c>
      <c r="K1754" s="91"/>
      <c r="L1754" s="85">
        <v>143</v>
      </c>
      <c r="M1754" s="56" t="s">
        <v>139</v>
      </c>
      <c r="N1754" s="56" t="s">
        <v>211</v>
      </c>
      <c r="O1754" s="60" t="s">
        <v>55</v>
      </c>
      <c r="P1754" s="222"/>
      <c r="Q1754" s="87" cm="1">
        <f t="array" ref="Q1754">SUMIF(Western!C1:C1001,E1754,Western!V1:V1001)</f>
        <v>0</v>
      </c>
      <c r="R1754" s="223" cm="1">
        <f t="array" ref="R1754">Q1754*L1754</f>
        <v>0</v>
      </c>
    </row>
    <row r="1755" spans="1:18" ht="16" customHeight="1" x14ac:dyDescent="0.2">
      <c r="A1755" s="54"/>
      <c r="B1755" s="63" t="s">
        <v>9270</v>
      </c>
      <c r="C1755" s="64">
        <v>84338012176</v>
      </c>
      <c r="D1755" s="90">
        <v>843380121763</v>
      </c>
      <c r="E1755" s="56" t="s">
        <v>1886</v>
      </c>
      <c r="F1755" s="110" t="s">
        <v>1887</v>
      </c>
      <c r="G1755" s="110" t="s">
        <v>9268</v>
      </c>
      <c r="H1755" s="110" t="s">
        <v>50</v>
      </c>
      <c r="I1755" s="56" t="s">
        <v>51</v>
      </c>
      <c r="J1755" s="64">
        <v>3635</v>
      </c>
      <c r="K1755" s="91"/>
      <c r="L1755" s="85">
        <v>143</v>
      </c>
      <c r="M1755" s="56" t="s">
        <v>139</v>
      </c>
      <c r="N1755" s="56" t="s">
        <v>211</v>
      </c>
      <c r="O1755" s="60" t="s">
        <v>55</v>
      </c>
      <c r="P1755" s="222"/>
      <c r="Q1755" s="87" cm="1">
        <f t="array" ref="Q1755">SUMIF(Western!C1:C1001,E1755,Western!V1:V1001)</f>
        <v>0</v>
      </c>
      <c r="R1755" s="223" cm="1">
        <f t="array" ref="R1755">Q1755*L1755</f>
        <v>0</v>
      </c>
    </row>
    <row r="1756" spans="1:18" ht="16" customHeight="1" x14ac:dyDescent="0.2">
      <c r="A1756" s="54"/>
      <c r="B1756" s="63" t="s">
        <v>9270</v>
      </c>
      <c r="C1756" s="64">
        <v>84338012177</v>
      </c>
      <c r="D1756" s="90">
        <v>843380121770</v>
      </c>
      <c r="E1756" s="56" t="s">
        <v>1888</v>
      </c>
      <c r="F1756" s="110" t="s">
        <v>1889</v>
      </c>
      <c r="G1756" s="110" t="s">
        <v>9268</v>
      </c>
      <c r="H1756" s="110" t="s">
        <v>50</v>
      </c>
      <c r="I1756" s="56" t="s">
        <v>51</v>
      </c>
      <c r="J1756" s="64">
        <v>3833</v>
      </c>
      <c r="K1756" s="91"/>
      <c r="L1756" s="85">
        <v>143</v>
      </c>
      <c r="M1756" s="56" t="s">
        <v>139</v>
      </c>
      <c r="N1756" s="56" t="s">
        <v>211</v>
      </c>
      <c r="O1756" s="60" t="s">
        <v>55</v>
      </c>
      <c r="P1756" s="222"/>
      <c r="Q1756" s="87" cm="1">
        <f t="array" ref="Q1756">SUMIF(Western!C1:C1001,E1756,Western!V1:V1001)</f>
        <v>0</v>
      </c>
      <c r="R1756" s="223" cm="1">
        <f t="array" ref="R1756">Q1756*L1756</f>
        <v>0</v>
      </c>
    </row>
    <row r="1757" spans="1:18" ht="16" customHeight="1" x14ac:dyDescent="0.2">
      <c r="A1757" s="54"/>
      <c r="B1757" s="63" t="s">
        <v>9270</v>
      </c>
      <c r="C1757" s="64">
        <v>84338012178</v>
      </c>
      <c r="D1757" s="90">
        <v>843380121787</v>
      </c>
      <c r="E1757" s="56" t="s">
        <v>1890</v>
      </c>
      <c r="F1757" s="110" t="s">
        <v>1891</v>
      </c>
      <c r="G1757" s="110" t="s">
        <v>9268</v>
      </c>
      <c r="H1757" s="110" t="s">
        <v>50</v>
      </c>
      <c r="I1757" s="56" t="s">
        <v>51</v>
      </c>
      <c r="J1757" s="64">
        <v>3835</v>
      </c>
      <c r="K1757" s="91"/>
      <c r="L1757" s="85">
        <v>143</v>
      </c>
      <c r="M1757" s="56" t="s">
        <v>139</v>
      </c>
      <c r="N1757" s="56" t="s">
        <v>211</v>
      </c>
      <c r="O1757" s="60" t="s">
        <v>55</v>
      </c>
      <c r="P1757" s="222"/>
      <c r="Q1757" s="87" cm="1">
        <f t="array" ref="Q1757">SUMIF(Western!C1:C1001,E1757,Western!V1:V1001)</f>
        <v>0</v>
      </c>
      <c r="R1757" s="223" cm="1">
        <f t="array" ref="R1757">Q1757*L1757</f>
        <v>0</v>
      </c>
    </row>
    <row r="1758" spans="1:18" ht="16" customHeight="1" x14ac:dyDescent="0.2">
      <c r="A1758" s="54"/>
      <c r="B1758" s="63" t="s">
        <v>9270</v>
      </c>
      <c r="C1758" s="64">
        <v>84338012179</v>
      </c>
      <c r="D1758" s="90">
        <v>843380121794</v>
      </c>
      <c r="E1758" s="56" t="s">
        <v>1892</v>
      </c>
      <c r="F1758" s="110" t="s">
        <v>1893</v>
      </c>
      <c r="G1758" s="110" t="s">
        <v>9268</v>
      </c>
      <c r="H1758" s="110" t="s">
        <v>50</v>
      </c>
      <c r="I1758" s="56" t="s">
        <v>51</v>
      </c>
      <c r="J1758" s="64">
        <v>4033</v>
      </c>
      <c r="K1758" s="91"/>
      <c r="L1758" s="85">
        <v>143</v>
      </c>
      <c r="M1758" s="56" t="s">
        <v>139</v>
      </c>
      <c r="N1758" s="56" t="s">
        <v>211</v>
      </c>
      <c r="O1758" s="60" t="s">
        <v>55</v>
      </c>
      <c r="P1758" s="222"/>
      <c r="Q1758" s="87" cm="1">
        <f t="array" ref="Q1758">SUMIF(Western!C1:C1001,E1758,Western!V1:V1001)</f>
        <v>0</v>
      </c>
      <c r="R1758" s="223" cm="1">
        <f t="array" ref="R1758">Q1758*L1758</f>
        <v>0</v>
      </c>
    </row>
    <row r="1759" spans="1:18" ht="16" customHeight="1" x14ac:dyDescent="0.2">
      <c r="A1759" s="54"/>
      <c r="B1759" s="63" t="s">
        <v>9270</v>
      </c>
      <c r="C1759" s="64">
        <v>84338012180</v>
      </c>
      <c r="D1759" s="90">
        <v>843380121800</v>
      </c>
      <c r="E1759" s="56" t="s">
        <v>1894</v>
      </c>
      <c r="F1759" s="110" t="s">
        <v>1895</v>
      </c>
      <c r="G1759" s="110" t="s">
        <v>9268</v>
      </c>
      <c r="H1759" s="110" t="s">
        <v>50</v>
      </c>
      <c r="I1759" s="56" t="s">
        <v>51</v>
      </c>
      <c r="J1759" s="64">
        <v>4233</v>
      </c>
      <c r="K1759" s="91"/>
      <c r="L1759" s="85">
        <v>143</v>
      </c>
      <c r="M1759" s="56" t="s">
        <v>139</v>
      </c>
      <c r="N1759" s="56" t="s">
        <v>211</v>
      </c>
      <c r="O1759" s="60" t="s">
        <v>55</v>
      </c>
      <c r="P1759" s="222"/>
      <c r="Q1759" s="87" cm="1">
        <f t="array" ref="Q1759">SUMIF(Western!C1:C1001,E1759,Western!V1:V1001)</f>
        <v>0</v>
      </c>
      <c r="R1759" s="223" cm="1">
        <f t="array" ref="R1759">Q1759*L1759</f>
        <v>0</v>
      </c>
    </row>
    <row r="1760" spans="1:18" ht="16" customHeight="1" x14ac:dyDescent="0.2">
      <c r="A1760" s="54"/>
      <c r="B1760" s="63" t="s">
        <v>9270</v>
      </c>
      <c r="C1760" s="64">
        <v>84338012181</v>
      </c>
      <c r="D1760" s="90">
        <v>843380121817</v>
      </c>
      <c r="E1760" s="56" t="s">
        <v>1896</v>
      </c>
      <c r="F1760" s="110" t="s">
        <v>1897</v>
      </c>
      <c r="G1760" s="110" t="s">
        <v>9268</v>
      </c>
      <c r="H1760" s="110" t="s">
        <v>50</v>
      </c>
      <c r="I1760" s="56" t="s">
        <v>51</v>
      </c>
      <c r="J1760" s="64">
        <v>4433</v>
      </c>
      <c r="K1760" s="91"/>
      <c r="L1760" s="85">
        <v>143</v>
      </c>
      <c r="M1760" s="56" t="s">
        <v>139</v>
      </c>
      <c r="N1760" s="56" t="s">
        <v>211</v>
      </c>
      <c r="O1760" s="60" t="s">
        <v>55</v>
      </c>
      <c r="P1760" s="222"/>
      <c r="Q1760" s="87" cm="1">
        <f t="array" ref="Q1760">SUMIF(Western!C1:C1001,E1760,Western!V1:V1001)</f>
        <v>0</v>
      </c>
      <c r="R1760" s="223" cm="1">
        <f t="array" ref="R1760">Q1760*L1760</f>
        <v>0</v>
      </c>
    </row>
    <row r="1761" spans="1:18" ht="16" customHeight="1" x14ac:dyDescent="0.2">
      <c r="A1761" s="54"/>
      <c r="B1761" s="63" t="s">
        <v>9271</v>
      </c>
      <c r="C1761" s="56" t="s">
        <v>9272</v>
      </c>
      <c r="D1761" s="90">
        <v>843380194019</v>
      </c>
      <c r="E1761" s="56" t="s">
        <v>5362</v>
      </c>
      <c r="F1761" s="110" t="s">
        <v>5363</v>
      </c>
      <c r="G1761" s="110" t="s">
        <v>7668</v>
      </c>
      <c r="H1761" s="110" t="s">
        <v>50</v>
      </c>
      <c r="I1761" s="56" t="s">
        <v>1900</v>
      </c>
      <c r="J1761" s="56" t="s">
        <v>61</v>
      </c>
      <c r="K1761" s="91"/>
      <c r="L1761" s="85">
        <v>120</v>
      </c>
      <c r="M1761" s="56" t="s">
        <v>451</v>
      </c>
      <c r="N1761" s="56" t="s">
        <v>452</v>
      </c>
      <c r="O1761" s="60" t="s">
        <v>4664</v>
      </c>
      <c r="P1761" s="222"/>
      <c r="Q1761" s="87" cm="1">
        <f t="array" aca="1" ref="Q1761" ca="1">SUMIF(Waterfowl!C1:C354,E1761,Waterfowl!V1:V353)</f>
        <v>0</v>
      </c>
      <c r="R1761" s="223" cm="1">
        <f t="array" aca="1" ref="R1761" ca="1">Q1761*L1761</f>
        <v>0</v>
      </c>
    </row>
    <row r="1762" spans="1:18" ht="16" customHeight="1" x14ac:dyDescent="0.2">
      <c r="A1762" s="54"/>
      <c r="B1762" s="63" t="s">
        <v>9271</v>
      </c>
      <c r="C1762" s="56" t="s">
        <v>9273</v>
      </c>
      <c r="D1762" s="90">
        <v>843380194026</v>
      </c>
      <c r="E1762" s="56" t="s">
        <v>5364</v>
      </c>
      <c r="F1762" s="110" t="s">
        <v>5365</v>
      </c>
      <c r="G1762" s="110" t="s">
        <v>7668</v>
      </c>
      <c r="H1762" s="110" t="s">
        <v>50</v>
      </c>
      <c r="I1762" s="56" t="s">
        <v>1900</v>
      </c>
      <c r="J1762" s="56" t="s">
        <v>64</v>
      </c>
      <c r="K1762" s="91"/>
      <c r="L1762" s="85">
        <v>120</v>
      </c>
      <c r="M1762" s="56" t="s">
        <v>451</v>
      </c>
      <c r="N1762" s="56" t="s">
        <v>452</v>
      </c>
      <c r="O1762" s="60" t="s">
        <v>4664</v>
      </c>
      <c r="P1762" s="222"/>
      <c r="Q1762" s="87" cm="1">
        <f t="array" aca="1" ref="Q1762" ca="1">SUMIF(Waterfowl!C1:C354,E1762,Waterfowl!V1:V353)</f>
        <v>0</v>
      </c>
      <c r="R1762" s="223" cm="1">
        <f t="array" aca="1" ref="R1762" ca="1">Q1762*L1762</f>
        <v>0</v>
      </c>
    </row>
    <row r="1763" spans="1:18" ht="16" customHeight="1" x14ac:dyDescent="0.2">
      <c r="A1763" s="54"/>
      <c r="B1763" s="63" t="s">
        <v>9271</v>
      </c>
      <c r="C1763" s="56" t="s">
        <v>9274</v>
      </c>
      <c r="D1763" s="90">
        <v>843380194033</v>
      </c>
      <c r="E1763" s="56" t="s">
        <v>5366</v>
      </c>
      <c r="F1763" s="110" t="s">
        <v>5367</v>
      </c>
      <c r="G1763" s="110" t="s">
        <v>7668</v>
      </c>
      <c r="H1763" s="110" t="s">
        <v>50</v>
      </c>
      <c r="I1763" s="56" t="s">
        <v>1900</v>
      </c>
      <c r="J1763" s="56" t="s">
        <v>67</v>
      </c>
      <c r="K1763" s="91"/>
      <c r="L1763" s="85">
        <v>120</v>
      </c>
      <c r="M1763" s="56" t="s">
        <v>451</v>
      </c>
      <c r="N1763" s="56" t="s">
        <v>452</v>
      </c>
      <c r="O1763" s="60" t="s">
        <v>4664</v>
      </c>
      <c r="P1763" s="222"/>
      <c r="Q1763" s="87" cm="1">
        <f t="array" aca="1" ref="Q1763" ca="1">SUMIF(Waterfowl!C1:C354,E1763,Waterfowl!V1:V353)</f>
        <v>0</v>
      </c>
      <c r="R1763" s="223" cm="1">
        <f t="array" aca="1" ref="R1763" ca="1">Q1763*L1763</f>
        <v>0</v>
      </c>
    </row>
    <row r="1764" spans="1:18" ht="16" customHeight="1" x14ac:dyDescent="0.2">
      <c r="A1764" s="54"/>
      <c r="B1764" s="63" t="s">
        <v>9271</v>
      </c>
      <c r="C1764" s="56" t="s">
        <v>9275</v>
      </c>
      <c r="D1764" s="90">
        <v>843380194040</v>
      </c>
      <c r="E1764" s="56" t="s">
        <v>5368</v>
      </c>
      <c r="F1764" s="110" t="s">
        <v>5369</v>
      </c>
      <c r="G1764" s="110" t="s">
        <v>7668</v>
      </c>
      <c r="H1764" s="110" t="s">
        <v>50</v>
      </c>
      <c r="I1764" s="56" t="s">
        <v>1900</v>
      </c>
      <c r="J1764" s="56" t="s">
        <v>70</v>
      </c>
      <c r="K1764" s="91"/>
      <c r="L1764" s="85">
        <v>120</v>
      </c>
      <c r="M1764" s="56" t="s">
        <v>451</v>
      </c>
      <c r="N1764" s="56" t="s">
        <v>452</v>
      </c>
      <c r="O1764" s="60" t="s">
        <v>4664</v>
      </c>
      <c r="P1764" s="222"/>
      <c r="Q1764" s="87" cm="1">
        <f t="array" aca="1" ref="Q1764" ca="1">SUMIF(Waterfowl!C1:C354,E1764,Waterfowl!V1:V353)</f>
        <v>0</v>
      </c>
      <c r="R1764" s="223" cm="1">
        <f t="array" aca="1" ref="R1764" ca="1">Q1764*L1764</f>
        <v>0</v>
      </c>
    </row>
    <row r="1765" spans="1:18" ht="16" customHeight="1" x14ac:dyDescent="0.2">
      <c r="A1765" s="54"/>
      <c r="B1765" s="63" t="s">
        <v>9271</v>
      </c>
      <c r="C1765" s="56" t="s">
        <v>9276</v>
      </c>
      <c r="D1765" s="90">
        <v>843380194057</v>
      </c>
      <c r="E1765" s="56" t="s">
        <v>5370</v>
      </c>
      <c r="F1765" s="110" t="s">
        <v>5371</v>
      </c>
      <c r="G1765" s="110" t="s">
        <v>7668</v>
      </c>
      <c r="H1765" s="110" t="s">
        <v>50</v>
      </c>
      <c r="I1765" s="56" t="s">
        <v>1900</v>
      </c>
      <c r="J1765" s="56" t="s">
        <v>282</v>
      </c>
      <c r="K1765" s="91"/>
      <c r="L1765" s="85">
        <v>120</v>
      </c>
      <c r="M1765" s="56" t="s">
        <v>451</v>
      </c>
      <c r="N1765" s="56" t="s">
        <v>452</v>
      </c>
      <c r="O1765" s="60" t="s">
        <v>4664</v>
      </c>
      <c r="P1765" s="222"/>
      <c r="Q1765" s="87" cm="1">
        <f t="array" aca="1" ref="Q1765" ca="1">SUMIF(Waterfowl!C1:C354,E1765,Waterfowl!V1:V353)</f>
        <v>0</v>
      </c>
      <c r="R1765" s="223" cm="1">
        <f t="array" aca="1" ref="R1765" ca="1">Q1765*L1765</f>
        <v>0</v>
      </c>
    </row>
    <row r="1766" spans="1:18" ht="16" customHeight="1" x14ac:dyDescent="0.2">
      <c r="A1766" s="54"/>
      <c r="B1766" s="63" t="s">
        <v>9271</v>
      </c>
      <c r="C1766" s="56" t="s">
        <v>9277</v>
      </c>
      <c r="D1766" s="90">
        <v>843380194064</v>
      </c>
      <c r="E1766" s="56" t="s">
        <v>5372</v>
      </c>
      <c r="F1766" s="110" t="s">
        <v>5373</v>
      </c>
      <c r="G1766" s="110" t="s">
        <v>7668</v>
      </c>
      <c r="H1766" s="110" t="s">
        <v>50</v>
      </c>
      <c r="I1766" s="56" t="s">
        <v>1900</v>
      </c>
      <c r="J1766" s="56" t="s">
        <v>285</v>
      </c>
      <c r="K1766" s="91"/>
      <c r="L1766" s="85">
        <v>120</v>
      </c>
      <c r="M1766" s="56" t="s">
        <v>451</v>
      </c>
      <c r="N1766" s="56" t="s">
        <v>452</v>
      </c>
      <c r="O1766" s="60" t="s">
        <v>4664</v>
      </c>
      <c r="P1766" s="222"/>
      <c r="Q1766" s="87" cm="1">
        <f t="array" aca="1" ref="Q1766" ca="1">SUMIF(Waterfowl!C1:C354,E1766,Waterfowl!V1:V353)</f>
        <v>0</v>
      </c>
      <c r="R1766" s="223" cm="1">
        <f t="array" aca="1" ref="R1766" ca="1">Q1766*L1766</f>
        <v>0</v>
      </c>
    </row>
    <row r="1767" spans="1:18" ht="16" customHeight="1" x14ac:dyDescent="0.2">
      <c r="A1767" s="54"/>
      <c r="B1767" s="63" t="s">
        <v>9278</v>
      </c>
      <c r="C1767" s="56" t="s">
        <v>9279</v>
      </c>
      <c r="D1767" s="90">
        <v>843380194071</v>
      </c>
      <c r="E1767" s="56" t="s">
        <v>3893</v>
      </c>
      <c r="F1767" s="110" t="s">
        <v>3894</v>
      </c>
      <c r="G1767" s="110" t="s">
        <v>7443</v>
      </c>
      <c r="H1767" s="110" t="s">
        <v>50</v>
      </c>
      <c r="I1767" s="56" t="s">
        <v>3895</v>
      </c>
      <c r="J1767" s="56" t="s">
        <v>61</v>
      </c>
      <c r="K1767" s="91"/>
      <c r="L1767" s="85">
        <v>72</v>
      </c>
      <c r="M1767" s="56" t="s">
        <v>53</v>
      </c>
      <c r="N1767" s="56" t="s">
        <v>273</v>
      </c>
      <c r="O1767" s="60" t="s">
        <v>2985</v>
      </c>
      <c r="P1767" s="222"/>
      <c r="Q1767" s="87" cm="1">
        <f t="array" aca="1" ref="Q1767" ca="1">SUMIF('Cross-Over'!C1:C793,E1767,'Cross-Over'!V1:V792)</f>
        <v>0</v>
      </c>
      <c r="R1767" s="223" cm="1">
        <f t="array" aca="1" ref="R1767" ca="1">Q1767*L1767</f>
        <v>0</v>
      </c>
    </row>
    <row r="1768" spans="1:18" ht="16" customHeight="1" x14ac:dyDescent="0.2">
      <c r="A1768" s="54"/>
      <c r="B1768" s="63" t="s">
        <v>9278</v>
      </c>
      <c r="C1768" s="56" t="s">
        <v>9280</v>
      </c>
      <c r="D1768" s="90">
        <v>843380194088</v>
      </c>
      <c r="E1768" s="56" t="s">
        <v>3896</v>
      </c>
      <c r="F1768" s="110" t="s">
        <v>3897</v>
      </c>
      <c r="G1768" s="110" t="s">
        <v>7443</v>
      </c>
      <c r="H1768" s="110" t="s">
        <v>50</v>
      </c>
      <c r="I1768" s="56" t="s">
        <v>3895</v>
      </c>
      <c r="J1768" s="56" t="s">
        <v>64</v>
      </c>
      <c r="K1768" s="91"/>
      <c r="L1768" s="85">
        <v>72</v>
      </c>
      <c r="M1768" s="56" t="s">
        <v>53</v>
      </c>
      <c r="N1768" s="56" t="s">
        <v>273</v>
      </c>
      <c r="O1768" s="60" t="s">
        <v>2985</v>
      </c>
      <c r="P1768" s="222"/>
      <c r="Q1768" s="87" cm="1">
        <f t="array" aca="1" ref="Q1768" ca="1">SUMIF('Cross-Over'!C1:C793,E1768,'Cross-Over'!V1:V792)</f>
        <v>0</v>
      </c>
      <c r="R1768" s="223" cm="1">
        <f t="array" aca="1" ref="R1768" ca="1">Q1768*L1768</f>
        <v>0</v>
      </c>
    </row>
    <row r="1769" spans="1:18" ht="16" customHeight="1" x14ac:dyDescent="0.2">
      <c r="A1769" s="54"/>
      <c r="B1769" s="63" t="s">
        <v>9278</v>
      </c>
      <c r="C1769" s="56" t="s">
        <v>9281</v>
      </c>
      <c r="D1769" s="90">
        <v>843380194095</v>
      </c>
      <c r="E1769" s="56" t="s">
        <v>3898</v>
      </c>
      <c r="F1769" s="110" t="s">
        <v>3899</v>
      </c>
      <c r="G1769" s="110" t="s">
        <v>7443</v>
      </c>
      <c r="H1769" s="110" t="s">
        <v>50</v>
      </c>
      <c r="I1769" s="56" t="s">
        <v>3895</v>
      </c>
      <c r="J1769" s="56" t="s">
        <v>67</v>
      </c>
      <c r="K1769" s="91"/>
      <c r="L1769" s="85">
        <v>72</v>
      </c>
      <c r="M1769" s="56" t="s">
        <v>53</v>
      </c>
      <c r="N1769" s="56" t="s">
        <v>273</v>
      </c>
      <c r="O1769" s="60" t="s">
        <v>2985</v>
      </c>
      <c r="P1769" s="222"/>
      <c r="Q1769" s="87" cm="1">
        <f t="array" aca="1" ref="Q1769" ca="1">SUMIF('Cross-Over'!C1:C793,E1769,'Cross-Over'!V1:V792)</f>
        <v>0</v>
      </c>
      <c r="R1769" s="223" cm="1">
        <f t="array" aca="1" ref="R1769" ca="1">Q1769*L1769</f>
        <v>0</v>
      </c>
    </row>
    <row r="1770" spans="1:18" ht="16" customHeight="1" x14ac:dyDescent="0.2">
      <c r="A1770" s="54"/>
      <c r="B1770" s="63" t="s">
        <v>9278</v>
      </c>
      <c r="C1770" s="56" t="s">
        <v>9282</v>
      </c>
      <c r="D1770" s="90">
        <v>843380194101</v>
      </c>
      <c r="E1770" s="56" t="s">
        <v>3900</v>
      </c>
      <c r="F1770" s="110" t="s">
        <v>3901</v>
      </c>
      <c r="G1770" s="110" t="s">
        <v>7443</v>
      </c>
      <c r="H1770" s="110" t="s">
        <v>50</v>
      </c>
      <c r="I1770" s="56" t="s">
        <v>3895</v>
      </c>
      <c r="J1770" s="56" t="s">
        <v>70</v>
      </c>
      <c r="K1770" s="91"/>
      <c r="L1770" s="85">
        <v>72</v>
      </c>
      <c r="M1770" s="56" t="s">
        <v>53</v>
      </c>
      <c r="N1770" s="56" t="s">
        <v>273</v>
      </c>
      <c r="O1770" s="60" t="s">
        <v>2985</v>
      </c>
      <c r="P1770" s="222"/>
      <c r="Q1770" s="87" cm="1">
        <f t="array" aca="1" ref="Q1770" ca="1">SUMIF('Cross-Over'!C1:C793,E1770,'Cross-Over'!V1:V792)</f>
        <v>0</v>
      </c>
      <c r="R1770" s="223" cm="1">
        <f t="array" aca="1" ref="R1770" ca="1">Q1770*L1770</f>
        <v>0</v>
      </c>
    </row>
    <row r="1771" spans="1:18" ht="16" customHeight="1" x14ac:dyDescent="0.2">
      <c r="A1771" s="54"/>
      <c r="B1771" s="63" t="s">
        <v>9278</v>
      </c>
      <c r="C1771" s="56" t="s">
        <v>9283</v>
      </c>
      <c r="D1771" s="90">
        <v>843380194118</v>
      </c>
      <c r="E1771" s="56" t="s">
        <v>3902</v>
      </c>
      <c r="F1771" s="110" t="s">
        <v>3903</v>
      </c>
      <c r="G1771" s="110" t="s">
        <v>7443</v>
      </c>
      <c r="H1771" s="110" t="s">
        <v>50</v>
      </c>
      <c r="I1771" s="56" t="s">
        <v>3895</v>
      </c>
      <c r="J1771" s="56" t="s">
        <v>282</v>
      </c>
      <c r="K1771" s="91"/>
      <c r="L1771" s="85">
        <v>72</v>
      </c>
      <c r="M1771" s="56" t="s">
        <v>53</v>
      </c>
      <c r="N1771" s="56" t="s">
        <v>273</v>
      </c>
      <c r="O1771" s="60" t="s">
        <v>2985</v>
      </c>
      <c r="P1771" s="222"/>
      <c r="Q1771" s="87" cm="1">
        <f t="array" aca="1" ref="Q1771" ca="1">SUMIF('Cross-Over'!C1:C793,E1771,'Cross-Over'!V1:V792)</f>
        <v>0</v>
      </c>
      <c r="R1771" s="223" cm="1">
        <f t="array" aca="1" ref="R1771" ca="1">Q1771*L1771</f>
        <v>0</v>
      </c>
    </row>
    <row r="1772" spans="1:18" ht="16" customHeight="1" x14ac:dyDescent="0.2">
      <c r="A1772" s="54"/>
      <c r="B1772" s="63" t="s">
        <v>9284</v>
      </c>
      <c r="C1772" s="56" t="s">
        <v>9285</v>
      </c>
      <c r="D1772" s="90">
        <v>843380194125</v>
      </c>
      <c r="E1772" s="56" t="s">
        <v>3904</v>
      </c>
      <c r="F1772" s="110" t="s">
        <v>3905</v>
      </c>
      <c r="G1772" s="110" t="s">
        <v>7048</v>
      </c>
      <c r="H1772" s="110" t="s">
        <v>50</v>
      </c>
      <c r="I1772" s="56" t="s">
        <v>3895</v>
      </c>
      <c r="J1772" s="56" t="s">
        <v>61</v>
      </c>
      <c r="K1772" s="56" t="s">
        <v>7006</v>
      </c>
      <c r="L1772" s="85">
        <v>55</v>
      </c>
      <c r="M1772" s="56" t="s">
        <v>53</v>
      </c>
      <c r="N1772" s="56" t="s">
        <v>273</v>
      </c>
      <c r="O1772" s="60" t="s">
        <v>2985</v>
      </c>
      <c r="P1772" s="222"/>
      <c r="Q1772" s="87" cm="1">
        <f t="array" aca="1" ref="Q1772" ca="1">SUMIF('Cross-Over'!C1:C793,E1772,'Cross-Over'!V1:V792)</f>
        <v>0</v>
      </c>
      <c r="R1772" s="223" cm="1">
        <f t="array" aca="1" ref="R1772" ca="1">Q1772*L1772</f>
        <v>0</v>
      </c>
    </row>
    <row r="1773" spans="1:18" ht="16" customHeight="1" x14ac:dyDescent="0.2">
      <c r="A1773" s="54"/>
      <c r="B1773" s="63" t="s">
        <v>9284</v>
      </c>
      <c r="C1773" s="56" t="s">
        <v>9286</v>
      </c>
      <c r="D1773" s="90">
        <v>843380194132</v>
      </c>
      <c r="E1773" s="56" t="s">
        <v>3906</v>
      </c>
      <c r="F1773" s="110" t="s">
        <v>3907</v>
      </c>
      <c r="G1773" s="110" t="s">
        <v>7048</v>
      </c>
      <c r="H1773" s="110" t="s">
        <v>50</v>
      </c>
      <c r="I1773" s="56" t="s">
        <v>3895</v>
      </c>
      <c r="J1773" s="56" t="s">
        <v>64</v>
      </c>
      <c r="K1773" s="56" t="s">
        <v>7006</v>
      </c>
      <c r="L1773" s="85">
        <v>55</v>
      </c>
      <c r="M1773" s="56" t="s">
        <v>53</v>
      </c>
      <c r="N1773" s="56" t="s">
        <v>273</v>
      </c>
      <c r="O1773" s="60" t="s">
        <v>2985</v>
      </c>
      <c r="P1773" s="222"/>
      <c r="Q1773" s="87" cm="1">
        <f t="array" aca="1" ref="Q1773" ca="1">SUMIF('Cross-Over'!C1:C793,E1773,'Cross-Over'!V1:V792)</f>
        <v>0</v>
      </c>
      <c r="R1773" s="223" cm="1">
        <f t="array" aca="1" ref="R1773" ca="1">Q1773*L1773</f>
        <v>0</v>
      </c>
    </row>
    <row r="1774" spans="1:18" ht="16" customHeight="1" x14ac:dyDescent="0.2">
      <c r="A1774" s="54"/>
      <c r="B1774" s="63" t="s">
        <v>9284</v>
      </c>
      <c r="C1774" s="56" t="s">
        <v>9287</v>
      </c>
      <c r="D1774" s="90">
        <v>843380194149</v>
      </c>
      <c r="E1774" s="56" t="s">
        <v>3908</v>
      </c>
      <c r="F1774" s="110" t="s">
        <v>3909</v>
      </c>
      <c r="G1774" s="110" t="s">
        <v>7048</v>
      </c>
      <c r="H1774" s="110" t="s">
        <v>50</v>
      </c>
      <c r="I1774" s="56" t="s">
        <v>3895</v>
      </c>
      <c r="J1774" s="56" t="s">
        <v>67</v>
      </c>
      <c r="K1774" s="56" t="s">
        <v>7006</v>
      </c>
      <c r="L1774" s="85">
        <v>55</v>
      </c>
      <c r="M1774" s="56" t="s">
        <v>53</v>
      </c>
      <c r="N1774" s="56" t="s">
        <v>273</v>
      </c>
      <c r="O1774" s="60" t="s">
        <v>2985</v>
      </c>
      <c r="P1774" s="222"/>
      <c r="Q1774" s="87" cm="1">
        <f t="array" aca="1" ref="Q1774" ca="1">SUMIF('Cross-Over'!C1:C793,E1774,'Cross-Over'!V1:V792)</f>
        <v>0</v>
      </c>
      <c r="R1774" s="223" cm="1">
        <f t="array" aca="1" ref="R1774" ca="1">Q1774*L1774</f>
        <v>0</v>
      </c>
    </row>
    <row r="1775" spans="1:18" ht="16" customHeight="1" x14ac:dyDescent="0.2">
      <c r="A1775" s="54"/>
      <c r="B1775" s="63" t="s">
        <v>9284</v>
      </c>
      <c r="C1775" s="56" t="s">
        <v>9288</v>
      </c>
      <c r="D1775" s="90">
        <v>843380194156</v>
      </c>
      <c r="E1775" s="56" t="s">
        <v>3910</v>
      </c>
      <c r="F1775" s="110" t="s">
        <v>3911</v>
      </c>
      <c r="G1775" s="110" t="s">
        <v>7048</v>
      </c>
      <c r="H1775" s="110" t="s">
        <v>50</v>
      </c>
      <c r="I1775" s="56" t="s">
        <v>3895</v>
      </c>
      <c r="J1775" s="56" t="s">
        <v>70</v>
      </c>
      <c r="K1775" s="56" t="s">
        <v>7006</v>
      </c>
      <c r="L1775" s="85">
        <v>55</v>
      </c>
      <c r="M1775" s="56" t="s">
        <v>53</v>
      </c>
      <c r="N1775" s="56" t="s">
        <v>273</v>
      </c>
      <c r="O1775" s="60" t="s">
        <v>2985</v>
      </c>
      <c r="P1775" s="222"/>
      <c r="Q1775" s="87" cm="1">
        <f t="array" aca="1" ref="Q1775" ca="1">SUMIF('Cross-Over'!C1:C793,E1775,'Cross-Over'!V1:V792)</f>
        <v>0</v>
      </c>
      <c r="R1775" s="223" cm="1">
        <f t="array" aca="1" ref="R1775" ca="1">Q1775*L1775</f>
        <v>0</v>
      </c>
    </row>
    <row r="1776" spans="1:18" ht="16" customHeight="1" x14ac:dyDescent="0.2">
      <c r="A1776" s="54"/>
      <c r="B1776" s="63" t="s">
        <v>9284</v>
      </c>
      <c r="C1776" s="56" t="s">
        <v>9289</v>
      </c>
      <c r="D1776" s="90">
        <v>843380194163</v>
      </c>
      <c r="E1776" s="56" t="s">
        <v>3912</v>
      </c>
      <c r="F1776" s="110" t="s">
        <v>3913</v>
      </c>
      <c r="G1776" s="110" t="s">
        <v>7048</v>
      </c>
      <c r="H1776" s="110" t="s">
        <v>50</v>
      </c>
      <c r="I1776" s="56" t="s">
        <v>3895</v>
      </c>
      <c r="J1776" s="56" t="s">
        <v>282</v>
      </c>
      <c r="K1776" s="56" t="s">
        <v>7006</v>
      </c>
      <c r="L1776" s="85">
        <v>55</v>
      </c>
      <c r="M1776" s="56" t="s">
        <v>53</v>
      </c>
      <c r="N1776" s="56" t="s">
        <v>273</v>
      </c>
      <c r="O1776" s="60" t="s">
        <v>2985</v>
      </c>
      <c r="P1776" s="222"/>
      <c r="Q1776" s="87" cm="1">
        <f t="array" aca="1" ref="Q1776" ca="1">SUMIF('Cross-Over'!C1:C793,E1776,'Cross-Over'!V1:V792)</f>
        <v>0</v>
      </c>
      <c r="R1776" s="223" cm="1">
        <f t="array" aca="1" ref="R1776" ca="1">Q1776*L1776</f>
        <v>0</v>
      </c>
    </row>
    <row r="1777" spans="1:18" ht="16" customHeight="1" x14ac:dyDescent="0.2">
      <c r="A1777" s="54"/>
      <c r="B1777" s="63" t="s">
        <v>9290</v>
      </c>
      <c r="C1777" s="56" t="s">
        <v>9291</v>
      </c>
      <c r="D1777" s="90">
        <v>843380194170</v>
      </c>
      <c r="E1777" s="56" t="s">
        <v>1898</v>
      </c>
      <c r="F1777" s="110" t="s">
        <v>1899</v>
      </c>
      <c r="G1777" s="110" t="s">
        <v>7078</v>
      </c>
      <c r="H1777" s="110" t="s">
        <v>50</v>
      </c>
      <c r="I1777" s="56" t="s">
        <v>1900</v>
      </c>
      <c r="J1777" s="56" t="s">
        <v>657</v>
      </c>
      <c r="K1777" s="56" t="s">
        <v>7012</v>
      </c>
      <c r="L1777" s="85">
        <v>99.2578125</v>
      </c>
      <c r="M1777" s="56" t="s">
        <v>139</v>
      </c>
      <c r="N1777" s="56" t="s">
        <v>140</v>
      </c>
      <c r="O1777" s="60" t="s">
        <v>55</v>
      </c>
      <c r="P1777" s="222"/>
      <c r="Q1777" s="87" cm="1">
        <f t="array" ref="Q1777">SUMIF(Western!C1:C1001,E1777,Western!V1:V1001)</f>
        <v>0</v>
      </c>
      <c r="R1777" s="223" cm="1">
        <f t="array" ref="R1777">Q1777*L1777</f>
        <v>0</v>
      </c>
    </row>
    <row r="1778" spans="1:18" ht="16" customHeight="1" x14ac:dyDescent="0.2">
      <c r="A1778" s="54"/>
      <c r="B1778" s="63" t="s">
        <v>9290</v>
      </c>
      <c r="C1778" s="56" t="s">
        <v>9292</v>
      </c>
      <c r="D1778" s="90">
        <v>843380194187</v>
      </c>
      <c r="E1778" s="56" t="s">
        <v>1901</v>
      </c>
      <c r="F1778" s="110" t="s">
        <v>1902</v>
      </c>
      <c r="G1778" s="110" t="s">
        <v>7078</v>
      </c>
      <c r="H1778" s="110" t="s">
        <v>50</v>
      </c>
      <c r="I1778" s="56" t="s">
        <v>1900</v>
      </c>
      <c r="J1778" s="56" t="s">
        <v>719</v>
      </c>
      <c r="K1778" s="56" t="s">
        <v>7012</v>
      </c>
      <c r="L1778" s="85">
        <v>99.2578125</v>
      </c>
      <c r="M1778" s="56" t="s">
        <v>139</v>
      </c>
      <c r="N1778" s="56" t="s">
        <v>140</v>
      </c>
      <c r="O1778" s="60" t="s">
        <v>55</v>
      </c>
      <c r="P1778" s="222"/>
      <c r="Q1778" s="87" cm="1">
        <f t="array" ref="Q1778">SUMIF(Western!C1:C1001,E1778,Western!V1:V1001)</f>
        <v>0</v>
      </c>
      <c r="R1778" s="223" cm="1">
        <f t="array" ref="R1778">Q1778*L1778</f>
        <v>0</v>
      </c>
    </row>
    <row r="1779" spans="1:18" ht="16" customHeight="1" x14ac:dyDescent="0.2">
      <c r="A1779" s="54"/>
      <c r="B1779" s="63" t="s">
        <v>9290</v>
      </c>
      <c r="C1779" s="56" t="s">
        <v>9293</v>
      </c>
      <c r="D1779" s="90">
        <v>843380194194</v>
      </c>
      <c r="E1779" s="56" t="s">
        <v>1903</v>
      </c>
      <c r="F1779" s="110" t="s">
        <v>1904</v>
      </c>
      <c r="G1779" s="110" t="s">
        <v>7078</v>
      </c>
      <c r="H1779" s="110" t="s">
        <v>50</v>
      </c>
      <c r="I1779" s="56" t="s">
        <v>1900</v>
      </c>
      <c r="J1779" s="56" t="s">
        <v>722</v>
      </c>
      <c r="K1779" s="56" t="s">
        <v>7012</v>
      </c>
      <c r="L1779" s="85">
        <v>99.2578125</v>
      </c>
      <c r="M1779" s="56" t="s">
        <v>139</v>
      </c>
      <c r="N1779" s="56" t="s">
        <v>140</v>
      </c>
      <c r="O1779" s="60" t="s">
        <v>55</v>
      </c>
      <c r="P1779" s="222"/>
      <c r="Q1779" s="87" cm="1">
        <f t="array" ref="Q1779">SUMIF(Western!C1:C1001,E1779,Western!V1:V1001)</f>
        <v>0</v>
      </c>
      <c r="R1779" s="223" cm="1">
        <f t="array" ref="R1779">Q1779*L1779</f>
        <v>0</v>
      </c>
    </row>
    <row r="1780" spans="1:18" ht="16" customHeight="1" x14ac:dyDescent="0.2">
      <c r="A1780" s="54"/>
      <c r="B1780" s="63" t="s">
        <v>9290</v>
      </c>
      <c r="C1780" s="56" t="s">
        <v>9294</v>
      </c>
      <c r="D1780" s="90">
        <v>843380194200</v>
      </c>
      <c r="E1780" s="56" t="s">
        <v>1905</v>
      </c>
      <c r="F1780" s="110" t="s">
        <v>1906</v>
      </c>
      <c r="G1780" s="110" t="s">
        <v>7078</v>
      </c>
      <c r="H1780" s="110" t="s">
        <v>50</v>
      </c>
      <c r="I1780" s="56" t="s">
        <v>1900</v>
      </c>
      <c r="J1780" s="56" t="s">
        <v>660</v>
      </c>
      <c r="K1780" s="56" t="s">
        <v>7012</v>
      </c>
      <c r="L1780" s="85">
        <v>99.2578125</v>
      </c>
      <c r="M1780" s="56" t="s">
        <v>139</v>
      </c>
      <c r="N1780" s="56" t="s">
        <v>140</v>
      </c>
      <c r="O1780" s="60" t="s">
        <v>55</v>
      </c>
      <c r="P1780" s="222"/>
      <c r="Q1780" s="87" cm="1">
        <f t="array" ref="Q1780">SUMIF(Western!C1:C1001,E1780,Western!V1:V1001)</f>
        <v>0</v>
      </c>
      <c r="R1780" s="223" cm="1">
        <f t="array" ref="R1780">Q1780*L1780</f>
        <v>0</v>
      </c>
    </row>
    <row r="1781" spans="1:18" ht="16" customHeight="1" x14ac:dyDescent="0.2">
      <c r="A1781" s="54"/>
      <c r="B1781" s="63" t="s">
        <v>9290</v>
      </c>
      <c r="C1781" s="56" t="s">
        <v>9295</v>
      </c>
      <c r="D1781" s="90">
        <v>843380194217</v>
      </c>
      <c r="E1781" s="56" t="s">
        <v>1907</v>
      </c>
      <c r="F1781" s="110" t="s">
        <v>1908</v>
      </c>
      <c r="G1781" s="110" t="s">
        <v>7078</v>
      </c>
      <c r="H1781" s="110" t="s">
        <v>50</v>
      </c>
      <c r="I1781" s="56" t="s">
        <v>1900</v>
      </c>
      <c r="J1781" s="56" t="s">
        <v>727</v>
      </c>
      <c r="K1781" s="56" t="s">
        <v>7012</v>
      </c>
      <c r="L1781" s="85">
        <v>99.2578125</v>
      </c>
      <c r="M1781" s="56" t="s">
        <v>139</v>
      </c>
      <c r="N1781" s="56" t="s">
        <v>140</v>
      </c>
      <c r="O1781" s="60" t="s">
        <v>55</v>
      </c>
      <c r="P1781" s="222"/>
      <c r="Q1781" s="87" cm="1">
        <f t="array" ref="Q1781">SUMIF(Western!C1:C1001,E1781,Western!V1:V1001)</f>
        <v>0</v>
      </c>
      <c r="R1781" s="223" cm="1">
        <f t="array" ref="R1781">Q1781*L1781</f>
        <v>0</v>
      </c>
    </row>
    <row r="1782" spans="1:18" ht="16" customHeight="1" x14ac:dyDescent="0.2">
      <c r="A1782" s="54"/>
      <c r="B1782" s="63" t="s">
        <v>9290</v>
      </c>
      <c r="C1782" s="56" t="s">
        <v>9296</v>
      </c>
      <c r="D1782" s="90">
        <v>843380194224</v>
      </c>
      <c r="E1782" s="56" t="s">
        <v>1909</v>
      </c>
      <c r="F1782" s="110" t="s">
        <v>1910</v>
      </c>
      <c r="G1782" s="110" t="s">
        <v>7078</v>
      </c>
      <c r="H1782" s="110" t="s">
        <v>50</v>
      </c>
      <c r="I1782" s="56" t="s">
        <v>1900</v>
      </c>
      <c r="J1782" s="56" t="s">
        <v>730</v>
      </c>
      <c r="K1782" s="56" t="s">
        <v>7012</v>
      </c>
      <c r="L1782" s="85">
        <v>99.2578125</v>
      </c>
      <c r="M1782" s="56" t="s">
        <v>139</v>
      </c>
      <c r="N1782" s="56" t="s">
        <v>140</v>
      </c>
      <c r="O1782" s="60" t="s">
        <v>55</v>
      </c>
      <c r="P1782" s="222"/>
      <c r="Q1782" s="87" cm="1">
        <f t="array" ref="Q1782">SUMIF(Western!C1:C1001,E1782,Western!V1:V1001)</f>
        <v>0</v>
      </c>
      <c r="R1782" s="223" cm="1">
        <f t="array" ref="R1782">Q1782*L1782</f>
        <v>0</v>
      </c>
    </row>
    <row r="1783" spans="1:18" ht="16" customHeight="1" x14ac:dyDescent="0.2">
      <c r="A1783" s="54"/>
      <c r="B1783" s="63" t="s">
        <v>9290</v>
      </c>
      <c r="C1783" s="56" t="s">
        <v>9297</v>
      </c>
      <c r="D1783" s="90">
        <v>843380194231</v>
      </c>
      <c r="E1783" s="56" t="s">
        <v>1911</v>
      </c>
      <c r="F1783" s="110" t="s">
        <v>1912</v>
      </c>
      <c r="G1783" s="110" t="s">
        <v>7078</v>
      </c>
      <c r="H1783" s="110" t="s">
        <v>50</v>
      </c>
      <c r="I1783" s="56" t="s">
        <v>1900</v>
      </c>
      <c r="J1783" s="56" t="s">
        <v>666</v>
      </c>
      <c r="K1783" s="56" t="s">
        <v>7012</v>
      </c>
      <c r="L1783" s="85">
        <v>99.2578125</v>
      </c>
      <c r="M1783" s="56" t="s">
        <v>139</v>
      </c>
      <c r="N1783" s="56" t="s">
        <v>140</v>
      </c>
      <c r="O1783" s="60" t="s">
        <v>55</v>
      </c>
      <c r="P1783" s="222"/>
      <c r="Q1783" s="87" cm="1">
        <f t="array" ref="Q1783">SUMIF(Western!C1:C1001,E1783,Western!V1:V1001)</f>
        <v>0</v>
      </c>
      <c r="R1783" s="223" cm="1">
        <f t="array" ref="R1783">Q1783*L1783</f>
        <v>0</v>
      </c>
    </row>
    <row r="1784" spans="1:18" ht="16" customHeight="1" x14ac:dyDescent="0.2">
      <c r="A1784" s="54"/>
      <c r="B1784" s="63" t="s">
        <v>9290</v>
      </c>
      <c r="C1784" s="56" t="s">
        <v>9298</v>
      </c>
      <c r="D1784" s="90">
        <v>843380194248</v>
      </c>
      <c r="E1784" s="56" t="s">
        <v>1913</v>
      </c>
      <c r="F1784" s="110" t="s">
        <v>1914</v>
      </c>
      <c r="G1784" s="110" t="s">
        <v>7078</v>
      </c>
      <c r="H1784" s="110" t="s">
        <v>50</v>
      </c>
      <c r="I1784" s="56" t="s">
        <v>1900</v>
      </c>
      <c r="J1784" s="56" t="s">
        <v>735</v>
      </c>
      <c r="K1784" s="56" t="s">
        <v>7012</v>
      </c>
      <c r="L1784" s="85">
        <v>99.2578125</v>
      </c>
      <c r="M1784" s="56" t="s">
        <v>139</v>
      </c>
      <c r="N1784" s="56" t="s">
        <v>140</v>
      </c>
      <c r="O1784" s="60" t="s">
        <v>55</v>
      </c>
      <c r="P1784" s="222"/>
      <c r="Q1784" s="87" cm="1">
        <f t="array" ref="Q1784">SUMIF(Western!C1:C1001,E1784,Western!V1:V1001)</f>
        <v>0</v>
      </c>
      <c r="R1784" s="223" cm="1">
        <f t="array" ref="R1784">Q1784*L1784</f>
        <v>0</v>
      </c>
    </row>
    <row r="1785" spans="1:18" ht="16" customHeight="1" x14ac:dyDescent="0.2">
      <c r="A1785" s="54"/>
      <c r="B1785" s="63" t="s">
        <v>9290</v>
      </c>
      <c r="C1785" s="56" t="s">
        <v>9299</v>
      </c>
      <c r="D1785" s="90">
        <v>843380194255</v>
      </c>
      <c r="E1785" s="56" t="s">
        <v>1915</v>
      </c>
      <c r="F1785" s="110" t="s">
        <v>1916</v>
      </c>
      <c r="G1785" s="110" t="s">
        <v>7078</v>
      </c>
      <c r="H1785" s="110" t="s">
        <v>50</v>
      </c>
      <c r="I1785" s="56" t="s">
        <v>1900</v>
      </c>
      <c r="J1785" s="56" t="s">
        <v>738</v>
      </c>
      <c r="K1785" s="56" t="s">
        <v>7012</v>
      </c>
      <c r="L1785" s="85">
        <v>99.2578125</v>
      </c>
      <c r="M1785" s="56" t="s">
        <v>139</v>
      </c>
      <c r="N1785" s="56" t="s">
        <v>140</v>
      </c>
      <c r="O1785" s="60" t="s">
        <v>55</v>
      </c>
      <c r="P1785" s="222"/>
      <c r="Q1785" s="87" cm="1">
        <f t="array" ref="Q1785">SUMIF(Western!C1:C1001,E1785,Western!V1:V1001)</f>
        <v>0</v>
      </c>
      <c r="R1785" s="223" cm="1">
        <f t="array" ref="R1785">Q1785*L1785</f>
        <v>0</v>
      </c>
    </row>
    <row r="1786" spans="1:18" ht="16" customHeight="1" x14ac:dyDescent="0.2">
      <c r="A1786" s="54"/>
      <c r="B1786" s="63" t="s">
        <v>9290</v>
      </c>
      <c r="C1786" s="56" t="s">
        <v>9300</v>
      </c>
      <c r="D1786" s="90">
        <v>843380194262</v>
      </c>
      <c r="E1786" s="56" t="s">
        <v>1917</v>
      </c>
      <c r="F1786" s="110" t="s">
        <v>1918</v>
      </c>
      <c r="G1786" s="110" t="s">
        <v>7078</v>
      </c>
      <c r="H1786" s="110" t="s">
        <v>50</v>
      </c>
      <c r="I1786" s="56" t="s">
        <v>1900</v>
      </c>
      <c r="J1786" s="56" t="s">
        <v>672</v>
      </c>
      <c r="K1786" s="56" t="s">
        <v>7012</v>
      </c>
      <c r="L1786" s="85">
        <v>99.2578125</v>
      </c>
      <c r="M1786" s="56" t="s">
        <v>139</v>
      </c>
      <c r="N1786" s="56" t="s">
        <v>140</v>
      </c>
      <c r="O1786" s="60" t="s">
        <v>55</v>
      </c>
      <c r="P1786" s="222"/>
      <c r="Q1786" s="87" cm="1">
        <f t="array" ref="Q1786">SUMIF(Western!C1:C1001,E1786,Western!V1:V1001)</f>
        <v>0</v>
      </c>
      <c r="R1786" s="223" cm="1">
        <f t="array" ref="R1786">Q1786*L1786</f>
        <v>0</v>
      </c>
    </row>
    <row r="1787" spans="1:18" ht="16" customHeight="1" x14ac:dyDescent="0.2">
      <c r="A1787" s="54"/>
      <c r="B1787" s="63" t="s">
        <v>9290</v>
      </c>
      <c r="C1787" s="56" t="s">
        <v>9301</v>
      </c>
      <c r="D1787" s="90">
        <v>843380194279</v>
      </c>
      <c r="E1787" s="56" t="s">
        <v>1919</v>
      </c>
      <c r="F1787" s="110" t="s">
        <v>1920</v>
      </c>
      <c r="G1787" s="110" t="s">
        <v>7078</v>
      </c>
      <c r="H1787" s="110" t="s">
        <v>50</v>
      </c>
      <c r="I1787" s="56" t="s">
        <v>1900</v>
      </c>
      <c r="J1787" s="56" t="s">
        <v>743</v>
      </c>
      <c r="K1787" s="56" t="s">
        <v>7012</v>
      </c>
      <c r="L1787" s="85">
        <v>99.2578125</v>
      </c>
      <c r="M1787" s="56" t="s">
        <v>139</v>
      </c>
      <c r="N1787" s="56" t="s">
        <v>140</v>
      </c>
      <c r="O1787" s="60" t="s">
        <v>55</v>
      </c>
      <c r="P1787" s="222"/>
      <c r="Q1787" s="87" cm="1">
        <f t="array" ref="Q1787">SUMIF(Western!C1:C1001,E1787,Western!V1:V1001)</f>
        <v>0</v>
      </c>
      <c r="R1787" s="223" cm="1">
        <f t="array" ref="R1787">Q1787*L1787</f>
        <v>0</v>
      </c>
    </row>
    <row r="1788" spans="1:18" ht="16" customHeight="1" x14ac:dyDescent="0.2">
      <c r="A1788" s="54"/>
      <c r="B1788" s="63" t="s">
        <v>9290</v>
      </c>
      <c r="C1788" s="56" t="s">
        <v>9302</v>
      </c>
      <c r="D1788" s="90">
        <v>843380194286</v>
      </c>
      <c r="E1788" s="56" t="s">
        <v>1921</v>
      </c>
      <c r="F1788" s="110" t="s">
        <v>1922</v>
      </c>
      <c r="G1788" s="110" t="s">
        <v>7078</v>
      </c>
      <c r="H1788" s="110" t="s">
        <v>50</v>
      </c>
      <c r="I1788" s="56" t="s">
        <v>1900</v>
      </c>
      <c r="J1788" s="56" t="s">
        <v>746</v>
      </c>
      <c r="K1788" s="56" t="s">
        <v>7012</v>
      </c>
      <c r="L1788" s="85">
        <v>99.2578125</v>
      </c>
      <c r="M1788" s="56" t="s">
        <v>139</v>
      </c>
      <c r="N1788" s="56" t="s">
        <v>140</v>
      </c>
      <c r="O1788" s="60" t="s">
        <v>55</v>
      </c>
      <c r="P1788" s="222"/>
      <c r="Q1788" s="87" cm="1">
        <f t="array" ref="Q1788">SUMIF(Western!C1:C1001,E1788,Western!V1:V1001)</f>
        <v>0</v>
      </c>
      <c r="R1788" s="223" cm="1">
        <f t="array" ref="R1788">Q1788*L1788</f>
        <v>0</v>
      </c>
    </row>
    <row r="1789" spans="1:18" ht="16" customHeight="1" x14ac:dyDescent="0.2">
      <c r="A1789" s="54"/>
      <c r="B1789" s="63" t="s">
        <v>9290</v>
      </c>
      <c r="C1789" s="56" t="s">
        <v>9303</v>
      </c>
      <c r="D1789" s="90">
        <v>843380194293</v>
      </c>
      <c r="E1789" s="56" t="s">
        <v>1923</v>
      </c>
      <c r="F1789" s="110" t="s">
        <v>1924</v>
      </c>
      <c r="G1789" s="110" t="s">
        <v>7078</v>
      </c>
      <c r="H1789" s="110" t="s">
        <v>50</v>
      </c>
      <c r="I1789" s="56" t="s">
        <v>1900</v>
      </c>
      <c r="J1789" s="56" t="s">
        <v>749</v>
      </c>
      <c r="K1789" s="56" t="s">
        <v>7012</v>
      </c>
      <c r="L1789" s="85">
        <v>99.2578125</v>
      </c>
      <c r="M1789" s="56" t="s">
        <v>139</v>
      </c>
      <c r="N1789" s="56" t="s">
        <v>140</v>
      </c>
      <c r="O1789" s="60" t="s">
        <v>55</v>
      </c>
      <c r="P1789" s="222"/>
      <c r="Q1789" s="87" cm="1">
        <f t="array" ref="Q1789">SUMIF(Western!C1:C1001,E1789,Western!V1:V1001)</f>
        <v>0</v>
      </c>
      <c r="R1789" s="223" cm="1">
        <f t="array" ref="R1789">Q1789*L1789</f>
        <v>0</v>
      </c>
    </row>
    <row r="1790" spans="1:18" ht="16" customHeight="1" x14ac:dyDescent="0.2">
      <c r="A1790" s="54"/>
      <c r="B1790" s="63" t="s">
        <v>9290</v>
      </c>
      <c r="C1790" s="56" t="s">
        <v>9304</v>
      </c>
      <c r="D1790" s="90">
        <v>843380194309</v>
      </c>
      <c r="E1790" s="56" t="s">
        <v>1925</v>
      </c>
      <c r="F1790" s="110" t="s">
        <v>1926</v>
      </c>
      <c r="G1790" s="110" t="s">
        <v>7078</v>
      </c>
      <c r="H1790" s="110" t="s">
        <v>50</v>
      </c>
      <c r="I1790" s="56" t="s">
        <v>1900</v>
      </c>
      <c r="J1790" s="56" t="s">
        <v>752</v>
      </c>
      <c r="K1790" s="56" t="s">
        <v>7012</v>
      </c>
      <c r="L1790" s="85">
        <v>99.2578125</v>
      </c>
      <c r="M1790" s="56" t="s">
        <v>139</v>
      </c>
      <c r="N1790" s="56" t="s">
        <v>140</v>
      </c>
      <c r="O1790" s="60" t="s">
        <v>55</v>
      </c>
      <c r="P1790" s="222"/>
      <c r="Q1790" s="87" cm="1">
        <f t="array" ref="Q1790">SUMIF(Western!C1:C1001,E1790,Western!V1:V1001)</f>
        <v>0</v>
      </c>
      <c r="R1790" s="223" cm="1">
        <f t="array" ref="R1790">Q1790*L1790</f>
        <v>0</v>
      </c>
    </row>
    <row r="1791" spans="1:18" ht="16" customHeight="1" x14ac:dyDescent="0.2">
      <c r="A1791" s="54"/>
      <c r="B1791" s="63" t="s">
        <v>9290</v>
      </c>
      <c r="C1791" s="56" t="s">
        <v>9305</v>
      </c>
      <c r="D1791" s="90">
        <v>843380194316</v>
      </c>
      <c r="E1791" s="56" t="s">
        <v>1927</v>
      </c>
      <c r="F1791" s="110" t="s">
        <v>1928</v>
      </c>
      <c r="G1791" s="110" t="s">
        <v>7078</v>
      </c>
      <c r="H1791" s="110" t="s">
        <v>50</v>
      </c>
      <c r="I1791" s="56" t="s">
        <v>1900</v>
      </c>
      <c r="J1791" s="56" t="s">
        <v>755</v>
      </c>
      <c r="K1791" s="56" t="s">
        <v>7012</v>
      </c>
      <c r="L1791" s="85">
        <v>99.2578125</v>
      </c>
      <c r="M1791" s="56" t="s">
        <v>139</v>
      </c>
      <c r="N1791" s="56" t="s">
        <v>140</v>
      </c>
      <c r="O1791" s="60" t="s">
        <v>55</v>
      </c>
      <c r="P1791" s="222"/>
      <c r="Q1791" s="87" cm="1">
        <f t="array" ref="Q1791">SUMIF(Western!C1:C1001,E1791,Western!V1:V1001)</f>
        <v>0</v>
      </c>
      <c r="R1791" s="223" cm="1">
        <f t="array" ref="R1791">Q1791*L1791</f>
        <v>0</v>
      </c>
    </row>
    <row r="1792" spans="1:18" ht="16" customHeight="1" x14ac:dyDescent="0.2">
      <c r="A1792" s="54"/>
      <c r="B1792" s="63" t="s">
        <v>9290</v>
      </c>
      <c r="C1792" s="56" t="s">
        <v>9306</v>
      </c>
      <c r="D1792" s="90">
        <v>843380194323</v>
      </c>
      <c r="E1792" s="56" t="s">
        <v>1929</v>
      </c>
      <c r="F1792" s="110" t="s">
        <v>1930</v>
      </c>
      <c r="G1792" s="110" t="s">
        <v>7078</v>
      </c>
      <c r="H1792" s="110" t="s">
        <v>50</v>
      </c>
      <c r="I1792" s="56" t="s">
        <v>1900</v>
      </c>
      <c r="J1792" s="56" t="s">
        <v>758</v>
      </c>
      <c r="K1792" s="56" t="s">
        <v>7012</v>
      </c>
      <c r="L1792" s="85">
        <v>99.2578125</v>
      </c>
      <c r="M1792" s="56" t="s">
        <v>139</v>
      </c>
      <c r="N1792" s="56" t="s">
        <v>140</v>
      </c>
      <c r="O1792" s="60" t="s">
        <v>55</v>
      </c>
      <c r="P1792" s="222"/>
      <c r="Q1792" s="87" cm="1">
        <f t="array" ref="Q1792">SUMIF(Western!C1:C1001,E1792,Western!V1:V1001)</f>
        <v>0</v>
      </c>
      <c r="R1792" s="223" cm="1">
        <f t="array" ref="R1792">Q1792*L1792</f>
        <v>0</v>
      </c>
    </row>
    <row r="1793" spans="1:18" ht="16" customHeight="1" x14ac:dyDescent="0.2">
      <c r="A1793" s="54"/>
      <c r="B1793" s="63" t="s">
        <v>9290</v>
      </c>
      <c r="C1793" s="56" t="s">
        <v>9307</v>
      </c>
      <c r="D1793" s="90">
        <v>843380194330</v>
      </c>
      <c r="E1793" s="56" t="s">
        <v>1931</v>
      </c>
      <c r="F1793" s="110" t="s">
        <v>1932</v>
      </c>
      <c r="G1793" s="110" t="s">
        <v>7078</v>
      </c>
      <c r="H1793" s="110" t="s">
        <v>50</v>
      </c>
      <c r="I1793" s="56" t="s">
        <v>1900</v>
      </c>
      <c r="J1793" s="56" t="s">
        <v>761</v>
      </c>
      <c r="K1793" s="56" t="s">
        <v>7012</v>
      </c>
      <c r="L1793" s="85">
        <v>99.2578125</v>
      </c>
      <c r="M1793" s="56" t="s">
        <v>139</v>
      </c>
      <c r="N1793" s="56" t="s">
        <v>140</v>
      </c>
      <c r="O1793" s="60" t="s">
        <v>55</v>
      </c>
      <c r="P1793" s="222"/>
      <c r="Q1793" s="87" cm="1">
        <f t="array" ref="Q1793">SUMIF(Western!C1:C1001,E1793,Western!V1:V1001)</f>
        <v>0</v>
      </c>
      <c r="R1793" s="223" cm="1">
        <f t="array" ref="R1793">Q1793*L1793</f>
        <v>0</v>
      </c>
    </row>
    <row r="1794" spans="1:18" ht="16" customHeight="1" x14ac:dyDescent="0.2">
      <c r="A1794" s="54"/>
      <c r="B1794" s="63" t="s">
        <v>9290</v>
      </c>
      <c r="C1794" s="56" t="s">
        <v>9308</v>
      </c>
      <c r="D1794" s="90">
        <v>843380194347</v>
      </c>
      <c r="E1794" s="56" t="s">
        <v>1933</v>
      </c>
      <c r="F1794" s="110" t="s">
        <v>1934</v>
      </c>
      <c r="G1794" s="110" t="s">
        <v>7078</v>
      </c>
      <c r="H1794" s="110" t="s">
        <v>50</v>
      </c>
      <c r="I1794" s="56" t="s">
        <v>1900</v>
      </c>
      <c r="J1794" s="56" t="s">
        <v>764</v>
      </c>
      <c r="K1794" s="56" t="s">
        <v>7012</v>
      </c>
      <c r="L1794" s="85">
        <v>99.2578125</v>
      </c>
      <c r="M1794" s="56" t="s">
        <v>139</v>
      </c>
      <c r="N1794" s="56" t="s">
        <v>140</v>
      </c>
      <c r="O1794" s="60" t="s">
        <v>55</v>
      </c>
      <c r="P1794" s="222"/>
      <c r="Q1794" s="87" cm="1">
        <f t="array" ref="Q1794">SUMIF(Western!C1:C1001,E1794,Western!V1:V1001)</f>
        <v>0</v>
      </c>
      <c r="R1794" s="223" cm="1">
        <f t="array" ref="R1794">Q1794*L1794</f>
        <v>0</v>
      </c>
    </row>
    <row r="1795" spans="1:18" ht="16" customHeight="1" x14ac:dyDescent="0.2">
      <c r="A1795" s="54"/>
      <c r="B1795" s="63" t="s">
        <v>9309</v>
      </c>
      <c r="C1795" s="56" t="s">
        <v>9310</v>
      </c>
      <c r="D1795" s="90">
        <v>843380194354</v>
      </c>
      <c r="E1795" s="56" t="s">
        <v>3914</v>
      </c>
      <c r="F1795" s="110" t="s">
        <v>3915</v>
      </c>
      <c r="G1795" s="110" t="s">
        <v>7057</v>
      </c>
      <c r="H1795" s="110" t="s">
        <v>50</v>
      </c>
      <c r="I1795" s="56" t="s">
        <v>3895</v>
      </c>
      <c r="J1795" s="56" t="s">
        <v>1287</v>
      </c>
      <c r="K1795" s="56" t="s">
        <v>7012</v>
      </c>
      <c r="L1795" s="85">
        <v>24.5</v>
      </c>
      <c r="M1795" s="56" t="s">
        <v>1288</v>
      </c>
      <c r="N1795" s="56" t="s">
        <v>1292</v>
      </c>
      <c r="O1795" s="60" t="s">
        <v>2985</v>
      </c>
      <c r="P1795" s="222"/>
      <c r="Q1795" s="87" cm="1">
        <f t="array" aca="1" ref="Q1795" ca="1">SUMIF('Cross-Over'!C1:C793,E1795,'Cross-Over'!V1:V792)</f>
        <v>0</v>
      </c>
      <c r="R1795" s="223" cm="1">
        <f t="array" aca="1" ref="R1795" ca="1">Q1795*L1795</f>
        <v>0</v>
      </c>
    </row>
    <row r="1796" spans="1:18" ht="16" customHeight="1" x14ac:dyDescent="0.2">
      <c r="A1796" s="54"/>
      <c r="B1796" s="63" t="s">
        <v>9311</v>
      </c>
      <c r="C1796" s="56" t="s">
        <v>9312</v>
      </c>
      <c r="D1796" s="90">
        <v>843380194361</v>
      </c>
      <c r="E1796" s="56" t="s">
        <v>3916</v>
      </c>
      <c r="F1796" s="110" t="s">
        <v>3917</v>
      </c>
      <c r="G1796" s="110" t="s">
        <v>7040</v>
      </c>
      <c r="H1796" s="110" t="s">
        <v>50</v>
      </c>
      <c r="I1796" s="56" t="s">
        <v>3895</v>
      </c>
      <c r="J1796" s="56" t="s">
        <v>61</v>
      </c>
      <c r="K1796" s="56" t="s">
        <v>7009</v>
      </c>
      <c r="L1796" s="85">
        <v>126</v>
      </c>
      <c r="M1796" s="56" t="s">
        <v>53</v>
      </c>
      <c r="N1796" s="56" t="s">
        <v>84</v>
      </c>
      <c r="O1796" s="60" t="s">
        <v>2985</v>
      </c>
      <c r="P1796" s="222"/>
      <c r="Q1796" s="87" cm="1">
        <f t="array" aca="1" ref="Q1796" ca="1">SUMIF('Cross-Over'!C1:C793,E1796,'Cross-Over'!V1:V792)</f>
        <v>0</v>
      </c>
      <c r="R1796" s="223" cm="1">
        <f t="array" aca="1" ref="R1796" ca="1">Q1796*L1796</f>
        <v>0</v>
      </c>
    </row>
    <row r="1797" spans="1:18" ht="16" customHeight="1" x14ac:dyDescent="0.2">
      <c r="A1797" s="54"/>
      <c r="B1797" s="63" t="s">
        <v>9311</v>
      </c>
      <c r="C1797" s="56" t="s">
        <v>9313</v>
      </c>
      <c r="D1797" s="90">
        <v>843380194378</v>
      </c>
      <c r="E1797" s="56" t="s">
        <v>3918</v>
      </c>
      <c r="F1797" s="110" t="s">
        <v>3919</v>
      </c>
      <c r="G1797" s="110" t="s">
        <v>7040</v>
      </c>
      <c r="H1797" s="110" t="s">
        <v>50</v>
      </c>
      <c r="I1797" s="56" t="s">
        <v>3895</v>
      </c>
      <c r="J1797" s="56" t="s">
        <v>64</v>
      </c>
      <c r="K1797" s="56" t="s">
        <v>7009</v>
      </c>
      <c r="L1797" s="85">
        <v>126</v>
      </c>
      <c r="M1797" s="56" t="s">
        <v>53</v>
      </c>
      <c r="N1797" s="56" t="s">
        <v>84</v>
      </c>
      <c r="O1797" s="60" t="s">
        <v>2985</v>
      </c>
      <c r="P1797" s="222"/>
      <c r="Q1797" s="87" cm="1">
        <f t="array" aca="1" ref="Q1797" ca="1">SUMIF('Cross-Over'!C1:C793,E1797,'Cross-Over'!V1:V792)</f>
        <v>0</v>
      </c>
      <c r="R1797" s="223" cm="1">
        <f t="array" aca="1" ref="R1797" ca="1">Q1797*L1797</f>
        <v>0</v>
      </c>
    </row>
    <row r="1798" spans="1:18" ht="16" customHeight="1" x14ac:dyDescent="0.2">
      <c r="A1798" s="54"/>
      <c r="B1798" s="63" t="s">
        <v>9311</v>
      </c>
      <c r="C1798" s="56" t="s">
        <v>9314</v>
      </c>
      <c r="D1798" s="90">
        <v>843380194385</v>
      </c>
      <c r="E1798" s="56" t="s">
        <v>3920</v>
      </c>
      <c r="F1798" s="110" t="s">
        <v>3921</v>
      </c>
      <c r="G1798" s="110" t="s">
        <v>7040</v>
      </c>
      <c r="H1798" s="110" t="s">
        <v>50</v>
      </c>
      <c r="I1798" s="56" t="s">
        <v>3895</v>
      </c>
      <c r="J1798" s="56" t="s">
        <v>67</v>
      </c>
      <c r="K1798" s="56" t="s">
        <v>7009</v>
      </c>
      <c r="L1798" s="85">
        <v>126</v>
      </c>
      <c r="M1798" s="56" t="s">
        <v>53</v>
      </c>
      <c r="N1798" s="56" t="s">
        <v>84</v>
      </c>
      <c r="O1798" s="60" t="s">
        <v>2985</v>
      </c>
      <c r="P1798" s="222"/>
      <c r="Q1798" s="87" cm="1">
        <f t="array" aca="1" ref="Q1798" ca="1">SUMIF('Cross-Over'!C1:C793,E1798,'Cross-Over'!V1:V792)</f>
        <v>0</v>
      </c>
      <c r="R1798" s="223" cm="1">
        <f t="array" aca="1" ref="R1798" ca="1">Q1798*L1798</f>
        <v>0</v>
      </c>
    </row>
    <row r="1799" spans="1:18" ht="16" customHeight="1" x14ac:dyDescent="0.2">
      <c r="A1799" s="54"/>
      <c r="B1799" s="63" t="s">
        <v>9311</v>
      </c>
      <c r="C1799" s="56" t="s">
        <v>9315</v>
      </c>
      <c r="D1799" s="90">
        <v>843380194392</v>
      </c>
      <c r="E1799" s="56" t="s">
        <v>3922</v>
      </c>
      <c r="F1799" s="110" t="s">
        <v>3923</v>
      </c>
      <c r="G1799" s="110" t="s">
        <v>7040</v>
      </c>
      <c r="H1799" s="110" t="s">
        <v>50</v>
      </c>
      <c r="I1799" s="56" t="s">
        <v>3895</v>
      </c>
      <c r="J1799" s="56" t="s">
        <v>70</v>
      </c>
      <c r="K1799" s="56" t="s">
        <v>7009</v>
      </c>
      <c r="L1799" s="85">
        <v>126</v>
      </c>
      <c r="M1799" s="56" t="s">
        <v>53</v>
      </c>
      <c r="N1799" s="56" t="s">
        <v>84</v>
      </c>
      <c r="O1799" s="60" t="s">
        <v>2985</v>
      </c>
      <c r="P1799" s="222"/>
      <c r="Q1799" s="87" cm="1">
        <f t="array" aca="1" ref="Q1799" ca="1">SUMIF('Cross-Over'!C1:C793,E1799,'Cross-Over'!V1:V792)</f>
        <v>0</v>
      </c>
      <c r="R1799" s="223" cm="1">
        <f t="array" aca="1" ref="R1799" ca="1">Q1799*L1799</f>
        <v>0</v>
      </c>
    </row>
    <row r="1800" spans="1:18" ht="16" customHeight="1" x14ac:dyDescent="0.2">
      <c r="A1800" s="54"/>
      <c r="B1800" s="63" t="s">
        <v>9311</v>
      </c>
      <c r="C1800" s="56" t="s">
        <v>9316</v>
      </c>
      <c r="D1800" s="90">
        <v>843380194408</v>
      </c>
      <c r="E1800" s="56" t="s">
        <v>3924</v>
      </c>
      <c r="F1800" s="110" t="s">
        <v>3925</v>
      </c>
      <c r="G1800" s="110" t="s">
        <v>7040</v>
      </c>
      <c r="H1800" s="110" t="s">
        <v>50</v>
      </c>
      <c r="I1800" s="56" t="s">
        <v>3895</v>
      </c>
      <c r="J1800" s="56" t="s">
        <v>282</v>
      </c>
      <c r="K1800" s="56" t="s">
        <v>7009</v>
      </c>
      <c r="L1800" s="85">
        <v>126</v>
      </c>
      <c r="M1800" s="56" t="s">
        <v>53</v>
      </c>
      <c r="N1800" s="56" t="s">
        <v>84</v>
      </c>
      <c r="O1800" s="60" t="s">
        <v>2985</v>
      </c>
      <c r="P1800" s="222"/>
      <c r="Q1800" s="87" cm="1">
        <f t="array" aca="1" ref="Q1800" ca="1">SUMIF('Cross-Over'!C1:C793,E1800,'Cross-Over'!V1:V792)</f>
        <v>0</v>
      </c>
      <c r="R1800" s="223" cm="1">
        <f t="array" aca="1" ref="R1800" ca="1">Q1800*L1800</f>
        <v>0</v>
      </c>
    </row>
    <row r="1801" spans="1:18" ht="16" customHeight="1" x14ac:dyDescent="0.2">
      <c r="A1801" s="54"/>
      <c r="B1801" s="63" t="s">
        <v>9317</v>
      </c>
      <c r="C1801" s="56" t="s">
        <v>9318</v>
      </c>
      <c r="D1801" s="90">
        <v>843380194415</v>
      </c>
      <c r="E1801" s="56" t="s">
        <v>3926</v>
      </c>
      <c r="F1801" s="110" t="s">
        <v>3927</v>
      </c>
      <c r="G1801" s="110" t="s">
        <v>7049</v>
      </c>
      <c r="H1801" s="110" t="s">
        <v>50</v>
      </c>
      <c r="I1801" s="56" t="s">
        <v>3895</v>
      </c>
      <c r="J1801" s="56" t="s">
        <v>52</v>
      </c>
      <c r="K1801" s="56" t="s">
        <v>7009</v>
      </c>
      <c r="L1801" s="85">
        <v>110</v>
      </c>
      <c r="M1801" s="56" t="s">
        <v>53</v>
      </c>
      <c r="N1801" s="56" t="s">
        <v>84</v>
      </c>
      <c r="O1801" s="60" t="s">
        <v>2985</v>
      </c>
      <c r="P1801" s="222"/>
      <c r="Q1801" s="87" cm="1">
        <f t="array" aca="1" ref="Q1801" ca="1">SUMIF('Cross-Over'!C1:C793,E1801,'Cross-Over'!V1:V792)</f>
        <v>0</v>
      </c>
      <c r="R1801" s="223" cm="1">
        <f t="array" aca="1" ref="R1801" ca="1">Q1801*L1801</f>
        <v>0</v>
      </c>
    </row>
    <row r="1802" spans="1:18" ht="16" customHeight="1" x14ac:dyDescent="0.2">
      <c r="A1802" s="54"/>
      <c r="B1802" s="63" t="s">
        <v>9317</v>
      </c>
      <c r="C1802" s="56" t="s">
        <v>9319</v>
      </c>
      <c r="D1802" s="90">
        <v>843380194422</v>
      </c>
      <c r="E1802" s="56" t="s">
        <v>3928</v>
      </c>
      <c r="F1802" s="110" t="s">
        <v>3929</v>
      </c>
      <c r="G1802" s="110" t="s">
        <v>7049</v>
      </c>
      <c r="H1802" s="110" t="s">
        <v>50</v>
      </c>
      <c r="I1802" s="56" t="s">
        <v>3895</v>
      </c>
      <c r="J1802" s="56" t="s">
        <v>61</v>
      </c>
      <c r="K1802" s="56" t="s">
        <v>7009</v>
      </c>
      <c r="L1802" s="85">
        <v>110</v>
      </c>
      <c r="M1802" s="56" t="s">
        <v>53</v>
      </c>
      <c r="N1802" s="56" t="s">
        <v>84</v>
      </c>
      <c r="O1802" s="60" t="s">
        <v>2985</v>
      </c>
      <c r="P1802" s="222"/>
      <c r="Q1802" s="87" cm="1">
        <f t="array" aca="1" ref="Q1802" ca="1">SUMIF('Cross-Over'!C1:C793,E1802,'Cross-Over'!V1:V792)</f>
        <v>0</v>
      </c>
      <c r="R1802" s="223" cm="1">
        <f t="array" aca="1" ref="R1802" ca="1">Q1802*L1802</f>
        <v>0</v>
      </c>
    </row>
    <row r="1803" spans="1:18" ht="16" customHeight="1" x14ac:dyDescent="0.2">
      <c r="A1803" s="54"/>
      <c r="B1803" s="63" t="s">
        <v>9317</v>
      </c>
      <c r="C1803" s="56" t="s">
        <v>9320</v>
      </c>
      <c r="D1803" s="90">
        <v>843380194439</v>
      </c>
      <c r="E1803" s="56" t="s">
        <v>3930</v>
      </c>
      <c r="F1803" s="110" t="s">
        <v>3931</v>
      </c>
      <c r="G1803" s="110" t="s">
        <v>7049</v>
      </c>
      <c r="H1803" s="110" t="s">
        <v>50</v>
      </c>
      <c r="I1803" s="56" t="s">
        <v>3895</v>
      </c>
      <c r="J1803" s="56" t="s">
        <v>64</v>
      </c>
      <c r="K1803" s="56" t="s">
        <v>7009</v>
      </c>
      <c r="L1803" s="85">
        <v>110</v>
      </c>
      <c r="M1803" s="56" t="s">
        <v>53</v>
      </c>
      <c r="N1803" s="56" t="s">
        <v>84</v>
      </c>
      <c r="O1803" s="60" t="s">
        <v>2985</v>
      </c>
      <c r="P1803" s="222"/>
      <c r="Q1803" s="87" cm="1">
        <f t="array" aca="1" ref="Q1803" ca="1">SUMIF('Cross-Over'!C1:C793,E1803,'Cross-Over'!V1:V792)</f>
        <v>0</v>
      </c>
      <c r="R1803" s="223" cm="1">
        <f t="array" aca="1" ref="R1803" ca="1">Q1803*L1803</f>
        <v>0</v>
      </c>
    </row>
    <row r="1804" spans="1:18" ht="16" customHeight="1" x14ac:dyDescent="0.2">
      <c r="A1804" s="54"/>
      <c r="B1804" s="63" t="s">
        <v>9317</v>
      </c>
      <c r="C1804" s="56" t="s">
        <v>9321</v>
      </c>
      <c r="D1804" s="90">
        <v>843380194446</v>
      </c>
      <c r="E1804" s="56" t="s">
        <v>3932</v>
      </c>
      <c r="F1804" s="110" t="s">
        <v>3933</v>
      </c>
      <c r="G1804" s="110" t="s">
        <v>7049</v>
      </c>
      <c r="H1804" s="110" t="s">
        <v>50</v>
      </c>
      <c r="I1804" s="56" t="s">
        <v>3895</v>
      </c>
      <c r="J1804" s="56" t="s">
        <v>67</v>
      </c>
      <c r="K1804" s="56" t="s">
        <v>7009</v>
      </c>
      <c r="L1804" s="85">
        <v>110</v>
      </c>
      <c r="M1804" s="56" t="s">
        <v>53</v>
      </c>
      <c r="N1804" s="56" t="s">
        <v>84</v>
      </c>
      <c r="O1804" s="60" t="s">
        <v>2985</v>
      </c>
      <c r="P1804" s="222"/>
      <c r="Q1804" s="87" cm="1">
        <f t="array" aca="1" ref="Q1804" ca="1">SUMIF('Cross-Over'!C1:C793,E1804,'Cross-Over'!V1:V792)</f>
        <v>0</v>
      </c>
      <c r="R1804" s="223" cm="1">
        <f t="array" aca="1" ref="R1804" ca="1">Q1804*L1804</f>
        <v>0</v>
      </c>
    </row>
    <row r="1805" spans="1:18" ht="16" customHeight="1" x14ac:dyDescent="0.2">
      <c r="A1805" s="54"/>
      <c r="B1805" s="63" t="s">
        <v>9317</v>
      </c>
      <c r="C1805" s="56" t="s">
        <v>9322</v>
      </c>
      <c r="D1805" s="90">
        <v>843380194453</v>
      </c>
      <c r="E1805" s="56" t="s">
        <v>3934</v>
      </c>
      <c r="F1805" s="110" t="s">
        <v>3935</v>
      </c>
      <c r="G1805" s="110" t="s">
        <v>7049</v>
      </c>
      <c r="H1805" s="110" t="s">
        <v>50</v>
      </c>
      <c r="I1805" s="56" t="s">
        <v>3895</v>
      </c>
      <c r="J1805" s="56" t="s">
        <v>70</v>
      </c>
      <c r="K1805" s="56" t="s">
        <v>7009</v>
      </c>
      <c r="L1805" s="85">
        <v>110</v>
      </c>
      <c r="M1805" s="56" t="s">
        <v>53</v>
      </c>
      <c r="N1805" s="56" t="s">
        <v>84</v>
      </c>
      <c r="O1805" s="60" t="s">
        <v>2985</v>
      </c>
      <c r="P1805" s="222"/>
      <c r="Q1805" s="87" cm="1">
        <f t="array" aca="1" ref="Q1805" ca="1">SUMIF('Cross-Over'!C1:C793,E1805,'Cross-Over'!V1:V792)</f>
        <v>0</v>
      </c>
      <c r="R1805" s="223" cm="1">
        <f t="array" aca="1" ref="R1805" ca="1">Q1805*L1805</f>
        <v>0</v>
      </c>
    </row>
    <row r="1806" spans="1:18" ht="16" customHeight="1" x14ac:dyDescent="0.2">
      <c r="A1806" s="54"/>
      <c r="B1806" s="63" t="s">
        <v>9323</v>
      </c>
      <c r="C1806" s="56" t="s">
        <v>9324</v>
      </c>
      <c r="D1806" s="90">
        <v>813116025566</v>
      </c>
      <c r="E1806" s="56" t="s">
        <v>3936</v>
      </c>
      <c r="F1806" s="110" t="s">
        <v>3937</v>
      </c>
      <c r="G1806" s="110" t="s">
        <v>9325</v>
      </c>
      <c r="H1806" s="110" t="s">
        <v>50</v>
      </c>
      <c r="I1806" s="56" t="s">
        <v>95</v>
      </c>
      <c r="J1806" s="56" t="s">
        <v>1287</v>
      </c>
      <c r="K1806" s="91"/>
      <c r="L1806" s="85">
        <v>15</v>
      </c>
      <c r="M1806" s="56" t="s">
        <v>1288</v>
      </c>
      <c r="N1806" s="56" t="s">
        <v>1308</v>
      </c>
      <c r="O1806" s="60" t="s">
        <v>2985</v>
      </c>
      <c r="P1806" s="222"/>
      <c r="Q1806" s="87" cm="1">
        <f t="array" aca="1" ref="Q1806" ca="1">SUMIF('Cross-Over'!C1:C793,E1806,'Cross-Over'!V1:V792)</f>
        <v>0</v>
      </c>
      <c r="R1806" s="223" cm="1">
        <f t="array" aca="1" ref="R1806" ca="1">Q1806*L1806</f>
        <v>0</v>
      </c>
    </row>
    <row r="1807" spans="1:18" ht="16" customHeight="1" x14ac:dyDescent="0.2">
      <c r="A1807" s="54"/>
      <c r="B1807" s="63" t="s">
        <v>9326</v>
      </c>
      <c r="C1807" s="56" t="s">
        <v>9327</v>
      </c>
      <c r="D1807" s="90">
        <v>813116025528</v>
      </c>
      <c r="E1807" s="56" t="s">
        <v>3938</v>
      </c>
      <c r="F1807" s="110" t="s">
        <v>3939</v>
      </c>
      <c r="G1807" s="110" t="s">
        <v>9328</v>
      </c>
      <c r="H1807" s="110" t="s">
        <v>50</v>
      </c>
      <c r="I1807" s="56" t="s">
        <v>95</v>
      </c>
      <c r="J1807" s="56" t="s">
        <v>1287</v>
      </c>
      <c r="K1807" s="91"/>
      <c r="L1807" s="85">
        <v>15</v>
      </c>
      <c r="M1807" s="56" t="s">
        <v>1288</v>
      </c>
      <c r="N1807" s="56" t="s">
        <v>1308</v>
      </c>
      <c r="O1807" s="60" t="s">
        <v>2985</v>
      </c>
      <c r="P1807" s="222"/>
      <c r="Q1807" s="87" cm="1">
        <f t="array" aca="1" ref="Q1807" ca="1">SUMIF('Cross-Over'!C1:C793,E1807,'Cross-Over'!V1:V792)</f>
        <v>0</v>
      </c>
      <c r="R1807" s="223" cm="1">
        <f t="array" aca="1" ref="R1807" ca="1">Q1807*L1807</f>
        <v>0</v>
      </c>
    </row>
    <row r="1808" spans="1:18" ht="16" customHeight="1" x14ac:dyDescent="0.2">
      <c r="A1808" s="54"/>
      <c r="B1808" s="63" t="s">
        <v>9329</v>
      </c>
      <c r="C1808" s="56" t="s">
        <v>9330</v>
      </c>
      <c r="D1808" s="90">
        <v>817509021524</v>
      </c>
      <c r="E1808" s="56" t="s">
        <v>3940</v>
      </c>
      <c r="F1808" s="110" t="s">
        <v>3941</v>
      </c>
      <c r="G1808" s="110" t="s">
        <v>9328</v>
      </c>
      <c r="H1808" s="110" t="s">
        <v>50</v>
      </c>
      <c r="I1808" s="56" t="s">
        <v>116</v>
      </c>
      <c r="J1808" s="56" t="s">
        <v>1287</v>
      </c>
      <c r="K1808" s="91"/>
      <c r="L1808" s="85">
        <v>15</v>
      </c>
      <c r="M1808" s="56" t="s">
        <v>1288</v>
      </c>
      <c r="N1808" s="56" t="s">
        <v>1308</v>
      </c>
      <c r="O1808" s="60" t="s">
        <v>2985</v>
      </c>
      <c r="P1808" s="222"/>
      <c r="Q1808" s="87" cm="1">
        <f t="array" aca="1" ref="Q1808" ca="1">SUMIF('Cross-Over'!C1:C793,E1808,'Cross-Over'!V1:V792)</f>
        <v>0</v>
      </c>
      <c r="R1808" s="223" cm="1">
        <f t="array" aca="1" ref="R1808" ca="1">Q1808*L1808</f>
        <v>0</v>
      </c>
    </row>
    <row r="1809" spans="1:18" ht="16" customHeight="1" x14ac:dyDescent="0.2">
      <c r="A1809" s="54"/>
      <c r="B1809" s="63" t="s">
        <v>9331</v>
      </c>
      <c r="C1809" s="56" t="s">
        <v>9332</v>
      </c>
      <c r="D1809" s="90">
        <v>817509021296</v>
      </c>
      <c r="E1809" s="56" t="s">
        <v>3942</v>
      </c>
      <c r="F1809" s="110" t="s">
        <v>3943</v>
      </c>
      <c r="G1809" s="110" t="s">
        <v>9325</v>
      </c>
      <c r="H1809" s="110" t="s">
        <v>50</v>
      </c>
      <c r="I1809" s="56" t="s">
        <v>116</v>
      </c>
      <c r="J1809" s="56" t="s">
        <v>1287</v>
      </c>
      <c r="K1809" s="91"/>
      <c r="L1809" s="85">
        <v>15</v>
      </c>
      <c r="M1809" s="56" t="s">
        <v>1288</v>
      </c>
      <c r="N1809" s="56" t="s">
        <v>1308</v>
      </c>
      <c r="O1809" s="60" t="s">
        <v>2985</v>
      </c>
      <c r="P1809" s="222"/>
      <c r="Q1809" s="87" cm="1">
        <f t="array" aca="1" ref="Q1809" ca="1">SUMIF('Cross-Over'!C1:C793,E1809,'Cross-Over'!V1:V792)</f>
        <v>0</v>
      </c>
      <c r="R1809" s="223" cm="1">
        <f t="array" aca="1" ref="R1809" ca="1">Q1809*L1809</f>
        <v>0</v>
      </c>
    </row>
    <row r="1810" spans="1:18" ht="16" customHeight="1" x14ac:dyDescent="0.2">
      <c r="A1810" s="54"/>
      <c r="B1810" s="63" t="s">
        <v>9333</v>
      </c>
      <c r="C1810" s="56" t="s">
        <v>9334</v>
      </c>
      <c r="D1810" s="90">
        <v>813116025559</v>
      </c>
      <c r="E1810" s="56" t="s">
        <v>1935</v>
      </c>
      <c r="F1810" s="110" t="s">
        <v>1936</v>
      </c>
      <c r="G1810" s="110" t="s">
        <v>9325</v>
      </c>
      <c r="H1810" s="110" t="s">
        <v>50</v>
      </c>
      <c r="I1810" s="56" t="s">
        <v>51</v>
      </c>
      <c r="J1810" s="56" t="s">
        <v>1287</v>
      </c>
      <c r="K1810" s="91"/>
      <c r="L1810" s="85">
        <v>15</v>
      </c>
      <c r="M1810" s="56" t="s">
        <v>1288</v>
      </c>
      <c r="N1810" s="56" t="s">
        <v>1308</v>
      </c>
      <c r="O1810" s="60" t="s">
        <v>55</v>
      </c>
      <c r="P1810" s="222"/>
      <c r="Q1810" s="87" cm="1">
        <f t="array" ref="Q1810">SUMIF(Western!C1:C1001,E1810,Western!V1:V1001)</f>
        <v>0</v>
      </c>
      <c r="R1810" s="223" cm="1">
        <f t="array" ref="R1810">Q1810*L1810</f>
        <v>0</v>
      </c>
    </row>
    <row r="1811" spans="1:18" ht="16" customHeight="1" x14ac:dyDescent="0.2">
      <c r="A1811" s="54"/>
      <c r="B1811" s="63" t="s">
        <v>9335</v>
      </c>
      <c r="C1811" s="56" t="s">
        <v>9336</v>
      </c>
      <c r="D1811" s="90">
        <v>813116024958</v>
      </c>
      <c r="E1811" s="56" t="s">
        <v>1937</v>
      </c>
      <c r="F1811" s="110" t="s">
        <v>1938</v>
      </c>
      <c r="G1811" s="110" t="s">
        <v>9328</v>
      </c>
      <c r="H1811" s="110" t="s">
        <v>50</v>
      </c>
      <c r="I1811" s="56" t="s">
        <v>51</v>
      </c>
      <c r="J1811" s="56" t="s">
        <v>1287</v>
      </c>
      <c r="K1811" s="91"/>
      <c r="L1811" s="85">
        <v>15</v>
      </c>
      <c r="M1811" s="56" t="s">
        <v>1288</v>
      </c>
      <c r="N1811" s="56" t="s">
        <v>1308</v>
      </c>
      <c r="O1811" s="60" t="s">
        <v>55</v>
      </c>
      <c r="P1811" s="222"/>
      <c r="Q1811" s="87" cm="1">
        <f t="array" ref="Q1811">SUMIF(Western!C1:C1001,E1811,Western!V1:V1001)</f>
        <v>0</v>
      </c>
      <c r="R1811" s="223" cm="1">
        <f t="array" ref="R1811">Q1811*L1811</f>
        <v>0</v>
      </c>
    </row>
    <row r="1812" spans="1:18" ht="16" customHeight="1" x14ac:dyDescent="0.2">
      <c r="A1812" s="54"/>
      <c r="B1812" s="63" t="s">
        <v>9337</v>
      </c>
      <c r="C1812" s="56" t="s">
        <v>9338</v>
      </c>
      <c r="D1812" s="90">
        <v>843380125501</v>
      </c>
      <c r="E1812" s="56" t="s">
        <v>2881</v>
      </c>
      <c r="F1812" s="110" t="s">
        <v>2882</v>
      </c>
      <c r="G1812" s="110" t="s">
        <v>9328</v>
      </c>
      <c r="H1812" s="110" t="s">
        <v>50</v>
      </c>
      <c r="I1812" s="56" t="s">
        <v>272</v>
      </c>
      <c r="J1812" s="56" t="s">
        <v>1287</v>
      </c>
      <c r="K1812" s="91"/>
      <c r="L1812" s="85">
        <v>15</v>
      </c>
      <c r="M1812" s="56" t="s">
        <v>1288</v>
      </c>
      <c r="N1812" s="56" t="s">
        <v>1308</v>
      </c>
      <c r="O1812" s="60" t="s">
        <v>2411</v>
      </c>
      <c r="P1812" s="222"/>
      <c r="Q1812" s="87" cm="1">
        <f t="array" aca="1" ref="Q1812" ca="1">SUMIF(Whitetail!C1:C999,E1812,Whitetail!W1:W252)</f>
        <v>0</v>
      </c>
      <c r="R1812" s="223" cm="1">
        <f t="array" aca="1" ref="R1812" ca="1">Q1812*L1812</f>
        <v>0</v>
      </c>
    </row>
    <row r="1813" spans="1:18" ht="16" customHeight="1" x14ac:dyDescent="0.2">
      <c r="A1813" s="54"/>
      <c r="B1813" s="63" t="s">
        <v>9339</v>
      </c>
      <c r="C1813" s="56" t="s">
        <v>9340</v>
      </c>
      <c r="D1813" s="90">
        <v>843380125518</v>
      </c>
      <c r="E1813" s="56" t="s">
        <v>2883</v>
      </c>
      <c r="F1813" s="110" t="s">
        <v>2884</v>
      </c>
      <c r="G1813" s="110" t="s">
        <v>9325</v>
      </c>
      <c r="H1813" s="110" t="s">
        <v>50</v>
      </c>
      <c r="I1813" s="56" t="s">
        <v>272</v>
      </c>
      <c r="J1813" s="56" t="s">
        <v>1287</v>
      </c>
      <c r="K1813" s="91"/>
      <c r="L1813" s="85">
        <v>15</v>
      </c>
      <c r="M1813" s="56" t="s">
        <v>1288</v>
      </c>
      <c r="N1813" s="56" t="s">
        <v>1308</v>
      </c>
      <c r="O1813" s="60" t="s">
        <v>2411</v>
      </c>
      <c r="P1813" s="222"/>
      <c r="Q1813" s="87" cm="1">
        <f t="array" aca="1" ref="Q1813" ca="1">SUMIF(Whitetail!C1:C999,E1813,Whitetail!W1:W252)</f>
        <v>0</v>
      </c>
      <c r="R1813" s="223" cm="1">
        <f t="array" aca="1" ref="R1813" ca="1">Q1813*L1813</f>
        <v>0</v>
      </c>
    </row>
    <row r="1814" spans="1:18" ht="16" customHeight="1" x14ac:dyDescent="0.2">
      <c r="A1814" s="54"/>
      <c r="B1814" s="63" t="s">
        <v>9341</v>
      </c>
      <c r="C1814" s="56" t="s">
        <v>9342</v>
      </c>
      <c r="D1814" s="90">
        <v>843380137788</v>
      </c>
      <c r="E1814" s="56" t="s">
        <v>3944</v>
      </c>
      <c r="F1814" s="110" t="s">
        <v>3945</v>
      </c>
      <c r="G1814" s="110" t="s">
        <v>9328</v>
      </c>
      <c r="H1814" s="110" t="s">
        <v>50</v>
      </c>
      <c r="I1814" s="56" t="s">
        <v>3946</v>
      </c>
      <c r="J1814" s="56" t="s">
        <v>1287</v>
      </c>
      <c r="K1814" s="91"/>
      <c r="L1814" s="85">
        <v>15</v>
      </c>
      <c r="M1814" s="56" t="s">
        <v>1288</v>
      </c>
      <c r="N1814" s="56" t="s">
        <v>1308</v>
      </c>
      <c r="O1814" s="60" t="s">
        <v>2985</v>
      </c>
      <c r="P1814" s="222"/>
      <c r="Q1814" s="87" cm="1">
        <f t="array" aca="1" ref="Q1814" ca="1">SUMIF('Cross-Over'!C1:C793,E1814,'Cross-Over'!V1:V792)</f>
        <v>0</v>
      </c>
      <c r="R1814" s="223" cm="1">
        <f t="array" aca="1" ref="R1814" ca="1">Q1814*L1814</f>
        <v>0</v>
      </c>
    </row>
    <row r="1815" spans="1:18" ht="16" customHeight="1" x14ac:dyDescent="0.2">
      <c r="A1815" s="54"/>
      <c r="B1815" s="63" t="s">
        <v>9343</v>
      </c>
      <c r="C1815" s="56" t="s">
        <v>9344</v>
      </c>
      <c r="D1815" s="90">
        <v>843380144885</v>
      </c>
      <c r="E1815" s="56" t="s">
        <v>5374</v>
      </c>
      <c r="F1815" s="110" t="s">
        <v>9345</v>
      </c>
      <c r="G1815" s="110" t="s">
        <v>9325</v>
      </c>
      <c r="H1815" s="110" t="s">
        <v>50</v>
      </c>
      <c r="I1815" s="56" t="s">
        <v>7058</v>
      </c>
      <c r="J1815" s="56" t="s">
        <v>1287</v>
      </c>
      <c r="K1815" s="91"/>
      <c r="L1815" s="85">
        <v>15</v>
      </c>
      <c r="M1815" s="56" t="s">
        <v>1288</v>
      </c>
      <c r="N1815" s="56" t="s">
        <v>1308</v>
      </c>
      <c r="O1815" s="60" t="s">
        <v>4664</v>
      </c>
      <c r="P1815" s="222"/>
      <c r="Q1815" s="87" cm="1">
        <f t="array" aca="1" ref="Q1815" ca="1">SUMIF(Waterfowl!C1:C354,E1815,Waterfowl!V1:V353)</f>
        <v>0</v>
      </c>
      <c r="R1815" s="223" cm="1">
        <f t="array" aca="1" ref="R1815" ca="1">Q1815*L1815</f>
        <v>0</v>
      </c>
    </row>
    <row r="1816" spans="1:18" ht="16" customHeight="1" x14ac:dyDescent="0.2">
      <c r="A1816" s="54"/>
      <c r="B1816" s="63" t="s">
        <v>9346</v>
      </c>
      <c r="C1816" s="56" t="s">
        <v>9347</v>
      </c>
      <c r="D1816" s="90">
        <v>843380132349</v>
      </c>
      <c r="E1816" s="56" t="s">
        <v>5376</v>
      </c>
      <c r="F1816" s="110" t="s">
        <v>5377</v>
      </c>
      <c r="G1816" s="110" t="s">
        <v>9325</v>
      </c>
      <c r="H1816" s="110" t="s">
        <v>50</v>
      </c>
      <c r="I1816" s="56" t="s">
        <v>4663</v>
      </c>
      <c r="J1816" s="56" t="s">
        <v>1287</v>
      </c>
      <c r="K1816" s="91"/>
      <c r="L1816" s="85">
        <v>15</v>
      </c>
      <c r="M1816" s="56" t="s">
        <v>1288</v>
      </c>
      <c r="N1816" s="56" t="s">
        <v>1308</v>
      </c>
      <c r="O1816" s="60" t="s">
        <v>4664</v>
      </c>
      <c r="P1816" s="222"/>
      <c r="Q1816" s="87" cm="1">
        <f t="array" aca="1" ref="Q1816" ca="1">SUMIF(Waterfowl!C1:C354,E1816,Waterfowl!V1:V353)</f>
        <v>0</v>
      </c>
      <c r="R1816" s="223" cm="1">
        <f t="array" aca="1" ref="R1816" ca="1">Q1816*L1816</f>
        <v>0</v>
      </c>
    </row>
    <row r="1817" spans="1:18" ht="16" customHeight="1" x14ac:dyDescent="0.2">
      <c r="A1817" s="54"/>
      <c r="B1817" s="63" t="s">
        <v>9348</v>
      </c>
      <c r="C1817" s="56" t="s">
        <v>9349</v>
      </c>
      <c r="D1817" s="90">
        <v>843380132356</v>
      </c>
      <c r="E1817" s="56" t="s">
        <v>5378</v>
      </c>
      <c r="F1817" s="110" t="s">
        <v>5379</v>
      </c>
      <c r="G1817" s="110" t="s">
        <v>9328</v>
      </c>
      <c r="H1817" s="110" t="s">
        <v>50</v>
      </c>
      <c r="I1817" s="56" t="s">
        <v>4663</v>
      </c>
      <c r="J1817" s="56" t="s">
        <v>1287</v>
      </c>
      <c r="K1817" s="91"/>
      <c r="L1817" s="85">
        <v>15</v>
      </c>
      <c r="M1817" s="56" t="s">
        <v>1288</v>
      </c>
      <c r="N1817" s="56" t="s">
        <v>1308</v>
      </c>
      <c r="O1817" s="60" t="s">
        <v>4664</v>
      </c>
      <c r="P1817" s="222"/>
      <c r="Q1817" s="87" cm="1">
        <f t="array" aca="1" ref="Q1817" ca="1">SUMIF(Waterfowl!C1:C354,E1817,Waterfowl!V1:V353)</f>
        <v>0</v>
      </c>
      <c r="R1817" s="223" cm="1">
        <f t="array" aca="1" ref="R1817" ca="1">Q1817*L1817</f>
        <v>0</v>
      </c>
    </row>
    <row r="1818" spans="1:18" ht="16" customHeight="1" x14ac:dyDescent="0.2">
      <c r="A1818" s="54"/>
      <c r="B1818" s="63" t="s">
        <v>9350</v>
      </c>
      <c r="C1818" s="56" t="s">
        <v>9351</v>
      </c>
      <c r="D1818" s="90">
        <v>843380144892</v>
      </c>
      <c r="E1818" s="56" t="s">
        <v>5380</v>
      </c>
      <c r="F1818" s="110" t="s">
        <v>9352</v>
      </c>
      <c r="G1818" s="110" t="s">
        <v>9328</v>
      </c>
      <c r="H1818" s="110" t="s">
        <v>50</v>
      </c>
      <c r="I1818" s="56" t="s">
        <v>7058</v>
      </c>
      <c r="J1818" s="56" t="s">
        <v>1287</v>
      </c>
      <c r="K1818" s="91"/>
      <c r="L1818" s="85">
        <v>15</v>
      </c>
      <c r="M1818" s="56" t="s">
        <v>1288</v>
      </c>
      <c r="N1818" s="56" t="s">
        <v>1308</v>
      </c>
      <c r="O1818" s="60" t="s">
        <v>4664</v>
      </c>
      <c r="P1818" s="222"/>
      <c r="Q1818" s="87" cm="1">
        <f t="array" aca="1" ref="Q1818" ca="1">SUMIF(Waterfowl!C1:C354,E1818,Waterfowl!V1:V353)</f>
        <v>0</v>
      </c>
      <c r="R1818" s="223" cm="1">
        <f t="array" aca="1" ref="R1818" ca="1">Q1818*L1818</f>
        <v>0</v>
      </c>
    </row>
    <row r="1819" spans="1:18" ht="16" customHeight="1" x14ac:dyDescent="0.2">
      <c r="A1819" s="54"/>
      <c r="B1819" s="63" t="s">
        <v>9353</v>
      </c>
      <c r="C1819" s="56" t="s">
        <v>9354</v>
      </c>
      <c r="D1819" s="90">
        <v>843380175568</v>
      </c>
      <c r="E1819" s="56" t="s">
        <v>1939</v>
      </c>
      <c r="F1819" s="110" t="s">
        <v>1940</v>
      </c>
      <c r="G1819" s="110" t="s">
        <v>9328</v>
      </c>
      <c r="H1819" s="110" t="s">
        <v>50</v>
      </c>
      <c r="I1819" s="56" t="s">
        <v>318</v>
      </c>
      <c r="J1819" s="56" t="s">
        <v>1287</v>
      </c>
      <c r="K1819" s="91"/>
      <c r="L1819" s="85">
        <v>15</v>
      </c>
      <c r="M1819" s="56" t="s">
        <v>1288</v>
      </c>
      <c r="N1819" s="56" t="s">
        <v>1308</v>
      </c>
      <c r="O1819" s="60" t="s">
        <v>55</v>
      </c>
      <c r="P1819" s="222"/>
      <c r="Q1819" s="87" cm="1">
        <f t="array" ref="Q1819">SUMIF(Western!C1:C1001,E1819,Western!V1:V1001)</f>
        <v>0</v>
      </c>
      <c r="R1819" s="223" cm="1">
        <f t="array" ref="R1819">Q1819*L1819</f>
        <v>0</v>
      </c>
    </row>
    <row r="1820" spans="1:18" ht="16" customHeight="1" x14ac:dyDescent="0.2">
      <c r="A1820" s="54"/>
      <c r="B1820" s="63" t="s">
        <v>9355</v>
      </c>
      <c r="C1820" s="56" t="s">
        <v>9356</v>
      </c>
      <c r="D1820" s="90">
        <v>840490701908</v>
      </c>
      <c r="E1820" s="56" t="s">
        <v>5382</v>
      </c>
      <c r="F1820" s="110" t="s">
        <v>5383</v>
      </c>
      <c r="G1820" s="110" t="s">
        <v>7047</v>
      </c>
      <c r="H1820" s="110" t="s">
        <v>50</v>
      </c>
      <c r="I1820" s="56" t="s">
        <v>4677</v>
      </c>
      <c r="J1820" s="56" t="s">
        <v>282</v>
      </c>
      <c r="K1820" s="56" t="s">
        <v>7006</v>
      </c>
      <c r="L1820" s="85">
        <v>82.5</v>
      </c>
      <c r="M1820" s="56" t="s">
        <v>53</v>
      </c>
      <c r="N1820" s="56" t="s">
        <v>84</v>
      </c>
      <c r="O1820" s="60" t="s">
        <v>4664</v>
      </c>
      <c r="P1820" s="222"/>
      <c r="Q1820" s="87" cm="1">
        <f t="array" aca="1" ref="Q1820" ca="1">SUMIF(Waterfowl!C1:C354,E1820,Waterfowl!V1:V353)</f>
        <v>0</v>
      </c>
      <c r="R1820" s="223" cm="1">
        <f t="array" aca="1" ref="R1820" ca="1">Q1820*L1820</f>
        <v>0</v>
      </c>
    </row>
    <row r="1821" spans="1:18" ht="16" customHeight="1" x14ac:dyDescent="0.2">
      <c r="A1821" s="54"/>
      <c r="B1821" s="63" t="s">
        <v>9355</v>
      </c>
      <c r="C1821" s="56" t="s">
        <v>9357</v>
      </c>
      <c r="D1821" s="90">
        <v>840490701915</v>
      </c>
      <c r="E1821" s="56" t="s">
        <v>5384</v>
      </c>
      <c r="F1821" s="110" t="s">
        <v>5385</v>
      </c>
      <c r="G1821" s="110" t="s">
        <v>7047</v>
      </c>
      <c r="H1821" s="110" t="s">
        <v>50</v>
      </c>
      <c r="I1821" s="56" t="s">
        <v>4677</v>
      </c>
      <c r="J1821" s="56" t="s">
        <v>285</v>
      </c>
      <c r="K1821" s="56" t="s">
        <v>7006</v>
      </c>
      <c r="L1821" s="85">
        <v>82.5</v>
      </c>
      <c r="M1821" s="56" t="s">
        <v>53</v>
      </c>
      <c r="N1821" s="56" t="s">
        <v>84</v>
      </c>
      <c r="O1821" s="60" t="s">
        <v>4664</v>
      </c>
      <c r="P1821" s="222"/>
      <c r="Q1821" s="87" cm="1">
        <f t="array" aca="1" ref="Q1821" ca="1">SUMIF(Waterfowl!C1:C354,E1821,Waterfowl!V1:V353)</f>
        <v>0</v>
      </c>
      <c r="R1821" s="223" cm="1">
        <f t="array" aca="1" ref="R1821" ca="1">Q1821*L1821</f>
        <v>0</v>
      </c>
    </row>
    <row r="1822" spans="1:18" ht="16" customHeight="1" x14ac:dyDescent="0.2">
      <c r="A1822" s="54"/>
      <c r="B1822" s="63" t="s">
        <v>9355</v>
      </c>
      <c r="C1822" s="56" t="s">
        <v>9358</v>
      </c>
      <c r="D1822" s="90">
        <v>840490701922</v>
      </c>
      <c r="E1822" s="56" t="s">
        <v>5386</v>
      </c>
      <c r="F1822" s="110" t="s">
        <v>5387</v>
      </c>
      <c r="G1822" s="110" t="s">
        <v>7047</v>
      </c>
      <c r="H1822" s="110" t="s">
        <v>50</v>
      </c>
      <c r="I1822" s="56" t="s">
        <v>4677</v>
      </c>
      <c r="J1822" s="56" t="s">
        <v>67</v>
      </c>
      <c r="K1822" s="56" t="s">
        <v>7006</v>
      </c>
      <c r="L1822" s="85">
        <v>82.5</v>
      </c>
      <c r="M1822" s="56" t="s">
        <v>53</v>
      </c>
      <c r="N1822" s="56" t="s">
        <v>84</v>
      </c>
      <c r="O1822" s="60" t="s">
        <v>4664</v>
      </c>
      <c r="P1822" s="222"/>
      <c r="Q1822" s="87" cm="1">
        <f t="array" aca="1" ref="Q1822" ca="1">SUMIF(Waterfowl!C1:C354,E1822,Waterfowl!V1:V353)</f>
        <v>0</v>
      </c>
      <c r="R1822" s="223" cm="1">
        <f t="array" aca="1" ref="R1822" ca="1">Q1822*L1822</f>
        <v>0</v>
      </c>
    </row>
    <row r="1823" spans="1:18" ht="16" customHeight="1" x14ac:dyDescent="0.2">
      <c r="A1823" s="54"/>
      <c r="B1823" s="63" t="s">
        <v>9355</v>
      </c>
      <c r="C1823" s="56" t="s">
        <v>9359</v>
      </c>
      <c r="D1823" s="90">
        <v>840490701939</v>
      </c>
      <c r="E1823" s="56" t="s">
        <v>5388</v>
      </c>
      <c r="F1823" s="110" t="s">
        <v>5389</v>
      </c>
      <c r="G1823" s="110" t="s">
        <v>7047</v>
      </c>
      <c r="H1823" s="110" t="s">
        <v>50</v>
      </c>
      <c r="I1823" s="56" t="s">
        <v>4677</v>
      </c>
      <c r="J1823" s="56" t="s">
        <v>64</v>
      </c>
      <c r="K1823" s="56" t="s">
        <v>7006</v>
      </c>
      <c r="L1823" s="85">
        <v>82.5</v>
      </c>
      <c r="M1823" s="56" t="s">
        <v>53</v>
      </c>
      <c r="N1823" s="56" t="s">
        <v>84</v>
      </c>
      <c r="O1823" s="60" t="s">
        <v>4664</v>
      </c>
      <c r="P1823" s="222"/>
      <c r="Q1823" s="87" cm="1">
        <f t="array" aca="1" ref="Q1823" ca="1">SUMIF(Waterfowl!C1:C354,E1823,Waterfowl!V1:V353)</f>
        <v>0</v>
      </c>
      <c r="R1823" s="223" cm="1">
        <f t="array" aca="1" ref="R1823" ca="1">Q1823*L1823</f>
        <v>0</v>
      </c>
    </row>
    <row r="1824" spans="1:18" ht="16" customHeight="1" x14ac:dyDescent="0.2">
      <c r="A1824" s="54"/>
      <c r="B1824" s="63" t="s">
        <v>9355</v>
      </c>
      <c r="C1824" s="56" t="s">
        <v>9360</v>
      </c>
      <c r="D1824" s="90">
        <v>840490701946</v>
      </c>
      <c r="E1824" s="56" t="s">
        <v>5390</v>
      </c>
      <c r="F1824" s="110" t="s">
        <v>5391</v>
      </c>
      <c r="G1824" s="110" t="s">
        <v>7047</v>
      </c>
      <c r="H1824" s="110" t="s">
        <v>50</v>
      </c>
      <c r="I1824" s="56" t="s">
        <v>4677</v>
      </c>
      <c r="J1824" s="56" t="s">
        <v>61</v>
      </c>
      <c r="K1824" s="56" t="s">
        <v>7006</v>
      </c>
      <c r="L1824" s="85">
        <v>82.5</v>
      </c>
      <c r="M1824" s="56" t="s">
        <v>53</v>
      </c>
      <c r="N1824" s="56" t="s">
        <v>84</v>
      </c>
      <c r="O1824" s="60" t="s">
        <v>4664</v>
      </c>
      <c r="P1824" s="222"/>
      <c r="Q1824" s="87" cm="1">
        <f t="array" aca="1" ref="Q1824" ca="1">SUMIF(Waterfowl!C1:C354,E1824,Waterfowl!V1:V353)</f>
        <v>0</v>
      </c>
      <c r="R1824" s="223" cm="1">
        <f t="array" aca="1" ref="R1824" ca="1">Q1824*L1824</f>
        <v>0</v>
      </c>
    </row>
    <row r="1825" spans="1:18" ht="16" customHeight="1" x14ac:dyDescent="0.2">
      <c r="A1825" s="54"/>
      <c r="B1825" s="63" t="s">
        <v>9355</v>
      </c>
      <c r="C1825" s="56" t="s">
        <v>9361</v>
      </c>
      <c r="D1825" s="90">
        <v>840490701953</v>
      </c>
      <c r="E1825" s="56" t="s">
        <v>5392</v>
      </c>
      <c r="F1825" s="110" t="s">
        <v>5393</v>
      </c>
      <c r="G1825" s="110" t="s">
        <v>7047</v>
      </c>
      <c r="H1825" s="110" t="s">
        <v>50</v>
      </c>
      <c r="I1825" s="56" t="s">
        <v>4677</v>
      </c>
      <c r="J1825" s="56" t="s">
        <v>70</v>
      </c>
      <c r="K1825" s="56" t="s">
        <v>7006</v>
      </c>
      <c r="L1825" s="85">
        <v>82.5</v>
      </c>
      <c r="M1825" s="56" t="s">
        <v>53</v>
      </c>
      <c r="N1825" s="56" t="s">
        <v>84</v>
      </c>
      <c r="O1825" s="60" t="s">
        <v>4664</v>
      </c>
      <c r="P1825" s="222"/>
      <c r="Q1825" s="87" cm="1">
        <f t="array" aca="1" ref="Q1825" ca="1">SUMIF(Waterfowl!C1:C354,E1825,Waterfowl!V1:V353)</f>
        <v>0</v>
      </c>
      <c r="R1825" s="223" cm="1">
        <f t="array" aca="1" ref="R1825" ca="1">Q1825*L1825</f>
        <v>0</v>
      </c>
    </row>
    <row r="1826" spans="1:18" ht="16" customHeight="1" x14ac:dyDescent="0.2">
      <c r="A1826" s="54"/>
      <c r="B1826" s="63" t="s">
        <v>9362</v>
      </c>
      <c r="C1826" s="56" t="s">
        <v>9363</v>
      </c>
      <c r="D1826" s="90">
        <v>840490701960</v>
      </c>
      <c r="E1826" s="56" t="s">
        <v>3947</v>
      </c>
      <c r="F1826" s="110" t="s">
        <v>3948</v>
      </c>
      <c r="G1826" s="110" t="s">
        <v>7035</v>
      </c>
      <c r="H1826" s="110" t="s">
        <v>56</v>
      </c>
      <c r="I1826" s="56" t="s">
        <v>116</v>
      </c>
      <c r="J1826" s="56" t="s">
        <v>282</v>
      </c>
      <c r="K1826" s="56" t="s">
        <v>7006</v>
      </c>
      <c r="L1826" s="85">
        <v>71.5</v>
      </c>
      <c r="M1826" s="56" t="s">
        <v>53</v>
      </c>
      <c r="N1826" s="56" t="s">
        <v>73</v>
      </c>
      <c r="O1826" s="60" t="s">
        <v>2985</v>
      </c>
      <c r="P1826" s="222"/>
      <c r="Q1826" s="87" cm="1">
        <f t="array" aca="1" ref="Q1826" ca="1">SUMIF('Cross-Over'!C1:C793,E1826,'Cross-Over'!V1:V792)</f>
        <v>0</v>
      </c>
      <c r="R1826" s="223" cm="1">
        <f t="array" aca="1" ref="R1826" ca="1">Q1826*L1826</f>
        <v>0</v>
      </c>
    </row>
    <row r="1827" spans="1:18" ht="16" customHeight="1" x14ac:dyDescent="0.2">
      <c r="A1827" s="54"/>
      <c r="B1827" s="63" t="s">
        <v>9362</v>
      </c>
      <c r="C1827" s="56" t="s">
        <v>9364</v>
      </c>
      <c r="D1827" s="90">
        <v>840490701977</v>
      </c>
      <c r="E1827" s="56" t="s">
        <v>3949</v>
      </c>
      <c r="F1827" s="110" t="s">
        <v>3950</v>
      </c>
      <c r="G1827" s="110" t="s">
        <v>7035</v>
      </c>
      <c r="H1827" s="110" t="s">
        <v>56</v>
      </c>
      <c r="I1827" s="56" t="s">
        <v>116</v>
      </c>
      <c r="J1827" s="56" t="s">
        <v>67</v>
      </c>
      <c r="K1827" s="56" t="s">
        <v>7006</v>
      </c>
      <c r="L1827" s="85">
        <v>71.5</v>
      </c>
      <c r="M1827" s="56" t="s">
        <v>53</v>
      </c>
      <c r="N1827" s="56" t="s">
        <v>73</v>
      </c>
      <c r="O1827" s="60" t="s">
        <v>2985</v>
      </c>
      <c r="P1827" s="222"/>
      <c r="Q1827" s="87" cm="1">
        <f t="array" aca="1" ref="Q1827" ca="1">SUMIF('Cross-Over'!C1:C793,E1827,'Cross-Over'!V1:V792)</f>
        <v>0</v>
      </c>
      <c r="R1827" s="223" cm="1">
        <f t="array" aca="1" ref="R1827" ca="1">Q1827*L1827</f>
        <v>0</v>
      </c>
    </row>
    <row r="1828" spans="1:18" ht="16" customHeight="1" x14ac:dyDescent="0.2">
      <c r="A1828" s="54"/>
      <c r="B1828" s="63" t="s">
        <v>9362</v>
      </c>
      <c r="C1828" s="56" t="s">
        <v>9365</v>
      </c>
      <c r="D1828" s="90">
        <v>840490701984</v>
      </c>
      <c r="E1828" s="56" t="s">
        <v>3951</v>
      </c>
      <c r="F1828" s="110" t="s">
        <v>3952</v>
      </c>
      <c r="G1828" s="110" t="s">
        <v>7035</v>
      </c>
      <c r="H1828" s="110" t="s">
        <v>56</v>
      </c>
      <c r="I1828" s="56" t="s">
        <v>116</v>
      </c>
      <c r="J1828" s="56" t="s">
        <v>64</v>
      </c>
      <c r="K1828" s="56" t="s">
        <v>7006</v>
      </c>
      <c r="L1828" s="85">
        <v>71.5</v>
      </c>
      <c r="M1828" s="56" t="s">
        <v>53</v>
      </c>
      <c r="N1828" s="56" t="s">
        <v>73</v>
      </c>
      <c r="O1828" s="60" t="s">
        <v>2985</v>
      </c>
      <c r="P1828" s="222"/>
      <c r="Q1828" s="87" cm="1">
        <f t="array" aca="1" ref="Q1828" ca="1">SUMIF('Cross-Over'!C1:C793,E1828,'Cross-Over'!V1:V792)</f>
        <v>0</v>
      </c>
      <c r="R1828" s="223" cm="1">
        <f t="array" aca="1" ref="R1828" ca="1">Q1828*L1828</f>
        <v>0</v>
      </c>
    </row>
    <row r="1829" spans="1:18" ht="16" customHeight="1" x14ac:dyDescent="0.2">
      <c r="A1829" s="54"/>
      <c r="B1829" s="63" t="s">
        <v>9362</v>
      </c>
      <c r="C1829" s="56" t="s">
        <v>9366</v>
      </c>
      <c r="D1829" s="90">
        <v>840490701991</v>
      </c>
      <c r="E1829" s="56" t="s">
        <v>3953</v>
      </c>
      <c r="F1829" s="110" t="s">
        <v>3954</v>
      </c>
      <c r="G1829" s="110" t="s">
        <v>7035</v>
      </c>
      <c r="H1829" s="110" t="s">
        <v>56</v>
      </c>
      <c r="I1829" s="56" t="s">
        <v>116</v>
      </c>
      <c r="J1829" s="56" t="s">
        <v>61</v>
      </c>
      <c r="K1829" s="56" t="s">
        <v>7006</v>
      </c>
      <c r="L1829" s="85">
        <v>71.5</v>
      </c>
      <c r="M1829" s="56" t="s">
        <v>53</v>
      </c>
      <c r="N1829" s="56" t="s">
        <v>73</v>
      </c>
      <c r="O1829" s="60" t="s">
        <v>2985</v>
      </c>
      <c r="P1829" s="222"/>
      <c r="Q1829" s="87" cm="1">
        <f t="array" aca="1" ref="Q1829" ca="1">SUMIF('Cross-Over'!C1:C793,E1829,'Cross-Over'!V1:V792)</f>
        <v>0</v>
      </c>
      <c r="R1829" s="223" cm="1">
        <f t="array" aca="1" ref="R1829" ca="1">Q1829*L1829</f>
        <v>0</v>
      </c>
    </row>
    <row r="1830" spans="1:18" ht="16" customHeight="1" x14ac:dyDescent="0.2">
      <c r="A1830" s="54"/>
      <c r="B1830" s="63" t="s">
        <v>9362</v>
      </c>
      <c r="C1830" s="56" t="s">
        <v>9367</v>
      </c>
      <c r="D1830" s="90">
        <v>840490702004</v>
      </c>
      <c r="E1830" s="56" t="s">
        <v>3955</v>
      </c>
      <c r="F1830" s="110" t="s">
        <v>3956</v>
      </c>
      <c r="G1830" s="110" t="s">
        <v>7035</v>
      </c>
      <c r="H1830" s="110" t="s">
        <v>56</v>
      </c>
      <c r="I1830" s="56" t="s">
        <v>116</v>
      </c>
      <c r="J1830" s="56" t="s">
        <v>70</v>
      </c>
      <c r="K1830" s="56" t="s">
        <v>7006</v>
      </c>
      <c r="L1830" s="85">
        <v>71.5</v>
      </c>
      <c r="M1830" s="56" t="s">
        <v>53</v>
      </c>
      <c r="N1830" s="56" t="s">
        <v>73</v>
      </c>
      <c r="O1830" s="60" t="s">
        <v>2985</v>
      </c>
      <c r="P1830" s="222"/>
      <c r="Q1830" s="87" cm="1">
        <f t="array" aca="1" ref="Q1830" ca="1">SUMIF('Cross-Over'!C1:C793,E1830,'Cross-Over'!V1:V792)</f>
        <v>0</v>
      </c>
      <c r="R1830" s="223" cm="1">
        <f t="array" aca="1" ref="R1830" ca="1">Q1830*L1830</f>
        <v>0</v>
      </c>
    </row>
    <row r="1831" spans="1:18" ht="16" customHeight="1" x14ac:dyDescent="0.2">
      <c r="A1831" s="54"/>
      <c r="B1831" s="63" t="s">
        <v>9368</v>
      </c>
      <c r="C1831" s="56" t="s">
        <v>9369</v>
      </c>
      <c r="D1831" s="90">
        <v>840490702011</v>
      </c>
      <c r="E1831" s="56" t="s">
        <v>3957</v>
      </c>
      <c r="F1831" s="110" t="s">
        <v>3958</v>
      </c>
      <c r="G1831" s="110" t="s">
        <v>7035</v>
      </c>
      <c r="H1831" s="110" t="s">
        <v>50</v>
      </c>
      <c r="I1831" s="56" t="s">
        <v>95</v>
      </c>
      <c r="J1831" s="56" t="s">
        <v>282</v>
      </c>
      <c r="K1831" s="56" t="s">
        <v>7006</v>
      </c>
      <c r="L1831" s="85">
        <v>71.5</v>
      </c>
      <c r="M1831" s="56" t="s">
        <v>53</v>
      </c>
      <c r="N1831" s="56" t="s">
        <v>73</v>
      </c>
      <c r="O1831" s="60" t="s">
        <v>2985</v>
      </c>
      <c r="P1831" s="222"/>
      <c r="Q1831" s="87" cm="1">
        <f t="array" aca="1" ref="Q1831" ca="1">SUMIF('Cross-Over'!C1:C793,E1831,'Cross-Over'!V1:V792)</f>
        <v>0</v>
      </c>
      <c r="R1831" s="223" cm="1">
        <f t="array" aca="1" ref="R1831" ca="1">Q1831*L1831</f>
        <v>0</v>
      </c>
    </row>
    <row r="1832" spans="1:18" ht="16" customHeight="1" x14ac:dyDescent="0.2">
      <c r="A1832" s="54"/>
      <c r="B1832" s="63" t="s">
        <v>9368</v>
      </c>
      <c r="C1832" s="56" t="s">
        <v>9370</v>
      </c>
      <c r="D1832" s="90">
        <v>840490702028</v>
      </c>
      <c r="E1832" s="56" t="s">
        <v>3959</v>
      </c>
      <c r="F1832" s="110" t="s">
        <v>3960</v>
      </c>
      <c r="G1832" s="110" t="s">
        <v>7035</v>
      </c>
      <c r="H1832" s="110" t="s">
        <v>50</v>
      </c>
      <c r="I1832" s="56" t="s">
        <v>95</v>
      </c>
      <c r="J1832" s="56" t="s">
        <v>67</v>
      </c>
      <c r="K1832" s="56" t="s">
        <v>7006</v>
      </c>
      <c r="L1832" s="85">
        <v>71.5</v>
      </c>
      <c r="M1832" s="56" t="s">
        <v>53</v>
      </c>
      <c r="N1832" s="56" t="s">
        <v>73</v>
      </c>
      <c r="O1832" s="60" t="s">
        <v>2985</v>
      </c>
      <c r="P1832" s="222"/>
      <c r="Q1832" s="87" cm="1">
        <f t="array" aca="1" ref="Q1832" ca="1">SUMIF('Cross-Over'!C1:C793,E1832,'Cross-Over'!V1:V792)</f>
        <v>0</v>
      </c>
      <c r="R1832" s="223" cm="1">
        <f t="array" aca="1" ref="R1832" ca="1">Q1832*L1832</f>
        <v>0</v>
      </c>
    </row>
    <row r="1833" spans="1:18" ht="16" customHeight="1" x14ac:dyDescent="0.2">
      <c r="A1833" s="54"/>
      <c r="B1833" s="63" t="s">
        <v>9368</v>
      </c>
      <c r="C1833" s="56" t="s">
        <v>9371</v>
      </c>
      <c r="D1833" s="90">
        <v>840490702035</v>
      </c>
      <c r="E1833" s="56" t="s">
        <v>3961</v>
      </c>
      <c r="F1833" s="110" t="s">
        <v>3962</v>
      </c>
      <c r="G1833" s="110" t="s">
        <v>7035</v>
      </c>
      <c r="H1833" s="110" t="s">
        <v>50</v>
      </c>
      <c r="I1833" s="56" t="s">
        <v>95</v>
      </c>
      <c r="J1833" s="56" t="s">
        <v>64</v>
      </c>
      <c r="K1833" s="56" t="s">
        <v>7006</v>
      </c>
      <c r="L1833" s="85">
        <v>71.5</v>
      </c>
      <c r="M1833" s="56" t="s">
        <v>53</v>
      </c>
      <c r="N1833" s="56" t="s">
        <v>73</v>
      </c>
      <c r="O1833" s="60" t="s">
        <v>2985</v>
      </c>
      <c r="P1833" s="222"/>
      <c r="Q1833" s="87" cm="1">
        <f t="array" aca="1" ref="Q1833" ca="1">SUMIF('Cross-Over'!C1:C793,E1833,'Cross-Over'!V1:V792)</f>
        <v>0</v>
      </c>
      <c r="R1833" s="223" cm="1">
        <f t="array" aca="1" ref="R1833" ca="1">Q1833*L1833</f>
        <v>0</v>
      </c>
    </row>
    <row r="1834" spans="1:18" ht="16" customHeight="1" x14ac:dyDescent="0.2">
      <c r="A1834" s="54"/>
      <c r="B1834" s="63" t="s">
        <v>9368</v>
      </c>
      <c r="C1834" s="56" t="s">
        <v>9372</v>
      </c>
      <c r="D1834" s="90">
        <v>840490702042</v>
      </c>
      <c r="E1834" s="56" t="s">
        <v>3963</v>
      </c>
      <c r="F1834" s="110" t="s">
        <v>3964</v>
      </c>
      <c r="G1834" s="110" t="s">
        <v>7035</v>
      </c>
      <c r="H1834" s="110" t="s">
        <v>50</v>
      </c>
      <c r="I1834" s="56" t="s">
        <v>95</v>
      </c>
      <c r="J1834" s="56" t="s">
        <v>61</v>
      </c>
      <c r="K1834" s="56" t="s">
        <v>7006</v>
      </c>
      <c r="L1834" s="85">
        <v>71.5</v>
      </c>
      <c r="M1834" s="56" t="s">
        <v>53</v>
      </c>
      <c r="N1834" s="56" t="s">
        <v>73</v>
      </c>
      <c r="O1834" s="60" t="s">
        <v>2985</v>
      </c>
      <c r="P1834" s="222"/>
      <c r="Q1834" s="87" cm="1">
        <f t="array" aca="1" ref="Q1834" ca="1">SUMIF('Cross-Over'!C1:C793,E1834,'Cross-Over'!V1:V792)</f>
        <v>0</v>
      </c>
      <c r="R1834" s="223" cm="1">
        <f t="array" aca="1" ref="R1834" ca="1">Q1834*L1834</f>
        <v>0</v>
      </c>
    </row>
    <row r="1835" spans="1:18" ht="16" customHeight="1" x14ac:dyDescent="0.2">
      <c r="A1835" s="54"/>
      <c r="B1835" s="63" t="s">
        <v>9368</v>
      </c>
      <c r="C1835" s="56" t="s">
        <v>9373</v>
      </c>
      <c r="D1835" s="90">
        <v>840490702059</v>
      </c>
      <c r="E1835" s="56" t="s">
        <v>3965</v>
      </c>
      <c r="F1835" s="110" t="s">
        <v>3966</v>
      </c>
      <c r="G1835" s="110" t="s">
        <v>7035</v>
      </c>
      <c r="H1835" s="110" t="s">
        <v>50</v>
      </c>
      <c r="I1835" s="56" t="s">
        <v>95</v>
      </c>
      <c r="J1835" s="56" t="s">
        <v>70</v>
      </c>
      <c r="K1835" s="56" t="s">
        <v>7006</v>
      </c>
      <c r="L1835" s="85">
        <v>71.5</v>
      </c>
      <c r="M1835" s="56" t="s">
        <v>53</v>
      </c>
      <c r="N1835" s="56" t="s">
        <v>73</v>
      </c>
      <c r="O1835" s="60" t="s">
        <v>2985</v>
      </c>
      <c r="P1835" s="222"/>
      <c r="Q1835" s="87" cm="1">
        <f t="array" aca="1" ref="Q1835" ca="1">SUMIF('Cross-Over'!C1:C793,E1835,'Cross-Over'!V1:V792)</f>
        <v>0</v>
      </c>
      <c r="R1835" s="223" cm="1">
        <f t="array" aca="1" ref="R1835" ca="1">Q1835*L1835</f>
        <v>0</v>
      </c>
    </row>
    <row r="1836" spans="1:18" ht="16" customHeight="1" x14ac:dyDescent="0.2">
      <c r="A1836" s="54"/>
      <c r="B1836" s="63" t="s">
        <v>9374</v>
      </c>
      <c r="C1836" s="56" t="s">
        <v>9375</v>
      </c>
      <c r="D1836" s="90">
        <v>840490702066</v>
      </c>
      <c r="E1836" s="56" t="s">
        <v>3967</v>
      </c>
      <c r="F1836" s="110" t="s">
        <v>3968</v>
      </c>
      <c r="G1836" s="110" t="s">
        <v>7035</v>
      </c>
      <c r="H1836" s="110" t="s">
        <v>56</v>
      </c>
      <c r="I1836" s="56" t="s">
        <v>190</v>
      </c>
      <c r="J1836" s="56" t="s">
        <v>282</v>
      </c>
      <c r="K1836" s="56" t="s">
        <v>7006</v>
      </c>
      <c r="L1836" s="85">
        <v>71.5</v>
      </c>
      <c r="M1836" s="56" t="s">
        <v>53</v>
      </c>
      <c r="N1836" s="56" t="s">
        <v>73</v>
      </c>
      <c r="O1836" s="60" t="s">
        <v>2985</v>
      </c>
      <c r="P1836" s="222"/>
      <c r="Q1836" s="87" cm="1">
        <f t="array" aca="1" ref="Q1836" ca="1">SUMIF('Cross-Over'!C1:C793,E1836,'Cross-Over'!V1:V792)</f>
        <v>0</v>
      </c>
      <c r="R1836" s="223" cm="1">
        <f t="array" aca="1" ref="R1836" ca="1">Q1836*L1836</f>
        <v>0</v>
      </c>
    </row>
    <row r="1837" spans="1:18" ht="16" customHeight="1" x14ac:dyDescent="0.2">
      <c r="A1837" s="54"/>
      <c r="B1837" s="63" t="s">
        <v>9374</v>
      </c>
      <c r="C1837" s="56" t="s">
        <v>9376</v>
      </c>
      <c r="D1837" s="90">
        <v>840490702073</v>
      </c>
      <c r="E1837" s="56" t="s">
        <v>3969</v>
      </c>
      <c r="F1837" s="110" t="s">
        <v>3970</v>
      </c>
      <c r="G1837" s="110" t="s">
        <v>7035</v>
      </c>
      <c r="H1837" s="110" t="s">
        <v>56</v>
      </c>
      <c r="I1837" s="56" t="s">
        <v>190</v>
      </c>
      <c r="J1837" s="56" t="s">
        <v>67</v>
      </c>
      <c r="K1837" s="56" t="s">
        <v>7006</v>
      </c>
      <c r="L1837" s="85">
        <v>71.5</v>
      </c>
      <c r="M1837" s="56" t="s">
        <v>53</v>
      </c>
      <c r="N1837" s="56" t="s">
        <v>73</v>
      </c>
      <c r="O1837" s="60" t="s">
        <v>2985</v>
      </c>
      <c r="P1837" s="222"/>
      <c r="Q1837" s="87" cm="1">
        <f t="array" aca="1" ref="Q1837" ca="1">SUMIF('Cross-Over'!C1:C793,E1837,'Cross-Over'!V1:V792)</f>
        <v>0</v>
      </c>
      <c r="R1837" s="223" cm="1">
        <f t="array" aca="1" ref="R1837" ca="1">Q1837*L1837</f>
        <v>0</v>
      </c>
    </row>
    <row r="1838" spans="1:18" ht="16" customHeight="1" x14ac:dyDescent="0.2">
      <c r="A1838" s="54"/>
      <c r="B1838" s="63" t="s">
        <v>9374</v>
      </c>
      <c r="C1838" s="56" t="s">
        <v>9377</v>
      </c>
      <c r="D1838" s="90">
        <v>840490702080</v>
      </c>
      <c r="E1838" s="56" t="s">
        <v>3971</v>
      </c>
      <c r="F1838" s="110" t="s">
        <v>3972</v>
      </c>
      <c r="G1838" s="110" t="s">
        <v>7035</v>
      </c>
      <c r="H1838" s="110" t="s">
        <v>56</v>
      </c>
      <c r="I1838" s="56" t="s">
        <v>190</v>
      </c>
      <c r="J1838" s="56" t="s">
        <v>64</v>
      </c>
      <c r="K1838" s="56" t="s">
        <v>7006</v>
      </c>
      <c r="L1838" s="85">
        <v>71.5</v>
      </c>
      <c r="M1838" s="56" t="s">
        <v>53</v>
      </c>
      <c r="N1838" s="56" t="s">
        <v>73</v>
      </c>
      <c r="O1838" s="60" t="s">
        <v>2985</v>
      </c>
      <c r="P1838" s="222"/>
      <c r="Q1838" s="87" cm="1">
        <f t="array" aca="1" ref="Q1838" ca="1">SUMIF('Cross-Over'!C1:C793,E1838,'Cross-Over'!V1:V792)</f>
        <v>0</v>
      </c>
      <c r="R1838" s="223" cm="1">
        <f t="array" aca="1" ref="R1838" ca="1">Q1838*L1838</f>
        <v>0</v>
      </c>
    </row>
    <row r="1839" spans="1:18" ht="16" customHeight="1" x14ac:dyDescent="0.2">
      <c r="A1839" s="54"/>
      <c r="B1839" s="63" t="s">
        <v>9374</v>
      </c>
      <c r="C1839" s="56" t="s">
        <v>9378</v>
      </c>
      <c r="D1839" s="90">
        <v>840490702097</v>
      </c>
      <c r="E1839" s="56" t="s">
        <v>3973</v>
      </c>
      <c r="F1839" s="110" t="s">
        <v>3974</v>
      </c>
      <c r="G1839" s="110" t="s">
        <v>7035</v>
      </c>
      <c r="H1839" s="110" t="s">
        <v>56</v>
      </c>
      <c r="I1839" s="56" t="s">
        <v>190</v>
      </c>
      <c r="J1839" s="56" t="s">
        <v>61</v>
      </c>
      <c r="K1839" s="56" t="s">
        <v>7006</v>
      </c>
      <c r="L1839" s="85">
        <v>71.5</v>
      </c>
      <c r="M1839" s="56" t="s">
        <v>53</v>
      </c>
      <c r="N1839" s="56" t="s">
        <v>73</v>
      </c>
      <c r="O1839" s="60" t="s">
        <v>2985</v>
      </c>
      <c r="P1839" s="222"/>
      <c r="Q1839" s="87" cm="1">
        <f t="array" aca="1" ref="Q1839" ca="1">SUMIF('Cross-Over'!C1:C793,E1839,'Cross-Over'!V1:V792)</f>
        <v>0</v>
      </c>
      <c r="R1839" s="223" cm="1">
        <f t="array" aca="1" ref="R1839" ca="1">Q1839*L1839</f>
        <v>0</v>
      </c>
    </row>
    <row r="1840" spans="1:18" ht="16" customHeight="1" x14ac:dyDescent="0.2">
      <c r="A1840" s="54"/>
      <c r="B1840" s="63" t="s">
        <v>9374</v>
      </c>
      <c r="C1840" s="56" t="s">
        <v>9379</v>
      </c>
      <c r="D1840" s="90">
        <v>840490702103</v>
      </c>
      <c r="E1840" s="56" t="s">
        <v>3975</v>
      </c>
      <c r="F1840" s="110" t="s">
        <v>3976</v>
      </c>
      <c r="G1840" s="110" t="s">
        <v>7035</v>
      </c>
      <c r="H1840" s="110" t="s">
        <v>56</v>
      </c>
      <c r="I1840" s="56" t="s">
        <v>190</v>
      </c>
      <c r="J1840" s="56" t="s">
        <v>70</v>
      </c>
      <c r="K1840" s="56" t="s">
        <v>7006</v>
      </c>
      <c r="L1840" s="85">
        <v>71.5</v>
      </c>
      <c r="M1840" s="56" t="s">
        <v>53</v>
      </c>
      <c r="N1840" s="56" t="s">
        <v>73</v>
      </c>
      <c r="O1840" s="60" t="s">
        <v>2985</v>
      </c>
      <c r="P1840" s="222"/>
      <c r="Q1840" s="87" cm="1">
        <f t="array" aca="1" ref="Q1840" ca="1">SUMIF('Cross-Over'!C1:C793,E1840,'Cross-Over'!V1:V792)</f>
        <v>0</v>
      </c>
      <c r="R1840" s="223" cm="1">
        <f t="array" aca="1" ref="R1840" ca="1">Q1840*L1840</f>
        <v>0</v>
      </c>
    </row>
    <row r="1841" spans="1:18" ht="16" customHeight="1" x14ac:dyDescent="0.2">
      <c r="A1841" s="54"/>
      <c r="B1841" s="63" t="s">
        <v>9380</v>
      </c>
      <c r="C1841" s="90"/>
      <c r="D1841" s="56" t="s">
        <v>1941</v>
      </c>
      <c r="E1841" s="56" t="s">
        <v>1942</v>
      </c>
      <c r="F1841" s="110" t="s">
        <v>1943</v>
      </c>
      <c r="G1841" s="110" t="s">
        <v>7100</v>
      </c>
      <c r="H1841" s="110" t="s">
        <v>56</v>
      </c>
      <c r="I1841" s="56" t="s">
        <v>116</v>
      </c>
      <c r="J1841" s="56" t="s">
        <v>282</v>
      </c>
      <c r="K1841" s="56" t="s">
        <v>7012</v>
      </c>
      <c r="L1841" s="85">
        <v>176</v>
      </c>
      <c r="M1841" s="56" t="s">
        <v>451</v>
      </c>
      <c r="N1841" s="56" t="s">
        <v>505</v>
      </c>
      <c r="O1841" s="60" t="s">
        <v>55</v>
      </c>
      <c r="P1841" s="222"/>
      <c r="Q1841" s="87" cm="1">
        <f t="array" ref="Q1841">SUMIF(Western!C1:C1001,E1841,Western!V1:V1001)</f>
        <v>0</v>
      </c>
      <c r="R1841" s="223" cm="1">
        <f t="array" ref="R1841">Q1841*L1841</f>
        <v>0</v>
      </c>
    </row>
    <row r="1842" spans="1:18" ht="16" customHeight="1" x14ac:dyDescent="0.2">
      <c r="A1842" s="54"/>
      <c r="B1842" s="63" t="s">
        <v>9380</v>
      </c>
      <c r="C1842" s="90"/>
      <c r="D1842" s="56" t="s">
        <v>1945</v>
      </c>
      <c r="E1842" s="56" t="s">
        <v>1946</v>
      </c>
      <c r="F1842" s="110" t="s">
        <v>1947</v>
      </c>
      <c r="G1842" s="110" t="s">
        <v>7100</v>
      </c>
      <c r="H1842" s="110" t="s">
        <v>56</v>
      </c>
      <c r="I1842" s="56" t="s">
        <v>116</v>
      </c>
      <c r="J1842" s="56" t="s">
        <v>67</v>
      </c>
      <c r="K1842" s="56" t="s">
        <v>7012</v>
      </c>
      <c r="L1842" s="85">
        <v>176</v>
      </c>
      <c r="M1842" s="56" t="s">
        <v>451</v>
      </c>
      <c r="N1842" s="56" t="s">
        <v>505</v>
      </c>
      <c r="O1842" s="60" t="s">
        <v>55</v>
      </c>
      <c r="P1842" s="222"/>
      <c r="Q1842" s="87" cm="1">
        <f t="array" ref="Q1842">SUMIF(Western!C1:C1001,E1842,Western!V1:V1001)</f>
        <v>0</v>
      </c>
      <c r="R1842" s="223" cm="1">
        <f t="array" ref="R1842">Q1842*L1842</f>
        <v>0</v>
      </c>
    </row>
    <row r="1843" spans="1:18" ht="16" customHeight="1" x14ac:dyDescent="0.2">
      <c r="A1843" s="54"/>
      <c r="B1843" s="63" t="s">
        <v>9380</v>
      </c>
      <c r="C1843" s="90"/>
      <c r="D1843" s="56" t="s">
        <v>1948</v>
      </c>
      <c r="E1843" s="56" t="s">
        <v>1949</v>
      </c>
      <c r="F1843" s="110" t="s">
        <v>1950</v>
      </c>
      <c r="G1843" s="110" t="s">
        <v>7100</v>
      </c>
      <c r="H1843" s="110" t="s">
        <v>56</v>
      </c>
      <c r="I1843" s="56" t="s">
        <v>116</v>
      </c>
      <c r="J1843" s="56" t="s">
        <v>64</v>
      </c>
      <c r="K1843" s="56" t="s">
        <v>7012</v>
      </c>
      <c r="L1843" s="85">
        <v>176</v>
      </c>
      <c r="M1843" s="56" t="s">
        <v>451</v>
      </c>
      <c r="N1843" s="56" t="s">
        <v>505</v>
      </c>
      <c r="O1843" s="60" t="s">
        <v>55</v>
      </c>
      <c r="P1843" s="222"/>
      <c r="Q1843" s="87" cm="1">
        <f t="array" ref="Q1843">SUMIF(Western!C1:C1001,E1843,Western!V1:V1001)</f>
        <v>0</v>
      </c>
      <c r="R1843" s="223" cm="1">
        <f t="array" ref="R1843">Q1843*L1843</f>
        <v>0</v>
      </c>
    </row>
    <row r="1844" spans="1:18" ht="16" customHeight="1" x14ac:dyDescent="0.2">
      <c r="A1844" s="54"/>
      <c r="B1844" s="63" t="s">
        <v>9380</v>
      </c>
      <c r="C1844" s="90"/>
      <c r="D1844" s="56" t="s">
        <v>1951</v>
      </c>
      <c r="E1844" s="56" t="s">
        <v>1952</v>
      </c>
      <c r="F1844" s="110" t="s">
        <v>1953</v>
      </c>
      <c r="G1844" s="110" t="s">
        <v>7100</v>
      </c>
      <c r="H1844" s="110" t="s">
        <v>56</v>
      </c>
      <c r="I1844" s="56" t="s">
        <v>116</v>
      </c>
      <c r="J1844" s="56" t="s">
        <v>61</v>
      </c>
      <c r="K1844" s="56" t="s">
        <v>7012</v>
      </c>
      <c r="L1844" s="85">
        <v>176</v>
      </c>
      <c r="M1844" s="56" t="s">
        <v>451</v>
      </c>
      <c r="N1844" s="56" t="s">
        <v>505</v>
      </c>
      <c r="O1844" s="60" t="s">
        <v>55</v>
      </c>
      <c r="P1844" s="222"/>
      <c r="Q1844" s="87" cm="1">
        <f t="array" ref="Q1844">SUMIF(Western!C1:C1001,E1844,Western!V1:V1001)</f>
        <v>0</v>
      </c>
      <c r="R1844" s="223" cm="1">
        <f t="array" ref="R1844">Q1844*L1844</f>
        <v>0</v>
      </c>
    </row>
    <row r="1845" spans="1:18" ht="16" customHeight="1" x14ac:dyDescent="0.2">
      <c r="A1845" s="54"/>
      <c r="B1845" s="63" t="s">
        <v>9380</v>
      </c>
      <c r="C1845" s="90"/>
      <c r="D1845" s="56" t="s">
        <v>1954</v>
      </c>
      <c r="E1845" s="56" t="s">
        <v>1955</v>
      </c>
      <c r="F1845" s="110" t="s">
        <v>1956</v>
      </c>
      <c r="G1845" s="110" t="s">
        <v>7100</v>
      </c>
      <c r="H1845" s="110" t="s">
        <v>56</v>
      </c>
      <c r="I1845" s="56" t="s">
        <v>116</v>
      </c>
      <c r="J1845" s="56" t="s">
        <v>70</v>
      </c>
      <c r="K1845" s="56" t="s">
        <v>7012</v>
      </c>
      <c r="L1845" s="85">
        <v>176</v>
      </c>
      <c r="M1845" s="56" t="s">
        <v>451</v>
      </c>
      <c r="N1845" s="56" t="s">
        <v>505</v>
      </c>
      <c r="O1845" s="60" t="s">
        <v>55</v>
      </c>
      <c r="P1845" s="222"/>
      <c r="Q1845" s="87" cm="1">
        <f t="array" ref="Q1845">SUMIF(Western!C1:C1001,E1845,Western!V1:V1001)</f>
        <v>0</v>
      </c>
      <c r="R1845" s="223" cm="1">
        <f t="array" ref="R1845">Q1845*L1845</f>
        <v>0</v>
      </c>
    </row>
    <row r="1846" spans="1:18" ht="16" customHeight="1" x14ac:dyDescent="0.2">
      <c r="A1846" s="54"/>
      <c r="B1846" s="63" t="s">
        <v>9380</v>
      </c>
      <c r="C1846" s="90"/>
      <c r="D1846" s="56" t="s">
        <v>1957</v>
      </c>
      <c r="E1846" s="56" t="s">
        <v>1958</v>
      </c>
      <c r="F1846" s="110" t="s">
        <v>1959</v>
      </c>
      <c r="G1846" s="110" t="s">
        <v>7100</v>
      </c>
      <c r="H1846" s="110" t="s">
        <v>56</v>
      </c>
      <c r="I1846" s="56" t="s">
        <v>116</v>
      </c>
      <c r="J1846" s="56" t="s">
        <v>52</v>
      </c>
      <c r="K1846" s="56" t="s">
        <v>7012</v>
      </c>
      <c r="L1846" s="85">
        <v>176</v>
      </c>
      <c r="M1846" s="56" t="s">
        <v>451</v>
      </c>
      <c r="N1846" s="56" t="s">
        <v>505</v>
      </c>
      <c r="O1846" s="60" t="s">
        <v>55</v>
      </c>
      <c r="P1846" s="222"/>
      <c r="Q1846" s="87" cm="1">
        <f t="array" ref="Q1846">SUMIF(Western!C1:C1001,E1846,Western!V1:V1001)</f>
        <v>0</v>
      </c>
      <c r="R1846" s="223" cm="1">
        <f t="array" ref="R1846">Q1846*L1846</f>
        <v>0</v>
      </c>
    </row>
    <row r="1847" spans="1:18" ht="16" customHeight="1" x14ac:dyDescent="0.2">
      <c r="A1847" s="54"/>
      <c r="B1847" s="63" t="s">
        <v>9381</v>
      </c>
      <c r="C1847" s="90"/>
      <c r="D1847" s="56" t="s">
        <v>1960</v>
      </c>
      <c r="E1847" s="56" t="s">
        <v>1961</v>
      </c>
      <c r="F1847" s="110" t="s">
        <v>1962</v>
      </c>
      <c r="G1847" s="110" t="s">
        <v>7100</v>
      </c>
      <c r="H1847" s="110" t="s">
        <v>56</v>
      </c>
      <c r="I1847" s="56" t="s">
        <v>51</v>
      </c>
      <c r="J1847" s="56" t="s">
        <v>282</v>
      </c>
      <c r="K1847" s="56" t="s">
        <v>7012</v>
      </c>
      <c r="L1847" s="85">
        <v>176</v>
      </c>
      <c r="M1847" s="56" t="s">
        <v>451</v>
      </c>
      <c r="N1847" s="56" t="s">
        <v>505</v>
      </c>
      <c r="O1847" s="60" t="s">
        <v>55</v>
      </c>
      <c r="P1847" s="222"/>
      <c r="Q1847" s="87" cm="1">
        <f t="array" ref="Q1847">SUMIF(Western!C1:C1001,E1847,Western!V1:V1001)</f>
        <v>0</v>
      </c>
      <c r="R1847" s="223" cm="1">
        <f t="array" ref="R1847">Q1847*L1847</f>
        <v>0</v>
      </c>
    </row>
    <row r="1848" spans="1:18" ht="16" customHeight="1" x14ac:dyDescent="0.2">
      <c r="A1848" s="54"/>
      <c r="B1848" s="63" t="s">
        <v>9381</v>
      </c>
      <c r="C1848" s="90"/>
      <c r="D1848" s="56" t="s">
        <v>1963</v>
      </c>
      <c r="E1848" s="56" t="s">
        <v>1964</v>
      </c>
      <c r="F1848" s="110" t="s">
        <v>1965</v>
      </c>
      <c r="G1848" s="110" t="s">
        <v>7100</v>
      </c>
      <c r="H1848" s="110" t="s">
        <v>56</v>
      </c>
      <c r="I1848" s="56" t="s">
        <v>51</v>
      </c>
      <c r="J1848" s="56" t="s">
        <v>67</v>
      </c>
      <c r="K1848" s="56" t="s">
        <v>7012</v>
      </c>
      <c r="L1848" s="85">
        <v>176</v>
      </c>
      <c r="M1848" s="56" t="s">
        <v>451</v>
      </c>
      <c r="N1848" s="56" t="s">
        <v>505</v>
      </c>
      <c r="O1848" s="60" t="s">
        <v>55</v>
      </c>
      <c r="P1848" s="222"/>
      <c r="Q1848" s="87" cm="1">
        <f t="array" ref="Q1848">SUMIF(Western!C1:C1001,E1848,Western!V1:V1001)</f>
        <v>0</v>
      </c>
      <c r="R1848" s="223" cm="1">
        <f t="array" ref="R1848">Q1848*L1848</f>
        <v>0</v>
      </c>
    </row>
    <row r="1849" spans="1:18" ht="16" customHeight="1" x14ac:dyDescent="0.2">
      <c r="A1849" s="54"/>
      <c r="B1849" s="63" t="s">
        <v>9381</v>
      </c>
      <c r="C1849" s="90"/>
      <c r="D1849" s="56" t="s">
        <v>1966</v>
      </c>
      <c r="E1849" s="56" t="s">
        <v>1967</v>
      </c>
      <c r="F1849" s="110" t="s">
        <v>1968</v>
      </c>
      <c r="G1849" s="110" t="s">
        <v>7100</v>
      </c>
      <c r="H1849" s="110" t="s">
        <v>56</v>
      </c>
      <c r="I1849" s="56" t="s">
        <v>51</v>
      </c>
      <c r="J1849" s="56" t="s">
        <v>64</v>
      </c>
      <c r="K1849" s="56" t="s">
        <v>7012</v>
      </c>
      <c r="L1849" s="85">
        <v>176</v>
      </c>
      <c r="M1849" s="56" t="s">
        <v>451</v>
      </c>
      <c r="N1849" s="56" t="s">
        <v>505</v>
      </c>
      <c r="O1849" s="60" t="s">
        <v>55</v>
      </c>
      <c r="P1849" s="222"/>
      <c r="Q1849" s="87" cm="1">
        <f t="array" ref="Q1849">SUMIF(Western!C1:C1001,E1849,Western!V1:V1001)</f>
        <v>0</v>
      </c>
      <c r="R1849" s="223" cm="1">
        <f t="array" ref="R1849">Q1849*L1849</f>
        <v>0</v>
      </c>
    </row>
    <row r="1850" spans="1:18" ht="16" customHeight="1" x14ac:dyDescent="0.2">
      <c r="A1850" s="54"/>
      <c r="B1850" s="63" t="s">
        <v>9381</v>
      </c>
      <c r="C1850" s="90"/>
      <c r="D1850" s="56" t="s">
        <v>1969</v>
      </c>
      <c r="E1850" s="56" t="s">
        <v>1970</v>
      </c>
      <c r="F1850" s="110" t="s">
        <v>1971</v>
      </c>
      <c r="G1850" s="110" t="s">
        <v>7100</v>
      </c>
      <c r="H1850" s="110" t="s">
        <v>56</v>
      </c>
      <c r="I1850" s="56" t="s">
        <v>51</v>
      </c>
      <c r="J1850" s="56" t="s">
        <v>61</v>
      </c>
      <c r="K1850" s="56" t="s">
        <v>7012</v>
      </c>
      <c r="L1850" s="85">
        <v>176</v>
      </c>
      <c r="M1850" s="56" t="s">
        <v>451</v>
      </c>
      <c r="N1850" s="56" t="s">
        <v>505</v>
      </c>
      <c r="O1850" s="60" t="s">
        <v>55</v>
      </c>
      <c r="P1850" s="222"/>
      <c r="Q1850" s="87" cm="1">
        <f t="array" ref="Q1850">SUMIF(Western!C1:C1001,E1850,Western!V1:V1001)</f>
        <v>0</v>
      </c>
      <c r="R1850" s="223" cm="1">
        <f t="array" ref="R1850">Q1850*L1850</f>
        <v>0</v>
      </c>
    </row>
    <row r="1851" spans="1:18" ht="16" customHeight="1" x14ac:dyDescent="0.2">
      <c r="A1851" s="54"/>
      <c r="B1851" s="63" t="s">
        <v>9381</v>
      </c>
      <c r="C1851" s="90"/>
      <c r="D1851" s="56" t="s">
        <v>1972</v>
      </c>
      <c r="E1851" s="56" t="s">
        <v>1973</v>
      </c>
      <c r="F1851" s="110" t="s">
        <v>1974</v>
      </c>
      <c r="G1851" s="110" t="s">
        <v>7100</v>
      </c>
      <c r="H1851" s="110" t="s">
        <v>56</v>
      </c>
      <c r="I1851" s="56" t="s">
        <v>51</v>
      </c>
      <c r="J1851" s="56" t="s">
        <v>70</v>
      </c>
      <c r="K1851" s="56" t="s">
        <v>7012</v>
      </c>
      <c r="L1851" s="85">
        <v>176</v>
      </c>
      <c r="M1851" s="56" t="s">
        <v>451</v>
      </c>
      <c r="N1851" s="56" t="s">
        <v>505</v>
      </c>
      <c r="O1851" s="60" t="s">
        <v>55</v>
      </c>
      <c r="P1851" s="222"/>
      <c r="Q1851" s="87" cm="1">
        <f t="array" ref="Q1851">SUMIF(Western!C1:C1001,E1851,Western!V1:V1001)</f>
        <v>0</v>
      </c>
      <c r="R1851" s="223" cm="1">
        <f t="array" ref="R1851">Q1851*L1851</f>
        <v>0</v>
      </c>
    </row>
    <row r="1852" spans="1:18" ht="16" customHeight="1" x14ac:dyDescent="0.2">
      <c r="A1852" s="54"/>
      <c r="B1852" s="63" t="s">
        <v>9381</v>
      </c>
      <c r="C1852" s="90"/>
      <c r="D1852" s="56" t="s">
        <v>1975</v>
      </c>
      <c r="E1852" s="56" t="s">
        <v>1976</v>
      </c>
      <c r="F1852" s="110" t="s">
        <v>1977</v>
      </c>
      <c r="G1852" s="110" t="s">
        <v>7100</v>
      </c>
      <c r="H1852" s="110" t="s">
        <v>56</v>
      </c>
      <c r="I1852" s="56" t="s">
        <v>51</v>
      </c>
      <c r="J1852" s="56" t="s">
        <v>52</v>
      </c>
      <c r="K1852" s="56" t="s">
        <v>7012</v>
      </c>
      <c r="L1852" s="85">
        <v>176</v>
      </c>
      <c r="M1852" s="56" t="s">
        <v>451</v>
      </c>
      <c r="N1852" s="56" t="s">
        <v>505</v>
      </c>
      <c r="O1852" s="60" t="s">
        <v>55</v>
      </c>
      <c r="P1852" s="222"/>
      <c r="Q1852" s="87" cm="1">
        <f t="array" ref="Q1852">SUMIF(Western!C1:C1001,E1852,Western!V1:V1001)</f>
        <v>0</v>
      </c>
      <c r="R1852" s="223" cm="1">
        <f t="array" ref="R1852">Q1852*L1852</f>
        <v>0</v>
      </c>
    </row>
    <row r="1853" spans="1:18" ht="16" customHeight="1" x14ac:dyDescent="0.2">
      <c r="A1853" s="54"/>
      <c r="B1853" s="63" t="s">
        <v>9382</v>
      </c>
      <c r="C1853" s="90"/>
      <c r="D1853" s="56" t="s">
        <v>1978</v>
      </c>
      <c r="E1853" s="56" t="s">
        <v>1979</v>
      </c>
      <c r="F1853" s="110" t="s">
        <v>1980</v>
      </c>
      <c r="G1853" s="110" t="s">
        <v>7100</v>
      </c>
      <c r="H1853" s="110" t="s">
        <v>50</v>
      </c>
      <c r="I1853" s="56" t="s">
        <v>1900</v>
      </c>
      <c r="J1853" s="56" t="s">
        <v>282</v>
      </c>
      <c r="K1853" s="56" t="s">
        <v>7012</v>
      </c>
      <c r="L1853" s="85">
        <v>176</v>
      </c>
      <c r="M1853" s="56" t="s">
        <v>451</v>
      </c>
      <c r="N1853" s="56" t="s">
        <v>505</v>
      </c>
      <c r="O1853" s="60" t="s">
        <v>55</v>
      </c>
      <c r="P1853" s="222"/>
      <c r="Q1853" s="87" cm="1">
        <f t="array" ref="Q1853">SUMIF(Western!C1:C1001,E1853,Western!V1:V1001)</f>
        <v>0</v>
      </c>
      <c r="R1853" s="223" cm="1">
        <f t="array" ref="R1853">Q1853*L1853</f>
        <v>0</v>
      </c>
    </row>
    <row r="1854" spans="1:18" ht="16" customHeight="1" x14ac:dyDescent="0.2">
      <c r="A1854" s="54"/>
      <c r="B1854" s="63" t="s">
        <v>9382</v>
      </c>
      <c r="C1854" s="90"/>
      <c r="D1854" s="56" t="s">
        <v>1981</v>
      </c>
      <c r="E1854" s="56" t="s">
        <v>1982</v>
      </c>
      <c r="F1854" s="110" t="s">
        <v>1983</v>
      </c>
      <c r="G1854" s="110" t="s">
        <v>7100</v>
      </c>
      <c r="H1854" s="110" t="s">
        <v>50</v>
      </c>
      <c r="I1854" s="56" t="s">
        <v>1900</v>
      </c>
      <c r="J1854" s="56" t="s">
        <v>67</v>
      </c>
      <c r="K1854" s="56" t="s">
        <v>7012</v>
      </c>
      <c r="L1854" s="85">
        <v>176</v>
      </c>
      <c r="M1854" s="56" t="s">
        <v>451</v>
      </c>
      <c r="N1854" s="56" t="s">
        <v>505</v>
      </c>
      <c r="O1854" s="60" t="s">
        <v>55</v>
      </c>
      <c r="P1854" s="222"/>
      <c r="Q1854" s="87" cm="1">
        <f t="array" ref="Q1854">SUMIF(Western!C1:C1001,E1854,Western!V1:V1001)</f>
        <v>0</v>
      </c>
      <c r="R1854" s="223" cm="1">
        <f t="array" ref="R1854">Q1854*L1854</f>
        <v>0</v>
      </c>
    </row>
    <row r="1855" spans="1:18" ht="16" customHeight="1" x14ac:dyDescent="0.2">
      <c r="A1855" s="54"/>
      <c r="B1855" s="63" t="s">
        <v>9382</v>
      </c>
      <c r="C1855" s="90"/>
      <c r="D1855" s="56" t="s">
        <v>1984</v>
      </c>
      <c r="E1855" s="56" t="s">
        <v>1985</v>
      </c>
      <c r="F1855" s="110" t="s">
        <v>1986</v>
      </c>
      <c r="G1855" s="110" t="s">
        <v>7100</v>
      </c>
      <c r="H1855" s="110" t="s">
        <v>50</v>
      </c>
      <c r="I1855" s="56" t="s">
        <v>1900</v>
      </c>
      <c r="J1855" s="56" t="s">
        <v>64</v>
      </c>
      <c r="K1855" s="56" t="s">
        <v>7012</v>
      </c>
      <c r="L1855" s="85">
        <v>176</v>
      </c>
      <c r="M1855" s="56" t="s">
        <v>451</v>
      </c>
      <c r="N1855" s="56" t="s">
        <v>505</v>
      </c>
      <c r="O1855" s="60" t="s">
        <v>55</v>
      </c>
      <c r="P1855" s="222"/>
      <c r="Q1855" s="87" cm="1">
        <f t="array" ref="Q1855">SUMIF(Western!C1:C1001,E1855,Western!V1:V1001)</f>
        <v>0</v>
      </c>
      <c r="R1855" s="223" cm="1">
        <f t="array" ref="R1855">Q1855*L1855</f>
        <v>0</v>
      </c>
    </row>
    <row r="1856" spans="1:18" ht="16" customHeight="1" x14ac:dyDescent="0.2">
      <c r="A1856" s="54"/>
      <c r="B1856" s="63" t="s">
        <v>9382</v>
      </c>
      <c r="C1856" s="90"/>
      <c r="D1856" s="56" t="s">
        <v>1987</v>
      </c>
      <c r="E1856" s="56" t="s">
        <v>1988</v>
      </c>
      <c r="F1856" s="110" t="s">
        <v>1989</v>
      </c>
      <c r="G1856" s="110" t="s">
        <v>7100</v>
      </c>
      <c r="H1856" s="110" t="s">
        <v>50</v>
      </c>
      <c r="I1856" s="56" t="s">
        <v>1900</v>
      </c>
      <c r="J1856" s="56" t="s">
        <v>61</v>
      </c>
      <c r="K1856" s="56" t="s">
        <v>7012</v>
      </c>
      <c r="L1856" s="85">
        <v>176</v>
      </c>
      <c r="M1856" s="56" t="s">
        <v>451</v>
      </c>
      <c r="N1856" s="56" t="s">
        <v>505</v>
      </c>
      <c r="O1856" s="60" t="s">
        <v>55</v>
      </c>
      <c r="P1856" s="222"/>
      <c r="Q1856" s="87" cm="1">
        <f t="array" ref="Q1856">SUMIF(Western!C1:C1001,E1856,Western!V1:V1001)</f>
        <v>0</v>
      </c>
      <c r="R1856" s="223" cm="1">
        <f t="array" ref="R1856">Q1856*L1856</f>
        <v>0</v>
      </c>
    </row>
    <row r="1857" spans="1:18" ht="16" customHeight="1" x14ac:dyDescent="0.2">
      <c r="A1857" s="54"/>
      <c r="B1857" s="63" t="s">
        <v>9382</v>
      </c>
      <c r="C1857" s="90"/>
      <c r="D1857" s="56" t="s">
        <v>1990</v>
      </c>
      <c r="E1857" s="56" t="s">
        <v>1991</v>
      </c>
      <c r="F1857" s="110" t="s">
        <v>1992</v>
      </c>
      <c r="G1857" s="110" t="s">
        <v>7100</v>
      </c>
      <c r="H1857" s="110" t="s">
        <v>50</v>
      </c>
      <c r="I1857" s="56" t="s">
        <v>1900</v>
      </c>
      <c r="J1857" s="56" t="s">
        <v>70</v>
      </c>
      <c r="K1857" s="56" t="s">
        <v>7012</v>
      </c>
      <c r="L1857" s="85">
        <v>176</v>
      </c>
      <c r="M1857" s="56" t="s">
        <v>451</v>
      </c>
      <c r="N1857" s="56" t="s">
        <v>505</v>
      </c>
      <c r="O1857" s="60" t="s">
        <v>55</v>
      </c>
      <c r="P1857" s="222"/>
      <c r="Q1857" s="87" cm="1">
        <f t="array" ref="Q1857">SUMIF(Western!C1:C1001,E1857,Western!V1:V1001)</f>
        <v>0</v>
      </c>
      <c r="R1857" s="223" cm="1">
        <f t="array" ref="R1857">Q1857*L1857</f>
        <v>0</v>
      </c>
    </row>
    <row r="1858" spans="1:18" ht="16" customHeight="1" x14ac:dyDescent="0.2">
      <c r="A1858" s="54"/>
      <c r="B1858" s="63" t="s">
        <v>9382</v>
      </c>
      <c r="C1858" s="90"/>
      <c r="D1858" s="56" t="s">
        <v>1993</v>
      </c>
      <c r="E1858" s="56" t="s">
        <v>1994</v>
      </c>
      <c r="F1858" s="110" t="s">
        <v>1995</v>
      </c>
      <c r="G1858" s="110" t="s">
        <v>7100</v>
      </c>
      <c r="H1858" s="110" t="s">
        <v>50</v>
      </c>
      <c r="I1858" s="56" t="s">
        <v>1900</v>
      </c>
      <c r="J1858" s="56" t="s">
        <v>52</v>
      </c>
      <c r="K1858" s="56" t="s">
        <v>7012</v>
      </c>
      <c r="L1858" s="85">
        <v>176</v>
      </c>
      <c r="M1858" s="56" t="s">
        <v>451</v>
      </c>
      <c r="N1858" s="56" t="s">
        <v>505</v>
      </c>
      <c r="O1858" s="60" t="s">
        <v>55</v>
      </c>
      <c r="P1858" s="222"/>
      <c r="Q1858" s="87" cm="1">
        <f t="array" ref="Q1858">SUMIF(Western!C1:C1001,E1858,Western!V1:V1001)</f>
        <v>0</v>
      </c>
      <c r="R1858" s="223" cm="1">
        <f t="array" ref="R1858">Q1858*L1858</f>
        <v>0</v>
      </c>
    </row>
    <row r="1859" spans="1:18" ht="16" customHeight="1" x14ac:dyDescent="0.2">
      <c r="A1859" s="54"/>
      <c r="B1859" s="63" t="s">
        <v>9383</v>
      </c>
      <c r="C1859" s="90"/>
      <c r="D1859" s="56" t="s">
        <v>1996</v>
      </c>
      <c r="E1859" s="56" t="s">
        <v>1997</v>
      </c>
      <c r="F1859" s="110" t="s">
        <v>1998</v>
      </c>
      <c r="G1859" s="110" t="s">
        <v>7077</v>
      </c>
      <c r="H1859" s="110" t="s">
        <v>56</v>
      </c>
      <c r="I1859" s="56" t="s">
        <v>116</v>
      </c>
      <c r="J1859" s="56" t="s">
        <v>282</v>
      </c>
      <c r="K1859" s="56" t="s">
        <v>7012</v>
      </c>
      <c r="L1859" s="85">
        <v>176</v>
      </c>
      <c r="M1859" s="56" t="s">
        <v>139</v>
      </c>
      <c r="N1859" s="56" t="s">
        <v>505</v>
      </c>
      <c r="O1859" s="60" t="s">
        <v>55</v>
      </c>
      <c r="P1859" s="222"/>
      <c r="Q1859" s="87" cm="1">
        <f t="array" ref="Q1859">SUMIF(Western!C1:C1001,E1859,Western!V1:V1001)</f>
        <v>0</v>
      </c>
      <c r="R1859" s="223" cm="1">
        <f t="array" ref="R1859">Q1859*L1859</f>
        <v>0</v>
      </c>
    </row>
    <row r="1860" spans="1:18" ht="16" customHeight="1" x14ac:dyDescent="0.2">
      <c r="A1860" s="54"/>
      <c r="B1860" s="63" t="s">
        <v>9383</v>
      </c>
      <c r="C1860" s="90"/>
      <c r="D1860" s="56" t="s">
        <v>1999</v>
      </c>
      <c r="E1860" s="56" t="s">
        <v>2000</v>
      </c>
      <c r="F1860" s="110" t="s">
        <v>2001</v>
      </c>
      <c r="G1860" s="110" t="s">
        <v>7077</v>
      </c>
      <c r="H1860" s="110" t="s">
        <v>56</v>
      </c>
      <c r="I1860" s="56" t="s">
        <v>116</v>
      </c>
      <c r="J1860" s="56" t="s">
        <v>67</v>
      </c>
      <c r="K1860" s="56" t="s">
        <v>7012</v>
      </c>
      <c r="L1860" s="85">
        <v>176</v>
      </c>
      <c r="M1860" s="56" t="s">
        <v>139</v>
      </c>
      <c r="N1860" s="56" t="s">
        <v>505</v>
      </c>
      <c r="O1860" s="60" t="s">
        <v>55</v>
      </c>
      <c r="P1860" s="222"/>
      <c r="Q1860" s="87" cm="1">
        <f t="array" ref="Q1860">SUMIF(Western!C1:C1001,E1860,Western!V1:V1001)</f>
        <v>0</v>
      </c>
      <c r="R1860" s="223" cm="1">
        <f t="array" ref="R1860">Q1860*L1860</f>
        <v>0</v>
      </c>
    </row>
    <row r="1861" spans="1:18" ht="16" customHeight="1" x14ac:dyDescent="0.2">
      <c r="A1861" s="54"/>
      <c r="B1861" s="63" t="s">
        <v>9383</v>
      </c>
      <c r="C1861" s="90"/>
      <c r="D1861" s="56" t="s">
        <v>2002</v>
      </c>
      <c r="E1861" s="56" t="s">
        <v>2003</v>
      </c>
      <c r="F1861" s="110" t="s">
        <v>2004</v>
      </c>
      <c r="G1861" s="110" t="s">
        <v>7077</v>
      </c>
      <c r="H1861" s="110" t="s">
        <v>56</v>
      </c>
      <c r="I1861" s="56" t="s">
        <v>116</v>
      </c>
      <c r="J1861" s="56" t="s">
        <v>64</v>
      </c>
      <c r="K1861" s="56" t="s">
        <v>7012</v>
      </c>
      <c r="L1861" s="85">
        <v>176</v>
      </c>
      <c r="M1861" s="56" t="s">
        <v>139</v>
      </c>
      <c r="N1861" s="56" t="s">
        <v>505</v>
      </c>
      <c r="O1861" s="60" t="s">
        <v>55</v>
      </c>
      <c r="P1861" s="222"/>
      <c r="Q1861" s="87" cm="1">
        <f t="array" ref="Q1861">SUMIF(Western!C1:C1001,E1861,Western!V1:V1001)</f>
        <v>0</v>
      </c>
      <c r="R1861" s="223" cm="1">
        <f t="array" ref="R1861">Q1861*L1861</f>
        <v>0</v>
      </c>
    </row>
    <row r="1862" spans="1:18" ht="16" customHeight="1" x14ac:dyDescent="0.2">
      <c r="A1862" s="54"/>
      <c r="B1862" s="63" t="s">
        <v>9383</v>
      </c>
      <c r="C1862" s="90"/>
      <c r="D1862" s="56" t="s">
        <v>2005</v>
      </c>
      <c r="E1862" s="56" t="s">
        <v>2006</v>
      </c>
      <c r="F1862" s="110" t="s">
        <v>2007</v>
      </c>
      <c r="G1862" s="110" t="s">
        <v>7077</v>
      </c>
      <c r="H1862" s="110" t="s">
        <v>56</v>
      </c>
      <c r="I1862" s="56" t="s">
        <v>116</v>
      </c>
      <c r="J1862" s="56" t="s">
        <v>61</v>
      </c>
      <c r="K1862" s="56" t="s">
        <v>7012</v>
      </c>
      <c r="L1862" s="85">
        <v>176</v>
      </c>
      <c r="M1862" s="56" t="s">
        <v>139</v>
      </c>
      <c r="N1862" s="56" t="s">
        <v>505</v>
      </c>
      <c r="O1862" s="60" t="s">
        <v>55</v>
      </c>
      <c r="P1862" s="222"/>
      <c r="Q1862" s="87" cm="1">
        <f t="array" ref="Q1862">SUMIF(Western!C1:C1001,E1862,Western!V1:V1001)</f>
        <v>0</v>
      </c>
      <c r="R1862" s="223" cm="1">
        <f t="array" ref="R1862">Q1862*L1862</f>
        <v>0</v>
      </c>
    </row>
    <row r="1863" spans="1:18" ht="16" customHeight="1" x14ac:dyDescent="0.2">
      <c r="A1863" s="54"/>
      <c r="B1863" s="63" t="s">
        <v>9383</v>
      </c>
      <c r="C1863" s="90"/>
      <c r="D1863" s="56" t="s">
        <v>2008</v>
      </c>
      <c r="E1863" s="56" t="s">
        <v>2009</v>
      </c>
      <c r="F1863" s="110" t="s">
        <v>2010</v>
      </c>
      <c r="G1863" s="110" t="s">
        <v>7077</v>
      </c>
      <c r="H1863" s="110" t="s">
        <v>56</v>
      </c>
      <c r="I1863" s="56" t="s">
        <v>116</v>
      </c>
      <c r="J1863" s="56" t="s">
        <v>70</v>
      </c>
      <c r="K1863" s="56" t="s">
        <v>7012</v>
      </c>
      <c r="L1863" s="85">
        <v>176</v>
      </c>
      <c r="M1863" s="56" t="s">
        <v>139</v>
      </c>
      <c r="N1863" s="56" t="s">
        <v>505</v>
      </c>
      <c r="O1863" s="60" t="s">
        <v>55</v>
      </c>
      <c r="P1863" s="222"/>
      <c r="Q1863" s="87" cm="1">
        <f t="array" ref="Q1863">SUMIF(Western!C1:C1001,E1863,Western!V1:V1001)</f>
        <v>0</v>
      </c>
      <c r="R1863" s="223" cm="1">
        <f t="array" ref="R1863">Q1863*L1863</f>
        <v>0</v>
      </c>
    </row>
    <row r="1864" spans="1:18" ht="16" customHeight="1" x14ac:dyDescent="0.2">
      <c r="A1864" s="54"/>
      <c r="B1864" s="63" t="s">
        <v>9383</v>
      </c>
      <c r="C1864" s="90"/>
      <c r="D1864" s="56" t="s">
        <v>2011</v>
      </c>
      <c r="E1864" s="56" t="s">
        <v>2012</v>
      </c>
      <c r="F1864" s="110" t="s">
        <v>2013</v>
      </c>
      <c r="G1864" s="110" t="s">
        <v>7077</v>
      </c>
      <c r="H1864" s="110" t="s">
        <v>56</v>
      </c>
      <c r="I1864" s="56" t="s">
        <v>116</v>
      </c>
      <c r="J1864" s="56" t="s">
        <v>52</v>
      </c>
      <c r="K1864" s="56" t="s">
        <v>7012</v>
      </c>
      <c r="L1864" s="85">
        <v>176</v>
      </c>
      <c r="M1864" s="56" t="s">
        <v>139</v>
      </c>
      <c r="N1864" s="56" t="s">
        <v>505</v>
      </c>
      <c r="O1864" s="60" t="s">
        <v>55</v>
      </c>
      <c r="P1864" s="222"/>
      <c r="Q1864" s="87" cm="1">
        <f t="array" ref="Q1864">SUMIF(Western!C1:C1001,E1864,Western!V1:V1001)</f>
        <v>0</v>
      </c>
      <c r="R1864" s="223" cm="1">
        <f t="array" ref="R1864">Q1864*L1864</f>
        <v>0</v>
      </c>
    </row>
    <row r="1865" spans="1:18" ht="16" customHeight="1" x14ac:dyDescent="0.2">
      <c r="A1865" s="54"/>
      <c r="B1865" s="63" t="s">
        <v>9384</v>
      </c>
      <c r="C1865" s="90"/>
      <c r="D1865" s="56" t="s">
        <v>2014</v>
      </c>
      <c r="E1865" s="56" t="s">
        <v>2015</v>
      </c>
      <c r="F1865" s="110" t="s">
        <v>2016</v>
      </c>
      <c r="G1865" s="110" t="s">
        <v>7077</v>
      </c>
      <c r="H1865" s="110" t="s">
        <v>50</v>
      </c>
      <c r="I1865" s="56" t="s">
        <v>127</v>
      </c>
      <c r="J1865" s="56" t="s">
        <v>282</v>
      </c>
      <c r="K1865" s="56" t="s">
        <v>7012</v>
      </c>
      <c r="L1865" s="85">
        <v>176</v>
      </c>
      <c r="M1865" s="56" t="s">
        <v>139</v>
      </c>
      <c r="N1865" s="56" t="s">
        <v>505</v>
      </c>
      <c r="O1865" s="60" t="s">
        <v>55</v>
      </c>
      <c r="P1865" s="222"/>
      <c r="Q1865" s="87" cm="1">
        <f t="array" ref="Q1865">SUMIF(Western!C1:C1001,E1865,Western!V1:V1001)</f>
        <v>0</v>
      </c>
      <c r="R1865" s="223" cm="1">
        <f t="array" ref="R1865">Q1865*L1865</f>
        <v>0</v>
      </c>
    </row>
    <row r="1866" spans="1:18" ht="16" customHeight="1" x14ac:dyDescent="0.2">
      <c r="A1866" s="54"/>
      <c r="B1866" s="63" t="s">
        <v>9384</v>
      </c>
      <c r="C1866" s="90"/>
      <c r="D1866" s="56" t="s">
        <v>2017</v>
      </c>
      <c r="E1866" s="56" t="s">
        <v>2018</v>
      </c>
      <c r="F1866" s="110" t="s">
        <v>2019</v>
      </c>
      <c r="G1866" s="110" t="s">
        <v>7077</v>
      </c>
      <c r="H1866" s="110" t="s">
        <v>50</v>
      </c>
      <c r="I1866" s="56" t="s">
        <v>127</v>
      </c>
      <c r="J1866" s="56" t="s">
        <v>67</v>
      </c>
      <c r="K1866" s="56" t="s">
        <v>7012</v>
      </c>
      <c r="L1866" s="85">
        <v>176</v>
      </c>
      <c r="M1866" s="56" t="s">
        <v>139</v>
      </c>
      <c r="N1866" s="56" t="s">
        <v>505</v>
      </c>
      <c r="O1866" s="60" t="s">
        <v>55</v>
      </c>
      <c r="P1866" s="222"/>
      <c r="Q1866" s="87" cm="1">
        <f t="array" ref="Q1866">SUMIF(Western!C1:C1001,E1866,Western!V1:V1001)</f>
        <v>0</v>
      </c>
      <c r="R1866" s="223" cm="1">
        <f t="array" ref="R1866">Q1866*L1866</f>
        <v>0</v>
      </c>
    </row>
    <row r="1867" spans="1:18" ht="16" customHeight="1" x14ac:dyDescent="0.2">
      <c r="A1867" s="54"/>
      <c r="B1867" s="63" t="s">
        <v>9384</v>
      </c>
      <c r="C1867" s="90"/>
      <c r="D1867" s="56" t="s">
        <v>2020</v>
      </c>
      <c r="E1867" s="56" t="s">
        <v>2021</v>
      </c>
      <c r="F1867" s="110" t="s">
        <v>2022</v>
      </c>
      <c r="G1867" s="110" t="s">
        <v>7077</v>
      </c>
      <c r="H1867" s="110" t="s">
        <v>50</v>
      </c>
      <c r="I1867" s="56" t="s">
        <v>127</v>
      </c>
      <c r="J1867" s="56" t="s">
        <v>64</v>
      </c>
      <c r="K1867" s="56" t="s">
        <v>7012</v>
      </c>
      <c r="L1867" s="85">
        <v>176</v>
      </c>
      <c r="M1867" s="56" t="s">
        <v>139</v>
      </c>
      <c r="N1867" s="56" t="s">
        <v>505</v>
      </c>
      <c r="O1867" s="60" t="s">
        <v>55</v>
      </c>
      <c r="P1867" s="222"/>
      <c r="Q1867" s="87" cm="1">
        <f t="array" ref="Q1867">SUMIF(Western!C1:C1001,E1867,Western!V1:V1001)</f>
        <v>0</v>
      </c>
      <c r="R1867" s="223" cm="1">
        <f t="array" ref="R1867">Q1867*L1867</f>
        <v>0</v>
      </c>
    </row>
    <row r="1868" spans="1:18" ht="16" customHeight="1" x14ac:dyDescent="0.2">
      <c r="A1868" s="54"/>
      <c r="B1868" s="63" t="s">
        <v>9384</v>
      </c>
      <c r="C1868" s="90"/>
      <c r="D1868" s="56" t="s">
        <v>2023</v>
      </c>
      <c r="E1868" s="56" t="s">
        <v>2024</v>
      </c>
      <c r="F1868" s="110" t="s">
        <v>2025</v>
      </c>
      <c r="G1868" s="110" t="s">
        <v>7077</v>
      </c>
      <c r="H1868" s="110" t="s">
        <v>50</v>
      </c>
      <c r="I1868" s="56" t="s">
        <v>127</v>
      </c>
      <c r="J1868" s="56" t="s">
        <v>61</v>
      </c>
      <c r="K1868" s="56" t="s">
        <v>7012</v>
      </c>
      <c r="L1868" s="85">
        <v>176</v>
      </c>
      <c r="M1868" s="56" t="s">
        <v>139</v>
      </c>
      <c r="N1868" s="56" t="s">
        <v>505</v>
      </c>
      <c r="O1868" s="60" t="s">
        <v>55</v>
      </c>
      <c r="P1868" s="222"/>
      <c r="Q1868" s="87" cm="1">
        <f t="array" ref="Q1868">SUMIF(Western!C1:C1001,E1868,Western!V1:V1001)</f>
        <v>0</v>
      </c>
      <c r="R1868" s="223" cm="1">
        <f t="array" ref="R1868">Q1868*L1868</f>
        <v>0</v>
      </c>
    </row>
    <row r="1869" spans="1:18" ht="16" customHeight="1" x14ac:dyDescent="0.2">
      <c r="A1869" s="54"/>
      <c r="B1869" s="63" t="s">
        <v>9384</v>
      </c>
      <c r="C1869" s="90"/>
      <c r="D1869" s="56" t="s">
        <v>2026</v>
      </c>
      <c r="E1869" s="56" t="s">
        <v>2027</v>
      </c>
      <c r="F1869" s="110" t="s">
        <v>2028</v>
      </c>
      <c r="G1869" s="110" t="s">
        <v>7077</v>
      </c>
      <c r="H1869" s="110" t="s">
        <v>50</v>
      </c>
      <c r="I1869" s="56" t="s">
        <v>127</v>
      </c>
      <c r="J1869" s="56" t="s">
        <v>70</v>
      </c>
      <c r="K1869" s="56" t="s">
        <v>7012</v>
      </c>
      <c r="L1869" s="85">
        <v>176</v>
      </c>
      <c r="M1869" s="56" t="s">
        <v>139</v>
      </c>
      <c r="N1869" s="56" t="s">
        <v>505</v>
      </c>
      <c r="O1869" s="60" t="s">
        <v>55</v>
      </c>
      <c r="P1869" s="222"/>
      <c r="Q1869" s="87" cm="1">
        <f t="array" ref="Q1869">SUMIF(Western!C1:C1001,E1869,Western!V1:V1001)</f>
        <v>0</v>
      </c>
      <c r="R1869" s="223" cm="1">
        <f t="array" ref="R1869">Q1869*L1869</f>
        <v>0</v>
      </c>
    </row>
    <row r="1870" spans="1:18" ht="16" customHeight="1" x14ac:dyDescent="0.2">
      <c r="A1870" s="54"/>
      <c r="B1870" s="63" t="s">
        <v>9384</v>
      </c>
      <c r="C1870" s="90"/>
      <c r="D1870" s="56" t="s">
        <v>2029</v>
      </c>
      <c r="E1870" s="56" t="s">
        <v>2030</v>
      </c>
      <c r="F1870" s="110" t="s">
        <v>2031</v>
      </c>
      <c r="G1870" s="110" t="s">
        <v>7077</v>
      </c>
      <c r="H1870" s="110" t="s">
        <v>50</v>
      </c>
      <c r="I1870" s="56" t="s">
        <v>127</v>
      </c>
      <c r="J1870" s="56" t="s">
        <v>52</v>
      </c>
      <c r="K1870" s="56" t="s">
        <v>7012</v>
      </c>
      <c r="L1870" s="85">
        <v>176</v>
      </c>
      <c r="M1870" s="56" t="s">
        <v>139</v>
      </c>
      <c r="N1870" s="56" t="s">
        <v>505</v>
      </c>
      <c r="O1870" s="60" t="s">
        <v>55</v>
      </c>
      <c r="P1870" s="222"/>
      <c r="Q1870" s="87" cm="1">
        <f t="array" ref="Q1870">SUMIF(Western!C1:C1001,E1870,Western!V1:V1001)</f>
        <v>0</v>
      </c>
      <c r="R1870" s="223" cm="1">
        <f t="array" ref="R1870">Q1870*L1870</f>
        <v>0</v>
      </c>
    </row>
    <row r="1871" spans="1:18" ht="16" customHeight="1" x14ac:dyDescent="0.2">
      <c r="A1871" s="54"/>
      <c r="B1871" s="63" t="s">
        <v>9385</v>
      </c>
      <c r="C1871" s="56" t="s">
        <v>9386</v>
      </c>
      <c r="D1871" s="90">
        <v>843380189640</v>
      </c>
      <c r="E1871" s="56" t="s">
        <v>2032</v>
      </c>
      <c r="F1871" s="110" t="s">
        <v>2033</v>
      </c>
      <c r="G1871" s="110" t="s">
        <v>7075</v>
      </c>
      <c r="H1871" s="110" t="s">
        <v>56</v>
      </c>
      <c r="I1871" s="56" t="s">
        <v>190</v>
      </c>
      <c r="J1871" s="56" t="s">
        <v>282</v>
      </c>
      <c r="K1871" s="56" t="s">
        <v>7009</v>
      </c>
      <c r="L1871" s="85">
        <v>126.5</v>
      </c>
      <c r="M1871" s="56" t="s">
        <v>139</v>
      </c>
      <c r="N1871" s="56" t="s">
        <v>2034</v>
      </c>
      <c r="O1871" s="60" t="s">
        <v>55</v>
      </c>
      <c r="P1871" s="222"/>
      <c r="Q1871" s="87" cm="1">
        <f t="array" ref="Q1871">SUMIF(Western!C1:C1001,E1871,Western!V1:V1001)</f>
        <v>0</v>
      </c>
      <c r="R1871" s="223" cm="1">
        <f t="array" ref="R1871">Q1871*L1871</f>
        <v>0</v>
      </c>
    </row>
    <row r="1872" spans="1:18" ht="16" customHeight="1" x14ac:dyDescent="0.2">
      <c r="A1872" s="54"/>
      <c r="B1872" s="63" t="s">
        <v>9385</v>
      </c>
      <c r="C1872" s="56" t="s">
        <v>9387</v>
      </c>
      <c r="D1872" s="90">
        <v>843380189626</v>
      </c>
      <c r="E1872" s="56" t="s">
        <v>2035</v>
      </c>
      <c r="F1872" s="110" t="s">
        <v>2036</v>
      </c>
      <c r="G1872" s="110" t="s">
        <v>7075</v>
      </c>
      <c r="H1872" s="110" t="s">
        <v>56</v>
      </c>
      <c r="I1872" s="56" t="s">
        <v>190</v>
      </c>
      <c r="J1872" s="56" t="s">
        <v>67</v>
      </c>
      <c r="K1872" s="56" t="s">
        <v>7009</v>
      </c>
      <c r="L1872" s="85">
        <v>126.5</v>
      </c>
      <c r="M1872" s="56" t="s">
        <v>139</v>
      </c>
      <c r="N1872" s="56" t="s">
        <v>2034</v>
      </c>
      <c r="O1872" s="60" t="s">
        <v>55</v>
      </c>
      <c r="P1872" s="222"/>
      <c r="Q1872" s="87" cm="1">
        <f t="array" ref="Q1872">SUMIF(Western!C1:C1001,E1872,Western!V1:V1001)</f>
        <v>0</v>
      </c>
      <c r="R1872" s="223" cm="1">
        <f t="array" ref="R1872">Q1872*L1872</f>
        <v>0</v>
      </c>
    </row>
    <row r="1873" spans="1:18" ht="16" customHeight="1" x14ac:dyDescent="0.2">
      <c r="A1873" s="54"/>
      <c r="B1873" s="63" t="s">
        <v>9385</v>
      </c>
      <c r="C1873" s="56" t="s">
        <v>9388</v>
      </c>
      <c r="D1873" s="90">
        <v>843380189619</v>
      </c>
      <c r="E1873" s="56" t="s">
        <v>2037</v>
      </c>
      <c r="F1873" s="110" t="s">
        <v>2038</v>
      </c>
      <c r="G1873" s="110" t="s">
        <v>7075</v>
      </c>
      <c r="H1873" s="110" t="s">
        <v>56</v>
      </c>
      <c r="I1873" s="56" t="s">
        <v>190</v>
      </c>
      <c r="J1873" s="56" t="s">
        <v>64</v>
      </c>
      <c r="K1873" s="56" t="s">
        <v>7009</v>
      </c>
      <c r="L1873" s="85">
        <v>126.5</v>
      </c>
      <c r="M1873" s="56" t="s">
        <v>139</v>
      </c>
      <c r="N1873" s="56" t="s">
        <v>2034</v>
      </c>
      <c r="O1873" s="60" t="s">
        <v>55</v>
      </c>
      <c r="P1873" s="222"/>
      <c r="Q1873" s="87" cm="1">
        <f t="array" ref="Q1873">SUMIF(Western!C1:C1001,E1873,Western!V1:V1001)</f>
        <v>0</v>
      </c>
      <c r="R1873" s="223" cm="1">
        <f t="array" ref="R1873">Q1873*L1873</f>
        <v>0</v>
      </c>
    </row>
    <row r="1874" spans="1:18" ht="16" customHeight="1" x14ac:dyDescent="0.2">
      <c r="A1874" s="54"/>
      <c r="B1874" s="63" t="s">
        <v>9385</v>
      </c>
      <c r="C1874" s="56" t="s">
        <v>9389</v>
      </c>
      <c r="D1874" s="90">
        <v>843380189602</v>
      </c>
      <c r="E1874" s="56" t="s">
        <v>2039</v>
      </c>
      <c r="F1874" s="110" t="s">
        <v>2040</v>
      </c>
      <c r="G1874" s="110" t="s">
        <v>7075</v>
      </c>
      <c r="H1874" s="110" t="s">
        <v>56</v>
      </c>
      <c r="I1874" s="56" t="s">
        <v>190</v>
      </c>
      <c r="J1874" s="56" t="s">
        <v>61</v>
      </c>
      <c r="K1874" s="56" t="s">
        <v>7009</v>
      </c>
      <c r="L1874" s="85">
        <v>126.5</v>
      </c>
      <c r="M1874" s="56" t="s">
        <v>139</v>
      </c>
      <c r="N1874" s="56" t="s">
        <v>2034</v>
      </c>
      <c r="O1874" s="60" t="s">
        <v>55</v>
      </c>
      <c r="P1874" s="222"/>
      <c r="Q1874" s="87" cm="1">
        <f t="array" ref="Q1874">SUMIF(Western!C1:C1001,E1874,Western!V1:V1001)</f>
        <v>0</v>
      </c>
      <c r="R1874" s="223" cm="1">
        <f t="array" ref="R1874">Q1874*L1874</f>
        <v>0</v>
      </c>
    </row>
    <row r="1875" spans="1:18" ht="16" customHeight="1" x14ac:dyDescent="0.2">
      <c r="A1875" s="54"/>
      <c r="B1875" s="63" t="s">
        <v>9385</v>
      </c>
      <c r="C1875" s="56" t="s">
        <v>9390</v>
      </c>
      <c r="D1875" s="90">
        <v>843380189633</v>
      </c>
      <c r="E1875" s="56" t="s">
        <v>2041</v>
      </c>
      <c r="F1875" s="110" t="s">
        <v>2042</v>
      </c>
      <c r="G1875" s="110" t="s">
        <v>7075</v>
      </c>
      <c r="H1875" s="110" t="s">
        <v>56</v>
      </c>
      <c r="I1875" s="56" t="s">
        <v>190</v>
      </c>
      <c r="J1875" s="56" t="s">
        <v>70</v>
      </c>
      <c r="K1875" s="56" t="s">
        <v>7009</v>
      </c>
      <c r="L1875" s="85">
        <v>126.5</v>
      </c>
      <c r="M1875" s="56" t="s">
        <v>139</v>
      </c>
      <c r="N1875" s="56" t="s">
        <v>2034</v>
      </c>
      <c r="O1875" s="60" t="s">
        <v>55</v>
      </c>
      <c r="P1875" s="222"/>
      <c r="Q1875" s="87" cm="1">
        <f t="array" ref="Q1875">SUMIF(Western!C1:C1001,E1875,Western!V1:V1001)</f>
        <v>0</v>
      </c>
      <c r="R1875" s="223" cm="1">
        <f t="array" ref="R1875">Q1875*L1875</f>
        <v>0</v>
      </c>
    </row>
    <row r="1876" spans="1:18" ht="16" customHeight="1" x14ac:dyDescent="0.2">
      <c r="A1876" s="54"/>
      <c r="B1876" s="63" t="s">
        <v>9391</v>
      </c>
      <c r="C1876" s="90"/>
      <c r="D1876" s="56" t="s">
        <v>2885</v>
      </c>
      <c r="E1876" s="56" t="s">
        <v>2886</v>
      </c>
      <c r="F1876" s="110" t="s">
        <v>2887</v>
      </c>
      <c r="G1876" s="110" t="s">
        <v>7084</v>
      </c>
      <c r="H1876" s="110" t="s">
        <v>56</v>
      </c>
      <c r="I1876" s="56" t="s">
        <v>272</v>
      </c>
      <c r="J1876" s="56" t="s">
        <v>657</v>
      </c>
      <c r="K1876" s="56" t="s">
        <v>7012</v>
      </c>
      <c r="L1876" s="85">
        <v>126.5</v>
      </c>
      <c r="M1876" s="56" t="s">
        <v>139</v>
      </c>
      <c r="N1876" s="56" t="s">
        <v>140</v>
      </c>
      <c r="O1876" s="60" t="s">
        <v>2411</v>
      </c>
      <c r="P1876" s="222"/>
      <c r="Q1876" s="87" cm="1">
        <f t="array" aca="1" ref="Q1876" ca="1">SUMIF(Whitetail!C1:C999,E1876,Whitetail!W1:W252)</f>
        <v>0</v>
      </c>
      <c r="R1876" s="223" cm="1">
        <f t="array" aca="1" ref="R1876" ca="1">Q1876*L1876</f>
        <v>0</v>
      </c>
    </row>
    <row r="1877" spans="1:18" ht="16" customHeight="1" x14ac:dyDescent="0.2">
      <c r="A1877" s="54"/>
      <c r="B1877" s="63" t="s">
        <v>9391</v>
      </c>
      <c r="C1877" s="90"/>
      <c r="D1877" s="56" t="s">
        <v>2889</v>
      </c>
      <c r="E1877" s="56" t="s">
        <v>2890</v>
      </c>
      <c r="F1877" s="110" t="s">
        <v>2891</v>
      </c>
      <c r="G1877" s="110" t="s">
        <v>7084</v>
      </c>
      <c r="H1877" s="110" t="s">
        <v>56</v>
      </c>
      <c r="I1877" s="56" t="s">
        <v>272</v>
      </c>
      <c r="J1877" s="56" t="s">
        <v>719</v>
      </c>
      <c r="K1877" s="56" t="s">
        <v>7012</v>
      </c>
      <c r="L1877" s="85">
        <v>126.5</v>
      </c>
      <c r="M1877" s="56" t="s">
        <v>139</v>
      </c>
      <c r="N1877" s="56" t="s">
        <v>140</v>
      </c>
      <c r="O1877" s="60" t="s">
        <v>2411</v>
      </c>
      <c r="P1877" s="222"/>
      <c r="Q1877" s="87" cm="1">
        <f t="array" aca="1" ref="Q1877" ca="1">SUMIF(Whitetail!C1:C999,E1877,Whitetail!W1:W252)</f>
        <v>0</v>
      </c>
      <c r="R1877" s="223" cm="1">
        <f t="array" aca="1" ref="R1877" ca="1">Q1877*L1877</f>
        <v>0</v>
      </c>
    </row>
    <row r="1878" spans="1:18" ht="16" customHeight="1" x14ac:dyDescent="0.2">
      <c r="A1878" s="54"/>
      <c r="B1878" s="63" t="s">
        <v>9391</v>
      </c>
      <c r="C1878" s="90"/>
      <c r="D1878" s="56" t="s">
        <v>2892</v>
      </c>
      <c r="E1878" s="56" t="s">
        <v>2893</v>
      </c>
      <c r="F1878" s="110" t="s">
        <v>2894</v>
      </c>
      <c r="G1878" s="110" t="s">
        <v>7084</v>
      </c>
      <c r="H1878" s="110" t="s">
        <v>56</v>
      </c>
      <c r="I1878" s="56" t="s">
        <v>272</v>
      </c>
      <c r="J1878" s="56" t="s">
        <v>722</v>
      </c>
      <c r="K1878" s="56" t="s">
        <v>7012</v>
      </c>
      <c r="L1878" s="85">
        <v>126.5</v>
      </c>
      <c r="M1878" s="56" t="s">
        <v>139</v>
      </c>
      <c r="N1878" s="56" t="s">
        <v>140</v>
      </c>
      <c r="O1878" s="60" t="s">
        <v>2411</v>
      </c>
      <c r="P1878" s="222"/>
      <c r="Q1878" s="87" cm="1">
        <f t="array" aca="1" ref="Q1878" ca="1">SUMIF(Whitetail!C1:C999,E1878,Whitetail!W1:W252)</f>
        <v>0</v>
      </c>
      <c r="R1878" s="223" cm="1">
        <f t="array" aca="1" ref="R1878" ca="1">Q1878*L1878</f>
        <v>0</v>
      </c>
    </row>
    <row r="1879" spans="1:18" ht="16" customHeight="1" x14ac:dyDescent="0.2">
      <c r="A1879" s="54"/>
      <c r="B1879" s="63" t="s">
        <v>9391</v>
      </c>
      <c r="C1879" s="90"/>
      <c r="D1879" s="56" t="s">
        <v>2895</v>
      </c>
      <c r="E1879" s="56" t="s">
        <v>2896</v>
      </c>
      <c r="F1879" s="110" t="s">
        <v>2897</v>
      </c>
      <c r="G1879" s="110" t="s">
        <v>7084</v>
      </c>
      <c r="H1879" s="110" t="s">
        <v>56</v>
      </c>
      <c r="I1879" s="56" t="s">
        <v>272</v>
      </c>
      <c r="J1879" s="56" t="s">
        <v>660</v>
      </c>
      <c r="K1879" s="56" t="s">
        <v>7012</v>
      </c>
      <c r="L1879" s="85">
        <v>126.5</v>
      </c>
      <c r="M1879" s="56" t="s">
        <v>139</v>
      </c>
      <c r="N1879" s="56" t="s">
        <v>140</v>
      </c>
      <c r="O1879" s="60" t="s">
        <v>2411</v>
      </c>
      <c r="P1879" s="222"/>
      <c r="Q1879" s="87" cm="1">
        <f t="array" aca="1" ref="Q1879" ca="1">SUMIF(Whitetail!C1:C999,E1879,Whitetail!W1:W252)</f>
        <v>0</v>
      </c>
      <c r="R1879" s="223" cm="1">
        <f t="array" aca="1" ref="R1879" ca="1">Q1879*L1879</f>
        <v>0</v>
      </c>
    </row>
    <row r="1880" spans="1:18" ht="16" customHeight="1" x14ac:dyDescent="0.2">
      <c r="A1880" s="54"/>
      <c r="B1880" s="63" t="s">
        <v>9391</v>
      </c>
      <c r="C1880" s="90"/>
      <c r="D1880" s="56" t="s">
        <v>2898</v>
      </c>
      <c r="E1880" s="56" t="s">
        <v>2899</v>
      </c>
      <c r="F1880" s="110" t="s">
        <v>2900</v>
      </c>
      <c r="G1880" s="110" t="s">
        <v>7084</v>
      </c>
      <c r="H1880" s="110" t="s">
        <v>56</v>
      </c>
      <c r="I1880" s="56" t="s">
        <v>272</v>
      </c>
      <c r="J1880" s="56" t="s">
        <v>727</v>
      </c>
      <c r="K1880" s="56" t="s">
        <v>7012</v>
      </c>
      <c r="L1880" s="85">
        <v>126.5</v>
      </c>
      <c r="M1880" s="56" t="s">
        <v>139</v>
      </c>
      <c r="N1880" s="56" t="s">
        <v>140</v>
      </c>
      <c r="O1880" s="60" t="s">
        <v>2411</v>
      </c>
      <c r="P1880" s="222"/>
      <c r="Q1880" s="87" cm="1">
        <f t="array" aca="1" ref="Q1880" ca="1">SUMIF(Whitetail!C1:C999,E1880,Whitetail!W1:W252)</f>
        <v>0</v>
      </c>
      <c r="R1880" s="223" cm="1">
        <f t="array" aca="1" ref="R1880" ca="1">Q1880*L1880</f>
        <v>0</v>
      </c>
    </row>
    <row r="1881" spans="1:18" ht="16" customHeight="1" x14ac:dyDescent="0.2">
      <c r="A1881" s="54"/>
      <c r="B1881" s="63" t="s">
        <v>9391</v>
      </c>
      <c r="C1881" s="90"/>
      <c r="D1881" s="56" t="s">
        <v>2901</v>
      </c>
      <c r="E1881" s="56" t="s">
        <v>2902</v>
      </c>
      <c r="F1881" s="110" t="s">
        <v>2903</v>
      </c>
      <c r="G1881" s="110" t="s">
        <v>7084</v>
      </c>
      <c r="H1881" s="110" t="s">
        <v>56</v>
      </c>
      <c r="I1881" s="56" t="s">
        <v>272</v>
      </c>
      <c r="J1881" s="56" t="s">
        <v>730</v>
      </c>
      <c r="K1881" s="56" t="s">
        <v>7012</v>
      </c>
      <c r="L1881" s="85">
        <v>126.5</v>
      </c>
      <c r="M1881" s="56" t="s">
        <v>139</v>
      </c>
      <c r="N1881" s="56" t="s">
        <v>140</v>
      </c>
      <c r="O1881" s="60" t="s">
        <v>2411</v>
      </c>
      <c r="P1881" s="222"/>
      <c r="Q1881" s="87" cm="1">
        <f t="array" aca="1" ref="Q1881" ca="1">SUMIF(Whitetail!C1:C999,E1881,Whitetail!W1:W252)</f>
        <v>0</v>
      </c>
      <c r="R1881" s="223" cm="1">
        <f t="array" aca="1" ref="R1881" ca="1">Q1881*L1881</f>
        <v>0</v>
      </c>
    </row>
    <row r="1882" spans="1:18" ht="16" customHeight="1" x14ac:dyDescent="0.2">
      <c r="A1882" s="54"/>
      <c r="B1882" s="63" t="s">
        <v>9391</v>
      </c>
      <c r="C1882" s="90"/>
      <c r="D1882" s="56" t="s">
        <v>2904</v>
      </c>
      <c r="E1882" s="56" t="s">
        <v>2905</v>
      </c>
      <c r="F1882" s="110" t="s">
        <v>2906</v>
      </c>
      <c r="G1882" s="110" t="s">
        <v>7084</v>
      </c>
      <c r="H1882" s="110" t="s">
        <v>56</v>
      </c>
      <c r="I1882" s="56" t="s">
        <v>272</v>
      </c>
      <c r="J1882" s="56" t="s">
        <v>666</v>
      </c>
      <c r="K1882" s="56" t="s">
        <v>7012</v>
      </c>
      <c r="L1882" s="85">
        <v>126.5</v>
      </c>
      <c r="M1882" s="56" t="s">
        <v>139</v>
      </c>
      <c r="N1882" s="56" t="s">
        <v>140</v>
      </c>
      <c r="O1882" s="60" t="s">
        <v>2411</v>
      </c>
      <c r="P1882" s="222"/>
      <c r="Q1882" s="87" cm="1">
        <f t="array" aca="1" ref="Q1882" ca="1">SUMIF(Whitetail!C1:C999,E1882,Whitetail!W1:W252)</f>
        <v>0</v>
      </c>
      <c r="R1882" s="223" cm="1">
        <f t="array" aca="1" ref="R1882" ca="1">Q1882*L1882</f>
        <v>0</v>
      </c>
    </row>
    <row r="1883" spans="1:18" ht="16" customHeight="1" x14ac:dyDescent="0.2">
      <c r="A1883" s="54"/>
      <c r="B1883" s="63" t="s">
        <v>9391</v>
      </c>
      <c r="C1883" s="90"/>
      <c r="D1883" s="56" t="s">
        <v>2907</v>
      </c>
      <c r="E1883" s="56" t="s">
        <v>2908</v>
      </c>
      <c r="F1883" s="110" t="s">
        <v>2909</v>
      </c>
      <c r="G1883" s="110" t="s">
        <v>7084</v>
      </c>
      <c r="H1883" s="110" t="s">
        <v>56</v>
      </c>
      <c r="I1883" s="56" t="s">
        <v>272</v>
      </c>
      <c r="J1883" s="56" t="s">
        <v>735</v>
      </c>
      <c r="K1883" s="56" t="s">
        <v>7012</v>
      </c>
      <c r="L1883" s="85">
        <v>126.5</v>
      </c>
      <c r="M1883" s="56" t="s">
        <v>139</v>
      </c>
      <c r="N1883" s="56" t="s">
        <v>140</v>
      </c>
      <c r="O1883" s="60" t="s">
        <v>2411</v>
      </c>
      <c r="P1883" s="222"/>
      <c r="Q1883" s="87" cm="1">
        <f t="array" aca="1" ref="Q1883" ca="1">SUMIF(Whitetail!C1:C999,E1883,Whitetail!W1:W252)</f>
        <v>0</v>
      </c>
      <c r="R1883" s="223" cm="1">
        <f t="array" aca="1" ref="R1883" ca="1">Q1883*L1883</f>
        <v>0</v>
      </c>
    </row>
    <row r="1884" spans="1:18" ht="16" customHeight="1" x14ac:dyDescent="0.2">
      <c r="A1884" s="54"/>
      <c r="B1884" s="63" t="s">
        <v>9391</v>
      </c>
      <c r="C1884" s="90"/>
      <c r="D1884" s="56" t="s">
        <v>2910</v>
      </c>
      <c r="E1884" s="56" t="s">
        <v>2911</v>
      </c>
      <c r="F1884" s="110" t="s">
        <v>2912</v>
      </c>
      <c r="G1884" s="110" t="s">
        <v>7084</v>
      </c>
      <c r="H1884" s="110" t="s">
        <v>56</v>
      </c>
      <c r="I1884" s="56" t="s">
        <v>272</v>
      </c>
      <c r="J1884" s="56" t="s">
        <v>738</v>
      </c>
      <c r="K1884" s="56" t="s">
        <v>7012</v>
      </c>
      <c r="L1884" s="85">
        <v>126.5</v>
      </c>
      <c r="M1884" s="56" t="s">
        <v>139</v>
      </c>
      <c r="N1884" s="56" t="s">
        <v>140</v>
      </c>
      <c r="O1884" s="60" t="s">
        <v>2411</v>
      </c>
      <c r="P1884" s="222"/>
      <c r="Q1884" s="87" cm="1">
        <f t="array" aca="1" ref="Q1884" ca="1">SUMIF(Whitetail!C1:C999,E1884,Whitetail!W1:W252)</f>
        <v>0</v>
      </c>
      <c r="R1884" s="223" cm="1">
        <f t="array" aca="1" ref="R1884" ca="1">Q1884*L1884</f>
        <v>0</v>
      </c>
    </row>
    <row r="1885" spans="1:18" ht="16" customHeight="1" x14ac:dyDescent="0.2">
      <c r="A1885" s="54"/>
      <c r="B1885" s="63" t="s">
        <v>9391</v>
      </c>
      <c r="C1885" s="90"/>
      <c r="D1885" s="56" t="s">
        <v>2913</v>
      </c>
      <c r="E1885" s="56" t="s">
        <v>2914</v>
      </c>
      <c r="F1885" s="110" t="s">
        <v>2915</v>
      </c>
      <c r="G1885" s="110" t="s">
        <v>7084</v>
      </c>
      <c r="H1885" s="110" t="s">
        <v>56</v>
      </c>
      <c r="I1885" s="56" t="s">
        <v>272</v>
      </c>
      <c r="J1885" s="56" t="s">
        <v>672</v>
      </c>
      <c r="K1885" s="56" t="s">
        <v>7012</v>
      </c>
      <c r="L1885" s="85">
        <v>126.5</v>
      </c>
      <c r="M1885" s="56" t="s">
        <v>139</v>
      </c>
      <c r="N1885" s="56" t="s">
        <v>140</v>
      </c>
      <c r="O1885" s="60" t="s">
        <v>2411</v>
      </c>
      <c r="P1885" s="222"/>
      <c r="Q1885" s="87" cm="1">
        <f t="array" aca="1" ref="Q1885" ca="1">SUMIF(Whitetail!C1:C999,E1885,Whitetail!W1:W252)</f>
        <v>0</v>
      </c>
      <c r="R1885" s="223" cm="1">
        <f t="array" aca="1" ref="R1885" ca="1">Q1885*L1885</f>
        <v>0</v>
      </c>
    </row>
    <row r="1886" spans="1:18" ht="16" customHeight="1" x14ac:dyDescent="0.2">
      <c r="A1886" s="54"/>
      <c r="B1886" s="63" t="s">
        <v>9391</v>
      </c>
      <c r="C1886" s="90"/>
      <c r="D1886" s="56" t="s">
        <v>2916</v>
      </c>
      <c r="E1886" s="56" t="s">
        <v>2917</v>
      </c>
      <c r="F1886" s="110" t="s">
        <v>2918</v>
      </c>
      <c r="G1886" s="110" t="s">
        <v>7084</v>
      </c>
      <c r="H1886" s="110" t="s">
        <v>56</v>
      </c>
      <c r="I1886" s="56" t="s">
        <v>272</v>
      </c>
      <c r="J1886" s="56" t="s">
        <v>743</v>
      </c>
      <c r="K1886" s="56" t="s">
        <v>7012</v>
      </c>
      <c r="L1886" s="85">
        <v>126.5</v>
      </c>
      <c r="M1886" s="56" t="s">
        <v>139</v>
      </c>
      <c r="N1886" s="56" t="s">
        <v>140</v>
      </c>
      <c r="O1886" s="60" t="s">
        <v>2411</v>
      </c>
      <c r="P1886" s="222"/>
      <c r="Q1886" s="87" cm="1">
        <f t="array" aca="1" ref="Q1886" ca="1">SUMIF(Whitetail!C1:C999,E1886,Whitetail!W1:W252)</f>
        <v>0</v>
      </c>
      <c r="R1886" s="223" cm="1">
        <f t="array" aca="1" ref="R1886" ca="1">Q1886*L1886</f>
        <v>0</v>
      </c>
    </row>
    <row r="1887" spans="1:18" ht="16" customHeight="1" x14ac:dyDescent="0.2">
      <c r="A1887" s="54"/>
      <c r="B1887" s="63" t="s">
        <v>9391</v>
      </c>
      <c r="C1887" s="90"/>
      <c r="D1887" s="56" t="s">
        <v>2919</v>
      </c>
      <c r="E1887" s="56" t="s">
        <v>2920</v>
      </c>
      <c r="F1887" s="110" t="s">
        <v>2921</v>
      </c>
      <c r="G1887" s="110" t="s">
        <v>7084</v>
      </c>
      <c r="H1887" s="110" t="s">
        <v>56</v>
      </c>
      <c r="I1887" s="56" t="s">
        <v>272</v>
      </c>
      <c r="J1887" s="56" t="s">
        <v>746</v>
      </c>
      <c r="K1887" s="56" t="s">
        <v>7012</v>
      </c>
      <c r="L1887" s="85">
        <v>126.5</v>
      </c>
      <c r="M1887" s="56" t="s">
        <v>139</v>
      </c>
      <c r="N1887" s="56" t="s">
        <v>140</v>
      </c>
      <c r="O1887" s="60" t="s">
        <v>2411</v>
      </c>
      <c r="P1887" s="222"/>
      <c r="Q1887" s="87" cm="1">
        <f t="array" aca="1" ref="Q1887" ca="1">SUMIF(Whitetail!C1:C999,E1887,Whitetail!W1:W252)</f>
        <v>0</v>
      </c>
      <c r="R1887" s="223" cm="1">
        <f t="array" aca="1" ref="R1887" ca="1">Q1887*L1887</f>
        <v>0</v>
      </c>
    </row>
    <row r="1888" spans="1:18" ht="16" customHeight="1" x14ac:dyDescent="0.2">
      <c r="A1888" s="54"/>
      <c r="B1888" s="63" t="s">
        <v>9391</v>
      </c>
      <c r="C1888" s="90"/>
      <c r="D1888" s="56" t="s">
        <v>2922</v>
      </c>
      <c r="E1888" s="56" t="s">
        <v>2923</v>
      </c>
      <c r="F1888" s="110" t="s">
        <v>2924</v>
      </c>
      <c r="G1888" s="110" t="s">
        <v>7084</v>
      </c>
      <c r="H1888" s="110" t="s">
        <v>56</v>
      </c>
      <c r="I1888" s="56" t="s">
        <v>272</v>
      </c>
      <c r="J1888" s="56" t="s">
        <v>749</v>
      </c>
      <c r="K1888" s="56" t="s">
        <v>7012</v>
      </c>
      <c r="L1888" s="85">
        <v>126.5</v>
      </c>
      <c r="M1888" s="56" t="s">
        <v>139</v>
      </c>
      <c r="N1888" s="56" t="s">
        <v>140</v>
      </c>
      <c r="O1888" s="60" t="s">
        <v>2411</v>
      </c>
      <c r="P1888" s="222"/>
      <c r="Q1888" s="87" cm="1">
        <f t="array" aca="1" ref="Q1888" ca="1">SUMIF(Whitetail!C1:C999,E1888,Whitetail!W1:W252)</f>
        <v>0</v>
      </c>
      <c r="R1888" s="223" cm="1">
        <f t="array" aca="1" ref="R1888" ca="1">Q1888*L1888</f>
        <v>0</v>
      </c>
    </row>
    <row r="1889" spans="1:18" ht="16" customHeight="1" x14ac:dyDescent="0.2">
      <c r="A1889" s="54"/>
      <c r="B1889" s="63" t="s">
        <v>9391</v>
      </c>
      <c r="C1889" s="90"/>
      <c r="D1889" s="56" t="s">
        <v>2925</v>
      </c>
      <c r="E1889" s="56" t="s">
        <v>2926</v>
      </c>
      <c r="F1889" s="110" t="s">
        <v>2927</v>
      </c>
      <c r="G1889" s="110" t="s">
        <v>7084</v>
      </c>
      <c r="H1889" s="110" t="s">
        <v>56</v>
      </c>
      <c r="I1889" s="56" t="s">
        <v>272</v>
      </c>
      <c r="J1889" s="56" t="s">
        <v>752</v>
      </c>
      <c r="K1889" s="56" t="s">
        <v>7012</v>
      </c>
      <c r="L1889" s="85">
        <v>126.5</v>
      </c>
      <c r="M1889" s="56" t="s">
        <v>139</v>
      </c>
      <c r="N1889" s="56" t="s">
        <v>140</v>
      </c>
      <c r="O1889" s="60" t="s">
        <v>2411</v>
      </c>
      <c r="P1889" s="222"/>
      <c r="Q1889" s="87" cm="1">
        <f t="array" aca="1" ref="Q1889" ca="1">SUMIF(Whitetail!C1:C999,E1889,Whitetail!W1:W252)</f>
        <v>0</v>
      </c>
      <c r="R1889" s="223" cm="1">
        <f t="array" aca="1" ref="R1889" ca="1">Q1889*L1889</f>
        <v>0</v>
      </c>
    </row>
    <row r="1890" spans="1:18" ht="16" customHeight="1" x14ac:dyDescent="0.2">
      <c r="A1890" s="54"/>
      <c r="B1890" s="63" t="s">
        <v>9391</v>
      </c>
      <c r="C1890" s="90"/>
      <c r="D1890" s="56" t="s">
        <v>2928</v>
      </c>
      <c r="E1890" s="56" t="s">
        <v>2929</v>
      </c>
      <c r="F1890" s="110" t="s">
        <v>2930</v>
      </c>
      <c r="G1890" s="110" t="s">
        <v>7084</v>
      </c>
      <c r="H1890" s="110" t="s">
        <v>56</v>
      </c>
      <c r="I1890" s="56" t="s">
        <v>272</v>
      </c>
      <c r="J1890" s="56" t="s">
        <v>755</v>
      </c>
      <c r="K1890" s="56" t="s">
        <v>7012</v>
      </c>
      <c r="L1890" s="85">
        <v>126.5</v>
      </c>
      <c r="M1890" s="56" t="s">
        <v>139</v>
      </c>
      <c r="N1890" s="56" t="s">
        <v>140</v>
      </c>
      <c r="O1890" s="60" t="s">
        <v>2411</v>
      </c>
      <c r="P1890" s="222"/>
      <c r="Q1890" s="87" cm="1">
        <f t="array" aca="1" ref="Q1890" ca="1">SUMIF(Whitetail!C1:C999,E1890,Whitetail!W1:W252)</f>
        <v>0</v>
      </c>
      <c r="R1890" s="223" cm="1">
        <f t="array" aca="1" ref="R1890" ca="1">Q1890*L1890</f>
        <v>0</v>
      </c>
    </row>
    <row r="1891" spans="1:18" ht="16" customHeight="1" x14ac:dyDescent="0.2">
      <c r="A1891" s="54"/>
      <c r="B1891" s="63" t="s">
        <v>9391</v>
      </c>
      <c r="C1891" s="90"/>
      <c r="D1891" s="56" t="s">
        <v>2931</v>
      </c>
      <c r="E1891" s="56" t="s">
        <v>2932</v>
      </c>
      <c r="F1891" s="110" t="s">
        <v>2933</v>
      </c>
      <c r="G1891" s="110" t="s">
        <v>7084</v>
      </c>
      <c r="H1891" s="110" t="s">
        <v>56</v>
      </c>
      <c r="I1891" s="56" t="s">
        <v>272</v>
      </c>
      <c r="J1891" s="56" t="s">
        <v>758</v>
      </c>
      <c r="K1891" s="56" t="s">
        <v>7012</v>
      </c>
      <c r="L1891" s="85">
        <v>126.5</v>
      </c>
      <c r="M1891" s="56" t="s">
        <v>139</v>
      </c>
      <c r="N1891" s="56" t="s">
        <v>140</v>
      </c>
      <c r="O1891" s="60" t="s">
        <v>2411</v>
      </c>
      <c r="P1891" s="222"/>
      <c r="Q1891" s="87" cm="1">
        <f t="array" aca="1" ref="Q1891" ca="1">SUMIF(Whitetail!C1:C999,E1891,Whitetail!W1:W252)</f>
        <v>0</v>
      </c>
      <c r="R1891" s="223" cm="1">
        <f t="array" aca="1" ref="R1891" ca="1">Q1891*L1891</f>
        <v>0</v>
      </c>
    </row>
    <row r="1892" spans="1:18" ht="16" customHeight="1" x14ac:dyDescent="0.2">
      <c r="A1892" s="54"/>
      <c r="B1892" s="63" t="s">
        <v>9391</v>
      </c>
      <c r="C1892" s="90"/>
      <c r="D1892" s="56" t="s">
        <v>2934</v>
      </c>
      <c r="E1892" s="56" t="s">
        <v>2935</v>
      </c>
      <c r="F1892" s="110" t="s">
        <v>2936</v>
      </c>
      <c r="G1892" s="110" t="s">
        <v>7084</v>
      </c>
      <c r="H1892" s="110" t="s">
        <v>56</v>
      </c>
      <c r="I1892" s="56" t="s">
        <v>272</v>
      </c>
      <c r="J1892" s="56" t="s">
        <v>761</v>
      </c>
      <c r="K1892" s="56" t="s">
        <v>7012</v>
      </c>
      <c r="L1892" s="85">
        <v>126.5</v>
      </c>
      <c r="M1892" s="56" t="s">
        <v>139</v>
      </c>
      <c r="N1892" s="56" t="s">
        <v>140</v>
      </c>
      <c r="O1892" s="60" t="s">
        <v>2411</v>
      </c>
      <c r="P1892" s="222"/>
      <c r="Q1892" s="87" cm="1">
        <f t="array" aca="1" ref="Q1892" ca="1">SUMIF(Whitetail!C1:C999,E1892,Whitetail!W1:W252)</f>
        <v>0</v>
      </c>
      <c r="R1892" s="223" cm="1">
        <f t="array" aca="1" ref="R1892" ca="1">Q1892*L1892</f>
        <v>0</v>
      </c>
    </row>
    <row r="1893" spans="1:18" ht="16" customHeight="1" x14ac:dyDescent="0.2">
      <c r="A1893" s="54"/>
      <c r="B1893" s="63" t="s">
        <v>9391</v>
      </c>
      <c r="C1893" s="90"/>
      <c r="D1893" s="56" t="s">
        <v>2937</v>
      </c>
      <c r="E1893" s="56" t="s">
        <v>2938</v>
      </c>
      <c r="F1893" s="110" t="s">
        <v>2939</v>
      </c>
      <c r="G1893" s="110" t="s">
        <v>7084</v>
      </c>
      <c r="H1893" s="110" t="s">
        <v>56</v>
      </c>
      <c r="I1893" s="56" t="s">
        <v>272</v>
      </c>
      <c r="J1893" s="56" t="s">
        <v>764</v>
      </c>
      <c r="K1893" s="56" t="s">
        <v>7012</v>
      </c>
      <c r="L1893" s="85">
        <v>126.5</v>
      </c>
      <c r="M1893" s="56" t="s">
        <v>139</v>
      </c>
      <c r="N1893" s="56" t="s">
        <v>140</v>
      </c>
      <c r="O1893" s="60" t="s">
        <v>2411</v>
      </c>
      <c r="P1893" s="222"/>
      <c r="Q1893" s="87" cm="1">
        <f t="array" aca="1" ref="Q1893" ca="1">SUMIF(Whitetail!C1:C999,E1893,Whitetail!W1:W252)</f>
        <v>0</v>
      </c>
      <c r="R1893" s="223" cm="1">
        <f t="array" aca="1" ref="R1893" ca="1">Q1893*L1893</f>
        <v>0</v>
      </c>
    </row>
    <row r="1894" spans="1:18" ht="16" customHeight="1" x14ac:dyDescent="0.2">
      <c r="A1894" s="54"/>
      <c r="B1894" s="63" t="s">
        <v>9392</v>
      </c>
      <c r="C1894" s="90"/>
      <c r="D1894" s="56" t="s">
        <v>3997</v>
      </c>
      <c r="E1894" s="56" t="s">
        <v>3977</v>
      </c>
      <c r="F1894" s="110" t="s">
        <v>3978</v>
      </c>
      <c r="G1894" s="110" t="s">
        <v>7019</v>
      </c>
      <c r="H1894" s="110" t="s">
        <v>56</v>
      </c>
      <c r="I1894" s="56" t="s">
        <v>127</v>
      </c>
      <c r="J1894" s="56" t="s">
        <v>67</v>
      </c>
      <c r="K1894" s="56" t="s">
        <v>7012</v>
      </c>
      <c r="L1894" s="85">
        <v>44</v>
      </c>
      <c r="M1894" s="56" t="s">
        <v>1244</v>
      </c>
      <c r="N1894" s="56" t="s">
        <v>1245</v>
      </c>
      <c r="O1894" s="60" t="s">
        <v>2985</v>
      </c>
      <c r="P1894" s="222"/>
      <c r="Q1894" s="87" cm="1">
        <f t="array" aca="1" ref="Q1894" ca="1">SUMIF('Cross-Over'!C1:C793,E1894,'Cross-Over'!V1:V792)</f>
        <v>0</v>
      </c>
      <c r="R1894" s="223" cm="1">
        <f t="array" aca="1" ref="R1894" ca="1">Q1894*L1894</f>
        <v>0</v>
      </c>
    </row>
    <row r="1895" spans="1:18" ht="16" customHeight="1" x14ac:dyDescent="0.2">
      <c r="A1895" s="54"/>
      <c r="B1895" s="63" t="s">
        <v>9392</v>
      </c>
      <c r="C1895" s="90"/>
      <c r="D1895" s="56" t="s">
        <v>4000</v>
      </c>
      <c r="E1895" s="56" t="s">
        <v>3979</v>
      </c>
      <c r="F1895" s="110" t="s">
        <v>3980</v>
      </c>
      <c r="G1895" s="110" t="s">
        <v>7019</v>
      </c>
      <c r="H1895" s="110" t="s">
        <v>56</v>
      </c>
      <c r="I1895" s="56" t="s">
        <v>127</v>
      </c>
      <c r="J1895" s="56" t="s">
        <v>64</v>
      </c>
      <c r="K1895" s="56" t="s">
        <v>7012</v>
      </c>
      <c r="L1895" s="85">
        <v>44</v>
      </c>
      <c r="M1895" s="56" t="s">
        <v>1244</v>
      </c>
      <c r="N1895" s="56" t="s">
        <v>1245</v>
      </c>
      <c r="O1895" s="60" t="s">
        <v>2985</v>
      </c>
      <c r="P1895" s="222"/>
      <c r="Q1895" s="87" cm="1">
        <f t="array" aca="1" ref="Q1895" ca="1">SUMIF('Cross-Over'!C1:C793,E1895,'Cross-Over'!V1:V792)</f>
        <v>0</v>
      </c>
      <c r="R1895" s="223" cm="1">
        <f t="array" aca="1" ref="R1895" ca="1">Q1895*L1895</f>
        <v>0</v>
      </c>
    </row>
    <row r="1896" spans="1:18" ht="16" customHeight="1" x14ac:dyDescent="0.2">
      <c r="A1896" s="54"/>
      <c r="B1896" s="63" t="s">
        <v>9392</v>
      </c>
      <c r="C1896" s="90"/>
      <c r="D1896" s="56" t="s">
        <v>4003</v>
      </c>
      <c r="E1896" s="56" t="s">
        <v>3981</v>
      </c>
      <c r="F1896" s="110" t="s">
        <v>3982</v>
      </c>
      <c r="G1896" s="110" t="s">
        <v>7019</v>
      </c>
      <c r="H1896" s="110" t="s">
        <v>56</v>
      </c>
      <c r="I1896" s="56" t="s">
        <v>127</v>
      </c>
      <c r="J1896" s="56" t="s">
        <v>61</v>
      </c>
      <c r="K1896" s="56" t="s">
        <v>7012</v>
      </c>
      <c r="L1896" s="85">
        <v>44</v>
      </c>
      <c r="M1896" s="56" t="s">
        <v>1244</v>
      </c>
      <c r="N1896" s="56" t="s">
        <v>1245</v>
      </c>
      <c r="O1896" s="60" t="s">
        <v>2985</v>
      </c>
      <c r="P1896" s="222"/>
      <c r="Q1896" s="87" cm="1">
        <f t="array" aca="1" ref="Q1896" ca="1">SUMIF('Cross-Over'!C1:C793,E1896,'Cross-Over'!V1:V792)</f>
        <v>0</v>
      </c>
      <c r="R1896" s="223" cm="1">
        <f t="array" aca="1" ref="R1896" ca="1">Q1896*L1896</f>
        <v>0</v>
      </c>
    </row>
    <row r="1897" spans="1:18" ht="16" customHeight="1" x14ac:dyDescent="0.2">
      <c r="A1897" s="54"/>
      <c r="B1897" s="63" t="s">
        <v>9392</v>
      </c>
      <c r="C1897" s="90"/>
      <c r="D1897" s="56" t="s">
        <v>4006</v>
      </c>
      <c r="E1897" s="56" t="s">
        <v>3983</v>
      </c>
      <c r="F1897" s="110" t="s">
        <v>3984</v>
      </c>
      <c r="G1897" s="110" t="s">
        <v>7019</v>
      </c>
      <c r="H1897" s="110" t="s">
        <v>56</v>
      </c>
      <c r="I1897" s="56" t="s">
        <v>127</v>
      </c>
      <c r="J1897" s="56" t="s">
        <v>70</v>
      </c>
      <c r="K1897" s="56" t="s">
        <v>7012</v>
      </c>
      <c r="L1897" s="85">
        <v>44</v>
      </c>
      <c r="M1897" s="56" t="s">
        <v>1244</v>
      </c>
      <c r="N1897" s="56" t="s">
        <v>1245</v>
      </c>
      <c r="O1897" s="60" t="s">
        <v>2985</v>
      </c>
      <c r="P1897" s="222"/>
      <c r="Q1897" s="87" cm="1">
        <f t="array" aca="1" ref="Q1897" ca="1">SUMIF('Cross-Over'!C1:C793,E1897,'Cross-Over'!V1:V792)</f>
        <v>0</v>
      </c>
      <c r="R1897" s="223" cm="1">
        <f t="array" aca="1" ref="R1897" ca="1">Q1897*L1897</f>
        <v>0</v>
      </c>
    </row>
    <row r="1898" spans="1:18" ht="16" customHeight="1" x14ac:dyDescent="0.2">
      <c r="A1898" s="54"/>
      <c r="B1898" s="63" t="s">
        <v>9393</v>
      </c>
      <c r="C1898" s="90"/>
      <c r="D1898" s="56" t="s">
        <v>4009</v>
      </c>
      <c r="E1898" s="56" t="s">
        <v>3985</v>
      </c>
      <c r="F1898" s="110" t="s">
        <v>3986</v>
      </c>
      <c r="G1898" s="110" t="s">
        <v>7019</v>
      </c>
      <c r="H1898" s="110" t="s">
        <v>50</v>
      </c>
      <c r="I1898" s="56" t="s">
        <v>190</v>
      </c>
      <c r="J1898" s="56" t="s">
        <v>67</v>
      </c>
      <c r="K1898" s="56" t="s">
        <v>7012</v>
      </c>
      <c r="L1898" s="85">
        <v>44</v>
      </c>
      <c r="M1898" s="56" t="s">
        <v>1244</v>
      </c>
      <c r="N1898" s="56" t="s">
        <v>1245</v>
      </c>
      <c r="O1898" s="60" t="s">
        <v>2985</v>
      </c>
      <c r="P1898" s="222"/>
      <c r="Q1898" s="87" cm="1">
        <f t="array" aca="1" ref="Q1898" ca="1">SUMIF('Cross-Over'!C1:C793,E1898,'Cross-Over'!V1:V792)</f>
        <v>0</v>
      </c>
      <c r="R1898" s="223" cm="1">
        <f t="array" aca="1" ref="R1898" ca="1">Q1898*L1898</f>
        <v>0</v>
      </c>
    </row>
    <row r="1899" spans="1:18" ht="16" customHeight="1" x14ac:dyDescent="0.2">
      <c r="A1899" s="54"/>
      <c r="B1899" s="63" t="s">
        <v>9393</v>
      </c>
      <c r="C1899" s="90"/>
      <c r="D1899" s="56" t="s">
        <v>4012</v>
      </c>
      <c r="E1899" s="56" t="s">
        <v>3987</v>
      </c>
      <c r="F1899" s="110" t="s">
        <v>3988</v>
      </c>
      <c r="G1899" s="110" t="s">
        <v>7019</v>
      </c>
      <c r="H1899" s="110" t="s">
        <v>50</v>
      </c>
      <c r="I1899" s="56" t="s">
        <v>190</v>
      </c>
      <c r="J1899" s="56" t="s">
        <v>64</v>
      </c>
      <c r="K1899" s="56" t="s">
        <v>7012</v>
      </c>
      <c r="L1899" s="85">
        <v>44</v>
      </c>
      <c r="M1899" s="56" t="s">
        <v>1244</v>
      </c>
      <c r="N1899" s="56" t="s">
        <v>1245</v>
      </c>
      <c r="O1899" s="60" t="s">
        <v>2985</v>
      </c>
      <c r="P1899" s="222"/>
      <c r="Q1899" s="87" cm="1">
        <f t="array" aca="1" ref="Q1899" ca="1">SUMIF('Cross-Over'!C1:C793,E1899,'Cross-Over'!V1:V792)</f>
        <v>0</v>
      </c>
      <c r="R1899" s="223" cm="1">
        <f t="array" aca="1" ref="R1899" ca="1">Q1899*L1899</f>
        <v>0</v>
      </c>
    </row>
    <row r="1900" spans="1:18" ht="16" customHeight="1" x14ac:dyDescent="0.2">
      <c r="A1900" s="54"/>
      <c r="B1900" s="63" t="s">
        <v>9393</v>
      </c>
      <c r="C1900" s="90"/>
      <c r="D1900" s="56" t="s">
        <v>4015</v>
      </c>
      <c r="E1900" s="56" t="s">
        <v>3989</v>
      </c>
      <c r="F1900" s="110" t="s">
        <v>3990</v>
      </c>
      <c r="G1900" s="110" t="s">
        <v>7019</v>
      </c>
      <c r="H1900" s="110" t="s">
        <v>50</v>
      </c>
      <c r="I1900" s="56" t="s">
        <v>190</v>
      </c>
      <c r="J1900" s="56" t="s">
        <v>61</v>
      </c>
      <c r="K1900" s="56" t="s">
        <v>7012</v>
      </c>
      <c r="L1900" s="85">
        <v>44</v>
      </c>
      <c r="M1900" s="56" t="s">
        <v>1244</v>
      </c>
      <c r="N1900" s="56" t="s">
        <v>1245</v>
      </c>
      <c r="O1900" s="60" t="s">
        <v>2985</v>
      </c>
      <c r="P1900" s="222"/>
      <c r="Q1900" s="87" cm="1">
        <f t="array" aca="1" ref="Q1900" ca="1">SUMIF('Cross-Over'!C1:C793,E1900,'Cross-Over'!V1:V792)</f>
        <v>0</v>
      </c>
      <c r="R1900" s="223" cm="1">
        <f t="array" aca="1" ref="R1900" ca="1">Q1900*L1900</f>
        <v>0</v>
      </c>
    </row>
    <row r="1901" spans="1:18" ht="16" customHeight="1" x14ac:dyDescent="0.2">
      <c r="A1901" s="54"/>
      <c r="B1901" s="63" t="s">
        <v>9393</v>
      </c>
      <c r="C1901" s="90"/>
      <c r="D1901" s="56" t="s">
        <v>4018</v>
      </c>
      <c r="E1901" s="56" t="s">
        <v>3991</v>
      </c>
      <c r="F1901" s="110" t="s">
        <v>3992</v>
      </c>
      <c r="G1901" s="110" t="s">
        <v>7019</v>
      </c>
      <c r="H1901" s="110" t="s">
        <v>50</v>
      </c>
      <c r="I1901" s="56" t="s">
        <v>190</v>
      </c>
      <c r="J1901" s="56" t="s">
        <v>70</v>
      </c>
      <c r="K1901" s="56" t="s">
        <v>7012</v>
      </c>
      <c r="L1901" s="85">
        <v>44</v>
      </c>
      <c r="M1901" s="56" t="s">
        <v>1244</v>
      </c>
      <c r="N1901" s="56" t="s">
        <v>1245</v>
      </c>
      <c r="O1901" s="60" t="s">
        <v>2985</v>
      </c>
      <c r="P1901" s="222"/>
      <c r="Q1901" s="87" cm="1">
        <f t="array" aca="1" ref="Q1901" ca="1">SUMIF('Cross-Over'!C1:C793,E1901,'Cross-Over'!V1:V792)</f>
        <v>0</v>
      </c>
      <c r="R1901" s="223" cm="1">
        <f t="array" aca="1" ref="R1901" ca="1">Q1901*L1901</f>
        <v>0</v>
      </c>
    </row>
    <row r="1902" spans="1:18" ht="16" customHeight="1" x14ac:dyDescent="0.2">
      <c r="A1902" s="54"/>
      <c r="B1902" s="63" t="s">
        <v>9394</v>
      </c>
      <c r="C1902" s="56" t="s">
        <v>9395</v>
      </c>
      <c r="D1902" s="90">
        <v>840490702479</v>
      </c>
      <c r="E1902" s="56" t="s">
        <v>3993</v>
      </c>
      <c r="F1902" s="110" t="s">
        <v>3994</v>
      </c>
      <c r="G1902" s="110" t="s">
        <v>7085</v>
      </c>
      <c r="H1902" s="110" t="s">
        <v>50</v>
      </c>
      <c r="I1902" s="56" t="s">
        <v>116</v>
      </c>
      <c r="J1902" s="56" t="s">
        <v>61</v>
      </c>
      <c r="K1902" s="56" t="s">
        <v>7006</v>
      </c>
      <c r="L1902" s="85">
        <v>96.25</v>
      </c>
      <c r="M1902" s="56" t="s">
        <v>451</v>
      </c>
      <c r="N1902" s="56" t="s">
        <v>211</v>
      </c>
      <c r="O1902" s="60" t="s">
        <v>2985</v>
      </c>
      <c r="P1902" s="222"/>
      <c r="Q1902" s="87" cm="1">
        <f t="array" aca="1" ref="Q1902" ca="1">SUMIF('Cross-Over'!C1:C793,E1902,'Cross-Over'!V1:V792)</f>
        <v>0</v>
      </c>
      <c r="R1902" s="223" cm="1">
        <f t="array" aca="1" ref="R1902" ca="1">Q1902*L1902</f>
        <v>0</v>
      </c>
    </row>
    <row r="1903" spans="1:18" ht="16" customHeight="1" x14ac:dyDescent="0.2">
      <c r="A1903" s="54"/>
      <c r="B1903" s="63" t="s">
        <v>9394</v>
      </c>
      <c r="C1903" s="56" t="s">
        <v>9396</v>
      </c>
      <c r="D1903" s="90">
        <v>840490702462</v>
      </c>
      <c r="E1903" s="56" t="s">
        <v>3995</v>
      </c>
      <c r="F1903" s="110" t="s">
        <v>3996</v>
      </c>
      <c r="G1903" s="110" t="s">
        <v>7085</v>
      </c>
      <c r="H1903" s="110" t="s">
        <v>50</v>
      </c>
      <c r="I1903" s="56" t="s">
        <v>116</v>
      </c>
      <c r="J1903" s="56" t="s">
        <v>64</v>
      </c>
      <c r="K1903" s="56" t="s">
        <v>7006</v>
      </c>
      <c r="L1903" s="85">
        <v>96.25</v>
      </c>
      <c r="M1903" s="56" t="s">
        <v>451</v>
      </c>
      <c r="N1903" s="56" t="s">
        <v>211</v>
      </c>
      <c r="O1903" s="60" t="s">
        <v>2985</v>
      </c>
      <c r="P1903" s="222"/>
      <c r="Q1903" s="87" cm="1">
        <f t="array" aca="1" ref="Q1903" ca="1">SUMIF('Cross-Over'!C1:C793,E1903,'Cross-Over'!V1:V792)</f>
        <v>0</v>
      </c>
      <c r="R1903" s="223" cm="1">
        <f t="array" aca="1" ref="R1903" ca="1">Q1903*L1903</f>
        <v>0</v>
      </c>
    </row>
    <row r="1904" spans="1:18" ht="16" customHeight="1" x14ac:dyDescent="0.2">
      <c r="A1904" s="54"/>
      <c r="B1904" s="63" t="s">
        <v>9394</v>
      </c>
      <c r="C1904" s="56" t="s">
        <v>9397</v>
      </c>
      <c r="D1904" s="90">
        <v>840490702455</v>
      </c>
      <c r="E1904" s="56" t="s">
        <v>3998</v>
      </c>
      <c r="F1904" s="110" t="s">
        <v>3999</v>
      </c>
      <c r="G1904" s="110" t="s">
        <v>7085</v>
      </c>
      <c r="H1904" s="110" t="s">
        <v>50</v>
      </c>
      <c r="I1904" s="56" t="s">
        <v>116</v>
      </c>
      <c r="J1904" s="56" t="s">
        <v>67</v>
      </c>
      <c r="K1904" s="56" t="s">
        <v>7006</v>
      </c>
      <c r="L1904" s="85">
        <v>96.25</v>
      </c>
      <c r="M1904" s="56" t="s">
        <v>451</v>
      </c>
      <c r="N1904" s="56" t="s">
        <v>211</v>
      </c>
      <c r="O1904" s="60" t="s">
        <v>2985</v>
      </c>
      <c r="P1904" s="222"/>
      <c r="Q1904" s="87" cm="1">
        <f t="array" aca="1" ref="Q1904" ca="1">SUMIF('Cross-Over'!C1:C793,E1904,'Cross-Over'!V1:V792)</f>
        <v>0</v>
      </c>
      <c r="R1904" s="223" cm="1">
        <f t="array" aca="1" ref="R1904" ca="1">Q1904*L1904</f>
        <v>0</v>
      </c>
    </row>
    <row r="1905" spans="1:18" ht="16" customHeight="1" x14ac:dyDescent="0.2">
      <c r="A1905" s="54"/>
      <c r="B1905" s="63" t="s">
        <v>9394</v>
      </c>
      <c r="C1905" s="56" t="s">
        <v>9398</v>
      </c>
      <c r="D1905" s="90">
        <v>840490702486</v>
      </c>
      <c r="E1905" s="56" t="s">
        <v>4001</v>
      </c>
      <c r="F1905" s="110" t="s">
        <v>4002</v>
      </c>
      <c r="G1905" s="110" t="s">
        <v>7085</v>
      </c>
      <c r="H1905" s="110" t="s">
        <v>50</v>
      </c>
      <c r="I1905" s="56" t="s">
        <v>116</v>
      </c>
      <c r="J1905" s="56" t="s">
        <v>70</v>
      </c>
      <c r="K1905" s="56" t="s">
        <v>7006</v>
      </c>
      <c r="L1905" s="85">
        <v>96.25</v>
      </c>
      <c r="M1905" s="56" t="s">
        <v>451</v>
      </c>
      <c r="N1905" s="56" t="s">
        <v>211</v>
      </c>
      <c r="O1905" s="60" t="s">
        <v>2985</v>
      </c>
      <c r="P1905" s="222"/>
      <c r="Q1905" s="87" cm="1">
        <f t="array" aca="1" ref="Q1905" ca="1">SUMIF('Cross-Over'!C1:C793,E1905,'Cross-Over'!V1:V792)</f>
        <v>0</v>
      </c>
      <c r="R1905" s="223" cm="1">
        <f t="array" aca="1" ref="R1905" ca="1">Q1905*L1905</f>
        <v>0</v>
      </c>
    </row>
    <row r="1906" spans="1:18" ht="16" customHeight="1" x14ac:dyDescent="0.2">
      <c r="A1906" s="54"/>
      <c r="B1906" s="63" t="s">
        <v>9394</v>
      </c>
      <c r="C1906" s="56" t="s">
        <v>9399</v>
      </c>
      <c r="D1906" s="90">
        <v>840490702431</v>
      </c>
      <c r="E1906" s="56" t="s">
        <v>4004</v>
      </c>
      <c r="F1906" s="110" t="s">
        <v>4005</v>
      </c>
      <c r="G1906" s="110" t="s">
        <v>7085</v>
      </c>
      <c r="H1906" s="110" t="s">
        <v>50</v>
      </c>
      <c r="I1906" s="56" t="s">
        <v>116</v>
      </c>
      <c r="J1906" s="56" t="s">
        <v>282</v>
      </c>
      <c r="K1906" s="56" t="s">
        <v>7006</v>
      </c>
      <c r="L1906" s="85">
        <v>96.25</v>
      </c>
      <c r="M1906" s="56" t="s">
        <v>451</v>
      </c>
      <c r="N1906" s="56" t="s">
        <v>211</v>
      </c>
      <c r="O1906" s="60" t="s">
        <v>2985</v>
      </c>
      <c r="P1906" s="222"/>
      <c r="Q1906" s="87" cm="1">
        <f t="array" aca="1" ref="Q1906" ca="1">SUMIF('Cross-Over'!C1:C793,E1906,'Cross-Over'!V1:V792)</f>
        <v>0</v>
      </c>
      <c r="R1906" s="223" cm="1">
        <f t="array" aca="1" ref="R1906" ca="1">Q1906*L1906</f>
        <v>0</v>
      </c>
    </row>
    <row r="1907" spans="1:18" ht="16" customHeight="1" x14ac:dyDescent="0.2">
      <c r="A1907" s="54"/>
      <c r="B1907" s="63" t="s">
        <v>9394</v>
      </c>
      <c r="C1907" s="56" t="s">
        <v>9400</v>
      </c>
      <c r="D1907" s="90">
        <v>840490702448</v>
      </c>
      <c r="E1907" s="56" t="s">
        <v>4007</v>
      </c>
      <c r="F1907" s="110" t="s">
        <v>4008</v>
      </c>
      <c r="G1907" s="110" t="s">
        <v>7085</v>
      </c>
      <c r="H1907" s="110" t="s">
        <v>50</v>
      </c>
      <c r="I1907" s="56" t="s">
        <v>116</v>
      </c>
      <c r="J1907" s="56" t="s">
        <v>285</v>
      </c>
      <c r="K1907" s="56" t="s">
        <v>7006</v>
      </c>
      <c r="L1907" s="85">
        <v>96.25</v>
      </c>
      <c r="M1907" s="56" t="s">
        <v>451</v>
      </c>
      <c r="N1907" s="56" t="s">
        <v>211</v>
      </c>
      <c r="O1907" s="60" t="s">
        <v>2985</v>
      </c>
      <c r="P1907" s="222"/>
      <c r="Q1907" s="87" cm="1">
        <f t="array" aca="1" ref="Q1907" ca="1">SUMIF('Cross-Over'!C1:C793,E1907,'Cross-Over'!V1:V792)</f>
        <v>0</v>
      </c>
      <c r="R1907" s="223" cm="1">
        <f t="array" aca="1" ref="R1907" ca="1">Q1907*L1907</f>
        <v>0</v>
      </c>
    </row>
    <row r="1908" spans="1:18" ht="16" customHeight="1" x14ac:dyDescent="0.2">
      <c r="A1908" s="54"/>
      <c r="B1908" s="63" t="s">
        <v>9401</v>
      </c>
      <c r="C1908" s="56" t="s">
        <v>9402</v>
      </c>
      <c r="D1908" s="90">
        <v>840490702417</v>
      </c>
      <c r="E1908" s="56" t="s">
        <v>4010</v>
      </c>
      <c r="F1908" s="110" t="s">
        <v>4011</v>
      </c>
      <c r="G1908" s="110" t="s">
        <v>7085</v>
      </c>
      <c r="H1908" s="110" t="s">
        <v>56</v>
      </c>
      <c r="I1908" s="56" t="s">
        <v>1900</v>
      </c>
      <c r="J1908" s="56" t="s">
        <v>61</v>
      </c>
      <c r="K1908" s="56" t="s">
        <v>7006</v>
      </c>
      <c r="L1908" s="85">
        <v>96.25</v>
      </c>
      <c r="M1908" s="56" t="s">
        <v>451</v>
      </c>
      <c r="N1908" s="56" t="s">
        <v>211</v>
      </c>
      <c r="O1908" s="60" t="s">
        <v>2985</v>
      </c>
      <c r="P1908" s="222"/>
      <c r="Q1908" s="87" cm="1">
        <f t="array" aca="1" ref="Q1908" ca="1">SUMIF('Cross-Over'!C1:C793,E1908,'Cross-Over'!V1:V792)</f>
        <v>0</v>
      </c>
      <c r="R1908" s="223" cm="1">
        <f t="array" aca="1" ref="R1908" ca="1">Q1908*L1908</f>
        <v>0</v>
      </c>
    </row>
    <row r="1909" spans="1:18" ht="16" customHeight="1" x14ac:dyDescent="0.2">
      <c r="A1909" s="54"/>
      <c r="B1909" s="63" t="s">
        <v>9401</v>
      </c>
      <c r="C1909" s="56" t="s">
        <v>9403</v>
      </c>
      <c r="D1909" s="90">
        <v>840490702400</v>
      </c>
      <c r="E1909" s="56" t="s">
        <v>4013</v>
      </c>
      <c r="F1909" s="110" t="s">
        <v>4014</v>
      </c>
      <c r="G1909" s="110" t="s">
        <v>7085</v>
      </c>
      <c r="H1909" s="110" t="s">
        <v>56</v>
      </c>
      <c r="I1909" s="56" t="s">
        <v>1900</v>
      </c>
      <c r="J1909" s="56" t="s">
        <v>64</v>
      </c>
      <c r="K1909" s="56" t="s">
        <v>7006</v>
      </c>
      <c r="L1909" s="85">
        <v>96.25</v>
      </c>
      <c r="M1909" s="56" t="s">
        <v>451</v>
      </c>
      <c r="N1909" s="56" t="s">
        <v>211</v>
      </c>
      <c r="O1909" s="60" t="s">
        <v>2985</v>
      </c>
      <c r="P1909" s="222"/>
      <c r="Q1909" s="87" cm="1">
        <f t="array" aca="1" ref="Q1909" ca="1">SUMIF('Cross-Over'!C1:C793,E1909,'Cross-Over'!V1:V792)</f>
        <v>0</v>
      </c>
      <c r="R1909" s="223" cm="1">
        <f t="array" aca="1" ref="R1909" ca="1">Q1909*L1909</f>
        <v>0</v>
      </c>
    </row>
    <row r="1910" spans="1:18" ht="16" customHeight="1" x14ac:dyDescent="0.2">
      <c r="A1910" s="54"/>
      <c r="B1910" s="63" t="s">
        <v>9401</v>
      </c>
      <c r="C1910" s="56" t="s">
        <v>9404</v>
      </c>
      <c r="D1910" s="90">
        <v>840490702394</v>
      </c>
      <c r="E1910" s="56" t="s">
        <v>4016</v>
      </c>
      <c r="F1910" s="110" t="s">
        <v>4017</v>
      </c>
      <c r="G1910" s="110" t="s">
        <v>7085</v>
      </c>
      <c r="H1910" s="110" t="s">
        <v>56</v>
      </c>
      <c r="I1910" s="56" t="s">
        <v>1900</v>
      </c>
      <c r="J1910" s="56" t="s">
        <v>67</v>
      </c>
      <c r="K1910" s="56" t="s">
        <v>7006</v>
      </c>
      <c r="L1910" s="85">
        <v>96.25</v>
      </c>
      <c r="M1910" s="56" t="s">
        <v>451</v>
      </c>
      <c r="N1910" s="56" t="s">
        <v>211</v>
      </c>
      <c r="O1910" s="60" t="s">
        <v>2985</v>
      </c>
      <c r="P1910" s="222"/>
      <c r="Q1910" s="87" cm="1">
        <f t="array" aca="1" ref="Q1910" ca="1">SUMIF('Cross-Over'!C1:C793,E1910,'Cross-Over'!V1:V792)</f>
        <v>0</v>
      </c>
      <c r="R1910" s="223" cm="1">
        <f t="array" aca="1" ref="R1910" ca="1">Q1910*L1910</f>
        <v>0</v>
      </c>
    </row>
    <row r="1911" spans="1:18" ht="16" customHeight="1" x14ac:dyDescent="0.2">
      <c r="A1911" s="54"/>
      <c r="B1911" s="63" t="s">
        <v>9401</v>
      </c>
      <c r="C1911" s="56" t="s">
        <v>9405</v>
      </c>
      <c r="D1911" s="90">
        <v>840490702424</v>
      </c>
      <c r="E1911" s="56" t="s">
        <v>4019</v>
      </c>
      <c r="F1911" s="110" t="s">
        <v>4020</v>
      </c>
      <c r="G1911" s="110" t="s">
        <v>7085</v>
      </c>
      <c r="H1911" s="110" t="s">
        <v>56</v>
      </c>
      <c r="I1911" s="56" t="s">
        <v>1900</v>
      </c>
      <c r="J1911" s="56" t="s">
        <v>70</v>
      </c>
      <c r="K1911" s="56" t="s">
        <v>7006</v>
      </c>
      <c r="L1911" s="85">
        <v>96.25</v>
      </c>
      <c r="M1911" s="56" t="s">
        <v>451</v>
      </c>
      <c r="N1911" s="56" t="s">
        <v>211</v>
      </c>
      <c r="O1911" s="60" t="s">
        <v>2985</v>
      </c>
      <c r="P1911" s="222"/>
      <c r="Q1911" s="87" cm="1">
        <f t="array" aca="1" ref="Q1911" ca="1">SUMIF('Cross-Over'!C1:C793,E1911,'Cross-Over'!V1:V792)</f>
        <v>0</v>
      </c>
      <c r="R1911" s="223" cm="1">
        <f t="array" aca="1" ref="R1911" ca="1">Q1911*L1911</f>
        <v>0</v>
      </c>
    </row>
    <row r="1912" spans="1:18" ht="16" customHeight="1" x14ac:dyDescent="0.2">
      <c r="A1912" s="54"/>
      <c r="B1912" s="63" t="s">
        <v>9401</v>
      </c>
      <c r="C1912" s="56" t="s">
        <v>9406</v>
      </c>
      <c r="D1912" s="90">
        <v>840490702370</v>
      </c>
      <c r="E1912" s="56" t="s">
        <v>4021</v>
      </c>
      <c r="F1912" s="110" t="s">
        <v>4022</v>
      </c>
      <c r="G1912" s="110" t="s">
        <v>7085</v>
      </c>
      <c r="H1912" s="110" t="s">
        <v>56</v>
      </c>
      <c r="I1912" s="56" t="s">
        <v>1900</v>
      </c>
      <c r="J1912" s="56" t="s">
        <v>282</v>
      </c>
      <c r="K1912" s="56" t="s">
        <v>7006</v>
      </c>
      <c r="L1912" s="85">
        <v>96.25</v>
      </c>
      <c r="M1912" s="56" t="s">
        <v>451</v>
      </c>
      <c r="N1912" s="56" t="s">
        <v>211</v>
      </c>
      <c r="O1912" s="60" t="s">
        <v>2985</v>
      </c>
      <c r="P1912" s="222"/>
      <c r="Q1912" s="87" cm="1">
        <f t="array" aca="1" ref="Q1912" ca="1">SUMIF('Cross-Over'!C1:C793,E1912,'Cross-Over'!V1:V792)</f>
        <v>0</v>
      </c>
      <c r="R1912" s="223" cm="1">
        <f t="array" aca="1" ref="R1912" ca="1">Q1912*L1912</f>
        <v>0</v>
      </c>
    </row>
    <row r="1913" spans="1:18" ht="16" customHeight="1" x14ac:dyDescent="0.2">
      <c r="A1913" s="54"/>
      <c r="B1913" s="63" t="s">
        <v>9401</v>
      </c>
      <c r="C1913" s="56" t="s">
        <v>9407</v>
      </c>
      <c r="D1913" s="90">
        <v>840490702387</v>
      </c>
      <c r="E1913" s="56" t="s">
        <v>4023</v>
      </c>
      <c r="F1913" s="110" t="s">
        <v>4024</v>
      </c>
      <c r="G1913" s="110" t="s">
        <v>7085</v>
      </c>
      <c r="H1913" s="110" t="s">
        <v>56</v>
      </c>
      <c r="I1913" s="56" t="s">
        <v>1900</v>
      </c>
      <c r="J1913" s="56" t="s">
        <v>285</v>
      </c>
      <c r="K1913" s="56" t="s">
        <v>7006</v>
      </c>
      <c r="L1913" s="85">
        <v>96.25</v>
      </c>
      <c r="M1913" s="56" t="s">
        <v>451</v>
      </c>
      <c r="N1913" s="56" t="s">
        <v>211</v>
      </c>
      <c r="O1913" s="60" t="s">
        <v>2985</v>
      </c>
      <c r="P1913" s="222"/>
      <c r="Q1913" s="87" cm="1">
        <f t="array" aca="1" ref="Q1913" ca="1">SUMIF('Cross-Over'!C1:C793,E1913,'Cross-Over'!V1:V792)</f>
        <v>0</v>
      </c>
      <c r="R1913" s="223" cm="1">
        <f t="array" aca="1" ref="R1913" ca="1">Q1913*L1913</f>
        <v>0</v>
      </c>
    </row>
    <row r="1914" spans="1:18" ht="16" customHeight="1" x14ac:dyDescent="0.2">
      <c r="A1914" s="54"/>
      <c r="B1914" s="63" t="s">
        <v>9408</v>
      </c>
      <c r="C1914" s="56" t="s">
        <v>9409</v>
      </c>
      <c r="D1914" s="90">
        <v>840490702530</v>
      </c>
      <c r="E1914" s="56" t="s">
        <v>4025</v>
      </c>
      <c r="F1914" s="110" t="s">
        <v>4026</v>
      </c>
      <c r="G1914" s="110" t="s">
        <v>7085</v>
      </c>
      <c r="H1914" s="110" t="s">
        <v>50</v>
      </c>
      <c r="I1914" s="56" t="s">
        <v>3370</v>
      </c>
      <c r="J1914" s="56" t="s">
        <v>61</v>
      </c>
      <c r="K1914" s="56" t="s">
        <v>7006</v>
      </c>
      <c r="L1914" s="85">
        <v>96.25</v>
      </c>
      <c r="M1914" s="56" t="s">
        <v>451</v>
      </c>
      <c r="N1914" s="56" t="s">
        <v>211</v>
      </c>
      <c r="O1914" s="60" t="s">
        <v>2985</v>
      </c>
      <c r="P1914" s="222"/>
      <c r="Q1914" s="87" cm="1">
        <f t="array" aca="1" ref="Q1914" ca="1">SUMIF('Cross-Over'!C1:C793,E1914,'Cross-Over'!V1:V792)</f>
        <v>0</v>
      </c>
      <c r="R1914" s="223" cm="1">
        <f t="array" aca="1" ref="R1914" ca="1">Q1914*L1914</f>
        <v>0</v>
      </c>
    </row>
    <row r="1915" spans="1:18" ht="16" customHeight="1" x14ac:dyDescent="0.2">
      <c r="A1915" s="54"/>
      <c r="B1915" s="63" t="s">
        <v>9408</v>
      </c>
      <c r="C1915" s="56" t="s">
        <v>9410</v>
      </c>
      <c r="D1915" s="90">
        <v>840490702523</v>
      </c>
      <c r="E1915" s="56" t="s">
        <v>4027</v>
      </c>
      <c r="F1915" s="110" t="s">
        <v>4028</v>
      </c>
      <c r="G1915" s="110" t="s">
        <v>7085</v>
      </c>
      <c r="H1915" s="110" t="s">
        <v>50</v>
      </c>
      <c r="I1915" s="56" t="s">
        <v>3370</v>
      </c>
      <c r="J1915" s="56" t="s">
        <v>64</v>
      </c>
      <c r="K1915" s="56" t="s">
        <v>7006</v>
      </c>
      <c r="L1915" s="85">
        <v>96.25</v>
      </c>
      <c r="M1915" s="56" t="s">
        <v>451</v>
      </c>
      <c r="N1915" s="56" t="s">
        <v>211</v>
      </c>
      <c r="O1915" s="60" t="s">
        <v>2985</v>
      </c>
      <c r="P1915" s="222"/>
      <c r="Q1915" s="87" cm="1">
        <f t="array" aca="1" ref="Q1915" ca="1">SUMIF('Cross-Over'!C1:C793,E1915,'Cross-Over'!V1:V792)</f>
        <v>0</v>
      </c>
      <c r="R1915" s="223" cm="1">
        <f t="array" aca="1" ref="R1915" ca="1">Q1915*L1915</f>
        <v>0</v>
      </c>
    </row>
    <row r="1916" spans="1:18" ht="16" customHeight="1" x14ac:dyDescent="0.2">
      <c r="A1916" s="54"/>
      <c r="B1916" s="63" t="s">
        <v>9408</v>
      </c>
      <c r="C1916" s="56" t="s">
        <v>9411</v>
      </c>
      <c r="D1916" s="90">
        <v>840490702516</v>
      </c>
      <c r="E1916" s="56" t="s">
        <v>4029</v>
      </c>
      <c r="F1916" s="110" t="s">
        <v>4030</v>
      </c>
      <c r="G1916" s="110" t="s">
        <v>7085</v>
      </c>
      <c r="H1916" s="110" t="s">
        <v>50</v>
      </c>
      <c r="I1916" s="56" t="s">
        <v>3370</v>
      </c>
      <c r="J1916" s="56" t="s">
        <v>67</v>
      </c>
      <c r="K1916" s="56" t="s">
        <v>7006</v>
      </c>
      <c r="L1916" s="85">
        <v>96.25</v>
      </c>
      <c r="M1916" s="56" t="s">
        <v>451</v>
      </c>
      <c r="N1916" s="56" t="s">
        <v>211</v>
      </c>
      <c r="O1916" s="60" t="s">
        <v>2985</v>
      </c>
      <c r="P1916" s="222"/>
      <c r="Q1916" s="87" cm="1">
        <f t="array" aca="1" ref="Q1916" ca="1">SUMIF('Cross-Over'!C1:C793,E1916,'Cross-Over'!V1:V792)</f>
        <v>0</v>
      </c>
      <c r="R1916" s="223" cm="1">
        <f t="array" aca="1" ref="R1916" ca="1">Q1916*L1916</f>
        <v>0</v>
      </c>
    </row>
    <row r="1917" spans="1:18" ht="16" customHeight="1" x14ac:dyDescent="0.2">
      <c r="A1917" s="54"/>
      <c r="B1917" s="63" t="s">
        <v>9408</v>
      </c>
      <c r="C1917" s="56" t="s">
        <v>9412</v>
      </c>
      <c r="D1917" s="90">
        <v>840490702547</v>
      </c>
      <c r="E1917" s="56" t="s">
        <v>4031</v>
      </c>
      <c r="F1917" s="110" t="s">
        <v>4032</v>
      </c>
      <c r="G1917" s="110" t="s">
        <v>7085</v>
      </c>
      <c r="H1917" s="110" t="s">
        <v>50</v>
      </c>
      <c r="I1917" s="56" t="s">
        <v>3370</v>
      </c>
      <c r="J1917" s="56" t="s">
        <v>70</v>
      </c>
      <c r="K1917" s="56" t="s">
        <v>7006</v>
      </c>
      <c r="L1917" s="85">
        <v>96.25</v>
      </c>
      <c r="M1917" s="56" t="s">
        <v>451</v>
      </c>
      <c r="N1917" s="56" t="s">
        <v>211</v>
      </c>
      <c r="O1917" s="60" t="s">
        <v>2985</v>
      </c>
      <c r="P1917" s="222"/>
      <c r="Q1917" s="87" cm="1">
        <f t="array" aca="1" ref="Q1917" ca="1">SUMIF('Cross-Over'!C1:C793,E1917,'Cross-Over'!V1:V792)</f>
        <v>0</v>
      </c>
      <c r="R1917" s="223" cm="1">
        <f t="array" aca="1" ref="R1917" ca="1">Q1917*L1917</f>
        <v>0</v>
      </c>
    </row>
    <row r="1918" spans="1:18" ht="16" customHeight="1" x14ac:dyDescent="0.2">
      <c r="A1918" s="54"/>
      <c r="B1918" s="63" t="s">
        <v>9408</v>
      </c>
      <c r="C1918" s="56" t="s">
        <v>9413</v>
      </c>
      <c r="D1918" s="90">
        <v>840490702493</v>
      </c>
      <c r="E1918" s="56" t="s">
        <v>4033</v>
      </c>
      <c r="F1918" s="110" t="s">
        <v>4034</v>
      </c>
      <c r="G1918" s="110" t="s">
        <v>7085</v>
      </c>
      <c r="H1918" s="110" t="s">
        <v>50</v>
      </c>
      <c r="I1918" s="56" t="s">
        <v>3370</v>
      </c>
      <c r="J1918" s="56" t="s">
        <v>282</v>
      </c>
      <c r="K1918" s="56" t="s">
        <v>7006</v>
      </c>
      <c r="L1918" s="85">
        <v>96.25</v>
      </c>
      <c r="M1918" s="56" t="s">
        <v>451</v>
      </c>
      <c r="N1918" s="56" t="s">
        <v>211</v>
      </c>
      <c r="O1918" s="60" t="s">
        <v>2985</v>
      </c>
      <c r="P1918" s="222"/>
      <c r="Q1918" s="87" cm="1">
        <f t="array" aca="1" ref="Q1918" ca="1">SUMIF('Cross-Over'!C1:C793,E1918,'Cross-Over'!V1:V792)</f>
        <v>0</v>
      </c>
      <c r="R1918" s="223" cm="1">
        <f t="array" aca="1" ref="R1918" ca="1">Q1918*L1918</f>
        <v>0</v>
      </c>
    </row>
    <row r="1919" spans="1:18" ht="16" customHeight="1" x14ac:dyDescent="0.2">
      <c r="A1919" s="54"/>
      <c r="B1919" s="63" t="s">
        <v>9408</v>
      </c>
      <c r="C1919" s="56" t="s">
        <v>9414</v>
      </c>
      <c r="D1919" s="90">
        <v>840490702509</v>
      </c>
      <c r="E1919" s="56" t="s">
        <v>4035</v>
      </c>
      <c r="F1919" s="110" t="s">
        <v>4036</v>
      </c>
      <c r="G1919" s="110" t="s">
        <v>7085</v>
      </c>
      <c r="H1919" s="110" t="s">
        <v>50</v>
      </c>
      <c r="I1919" s="56" t="s">
        <v>3370</v>
      </c>
      <c r="J1919" s="56" t="s">
        <v>285</v>
      </c>
      <c r="K1919" s="56" t="s">
        <v>7006</v>
      </c>
      <c r="L1919" s="85">
        <v>96.25</v>
      </c>
      <c r="M1919" s="56" t="s">
        <v>451</v>
      </c>
      <c r="N1919" s="56" t="s">
        <v>211</v>
      </c>
      <c r="O1919" s="60" t="s">
        <v>2985</v>
      </c>
      <c r="P1919" s="222"/>
      <c r="Q1919" s="87" cm="1">
        <f t="array" aca="1" ref="Q1919" ca="1">SUMIF('Cross-Over'!C1:C793,E1919,'Cross-Over'!V1:V792)</f>
        <v>0</v>
      </c>
      <c r="R1919" s="223" cm="1">
        <f t="array" aca="1" ref="R1919" ca="1">Q1919*L1919</f>
        <v>0</v>
      </c>
    </row>
    <row r="1920" spans="1:18" ht="16" customHeight="1" x14ac:dyDescent="0.2">
      <c r="A1920" s="54"/>
      <c r="B1920" s="63" t="s">
        <v>9415</v>
      </c>
      <c r="C1920" s="56" t="s">
        <v>9416</v>
      </c>
      <c r="D1920" s="90">
        <v>840490702653</v>
      </c>
      <c r="E1920" s="56" t="s">
        <v>4037</v>
      </c>
      <c r="F1920" s="110" t="s">
        <v>4038</v>
      </c>
      <c r="G1920" s="110" t="s">
        <v>7088</v>
      </c>
      <c r="H1920" s="110" t="s">
        <v>50</v>
      </c>
      <c r="I1920" s="56" t="s">
        <v>4039</v>
      </c>
      <c r="J1920" s="56" t="s">
        <v>61</v>
      </c>
      <c r="K1920" s="56" t="s">
        <v>7012</v>
      </c>
      <c r="L1920" s="85">
        <v>132</v>
      </c>
      <c r="M1920" s="56" t="s">
        <v>451</v>
      </c>
      <c r="N1920" s="56" t="s">
        <v>473</v>
      </c>
      <c r="O1920" s="60" t="s">
        <v>2985</v>
      </c>
      <c r="P1920" s="222"/>
      <c r="Q1920" s="87" cm="1">
        <f t="array" aca="1" ref="Q1920" ca="1">SUMIF('Cross-Over'!C1:C793,E1920,'Cross-Over'!V1:V792)</f>
        <v>0</v>
      </c>
      <c r="R1920" s="223" cm="1">
        <f t="array" aca="1" ref="R1920" ca="1">Q1920*L1920</f>
        <v>0</v>
      </c>
    </row>
    <row r="1921" spans="1:18" ht="16" customHeight="1" x14ac:dyDescent="0.2">
      <c r="A1921" s="54"/>
      <c r="B1921" s="63" t="s">
        <v>9415</v>
      </c>
      <c r="C1921" s="56" t="s">
        <v>9417</v>
      </c>
      <c r="D1921" s="90">
        <v>840490702646</v>
      </c>
      <c r="E1921" s="56" t="s">
        <v>4040</v>
      </c>
      <c r="F1921" s="110" t="s">
        <v>4041</v>
      </c>
      <c r="G1921" s="110" t="s">
        <v>7088</v>
      </c>
      <c r="H1921" s="110" t="s">
        <v>50</v>
      </c>
      <c r="I1921" s="56" t="s">
        <v>4039</v>
      </c>
      <c r="J1921" s="56" t="s">
        <v>64</v>
      </c>
      <c r="K1921" s="56" t="s">
        <v>7012</v>
      </c>
      <c r="L1921" s="85">
        <v>132</v>
      </c>
      <c r="M1921" s="56" t="s">
        <v>451</v>
      </c>
      <c r="N1921" s="56" t="s">
        <v>473</v>
      </c>
      <c r="O1921" s="60" t="s">
        <v>2985</v>
      </c>
      <c r="P1921" s="222"/>
      <c r="Q1921" s="87" cm="1">
        <f t="array" aca="1" ref="Q1921" ca="1">SUMIF('Cross-Over'!C1:C793,E1921,'Cross-Over'!V1:V792)</f>
        <v>0</v>
      </c>
      <c r="R1921" s="223" cm="1">
        <f t="array" aca="1" ref="R1921" ca="1">Q1921*L1921</f>
        <v>0</v>
      </c>
    </row>
    <row r="1922" spans="1:18" ht="16" customHeight="1" x14ac:dyDescent="0.2">
      <c r="A1922" s="54"/>
      <c r="B1922" s="63" t="s">
        <v>9415</v>
      </c>
      <c r="C1922" s="56" t="s">
        <v>9418</v>
      </c>
      <c r="D1922" s="90">
        <v>840490702639</v>
      </c>
      <c r="E1922" s="56" t="s">
        <v>4042</v>
      </c>
      <c r="F1922" s="110" t="s">
        <v>4043</v>
      </c>
      <c r="G1922" s="110" t="s">
        <v>7088</v>
      </c>
      <c r="H1922" s="110" t="s">
        <v>50</v>
      </c>
      <c r="I1922" s="56" t="s">
        <v>4039</v>
      </c>
      <c r="J1922" s="56" t="s">
        <v>67</v>
      </c>
      <c r="K1922" s="56" t="s">
        <v>7012</v>
      </c>
      <c r="L1922" s="85">
        <v>132</v>
      </c>
      <c r="M1922" s="56" t="s">
        <v>451</v>
      </c>
      <c r="N1922" s="56" t="s">
        <v>473</v>
      </c>
      <c r="O1922" s="60" t="s">
        <v>2985</v>
      </c>
      <c r="P1922" s="222"/>
      <c r="Q1922" s="87" cm="1">
        <f t="array" aca="1" ref="Q1922" ca="1">SUMIF('Cross-Over'!C1:C793,E1922,'Cross-Over'!V1:V792)</f>
        <v>0</v>
      </c>
      <c r="R1922" s="223" cm="1">
        <f t="array" aca="1" ref="R1922" ca="1">Q1922*L1922</f>
        <v>0</v>
      </c>
    </row>
    <row r="1923" spans="1:18" ht="16" customHeight="1" x14ac:dyDescent="0.2">
      <c r="A1923" s="54"/>
      <c r="B1923" s="63" t="s">
        <v>9415</v>
      </c>
      <c r="C1923" s="56" t="s">
        <v>9419</v>
      </c>
      <c r="D1923" s="90">
        <v>840490702660</v>
      </c>
      <c r="E1923" s="56" t="s">
        <v>4044</v>
      </c>
      <c r="F1923" s="110" t="s">
        <v>4045</v>
      </c>
      <c r="G1923" s="110" t="s">
        <v>7088</v>
      </c>
      <c r="H1923" s="110" t="s">
        <v>50</v>
      </c>
      <c r="I1923" s="56" t="s">
        <v>4039</v>
      </c>
      <c r="J1923" s="56" t="s">
        <v>70</v>
      </c>
      <c r="K1923" s="56" t="s">
        <v>7012</v>
      </c>
      <c r="L1923" s="85">
        <v>132</v>
      </c>
      <c r="M1923" s="56" t="s">
        <v>451</v>
      </c>
      <c r="N1923" s="56" t="s">
        <v>473</v>
      </c>
      <c r="O1923" s="60" t="s">
        <v>2985</v>
      </c>
      <c r="P1923" s="222"/>
      <c r="Q1923" s="87" cm="1">
        <f t="array" aca="1" ref="Q1923" ca="1">SUMIF('Cross-Over'!C1:C793,E1923,'Cross-Over'!V1:V792)</f>
        <v>0</v>
      </c>
      <c r="R1923" s="223" cm="1">
        <f t="array" aca="1" ref="R1923" ca="1">Q1923*L1923</f>
        <v>0</v>
      </c>
    </row>
    <row r="1924" spans="1:18" ht="16" customHeight="1" x14ac:dyDescent="0.2">
      <c r="A1924" s="54"/>
      <c r="B1924" s="63" t="s">
        <v>9415</v>
      </c>
      <c r="C1924" s="56" t="s">
        <v>9420</v>
      </c>
      <c r="D1924" s="90">
        <v>840490702615</v>
      </c>
      <c r="E1924" s="56" t="s">
        <v>4046</v>
      </c>
      <c r="F1924" s="110" t="s">
        <v>4047</v>
      </c>
      <c r="G1924" s="110" t="s">
        <v>7088</v>
      </c>
      <c r="H1924" s="110" t="s">
        <v>50</v>
      </c>
      <c r="I1924" s="56" t="s">
        <v>4039</v>
      </c>
      <c r="J1924" s="56" t="s">
        <v>282</v>
      </c>
      <c r="K1924" s="56" t="s">
        <v>7012</v>
      </c>
      <c r="L1924" s="85">
        <v>132</v>
      </c>
      <c r="M1924" s="56" t="s">
        <v>451</v>
      </c>
      <c r="N1924" s="56" t="s">
        <v>473</v>
      </c>
      <c r="O1924" s="60" t="s">
        <v>2985</v>
      </c>
      <c r="P1924" s="222"/>
      <c r="Q1924" s="87" cm="1">
        <f t="array" aca="1" ref="Q1924" ca="1">SUMIF('Cross-Over'!C1:C793,E1924,'Cross-Over'!V1:V792)</f>
        <v>0</v>
      </c>
      <c r="R1924" s="223" cm="1">
        <f t="array" aca="1" ref="R1924" ca="1">Q1924*L1924</f>
        <v>0</v>
      </c>
    </row>
    <row r="1925" spans="1:18" ht="16" customHeight="1" x14ac:dyDescent="0.2">
      <c r="A1925" s="54"/>
      <c r="B1925" s="63" t="s">
        <v>9415</v>
      </c>
      <c r="C1925" s="56" t="s">
        <v>9421</v>
      </c>
      <c r="D1925" s="90">
        <v>840490702622</v>
      </c>
      <c r="E1925" s="56" t="s">
        <v>4048</v>
      </c>
      <c r="F1925" s="110" t="s">
        <v>4049</v>
      </c>
      <c r="G1925" s="110" t="s">
        <v>7088</v>
      </c>
      <c r="H1925" s="110" t="s">
        <v>50</v>
      </c>
      <c r="I1925" s="56" t="s">
        <v>4039</v>
      </c>
      <c r="J1925" s="56" t="s">
        <v>285</v>
      </c>
      <c r="K1925" s="56" t="s">
        <v>7012</v>
      </c>
      <c r="L1925" s="85">
        <v>132</v>
      </c>
      <c r="M1925" s="56" t="s">
        <v>451</v>
      </c>
      <c r="N1925" s="56" t="s">
        <v>473</v>
      </c>
      <c r="O1925" s="60" t="s">
        <v>2985</v>
      </c>
      <c r="P1925" s="222"/>
      <c r="Q1925" s="87" cm="1">
        <f t="array" aca="1" ref="Q1925" ca="1">SUMIF('Cross-Over'!C1:C793,E1925,'Cross-Over'!V1:V792)</f>
        <v>0</v>
      </c>
      <c r="R1925" s="223" cm="1">
        <f t="array" aca="1" ref="R1925" ca="1">Q1925*L1925</f>
        <v>0</v>
      </c>
    </row>
    <row r="1926" spans="1:18" ht="16" customHeight="1" x14ac:dyDescent="0.2">
      <c r="A1926" s="54"/>
      <c r="B1926" s="63" t="s">
        <v>9422</v>
      </c>
      <c r="C1926" s="56" t="s">
        <v>9423</v>
      </c>
      <c r="D1926" s="90">
        <v>840490702592</v>
      </c>
      <c r="E1926" s="56" t="s">
        <v>4050</v>
      </c>
      <c r="F1926" s="110" t="s">
        <v>4051</v>
      </c>
      <c r="G1926" s="110" t="s">
        <v>7088</v>
      </c>
      <c r="H1926" s="110" t="s">
        <v>56</v>
      </c>
      <c r="I1926" s="56" t="s">
        <v>1900</v>
      </c>
      <c r="J1926" s="56" t="s">
        <v>61</v>
      </c>
      <c r="K1926" s="56" t="s">
        <v>7012</v>
      </c>
      <c r="L1926" s="85">
        <v>132</v>
      </c>
      <c r="M1926" s="56" t="s">
        <v>451</v>
      </c>
      <c r="N1926" s="56" t="s">
        <v>473</v>
      </c>
      <c r="O1926" s="60" t="s">
        <v>2985</v>
      </c>
      <c r="P1926" s="222"/>
      <c r="Q1926" s="87" cm="1">
        <f t="array" aca="1" ref="Q1926" ca="1">SUMIF('Cross-Over'!C1:C793,E1926,'Cross-Over'!V1:V792)</f>
        <v>0</v>
      </c>
      <c r="R1926" s="223" cm="1">
        <f t="array" aca="1" ref="R1926" ca="1">Q1926*L1926</f>
        <v>0</v>
      </c>
    </row>
    <row r="1927" spans="1:18" ht="16" customHeight="1" x14ac:dyDescent="0.2">
      <c r="A1927" s="54"/>
      <c r="B1927" s="63" t="s">
        <v>9422</v>
      </c>
      <c r="C1927" s="56" t="s">
        <v>9424</v>
      </c>
      <c r="D1927" s="90">
        <v>840490702585</v>
      </c>
      <c r="E1927" s="56" t="s">
        <v>4052</v>
      </c>
      <c r="F1927" s="110" t="s">
        <v>4053</v>
      </c>
      <c r="G1927" s="110" t="s">
        <v>7088</v>
      </c>
      <c r="H1927" s="110" t="s">
        <v>56</v>
      </c>
      <c r="I1927" s="56" t="s">
        <v>1900</v>
      </c>
      <c r="J1927" s="56" t="s">
        <v>64</v>
      </c>
      <c r="K1927" s="56" t="s">
        <v>7012</v>
      </c>
      <c r="L1927" s="85">
        <v>132</v>
      </c>
      <c r="M1927" s="56" t="s">
        <v>451</v>
      </c>
      <c r="N1927" s="56" t="s">
        <v>473</v>
      </c>
      <c r="O1927" s="60" t="s">
        <v>2985</v>
      </c>
      <c r="P1927" s="222"/>
      <c r="Q1927" s="87" cm="1">
        <f t="array" aca="1" ref="Q1927" ca="1">SUMIF('Cross-Over'!C1:C793,E1927,'Cross-Over'!V1:V792)</f>
        <v>0</v>
      </c>
      <c r="R1927" s="223" cm="1">
        <f t="array" aca="1" ref="R1927" ca="1">Q1927*L1927</f>
        <v>0</v>
      </c>
    </row>
    <row r="1928" spans="1:18" ht="16" customHeight="1" x14ac:dyDescent="0.2">
      <c r="A1928" s="54"/>
      <c r="B1928" s="63" t="s">
        <v>9422</v>
      </c>
      <c r="C1928" s="56" t="s">
        <v>9425</v>
      </c>
      <c r="D1928" s="90">
        <v>840490702578</v>
      </c>
      <c r="E1928" s="56" t="s">
        <v>4054</v>
      </c>
      <c r="F1928" s="110" t="s">
        <v>4055</v>
      </c>
      <c r="G1928" s="110" t="s">
        <v>7088</v>
      </c>
      <c r="H1928" s="110" t="s">
        <v>56</v>
      </c>
      <c r="I1928" s="56" t="s">
        <v>1900</v>
      </c>
      <c r="J1928" s="56" t="s">
        <v>67</v>
      </c>
      <c r="K1928" s="56" t="s">
        <v>7012</v>
      </c>
      <c r="L1928" s="85">
        <v>132</v>
      </c>
      <c r="M1928" s="56" t="s">
        <v>451</v>
      </c>
      <c r="N1928" s="56" t="s">
        <v>473</v>
      </c>
      <c r="O1928" s="60" t="s">
        <v>2985</v>
      </c>
      <c r="P1928" s="222"/>
      <c r="Q1928" s="87" cm="1">
        <f t="array" aca="1" ref="Q1928" ca="1">SUMIF('Cross-Over'!C1:C793,E1928,'Cross-Over'!V1:V792)</f>
        <v>0</v>
      </c>
      <c r="R1928" s="223" cm="1">
        <f t="array" aca="1" ref="R1928" ca="1">Q1928*L1928</f>
        <v>0</v>
      </c>
    </row>
    <row r="1929" spans="1:18" ht="16" customHeight="1" x14ac:dyDescent="0.2">
      <c r="A1929" s="54"/>
      <c r="B1929" s="63" t="s">
        <v>9422</v>
      </c>
      <c r="C1929" s="56" t="s">
        <v>9426</v>
      </c>
      <c r="D1929" s="90">
        <v>840490702608</v>
      </c>
      <c r="E1929" s="56" t="s">
        <v>4056</v>
      </c>
      <c r="F1929" s="110" t="s">
        <v>4057</v>
      </c>
      <c r="G1929" s="110" t="s">
        <v>7088</v>
      </c>
      <c r="H1929" s="110" t="s">
        <v>56</v>
      </c>
      <c r="I1929" s="56" t="s">
        <v>1900</v>
      </c>
      <c r="J1929" s="56" t="s">
        <v>70</v>
      </c>
      <c r="K1929" s="56" t="s">
        <v>7012</v>
      </c>
      <c r="L1929" s="85">
        <v>132</v>
      </c>
      <c r="M1929" s="56" t="s">
        <v>451</v>
      </c>
      <c r="N1929" s="56" t="s">
        <v>473</v>
      </c>
      <c r="O1929" s="60" t="s">
        <v>2985</v>
      </c>
      <c r="P1929" s="222"/>
      <c r="Q1929" s="87" cm="1">
        <f t="array" aca="1" ref="Q1929" ca="1">SUMIF('Cross-Over'!C1:C793,E1929,'Cross-Over'!V1:V792)</f>
        <v>0</v>
      </c>
      <c r="R1929" s="223" cm="1">
        <f t="array" aca="1" ref="R1929" ca="1">Q1929*L1929</f>
        <v>0</v>
      </c>
    </row>
    <row r="1930" spans="1:18" ht="16" customHeight="1" x14ac:dyDescent="0.2">
      <c r="A1930" s="54"/>
      <c r="B1930" s="63" t="s">
        <v>9422</v>
      </c>
      <c r="C1930" s="56" t="s">
        <v>9427</v>
      </c>
      <c r="D1930" s="90">
        <v>840490702554</v>
      </c>
      <c r="E1930" s="56" t="s">
        <v>4058</v>
      </c>
      <c r="F1930" s="110" t="s">
        <v>4059</v>
      </c>
      <c r="G1930" s="110" t="s">
        <v>7088</v>
      </c>
      <c r="H1930" s="110" t="s">
        <v>56</v>
      </c>
      <c r="I1930" s="56" t="s">
        <v>1900</v>
      </c>
      <c r="J1930" s="56" t="s">
        <v>282</v>
      </c>
      <c r="K1930" s="56" t="s">
        <v>7012</v>
      </c>
      <c r="L1930" s="85">
        <v>132</v>
      </c>
      <c r="M1930" s="56" t="s">
        <v>451</v>
      </c>
      <c r="N1930" s="56" t="s">
        <v>473</v>
      </c>
      <c r="O1930" s="60" t="s">
        <v>2985</v>
      </c>
      <c r="P1930" s="222"/>
      <c r="Q1930" s="87" cm="1">
        <f t="array" aca="1" ref="Q1930" ca="1">SUMIF('Cross-Over'!C1:C793,E1930,'Cross-Over'!V1:V792)</f>
        <v>0</v>
      </c>
      <c r="R1930" s="223" cm="1">
        <f t="array" aca="1" ref="R1930" ca="1">Q1930*L1930</f>
        <v>0</v>
      </c>
    </row>
    <row r="1931" spans="1:18" ht="16" customHeight="1" x14ac:dyDescent="0.2">
      <c r="A1931" s="54"/>
      <c r="B1931" s="63" t="s">
        <v>9422</v>
      </c>
      <c r="C1931" s="56" t="s">
        <v>9428</v>
      </c>
      <c r="D1931" s="90">
        <v>840490702561</v>
      </c>
      <c r="E1931" s="56" t="s">
        <v>4060</v>
      </c>
      <c r="F1931" s="110" t="s">
        <v>4061</v>
      </c>
      <c r="G1931" s="110" t="s">
        <v>7088</v>
      </c>
      <c r="H1931" s="110" t="s">
        <v>56</v>
      </c>
      <c r="I1931" s="56" t="s">
        <v>1900</v>
      </c>
      <c r="J1931" s="56" t="s">
        <v>285</v>
      </c>
      <c r="K1931" s="56" t="s">
        <v>7012</v>
      </c>
      <c r="L1931" s="85">
        <v>132</v>
      </c>
      <c r="M1931" s="56" t="s">
        <v>451</v>
      </c>
      <c r="N1931" s="56" t="s">
        <v>473</v>
      </c>
      <c r="O1931" s="60" t="s">
        <v>2985</v>
      </c>
      <c r="P1931" s="222"/>
      <c r="Q1931" s="87" cm="1">
        <f t="array" aca="1" ref="Q1931" ca="1">SUMIF('Cross-Over'!C1:C793,E1931,'Cross-Over'!V1:V792)</f>
        <v>0</v>
      </c>
      <c r="R1931" s="223" cm="1">
        <f t="array" aca="1" ref="R1931" ca="1">Q1931*L1931</f>
        <v>0</v>
      </c>
    </row>
    <row r="1932" spans="1:18" ht="16" customHeight="1" x14ac:dyDescent="0.2">
      <c r="A1932" s="54"/>
      <c r="B1932" s="63" t="s">
        <v>9429</v>
      </c>
      <c r="C1932" s="56" t="s">
        <v>9430</v>
      </c>
      <c r="D1932" s="90">
        <v>840490702714</v>
      </c>
      <c r="E1932" s="56" t="s">
        <v>4062</v>
      </c>
      <c r="F1932" s="110" t="s">
        <v>4063</v>
      </c>
      <c r="G1932" s="110" t="s">
        <v>7088</v>
      </c>
      <c r="H1932" s="110" t="s">
        <v>50</v>
      </c>
      <c r="I1932" s="56" t="s">
        <v>4064</v>
      </c>
      <c r="J1932" s="56" t="s">
        <v>61</v>
      </c>
      <c r="K1932" s="56" t="s">
        <v>7012</v>
      </c>
      <c r="L1932" s="85">
        <v>132</v>
      </c>
      <c r="M1932" s="56" t="s">
        <v>451</v>
      </c>
      <c r="N1932" s="56" t="s">
        <v>473</v>
      </c>
      <c r="O1932" s="60" t="s">
        <v>2985</v>
      </c>
      <c r="P1932" s="222"/>
      <c r="Q1932" s="87" cm="1">
        <f t="array" aca="1" ref="Q1932" ca="1">SUMIF('Cross-Over'!C1:C793,E1932,'Cross-Over'!V1:V792)</f>
        <v>0</v>
      </c>
      <c r="R1932" s="223" cm="1">
        <f t="array" aca="1" ref="R1932" ca="1">Q1932*L1932</f>
        <v>0</v>
      </c>
    </row>
    <row r="1933" spans="1:18" ht="16" customHeight="1" x14ac:dyDescent="0.2">
      <c r="A1933" s="54"/>
      <c r="B1933" s="63" t="s">
        <v>9429</v>
      </c>
      <c r="C1933" s="56" t="s">
        <v>9431</v>
      </c>
      <c r="D1933" s="90">
        <v>840490702707</v>
      </c>
      <c r="E1933" s="56" t="s">
        <v>4065</v>
      </c>
      <c r="F1933" s="110" t="s">
        <v>4066</v>
      </c>
      <c r="G1933" s="110" t="s">
        <v>7088</v>
      </c>
      <c r="H1933" s="110" t="s">
        <v>50</v>
      </c>
      <c r="I1933" s="56" t="s">
        <v>4064</v>
      </c>
      <c r="J1933" s="56" t="s">
        <v>64</v>
      </c>
      <c r="K1933" s="56" t="s">
        <v>7012</v>
      </c>
      <c r="L1933" s="85">
        <v>132</v>
      </c>
      <c r="M1933" s="56" t="s">
        <v>451</v>
      </c>
      <c r="N1933" s="56" t="s">
        <v>473</v>
      </c>
      <c r="O1933" s="60" t="s">
        <v>2985</v>
      </c>
      <c r="P1933" s="222"/>
      <c r="Q1933" s="87" cm="1">
        <f t="array" aca="1" ref="Q1933" ca="1">SUMIF('Cross-Over'!C1:C793,E1933,'Cross-Over'!V1:V792)</f>
        <v>0</v>
      </c>
      <c r="R1933" s="223" cm="1">
        <f t="array" aca="1" ref="R1933" ca="1">Q1933*L1933</f>
        <v>0</v>
      </c>
    </row>
    <row r="1934" spans="1:18" ht="16" customHeight="1" x14ac:dyDescent="0.2">
      <c r="A1934" s="54"/>
      <c r="B1934" s="63" t="s">
        <v>9429</v>
      </c>
      <c r="C1934" s="56" t="s">
        <v>9432</v>
      </c>
      <c r="D1934" s="90">
        <v>840490702691</v>
      </c>
      <c r="E1934" s="56" t="s">
        <v>4067</v>
      </c>
      <c r="F1934" s="110" t="s">
        <v>4068</v>
      </c>
      <c r="G1934" s="110" t="s">
        <v>7088</v>
      </c>
      <c r="H1934" s="110" t="s">
        <v>50</v>
      </c>
      <c r="I1934" s="56" t="s">
        <v>4064</v>
      </c>
      <c r="J1934" s="56" t="s">
        <v>67</v>
      </c>
      <c r="K1934" s="56" t="s">
        <v>7012</v>
      </c>
      <c r="L1934" s="85">
        <v>132</v>
      </c>
      <c r="M1934" s="56" t="s">
        <v>451</v>
      </c>
      <c r="N1934" s="56" t="s">
        <v>473</v>
      </c>
      <c r="O1934" s="60" t="s">
        <v>2985</v>
      </c>
      <c r="P1934" s="222"/>
      <c r="Q1934" s="87" cm="1">
        <f t="array" aca="1" ref="Q1934" ca="1">SUMIF('Cross-Over'!C1:C793,E1934,'Cross-Over'!V1:V792)</f>
        <v>0</v>
      </c>
      <c r="R1934" s="223" cm="1">
        <f t="array" aca="1" ref="R1934" ca="1">Q1934*L1934</f>
        <v>0</v>
      </c>
    </row>
    <row r="1935" spans="1:18" ht="16" customHeight="1" x14ac:dyDescent="0.2">
      <c r="A1935" s="54"/>
      <c r="B1935" s="63" t="s">
        <v>9429</v>
      </c>
      <c r="C1935" s="56" t="s">
        <v>9433</v>
      </c>
      <c r="D1935" s="90">
        <v>840490702721</v>
      </c>
      <c r="E1935" s="56" t="s">
        <v>4069</v>
      </c>
      <c r="F1935" s="110" t="s">
        <v>4070</v>
      </c>
      <c r="G1935" s="110" t="s">
        <v>7088</v>
      </c>
      <c r="H1935" s="110" t="s">
        <v>50</v>
      </c>
      <c r="I1935" s="56" t="s">
        <v>4064</v>
      </c>
      <c r="J1935" s="56" t="s">
        <v>70</v>
      </c>
      <c r="K1935" s="56" t="s">
        <v>7012</v>
      </c>
      <c r="L1935" s="85">
        <v>132</v>
      </c>
      <c r="M1935" s="56" t="s">
        <v>451</v>
      </c>
      <c r="N1935" s="56" t="s">
        <v>473</v>
      </c>
      <c r="O1935" s="60" t="s">
        <v>2985</v>
      </c>
      <c r="P1935" s="222"/>
      <c r="Q1935" s="87" cm="1">
        <f t="array" aca="1" ref="Q1935" ca="1">SUMIF('Cross-Over'!C1:C793,E1935,'Cross-Over'!V1:V792)</f>
        <v>0</v>
      </c>
      <c r="R1935" s="223" cm="1">
        <f t="array" aca="1" ref="R1935" ca="1">Q1935*L1935</f>
        <v>0</v>
      </c>
    </row>
    <row r="1936" spans="1:18" ht="16" customHeight="1" x14ac:dyDescent="0.2">
      <c r="A1936" s="54"/>
      <c r="B1936" s="63" t="s">
        <v>9429</v>
      </c>
      <c r="C1936" s="56" t="s">
        <v>9434</v>
      </c>
      <c r="D1936" s="90">
        <v>840490702677</v>
      </c>
      <c r="E1936" s="56" t="s">
        <v>4071</v>
      </c>
      <c r="F1936" s="110" t="s">
        <v>4072</v>
      </c>
      <c r="G1936" s="110" t="s">
        <v>7088</v>
      </c>
      <c r="H1936" s="110" t="s">
        <v>50</v>
      </c>
      <c r="I1936" s="56" t="s">
        <v>4064</v>
      </c>
      <c r="J1936" s="56" t="s">
        <v>282</v>
      </c>
      <c r="K1936" s="56" t="s">
        <v>7012</v>
      </c>
      <c r="L1936" s="85">
        <v>132</v>
      </c>
      <c r="M1936" s="56" t="s">
        <v>451</v>
      </c>
      <c r="N1936" s="56" t="s">
        <v>473</v>
      </c>
      <c r="O1936" s="60" t="s">
        <v>2985</v>
      </c>
      <c r="P1936" s="222"/>
      <c r="Q1936" s="87" cm="1">
        <f t="array" aca="1" ref="Q1936" ca="1">SUMIF('Cross-Over'!C1:C793,E1936,'Cross-Over'!V1:V792)</f>
        <v>0</v>
      </c>
      <c r="R1936" s="223" cm="1">
        <f t="array" aca="1" ref="R1936" ca="1">Q1936*L1936</f>
        <v>0</v>
      </c>
    </row>
    <row r="1937" spans="1:18" ht="16" customHeight="1" x14ac:dyDescent="0.2">
      <c r="A1937" s="54"/>
      <c r="B1937" s="63" t="s">
        <v>9429</v>
      </c>
      <c r="C1937" s="56" t="s">
        <v>9435</v>
      </c>
      <c r="D1937" s="90">
        <v>840490702684</v>
      </c>
      <c r="E1937" s="56" t="s">
        <v>4073</v>
      </c>
      <c r="F1937" s="110" t="s">
        <v>4074</v>
      </c>
      <c r="G1937" s="110" t="s">
        <v>7088</v>
      </c>
      <c r="H1937" s="110" t="s">
        <v>50</v>
      </c>
      <c r="I1937" s="56" t="s">
        <v>4064</v>
      </c>
      <c r="J1937" s="56" t="s">
        <v>285</v>
      </c>
      <c r="K1937" s="56" t="s">
        <v>7012</v>
      </c>
      <c r="L1937" s="85">
        <v>132</v>
      </c>
      <c r="M1937" s="56" t="s">
        <v>451</v>
      </c>
      <c r="N1937" s="56" t="s">
        <v>473</v>
      </c>
      <c r="O1937" s="60" t="s">
        <v>2985</v>
      </c>
      <c r="P1937" s="222"/>
      <c r="Q1937" s="87" cm="1">
        <f t="array" aca="1" ref="Q1937" ca="1">SUMIF('Cross-Over'!C1:C793,E1937,'Cross-Over'!V1:V792)</f>
        <v>0</v>
      </c>
      <c r="R1937" s="223" cm="1">
        <f t="array" aca="1" ref="R1937" ca="1">Q1937*L1937</f>
        <v>0</v>
      </c>
    </row>
    <row r="1938" spans="1:18" ht="16" customHeight="1" x14ac:dyDescent="0.2">
      <c r="A1938" s="54"/>
      <c r="B1938" s="63" t="s">
        <v>9436</v>
      </c>
      <c r="C1938" s="56" t="s">
        <v>9437</v>
      </c>
      <c r="D1938" s="90">
        <v>840490702776</v>
      </c>
      <c r="E1938" s="56" t="s">
        <v>4075</v>
      </c>
      <c r="F1938" s="110" t="s">
        <v>4076</v>
      </c>
      <c r="G1938" s="110" t="s">
        <v>9438</v>
      </c>
      <c r="H1938" s="110" t="s">
        <v>50</v>
      </c>
      <c r="I1938" s="56" t="s">
        <v>4077</v>
      </c>
      <c r="J1938" s="56" t="s">
        <v>61</v>
      </c>
      <c r="K1938" s="91"/>
      <c r="L1938" s="85">
        <v>96.25</v>
      </c>
      <c r="M1938" s="56" t="s">
        <v>451</v>
      </c>
      <c r="N1938" s="56" t="s">
        <v>1414</v>
      </c>
      <c r="O1938" s="60" t="s">
        <v>2985</v>
      </c>
      <c r="P1938" s="222"/>
      <c r="Q1938" s="87" cm="1">
        <f t="array" aca="1" ref="Q1938" ca="1">SUMIF('Cross-Over'!C1:C793,E1938,'Cross-Over'!V1:V792)</f>
        <v>0</v>
      </c>
      <c r="R1938" s="223" cm="1">
        <f t="array" aca="1" ref="R1938" ca="1">Q1938*L1938</f>
        <v>0</v>
      </c>
    </row>
    <row r="1939" spans="1:18" ht="16" customHeight="1" x14ac:dyDescent="0.2">
      <c r="A1939" s="54"/>
      <c r="B1939" s="63" t="s">
        <v>9436</v>
      </c>
      <c r="C1939" s="56" t="s">
        <v>9439</v>
      </c>
      <c r="D1939" s="90">
        <v>840490702769</v>
      </c>
      <c r="E1939" s="56" t="s">
        <v>4078</v>
      </c>
      <c r="F1939" s="110" t="s">
        <v>4079</v>
      </c>
      <c r="G1939" s="110" t="s">
        <v>9438</v>
      </c>
      <c r="H1939" s="110" t="s">
        <v>50</v>
      </c>
      <c r="I1939" s="56" t="s">
        <v>4077</v>
      </c>
      <c r="J1939" s="56" t="s">
        <v>64</v>
      </c>
      <c r="K1939" s="91"/>
      <c r="L1939" s="85">
        <v>96.25</v>
      </c>
      <c r="M1939" s="56" t="s">
        <v>451</v>
      </c>
      <c r="N1939" s="56" t="s">
        <v>1414</v>
      </c>
      <c r="O1939" s="60" t="s">
        <v>2985</v>
      </c>
      <c r="P1939" s="222"/>
      <c r="Q1939" s="87" cm="1">
        <f t="array" aca="1" ref="Q1939" ca="1">SUMIF('Cross-Over'!C1:C793,E1939,'Cross-Over'!V1:V792)</f>
        <v>0</v>
      </c>
      <c r="R1939" s="223" cm="1">
        <f t="array" aca="1" ref="R1939" ca="1">Q1939*L1939</f>
        <v>0</v>
      </c>
    </row>
    <row r="1940" spans="1:18" ht="16" customHeight="1" x14ac:dyDescent="0.2">
      <c r="A1940" s="54"/>
      <c r="B1940" s="63" t="s">
        <v>9436</v>
      </c>
      <c r="C1940" s="56" t="s">
        <v>9440</v>
      </c>
      <c r="D1940" s="90">
        <v>840490702752</v>
      </c>
      <c r="E1940" s="56" t="s">
        <v>4080</v>
      </c>
      <c r="F1940" s="110" t="s">
        <v>4081</v>
      </c>
      <c r="G1940" s="110" t="s">
        <v>9438</v>
      </c>
      <c r="H1940" s="110" t="s">
        <v>50</v>
      </c>
      <c r="I1940" s="56" t="s">
        <v>4077</v>
      </c>
      <c r="J1940" s="56" t="s">
        <v>67</v>
      </c>
      <c r="K1940" s="91"/>
      <c r="L1940" s="85">
        <v>96.25</v>
      </c>
      <c r="M1940" s="56" t="s">
        <v>451</v>
      </c>
      <c r="N1940" s="56" t="s">
        <v>1414</v>
      </c>
      <c r="O1940" s="60" t="s">
        <v>2985</v>
      </c>
      <c r="P1940" s="222"/>
      <c r="Q1940" s="87" cm="1">
        <f t="array" aca="1" ref="Q1940" ca="1">SUMIF('Cross-Over'!C1:C793,E1940,'Cross-Over'!V1:V792)</f>
        <v>0</v>
      </c>
      <c r="R1940" s="223" cm="1">
        <f t="array" aca="1" ref="R1940" ca="1">Q1940*L1940</f>
        <v>0</v>
      </c>
    </row>
    <row r="1941" spans="1:18" ht="16" customHeight="1" x14ac:dyDescent="0.2">
      <c r="A1941" s="54"/>
      <c r="B1941" s="63" t="s">
        <v>9436</v>
      </c>
      <c r="C1941" s="56" t="s">
        <v>9441</v>
      </c>
      <c r="D1941" s="90">
        <v>840490702783</v>
      </c>
      <c r="E1941" s="56" t="s">
        <v>4082</v>
      </c>
      <c r="F1941" s="110" t="s">
        <v>4083</v>
      </c>
      <c r="G1941" s="110" t="s">
        <v>9438</v>
      </c>
      <c r="H1941" s="110" t="s">
        <v>50</v>
      </c>
      <c r="I1941" s="56" t="s">
        <v>4077</v>
      </c>
      <c r="J1941" s="56" t="s">
        <v>70</v>
      </c>
      <c r="K1941" s="91"/>
      <c r="L1941" s="85">
        <v>96.25</v>
      </c>
      <c r="M1941" s="56" t="s">
        <v>451</v>
      </c>
      <c r="N1941" s="56" t="s">
        <v>1414</v>
      </c>
      <c r="O1941" s="60" t="s">
        <v>2985</v>
      </c>
      <c r="P1941" s="222"/>
      <c r="Q1941" s="87" cm="1">
        <f t="array" aca="1" ref="Q1941" ca="1">SUMIF('Cross-Over'!C1:C793,E1941,'Cross-Over'!V1:V792)</f>
        <v>0</v>
      </c>
      <c r="R1941" s="223" cm="1">
        <f t="array" aca="1" ref="R1941" ca="1">Q1941*L1941</f>
        <v>0</v>
      </c>
    </row>
    <row r="1942" spans="1:18" ht="16" customHeight="1" x14ac:dyDescent="0.2">
      <c r="A1942" s="54"/>
      <c r="B1942" s="63" t="s">
        <v>9436</v>
      </c>
      <c r="C1942" s="56" t="s">
        <v>9442</v>
      </c>
      <c r="D1942" s="90">
        <v>840490702738</v>
      </c>
      <c r="E1942" s="56" t="s">
        <v>4084</v>
      </c>
      <c r="F1942" s="110" t="s">
        <v>4085</v>
      </c>
      <c r="G1942" s="110" t="s">
        <v>9438</v>
      </c>
      <c r="H1942" s="110" t="s">
        <v>50</v>
      </c>
      <c r="I1942" s="56" t="s">
        <v>4077</v>
      </c>
      <c r="J1942" s="56" t="s">
        <v>282</v>
      </c>
      <c r="K1942" s="91"/>
      <c r="L1942" s="85">
        <v>96.25</v>
      </c>
      <c r="M1942" s="56" t="s">
        <v>451</v>
      </c>
      <c r="N1942" s="56" t="s">
        <v>1414</v>
      </c>
      <c r="O1942" s="60" t="s">
        <v>2985</v>
      </c>
      <c r="P1942" s="222"/>
      <c r="Q1942" s="87" cm="1">
        <f t="array" aca="1" ref="Q1942" ca="1">SUMIF('Cross-Over'!C1:C793,E1942,'Cross-Over'!V1:V792)</f>
        <v>0</v>
      </c>
      <c r="R1942" s="223" cm="1">
        <f t="array" aca="1" ref="R1942" ca="1">Q1942*L1942</f>
        <v>0</v>
      </c>
    </row>
    <row r="1943" spans="1:18" ht="16" customHeight="1" x14ac:dyDescent="0.2">
      <c r="A1943" s="54"/>
      <c r="B1943" s="63" t="s">
        <v>9436</v>
      </c>
      <c r="C1943" s="56" t="s">
        <v>9443</v>
      </c>
      <c r="D1943" s="90">
        <v>840490702745</v>
      </c>
      <c r="E1943" s="56" t="s">
        <v>4086</v>
      </c>
      <c r="F1943" s="110" t="s">
        <v>4087</v>
      </c>
      <c r="G1943" s="110" t="s">
        <v>9438</v>
      </c>
      <c r="H1943" s="110" t="s">
        <v>50</v>
      </c>
      <c r="I1943" s="56" t="s">
        <v>4077</v>
      </c>
      <c r="J1943" s="56" t="s">
        <v>285</v>
      </c>
      <c r="K1943" s="91"/>
      <c r="L1943" s="85">
        <v>96.25</v>
      </c>
      <c r="M1943" s="56" t="s">
        <v>451</v>
      </c>
      <c r="N1943" s="56" t="s">
        <v>1414</v>
      </c>
      <c r="O1943" s="60" t="s">
        <v>2985</v>
      </c>
      <c r="P1943" s="222"/>
      <c r="Q1943" s="87" cm="1">
        <f t="array" aca="1" ref="Q1943" ca="1">SUMIF('Cross-Over'!C1:C793,E1943,'Cross-Over'!V1:V792)</f>
        <v>0</v>
      </c>
      <c r="R1943" s="223" cm="1">
        <f t="array" aca="1" ref="R1943" ca="1">Q1943*L1943</f>
        <v>0</v>
      </c>
    </row>
    <row r="1944" spans="1:18" ht="16" customHeight="1" x14ac:dyDescent="0.2">
      <c r="A1944" s="54"/>
      <c r="B1944" s="63" t="s">
        <v>9444</v>
      </c>
      <c r="C1944" s="56" t="s">
        <v>9445</v>
      </c>
      <c r="D1944" s="90">
        <v>840490702837</v>
      </c>
      <c r="E1944" s="56" t="s">
        <v>4088</v>
      </c>
      <c r="F1944" s="110" t="s">
        <v>4089</v>
      </c>
      <c r="G1944" s="110" t="s">
        <v>9438</v>
      </c>
      <c r="H1944" s="110" t="s">
        <v>50</v>
      </c>
      <c r="I1944" s="56" t="s">
        <v>1900</v>
      </c>
      <c r="J1944" s="56" t="s">
        <v>61</v>
      </c>
      <c r="K1944" s="91"/>
      <c r="L1944" s="85">
        <v>96.25</v>
      </c>
      <c r="M1944" s="56" t="s">
        <v>451</v>
      </c>
      <c r="N1944" s="56" t="s">
        <v>1414</v>
      </c>
      <c r="O1944" s="60" t="s">
        <v>2985</v>
      </c>
      <c r="P1944" s="222"/>
      <c r="Q1944" s="87" cm="1">
        <f t="array" aca="1" ref="Q1944" ca="1">SUMIF('Cross-Over'!C1:C793,E1944,'Cross-Over'!V1:V792)</f>
        <v>0</v>
      </c>
      <c r="R1944" s="223" cm="1">
        <f t="array" aca="1" ref="R1944" ca="1">Q1944*L1944</f>
        <v>0</v>
      </c>
    </row>
    <row r="1945" spans="1:18" ht="16" customHeight="1" x14ac:dyDescent="0.2">
      <c r="A1945" s="54"/>
      <c r="B1945" s="63" t="s">
        <v>9444</v>
      </c>
      <c r="C1945" s="56" t="s">
        <v>9446</v>
      </c>
      <c r="D1945" s="90">
        <v>840490702820</v>
      </c>
      <c r="E1945" s="56" t="s">
        <v>4090</v>
      </c>
      <c r="F1945" s="110" t="s">
        <v>4091</v>
      </c>
      <c r="G1945" s="110" t="s">
        <v>9438</v>
      </c>
      <c r="H1945" s="110" t="s">
        <v>50</v>
      </c>
      <c r="I1945" s="56" t="s">
        <v>1900</v>
      </c>
      <c r="J1945" s="56" t="s">
        <v>64</v>
      </c>
      <c r="K1945" s="91"/>
      <c r="L1945" s="85">
        <v>96.25</v>
      </c>
      <c r="M1945" s="56" t="s">
        <v>451</v>
      </c>
      <c r="N1945" s="56" t="s">
        <v>1414</v>
      </c>
      <c r="O1945" s="60" t="s">
        <v>2985</v>
      </c>
      <c r="P1945" s="222"/>
      <c r="Q1945" s="87" cm="1">
        <f t="array" aca="1" ref="Q1945" ca="1">SUMIF('Cross-Over'!C1:C793,E1945,'Cross-Over'!V1:V792)</f>
        <v>0</v>
      </c>
      <c r="R1945" s="223" cm="1">
        <f t="array" aca="1" ref="R1945" ca="1">Q1945*L1945</f>
        <v>0</v>
      </c>
    </row>
    <row r="1946" spans="1:18" ht="16" customHeight="1" x14ac:dyDescent="0.2">
      <c r="A1946" s="54"/>
      <c r="B1946" s="63" t="s">
        <v>9444</v>
      </c>
      <c r="C1946" s="56" t="s">
        <v>9447</v>
      </c>
      <c r="D1946" s="90">
        <v>840490702813</v>
      </c>
      <c r="E1946" s="56" t="s">
        <v>4092</v>
      </c>
      <c r="F1946" s="110" t="s">
        <v>4093</v>
      </c>
      <c r="G1946" s="110" t="s">
        <v>9438</v>
      </c>
      <c r="H1946" s="110" t="s">
        <v>50</v>
      </c>
      <c r="I1946" s="56" t="s">
        <v>1900</v>
      </c>
      <c r="J1946" s="56" t="s">
        <v>67</v>
      </c>
      <c r="K1946" s="91"/>
      <c r="L1946" s="85">
        <v>96.25</v>
      </c>
      <c r="M1946" s="56" t="s">
        <v>451</v>
      </c>
      <c r="N1946" s="56" t="s">
        <v>1414</v>
      </c>
      <c r="O1946" s="60" t="s">
        <v>2985</v>
      </c>
      <c r="P1946" s="222"/>
      <c r="Q1946" s="87" cm="1">
        <f t="array" aca="1" ref="Q1946" ca="1">SUMIF('Cross-Over'!C1:C793,E1946,'Cross-Over'!V1:V792)</f>
        <v>0</v>
      </c>
      <c r="R1946" s="223" cm="1">
        <f t="array" aca="1" ref="R1946" ca="1">Q1946*L1946</f>
        <v>0</v>
      </c>
    </row>
    <row r="1947" spans="1:18" ht="16" customHeight="1" x14ac:dyDescent="0.2">
      <c r="A1947" s="54"/>
      <c r="B1947" s="63" t="s">
        <v>9444</v>
      </c>
      <c r="C1947" s="56" t="s">
        <v>9448</v>
      </c>
      <c r="D1947" s="90">
        <v>840490702844</v>
      </c>
      <c r="E1947" s="56" t="s">
        <v>4094</v>
      </c>
      <c r="F1947" s="110" t="s">
        <v>4095</v>
      </c>
      <c r="G1947" s="110" t="s">
        <v>9438</v>
      </c>
      <c r="H1947" s="110" t="s">
        <v>50</v>
      </c>
      <c r="I1947" s="56" t="s">
        <v>1900</v>
      </c>
      <c r="J1947" s="56" t="s">
        <v>70</v>
      </c>
      <c r="K1947" s="91"/>
      <c r="L1947" s="85">
        <v>96.25</v>
      </c>
      <c r="M1947" s="56" t="s">
        <v>451</v>
      </c>
      <c r="N1947" s="56" t="s">
        <v>1414</v>
      </c>
      <c r="O1947" s="60" t="s">
        <v>2985</v>
      </c>
      <c r="P1947" s="222"/>
      <c r="Q1947" s="87" cm="1">
        <f t="array" aca="1" ref="Q1947" ca="1">SUMIF('Cross-Over'!C1:C793,E1947,'Cross-Over'!V1:V792)</f>
        <v>0</v>
      </c>
      <c r="R1947" s="223" cm="1">
        <f t="array" aca="1" ref="R1947" ca="1">Q1947*L1947</f>
        <v>0</v>
      </c>
    </row>
    <row r="1948" spans="1:18" ht="16" customHeight="1" x14ac:dyDescent="0.2">
      <c r="A1948" s="54"/>
      <c r="B1948" s="63" t="s">
        <v>9444</v>
      </c>
      <c r="C1948" s="56" t="s">
        <v>9449</v>
      </c>
      <c r="D1948" s="90">
        <v>840490702790</v>
      </c>
      <c r="E1948" s="56" t="s">
        <v>4096</v>
      </c>
      <c r="F1948" s="110" t="s">
        <v>4097</v>
      </c>
      <c r="G1948" s="110" t="s">
        <v>9438</v>
      </c>
      <c r="H1948" s="110" t="s">
        <v>50</v>
      </c>
      <c r="I1948" s="56" t="s">
        <v>1900</v>
      </c>
      <c r="J1948" s="56" t="s">
        <v>282</v>
      </c>
      <c r="K1948" s="91"/>
      <c r="L1948" s="85">
        <v>96.25</v>
      </c>
      <c r="M1948" s="56" t="s">
        <v>451</v>
      </c>
      <c r="N1948" s="56" t="s">
        <v>1414</v>
      </c>
      <c r="O1948" s="60" t="s">
        <v>2985</v>
      </c>
      <c r="P1948" s="222"/>
      <c r="Q1948" s="87" cm="1">
        <f t="array" aca="1" ref="Q1948" ca="1">SUMIF('Cross-Over'!C1:C793,E1948,'Cross-Over'!V1:V792)</f>
        <v>0</v>
      </c>
      <c r="R1948" s="223" cm="1">
        <f t="array" aca="1" ref="R1948" ca="1">Q1948*L1948</f>
        <v>0</v>
      </c>
    </row>
    <row r="1949" spans="1:18" ht="16" customHeight="1" x14ac:dyDescent="0.2">
      <c r="A1949" s="54"/>
      <c r="B1949" s="63" t="s">
        <v>9444</v>
      </c>
      <c r="C1949" s="56" t="s">
        <v>9450</v>
      </c>
      <c r="D1949" s="90">
        <v>840490702806</v>
      </c>
      <c r="E1949" s="56" t="s">
        <v>4098</v>
      </c>
      <c r="F1949" s="110" t="s">
        <v>4099</v>
      </c>
      <c r="G1949" s="110" t="s">
        <v>9438</v>
      </c>
      <c r="H1949" s="110" t="s">
        <v>50</v>
      </c>
      <c r="I1949" s="56" t="s">
        <v>1900</v>
      </c>
      <c r="J1949" s="56" t="s">
        <v>285</v>
      </c>
      <c r="K1949" s="91"/>
      <c r="L1949" s="85">
        <v>96.25</v>
      </c>
      <c r="M1949" s="56" t="s">
        <v>451</v>
      </c>
      <c r="N1949" s="56" t="s">
        <v>1414</v>
      </c>
      <c r="O1949" s="60" t="s">
        <v>2985</v>
      </c>
      <c r="P1949" s="222"/>
      <c r="Q1949" s="87" cm="1">
        <f t="array" aca="1" ref="Q1949" ca="1">SUMIF('Cross-Over'!C1:C793,E1949,'Cross-Over'!V1:V792)</f>
        <v>0</v>
      </c>
      <c r="R1949" s="223" cm="1">
        <f t="array" aca="1" ref="R1949" ca="1">Q1949*L1949</f>
        <v>0</v>
      </c>
    </row>
    <row r="1950" spans="1:18" ht="16" customHeight="1" x14ac:dyDescent="0.2">
      <c r="A1950" s="54"/>
      <c r="B1950" s="63" t="s">
        <v>9451</v>
      </c>
      <c r="C1950" s="56" t="s">
        <v>9452</v>
      </c>
      <c r="D1950" s="90">
        <v>840490702950</v>
      </c>
      <c r="E1950" s="56" t="s">
        <v>4100</v>
      </c>
      <c r="F1950" s="110" t="s">
        <v>4101</v>
      </c>
      <c r="G1950" s="110" t="s">
        <v>7036</v>
      </c>
      <c r="H1950" s="110" t="s">
        <v>50</v>
      </c>
      <c r="I1950" s="56" t="s">
        <v>4102</v>
      </c>
      <c r="J1950" s="56" t="s">
        <v>61</v>
      </c>
      <c r="K1950" s="56" t="s">
        <v>7006</v>
      </c>
      <c r="L1950" s="85">
        <v>49.5</v>
      </c>
      <c r="M1950" s="56" t="s">
        <v>53</v>
      </c>
      <c r="N1950" s="56" t="s">
        <v>273</v>
      </c>
      <c r="O1950" s="60" t="s">
        <v>2985</v>
      </c>
      <c r="P1950" s="222"/>
      <c r="Q1950" s="87" cm="1">
        <f t="array" aca="1" ref="Q1950" ca="1">SUMIF('Cross-Over'!C1:C793,E1950,'Cross-Over'!V1:V792)</f>
        <v>0</v>
      </c>
      <c r="R1950" s="223" cm="1">
        <f t="array" aca="1" ref="R1950" ca="1">Q1950*L1950</f>
        <v>0</v>
      </c>
    </row>
    <row r="1951" spans="1:18" ht="16" customHeight="1" x14ac:dyDescent="0.2">
      <c r="A1951" s="54"/>
      <c r="B1951" s="63" t="s">
        <v>9451</v>
      </c>
      <c r="C1951" s="56" t="s">
        <v>9453</v>
      </c>
      <c r="D1951" s="90">
        <v>840490702943</v>
      </c>
      <c r="E1951" s="56" t="s">
        <v>4103</v>
      </c>
      <c r="F1951" s="110" t="s">
        <v>4104</v>
      </c>
      <c r="G1951" s="110" t="s">
        <v>7036</v>
      </c>
      <c r="H1951" s="110" t="s">
        <v>50</v>
      </c>
      <c r="I1951" s="56" t="s">
        <v>4102</v>
      </c>
      <c r="J1951" s="56" t="s">
        <v>64</v>
      </c>
      <c r="K1951" s="56" t="s">
        <v>7006</v>
      </c>
      <c r="L1951" s="85">
        <v>49.5</v>
      </c>
      <c r="M1951" s="56" t="s">
        <v>53</v>
      </c>
      <c r="N1951" s="56" t="s">
        <v>273</v>
      </c>
      <c r="O1951" s="60" t="s">
        <v>2985</v>
      </c>
      <c r="P1951" s="222"/>
      <c r="Q1951" s="87" cm="1">
        <f t="array" aca="1" ref="Q1951" ca="1">SUMIF('Cross-Over'!C1:C793,E1951,'Cross-Over'!V1:V792)</f>
        <v>0</v>
      </c>
      <c r="R1951" s="223" cm="1">
        <f t="array" aca="1" ref="R1951" ca="1">Q1951*L1951</f>
        <v>0</v>
      </c>
    </row>
    <row r="1952" spans="1:18" ht="16" customHeight="1" x14ac:dyDescent="0.2">
      <c r="A1952" s="54"/>
      <c r="B1952" s="63" t="s">
        <v>9451</v>
      </c>
      <c r="C1952" s="56" t="s">
        <v>9454</v>
      </c>
      <c r="D1952" s="90">
        <v>840490702936</v>
      </c>
      <c r="E1952" s="56" t="s">
        <v>4105</v>
      </c>
      <c r="F1952" s="110" t="s">
        <v>4106</v>
      </c>
      <c r="G1952" s="110" t="s">
        <v>7036</v>
      </c>
      <c r="H1952" s="110" t="s">
        <v>50</v>
      </c>
      <c r="I1952" s="56" t="s">
        <v>4102</v>
      </c>
      <c r="J1952" s="56" t="s">
        <v>67</v>
      </c>
      <c r="K1952" s="56" t="s">
        <v>7006</v>
      </c>
      <c r="L1952" s="85">
        <v>49.5</v>
      </c>
      <c r="M1952" s="56" t="s">
        <v>53</v>
      </c>
      <c r="N1952" s="56" t="s">
        <v>273</v>
      </c>
      <c r="O1952" s="60" t="s">
        <v>2985</v>
      </c>
      <c r="P1952" s="222"/>
      <c r="Q1952" s="87" cm="1">
        <f t="array" aca="1" ref="Q1952" ca="1">SUMIF('Cross-Over'!C1:C793,E1952,'Cross-Over'!V1:V792)</f>
        <v>0</v>
      </c>
      <c r="R1952" s="223" cm="1">
        <f t="array" aca="1" ref="R1952" ca="1">Q1952*L1952</f>
        <v>0</v>
      </c>
    </row>
    <row r="1953" spans="1:18" ht="16" customHeight="1" x14ac:dyDescent="0.2">
      <c r="A1953" s="54"/>
      <c r="B1953" s="63" t="s">
        <v>9451</v>
      </c>
      <c r="C1953" s="56" t="s">
        <v>9455</v>
      </c>
      <c r="D1953" s="90">
        <v>840490702967</v>
      </c>
      <c r="E1953" s="56" t="s">
        <v>4107</v>
      </c>
      <c r="F1953" s="110" t="s">
        <v>4108</v>
      </c>
      <c r="G1953" s="110" t="s">
        <v>7036</v>
      </c>
      <c r="H1953" s="110" t="s">
        <v>50</v>
      </c>
      <c r="I1953" s="56" t="s">
        <v>4102</v>
      </c>
      <c r="J1953" s="56" t="s">
        <v>70</v>
      </c>
      <c r="K1953" s="56" t="s">
        <v>7006</v>
      </c>
      <c r="L1953" s="85">
        <v>49.5</v>
      </c>
      <c r="M1953" s="56" t="s">
        <v>53</v>
      </c>
      <c r="N1953" s="56" t="s">
        <v>273</v>
      </c>
      <c r="O1953" s="60" t="s">
        <v>2985</v>
      </c>
      <c r="P1953" s="222"/>
      <c r="Q1953" s="87" cm="1">
        <f t="array" aca="1" ref="Q1953" ca="1">SUMIF('Cross-Over'!C1:C793,E1953,'Cross-Over'!V1:V792)</f>
        <v>0</v>
      </c>
      <c r="R1953" s="223" cm="1">
        <f t="array" aca="1" ref="R1953" ca="1">Q1953*L1953</f>
        <v>0</v>
      </c>
    </row>
    <row r="1954" spans="1:18" ht="16" customHeight="1" x14ac:dyDescent="0.2">
      <c r="A1954" s="54"/>
      <c r="B1954" s="63" t="s">
        <v>9451</v>
      </c>
      <c r="C1954" s="56" t="s">
        <v>9456</v>
      </c>
      <c r="D1954" s="90">
        <v>840490702912</v>
      </c>
      <c r="E1954" s="56" t="s">
        <v>4109</v>
      </c>
      <c r="F1954" s="110" t="s">
        <v>4110</v>
      </c>
      <c r="G1954" s="110" t="s">
        <v>7036</v>
      </c>
      <c r="H1954" s="110" t="s">
        <v>50</v>
      </c>
      <c r="I1954" s="56" t="s">
        <v>4102</v>
      </c>
      <c r="J1954" s="56" t="s">
        <v>282</v>
      </c>
      <c r="K1954" s="56" t="s">
        <v>7006</v>
      </c>
      <c r="L1954" s="85">
        <v>49.5</v>
      </c>
      <c r="M1954" s="56" t="s">
        <v>53</v>
      </c>
      <c r="N1954" s="56" t="s">
        <v>273</v>
      </c>
      <c r="O1954" s="60" t="s">
        <v>2985</v>
      </c>
      <c r="P1954" s="222"/>
      <c r="Q1954" s="87" cm="1">
        <f t="array" aca="1" ref="Q1954" ca="1">SUMIF('Cross-Over'!C1:C793,E1954,'Cross-Over'!V1:V792)</f>
        <v>0</v>
      </c>
      <c r="R1954" s="223" cm="1">
        <f t="array" aca="1" ref="R1954" ca="1">Q1954*L1954</f>
        <v>0</v>
      </c>
    </row>
    <row r="1955" spans="1:18" ht="16" customHeight="1" x14ac:dyDescent="0.2">
      <c r="A1955" s="54"/>
      <c r="B1955" s="63" t="s">
        <v>9451</v>
      </c>
      <c r="C1955" s="56" t="s">
        <v>9457</v>
      </c>
      <c r="D1955" s="90">
        <v>840490702929</v>
      </c>
      <c r="E1955" s="56" t="s">
        <v>4111</v>
      </c>
      <c r="F1955" s="110" t="s">
        <v>4112</v>
      </c>
      <c r="G1955" s="110" t="s">
        <v>7036</v>
      </c>
      <c r="H1955" s="110" t="s">
        <v>50</v>
      </c>
      <c r="I1955" s="56" t="s">
        <v>4102</v>
      </c>
      <c r="J1955" s="56" t="s">
        <v>285</v>
      </c>
      <c r="K1955" s="56" t="s">
        <v>7006</v>
      </c>
      <c r="L1955" s="85">
        <v>49.5</v>
      </c>
      <c r="M1955" s="56" t="s">
        <v>53</v>
      </c>
      <c r="N1955" s="56" t="s">
        <v>273</v>
      </c>
      <c r="O1955" s="60" t="s">
        <v>2985</v>
      </c>
      <c r="P1955" s="222"/>
      <c r="Q1955" s="87" cm="1">
        <f t="array" aca="1" ref="Q1955" ca="1">SUMIF('Cross-Over'!C1:C793,E1955,'Cross-Over'!V1:V792)</f>
        <v>0</v>
      </c>
      <c r="R1955" s="223" cm="1">
        <f t="array" aca="1" ref="R1955" ca="1">Q1955*L1955</f>
        <v>0</v>
      </c>
    </row>
    <row r="1956" spans="1:18" ht="16" customHeight="1" x14ac:dyDescent="0.2">
      <c r="A1956" s="54"/>
      <c r="B1956" s="63" t="s">
        <v>9458</v>
      </c>
      <c r="C1956" s="56" t="s">
        <v>9459</v>
      </c>
      <c r="D1956" s="90">
        <v>840490702899</v>
      </c>
      <c r="E1956" s="56" t="s">
        <v>4113</v>
      </c>
      <c r="F1956" s="110" t="s">
        <v>4114</v>
      </c>
      <c r="G1956" s="110" t="s">
        <v>7036</v>
      </c>
      <c r="H1956" s="110" t="s">
        <v>56</v>
      </c>
      <c r="I1956" s="56" t="s">
        <v>4039</v>
      </c>
      <c r="J1956" s="56" t="s">
        <v>61</v>
      </c>
      <c r="K1956" s="56" t="s">
        <v>7006</v>
      </c>
      <c r="L1956" s="85">
        <v>49.5</v>
      </c>
      <c r="M1956" s="56" t="s">
        <v>53</v>
      </c>
      <c r="N1956" s="56" t="s">
        <v>273</v>
      </c>
      <c r="O1956" s="60" t="s">
        <v>2985</v>
      </c>
      <c r="P1956" s="222"/>
      <c r="Q1956" s="87" cm="1">
        <f t="array" aca="1" ref="Q1956" ca="1">SUMIF('Cross-Over'!C1:C793,E1956,'Cross-Over'!V1:V792)</f>
        <v>0</v>
      </c>
      <c r="R1956" s="223" cm="1">
        <f t="array" aca="1" ref="R1956" ca="1">Q1956*L1956</f>
        <v>0</v>
      </c>
    </row>
    <row r="1957" spans="1:18" ht="16" customHeight="1" x14ac:dyDescent="0.2">
      <c r="A1957" s="54"/>
      <c r="B1957" s="63" t="s">
        <v>9458</v>
      </c>
      <c r="C1957" s="56" t="s">
        <v>9460</v>
      </c>
      <c r="D1957" s="90">
        <v>840490702882</v>
      </c>
      <c r="E1957" s="56" t="s">
        <v>4115</v>
      </c>
      <c r="F1957" s="110" t="s">
        <v>4116</v>
      </c>
      <c r="G1957" s="110" t="s">
        <v>7036</v>
      </c>
      <c r="H1957" s="110" t="s">
        <v>56</v>
      </c>
      <c r="I1957" s="56" t="s">
        <v>4039</v>
      </c>
      <c r="J1957" s="56" t="s">
        <v>64</v>
      </c>
      <c r="K1957" s="56" t="s">
        <v>7006</v>
      </c>
      <c r="L1957" s="85">
        <v>49.5</v>
      </c>
      <c r="M1957" s="56" t="s">
        <v>53</v>
      </c>
      <c r="N1957" s="56" t="s">
        <v>273</v>
      </c>
      <c r="O1957" s="60" t="s">
        <v>2985</v>
      </c>
      <c r="P1957" s="222"/>
      <c r="Q1957" s="87" cm="1">
        <f t="array" aca="1" ref="Q1957" ca="1">SUMIF('Cross-Over'!C1:C793,E1957,'Cross-Over'!V1:V792)</f>
        <v>0</v>
      </c>
      <c r="R1957" s="223" cm="1">
        <f t="array" aca="1" ref="R1957" ca="1">Q1957*L1957</f>
        <v>0</v>
      </c>
    </row>
    <row r="1958" spans="1:18" ht="16" customHeight="1" x14ac:dyDescent="0.2">
      <c r="A1958" s="54"/>
      <c r="B1958" s="63" t="s">
        <v>9458</v>
      </c>
      <c r="C1958" s="56" t="s">
        <v>9461</v>
      </c>
      <c r="D1958" s="90">
        <v>840490702875</v>
      </c>
      <c r="E1958" s="56" t="s">
        <v>4117</v>
      </c>
      <c r="F1958" s="110" t="s">
        <v>4118</v>
      </c>
      <c r="G1958" s="110" t="s">
        <v>7036</v>
      </c>
      <c r="H1958" s="110" t="s">
        <v>56</v>
      </c>
      <c r="I1958" s="56" t="s">
        <v>4039</v>
      </c>
      <c r="J1958" s="56" t="s">
        <v>67</v>
      </c>
      <c r="K1958" s="56" t="s">
        <v>7006</v>
      </c>
      <c r="L1958" s="85">
        <v>49.5</v>
      </c>
      <c r="M1958" s="56" t="s">
        <v>53</v>
      </c>
      <c r="N1958" s="56" t="s">
        <v>273</v>
      </c>
      <c r="O1958" s="60" t="s">
        <v>2985</v>
      </c>
      <c r="P1958" s="222"/>
      <c r="Q1958" s="87" cm="1">
        <f t="array" aca="1" ref="Q1958" ca="1">SUMIF('Cross-Over'!C1:C793,E1958,'Cross-Over'!V1:V792)</f>
        <v>0</v>
      </c>
      <c r="R1958" s="223" cm="1">
        <f t="array" aca="1" ref="R1958" ca="1">Q1958*L1958</f>
        <v>0</v>
      </c>
    </row>
    <row r="1959" spans="1:18" ht="16" customHeight="1" x14ac:dyDescent="0.2">
      <c r="A1959" s="54"/>
      <c r="B1959" s="63" t="s">
        <v>9458</v>
      </c>
      <c r="C1959" s="56" t="s">
        <v>9462</v>
      </c>
      <c r="D1959" s="90">
        <v>840490702905</v>
      </c>
      <c r="E1959" s="56" t="s">
        <v>4119</v>
      </c>
      <c r="F1959" s="110" t="s">
        <v>4120</v>
      </c>
      <c r="G1959" s="110" t="s">
        <v>7036</v>
      </c>
      <c r="H1959" s="110" t="s">
        <v>56</v>
      </c>
      <c r="I1959" s="56" t="s">
        <v>4039</v>
      </c>
      <c r="J1959" s="56" t="s">
        <v>70</v>
      </c>
      <c r="K1959" s="56" t="s">
        <v>7006</v>
      </c>
      <c r="L1959" s="85">
        <v>49.5</v>
      </c>
      <c r="M1959" s="56" t="s">
        <v>53</v>
      </c>
      <c r="N1959" s="56" t="s">
        <v>273</v>
      </c>
      <c r="O1959" s="60" t="s">
        <v>2985</v>
      </c>
      <c r="P1959" s="222"/>
      <c r="Q1959" s="87" cm="1">
        <f t="array" aca="1" ref="Q1959" ca="1">SUMIF('Cross-Over'!C1:C793,E1959,'Cross-Over'!V1:V792)</f>
        <v>0</v>
      </c>
      <c r="R1959" s="223" cm="1">
        <f t="array" aca="1" ref="R1959" ca="1">Q1959*L1959</f>
        <v>0</v>
      </c>
    </row>
    <row r="1960" spans="1:18" ht="16" customHeight="1" x14ac:dyDescent="0.2">
      <c r="A1960" s="54"/>
      <c r="B1960" s="63" t="s">
        <v>9458</v>
      </c>
      <c r="C1960" s="56" t="s">
        <v>9463</v>
      </c>
      <c r="D1960" s="90">
        <v>840490702851</v>
      </c>
      <c r="E1960" s="56" t="s">
        <v>4121</v>
      </c>
      <c r="F1960" s="110" t="s">
        <v>4122</v>
      </c>
      <c r="G1960" s="110" t="s">
        <v>7036</v>
      </c>
      <c r="H1960" s="110" t="s">
        <v>56</v>
      </c>
      <c r="I1960" s="56" t="s">
        <v>4039</v>
      </c>
      <c r="J1960" s="56" t="s">
        <v>282</v>
      </c>
      <c r="K1960" s="56" t="s">
        <v>7006</v>
      </c>
      <c r="L1960" s="85">
        <v>49.5</v>
      </c>
      <c r="M1960" s="56" t="s">
        <v>53</v>
      </c>
      <c r="N1960" s="56" t="s">
        <v>273</v>
      </c>
      <c r="O1960" s="60" t="s">
        <v>2985</v>
      </c>
      <c r="P1960" s="222"/>
      <c r="Q1960" s="87" cm="1">
        <f t="array" aca="1" ref="Q1960" ca="1">SUMIF('Cross-Over'!C1:C793,E1960,'Cross-Over'!V1:V792)</f>
        <v>0</v>
      </c>
      <c r="R1960" s="223" cm="1">
        <f t="array" aca="1" ref="R1960" ca="1">Q1960*L1960</f>
        <v>0</v>
      </c>
    </row>
    <row r="1961" spans="1:18" ht="16" customHeight="1" x14ac:dyDescent="0.2">
      <c r="A1961" s="54"/>
      <c r="B1961" s="63" t="s">
        <v>9458</v>
      </c>
      <c r="C1961" s="56" t="s">
        <v>9464</v>
      </c>
      <c r="D1961" s="90">
        <v>840490702868</v>
      </c>
      <c r="E1961" s="56" t="s">
        <v>4123</v>
      </c>
      <c r="F1961" s="110" t="s">
        <v>4124</v>
      </c>
      <c r="G1961" s="110" t="s">
        <v>7036</v>
      </c>
      <c r="H1961" s="110" t="s">
        <v>56</v>
      </c>
      <c r="I1961" s="56" t="s">
        <v>4039</v>
      </c>
      <c r="J1961" s="56" t="s">
        <v>285</v>
      </c>
      <c r="K1961" s="56" t="s">
        <v>7006</v>
      </c>
      <c r="L1961" s="85">
        <v>49.5</v>
      </c>
      <c r="M1961" s="56" t="s">
        <v>53</v>
      </c>
      <c r="N1961" s="56" t="s">
        <v>273</v>
      </c>
      <c r="O1961" s="60" t="s">
        <v>2985</v>
      </c>
      <c r="P1961" s="222"/>
      <c r="Q1961" s="87" cm="1">
        <f t="array" aca="1" ref="Q1961" ca="1">SUMIF('Cross-Over'!C1:C793,E1961,'Cross-Over'!V1:V792)</f>
        <v>0</v>
      </c>
      <c r="R1961" s="223" cm="1">
        <f t="array" aca="1" ref="R1961" ca="1">Q1961*L1961</f>
        <v>0</v>
      </c>
    </row>
    <row r="1962" spans="1:18" ht="16" customHeight="1" x14ac:dyDescent="0.2">
      <c r="A1962" s="54"/>
      <c r="B1962" s="63" t="s">
        <v>9465</v>
      </c>
      <c r="C1962" s="56" t="s">
        <v>9466</v>
      </c>
      <c r="D1962" s="90">
        <v>840490703018</v>
      </c>
      <c r="E1962" s="56" t="s">
        <v>4125</v>
      </c>
      <c r="F1962" s="110" t="s">
        <v>4126</v>
      </c>
      <c r="G1962" s="110" t="s">
        <v>7036</v>
      </c>
      <c r="H1962" s="110" t="s">
        <v>50</v>
      </c>
      <c r="I1962" s="56" t="s">
        <v>4127</v>
      </c>
      <c r="J1962" s="56" t="s">
        <v>61</v>
      </c>
      <c r="K1962" s="56" t="s">
        <v>7006</v>
      </c>
      <c r="L1962" s="85">
        <v>49.5</v>
      </c>
      <c r="M1962" s="56" t="s">
        <v>53</v>
      </c>
      <c r="N1962" s="56" t="s">
        <v>273</v>
      </c>
      <c r="O1962" s="60" t="s">
        <v>2985</v>
      </c>
      <c r="P1962" s="222"/>
      <c r="Q1962" s="87" cm="1">
        <f t="array" aca="1" ref="Q1962" ca="1">SUMIF('Cross-Over'!C1:C793,E1962,'Cross-Over'!V1:V792)</f>
        <v>0</v>
      </c>
      <c r="R1962" s="223" cm="1">
        <f t="array" aca="1" ref="R1962" ca="1">Q1962*L1962</f>
        <v>0</v>
      </c>
    </row>
    <row r="1963" spans="1:18" ht="16" customHeight="1" x14ac:dyDescent="0.2">
      <c r="A1963" s="54"/>
      <c r="B1963" s="63" t="s">
        <v>9465</v>
      </c>
      <c r="C1963" s="56" t="s">
        <v>9467</v>
      </c>
      <c r="D1963" s="90">
        <v>840490703001</v>
      </c>
      <c r="E1963" s="56" t="s">
        <v>4128</v>
      </c>
      <c r="F1963" s="110" t="s">
        <v>4129</v>
      </c>
      <c r="G1963" s="110" t="s">
        <v>7036</v>
      </c>
      <c r="H1963" s="110" t="s">
        <v>50</v>
      </c>
      <c r="I1963" s="56" t="s">
        <v>4127</v>
      </c>
      <c r="J1963" s="56" t="s">
        <v>64</v>
      </c>
      <c r="K1963" s="56" t="s">
        <v>7006</v>
      </c>
      <c r="L1963" s="85">
        <v>49.5</v>
      </c>
      <c r="M1963" s="56" t="s">
        <v>53</v>
      </c>
      <c r="N1963" s="56" t="s">
        <v>273</v>
      </c>
      <c r="O1963" s="60" t="s">
        <v>2985</v>
      </c>
      <c r="P1963" s="222"/>
      <c r="Q1963" s="87" cm="1">
        <f t="array" aca="1" ref="Q1963" ca="1">SUMIF('Cross-Over'!C1:C793,E1963,'Cross-Over'!V1:V792)</f>
        <v>0</v>
      </c>
      <c r="R1963" s="223" cm="1">
        <f t="array" aca="1" ref="R1963" ca="1">Q1963*L1963</f>
        <v>0</v>
      </c>
    </row>
    <row r="1964" spans="1:18" ht="16" customHeight="1" x14ac:dyDescent="0.2">
      <c r="A1964" s="54"/>
      <c r="B1964" s="63" t="s">
        <v>9465</v>
      </c>
      <c r="C1964" s="56" t="s">
        <v>9468</v>
      </c>
      <c r="D1964" s="90">
        <v>840490702998</v>
      </c>
      <c r="E1964" s="56" t="s">
        <v>4130</v>
      </c>
      <c r="F1964" s="110" t="s">
        <v>4131</v>
      </c>
      <c r="G1964" s="110" t="s">
        <v>7036</v>
      </c>
      <c r="H1964" s="110" t="s">
        <v>50</v>
      </c>
      <c r="I1964" s="56" t="s">
        <v>4127</v>
      </c>
      <c r="J1964" s="56" t="s">
        <v>67</v>
      </c>
      <c r="K1964" s="56" t="s">
        <v>7006</v>
      </c>
      <c r="L1964" s="85">
        <v>49.5</v>
      </c>
      <c r="M1964" s="56" t="s">
        <v>53</v>
      </c>
      <c r="N1964" s="56" t="s">
        <v>273</v>
      </c>
      <c r="O1964" s="60" t="s">
        <v>2985</v>
      </c>
      <c r="P1964" s="222"/>
      <c r="Q1964" s="87" cm="1">
        <f t="array" aca="1" ref="Q1964" ca="1">SUMIF('Cross-Over'!C1:C793,E1964,'Cross-Over'!V1:V792)</f>
        <v>0</v>
      </c>
      <c r="R1964" s="223" cm="1">
        <f t="array" aca="1" ref="R1964" ca="1">Q1964*L1964</f>
        <v>0</v>
      </c>
    </row>
    <row r="1965" spans="1:18" ht="16" customHeight="1" x14ac:dyDescent="0.2">
      <c r="A1965" s="54"/>
      <c r="B1965" s="63" t="s">
        <v>9465</v>
      </c>
      <c r="C1965" s="56" t="s">
        <v>9469</v>
      </c>
      <c r="D1965" s="90">
        <v>840490703025</v>
      </c>
      <c r="E1965" s="56" t="s">
        <v>4132</v>
      </c>
      <c r="F1965" s="110" t="s">
        <v>4133</v>
      </c>
      <c r="G1965" s="110" t="s">
        <v>7036</v>
      </c>
      <c r="H1965" s="110" t="s">
        <v>50</v>
      </c>
      <c r="I1965" s="56" t="s">
        <v>4127</v>
      </c>
      <c r="J1965" s="56" t="s">
        <v>70</v>
      </c>
      <c r="K1965" s="56" t="s">
        <v>7006</v>
      </c>
      <c r="L1965" s="85">
        <v>49.5</v>
      </c>
      <c r="M1965" s="56" t="s">
        <v>53</v>
      </c>
      <c r="N1965" s="56" t="s">
        <v>273</v>
      </c>
      <c r="O1965" s="60" t="s">
        <v>2985</v>
      </c>
      <c r="P1965" s="222"/>
      <c r="Q1965" s="87" cm="1">
        <f t="array" aca="1" ref="Q1965" ca="1">SUMIF('Cross-Over'!C1:C793,E1965,'Cross-Over'!V1:V792)</f>
        <v>0</v>
      </c>
      <c r="R1965" s="223" cm="1">
        <f t="array" aca="1" ref="R1965" ca="1">Q1965*L1965</f>
        <v>0</v>
      </c>
    </row>
    <row r="1966" spans="1:18" ht="16" customHeight="1" x14ac:dyDescent="0.2">
      <c r="A1966" s="54"/>
      <c r="B1966" s="63" t="s">
        <v>9465</v>
      </c>
      <c r="C1966" s="56" t="s">
        <v>9470</v>
      </c>
      <c r="D1966" s="90">
        <v>840490702974</v>
      </c>
      <c r="E1966" s="56" t="s">
        <v>4134</v>
      </c>
      <c r="F1966" s="110" t="s">
        <v>4135</v>
      </c>
      <c r="G1966" s="110" t="s">
        <v>7036</v>
      </c>
      <c r="H1966" s="110" t="s">
        <v>50</v>
      </c>
      <c r="I1966" s="56" t="s">
        <v>4127</v>
      </c>
      <c r="J1966" s="56" t="s">
        <v>282</v>
      </c>
      <c r="K1966" s="56" t="s">
        <v>7006</v>
      </c>
      <c r="L1966" s="85">
        <v>49.5</v>
      </c>
      <c r="M1966" s="56" t="s">
        <v>53</v>
      </c>
      <c r="N1966" s="56" t="s">
        <v>273</v>
      </c>
      <c r="O1966" s="60" t="s">
        <v>2985</v>
      </c>
      <c r="P1966" s="222"/>
      <c r="Q1966" s="87" cm="1">
        <f t="array" aca="1" ref="Q1966" ca="1">SUMIF('Cross-Over'!C1:C793,E1966,'Cross-Over'!V1:V792)</f>
        <v>0</v>
      </c>
      <c r="R1966" s="223" cm="1">
        <f t="array" aca="1" ref="R1966" ca="1">Q1966*L1966</f>
        <v>0</v>
      </c>
    </row>
    <row r="1967" spans="1:18" ht="16" customHeight="1" x14ac:dyDescent="0.2">
      <c r="A1967" s="54"/>
      <c r="B1967" s="63" t="s">
        <v>9465</v>
      </c>
      <c r="C1967" s="56" t="s">
        <v>9471</v>
      </c>
      <c r="D1967" s="90">
        <v>840490702981</v>
      </c>
      <c r="E1967" s="56" t="s">
        <v>4136</v>
      </c>
      <c r="F1967" s="110" t="s">
        <v>4137</v>
      </c>
      <c r="G1967" s="110" t="s">
        <v>7036</v>
      </c>
      <c r="H1967" s="110" t="s">
        <v>50</v>
      </c>
      <c r="I1967" s="56" t="s">
        <v>4127</v>
      </c>
      <c r="J1967" s="56" t="s">
        <v>285</v>
      </c>
      <c r="K1967" s="56" t="s">
        <v>7006</v>
      </c>
      <c r="L1967" s="85">
        <v>49.5</v>
      </c>
      <c r="M1967" s="56" t="s">
        <v>53</v>
      </c>
      <c r="N1967" s="56" t="s">
        <v>273</v>
      </c>
      <c r="O1967" s="60" t="s">
        <v>2985</v>
      </c>
      <c r="P1967" s="222"/>
      <c r="Q1967" s="87" cm="1">
        <f t="array" aca="1" ref="Q1967" ca="1">SUMIF('Cross-Over'!C1:C793,E1967,'Cross-Over'!V1:V792)</f>
        <v>0</v>
      </c>
      <c r="R1967" s="223" cm="1">
        <f t="array" aca="1" ref="R1967" ca="1">Q1967*L1967</f>
        <v>0</v>
      </c>
    </row>
    <row r="1968" spans="1:18" ht="16" customHeight="1" x14ac:dyDescent="0.2">
      <c r="A1968" s="54"/>
      <c r="B1968" s="63" t="s">
        <v>9472</v>
      </c>
      <c r="C1968" s="56" t="s">
        <v>9473</v>
      </c>
      <c r="D1968" s="90">
        <v>840490703070</v>
      </c>
      <c r="E1968" s="56" t="s">
        <v>4138</v>
      </c>
      <c r="F1968" s="110" t="s">
        <v>4139</v>
      </c>
      <c r="G1968" s="110" t="s">
        <v>7037</v>
      </c>
      <c r="H1968" s="110" t="s">
        <v>56</v>
      </c>
      <c r="I1968" s="56" t="s">
        <v>4102</v>
      </c>
      <c r="J1968" s="56" t="s">
        <v>61</v>
      </c>
      <c r="K1968" s="56" t="s">
        <v>7006</v>
      </c>
      <c r="L1968" s="85">
        <v>44</v>
      </c>
      <c r="M1968" s="56" t="s">
        <v>53</v>
      </c>
      <c r="N1968" s="56" t="s">
        <v>54</v>
      </c>
      <c r="O1968" s="60" t="s">
        <v>2985</v>
      </c>
      <c r="P1968" s="222"/>
      <c r="Q1968" s="87" cm="1">
        <f t="array" aca="1" ref="Q1968" ca="1">SUMIF('Cross-Over'!C1:C793,E1968,'Cross-Over'!V1:V792)</f>
        <v>0</v>
      </c>
      <c r="R1968" s="223" cm="1">
        <f t="array" aca="1" ref="R1968" ca="1">Q1968*L1968</f>
        <v>0</v>
      </c>
    </row>
    <row r="1969" spans="1:18" ht="16" customHeight="1" x14ac:dyDescent="0.2">
      <c r="A1969" s="54"/>
      <c r="B1969" s="63" t="s">
        <v>9472</v>
      </c>
      <c r="C1969" s="56" t="s">
        <v>9474</v>
      </c>
      <c r="D1969" s="90">
        <v>840490703063</v>
      </c>
      <c r="E1969" s="56" t="s">
        <v>4140</v>
      </c>
      <c r="F1969" s="110" t="s">
        <v>4141</v>
      </c>
      <c r="G1969" s="110" t="s">
        <v>7037</v>
      </c>
      <c r="H1969" s="110" t="s">
        <v>56</v>
      </c>
      <c r="I1969" s="56" t="s">
        <v>4102</v>
      </c>
      <c r="J1969" s="56" t="s">
        <v>64</v>
      </c>
      <c r="K1969" s="56" t="s">
        <v>7006</v>
      </c>
      <c r="L1969" s="85">
        <v>44</v>
      </c>
      <c r="M1969" s="56" t="s">
        <v>53</v>
      </c>
      <c r="N1969" s="56" t="s">
        <v>54</v>
      </c>
      <c r="O1969" s="60" t="s">
        <v>2985</v>
      </c>
      <c r="P1969" s="222"/>
      <c r="Q1969" s="87" cm="1">
        <f t="array" aca="1" ref="Q1969" ca="1">SUMIF('Cross-Over'!C1:C793,E1969,'Cross-Over'!V1:V792)</f>
        <v>0</v>
      </c>
      <c r="R1969" s="223" cm="1">
        <f t="array" aca="1" ref="R1969" ca="1">Q1969*L1969</f>
        <v>0</v>
      </c>
    </row>
    <row r="1970" spans="1:18" ht="16" customHeight="1" x14ac:dyDescent="0.2">
      <c r="A1970" s="54"/>
      <c r="B1970" s="63" t="s">
        <v>9472</v>
      </c>
      <c r="C1970" s="56" t="s">
        <v>9475</v>
      </c>
      <c r="D1970" s="90">
        <v>840490703056</v>
      </c>
      <c r="E1970" s="56" t="s">
        <v>4142</v>
      </c>
      <c r="F1970" s="110" t="s">
        <v>4143</v>
      </c>
      <c r="G1970" s="110" t="s">
        <v>7037</v>
      </c>
      <c r="H1970" s="110" t="s">
        <v>56</v>
      </c>
      <c r="I1970" s="56" t="s">
        <v>4102</v>
      </c>
      <c r="J1970" s="56" t="s">
        <v>67</v>
      </c>
      <c r="K1970" s="56" t="s">
        <v>7006</v>
      </c>
      <c r="L1970" s="85">
        <v>44</v>
      </c>
      <c r="M1970" s="56" t="s">
        <v>53</v>
      </c>
      <c r="N1970" s="56" t="s">
        <v>54</v>
      </c>
      <c r="O1970" s="60" t="s">
        <v>2985</v>
      </c>
      <c r="P1970" s="222"/>
      <c r="Q1970" s="87" cm="1">
        <f t="array" aca="1" ref="Q1970" ca="1">SUMIF('Cross-Over'!C1:C793,E1970,'Cross-Over'!V1:V792)</f>
        <v>0</v>
      </c>
      <c r="R1970" s="223" cm="1">
        <f t="array" aca="1" ref="R1970" ca="1">Q1970*L1970</f>
        <v>0</v>
      </c>
    </row>
    <row r="1971" spans="1:18" ht="16" customHeight="1" x14ac:dyDescent="0.2">
      <c r="A1971" s="54"/>
      <c r="B1971" s="63" t="s">
        <v>9472</v>
      </c>
      <c r="C1971" s="56" t="s">
        <v>9476</v>
      </c>
      <c r="D1971" s="90">
        <v>840490703087</v>
      </c>
      <c r="E1971" s="56" t="s">
        <v>4144</v>
      </c>
      <c r="F1971" s="110" t="s">
        <v>4145</v>
      </c>
      <c r="G1971" s="110" t="s">
        <v>7037</v>
      </c>
      <c r="H1971" s="110" t="s">
        <v>56</v>
      </c>
      <c r="I1971" s="56" t="s">
        <v>4102</v>
      </c>
      <c r="J1971" s="56" t="s">
        <v>70</v>
      </c>
      <c r="K1971" s="56" t="s">
        <v>7006</v>
      </c>
      <c r="L1971" s="85">
        <v>44</v>
      </c>
      <c r="M1971" s="56" t="s">
        <v>53</v>
      </c>
      <c r="N1971" s="56" t="s">
        <v>54</v>
      </c>
      <c r="O1971" s="60" t="s">
        <v>2985</v>
      </c>
      <c r="P1971" s="222"/>
      <c r="Q1971" s="87" cm="1">
        <f t="array" aca="1" ref="Q1971" ca="1">SUMIF('Cross-Over'!C1:C793,E1971,'Cross-Over'!V1:V792)</f>
        <v>0</v>
      </c>
      <c r="R1971" s="223" cm="1">
        <f t="array" aca="1" ref="R1971" ca="1">Q1971*L1971</f>
        <v>0</v>
      </c>
    </row>
    <row r="1972" spans="1:18" ht="16" customHeight="1" x14ac:dyDescent="0.2">
      <c r="A1972" s="54"/>
      <c r="B1972" s="63" t="s">
        <v>9472</v>
      </c>
      <c r="C1972" s="56" t="s">
        <v>9477</v>
      </c>
      <c r="D1972" s="90">
        <v>840490703032</v>
      </c>
      <c r="E1972" s="56" t="s">
        <v>4146</v>
      </c>
      <c r="F1972" s="110" t="s">
        <v>4147</v>
      </c>
      <c r="G1972" s="110" t="s">
        <v>7037</v>
      </c>
      <c r="H1972" s="110" t="s">
        <v>56</v>
      </c>
      <c r="I1972" s="56" t="s">
        <v>4102</v>
      </c>
      <c r="J1972" s="56" t="s">
        <v>282</v>
      </c>
      <c r="K1972" s="56" t="s">
        <v>7006</v>
      </c>
      <c r="L1972" s="85">
        <v>44</v>
      </c>
      <c r="M1972" s="56" t="s">
        <v>53</v>
      </c>
      <c r="N1972" s="56" t="s">
        <v>54</v>
      </c>
      <c r="O1972" s="60" t="s">
        <v>2985</v>
      </c>
      <c r="P1972" s="222"/>
      <c r="Q1972" s="87" cm="1">
        <f t="array" aca="1" ref="Q1972" ca="1">SUMIF('Cross-Over'!C1:C793,E1972,'Cross-Over'!V1:V792)</f>
        <v>0</v>
      </c>
      <c r="R1972" s="223" cm="1">
        <f t="array" aca="1" ref="R1972" ca="1">Q1972*L1972</f>
        <v>0</v>
      </c>
    </row>
    <row r="1973" spans="1:18" ht="16" customHeight="1" x14ac:dyDescent="0.2">
      <c r="A1973" s="54"/>
      <c r="B1973" s="63" t="s">
        <v>9472</v>
      </c>
      <c r="C1973" s="56" t="s">
        <v>9478</v>
      </c>
      <c r="D1973" s="90">
        <v>840490703049</v>
      </c>
      <c r="E1973" s="56" t="s">
        <v>4148</v>
      </c>
      <c r="F1973" s="110" t="s">
        <v>4149</v>
      </c>
      <c r="G1973" s="110" t="s">
        <v>7037</v>
      </c>
      <c r="H1973" s="110" t="s">
        <v>56</v>
      </c>
      <c r="I1973" s="56" t="s">
        <v>4102</v>
      </c>
      <c r="J1973" s="56" t="s">
        <v>285</v>
      </c>
      <c r="K1973" s="56" t="s">
        <v>7006</v>
      </c>
      <c r="L1973" s="85">
        <v>44</v>
      </c>
      <c r="M1973" s="56" t="s">
        <v>53</v>
      </c>
      <c r="N1973" s="56" t="s">
        <v>54</v>
      </c>
      <c r="O1973" s="60" t="s">
        <v>2985</v>
      </c>
      <c r="P1973" s="222"/>
      <c r="Q1973" s="87" cm="1">
        <f t="array" aca="1" ref="Q1973" ca="1">SUMIF('Cross-Over'!C1:C793,E1973,'Cross-Over'!V1:V792)</f>
        <v>0</v>
      </c>
      <c r="R1973" s="223" cm="1">
        <f t="array" aca="1" ref="R1973" ca="1">Q1973*L1973</f>
        <v>0</v>
      </c>
    </row>
    <row r="1974" spans="1:18" ht="16" customHeight="1" x14ac:dyDescent="0.2">
      <c r="A1974" s="54"/>
      <c r="B1974" s="63" t="s">
        <v>9479</v>
      </c>
      <c r="C1974" s="56" t="s">
        <v>9480</v>
      </c>
      <c r="D1974" s="90">
        <v>840490703131</v>
      </c>
      <c r="E1974" s="56" t="s">
        <v>4150</v>
      </c>
      <c r="F1974" s="110" t="s">
        <v>4151</v>
      </c>
      <c r="G1974" s="110" t="s">
        <v>7037</v>
      </c>
      <c r="H1974" s="110" t="s">
        <v>50</v>
      </c>
      <c r="I1974" s="56" t="s">
        <v>4127</v>
      </c>
      <c r="J1974" s="56" t="s">
        <v>61</v>
      </c>
      <c r="K1974" s="56" t="s">
        <v>7006</v>
      </c>
      <c r="L1974" s="85">
        <v>44</v>
      </c>
      <c r="M1974" s="56" t="s">
        <v>53</v>
      </c>
      <c r="N1974" s="56" t="s">
        <v>54</v>
      </c>
      <c r="O1974" s="60" t="s">
        <v>2985</v>
      </c>
      <c r="P1974" s="222"/>
      <c r="Q1974" s="87" cm="1">
        <f t="array" aca="1" ref="Q1974" ca="1">SUMIF('Cross-Over'!C1:C793,E1974,'Cross-Over'!V1:V792)</f>
        <v>0</v>
      </c>
      <c r="R1974" s="223" cm="1">
        <f t="array" aca="1" ref="R1974" ca="1">Q1974*L1974</f>
        <v>0</v>
      </c>
    </row>
    <row r="1975" spans="1:18" ht="16" customHeight="1" x14ac:dyDescent="0.2">
      <c r="A1975" s="54"/>
      <c r="B1975" s="63" t="s">
        <v>9479</v>
      </c>
      <c r="C1975" s="56" t="s">
        <v>9481</v>
      </c>
      <c r="D1975" s="90">
        <v>840490703124</v>
      </c>
      <c r="E1975" s="56" t="s">
        <v>4152</v>
      </c>
      <c r="F1975" s="110" t="s">
        <v>4153</v>
      </c>
      <c r="G1975" s="110" t="s">
        <v>7037</v>
      </c>
      <c r="H1975" s="110" t="s">
        <v>50</v>
      </c>
      <c r="I1975" s="56" t="s">
        <v>4127</v>
      </c>
      <c r="J1975" s="56" t="s">
        <v>64</v>
      </c>
      <c r="K1975" s="56" t="s">
        <v>7006</v>
      </c>
      <c r="L1975" s="85">
        <v>44</v>
      </c>
      <c r="M1975" s="56" t="s">
        <v>53</v>
      </c>
      <c r="N1975" s="56" t="s">
        <v>54</v>
      </c>
      <c r="O1975" s="60" t="s">
        <v>2985</v>
      </c>
      <c r="P1975" s="222"/>
      <c r="Q1975" s="87" cm="1">
        <f t="array" aca="1" ref="Q1975" ca="1">SUMIF('Cross-Over'!C1:C793,E1975,'Cross-Over'!V1:V792)</f>
        <v>0</v>
      </c>
      <c r="R1975" s="223" cm="1">
        <f t="array" aca="1" ref="R1975" ca="1">Q1975*L1975</f>
        <v>0</v>
      </c>
    </row>
    <row r="1976" spans="1:18" ht="16" customHeight="1" x14ac:dyDescent="0.2">
      <c r="A1976" s="54"/>
      <c r="B1976" s="63" t="s">
        <v>9479</v>
      </c>
      <c r="C1976" s="56" t="s">
        <v>9482</v>
      </c>
      <c r="D1976" s="90">
        <v>840490703117</v>
      </c>
      <c r="E1976" s="56" t="s">
        <v>4154</v>
      </c>
      <c r="F1976" s="110" t="s">
        <v>4155</v>
      </c>
      <c r="G1976" s="110" t="s">
        <v>7037</v>
      </c>
      <c r="H1976" s="110" t="s">
        <v>50</v>
      </c>
      <c r="I1976" s="56" t="s">
        <v>4127</v>
      </c>
      <c r="J1976" s="56" t="s">
        <v>67</v>
      </c>
      <c r="K1976" s="56" t="s">
        <v>7006</v>
      </c>
      <c r="L1976" s="85">
        <v>44</v>
      </c>
      <c r="M1976" s="56" t="s">
        <v>53</v>
      </c>
      <c r="N1976" s="56" t="s">
        <v>54</v>
      </c>
      <c r="O1976" s="60" t="s">
        <v>2985</v>
      </c>
      <c r="P1976" s="222"/>
      <c r="Q1976" s="87" cm="1">
        <f t="array" aca="1" ref="Q1976" ca="1">SUMIF('Cross-Over'!C1:C793,E1976,'Cross-Over'!V1:V792)</f>
        <v>0</v>
      </c>
      <c r="R1976" s="223" cm="1">
        <f t="array" aca="1" ref="R1976" ca="1">Q1976*L1976</f>
        <v>0</v>
      </c>
    </row>
    <row r="1977" spans="1:18" ht="16" customHeight="1" x14ac:dyDescent="0.2">
      <c r="A1977" s="54"/>
      <c r="B1977" s="63" t="s">
        <v>9479</v>
      </c>
      <c r="C1977" s="56" t="s">
        <v>9483</v>
      </c>
      <c r="D1977" s="90">
        <v>840490703148</v>
      </c>
      <c r="E1977" s="56" t="s">
        <v>4156</v>
      </c>
      <c r="F1977" s="110" t="s">
        <v>4157</v>
      </c>
      <c r="G1977" s="110" t="s">
        <v>7037</v>
      </c>
      <c r="H1977" s="110" t="s">
        <v>50</v>
      </c>
      <c r="I1977" s="56" t="s">
        <v>4127</v>
      </c>
      <c r="J1977" s="56" t="s">
        <v>70</v>
      </c>
      <c r="K1977" s="56" t="s">
        <v>7006</v>
      </c>
      <c r="L1977" s="85">
        <v>44</v>
      </c>
      <c r="M1977" s="56" t="s">
        <v>53</v>
      </c>
      <c r="N1977" s="56" t="s">
        <v>54</v>
      </c>
      <c r="O1977" s="60" t="s">
        <v>2985</v>
      </c>
      <c r="P1977" s="222"/>
      <c r="Q1977" s="87" cm="1">
        <f t="array" aca="1" ref="Q1977" ca="1">SUMIF('Cross-Over'!C1:C793,E1977,'Cross-Over'!V1:V792)</f>
        <v>0</v>
      </c>
      <c r="R1977" s="223" cm="1">
        <f t="array" aca="1" ref="R1977" ca="1">Q1977*L1977</f>
        <v>0</v>
      </c>
    </row>
    <row r="1978" spans="1:18" ht="16" customHeight="1" x14ac:dyDescent="0.2">
      <c r="A1978" s="54"/>
      <c r="B1978" s="63" t="s">
        <v>9479</v>
      </c>
      <c r="C1978" s="56" t="s">
        <v>9484</v>
      </c>
      <c r="D1978" s="90">
        <v>840490703094</v>
      </c>
      <c r="E1978" s="56" t="s">
        <v>4158</v>
      </c>
      <c r="F1978" s="110" t="s">
        <v>4159</v>
      </c>
      <c r="G1978" s="110" t="s">
        <v>7037</v>
      </c>
      <c r="H1978" s="110" t="s">
        <v>50</v>
      </c>
      <c r="I1978" s="56" t="s">
        <v>4127</v>
      </c>
      <c r="J1978" s="56" t="s">
        <v>282</v>
      </c>
      <c r="K1978" s="56" t="s">
        <v>7006</v>
      </c>
      <c r="L1978" s="85">
        <v>44</v>
      </c>
      <c r="M1978" s="56" t="s">
        <v>53</v>
      </c>
      <c r="N1978" s="56" t="s">
        <v>54</v>
      </c>
      <c r="O1978" s="60" t="s">
        <v>2985</v>
      </c>
      <c r="P1978" s="222"/>
      <c r="Q1978" s="87" cm="1">
        <f t="array" aca="1" ref="Q1978" ca="1">SUMIF('Cross-Over'!C1:C793,E1978,'Cross-Over'!V1:V792)</f>
        <v>0</v>
      </c>
      <c r="R1978" s="223" cm="1">
        <f t="array" aca="1" ref="R1978" ca="1">Q1978*L1978</f>
        <v>0</v>
      </c>
    </row>
    <row r="1979" spans="1:18" ht="16" customHeight="1" x14ac:dyDescent="0.2">
      <c r="A1979" s="54"/>
      <c r="B1979" s="63" t="s">
        <v>9479</v>
      </c>
      <c r="C1979" s="56" t="s">
        <v>9485</v>
      </c>
      <c r="D1979" s="90">
        <v>840490703100</v>
      </c>
      <c r="E1979" s="56" t="s">
        <v>4160</v>
      </c>
      <c r="F1979" s="110" t="s">
        <v>4161</v>
      </c>
      <c r="G1979" s="110" t="s">
        <v>7037</v>
      </c>
      <c r="H1979" s="110" t="s">
        <v>50</v>
      </c>
      <c r="I1979" s="56" t="s">
        <v>4127</v>
      </c>
      <c r="J1979" s="56" t="s">
        <v>285</v>
      </c>
      <c r="K1979" s="56" t="s">
        <v>7006</v>
      </c>
      <c r="L1979" s="85">
        <v>44</v>
      </c>
      <c r="M1979" s="56" t="s">
        <v>53</v>
      </c>
      <c r="N1979" s="56" t="s">
        <v>54</v>
      </c>
      <c r="O1979" s="60" t="s">
        <v>2985</v>
      </c>
      <c r="P1979" s="222"/>
      <c r="Q1979" s="87" cm="1">
        <f t="array" aca="1" ref="Q1979" ca="1">SUMIF('Cross-Over'!C1:C793,E1979,'Cross-Over'!V1:V792)</f>
        <v>0</v>
      </c>
      <c r="R1979" s="223" cm="1">
        <f t="array" aca="1" ref="R1979" ca="1">Q1979*L1979</f>
        <v>0</v>
      </c>
    </row>
    <row r="1980" spans="1:18" ht="16" customHeight="1" x14ac:dyDescent="0.2">
      <c r="A1980" s="54"/>
      <c r="B1980" s="63" t="s">
        <v>9486</v>
      </c>
      <c r="C1980" s="56" t="s">
        <v>9487</v>
      </c>
      <c r="D1980" s="90">
        <v>840490703513</v>
      </c>
      <c r="E1980" s="56" t="s">
        <v>4162</v>
      </c>
      <c r="F1980" s="110" t="s">
        <v>4163</v>
      </c>
      <c r="G1980" s="110" t="s">
        <v>7069</v>
      </c>
      <c r="H1980" s="110" t="s">
        <v>50</v>
      </c>
      <c r="I1980" s="56" t="s">
        <v>2256</v>
      </c>
      <c r="J1980" s="64">
        <v>3030</v>
      </c>
      <c r="K1980" s="56" t="s">
        <v>7012</v>
      </c>
      <c r="L1980" s="85">
        <v>60.5</v>
      </c>
      <c r="M1980" s="56" t="s">
        <v>139</v>
      </c>
      <c r="N1980" s="56" t="s">
        <v>140</v>
      </c>
      <c r="O1980" s="60" t="s">
        <v>2985</v>
      </c>
      <c r="P1980" s="222"/>
      <c r="Q1980" s="87" cm="1">
        <f t="array" aca="1" ref="Q1980" ca="1">SUMIF('Cross-Over'!C1:C793,E1980,'Cross-Over'!V1:V792)</f>
        <v>0</v>
      </c>
      <c r="R1980" s="223" cm="1">
        <f t="array" aca="1" ref="R1980" ca="1">Q1980*L1980</f>
        <v>0</v>
      </c>
    </row>
    <row r="1981" spans="1:18" ht="16" customHeight="1" x14ac:dyDescent="0.2">
      <c r="A1981" s="54"/>
      <c r="B1981" s="63" t="s">
        <v>9486</v>
      </c>
      <c r="C1981" s="56" t="s">
        <v>9488</v>
      </c>
      <c r="D1981" s="90">
        <v>840490703520</v>
      </c>
      <c r="E1981" s="56" t="s">
        <v>4164</v>
      </c>
      <c r="F1981" s="110" t="s">
        <v>4165</v>
      </c>
      <c r="G1981" s="110" t="s">
        <v>7069</v>
      </c>
      <c r="H1981" s="110" t="s">
        <v>50</v>
      </c>
      <c r="I1981" s="56" t="s">
        <v>2256</v>
      </c>
      <c r="J1981" s="64">
        <v>3032</v>
      </c>
      <c r="K1981" s="56" t="s">
        <v>7012</v>
      </c>
      <c r="L1981" s="85">
        <v>60.5</v>
      </c>
      <c r="M1981" s="56" t="s">
        <v>139</v>
      </c>
      <c r="N1981" s="56" t="s">
        <v>140</v>
      </c>
      <c r="O1981" s="60" t="s">
        <v>2985</v>
      </c>
      <c r="P1981" s="222"/>
      <c r="Q1981" s="87" cm="1">
        <f t="array" aca="1" ref="Q1981" ca="1">SUMIF('Cross-Over'!C1:C793,E1981,'Cross-Over'!V1:V792)</f>
        <v>0</v>
      </c>
      <c r="R1981" s="223" cm="1">
        <f t="array" aca="1" ref="R1981" ca="1">Q1981*L1981</f>
        <v>0</v>
      </c>
    </row>
    <row r="1982" spans="1:18" ht="16" customHeight="1" x14ac:dyDescent="0.2">
      <c r="A1982" s="54"/>
      <c r="B1982" s="63" t="s">
        <v>9486</v>
      </c>
      <c r="C1982" s="56" t="s">
        <v>9489</v>
      </c>
      <c r="D1982" s="90">
        <v>840490703537</v>
      </c>
      <c r="E1982" s="56" t="s">
        <v>4166</v>
      </c>
      <c r="F1982" s="110" t="s">
        <v>4167</v>
      </c>
      <c r="G1982" s="110" t="s">
        <v>7069</v>
      </c>
      <c r="H1982" s="110" t="s">
        <v>50</v>
      </c>
      <c r="I1982" s="56" t="s">
        <v>2256</v>
      </c>
      <c r="J1982" s="64">
        <v>3230</v>
      </c>
      <c r="K1982" s="56" t="s">
        <v>7012</v>
      </c>
      <c r="L1982" s="85">
        <v>60.5</v>
      </c>
      <c r="M1982" s="56" t="s">
        <v>139</v>
      </c>
      <c r="N1982" s="56" t="s">
        <v>140</v>
      </c>
      <c r="O1982" s="60" t="s">
        <v>2985</v>
      </c>
      <c r="P1982" s="222"/>
      <c r="Q1982" s="87" cm="1">
        <f t="array" aca="1" ref="Q1982" ca="1">SUMIF('Cross-Over'!C1:C793,E1982,'Cross-Over'!V1:V792)</f>
        <v>0</v>
      </c>
      <c r="R1982" s="223" cm="1">
        <f t="array" aca="1" ref="R1982" ca="1">Q1982*L1982</f>
        <v>0</v>
      </c>
    </row>
    <row r="1983" spans="1:18" ht="16" customHeight="1" x14ac:dyDescent="0.2">
      <c r="A1983" s="54"/>
      <c r="B1983" s="63" t="s">
        <v>9486</v>
      </c>
      <c r="C1983" s="56" t="s">
        <v>9490</v>
      </c>
      <c r="D1983" s="90">
        <v>840490703544</v>
      </c>
      <c r="E1983" s="56" t="s">
        <v>4168</v>
      </c>
      <c r="F1983" s="110" t="s">
        <v>4169</v>
      </c>
      <c r="G1983" s="110" t="s">
        <v>7069</v>
      </c>
      <c r="H1983" s="110" t="s">
        <v>50</v>
      </c>
      <c r="I1983" s="56" t="s">
        <v>2256</v>
      </c>
      <c r="J1983" s="64">
        <v>3232</v>
      </c>
      <c r="K1983" s="56" t="s">
        <v>7012</v>
      </c>
      <c r="L1983" s="85">
        <v>60.5</v>
      </c>
      <c r="M1983" s="56" t="s">
        <v>139</v>
      </c>
      <c r="N1983" s="56" t="s">
        <v>140</v>
      </c>
      <c r="O1983" s="60" t="s">
        <v>2985</v>
      </c>
      <c r="P1983" s="222"/>
      <c r="Q1983" s="87" cm="1">
        <f t="array" aca="1" ref="Q1983" ca="1">SUMIF('Cross-Over'!C1:C793,E1983,'Cross-Over'!V1:V792)</f>
        <v>0</v>
      </c>
      <c r="R1983" s="223" cm="1">
        <f t="array" aca="1" ref="R1983" ca="1">Q1983*L1983</f>
        <v>0</v>
      </c>
    </row>
    <row r="1984" spans="1:18" ht="16" customHeight="1" x14ac:dyDescent="0.2">
      <c r="A1984" s="54"/>
      <c r="B1984" s="63" t="s">
        <v>9486</v>
      </c>
      <c r="C1984" s="56" t="s">
        <v>9491</v>
      </c>
      <c r="D1984" s="90">
        <v>840490703551</v>
      </c>
      <c r="E1984" s="56" t="s">
        <v>4170</v>
      </c>
      <c r="F1984" s="110" t="s">
        <v>4171</v>
      </c>
      <c r="G1984" s="110" t="s">
        <v>7069</v>
      </c>
      <c r="H1984" s="110" t="s">
        <v>50</v>
      </c>
      <c r="I1984" s="56" t="s">
        <v>2256</v>
      </c>
      <c r="J1984" s="64">
        <v>3234</v>
      </c>
      <c r="K1984" s="56" t="s">
        <v>7012</v>
      </c>
      <c r="L1984" s="85">
        <v>60.5</v>
      </c>
      <c r="M1984" s="56" t="s">
        <v>139</v>
      </c>
      <c r="N1984" s="56" t="s">
        <v>140</v>
      </c>
      <c r="O1984" s="60" t="s">
        <v>2985</v>
      </c>
      <c r="P1984" s="222"/>
      <c r="Q1984" s="87" cm="1">
        <f t="array" aca="1" ref="Q1984" ca="1">SUMIF('Cross-Over'!C1:C793,E1984,'Cross-Over'!V1:V792)</f>
        <v>0</v>
      </c>
      <c r="R1984" s="223" cm="1">
        <f t="array" aca="1" ref="R1984" ca="1">Q1984*L1984</f>
        <v>0</v>
      </c>
    </row>
    <row r="1985" spans="1:18" ht="16" customHeight="1" x14ac:dyDescent="0.2">
      <c r="A1985" s="54"/>
      <c r="B1985" s="63" t="s">
        <v>9486</v>
      </c>
      <c r="C1985" s="56" t="s">
        <v>9492</v>
      </c>
      <c r="D1985" s="90">
        <v>840490703568</v>
      </c>
      <c r="E1985" s="56" t="s">
        <v>4172</v>
      </c>
      <c r="F1985" s="110" t="s">
        <v>4173</v>
      </c>
      <c r="G1985" s="110" t="s">
        <v>7069</v>
      </c>
      <c r="H1985" s="110" t="s">
        <v>50</v>
      </c>
      <c r="I1985" s="56" t="s">
        <v>2256</v>
      </c>
      <c r="J1985" s="64">
        <v>3430</v>
      </c>
      <c r="K1985" s="56" t="s">
        <v>7012</v>
      </c>
      <c r="L1985" s="85">
        <v>60.5</v>
      </c>
      <c r="M1985" s="56" t="s">
        <v>139</v>
      </c>
      <c r="N1985" s="56" t="s">
        <v>140</v>
      </c>
      <c r="O1985" s="60" t="s">
        <v>2985</v>
      </c>
      <c r="P1985" s="222"/>
      <c r="Q1985" s="87" cm="1">
        <f t="array" aca="1" ref="Q1985" ca="1">SUMIF('Cross-Over'!C1:C793,E1985,'Cross-Over'!V1:V792)</f>
        <v>0</v>
      </c>
      <c r="R1985" s="223" cm="1">
        <f t="array" aca="1" ref="R1985" ca="1">Q1985*L1985</f>
        <v>0</v>
      </c>
    </row>
    <row r="1986" spans="1:18" ht="16" customHeight="1" x14ac:dyDescent="0.2">
      <c r="A1986" s="54"/>
      <c r="B1986" s="63" t="s">
        <v>9486</v>
      </c>
      <c r="C1986" s="56" t="s">
        <v>9493</v>
      </c>
      <c r="D1986" s="90">
        <v>840490703575</v>
      </c>
      <c r="E1986" s="56" t="s">
        <v>4174</v>
      </c>
      <c r="F1986" s="110" t="s">
        <v>4175</v>
      </c>
      <c r="G1986" s="110" t="s">
        <v>7069</v>
      </c>
      <c r="H1986" s="110" t="s">
        <v>50</v>
      </c>
      <c r="I1986" s="56" t="s">
        <v>2256</v>
      </c>
      <c r="J1986" s="64">
        <v>3432</v>
      </c>
      <c r="K1986" s="56" t="s">
        <v>7012</v>
      </c>
      <c r="L1986" s="85">
        <v>60.5</v>
      </c>
      <c r="M1986" s="56" t="s">
        <v>139</v>
      </c>
      <c r="N1986" s="56" t="s">
        <v>140</v>
      </c>
      <c r="O1986" s="60" t="s">
        <v>2985</v>
      </c>
      <c r="P1986" s="222"/>
      <c r="Q1986" s="87" cm="1">
        <f t="array" aca="1" ref="Q1986" ca="1">SUMIF('Cross-Over'!C1:C793,E1986,'Cross-Over'!V1:V792)</f>
        <v>0</v>
      </c>
      <c r="R1986" s="223" cm="1">
        <f t="array" aca="1" ref="R1986" ca="1">Q1986*L1986</f>
        <v>0</v>
      </c>
    </row>
    <row r="1987" spans="1:18" ht="16" customHeight="1" x14ac:dyDescent="0.2">
      <c r="A1987" s="54"/>
      <c r="B1987" s="63" t="s">
        <v>9486</v>
      </c>
      <c r="C1987" s="56" t="s">
        <v>9494</v>
      </c>
      <c r="D1987" s="90">
        <v>840490703582</v>
      </c>
      <c r="E1987" s="56" t="s">
        <v>4176</v>
      </c>
      <c r="F1987" s="110" t="s">
        <v>4177</v>
      </c>
      <c r="G1987" s="110" t="s">
        <v>7069</v>
      </c>
      <c r="H1987" s="110" t="s">
        <v>50</v>
      </c>
      <c r="I1987" s="56" t="s">
        <v>2256</v>
      </c>
      <c r="J1987" s="64">
        <v>3434</v>
      </c>
      <c r="K1987" s="56" t="s">
        <v>7012</v>
      </c>
      <c r="L1987" s="85">
        <v>60.5</v>
      </c>
      <c r="M1987" s="56" t="s">
        <v>139</v>
      </c>
      <c r="N1987" s="56" t="s">
        <v>140</v>
      </c>
      <c r="O1987" s="60" t="s">
        <v>2985</v>
      </c>
      <c r="P1987" s="222"/>
      <c r="Q1987" s="87" cm="1">
        <f t="array" aca="1" ref="Q1987" ca="1">SUMIF('Cross-Over'!C1:C793,E1987,'Cross-Over'!V1:V792)</f>
        <v>0</v>
      </c>
      <c r="R1987" s="223" cm="1">
        <f t="array" aca="1" ref="R1987" ca="1">Q1987*L1987</f>
        <v>0</v>
      </c>
    </row>
    <row r="1988" spans="1:18" ht="16" customHeight="1" x14ac:dyDescent="0.2">
      <c r="A1988" s="54"/>
      <c r="B1988" s="63" t="s">
        <v>9486</v>
      </c>
      <c r="C1988" s="56" t="s">
        <v>9495</v>
      </c>
      <c r="D1988" s="90">
        <v>840490703599</v>
      </c>
      <c r="E1988" s="56" t="s">
        <v>4178</v>
      </c>
      <c r="F1988" s="110" t="s">
        <v>4179</v>
      </c>
      <c r="G1988" s="110" t="s">
        <v>7069</v>
      </c>
      <c r="H1988" s="110" t="s">
        <v>50</v>
      </c>
      <c r="I1988" s="56" t="s">
        <v>2256</v>
      </c>
      <c r="J1988" s="64">
        <v>3436</v>
      </c>
      <c r="K1988" s="56" t="s">
        <v>7012</v>
      </c>
      <c r="L1988" s="85">
        <v>60.5</v>
      </c>
      <c r="M1988" s="56" t="s">
        <v>139</v>
      </c>
      <c r="N1988" s="56" t="s">
        <v>140</v>
      </c>
      <c r="O1988" s="60" t="s">
        <v>2985</v>
      </c>
      <c r="P1988" s="222"/>
      <c r="Q1988" s="87" cm="1">
        <f t="array" aca="1" ref="Q1988" ca="1">SUMIF('Cross-Over'!C1:C793,E1988,'Cross-Over'!V1:V792)</f>
        <v>0</v>
      </c>
      <c r="R1988" s="223" cm="1">
        <f t="array" aca="1" ref="R1988" ca="1">Q1988*L1988</f>
        <v>0</v>
      </c>
    </row>
    <row r="1989" spans="1:18" ht="16" customHeight="1" x14ac:dyDescent="0.2">
      <c r="A1989" s="54"/>
      <c r="B1989" s="63" t="s">
        <v>9486</v>
      </c>
      <c r="C1989" s="56" t="s">
        <v>9496</v>
      </c>
      <c r="D1989" s="90">
        <v>840490703605</v>
      </c>
      <c r="E1989" s="56" t="s">
        <v>4180</v>
      </c>
      <c r="F1989" s="110" t="s">
        <v>4181</v>
      </c>
      <c r="G1989" s="110" t="s">
        <v>7069</v>
      </c>
      <c r="H1989" s="110" t="s">
        <v>50</v>
      </c>
      <c r="I1989" s="56" t="s">
        <v>2256</v>
      </c>
      <c r="J1989" s="64">
        <v>3632</v>
      </c>
      <c r="K1989" s="56" t="s">
        <v>7012</v>
      </c>
      <c r="L1989" s="85">
        <v>60.5</v>
      </c>
      <c r="M1989" s="56" t="s">
        <v>139</v>
      </c>
      <c r="N1989" s="56" t="s">
        <v>140</v>
      </c>
      <c r="O1989" s="60" t="s">
        <v>2985</v>
      </c>
      <c r="P1989" s="222"/>
      <c r="Q1989" s="87" cm="1">
        <f t="array" aca="1" ref="Q1989" ca="1">SUMIF('Cross-Over'!C1:C793,E1989,'Cross-Over'!V1:V792)</f>
        <v>0</v>
      </c>
      <c r="R1989" s="223" cm="1">
        <f t="array" aca="1" ref="R1989" ca="1">Q1989*L1989</f>
        <v>0</v>
      </c>
    </row>
    <row r="1990" spans="1:18" ht="16" customHeight="1" x14ac:dyDescent="0.2">
      <c r="A1990" s="54"/>
      <c r="B1990" s="63" t="s">
        <v>9486</v>
      </c>
      <c r="C1990" s="56" t="s">
        <v>9497</v>
      </c>
      <c r="D1990" s="90">
        <v>840490703612</v>
      </c>
      <c r="E1990" s="56" t="s">
        <v>4182</v>
      </c>
      <c r="F1990" s="110" t="s">
        <v>4183</v>
      </c>
      <c r="G1990" s="110" t="s">
        <v>7069</v>
      </c>
      <c r="H1990" s="110" t="s">
        <v>50</v>
      </c>
      <c r="I1990" s="56" t="s">
        <v>2256</v>
      </c>
      <c r="J1990" s="64">
        <v>3634</v>
      </c>
      <c r="K1990" s="56" t="s">
        <v>7012</v>
      </c>
      <c r="L1990" s="85">
        <v>60.5</v>
      </c>
      <c r="M1990" s="56" t="s">
        <v>139</v>
      </c>
      <c r="N1990" s="56" t="s">
        <v>140</v>
      </c>
      <c r="O1990" s="60" t="s">
        <v>2985</v>
      </c>
      <c r="P1990" s="222"/>
      <c r="Q1990" s="87" cm="1">
        <f t="array" aca="1" ref="Q1990" ca="1">SUMIF('Cross-Over'!C1:C793,E1990,'Cross-Over'!V1:V792)</f>
        <v>0</v>
      </c>
      <c r="R1990" s="223" cm="1">
        <f t="array" aca="1" ref="R1990" ca="1">Q1990*L1990</f>
        <v>0</v>
      </c>
    </row>
    <row r="1991" spans="1:18" ht="16" customHeight="1" x14ac:dyDescent="0.2">
      <c r="A1991" s="54"/>
      <c r="B1991" s="63" t="s">
        <v>9486</v>
      </c>
      <c r="C1991" s="56" t="s">
        <v>9498</v>
      </c>
      <c r="D1991" s="90">
        <v>840490703629</v>
      </c>
      <c r="E1991" s="56" t="s">
        <v>4184</v>
      </c>
      <c r="F1991" s="110" t="s">
        <v>4185</v>
      </c>
      <c r="G1991" s="110" t="s">
        <v>7069</v>
      </c>
      <c r="H1991" s="110" t="s">
        <v>50</v>
      </c>
      <c r="I1991" s="56" t="s">
        <v>2256</v>
      </c>
      <c r="J1991" s="64">
        <v>3636</v>
      </c>
      <c r="K1991" s="56" t="s">
        <v>7012</v>
      </c>
      <c r="L1991" s="85">
        <v>60.5</v>
      </c>
      <c r="M1991" s="56" t="s">
        <v>139</v>
      </c>
      <c r="N1991" s="56" t="s">
        <v>140</v>
      </c>
      <c r="O1991" s="60" t="s">
        <v>2985</v>
      </c>
      <c r="P1991" s="222"/>
      <c r="Q1991" s="87" cm="1">
        <f t="array" aca="1" ref="Q1991" ca="1">SUMIF('Cross-Over'!C1:C793,E1991,'Cross-Over'!V1:V792)</f>
        <v>0</v>
      </c>
      <c r="R1991" s="223" cm="1">
        <f t="array" aca="1" ref="R1991" ca="1">Q1991*L1991</f>
        <v>0</v>
      </c>
    </row>
    <row r="1992" spans="1:18" ht="16" customHeight="1" x14ac:dyDescent="0.2">
      <c r="A1992" s="54"/>
      <c r="B1992" s="63" t="s">
        <v>9486</v>
      </c>
      <c r="C1992" s="56" t="s">
        <v>9499</v>
      </c>
      <c r="D1992" s="90">
        <v>840490703636</v>
      </c>
      <c r="E1992" s="56" t="s">
        <v>4186</v>
      </c>
      <c r="F1992" s="110" t="s">
        <v>4187</v>
      </c>
      <c r="G1992" s="110" t="s">
        <v>7069</v>
      </c>
      <c r="H1992" s="110" t="s">
        <v>50</v>
      </c>
      <c r="I1992" s="56" t="s">
        <v>2256</v>
      </c>
      <c r="J1992" s="64">
        <v>3832</v>
      </c>
      <c r="K1992" s="56" t="s">
        <v>7012</v>
      </c>
      <c r="L1992" s="85">
        <v>60.5</v>
      </c>
      <c r="M1992" s="56" t="s">
        <v>139</v>
      </c>
      <c r="N1992" s="56" t="s">
        <v>140</v>
      </c>
      <c r="O1992" s="60" t="s">
        <v>2985</v>
      </c>
      <c r="P1992" s="222"/>
      <c r="Q1992" s="87" cm="1">
        <f t="array" aca="1" ref="Q1992" ca="1">SUMIF('Cross-Over'!C1:C793,E1992,'Cross-Over'!V1:V792)</f>
        <v>0</v>
      </c>
      <c r="R1992" s="223" cm="1">
        <f t="array" aca="1" ref="R1992" ca="1">Q1992*L1992</f>
        <v>0</v>
      </c>
    </row>
    <row r="1993" spans="1:18" ht="16" customHeight="1" x14ac:dyDescent="0.2">
      <c r="A1993" s="54"/>
      <c r="B1993" s="63" t="s">
        <v>9486</v>
      </c>
      <c r="C1993" s="56" t="s">
        <v>9500</v>
      </c>
      <c r="D1993" s="90">
        <v>840490703643</v>
      </c>
      <c r="E1993" s="56" t="s">
        <v>4188</v>
      </c>
      <c r="F1993" s="110" t="s">
        <v>4189</v>
      </c>
      <c r="G1993" s="110" t="s">
        <v>7069</v>
      </c>
      <c r="H1993" s="110" t="s">
        <v>50</v>
      </c>
      <c r="I1993" s="56" t="s">
        <v>2256</v>
      </c>
      <c r="J1993" s="64">
        <v>3834</v>
      </c>
      <c r="K1993" s="56" t="s">
        <v>7012</v>
      </c>
      <c r="L1993" s="85">
        <v>60.5</v>
      </c>
      <c r="M1993" s="56" t="s">
        <v>139</v>
      </c>
      <c r="N1993" s="56" t="s">
        <v>140</v>
      </c>
      <c r="O1993" s="60" t="s">
        <v>2985</v>
      </c>
      <c r="P1993" s="222"/>
      <c r="Q1993" s="87" cm="1">
        <f t="array" aca="1" ref="Q1993" ca="1">SUMIF('Cross-Over'!C1:C793,E1993,'Cross-Over'!V1:V792)</f>
        <v>0</v>
      </c>
      <c r="R1993" s="223" cm="1">
        <f t="array" aca="1" ref="R1993" ca="1">Q1993*L1993</f>
        <v>0</v>
      </c>
    </row>
    <row r="1994" spans="1:18" ht="16" customHeight="1" x14ac:dyDescent="0.2">
      <c r="A1994" s="54"/>
      <c r="B1994" s="63" t="s">
        <v>9486</v>
      </c>
      <c r="C1994" s="56" t="s">
        <v>9501</v>
      </c>
      <c r="D1994" s="90">
        <v>840490703650</v>
      </c>
      <c r="E1994" s="56" t="s">
        <v>4190</v>
      </c>
      <c r="F1994" s="110" t="s">
        <v>4191</v>
      </c>
      <c r="G1994" s="110" t="s">
        <v>7069</v>
      </c>
      <c r="H1994" s="110" t="s">
        <v>50</v>
      </c>
      <c r="I1994" s="56" t="s">
        <v>2256</v>
      </c>
      <c r="J1994" s="64">
        <v>3836</v>
      </c>
      <c r="K1994" s="56" t="s">
        <v>7012</v>
      </c>
      <c r="L1994" s="85">
        <v>60.5</v>
      </c>
      <c r="M1994" s="56" t="s">
        <v>139</v>
      </c>
      <c r="N1994" s="56" t="s">
        <v>140</v>
      </c>
      <c r="O1994" s="60" t="s">
        <v>2985</v>
      </c>
      <c r="P1994" s="222"/>
      <c r="Q1994" s="87" cm="1">
        <f t="array" aca="1" ref="Q1994" ca="1">SUMIF('Cross-Over'!C1:C793,E1994,'Cross-Over'!V1:V792)</f>
        <v>0</v>
      </c>
      <c r="R1994" s="223" cm="1">
        <f t="array" aca="1" ref="R1994" ca="1">Q1994*L1994</f>
        <v>0</v>
      </c>
    </row>
    <row r="1995" spans="1:18" ht="16" customHeight="1" x14ac:dyDescent="0.2">
      <c r="A1995" s="54"/>
      <c r="B1995" s="63" t="s">
        <v>9486</v>
      </c>
      <c r="C1995" s="56" t="s">
        <v>9502</v>
      </c>
      <c r="D1995" s="90">
        <v>840490703667</v>
      </c>
      <c r="E1995" s="56" t="s">
        <v>4192</v>
      </c>
      <c r="F1995" s="110" t="s">
        <v>4193</v>
      </c>
      <c r="G1995" s="110" t="s">
        <v>7069</v>
      </c>
      <c r="H1995" s="110" t="s">
        <v>50</v>
      </c>
      <c r="I1995" s="56" t="s">
        <v>2256</v>
      </c>
      <c r="J1995" s="64">
        <v>4032</v>
      </c>
      <c r="K1995" s="56" t="s">
        <v>7012</v>
      </c>
      <c r="L1995" s="85">
        <v>60.5</v>
      </c>
      <c r="M1995" s="56" t="s">
        <v>139</v>
      </c>
      <c r="N1995" s="56" t="s">
        <v>140</v>
      </c>
      <c r="O1995" s="60" t="s">
        <v>2985</v>
      </c>
      <c r="P1995" s="222"/>
      <c r="Q1995" s="87" cm="1">
        <f t="array" aca="1" ref="Q1995" ca="1">SUMIF('Cross-Over'!C1:C793,E1995,'Cross-Over'!V1:V792)</f>
        <v>0</v>
      </c>
      <c r="R1995" s="223" cm="1">
        <f t="array" aca="1" ref="R1995" ca="1">Q1995*L1995</f>
        <v>0</v>
      </c>
    </row>
    <row r="1996" spans="1:18" ht="16" customHeight="1" x14ac:dyDescent="0.2">
      <c r="A1996" s="54"/>
      <c r="B1996" s="63" t="s">
        <v>9486</v>
      </c>
      <c r="C1996" s="56" t="s">
        <v>9503</v>
      </c>
      <c r="D1996" s="90">
        <v>840490703674</v>
      </c>
      <c r="E1996" s="56" t="s">
        <v>4194</v>
      </c>
      <c r="F1996" s="110" t="s">
        <v>4195</v>
      </c>
      <c r="G1996" s="110" t="s">
        <v>7069</v>
      </c>
      <c r="H1996" s="110" t="s">
        <v>50</v>
      </c>
      <c r="I1996" s="56" t="s">
        <v>2256</v>
      </c>
      <c r="J1996" s="64">
        <v>4232</v>
      </c>
      <c r="K1996" s="56" t="s">
        <v>7012</v>
      </c>
      <c r="L1996" s="85">
        <v>60.5</v>
      </c>
      <c r="M1996" s="56" t="s">
        <v>139</v>
      </c>
      <c r="N1996" s="56" t="s">
        <v>140</v>
      </c>
      <c r="O1996" s="60" t="s">
        <v>2985</v>
      </c>
      <c r="P1996" s="222"/>
      <c r="Q1996" s="87" cm="1">
        <f t="array" aca="1" ref="Q1996" ca="1">SUMIF('Cross-Over'!C1:C793,E1996,'Cross-Over'!V1:V792)</f>
        <v>0</v>
      </c>
      <c r="R1996" s="223" cm="1">
        <f t="array" aca="1" ref="R1996" ca="1">Q1996*L1996</f>
        <v>0</v>
      </c>
    </row>
    <row r="1997" spans="1:18" ht="16" customHeight="1" x14ac:dyDescent="0.2">
      <c r="A1997" s="54"/>
      <c r="B1997" s="63" t="s">
        <v>9486</v>
      </c>
      <c r="C1997" s="56" t="s">
        <v>9504</v>
      </c>
      <c r="D1997" s="90">
        <v>840490703681</v>
      </c>
      <c r="E1997" s="56" t="s">
        <v>4196</v>
      </c>
      <c r="F1997" s="110" t="s">
        <v>4197</v>
      </c>
      <c r="G1997" s="110" t="s">
        <v>7069</v>
      </c>
      <c r="H1997" s="110" t="s">
        <v>50</v>
      </c>
      <c r="I1997" s="56" t="s">
        <v>2256</v>
      </c>
      <c r="J1997" s="64">
        <v>4432</v>
      </c>
      <c r="K1997" s="56" t="s">
        <v>7012</v>
      </c>
      <c r="L1997" s="85">
        <v>60.5</v>
      </c>
      <c r="M1997" s="56" t="s">
        <v>139</v>
      </c>
      <c r="N1997" s="56" t="s">
        <v>140</v>
      </c>
      <c r="O1997" s="60" t="s">
        <v>2985</v>
      </c>
      <c r="P1997" s="222"/>
      <c r="Q1997" s="87" cm="1">
        <f t="array" aca="1" ref="Q1997" ca="1">SUMIF('Cross-Over'!C1:C793,E1997,'Cross-Over'!V1:V792)</f>
        <v>0</v>
      </c>
      <c r="R1997" s="223" cm="1">
        <f t="array" aca="1" ref="R1997" ca="1">Q1997*L1997</f>
        <v>0</v>
      </c>
    </row>
    <row r="1998" spans="1:18" ht="16" customHeight="1" x14ac:dyDescent="0.2">
      <c r="A1998" s="54"/>
      <c r="B1998" s="63" t="s">
        <v>9505</v>
      </c>
      <c r="C1998" s="56" t="s">
        <v>9506</v>
      </c>
      <c r="D1998" s="90">
        <v>840490703698</v>
      </c>
      <c r="E1998" s="56" t="s">
        <v>4198</v>
      </c>
      <c r="F1998" s="110" t="s">
        <v>4199</v>
      </c>
      <c r="G1998" s="110" t="s">
        <v>7069</v>
      </c>
      <c r="H1998" s="110" t="s">
        <v>56</v>
      </c>
      <c r="I1998" s="56" t="s">
        <v>4064</v>
      </c>
      <c r="J1998" s="64">
        <v>3030</v>
      </c>
      <c r="K1998" s="56" t="s">
        <v>7012</v>
      </c>
      <c r="L1998" s="85">
        <v>60.5</v>
      </c>
      <c r="M1998" s="56" t="s">
        <v>139</v>
      </c>
      <c r="N1998" s="56" t="s">
        <v>140</v>
      </c>
      <c r="O1998" s="60" t="s">
        <v>2985</v>
      </c>
      <c r="P1998" s="222"/>
      <c r="Q1998" s="87" cm="1">
        <f t="array" aca="1" ref="Q1998" ca="1">SUMIF('Cross-Over'!C1:C793,E1998,'Cross-Over'!V1:V792)</f>
        <v>0</v>
      </c>
      <c r="R1998" s="223" cm="1">
        <f t="array" aca="1" ref="R1998" ca="1">Q1998*L1998</f>
        <v>0</v>
      </c>
    </row>
    <row r="1999" spans="1:18" ht="16" customHeight="1" x14ac:dyDescent="0.2">
      <c r="A1999" s="54"/>
      <c r="B1999" s="63" t="s">
        <v>9505</v>
      </c>
      <c r="C1999" s="56" t="s">
        <v>9507</v>
      </c>
      <c r="D1999" s="90">
        <v>840490703704</v>
      </c>
      <c r="E1999" s="56" t="s">
        <v>4200</v>
      </c>
      <c r="F1999" s="110" t="s">
        <v>4201</v>
      </c>
      <c r="G1999" s="110" t="s">
        <v>7069</v>
      </c>
      <c r="H1999" s="110" t="s">
        <v>56</v>
      </c>
      <c r="I1999" s="56" t="s">
        <v>4064</v>
      </c>
      <c r="J1999" s="64">
        <v>3032</v>
      </c>
      <c r="K1999" s="56" t="s">
        <v>7012</v>
      </c>
      <c r="L1999" s="85">
        <v>60.5</v>
      </c>
      <c r="M1999" s="56" t="s">
        <v>139</v>
      </c>
      <c r="N1999" s="56" t="s">
        <v>140</v>
      </c>
      <c r="O1999" s="60" t="s">
        <v>2985</v>
      </c>
      <c r="P1999" s="222"/>
      <c r="Q1999" s="87" cm="1">
        <f t="array" aca="1" ref="Q1999" ca="1">SUMIF('Cross-Over'!C1:C793,E1999,'Cross-Over'!V1:V792)</f>
        <v>0</v>
      </c>
      <c r="R1999" s="223" cm="1">
        <f t="array" aca="1" ref="R1999" ca="1">Q1999*L1999</f>
        <v>0</v>
      </c>
    </row>
    <row r="2000" spans="1:18" ht="16" customHeight="1" x14ac:dyDescent="0.2">
      <c r="A2000" s="54"/>
      <c r="B2000" s="63" t="s">
        <v>9505</v>
      </c>
      <c r="C2000" s="56" t="s">
        <v>9508</v>
      </c>
      <c r="D2000" s="90">
        <v>840490703711</v>
      </c>
      <c r="E2000" s="56" t="s">
        <v>4202</v>
      </c>
      <c r="F2000" s="110" t="s">
        <v>4203</v>
      </c>
      <c r="G2000" s="110" t="s">
        <v>7069</v>
      </c>
      <c r="H2000" s="110" t="s">
        <v>56</v>
      </c>
      <c r="I2000" s="56" t="s">
        <v>4064</v>
      </c>
      <c r="J2000" s="64">
        <v>3230</v>
      </c>
      <c r="K2000" s="56" t="s">
        <v>7012</v>
      </c>
      <c r="L2000" s="85">
        <v>60.5</v>
      </c>
      <c r="M2000" s="56" t="s">
        <v>139</v>
      </c>
      <c r="N2000" s="56" t="s">
        <v>140</v>
      </c>
      <c r="O2000" s="60" t="s">
        <v>2985</v>
      </c>
      <c r="P2000" s="222"/>
      <c r="Q2000" s="87" cm="1">
        <f t="array" aca="1" ref="Q2000" ca="1">SUMIF('Cross-Over'!C1:C793,E2000,'Cross-Over'!V1:V792)</f>
        <v>0</v>
      </c>
      <c r="R2000" s="223" cm="1">
        <f t="array" aca="1" ref="R2000" ca="1">Q2000*L2000</f>
        <v>0</v>
      </c>
    </row>
    <row r="2001" spans="1:18" ht="16" customHeight="1" x14ac:dyDescent="0.2">
      <c r="A2001" s="54"/>
      <c r="B2001" s="63" t="s">
        <v>9505</v>
      </c>
      <c r="C2001" s="56" t="s">
        <v>9509</v>
      </c>
      <c r="D2001" s="90">
        <v>840490703728</v>
      </c>
      <c r="E2001" s="56" t="s">
        <v>4204</v>
      </c>
      <c r="F2001" s="110" t="s">
        <v>4205</v>
      </c>
      <c r="G2001" s="110" t="s">
        <v>7069</v>
      </c>
      <c r="H2001" s="110" t="s">
        <v>56</v>
      </c>
      <c r="I2001" s="56" t="s">
        <v>4064</v>
      </c>
      <c r="J2001" s="64">
        <v>3232</v>
      </c>
      <c r="K2001" s="56" t="s">
        <v>7012</v>
      </c>
      <c r="L2001" s="85">
        <v>60.5</v>
      </c>
      <c r="M2001" s="56" t="s">
        <v>139</v>
      </c>
      <c r="N2001" s="56" t="s">
        <v>140</v>
      </c>
      <c r="O2001" s="60" t="s">
        <v>2985</v>
      </c>
      <c r="P2001" s="222"/>
      <c r="Q2001" s="87" cm="1">
        <f t="array" aca="1" ref="Q2001" ca="1">SUMIF('Cross-Over'!C1:C793,E2001,'Cross-Over'!V1:V792)</f>
        <v>0</v>
      </c>
      <c r="R2001" s="223" cm="1">
        <f t="array" aca="1" ref="R2001" ca="1">Q2001*L2001</f>
        <v>0</v>
      </c>
    </row>
    <row r="2002" spans="1:18" ht="16" customHeight="1" x14ac:dyDescent="0.2">
      <c r="A2002" s="54"/>
      <c r="B2002" s="63" t="s">
        <v>9505</v>
      </c>
      <c r="C2002" s="56" t="s">
        <v>9510</v>
      </c>
      <c r="D2002" s="90">
        <v>840490703735</v>
      </c>
      <c r="E2002" s="56" t="s">
        <v>4206</v>
      </c>
      <c r="F2002" s="110" t="s">
        <v>4207</v>
      </c>
      <c r="G2002" s="110" t="s">
        <v>7069</v>
      </c>
      <c r="H2002" s="110" t="s">
        <v>56</v>
      </c>
      <c r="I2002" s="56" t="s">
        <v>4064</v>
      </c>
      <c r="J2002" s="64">
        <v>3234</v>
      </c>
      <c r="K2002" s="56" t="s">
        <v>7012</v>
      </c>
      <c r="L2002" s="85">
        <v>60.5</v>
      </c>
      <c r="M2002" s="56" t="s">
        <v>139</v>
      </c>
      <c r="N2002" s="56" t="s">
        <v>140</v>
      </c>
      <c r="O2002" s="60" t="s">
        <v>2985</v>
      </c>
      <c r="P2002" s="222"/>
      <c r="Q2002" s="87" cm="1">
        <f t="array" aca="1" ref="Q2002" ca="1">SUMIF('Cross-Over'!C1:C793,E2002,'Cross-Over'!V1:V792)</f>
        <v>0</v>
      </c>
      <c r="R2002" s="223" cm="1">
        <f t="array" aca="1" ref="R2002" ca="1">Q2002*L2002</f>
        <v>0</v>
      </c>
    </row>
    <row r="2003" spans="1:18" ht="16" customHeight="1" x14ac:dyDescent="0.2">
      <c r="A2003" s="54"/>
      <c r="B2003" s="63" t="s">
        <v>9505</v>
      </c>
      <c r="C2003" s="56" t="s">
        <v>9511</v>
      </c>
      <c r="D2003" s="90">
        <v>840490703742</v>
      </c>
      <c r="E2003" s="56" t="s">
        <v>4208</v>
      </c>
      <c r="F2003" s="110" t="s">
        <v>4209</v>
      </c>
      <c r="G2003" s="110" t="s">
        <v>7069</v>
      </c>
      <c r="H2003" s="110" t="s">
        <v>56</v>
      </c>
      <c r="I2003" s="56" t="s">
        <v>4064</v>
      </c>
      <c r="J2003" s="64">
        <v>3430</v>
      </c>
      <c r="K2003" s="56" t="s">
        <v>7012</v>
      </c>
      <c r="L2003" s="85">
        <v>60.5</v>
      </c>
      <c r="M2003" s="56" t="s">
        <v>139</v>
      </c>
      <c r="N2003" s="56" t="s">
        <v>140</v>
      </c>
      <c r="O2003" s="60" t="s">
        <v>2985</v>
      </c>
      <c r="P2003" s="222"/>
      <c r="Q2003" s="87" cm="1">
        <f t="array" aca="1" ref="Q2003" ca="1">SUMIF('Cross-Over'!C1:C793,E2003,'Cross-Over'!V1:V792)</f>
        <v>0</v>
      </c>
      <c r="R2003" s="223" cm="1">
        <f t="array" aca="1" ref="R2003" ca="1">Q2003*L2003</f>
        <v>0</v>
      </c>
    </row>
    <row r="2004" spans="1:18" ht="16" customHeight="1" x14ac:dyDescent="0.2">
      <c r="A2004" s="54"/>
      <c r="B2004" s="63" t="s">
        <v>9505</v>
      </c>
      <c r="C2004" s="56" t="s">
        <v>9512</v>
      </c>
      <c r="D2004" s="90">
        <v>840490703759</v>
      </c>
      <c r="E2004" s="56" t="s">
        <v>4210</v>
      </c>
      <c r="F2004" s="110" t="s">
        <v>4211</v>
      </c>
      <c r="G2004" s="110" t="s">
        <v>7069</v>
      </c>
      <c r="H2004" s="110" t="s">
        <v>56</v>
      </c>
      <c r="I2004" s="56" t="s">
        <v>4064</v>
      </c>
      <c r="J2004" s="64">
        <v>3432</v>
      </c>
      <c r="K2004" s="56" t="s">
        <v>7012</v>
      </c>
      <c r="L2004" s="85">
        <v>60.5</v>
      </c>
      <c r="M2004" s="56" t="s">
        <v>139</v>
      </c>
      <c r="N2004" s="56" t="s">
        <v>140</v>
      </c>
      <c r="O2004" s="60" t="s">
        <v>2985</v>
      </c>
      <c r="P2004" s="222"/>
      <c r="Q2004" s="87" cm="1">
        <f t="array" aca="1" ref="Q2004" ca="1">SUMIF('Cross-Over'!C1:C793,E2004,'Cross-Over'!V1:V792)</f>
        <v>0</v>
      </c>
      <c r="R2004" s="223" cm="1">
        <f t="array" aca="1" ref="R2004" ca="1">Q2004*L2004</f>
        <v>0</v>
      </c>
    </row>
    <row r="2005" spans="1:18" ht="16" customHeight="1" x14ac:dyDescent="0.2">
      <c r="A2005" s="54"/>
      <c r="B2005" s="63" t="s">
        <v>9505</v>
      </c>
      <c r="C2005" s="56" t="s">
        <v>9513</v>
      </c>
      <c r="D2005" s="90">
        <v>840490703766</v>
      </c>
      <c r="E2005" s="56" t="s">
        <v>4212</v>
      </c>
      <c r="F2005" s="110" t="s">
        <v>4213</v>
      </c>
      <c r="G2005" s="110" t="s">
        <v>7069</v>
      </c>
      <c r="H2005" s="110" t="s">
        <v>56</v>
      </c>
      <c r="I2005" s="56" t="s">
        <v>4064</v>
      </c>
      <c r="J2005" s="64">
        <v>3434</v>
      </c>
      <c r="K2005" s="56" t="s">
        <v>7012</v>
      </c>
      <c r="L2005" s="85">
        <v>60.5</v>
      </c>
      <c r="M2005" s="56" t="s">
        <v>139</v>
      </c>
      <c r="N2005" s="56" t="s">
        <v>140</v>
      </c>
      <c r="O2005" s="60" t="s">
        <v>2985</v>
      </c>
      <c r="P2005" s="222"/>
      <c r="Q2005" s="87" cm="1">
        <f t="array" aca="1" ref="Q2005" ca="1">SUMIF('Cross-Over'!C1:C793,E2005,'Cross-Over'!V1:V792)</f>
        <v>0</v>
      </c>
      <c r="R2005" s="223" cm="1">
        <f t="array" aca="1" ref="R2005" ca="1">Q2005*L2005</f>
        <v>0</v>
      </c>
    </row>
    <row r="2006" spans="1:18" ht="16" customHeight="1" x14ac:dyDescent="0.2">
      <c r="A2006" s="54"/>
      <c r="B2006" s="63" t="s">
        <v>9505</v>
      </c>
      <c r="C2006" s="56" t="s">
        <v>9514</v>
      </c>
      <c r="D2006" s="90">
        <v>840490703773</v>
      </c>
      <c r="E2006" s="56" t="s">
        <v>4214</v>
      </c>
      <c r="F2006" s="110" t="s">
        <v>4215</v>
      </c>
      <c r="G2006" s="110" t="s">
        <v>7069</v>
      </c>
      <c r="H2006" s="110" t="s">
        <v>56</v>
      </c>
      <c r="I2006" s="56" t="s">
        <v>4064</v>
      </c>
      <c r="J2006" s="64">
        <v>3436</v>
      </c>
      <c r="K2006" s="56" t="s">
        <v>7012</v>
      </c>
      <c r="L2006" s="85">
        <v>60.5</v>
      </c>
      <c r="M2006" s="56" t="s">
        <v>139</v>
      </c>
      <c r="N2006" s="56" t="s">
        <v>140</v>
      </c>
      <c r="O2006" s="60" t="s">
        <v>2985</v>
      </c>
      <c r="P2006" s="222"/>
      <c r="Q2006" s="87" cm="1">
        <f t="array" aca="1" ref="Q2006" ca="1">SUMIF('Cross-Over'!C1:C793,E2006,'Cross-Over'!V1:V792)</f>
        <v>0</v>
      </c>
      <c r="R2006" s="223" cm="1">
        <f t="array" aca="1" ref="R2006" ca="1">Q2006*L2006</f>
        <v>0</v>
      </c>
    </row>
    <row r="2007" spans="1:18" ht="16" customHeight="1" x14ac:dyDescent="0.2">
      <c r="A2007" s="54"/>
      <c r="B2007" s="63" t="s">
        <v>9505</v>
      </c>
      <c r="C2007" s="56" t="s">
        <v>9515</v>
      </c>
      <c r="D2007" s="90">
        <v>840490703780</v>
      </c>
      <c r="E2007" s="56" t="s">
        <v>4216</v>
      </c>
      <c r="F2007" s="110" t="s">
        <v>4217</v>
      </c>
      <c r="G2007" s="110" t="s">
        <v>7069</v>
      </c>
      <c r="H2007" s="110" t="s">
        <v>56</v>
      </c>
      <c r="I2007" s="56" t="s">
        <v>4064</v>
      </c>
      <c r="J2007" s="64">
        <v>3632</v>
      </c>
      <c r="K2007" s="56" t="s">
        <v>7012</v>
      </c>
      <c r="L2007" s="85">
        <v>60.5</v>
      </c>
      <c r="M2007" s="56" t="s">
        <v>139</v>
      </c>
      <c r="N2007" s="56" t="s">
        <v>140</v>
      </c>
      <c r="O2007" s="60" t="s">
        <v>2985</v>
      </c>
      <c r="P2007" s="222"/>
      <c r="Q2007" s="87" cm="1">
        <f t="array" aca="1" ref="Q2007" ca="1">SUMIF('Cross-Over'!C1:C793,E2007,'Cross-Over'!V1:V792)</f>
        <v>0</v>
      </c>
      <c r="R2007" s="223" cm="1">
        <f t="array" aca="1" ref="R2007" ca="1">Q2007*L2007</f>
        <v>0</v>
      </c>
    </row>
    <row r="2008" spans="1:18" ht="16" customHeight="1" x14ac:dyDescent="0.2">
      <c r="A2008" s="54"/>
      <c r="B2008" s="63" t="s">
        <v>9505</v>
      </c>
      <c r="C2008" s="56" t="s">
        <v>9516</v>
      </c>
      <c r="D2008" s="90">
        <v>840490703797</v>
      </c>
      <c r="E2008" s="56" t="s">
        <v>4218</v>
      </c>
      <c r="F2008" s="110" t="s">
        <v>4219</v>
      </c>
      <c r="G2008" s="110" t="s">
        <v>7069</v>
      </c>
      <c r="H2008" s="110" t="s">
        <v>56</v>
      </c>
      <c r="I2008" s="56" t="s">
        <v>4064</v>
      </c>
      <c r="J2008" s="64">
        <v>3634</v>
      </c>
      <c r="K2008" s="56" t="s">
        <v>7012</v>
      </c>
      <c r="L2008" s="85">
        <v>60.5</v>
      </c>
      <c r="M2008" s="56" t="s">
        <v>139</v>
      </c>
      <c r="N2008" s="56" t="s">
        <v>140</v>
      </c>
      <c r="O2008" s="60" t="s">
        <v>2985</v>
      </c>
      <c r="P2008" s="222"/>
      <c r="Q2008" s="87" cm="1">
        <f t="array" aca="1" ref="Q2008" ca="1">SUMIF('Cross-Over'!C1:C793,E2008,'Cross-Over'!V1:V792)</f>
        <v>0</v>
      </c>
      <c r="R2008" s="223" cm="1">
        <f t="array" aca="1" ref="R2008" ca="1">Q2008*L2008</f>
        <v>0</v>
      </c>
    </row>
    <row r="2009" spans="1:18" ht="16" customHeight="1" x14ac:dyDescent="0.2">
      <c r="A2009" s="54"/>
      <c r="B2009" s="63" t="s">
        <v>9505</v>
      </c>
      <c r="C2009" s="56" t="s">
        <v>9517</v>
      </c>
      <c r="D2009" s="90">
        <v>840490703803</v>
      </c>
      <c r="E2009" s="56" t="s">
        <v>4220</v>
      </c>
      <c r="F2009" s="110" t="s">
        <v>4221</v>
      </c>
      <c r="G2009" s="110" t="s">
        <v>7069</v>
      </c>
      <c r="H2009" s="110" t="s">
        <v>56</v>
      </c>
      <c r="I2009" s="56" t="s">
        <v>4064</v>
      </c>
      <c r="J2009" s="64">
        <v>3636</v>
      </c>
      <c r="K2009" s="56" t="s">
        <v>7012</v>
      </c>
      <c r="L2009" s="85">
        <v>60.5</v>
      </c>
      <c r="M2009" s="56" t="s">
        <v>139</v>
      </c>
      <c r="N2009" s="56" t="s">
        <v>140</v>
      </c>
      <c r="O2009" s="60" t="s">
        <v>2985</v>
      </c>
      <c r="P2009" s="222"/>
      <c r="Q2009" s="87" cm="1">
        <f t="array" aca="1" ref="Q2009" ca="1">SUMIF('Cross-Over'!C1:C793,E2009,'Cross-Over'!V1:V792)</f>
        <v>0</v>
      </c>
      <c r="R2009" s="223" cm="1">
        <f t="array" aca="1" ref="R2009" ca="1">Q2009*L2009</f>
        <v>0</v>
      </c>
    </row>
    <row r="2010" spans="1:18" ht="16" customHeight="1" x14ac:dyDescent="0.2">
      <c r="A2010" s="54"/>
      <c r="B2010" s="63" t="s">
        <v>9505</v>
      </c>
      <c r="C2010" s="56" t="s">
        <v>9518</v>
      </c>
      <c r="D2010" s="90">
        <v>840490703810</v>
      </c>
      <c r="E2010" s="56" t="s">
        <v>4222</v>
      </c>
      <c r="F2010" s="110" t="s">
        <v>4223</v>
      </c>
      <c r="G2010" s="110" t="s">
        <v>7069</v>
      </c>
      <c r="H2010" s="110" t="s">
        <v>56</v>
      </c>
      <c r="I2010" s="56" t="s">
        <v>4064</v>
      </c>
      <c r="J2010" s="64">
        <v>3832</v>
      </c>
      <c r="K2010" s="56" t="s">
        <v>7012</v>
      </c>
      <c r="L2010" s="85">
        <v>60.5</v>
      </c>
      <c r="M2010" s="56" t="s">
        <v>139</v>
      </c>
      <c r="N2010" s="56" t="s">
        <v>140</v>
      </c>
      <c r="O2010" s="60" t="s">
        <v>2985</v>
      </c>
      <c r="P2010" s="222"/>
      <c r="Q2010" s="87" cm="1">
        <f t="array" aca="1" ref="Q2010" ca="1">SUMIF('Cross-Over'!C1:C793,E2010,'Cross-Over'!V1:V792)</f>
        <v>0</v>
      </c>
      <c r="R2010" s="223" cm="1">
        <f t="array" aca="1" ref="R2010" ca="1">Q2010*L2010</f>
        <v>0</v>
      </c>
    </row>
    <row r="2011" spans="1:18" ht="16" customHeight="1" x14ac:dyDescent="0.2">
      <c r="A2011" s="54"/>
      <c r="B2011" s="63" t="s">
        <v>9505</v>
      </c>
      <c r="C2011" s="56" t="s">
        <v>9519</v>
      </c>
      <c r="D2011" s="90">
        <v>840490703827</v>
      </c>
      <c r="E2011" s="56" t="s">
        <v>4224</v>
      </c>
      <c r="F2011" s="110" t="s">
        <v>4225</v>
      </c>
      <c r="G2011" s="110" t="s">
        <v>7069</v>
      </c>
      <c r="H2011" s="110" t="s">
        <v>56</v>
      </c>
      <c r="I2011" s="56" t="s">
        <v>4064</v>
      </c>
      <c r="J2011" s="64">
        <v>3834</v>
      </c>
      <c r="K2011" s="56" t="s">
        <v>7012</v>
      </c>
      <c r="L2011" s="85">
        <v>60.5</v>
      </c>
      <c r="M2011" s="56" t="s">
        <v>139</v>
      </c>
      <c r="N2011" s="56" t="s">
        <v>140</v>
      </c>
      <c r="O2011" s="60" t="s">
        <v>2985</v>
      </c>
      <c r="P2011" s="222"/>
      <c r="Q2011" s="87" cm="1">
        <f t="array" aca="1" ref="Q2011" ca="1">SUMIF('Cross-Over'!C1:C793,E2011,'Cross-Over'!V1:V792)</f>
        <v>0</v>
      </c>
      <c r="R2011" s="223" cm="1">
        <f t="array" aca="1" ref="R2011" ca="1">Q2011*L2011</f>
        <v>0</v>
      </c>
    </row>
    <row r="2012" spans="1:18" ht="16" customHeight="1" x14ac:dyDescent="0.2">
      <c r="A2012" s="54"/>
      <c r="B2012" s="63" t="s">
        <v>9505</v>
      </c>
      <c r="C2012" s="56" t="s">
        <v>9520</v>
      </c>
      <c r="D2012" s="90">
        <v>840490703834</v>
      </c>
      <c r="E2012" s="56" t="s">
        <v>4226</v>
      </c>
      <c r="F2012" s="110" t="s">
        <v>4227</v>
      </c>
      <c r="G2012" s="110" t="s">
        <v>7069</v>
      </c>
      <c r="H2012" s="110" t="s">
        <v>56</v>
      </c>
      <c r="I2012" s="56" t="s">
        <v>4064</v>
      </c>
      <c r="J2012" s="64">
        <v>3836</v>
      </c>
      <c r="K2012" s="56" t="s">
        <v>7012</v>
      </c>
      <c r="L2012" s="85">
        <v>60.5</v>
      </c>
      <c r="M2012" s="56" t="s">
        <v>139</v>
      </c>
      <c r="N2012" s="56" t="s">
        <v>140</v>
      </c>
      <c r="O2012" s="60" t="s">
        <v>2985</v>
      </c>
      <c r="P2012" s="222"/>
      <c r="Q2012" s="87" cm="1">
        <f t="array" aca="1" ref="Q2012" ca="1">SUMIF('Cross-Over'!C1:C793,E2012,'Cross-Over'!V1:V792)</f>
        <v>0</v>
      </c>
      <c r="R2012" s="223" cm="1">
        <f t="array" aca="1" ref="R2012" ca="1">Q2012*L2012</f>
        <v>0</v>
      </c>
    </row>
    <row r="2013" spans="1:18" ht="16" customHeight="1" x14ac:dyDescent="0.2">
      <c r="A2013" s="54"/>
      <c r="B2013" s="63" t="s">
        <v>9505</v>
      </c>
      <c r="C2013" s="56" t="s">
        <v>9521</v>
      </c>
      <c r="D2013" s="90">
        <v>840490703841</v>
      </c>
      <c r="E2013" s="56" t="s">
        <v>4228</v>
      </c>
      <c r="F2013" s="110" t="s">
        <v>4229</v>
      </c>
      <c r="G2013" s="110" t="s">
        <v>7069</v>
      </c>
      <c r="H2013" s="110" t="s">
        <v>56</v>
      </c>
      <c r="I2013" s="56" t="s">
        <v>4064</v>
      </c>
      <c r="J2013" s="64">
        <v>4032</v>
      </c>
      <c r="K2013" s="56" t="s">
        <v>7012</v>
      </c>
      <c r="L2013" s="85">
        <v>60.5</v>
      </c>
      <c r="M2013" s="56" t="s">
        <v>139</v>
      </c>
      <c r="N2013" s="56" t="s">
        <v>140</v>
      </c>
      <c r="O2013" s="60" t="s">
        <v>2985</v>
      </c>
      <c r="P2013" s="222"/>
      <c r="Q2013" s="87" cm="1">
        <f t="array" aca="1" ref="Q2013" ca="1">SUMIF('Cross-Over'!C1:C793,E2013,'Cross-Over'!V1:V792)</f>
        <v>0</v>
      </c>
      <c r="R2013" s="223" cm="1">
        <f t="array" aca="1" ref="R2013" ca="1">Q2013*L2013</f>
        <v>0</v>
      </c>
    </row>
    <row r="2014" spans="1:18" ht="16" customHeight="1" x14ac:dyDescent="0.2">
      <c r="A2014" s="54"/>
      <c r="B2014" s="63" t="s">
        <v>9505</v>
      </c>
      <c r="C2014" s="56" t="s">
        <v>9522</v>
      </c>
      <c r="D2014" s="90">
        <v>840490703858</v>
      </c>
      <c r="E2014" s="56" t="s">
        <v>4230</v>
      </c>
      <c r="F2014" s="110" t="s">
        <v>4231</v>
      </c>
      <c r="G2014" s="110" t="s">
        <v>7069</v>
      </c>
      <c r="H2014" s="110" t="s">
        <v>56</v>
      </c>
      <c r="I2014" s="56" t="s">
        <v>4064</v>
      </c>
      <c r="J2014" s="64">
        <v>4232</v>
      </c>
      <c r="K2014" s="56" t="s">
        <v>7012</v>
      </c>
      <c r="L2014" s="85">
        <v>60.5</v>
      </c>
      <c r="M2014" s="56" t="s">
        <v>139</v>
      </c>
      <c r="N2014" s="56" t="s">
        <v>140</v>
      </c>
      <c r="O2014" s="60" t="s">
        <v>2985</v>
      </c>
      <c r="P2014" s="222"/>
      <c r="Q2014" s="87" cm="1">
        <f t="array" aca="1" ref="Q2014" ca="1">SUMIF('Cross-Over'!C1:C793,E2014,'Cross-Over'!V1:V792)</f>
        <v>0</v>
      </c>
      <c r="R2014" s="223" cm="1">
        <f t="array" aca="1" ref="R2014" ca="1">Q2014*L2014</f>
        <v>0</v>
      </c>
    </row>
    <row r="2015" spans="1:18" ht="16" customHeight="1" x14ac:dyDescent="0.2">
      <c r="A2015" s="54"/>
      <c r="B2015" s="63" t="s">
        <v>9505</v>
      </c>
      <c r="C2015" s="56" t="s">
        <v>9523</v>
      </c>
      <c r="D2015" s="90">
        <v>840490703865</v>
      </c>
      <c r="E2015" s="56" t="s">
        <v>4232</v>
      </c>
      <c r="F2015" s="110" t="s">
        <v>4233</v>
      </c>
      <c r="G2015" s="110" t="s">
        <v>7069</v>
      </c>
      <c r="H2015" s="110" t="s">
        <v>56</v>
      </c>
      <c r="I2015" s="56" t="s">
        <v>4064</v>
      </c>
      <c r="J2015" s="64">
        <v>4432</v>
      </c>
      <c r="K2015" s="56" t="s">
        <v>7012</v>
      </c>
      <c r="L2015" s="85">
        <v>60.5</v>
      </c>
      <c r="M2015" s="56" t="s">
        <v>139</v>
      </c>
      <c r="N2015" s="56" t="s">
        <v>140</v>
      </c>
      <c r="O2015" s="60" t="s">
        <v>2985</v>
      </c>
      <c r="P2015" s="222"/>
      <c r="Q2015" s="87" cm="1">
        <f t="array" aca="1" ref="Q2015" ca="1">SUMIF('Cross-Over'!C1:C793,E2015,'Cross-Over'!V1:V792)</f>
        <v>0</v>
      </c>
      <c r="R2015" s="223" cm="1">
        <f t="array" aca="1" ref="R2015" ca="1">Q2015*L2015</f>
        <v>0</v>
      </c>
    </row>
    <row r="2016" spans="1:18" ht="16" customHeight="1" x14ac:dyDescent="0.2">
      <c r="A2016" s="54"/>
      <c r="B2016" s="63" t="s">
        <v>9524</v>
      </c>
      <c r="C2016" s="56" t="s">
        <v>9525</v>
      </c>
      <c r="D2016" s="90">
        <v>840490703339</v>
      </c>
      <c r="E2016" s="56" t="s">
        <v>4234</v>
      </c>
      <c r="F2016" s="110" t="s">
        <v>4235</v>
      </c>
      <c r="G2016" s="110" t="s">
        <v>7069</v>
      </c>
      <c r="H2016" s="110" t="s">
        <v>50</v>
      </c>
      <c r="I2016" s="56" t="s">
        <v>1900</v>
      </c>
      <c r="J2016" s="64">
        <v>3030</v>
      </c>
      <c r="K2016" s="56" t="s">
        <v>7012</v>
      </c>
      <c r="L2016" s="85">
        <v>60.5</v>
      </c>
      <c r="M2016" s="56" t="s">
        <v>139</v>
      </c>
      <c r="N2016" s="56" t="s">
        <v>140</v>
      </c>
      <c r="O2016" s="60" t="s">
        <v>2985</v>
      </c>
      <c r="P2016" s="222"/>
      <c r="Q2016" s="87" cm="1">
        <f t="array" aca="1" ref="Q2016" ca="1">SUMIF('Cross-Over'!C1:C793,E2016,'Cross-Over'!V1:V792)</f>
        <v>0</v>
      </c>
      <c r="R2016" s="223" cm="1">
        <f t="array" aca="1" ref="R2016" ca="1">Q2016*L2016</f>
        <v>0</v>
      </c>
    </row>
    <row r="2017" spans="1:18" ht="16" customHeight="1" x14ac:dyDescent="0.2">
      <c r="A2017" s="54"/>
      <c r="B2017" s="63" t="s">
        <v>9524</v>
      </c>
      <c r="C2017" s="56" t="s">
        <v>9526</v>
      </c>
      <c r="D2017" s="90">
        <v>840490703346</v>
      </c>
      <c r="E2017" s="56" t="s">
        <v>4236</v>
      </c>
      <c r="F2017" s="110" t="s">
        <v>4237</v>
      </c>
      <c r="G2017" s="110" t="s">
        <v>7069</v>
      </c>
      <c r="H2017" s="110" t="s">
        <v>50</v>
      </c>
      <c r="I2017" s="56" t="s">
        <v>1900</v>
      </c>
      <c r="J2017" s="64">
        <v>3032</v>
      </c>
      <c r="K2017" s="56" t="s">
        <v>7012</v>
      </c>
      <c r="L2017" s="85">
        <v>60.5</v>
      </c>
      <c r="M2017" s="56" t="s">
        <v>139</v>
      </c>
      <c r="N2017" s="56" t="s">
        <v>140</v>
      </c>
      <c r="O2017" s="60" t="s">
        <v>2985</v>
      </c>
      <c r="P2017" s="222"/>
      <c r="Q2017" s="87" cm="1">
        <f t="array" aca="1" ref="Q2017" ca="1">SUMIF('Cross-Over'!C1:C793,E2017,'Cross-Over'!V1:V792)</f>
        <v>0</v>
      </c>
      <c r="R2017" s="223" cm="1">
        <f t="array" aca="1" ref="R2017" ca="1">Q2017*L2017</f>
        <v>0</v>
      </c>
    </row>
    <row r="2018" spans="1:18" ht="16" customHeight="1" x14ac:dyDescent="0.2">
      <c r="A2018" s="54"/>
      <c r="B2018" s="63" t="s">
        <v>9524</v>
      </c>
      <c r="C2018" s="56" t="s">
        <v>9527</v>
      </c>
      <c r="D2018" s="90">
        <v>840490703353</v>
      </c>
      <c r="E2018" s="56" t="s">
        <v>4238</v>
      </c>
      <c r="F2018" s="110" t="s">
        <v>4239</v>
      </c>
      <c r="G2018" s="110" t="s">
        <v>7069</v>
      </c>
      <c r="H2018" s="110" t="s">
        <v>50</v>
      </c>
      <c r="I2018" s="56" t="s">
        <v>1900</v>
      </c>
      <c r="J2018" s="64">
        <v>3230</v>
      </c>
      <c r="K2018" s="56" t="s">
        <v>7012</v>
      </c>
      <c r="L2018" s="85">
        <v>60.5</v>
      </c>
      <c r="M2018" s="56" t="s">
        <v>139</v>
      </c>
      <c r="N2018" s="56" t="s">
        <v>140</v>
      </c>
      <c r="O2018" s="60" t="s">
        <v>2985</v>
      </c>
      <c r="P2018" s="222"/>
      <c r="Q2018" s="87" cm="1">
        <f t="array" aca="1" ref="Q2018" ca="1">SUMIF('Cross-Over'!C1:C793,E2018,'Cross-Over'!V1:V792)</f>
        <v>0</v>
      </c>
      <c r="R2018" s="223" cm="1">
        <f t="array" aca="1" ref="R2018" ca="1">Q2018*L2018</f>
        <v>0</v>
      </c>
    </row>
    <row r="2019" spans="1:18" ht="16" customHeight="1" x14ac:dyDescent="0.2">
      <c r="A2019" s="54"/>
      <c r="B2019" s="63" t="s">
        <v>9524</v>
      </c>
      <c r="C2019" s="56" t="s">
        <v>9528</v>
      </c>
      <c r="D2019" s="90">
        <v>840490703360</v>
      </c>
      <c r="E2019" s="56" t="s">
        <v>4240</v>
      </c>
      <c r="F2019" s="110" t="s">
        <v>4241</v>
      </c>
      <c r="G2019" s="110" t="s">
        <v>7069</v>
      </c>
      <c r="H2019" s="110" t="s">
        <v>50</v>
      </c>
      <c r="I2019" s="56" t="s">
        <v>1900</v>
      </c>
      <c r="J2019" s="64">
        <v>3232</v>
      </c>
      <c r="K2019" s="56" t="s">
        <v>7012</v>
      </c>
      <c r="L2019" s="85">
        <v>60.5</v>
      </c>
      <c r="M2019" s="56" t="s">
        <v>139</v>
      </c>
      <c r="N2019" s="56" t="s">
        <v>140</v>
      </c>
      <c r="O2019" s="60" t="s">
        <v>2985</v>
      </c>
      <c r="P2019" s="222"/>
      <c r="Q2019" s="87" cm="1">
        <f t="array" aca="1" ref="Q2019" ca="1">SUMIF('Cross-Over'!C1:C793,E2019,'Cross-Over'!V1:V792)</f>
        <v>0</v>
      </c>
      <c r="R2019" s="223" cm="1">
        <f t="array" aca="1" ref="R2019" ca="1">Q2019*L2019</f>
        <v>0</v>
      </c>
    </row>
    <row r="2020" spans="1:18" ht="16" customHeight="1" x14ac:dyDescent="0.2">
      <c r="A2020" s="54"/>
      <c r="B2020" s="63" t="s">
        <v>9524</v>
      </c>
      <c r="C2020" s="56" t="s">
        <v>9529</v>
      </c>
      <c r="D2020" s="90">
        <v>840490703377</v>
      </c>
      <c r="E2020" s="56" t="s">
        <v>4242</v>
      </c>
      <c r="F2020" s="110" t="s">
        <v>4243</v>
      </c>
      <c r="G2020" s="110" t="s">
        <v>7069</v>
      </c>
      <c r="H2020" s="110" t="s">
        <v>50</v>
      </c>
      <c r="I2020" s="56" t="s">
        <v>1900</v>
      </c>
      <c r="J2020" s="64">
        <v>3234</v>
      </c>
      <c r="K2020" s="56" t="s">
        <v>7012</v>
      </c>
      <c r="L2020" s="85">
        <v>60.5</v>
      </c>
      <c r="M2020" s="56" t="s">
        <v>139</v>
      </c>
      <c r="N2020" s="56" t="s">
        <v>140</v>
      </c>
      <c r="O2020" s="60" t="s">
        <v>2985</v>
      </c>
      <c r="P2020" s="222"/>
      <c r="Q2020" s="87" cm="1">
        <f t="array" aca="1" ref="Q2020" ca="1">SUMIF('Cross-Over'!C1:C793,E2020,'Cross-Over'!V1:V792)</f>
        <v>0</v>
      </c>
      <c r="R2020" s="223" cm="1">
        <f t="array" aca="1" ref="R2020" ca="1">Q2020*L2020</f>
        <v>0</v>
      </c>
    </row>
    <row r="2021" spans="1:18" ht="16" customHeight="1" x14ac:dyDescent="0.2">
      <c r="A2021" s="54"/>
      <c r="B2021" s="63" t="s">
        <v>9524</v>
      </c>
      <c r="C2021" s="56" t="s">
        <v>9530</v>
      </c>
      <c r="D2021" s="90">
        <v>840490703384</v>
      </c>
      <c r="E2021" s="56" t="s">
        <v>4244</v>
      </c>
      <c r="F2021" s="110" t="s">
        <v>4245</v>
      </c>
      <c r="G2021" s="110" t="s">
        <v>7069</v>
      </c>
      <c r="H2021" s="110" t="s">
        <v>50</v>
      </c>
      <c r="I2021" s="56" t="s">
        <v>1900</v>
      </c>
      <c r="J2021" s="64">
        <v>3430</v>
      </c>
      <c r="K2021" s="56" t="s">
        <v>7012</v>
      </c>
      <c r="L2021" s="85">
        <v>60.5</v>
      </c>
      <c r="M2021" s="56" t="s">
        <v>139</v>
      </c>
      <c r="N2021" s="56" t="s">
        <v>140</v>
      </c>
      <c r="O2021" s="60" t="s">
        <v>2985</v>
      </c>
      <c r="P2021" s="222"/>
      <c r="Q2021" s="87" cm="1">
        <f t="array" aca="1" ref="Q2021" ca="1">SUMIF('Cross-Over'!C1:C793,E2021,'Cross-Over'!V1:V792)</f>
        <v>0</v>
      </c>
      <c r="R2021" s="223" cm="1">
        <f t="array" aca="1" ref="R2021" ca="1">Q2021*L2021</f>
        <v>0</v>
      </c>
    </row>
    <row r="2022" spans="1:18" ht="16" customHeight="1" x14ac:dyDescent="0.2">
      <c r="A2022" s="54"/>
      <c r="B2022" s="63" t="s">
        <v>9524</v>
      </c>
      <c r="C2022" s="56" t="s">
        <v>9531</v>
      </c>
      <c r="D2022" s="90">
        <v>840490703391</v>
      </c>
      <c r="E2022" s="56" t="s">
        <v>4246</v>
      </c>
      <c r="F2022" s="110" t="s">
        <v>4247</v>
      </c>
      <c r="G2022" s="110" t="s">
        <v>7069</v>
      </c>
      <c r="H2022" s="110" t="s">
        <v>50</v>
      </c>
      <c r="I2022" s="56" t="s">
        <v>1900</v>
      </c>
      <c r="J2022" s="64">
        <v>3432</v>
      </c>
      <c r="K2022" s="56" t="s">
        <v>7012</v>
      </c>
      <c r="L2022" s="85">
        <v>60.5</v>
      </c>
      <c r="M2022" s="56" t="s">
        <v>139</v>
      </c>
      <c r="N2022" s="56" t="s">
        <v>140</v>
      </c>
      <c r="O2022" s="60" t="s">
        <v>2985</v>
      </c>
      <c r="P2022" s="222"/>
      <c r="Q2022" s="87" cm="1">
        <f t="array" aca="1" ref="Q2022" ca="1">SUMIF('Cross-Over'!C1:C793,E2022,'Cross-Over'!V1:V792)</f>
        <v>0</v>
      </c>
      <c r="R2022" s="223" cm="1">
        <f t="array" aca="1" ref="R2022" ca="1">Q2022*L2022</f>
        <v>0</v>
      </c>
    </row>
    <row r="2023" spans="1:18" ht="16" customHeight="1" x14ac:dyDescent="0.2">
      <c r="A2023" s="54"/>
      <c r="B2023" s="63" t="s">
        <v>9524</v>
      </c>
      <c r="C2023" s="56" t="s">
        <v>9532</v>
      </c>
      <c r="D2023" s="90">
        <v>840490703407</v>
      </c>
      <c r="E2023" s="56" t="s">
        <v>4248</v>
      </c>
      <c r="F2023" s="110" t="s">
        <v>4249</v>
      </c>
      <c r="G2023" s="110" t="s">
        <v>7069</v>
      </c>
      <c r="H2023" s="110" t="s">
        <v>50</v>
      </c>
      <c r="I2023" s="56" t="s">
        <v>1900</v>
      </c>
      <c r="J2023" s="64">
        <v>3434</v>
      </c>
      <c r="K2023" s="56" t="s">
        <v>7012</v>
      </c>
      <c r="L2023" s="85">
        <v>60.5</v>
      </c>
      <c r="M2023" s="56" t="s">
        <v>139</v>
      </c>
      <c r="N2023" s="56" t="s">
        <v>140</v>
      </c>
      <c r="O2023" s="60" t="s">
        <v>2985</v>
      </c>
      <c r="P2023" s="222"/>
      <c r="Q2023" s="87" cm="1">
        <f t="array" aca="1" ref="Q2023" ca="1">SUMIF('Cross-Over'!C1:C793,E2023,'Cross-Over'!V1:V792)</f>
        <v>0</v>
      </c>
      <c r="R2023" s="223" cm="1">
        <f t="array" aca="1" ref="R2023" ca="1">Q2023*L2023</f>
        <v>0</v>
      </c>
    </row>
    <row r="2024" spans="1:18" ht="16" customHeight="1" x14ac:dyDescent="0.2">
      <c r="A2024" s="54"/>
      <c r="B2024" s="63" t="s">
        <v>9524</v>
      </c>
      <c r="C2024" s="56" t="s">
        <v>9533</v>
      </c>
      <c r="D2024" s="90">
        <v>840490703414</v>
      </c>
      <c r="E2024" s="56" t="s">
        <v>4250</v>
      </c>
      <c r="F2024" s="110" t="s">
        <v>4251</v>
      </c>
      <c r="G2024" s="110" t="s">
        <v>7069</v>
      </c>
      <c r="H2024" s="110" t="s">
        <v>50</v>
      </c>
      <c r="I2024" s="56" t="s">
        <v>1900</v>
      </c>
      <c r="J2024" s="64">
        <v>3436</v>
      </c>
      <c r="K2024" s="56" t="s">
        <v>7012</v>
      </c>
      <c r="L2024" s="85">
        <v>60.5</v>
      </c>
      <c r="M2024" s="56" t="s">
        <v>139</v>
      </c>
      <c r="N2024" s="56" t="s">
        <v>140</v>
      </c>
      <c r="O2024" s="60" t="s">
        <v>2985</v>
      </c>
      <c r="P2024" s="222"/>
      <c r="Q2024" s="87" cm="1">
        <f t="array" aca="1" ref="Q2024" ca="1">SUMIF('Cross-Over'!C1:C793,E2024,'Cross-Over'!V1:V792)</f>
        <v>0</v>
      </c>
      <c r="R2024" s="223" cm="1">
        <f t="array" aca="1" ref="R2024" ca="1">Q2024*L2024</f>
        <v>0</v>
      </c>
    </row>
    <row r="2025" spans="1:18" ht="16" customHeight="1" x14ac:dyDescent="0.2">
      <c r="A2025" s="54"/>
      <c r="B2025" s="63" t="s">
        <v>9524</v>
      </c>
      <c r="C2025" s="56" t="s">
        <v>9534</v>
      </c>
      <c r="D2025" s="90">
        <v>840490703421</v>
      </c>
      <c r="E2025" s="56" t="s">
        <v>4252</v>
      </c>
      <c r="F2025" s="110" t="s">
        <v>4253</v>
      </c>
      <c r="G2025" s="110" t="s">
        <v>7069</v>
      </c>
      <c r="H2025" s="110" t="s">
        <v>50</v>
      </c>
      <c r="I2025" s="56" t="s">
        <v>1900</v>
      </c>
      <c r="J2025" s="64">
        <v>3632</v>
      </c>
      <c r="K2025" s="56" t="s">
        <v>7012</v>
      </c>
      <c r="L2025" s="85">
        <v>60.5</v>
      </c>
      <c r="M2025" s="56" t="s">
        <v>139</v>
      </c>
      <c r="N2025" s="56" t="s">
        <v>140</v>
      </c>
      <c r="O2025" s="60" t="s">
        <v>2985</v>
      </c>
      <c r="P2025" s="222"/>
      <c r="Q2025" s="87" cm="1">
        <f t="array" aca="1" ref="Q2025" ca="1">SUMIF('Cross-Over'!C1:C793,E2025,'Cross-Over'!V1:V792)</f>
        <v>0</v>
      </c>
      <c r="R2025" s="223" cm="1">
        <f t="array" aca="1" ref="R2025" ca="1">Q2025*L2025</f>
        <v>0</v>
      </c>
    </row>
    <row r="2026" spans="1:18" ht="16" customHeight="1" x14ac:dyDescent="0.2">
      <c r="A2026" s="54"/>
      <c r="B2026" s="63" t="s">
        <v>9524</v>
      </c>
      <c r="C2026" s="56" t="s">
        <v>9535</v>
      </c>
      <c r="D2026" s="90">
        <v>840490703438</v>
      </c>
      <c r="E2026" s="56" t="s">
        <v>4254</v>
      </c>
      <c r="F2026" s="110" t="s">
        <v>4255</v>
      </c>
      <c r="G2026" s="110" t="s">
        <v>7069</v>
      </c>
      <c r="H2026" s="110" t="s">
        <v>50</v>
      </c>
      <c r="I2026" s="56" t="s">
        <v>1900</v>
      </c>
      <c r="J2026" s="64">
        <v>3634</v>
      </c>
      <c r="K2026" s="56" t="s">
        <v>7012</v>
      </c>
      <c r="L2026" s="85">
        <v>60.5</v>
      </c>
      <c r="M2026" s="56" t="s">
        <v>139</v>
      </c>
      <c r="N2026" s="56" t="s">
        <v>140</v>
      </c>
      <c r="O2026" s="60" t="s">
        <v>2985</v>
      </c>
      <c r="P2026" s="222"/>
      <c r="Q2026" s="87" cm="1">
        <f t="array" aca="1" ref="Q2026" ca="1">SUMIF('Cross-Over'!C1:C793,E2026,'Cross-Over'!V1:V792)</f>
        <v>0</v>
      </c>
      <c r="R2026" s="223" cm="1">
        <f t="array" aca="1" ref="R2026" ca="1">Q2026*L2026</f>
        <v>0</v>
      </c>
    </row>
    <row r="2027" spans="1:18" ht="16" customHeight="1" x14ac:dyDescent="0.2">
      <c r="A2027" s="54"/>
      <c r="B2027" s="63" t="s">
        <v>9524</v>
      </c>
      <c r="C2027" s="56" t="s">
        <v>9536</v>
      </c>
      <c r="D2027" s="90">
        <v>840490703445</v>
      </c>
      <c r="E2027" s="56" t="s">
        <v>4256</v>
      </c>
      <c r="F2027" s="110" t="s">
        <v>4257</v>
      </c>
      <c r="G2027" s="110" t="s">
        <v>7069</v>
      </c>
      <c r="H2027" s="110" t="s">
        <v>50</v>
      </c>
      <c r="I2027" s="56" t="s">
        <v>1900</v>
      </c>
      <c r="J2027" s="64">
        <v>3636</v>
      </c>
      <c r="K2027" s="56" t="s">
        <v>7012</v>
      </c>
      <c r="L2027" s="85">
        <v>60.5</v>
      </c>
      <c r="M2027" s="56" t="s">
        <v>139</v>
      </c>
      <c r="N2027" s="56" t="s">
        <v>140</v>
      </c>
      <c r="O2027" s="60" t="s">
        <v>2985</v>
      </c>
      <c r="P2027" s="222"/>
      <c r="Q2027" s="87" cm="1">
        <f t="array" aca="1" ref="Q2027" ca="1">SUMIF('Cross-Over'!C1:C793,E2027,'Cross-Over'!V1:V792)</f>
        <v>0</v>
      </c>
      <c r="R2027" s="223" cm="1">
        <f t="array" aca="1" ref="R2027" ca="1">Q2027*L2027</f>
        <v>0</v>
      </c>
    </row>
    <row r="2028" spans="1:18" ht="16" customHeight="1" x14ac:dyDescent="0.2">
      <c r="A2028" s="54"/>
      <c r="B2028" s="63" t="s">
        <v>9524</v>
      </c>
      <c r="C2028" s="56" t="s">
        <v>9537</v>
      </c>
      <c r="D2028" s="90">
        <v>840490703452</v>
      </c>
      <c r="E2028" s="56" t="s">
        <v>4258</v>
      </c>
      <c r="F2028" s="110" t="s">
        <v>4259</v>
      </c>
      <c r="G2028" s="110" t="s">
        <v>7069</v>
      </c>
      <c r="H2028" s="110" t="s">
        <v>50</v>
      </c>
      <c r="I2028" s="56" t="s">
        <v>1900</v>
      </c>
      <c r="J2028" s="64">
        <v>3832</v>
      </c>
      <c r="K2028" s="56" t="s">
        <v>7012</v>
      </c>
      <c r="L2028" s="85">
        <v>60.5</v>
      </c>
      <c r="M2028" s="56" t="s">
        <v>139</v>
      </c>
      <c r="N2028" s="56" t="s">
        <v>140</v>
      </c>
      <c r="O2028" s="60" t="s">
        <v>2985</v>
      </c>
      <c r="P2028" s="222"/>
      <c r="Q2028" s="87" cm="1">
        <f t="array" aca="1" ref="Q2028" ca="1">SUMIF('Cross-Over'!C1:C793,E2028,'Cross-Over'!V1:V792)</f>
        <v>0</v>
      </c>
      <c r="R2028" s="223" cm="1">
        <f t="array" aca="1" ref="R2028" ca="1">Q2028*L2028</f>
        <v>0</v>
      </c>
    </row>
    <row r="2029" spans="1:18" ht="16" customHeight="1" x14ac:dyDescent="0.2">
      <c r="A2029" s="54"/>
      <c r="B2029" s="63" t="s">
        <v>9524</v>
      </c>
      <c r="C2029" s="56" t="s">
        <v>9538</v>
      </c>
      <c r="D2029" s="90">
        <v>840490703469</v>
      </c>
      <c r="E2029" s="56" t="s">
        <v>4260</v>
      </c>
      <c r="F2029" s="110" t="s">
        <v>4261</v>
      </c>
      <c r="G2029" s="110" t="s">
        <v>7069</v>
      </c>
      <c r="H2029" s="110" t="s">
        <v>50</v>
      </c>
      <c r="I2029" s="56" t="s">
        <v>1900</v>
      </c>
      <c r="J2029" s="64">
        <v>3834</v>
      </c>
      <c r="K2029" s="56" t="s">
        <v>7012</v>
      </c>
      <c r="L2029" s="85">
        <v>60.5</v>
      </c>
      <c r="M2029" s="56" t="s">
        <v>139</v>
      </c>
      <c r="N2029" s="56" t="s">
        <v>140</v>
      </c>
      <c r="O2029" s="60" t="s">
        <v>2985</v>
      </c>
      <c r="P2029" s="222"/>
      <c r="Q2029" s="87" cm="1">
        <f t="array" aca="1" ref="Q2029" ca="1">SUMIF('Cross-Over'!C1:C793,E2029,'Cross-Over'!V1:V792)</f>
        <v>0</v>
      </c>
      <c r="R2029" s="223" cm="1">
        <f t="array" aca="1" ref="R2029" ca="1">Q2029*L2029</f>
        <v>0</v>
      </c>
    </row>
    <row r="2030" spans="1:18" ht="16" customHeight="1" x14ac:dyDescent="0.2">
      <c r="A2030" s="54"/>
      <c r="B2030" s="63" t="s">
        <v>9524</v>
      </c>
      <c r="C2030" s="56" t="s">
        <v>9539</v>
      </c>
      <c r="D2030" s="90">
        <v>840490703476</v>
      </c>
      <c r="E2030" s="56" t="s">
        <v>4262</v>
      </c>
      <c r="F2030" s="110" t="s">
        <v>4263</v>
      </c>
      <c r="G2030" s="110" t="s">
        <v>7069</v>
      </c>
      <c r="H2030" s="110" t="s">
        <v>50</v>
      </c>
      <c r="I2030" s="56" t="s">
        <v>1900</v>
      </c>
      <c r="J2030" s="64">
        <v>3836</v>
      </c>
      <c r="K2030" s="56" t="s">
        <v>7012</v>
      </c>
      <c r="L2030" s="85">
        <v>60.5</v>
      </c>
      <c r="M2030" s="56" t="s">
        <v>139</v>
      </c>
      <c r="N2030" s="56" t="s">
        <v>140</v>
      </c>
      <c r="O2030" s="60" t="s">
        <v>2985</v>
      </c>
      <c r="P2030" s="222"/>
      <c r="Q2030" s="87" cm="1">
        <f t="array" aca="1" ref="Q2030" ca="1">SUMIF('Cross-Over'!C1:C793,E2030,'Cross-Over'!V1:V792)</f>
        <v>0</v>
      </c>
      <c r="R2030" s="223" cm="1">
        <f t="array" aca="1" ref="R2030" ca="1">Q2030*L2030</f>
        <v>0</v>
      </c>
    </row>
    <row r="2031" spans="1:18" ht="16" customHeight="1" x14ac:dyDescent="0.2">
      <c r="A2031" s="54"/>
      <c r="B2031" s="63" t="s">
        <v>9524</v>
      </c>
      <c r="C2031" s="56" t="s">
        <v>9540</v>
      </c>
      <c r="D2031" s="90">
        <v>840490703483</v>
      </c>
      <c r="E2031" s="56" t="s">
        <v>4264</v>
      </c>
      <c r="F2031" s="110" t="s">
        <v>4265</v>
      </c>
      <c r="G2031" s="110" t="s">
        <v>7069</v>
      </c>
      <c r="H2031" s="110" t="s">
        <v>50</v>
      </c>
      <c r="I2031" s="56" t="s">
        <v>1900</v>
      </c>
      <c r="J2031" s="64">
        <v>4032</v>
      </c>
      <c r="K2031" s="56" t="s">
        <v>7012</v>
      </c>
      <c r="L2031" s="85">
        <v>60.5</v>
      </c>
      <c r="M2031" s="56" t="s">
        <v>139</v>
      </c>
      <c r="N2031" s="56" t="s">
        <v>140</v>
      </c>
      <c r="O2031" s="60" t="s">
        <v>2985</v>
      </c>
      <c r="P2031" s="222"/>
      <c r="Q2031" s="87" cm="1">
        <f t="array" aca="1" ref="Q2031" ca="1">SUMIF('Cross-Over'!C1:C793,E2031,'Cross-Over'!V1:V792)</f>
        <v>0</v>
      </c>
      <c r="R2031" s="223" cm="1">
        <f t="array" aca="1" ref="R2031" ca="1">Q2031*L2031</f>
        <v>0</v>
      </c>
    </row>
    <row r="2032" spans="1:18" ht="16" customHeight="1" x14ac:dyDescent="0.2">
      <c r="A2032" s="54"/>
      <c r="B2032" s="63" t="s">
        <v>9524</v>
      </c>
      <c r="C2032" s="56" t="s">
        <v>9541</v>
      </c>
      <c r="D2032" s="90">
        <v>840490703490</v>
      </c>
      <c r="E2032" s="56" t="s">
        <v>4266</v>
      </c>
      <c r="F2032" s="110" t="s">
        <v>4267</v>
      </c>
      <c r="G2032" s="110" t="s">
        <v>7069</v>
      </c>
      <c r="H2032" s="110" t="s">
        <v>50</v>
      </c>
      <c r="I2032" s="56" t="s">
        <v>1900</v>
      </c>
      <c r="J2032" s="64">
        <v>4232</v>
      </c>
      <c r="K2032" s="56" t="s">
        <v>7012</v>
      </c>
      <c r="L2032" s="85">
        <v>60.5</v>
      </c>
      <c r="M2032" s="56" t="s">
        <v>139</v>
      </c>
      <c r="N2032" s="56" t="s">
        <v>140</v>
      </c>
      <c r="O2032" s="60" t="s">
        <v>2985</v>
      </c>
      <c r="P2032" s="222"/>
      <c r="Q2032" s="87" cm="1">
        <f t="array" aca="1" ref="Q2032" ca="1">SUMIF('Cross-Over'!C1:C793,E2032,'Cross-Over'!V1:V792)</f>
        <v>0</v>
      </c>
      <c r="R2032" s="223" cm="1">
        <f t="array" aca="1" ref="R2032" ca="1">Q2032*L2032</f>
        <v>0</v>
      </c>
    </row>
    <row r="2033" spans="1:18" ht="16" customHeight="1" x14ac:dyDescent="0.2">
      <c r="A2033" s="54"/>
      <c r="B2033" s="63" t="s">
        <v>9524</v>
      </c>
      <c r="C2033" s="56" t="s">
        <v>9542</v>
      </c>
      <c r="D2033" s="90">
        <v>840490703506</v>
      </c>
      <c r="E2033" s="56" t="s">
        <v>4268</v>
      </c>
      <c r="F2033" s="110" t="s">
        <v>4269</v>
      </c>
      <c r="G2033" s="110" t="s">
        <v>7069</v>
      </c>
      <c r="H2033" s="110" t="s">
        <v>50</v>
      </c>
      <c r="I2033" s="56" t="s">
        <v>1900</v>
      </c>
      <c r="J2033" s="64">
        <v>4432</v>
      </c>
      <c r="K2033" s="56" t="s">
        <v>7012</v>
      </c>
      <c r="L2033" s="85">
        <v>60.5</v>
      </c>
      <c r="M2033" s="56" t="s">
        <v>139</v>
      </c>
      <c r="N2033" s="56" t="s">
        <v>140</v>
      </c>
      <c r="O2033" s="60" t="s">
        <v>2985</v>
      </c>
      <c r="P2033" s="222"/>
      <c r="Q2033" s="87" cm="1">
        <f t="array" aca="1" ref="Q2033" ca="1">SUMIF('Cross-Over'!C1:C793,E2033,'Cross-Over'!V1:V792)</f>
        <v>0</v>
      </c>
      <c r="R2033" s="223" cm="1">
        <f t="array" aca="1" ref="R2033" ca="1">Q2033*L2033</f>
        <v>0</v>
      </c>
    </row>
    <row r="2034" spans="1:18" ht="16" customHeight="1" x14ac:dyDescent="0.2">
      <c r="A2034" s="54"/>
      <c r="B2034" s="63" t="s">
        <v>9543</v>
      </c>
      <c r="C2034" s="56" t="s">
        <v>9544</v>
      </c>
      <c r="D2034" s="90">
        <v>840490703155</v>
      </c>
      <c r="E2034" s="56" t="s">
        <v>4270</v>
      </c>
      <c r="F2034" s="110" t="s">
        <v>4271</v>
      </c>
      <c r="G2034" s="110" t="s">
        <v>7069</v>
      </c>
      <c r="H2034" s="110" t="s">
        <v>56</v>
      </c>
      <c r="I2034" s="56" t="s">
        <v>2201</v>
      </c>
      <c r="J2034" s="64">
        <v>3030</v>
      </c>
      <c r="K2034" s="56" t="s">
        <v>7012</v>
      </c>
      <c r="L2034" s="85">
        <v>60.5</v>
      </c>
      <c r="M2034" s="56" t="s">
        <v>139</v>
      </c>
      <c r="N2034" s="56" t="s">
        <v>140</v>
      </c>
      <c r="O2034" s="60" t="s">
        <v>2985</v>
      </c>
      <c r="P2034" s="222"/>
      <c r="Q2034" s="87" cm="1">
        <f t="array" aca="1" ref="Q2034" ca="1">SUMIF('Cross-Over'!C1:C793,E2034,'Cross-Over'!V1:V792)</f>
        <v>0</v>
      </c>
      <c r="R2034" s="223" cm="1">
        <f t="array" aca="1" ref="R2034" ca="1">Q2034*L2034</f>
        <v>0</v>
      </c>
    </row>
    <row r="2035" spans="1:18" ht="16" customHeight="1" x14ac:dyDescent="0.2">
      <c r="A2035" s="54"/>
      <c r="B2035" s="63" t="s">
        <v>9543</v>
      </c>
      <c r="C2035" s="56" t="s">
        <v>9545</v>
      </c>
      <c r="D2035" s="90">
        <v>840490703162</v>
      </c>
      <c r="E2035" s="56" t="s">
        <v>4272</v>
      </c>
      <c r="F2035" s="110" t="s">
        <v>4273</v>
      </c>
      <c r="G2035" s="110" t="s">
        <v>7069</v>
      </c>
      <c r="H2035" s="110" t="s">
        <v>56</v>
      </c>
      <c r="I2035" s="56" t="s">
        <v>2201</v>
      </c>
      <c r="J2035" s="64">
        <v>3032</v>
      </c>
      <c r="K2035" s="56" t="s">
        <v>7012</v>
      </c>
      <c r="L2035" s="85">
        <v>60.5</v>
      </c>
      <c r="M2035" s="56" t="s">
        <v>139</v>
      </c>
      <c r="N2035" s="56" t="s">
        <v>140</v>
      </c>
      <c r="O2035" s="60" t="s">
        <v>2985</v>
      </c>
      <c r="P2035" s="222"/>
      <c r="Q2035" s="87" cm="1">
        <f t="array" aca="1" ref="Q2035" ca="1">SUMIF('Cross-Over'!C1:C793,E2035,'Cross-Over'!V1:V792)</f>
        <v>0</v>
      </c>
      <c r="R2035" s="223" cm="1">
        <f t="array" aca="1" ref="R2035" ca="1">Q2035*L2035</f>
        <v>0</v>
      </c>
    </row>
    <row r="2036" spans="1:18" ht="16" customHeight="1" x14ac:dyDescent="0.2">
      <c r="A2036" s="54"/>
      <c r="B2036" s="63" t="s">
        <v>9543</v>
      </c>
      <c r="C2036" s="56" t="s">
        <v>9546</v>
      </c>
      <c r="D2036" s="90">
        <v>840490703179</v>
      </c>
      <c r="E2036" s="56" t="s">
        <v>4274</v>
      </c>
      <c r="F2036" s="110" t="s">
        <v>4275</v>
      </c>
      <c r="G2036" s="110" t="s">
        <v>7069</v>
      </c>
      <c r="H2036" s="110" t="s">
        <v>56</v>
      </c>
      <c r="I2036" s="56" t="s">
        <v>2201</v>
      </c>
      <c r="J2036" s="64">
        <v>3230</v>
      </c>
      <c r="K2036" s="56" t="s">
        <v>7012</v>
      </c>
      <c r="L2036" s="85">
        <v>60.5</v>
      </c>
      <c r="M2036" s="56" t="s">
        <v>139</v>
      </c>
      <c r="N2036" s="56" t="s">
        <v>140</v>
      </c>
      <c r="O2036" s="60" t="s">
        <v>2985</v>
      </c>
      <c r="P2036" s="222"/>
      <c r="Q2036" s="87" cm="1">
        <f t="array" aca="1" ref="Q2036" ca="1">SUMIF('Cross-Over'!C1:C793,E2036,'Cross-Over'!V1:V792)</f>
        <v>0</v>
      </c>
      <c r="R2036" s="223" cm="1">
        <f t="array" aca="1" ref="R2036" ca="1">Q2036*L2036</f>
        <v>0</v>
      </c>
    </row>
    <row r="2037" spans="1:18" ht="16" customHeight="1" x14ac:dyDescent="0.2">
      <c r="A2037" s="54"/>
      <c r="B2037" s="63" t="s">
        <v>9543</v>
      </c>
      <c r="C2037" s="56" t="s">
        <v>9547</v>
      </c>
      <c r="D2037" s="90">
        <v>840490703186</v>
      </c>
      <c r="E2037" s="56" t="s">
        <v>4276</v>
      </c>
      <c r="F2037" s="110" t="s">
        <v>4277</v>
      </c>
      <c r="G2037" s="110" t="s">
        <v>7069</v>
      </c>
      <c r="H2037" s="110" t="s">
        <v>56</v>
      </c>
      <c r="I2037" s="56" t="s">
        <v>2201</v>
      </c>
      <c r="J2037" s="64">
        <v>3232</v>
      </c>
      <c r="K2037" s="56" t="s">
        <v>7012</v>
      </c>
      <c r="L2037" s="85">
        <v>60.5</v>
      </c>
      <c r="M2037" s="56" t="s">
        <v>139</v>
      </c>
      <c r="N2037" s="56" t="s">
        <v>140</v>
      </c>
      <c r="O2037" s="60" t="s">
        <v>2985</v>
      </c>
      <c r="P2037" s="222"/>
      <c r="Q2037" s="87" cm="1">
        <f t="array" aca="1" ref="Q2037" ca="1">SUMIF('Cross-Over'!C1:C793,E2037,'Cross-Over'!V1:V792)</f>
        <v>0</v>
      </c>
      <c r="R2037" s="223" cm="1">
        <f t="array" aca="1" ref="R2037" ca="1">Q2037*L2037</f>
        <v>0</v>
      </c>
    </row>
    <row r="2038" spans="1:18" ht="16" customHeight="1" x14ac:dyDescent="0.2">
      <c r="A2038" s="54"/>
      <c r="B2038" s="63" t="s">
        <v>9543</v>
      </c>
      <c r="C2038" s="56" t="s">
        <v>9548</v>
      </c>
      <c r="D2038" s="90">
        <v>840490703193</v>
      </c>
      <c r="E2038" s="56" t="s">
        <v>4278</v>
      </c>
      <c r="F2038" s="110" t="s">
        <v>4279</v>
      </c>
      <c r="G2038" s="110" t="s">
        <v>7069</v>
      </c>
      <c r="H2038" s="110" t="s">
        <v>56</v>
      </c>
      <c r="I2038" s="56" t="s">
        <v>2201</v>
      </c>
      <c r="J2038" s="64">
        <v>3234</v>
      </c>
      <c r="K2038" s="56" t="s">
        <v>7012</v>
      </c>
      <c r="L2038" s="85">
        <v>60.5</v>
      </c>
      <c r="M2038" s="56" t="s">
        <v>139</v>
      </c>
      <c r="N2038" s="56" t="s">
        <v>140</v>
      </c>
      <c r="O2038" s="60" t="s">
        <v>2985</v>
      </c>
      <c r="P2038" s="222"/>
      <c r="Q2038" s="87" cm="1">
        <f t="array" aca="1" ref="Q2038" ca="1">SUMIF('Cross-Over'!C1:C793,E2038,'Cross-Over'!V1:V792)</f>
        <v>0</v>
      </c>
      <c r="R2038" s="223" cm="1">
        <f t="array" aca="1" ref="R2038" ca="1">Q2038*L2038</f>
        <v>0</v>
      </c>
    </row>
    <row r="2039" spans="1:18" ht="16" customHeight="1" x14ac:dyDescent="0.2">
      <c r="A2039" s="54"/>
      <c r="B2039" s="63" t="s">
        <v>9543</v>
      </c>
      <c r="C2039" s="56" t="s">
        <v>9549</v>
      </c>
      <c r="D2039" s="90">
        <v>840490703209</v>
      </c>
      <c r="E2039" s="56" t="s">
        <v>4280</v>
      </c>
      <c r="F2039" s="110" t="s">
        <v>4281</v>
      </c>
      <c r="G2039" s="110" t="s">
        <v>7069</v>
      </c>
      <c r="H2039" s="110" t="s">
        <v>56</v>
      </c>
      <c r="I2039" s="56" t="s">
        <v>2201</v>
      </c>
      <c r="J2039" s="64">
        <v>3430</v>
      </c>
      <c r="K2039" s="56" t="s">
        <v>7012</v>
      </c>
      <c r="L2039" s="85">
        <v>60.5</v>
      </c>
      <c r="M2039" s="56" t="s">
        <v>139</v>
      </c>
      <c r="N2039" s="56" t="s">
        <v>140</v>
      </c>
      <c r="O2039" s="60" t="s">
        <v>2985</v>
      </c>
      <c r="P2039" s="222"/>
      <c r="Q2039" s="87" cm="1">
        <f t="array" aca="1" ref="Q2039" ca="1">SUMIF('Cross-Over'!C1:C793,E2039,'Cross-Over'!V1:V792)</f>
        <v>0</v>
      </c>
      <c r="R2039" s="223" cm="1">
        <f t="array" aca="1" ref="R2039" ca="1">Q2039*L2039</f>
        <v>0</v>
      </c>
    </row>
    <row r="2040" spans="1:18" ht="16" customHeight="1" x14ac:dyDescent="0.2">
      <c r="A2040" s="54"/>
      <c r="B2040" s="63" t="s">
        <v>9543</v>
      </c>
      <c r="C2040" s="56" t="s">
        <v>9550</v>
      </c>
      <c r="D2040" s="90">
        <v>840490703216</v>
      </c>
      <c r="E2040" s="56" t="s">
        <v>4282</v>
      </c>
      <c r="F2040" s="110" t="s">
        <v>4283</v>
      </c>
      <c r="G2040" s="110" t="s">
        <v>7069</v>
      </c>
      <c r="H2040" s="110" t="s">
        <v>56</v>
      </c>
      <c r="I2040" s="56" t="s">
        <v>2201</v>
      </c>
      <c r="J2040" s="64">
        <v>3432</v>
      </c>
      <c r="K2040" s="56" t="s">
        <v>7012</v>
      </c>
      <c r="L2040" s="85">
        <v>60.5</v>
      </c>
      <c r="M2040" s="56" t="s">
        <v>139</v>
      </c>
      <c r="N2040" s="56" t="s">
        <v>140</v>
      </c>
      <c r="O2040" s="60" t="s">
        <v>2985</v>
      </c>
      <c r="P2040" s="222"/>
      <c r="Q2040" s="87" cm="1">
        <f t="array" aca="1" ref="Q2040" ca="1">SUMIF('Cross-Over'!C1:C793,E2040,'Cross-Over'!V1:V792)</f>
        <v>0</v>
      </c>
      <c r="R2040" s="223" cm="1">
        <f t="array" aca="1" ref="R2040" ca="1">Q2040*L2040</f>
        <v>0</v>
      </c>
    </row>
    <row r="2041" spans="1:18" ht="16" customHeight="1" x14ac:dyDescent="0.2">
      <c r="A2041" s="54"/>
      <c r="B2041" s="63" t="s">
        <v>9543</v>
      </c>
      <c r="C2041" s="56" t="s">
        <v>9551</v>
      </c>
      <c r="D2041" s="90">
        <v>840490703223</v>
      </c>
      <c r="E2041" s="56" t="s">
        <v>4284</v>
      </c>
      <c r="F2041" s="110" t="s">
        <v>4285</v>
      </c>
      <c r="G2041" s="110" t="s">
        <v>7069</v>
      </c>
      <c r="H2041" s="110" t="s">
        <v>56</v>
      </c>
      <c r="I2041" s="56" t="s">
        <v>2201</v>
      </c>
      <c r="J2041" s="64">
        <v>3434</v>
      </c>
      <c r="K2041" s="56" t="s">
        <v>7012</v>
      </c>
      <c r="L2041" s="85">
        <v>60.5</v>
      </c>
      <c r="M2041" s="56" t="s">
        <v>139</v>
      </c>
      <c r="N2041" s="56" t="s">
        <v>140</v>
      </c>
      <c r="O2041" s="60" t="s">
        <v>2985</v>
      </c>
      <c r="P2041" s="222"/>
      <c r="Q2041" s="87" cm="1">
        <f t="array" aca="1" ref="Q2041" ca="1">SUMIF('Cross-Over'!C1:C793,E2041,'Cross-Over'!V1:V792)</f>
        <v>0</v>
      </c>
      <c r="R2041" s="223" cm="1">
        <f t="array" aca="1" ref="R2041" ca="1">Q2041*L2041</f>
        <v>0</v>
      </c>
    </row>
    <row r="2042" spans="1:18" ht="16" customHeight="1" x14ac:dyDescent="0.2">
      <c r="A2042" s="54"/>
      <c r="B2042" s="63" t="s">
        <v>9543</v>
      </c>
      <c r="C2042" s="56" t="s">
        <v>9552</v>
      </c>
      <c r="D2042" s="90">
        <v>840490703230</v>
      </c>
      <c r="E2042" s="56" t="s">
        <v>4286</v>
      </c>
      <c r="F2042" s="110" t="s">
        <v>4287</v>
      </c>
      <c r="G2042" s="110" t="s">
        <v>7069</v>
      </c>
      <c r="H2042" s="110" t="s">
        <v>56</v>
      </c>
      <c r="I2042" s="56" t="s">
        <v>2201</v>
      </c>
      <c r="J2042" s="64">
        <v>3436</v>
      </c>
      <c r="K2042" s="56" t="s">
        <v>7012</v>
      </c>
      <c r="L2042" s="85">
        <v>60.5</v>
      </c>
      <c r="M2042" s="56" t="s">
        <v>139</v>
      </c>
      <c r="N2042" s="56" t="s">
        <v>140</v>
      </c>
      <c r="O2042" s="60" t="s">
        <v>2985</v>
      </c>
      <c r="P2042" s="222"/>
      <c r="Q2042" s="87" cm="1">
        <f t="array" aca="1" ref="Q2042" ca="1">SUMIF('Cross-Over'!C1:C793,E2042,'Cross-Over'!V1:V792)</f>
        <v>0</v>
      </c>
      <c r="R2042" s="223" cm="1">
        <f t="array" aca="1" ref="R2042" ca="1">Q2042*L2042</f>
        <v>0</v>
      </c>
    </row>
    <row r="2043" spans="1:18" ht="16" customHeight="1" x14ac:dyDescent="0.2">
      <c r="A2043" s="54"/>
      <c r="B2043" s="63" t="s">
        <v>9543</v>
      </c>
      <c r="C2043" s="56" t="s">
        <v>9553</v>
      </c>
      <c r="D2043" s="90">
        <v>840490703247</v>
      </c>
      <c r="E2043" s="56" t="s">
        <v>4288</v>
      </c>
      <c r="F2043" s="110" t="s">
        <v>4289</v>
      </c>
      <c r="G2043" s="110" t="s">
        <v>7069</v>
      </c>
      <c r="H2043" s="110" t="s">
        <v>56</v>
      </c>
      <c r="I2043" s="56" t="s">
        <v>2201</v>
      </c>
      <c r="J2043" s="64">
        <v>3632</v>
      </c>
      <c r="K2043" s="56" t="s">
        <v>7012</v>
      </c>
      <c r="L2043" s="85">
        <v>60.5</v>
      </c>
      <c r="M2043" s="56" t="s">
        <v>139</v>
      </c>
      <c r="N2043" s="56" t="s">
        <v>140</v>
      </c>
      <c r="O2043" s="60" t="s">
        <v>2985</v>
      </c>
      <c r="P2043" s="222"/>
      <c r="Q2043" s="87" cm="1">
        <f t="array" aca="1" ref="Q2043" ca="1">SUMIF('Cross-Over'!C1:C793,E2043,'Cross-Over'!V1:V792)</f>
        <v>0</v>
      </c>
      <c r="R2043" s="223" cm="1">
        <f t="array" aca="1" ref="R2043" ca="1">Q2043*L2043</f>
        <v>0</v>
      </c>
    </row>
    <row r="2044" spans="1:18" ht="16" customHeight="1" x14ac:dyDescent="0.2">
      <c r="A2044" s="54"/>
      <c r="B2044" s="63" t="s">
        <v>9543</v>
      </c>
      <c r="C2044" s="56" t="s">
        <v>9554</v>
      </c>
      <c r="D2044" s="90">
        <v>840490703254</v>
      </c>
      <c r="E2044" s="56" t="s">
        <v>4290</v>
      </c>
      <c r="F2044" s="110" t="s">
        <v>4291</v>
      </c>
      <c r="G2044" s="110" t="s">
        <v>7069</v>
      </c>
      <c r="H2044" s="110" t="s">
        <v>56</v>
      </c>
      <c r="I2044" s="56" t="s">
        <v>2201</v>
      </c>
      <c r="J2044" s="64">
        <v>3634</v>
      </c>
      <c r="K2044" s="56" t="s">
        <v>7012</v>
      </c>
      <c r="L2044" s="85">
        <v>60.5</v>
      </c>
      <c r="M2044" s="56" t="s">
        <v>139</v>
      </c>
      <c r="N2044" s="56" t="s">
        <v>140</v>
      </c>
      <c r="O2044" s="60" t="s">
        <v>2985</v>
      </c>
      <c r="P2044" s="222"/>
      <c r="Q2044" s="87" cm="1">
        <f t="array" aca="1" ref="Q2044" ca="1">SUMIF('Cross-Over'!C1:C793,E2044,'Cross-Over'!V1:V792)</f>
        <v>0</v>
      </c>
      <c r="R2044" s="223" cm="1">
        <f t="array" aca="1" ref="R2044" ca="1">Q2044*L2044</f>
        <v>0</v>
      </c>
    </row>
    <row r="2045" spans="1:18" ht="16" customHeight="1" x14ac:dyDescent="0.2">
      <c r="A2045" s="54"/>
      <c r="B2045" s="63" t="s">
        <v>9543</v>
      </c>
      <c r="C2045" s="56" t="s">
        <v>9555</v>
      </c>
      <c r="D2045" s="90">
        <v>840490703261</v>
      </c>
      <c r="E2045" s="56" t="s">
        <v>4292</v>
      </c>
      <c r="F2045" s="110" t="s">
        <v>4293</v>
      </c>
      <c r="G2045" s="110" t="s">
        <v>7069</v>
      </c>
      <c r="H2045" s="110" t="s">
        <v>56</v>
      </c>
      <c r="I2045" s="56" t="s">
        <v>2201</v>
      </c>
      <c r="J2045" s="64">
        <v>3636</v>
      </c>
      <c r="K2045" s="56" t="s">
        <v>7012</v>
      </c>
      <c r="L2045" s="85">
        <v>60.5</v>
      </c>
      <c r="M2045" s="56" t="s">
        <v>139</v>
      </c>
      <c r="N2045" s="56" t="s">
        <v>140</v>
      </c>
      <c r="O2045" s="60" t="s">
        <v>2985</v>
      </c>
      <c r="P2045" s="222"/>
      <c r="Q2045" s="87" cm="1">
        <f t="array" aca="1" ref="Q2045" ca="1">SUMIF('Cross-Over'!C1:C793,E2045,'Cross-Over'!V1:V792)</f>
        <v>0</v>
      </c>
      <c r="R2045" s="223" cm="1">
        <f t="array" aca="1" ref="R2045" ca="1">Q2045*L2045</f>
        <v>0</v>
      </c>
    </row>
    <row r="2046" spans="1:18" ht="16" customHeight="1" x14ac:dyDescent="0.2">
      <c r="A2046" s="54"/>
      <c r="B2046" s="63" t="s">
        <v>9543</v>
      </c>
      <c r="C2046" s="56" t="s">
        <v>9556</v>
      </c>
      <c r="D2046" s="90">
        <v>840490703278</v>
      </c>
      <c r="E2046" s="56" t="s">
        <v>4294</v>
      </c>
      <c r="F2046" s="110" t="s">
        <v>4295</v>
      </c>
      <c r="G2046" s="110" t="s">
        <v>7069</v>
      </c>
      <c r="H2046" s="110" t="s">
        <v>56</v>
      </c>
      <c r="I2046" s="56" t="s">
        <v>2201</v>
      </c>
      <c r="J2046" s="64">
        <v>3832</v>
      </c>
      <c r="K2046" s="56" t="s">
        <v>7012</v>
      </c>
      <c r="L2046" s="85">
        <v>60.5</v>
      </c>
      <c r="M2046" s="56" t="s">
        <v>139</v>
      </c>
      <c r="N2046" s="56" t="s">
        <v>140</v>
      </c>
      <c r="O2046" s="60" t="s">
        <v>2985</v>
      </c>
      <c r="P2046" s="222"/>
      <c r="Q2046" s="87" cm="1">
        <f t="array" aca="1" ref="Q2046" ca="1">SUMIF('Cross-Over'!C1:C793,E2046,'Cross-Over'!V1:V792)</f>
        <v>0</v>
      </c>
      <c r="R2046" s="223" cm="1">
        <f t="array" aca="1" ref="R2046" ca="1">Q2046*L2046</f>
        <v>0</v>
      </c>
    </row>
    <row r="2047" spans="1:18" ht="16" customHeight="1" x14ac:dyDescent="0.2">
      <c r="A2047" s="54"/>
      <c r="B2047" s="63" t="s">
        <v>9543</v>
      </c>
      <c r="C2047" s="56" t="s">
        <v>9557</v>
      </c>
      <c r="D2047" s="90">
        <v>840490703285</v>
      </c>
      <c r="E2047" s="56" t="s">
        <v>4296</v>
      </c>
      <c r="F2047" s="110" t="s">
        <v>4297</v>
      </c>
      <c r="G2047" s="110" t="s">
        <v>7069</v>
      </c>
      <c r="H2047" s="110" t="s">
        <v>56</v>
      </c>
      <c r="I2047" s="56" t="s">
        <v>2201</v>
      </c>
      <c r="J2047" s="64">
        <v>3834</v>
      </c>
      <c r="K2047" s="56" t="s">
        <v>7012</v>
      </c>
      <c r="L2047" s="85">
        <v>60.5</v>
      </c>
      <c r="M2047" s="56" t="s">
        <v>139</v>
      </c>
      <c r="N2047" s="56" t="s">
        <v>140</v>
      </c>
      <c r="O2047" s="60" t="s">
        <v>2985</v>
      </c>
      <c r="P2047" s="222"/>
      <c r="Q2047" s="87" cm="1">
        <f t="array" aca="1" ref="Q2047" ca="1">SUMIF('Cross-Over'!C1:C793,E2047,'Cross-Over'!V1:V792)</f>
        <v>0</v>
      </c>
      <c r="R2047" s="223" cm="1">
        <f t="array" aca="1" ref="R2047" ca="1">Q2047*L2047</f>
        <v>0</v>
      </c>
    </row>
    <row r="2048" spans="1:18" ht="16" customHeight="1" x14ac:dyDescent="0.2">
      <c r="A2048" s="54"/>
      <c r="B2048" s="63" t="s">
        <v>9543</v>
      </c>
      <c r="C2048" s="56" t="s">
        <v>9558</v>
      </c>
      <c r="D2048" s="90">
        <v>840490703292</v>
      </c>
      <c r="E2048" s="56" t="s">
        <v>4298</v>
      </c>
      <c r="F2048" s="110" t="s">
        <v>4299</v>
      </c>
      <c r="G2048" s="110" t="s">
        <v>7069</v>
      </c>
      <c r="H2048" s="110" t="s">
        <v>56</v>
      </c>
      <c r="I2048" s="56" t="s">
        <v>2201</v>
      </c>
      <c r="J2048" s="64">
        <v>3836</v>
      </c>
      <c r="K2048" s="56" t="s">
        <v>7012</v>
      </c>
      <c r="L2048" s="85">
        <v>60.5</v>
      </c>
      <c r="M2048" s="56" t="s">
        <v>139</v>
      </c>
      <c r="N2048" s="56" t="s">
        <v>140</v>
      </c>
      <c r="O2048" s="60" t="s">
        <v>2985</v>
      </c>
      <c r="P2048" s="222"/>
      <c r="Q2048" s="87" cm="1">
        <f t="array" aca="1" ref="Q2048" ca="1">SUMIF('Cross-Over'!C1:C793,E2048,'Cross-Over'!V1:V792)</f>
        <v>0</v>
      </c>
      <c r="R2048" s="223" cm="1">
        <f t="array" aca="1" ref="R2048" ca="1">Q2048*L2048</f>
        <v>0</v>
      </c>
    </row>
    <row r="2049" spans="1:18" ht="16" customHeight="1" x14ac:dyDescent="0.2">
      <c r="A2049" s="54"/>
      <c r="B2049" s="63" t="s">
        <v>9543</v>
      </c>
      <c r="C2049" s="56" t="s">
        <v>9559</v>
      </c>
      <c r="D2049" s="90">
        <v>840490703308</v>
      </c>
      <c r="E2049" s="56" t="s">
        <v>4300</v>
      </c>
      <c r="F2049" s="110" t="s">
        <v>4301</v>
      </c>
      <c r="G2049" s="110" t="s">
        <v>7069</v>
      </c>
      <c r="H2049" s="110" t="s">
        <v>56</v>
      </c>
      <c r="I2049" s="56" t="s">
        <v>2201</v>
      </c>
      <c r="J2049" s="64">
        <v>4032</v>
      </c>
      <c r="K2049" s="56" t="s">
        <v>7012</v>
      </c>
      <c r="L2049" s="85">
        <v>60.5</v>
      </c>
      <c r="M2049" s="56" t="s">
        <v>139</v>
      </c>
      <c r="N2049" s="56" t="s">
        <v>140</v>
      </c>
      <c r="O2049" s="60" t="s">
        <v>2985</v>
      </c>
      <c r="P2049" s="222"/>
      <c r="Q2049" s="87" cm="1">
        <f t="array" aca="1" ref="Q2049" ca="1">SUMIF('Cross-Over'!C1:C793,E2049,'Cross-Over'!V1:V792)</f>
        <v>0</v>
      </c>
      <c r="R2049" s="223" cm="1">
        <f t="array" aca="1" ref="R2049" ca="1">Q2049*L2049</f>
        <v>0</v>
      </c>
    </row>
    <row r="2050" spans="1:18" ht="16" customHeight="1" x14ac:dyDescent="0.2">
      <c r="A2050" s="54"/>
      <c r="B2050" s="63" t="s">
        <v>9543</v>
      </c>
      <c r="C2050" s="56" t="s">
        <v>9560</v>
      </c>
      <c r="D2050" s="90">
        <v>840490703315</v>
      </c>
      <c r="E2050" s="56" t="s">
        <v>4302</v>
      </c>
      <c r="F2050" s="110" t="s">
        <v>4303</v>
      </c>
      <c r="G2050" s="110" t="s">
        <v>7069</v>
      </c>
      <c r="H2050" s="110" t="s">
        <v>56</v>
      </c>
      <c r="I2050" s="56" t="s">
        <v>2201</v>
      </c>
      <c r="J2050" s="64">
        <v>4232</v>
      </c>
      <c r="K2050" s="56" t="s">
        <v>7012</v>
      </c>
      <c r="L2050" s="85">
        <v>60.5</v>
      </c>
      <c r="M2050" s="56" t="s">
        <v>139</v>
      </c>
      <c r="N2050" s="56" t="s">
        <v>140</v>
      </c>
      <c r="O2050" s="60" t="s">
        <v>2985</v>
      </c>
      <c r="P2050" s="222"/>
      <c r="Q2050" s="87" cm="1">
        <f t="array" aca="1" ref="Q2050" ca="1">SUMIF('Cross-Over'!C1:C793,E2050,'Cross-Over'!V1:V792)</f>
        <v>0</v>
      </c>
      <c r="R2050" s="223" cm="1">
        <f t="array" aca="1" ref="R2050" ca="1">Q2050*L2050</f>
        <v>0</v>
      </c>
    </row>
    <row r="2051" spans="1:18" ht="16" customHeight="1" x14ac:dyDescent="0.2">
      <c r="A2051" s="54"/>
      <c r="B2051" s="63" t="s">
        <v>9543</v>
      </c>
      <c r="C2051" s="56" t="s">
        <v>9561</v>
      </c>
      <c r="D2051" s="90">
        <v>840490703322</v>
      </c>
      <c r="E2051" s="56" t="s">
        <v>4304</v>
      </c>
      <c r="F2051" s="110" t="s">
        <v>4305</v>
      </c>
      <c r="G2051" s="110" t="s">
        <v>7069</v>
      </c>
      <c r="H2051" s="110" t="s">
        <v>56</v>
      </c>
      <c r="I2051" s="56" t="s">
        <v>2201</v>
      </c>
      <c r="J2051" s="64">
        <v>4432</v>
      </c>
      <c r="K2051" s="56" t="s">
        <v>7012</v>
      </c>
      <c r="L2051" s="85">
        <v>60.5</v>
      </c>
      <c r="M2051" s="56" t="s">
        <v>139</v>
      </c>
      <c r="N2051" s="56" t="s">
        <v>140</v>
      </c>
      <c r="O2051" s="60" t="s">
        <v>2985</v>
      </c>
      <c r="P2051" s="222"/>
      <c r="Q2051" s="87" cm="1">
        <f t="array" aca="1" ref="Q2051" ca="1">SUMIF('Cross-Over'!C1:C793,E2051,'Cross-Over'!V1:V792)</f>
        <v>0</v>
      </c>
      <c r="R2051" s="223" cm="1">
        <f t="array" aca="1" ref="R2051" ca="1">Q2051*L2051</f>
        <v>0</v>
      </c>
    </row>
    <row r="2052" spans="1:18" ht="16" customHeight="1" x14ac:dyDescent="0.2">
      <c r="A2052" s="54"/>
      <c r="B2052" s="63" t="s">
        <v>9562</v>
      </c>
      <c r="C2052" s="56" t="s">
        <v>9563</v>
      </c>
      <c r="D2052" s="90">
        <v>840490703872</v>
      </c>
      <c r="E2052" s="56" t="s">
        <v>4306</v>
      </c>
      <c r="F2052" s="110" t="s">
        <v>4307</v>
      </c>
      <c r="G2052" s="110" t="s">
        <v>7069</v>
      </c>
      <c r="H2052" s="110" t="s">
        <v>50</v>
      </c>
      <c r="I2052" s="56" t="s">
        <v>4102</v>
      </c>
      <c r="J2052" s="64">
        <v>3030</v>
      </c>
      <c r="K2052" s="56" t="s">
        <v>7012</v>
      </c>
      <c r="L2052" s="85">
        <v>60.5</v>
      </c>
      <c r="M2052" s="56" t="s">
        <v>139</v>
      </c>
      <c r="N2052" s="56" t="s">
        <v>140</v>
      </c>
      <c r="O2052" s="60" t="s">
        <v>2985</v>
      </c>
      <c r="P2052" s="222"/>
      <c r="Q2052" s="87" cm="1">
        <f t="array" aca="1" ref="Q2052" ca="1">SUMIF('Cross-Over'!C1:C793,E2052,'Cross-Over'!V1:V792)</f>
        <v>0</v>
      </c>
      <c r="R2052" s="223" cm="1">
        <f t="array" aca="1" ref="R2052" ca="1">Q2052*L2052</f>
        <v>0</v>
      </c>
    </row>
    <row r="2053" spans="1:18" ht="16" customHeight="1" x14ac:dyDescent="0.2">
      <c r="A2053" s="54"/>
      <c r="B2053" s="63" t="s">
        <v>9562</v>
      </c>
      <c r="C2053" s="56" t="s">
        <v>9564</v>
      </c>
      <c r="D2053" s="90">
        <v>840490703889</v>
      </c>
      <c r="E2053" s="56" t="s">
        <v>4308</v>
      </c>
      <c r="F2053" s="110" t="s">
        <v>4309</v>
      </c>
      <c r="G2053" s="110" t="s">
        <v>7069</v>
      </c>
      <c r="H2053" s="110" t="s">
        <v>50</v>
      </c>
      <c r="I2053" s="56" t="s">
        <v>4102</v>
      </c>
      <c r="J2053" s="64">
        <v>3032</v>
      </c>
      <c r="K2053" s="56" t="s">
        <v>7012</v>
      </c>
      <c r="L2053" s="85">
        <v>60.5</v>
      </c>
      <c r="M2053" s="56" t="s">
        <v>139</v>
      </c>
      <c r="N2053" s="56" t="s">
        <v>140</v>
      </c>
      <c r="O2053" s="60" t="s">
        <v>2985</v>
      </c>
      <c r="P2053" s="222"/>
      <c r="Q2053" s="87" cm="1">
        <f t="array" aca="1" ref="Q2053" ca="1">SUMIF('Cross-Over'!C1:C793,E2053,'Cross-Over'!V1:V792)</f>
        <v>0</v>
      </c>
      <c r="R2053" s="223" cm="1">
        <f t="array" aca="1" ref="R2053" ca="1">Q2053*L2053</f>
        <v>0</v>
      </c>
    </row>
    <row r="2054" spans="1:18" ht="16" customHeight="1" x14ac:dyDescent="0.2">
      <c r="A2054" s="54"/>
      <c r="B2054" s="63" t="s">
        <v>9562</v>
      </c>
      <c r="C2054" s="56" t="s">
        <v>9565</v>
      </c>
      <c r="D2054" s="90">
        <v>840490703896</v>
      </c>
      <c r="E2054" s="56" t="s">
        <v>4310</v>
      </c>
      <c r="F2054" s="110" t="s">
        <v>4311</v>
      </c>
      <c r="G2054" s="110" t="s">
        <v>7069</v>
      </c>
      <c r="H2054" s="110" t="s">
        <v>50</v>
      </c>
      <c r="I2054" s="56" t="s">
        <v>4102</v>
      </c>
      <c r="J2054" s="64">
        <v>3230</v>
      </c>
      <c r="K2054" s="56" t="s">
        <v>7012</v>
      </c>
      <c r="L2054" s="85">
        <v>60.5</v>
      </c>
      <c r="M2054" s="56" t="s">
        <v>139</v>
      </c>
      <c r="N2054" s="56" t="s">
        <v>140</v>
      </c>
      <c r="O2054" s="60" t="s">
        <v>2985</v>
      </c>
      <c r="P2054" s="222"/>
      <c r="Q2054" s="87" cm="1">
        <f t="array" aca="1" ref="Q2054" ca="1">SUMIF('Cross-Over'!C1:C793,E2054,'Cross-Over'!V1:V792)</f>
        <v>0</v>
      </c>
      <c r="R2054" s="223" cm="1">
        <f t="array" aca="1" ref="R2054" ca="1">Q2054*L2054</f>
        <v>0</v>
      </c>
    </row>
    <row r="2055" spans="1:18" ht="16" customHeight="1" x14ac:dyDescent="0.2">
      <c r="A2055" s="54"/>
      <c r="B2055" s="63" t="s">
        <v>9562</v>
      </c>
      <c r="C2055" s="56" t="s">
        <v>9566</v>
      </c>
      <c r="D2055" s="90">
        <v>840490703902</v>
      </c>
      <c r="E2055" s="56" t="s">
        <v>4312</v>
      </c>
      <c r="F2055" s="110" t="s">
        <v>4313</v>
      </c>
      <c r="G2055" s="110" t="s">
        <v>7069</v>
      </c>
      <c r="H2055" s="110" t="s">
        <v>50</v>
      </c>
      <c r="I2055" s="56" t="s">
        <v>4102</v>
      </c>
      <c r="J2055" s="64">
        <v>3232</v>
      </c>
      <c r="K2055" s="56" t="s">
        <v>7012</v>
      </c>
      <c r="L2055" s="85">
        <v>60.5</v>
      </c>
      <c r="M2055" s="56" t="s">
        <v>139</v>
      </c>
      <c r="N2055" s="56" t="s">
        <v>140</v>
      </c>
      <c r="O2055" s="60" t="s">
        <v>2985</v>
      </c>
      <c r="P2055" s="222"/>
      <c r="Q2055" s="87" cm="1">
        <f t="array" aca="1" ref="Q2055" ca="1">SUMIF('Cross-Over'!C1:C793,E2055,'Cross-Over'!V1:V792)</f>
        <v>0</v>
      </c>
      <c r="R2055" s="223" cm="1">
        <f t="array" aca="1" ref="R2055" ca="1">Q2055*L2055</f>
        <v>0</v>
      </c>
    </row>
    <row r="2056" spans="1:18" ht="16" customHeight="1" x14ac:dyDescent="0.2">
      <c r="A2056" s="54"/>
      <c r="B2056" s="63" t="s">
        <v>9562</v>
      </c>
      <c r="C2056" s="56" t="s">
        <v>9567</v>
      </c>
      <c r="D2056" s="90">
        <v>840490703919</v>
      </c>
      <c r="E2056" s="56" t="s">
        <v>4314</v>
      </c>
      <c r="F2056" s="110" t="s">
        <v>4315</v>
      </c>
      <c r="G2056" s="110" t="s">
        <v>7069</v>
      </c>
      <c r="H2056" s="110" t="s">
        <v>50</v>
      </c>
      <c r="I2056" s="56" t="s">
        <v>4102</v>
      </c>
      <c r="J2056" s="64">
        <v>3234</v>
      </c>
      <c r="K2056" s="56" t="s">
        <v>7012</v>
      </c>
      <c r="L2056" s="85">
        <v>60.5</v>
      </c>
      <c r="M2056" s="56" t="s">
        <v>139</v>
      </c>
      <c r="N2056" s="56" t="s">
        <v>140</v>
      </c>
      <c r="O2056" s="60" t="s">
        <v>2985</v>
      </c>
      <c r="P2056" s="222"/>
      <c r="Q2056" s="87" cm="1">
        <f t="array" aca="1" ref="Q2056" ca="1">SUMIF('Cross-Over'!C1:C793,E2056,'Cross-Over'!V1:V792)</f>
        <v>0</v>
      </c>
      <c r="R2056" s="223" cm="1">
        <f t="array" aca="1" ref="R2056" ca="1">Q2056*L2056</f>
        <v>0</v>
      </c>
    </row>
    <row r="2057" spans="1:18" ht="16" customHeight="1" x14ac:dyDescent="0.2">
      <c r="A2057" s="54"/>
      <c r="B2057" s="63" t="s">
        <v>9562</v>
      </c>
      <c r="C2057" s="56" t="s">
        <v>9568</v>
      </c>
      <c r="D2057" s="90">
        <v>840490703926</v>
      </c>
      <c r="E2057" s="56" t="s">
        <v>4316</v>
      </c>
      <c r="F2057" s="110" t="s">
        <v>4317</v>
      </c>
      <c r="G2057" s="110" t="s">
        <v>7069</v>
      </c>
      <c r="H2057" s="110" t="s">
        <v>50</v>
      </c>
      <c r="I2057" s="56" t="s">
        <v>4102</v>
      </c>
      <c r="J2057" s="64">
        <v>3430</v>
      </c>
      <c r="K2057" s="56" t="s">
        <v>7012</v>
      </c>
      <c r="L2057" s="85">
        <v>60.5</v>
      </c>
      <c r="M2057" s="56" t="s">
        <v>139</v>
      </c>
      <c r="N2057" s="56" t="s">
        <v>140</v>
      </c>
      <c r="O2057" s="60" t="s">
        <v>2985</v>
      </c>
      <c r="P2057" s="222"/>
      <c r="Q2057" s="87" cm="1">
        <f t="array" aca="1" ref="Q2057" ca="1">SUMIF('Cross-Over'!C1:C793,E2057,'Cross-Over'!V1:V792)</f>
        <v>0</v>
      </c>
      <c r="R2057" s="223" cm="1">
        <f t="array" aca="1" ref="R2057" ca="1">Q2057*L2057</f>
        <v>0</v>
      </c>
    </row>
    <row r="2058" spans="1:18" ht="16" customHeight="1" x14ac:dyDescent="0.2">
      <c r="A2058" s="54"/>
      <c r="B2058" s="63" t="s">
        <v>9562</v>
      </c>
      <c r="C2058" s="56" t="s">
        <v>9569</v>
      </c>
      <c r="D2058" s="90">
        <v>840490703933</v>
      </c>
      <c r="E2058" s="56" t="s">
        <v>4318</v>
      </c>
      <c r="F2058" s="110" t="s">
        <v>4319</v>
      </c>
      <c r="G2058" s="110" t="s">
        <v>7069</v>
      </c>
      <c r="H2058" s="110" t="s">
        <v>50</v>
      </c>
      <c r="I2058" s="56" t="s">
        <v>4102</v>
      </c>
      <c r="J2058" s="64">
        <v>3432</v>
      </c>
      <c r="K2058" s="56" t="s">
        <v>7012</v>
      </c>
      <c r="L2058" s="85">
        <v>60.5</v>
      </c>
      <c r="M2058" s="56" t="s">
        <v>139</v>
      </c>
      <c r="N2058" s="56" t="s">
        <v>140</v>
      </c>
      <c r="O2058" s="60" t="s">
        <v>2985</v>
      </c>
      <c r="P2058" s="222"/>
      <c r="Q2058" s="87" cm="1">
        <f t="array" aca="1" ref="Q2058" ca="1">SUMIF('Cross-Over'!C1:C793,E2058,'Cross-Over'!V1:V792)</f>
        <v>0</v>
      </c>
      <c r="R2058" s="223" cm="1">
        <f t="array" aca="1" ref="R2058" ca="1">Q2058*L2058</f>
        <v>0</v>
      </c>
    </row>
    <row r="2059" spans="1:18" ht="16" customHeight="1" x14ac:dyDescent="0.2">
      <c r="A2059" s="54"/>
      <c r="B2059" s="63" t="s">
        <v>9562</v>
      </c>
      <c r="C2059" s="56" t="s">
        <v>9570</v>
      </c>
      <c r="D2059" s="90">
        <v>840490703940</v>
      </c>
      <c r="E2059" s="56" t="s">
        <v>4320</v>
      </c>
      <c r="F2059" s="110" t="s">
        <v>4321</v>
      </c>
      <c r="G2059" s="110" t="s">
        <v>7069</v>
      </c>
      <c r="H2059" s="110" t="s">
        <v>50</v>
      </c>
      <c r="I2059" s="56" t="s">
        <v>4102</v>
      </c>
      <c r="J2059" s="64">
        <v>3434</v>
      </c>
      <c r="K2059" s="56" t="s">
        <v>7012</v>
      </c>
      <c r="L2059" s="85">
        <v>60.5</v>
      </c>
      <c r="M2059" s="56" t="s">
        <v>139</v>
      </c>
      <c r="N2059" s="56" t="s">
        <v>140</v>
      </c>
      <c r="O2059" s="60" t="s">
        <v>2985</v>
      </c>
      <c r="P2059" s="222"/>
      <c r="Q2059" s="87" cm="1">
        <f t="array" aca="1" ref="Q2059" ca="1">SUMIF('Cross-Over'!C1:C793,E2059,'Cross-Over'!V1:V792)</f>
        <v>0</v>
      </c>
      <c r="R2059" s="223" cm="1">
        <f t="array" aca="1" ref="R2059" ca="1">Q2059*L2059</f>
        <v>0</v>
      </c>
    </row>
    <row r="2060" spans="1:18" ht="16" customHeight="1" x14ac:dyDescent="0.2">
      <c r="A2060" s="54"/>
      <c r="B2060" s="63" t="s">
        <v>9562</v>
      </c>
      <c r="C2060" s="56" t="s">
        <v>9571</v>
      </c>
      <c r="D2060" s="90">
        <v>840490703957</v>
      </c>
      <c r="E2060" s="56" t="s">
        <v>4322</v>
      </c>
      <c r="F2060" s="110" t="s">
        <v>4323</v>
      </c>
      <c r="G2060" s="110" t="s">
        <v>7069</v>
      </c>
      <c r="H2060" s="110" t="s">
        <v>50</v>
      </c>
      <c r="I2060" s="56" t="s">
        <v>4102</v>
      </c>
      <c r="J2060" s="64">
        <v>3436</v>
      </c>
      <c r="K2060" s="56" t="s">
        <v>7012</v>
      </c>
      <c r="L2060" s="85">
        <v>60.5</v>
      </c>
      <c r="M2060" s="56" t="s">
        <v>139</v>
      </c>
      <c r="N2060" s="56" t="s">
        <v>140</v>
      </c>
      <c r="O2060" s="60" t="s">
        <v>2985</v>
      </c>
      <c r="P2060" s="222"/>
      <c r="Q2060" s="87" cm="1">
        <f t="array" aca="1" ref="Q2060" ca="1">SUMIF('Cross-Over'!C1:C793,E2060,'Cross-Over'!V1:V792)</f>
        <v>0</v>
      </c>
      <c r="R2060" s="223" cm="1">
        <f t="array" aca="1" ref="R2060" ca="1">Q2060*L2060</f>
        <v>0</v>
      </c>
    </row>
    <row r="2061" spans="1:18" ht="16" customHeight="1" x14ac:dyDescent="0.2">
      <c r="A2061" s="54"/>
      <c r="B2061" s="63" t="s">
        <v>9562</v>
      </c>
      <c r="C2061" s="56" t="s">
        <v>9572</v>
      </c>
      <c r="D2061" s="90">
        <v>840490703964</v>
      </c>
      <c r="E2061" s="56" t="s">
        <v>4324</v>
      </c>
      <c r="F2061" s="110" t="s">
        <v>4325</v>
      </c>
      <c r="G2061" s="110" t="s">
        <v>7069</v>
      </c>
      <c r="H2061" s="110" t="s">
        <v>50</v>
      </c>
      <c r="I2061" s="56" t="s">
        <v>4102</v>
      </c>
      <c r="J2061" s="64">
        <v>3632</v>
      </c>
      <c r="K2061" s="56" t="s">
        <v>7012</v>
      </c>
      <c r="L2061" s="85">
        <v>60.5</v>
      </c>
      <c r="M2061" s="56" t="s">
        <v>139</v>
      </c>
      <c r="N2061" s="56" t="s">
        <v>140</v>
      </c>
      <c r="O2061" s="60" t="s">
        <v>2985</v>
      </c>
      <c r="P2061" s="222"/>
      <c r="Q2061" s="87" cm="1">
        <f t="array" aca="1" ref="Q2061" ca="1">SUMIF('Cross-Over'!C1:C793,E2061,'Cross-Over'!V1:V792)</f>
        <v>0</v>
      </c>
      <c r="R2061" s="223" cm="1">
        <f t="array" aca="1" ref="R2061" ca="1">Q2061*L2061</f>
        <v>0</v>
      </c>
    </row>
    <row r="2062" spans="1:18" ht="16" customHeight="1" x14ac:dyDescent="0.2">
      <c r="A2062" s="54"/>
      <c r="B2062" s="63" t="s">
        <v>9562</v>
      </c>
      <c r="C2062" s="56" t="s">
        <v>9573</v>
      </c>
      <c r="D2062" s="90">
        <v>840490703971</v>
      </c>
      <c r="E2062" s="56" t="s">
        <v>4326</v>
      </c>
      <c r="F2062" s="110" t="s">
        <v>4327</v>
      </c>
      <c r="G2062" s="110" t="s">
        <v>7069</v>
      </c>
      <c r="H2062" s="110" t="s">
        <v>50</v>
      </c>
      <c r="I2062" s="56" t="s">
        <v>4102</v>
      </c>
      <c r="J2062" s="64">
        <v>3634</v>
      </c>
      <c r="K2062" s="56" t="s">
        <v>7012</v>
      </c>
      <c r="L2062" s="85">
        <v>60.5</v>
      </c>
      <c r="M2062" s="56" t="s">
        <v>139</v>
      </c>
      <c r="N2062" s="56" t="s">
        <v>140</v>
      </c>
      <c r="O2062" s="60" t="s">
        <v>2985</v>
      </c>
      <c r="P2062" s="222"/>
      <c r="Q2062" s="87" cm="1">
        <f t="array" aca="1" ref="Q2062" ca="1">SUMIF('Cross-Over'!C1:C793,E2062,'Cross-Over'!V1:V792)</f>
        <v>0</v>
      </c>
      <c r="R2062" s="223" cm="1">
        <f t="array" aca="1" ref="R2062" ca="1">Q2062*L2062</f>
        <v>0</v>
      </c>
    </row>
    <row r="2063" spans="1:18" ht="16" customHeight="1" x14ac:dyDescent="0.2">
      <c r="A2063" s="54"/>
      <c r="B2063" s="63" t="s">
        <v>9562</v>
      </c>
      <c r="C2063" s="56" t="s">
        <v>9574</v>
      </c>
      <c r="D2063" s="90">
        <v>840490703988</v>
      </c>
      <c r="E2063" s="56" t="s">
        <v>4328</v>
      </c>
      <c r="F2063" s="110" t="s">
        <v>4329</v>
      </c>
      <c r="G2063" s="110" t="s">
        <v>7069</v>
      </c>
      <c r="H2063" s="110" t="s">
        <v>50</v>
      </c>
      <c r="I2063" s="56" t="s">
        <v>4102</v>
      </c>
      <c r="J2063" s="64">
        <v>3636</v>
      </c>
      <c r="K2063" s="56" t="s">
        <v>7012</v>
      </c>
      <c r="L2063" s="85">
        <v>60.5</v>
      </c>
      <c r="M2063" s="56" t="s">
        <v>139</v>
      </c>
      <c r="N2063" s="56" t="s">
        <v>140</v>
      </c>
      <c r="O2063" s="60" t="s">
        <v>2985</v>
      </c>
      <c r="P2063" s="222"/>
      <c r="Q2063" s="87" cm="1">
        <f t="array" aca="1" ref="Q2063" ca="1">SUMIF('Cross-Over'!C1:C793,E2063,'Cross-Over'!V1:V792)</f>
        <v>0</v>
      </c>
      <c r="R2063" s="223" cm="1">
        <f t="array" aca="1" ref="R2063" ca="1">Q2063*L2063</f>
        <v>0</v>
      </c>
    </row>
    <row r="2064" spans="1:18" ht="16" customHeight="1" x14ac:dyDescent="0.2">
      <c r="A2064" s="54"/>
      <c r="B2064" s="63" t="s">
        <v>9562</v>
      </c>
      <c r="C2064" s="56" t="s">
        <v>9575</v>
      </c>
      <c r="D2064" s="90">
        <v>840490703995</v>
      </c>
      <c r="E2064" s="56" t="s">
        <v>4330</v>
      </c>
      <c r="F2064" s="110" t="s">
        <v>4331</v>
      </c>
      <c r="G2064" s="110" t="s">
        <v>7069</v>
      </c>
      <c r="H2064" s="110" t="s">
        <v>50</v>
      </c>
      <c r="I2064" s="56" t="s">
        <v>4102</v>
      </c>
      <c r="J2064" s="64">
        <v>3832</v>
      </c>
      <c r="K2064" s="56" t="s">
        <v>7012</v>
      </c>
      <c r="L2064" s="85">
        <v>60.5</v>
      </c>
      <c r="M2064" s="56" t="s">
        <v>139</v>
      </c>
      <c r="N2064" s="56" t="s">
        <v>140</v>
      </c>
      <c r="O2064" s="60" t="s">
        <v>2985</v>
      </c>
      <c r="P2064" s="222"/>
      <c r="Q2064" s="87" cm="1">
        <f t="array" aca="1" ref="Q2064" ca="1">SUMIF('Cross-Over'!C1:C793,E2064,'Cross-Over'!V1:V792)</f>
        <v>0</v>
      </c>
      <c r="R2064" s="223" cm="1">
        <f t="array" aca="1" ref="R2064" ca="1">Q2064*L2064</f>
        <v>0</v>
      </c>
    </row>
    <row r="2065" spans="1:18" ht="16" customHeight="1" x14ac:dyDescent="0.2">
      <c r="A2065" s="54"/>
      <c r="B2065" s="63" t="s">
        <v>9562</v>
      </c>
      <c r="C2065" s="56" t="s">
        <v>9576</v>
      </c>
      <c r="D2065" s="90">
        <v>840490704008</v>
      </c>
      <c r="E2065" s="56" t="s">
        <v>4332</v>
      </c>
      <c r="F2065" s="110" t="s">
        <v>4333</v>
      </c>
      <c r="G2065" s="110" t="s">
        <v>7069</v>
      </c>
      <c r="H2065" s="110" t="s">
        <v>50</v>
      </c>
      <c r="I2065" s="56" t="s">
        <v>4102</v>
      </c>
      <c r="J2065" s="64">
        <v>3834</v>
      </c>
      <c r="K2065" s="56" t="s">
        <v>7012</v>
      </c>
      <c r="L2065" s="85">
        <v>60.5</v>
      </c>
      <c r="M2065" s="56" t="s">
        <v>139</v>
      </c>
      <c r="N2065" s="56" t="s">
        <v>140</v>
      </c>
      <c r="O2065" s="60" t="s">
        <v>2985</v>
      </c>
      <c r="P2065" s="222"/>
      <c r="Q2065" s="87" cm="1">
        <f t="array" aca="1" ref="Q2065" ca="1">SUMIF('Cross-Over'!C1:C793,E2065,'Cross-Over'!V1:V792)</f>
        <v>0</v>
      </c>
      <c r="R2065" s="223" cm="1">
        <f t="array" aca="1" ref="R2065" ca="1">Q2065*L2065</f>
        <v>0</v>
      </c>
    </row>
    <row r="2066" spans="1:18" ht="16" customHeight="1" x14ac:dyDescent="0.2">
      <c r="A2066" s="54"/>
      <c r="B2066" s="63" t="s">
        <v>9562</v>
      </c>
      <c r="C2066" s="56" t="s">
        <v>9577</v>
      </c>
      <c r="D2066" s="90">
        <v>840490704015</v>
      </c>
      <c r="E2066" s="56" t="s">
        <v>4334</v>
      </c>
      <c r="F2066" s="110" t="s">
        <v>4335</v>
      </c>
      <c r="G2066" s="110" t="s">
        <v>7069</v>
      </c>
      <c r="H2066" s="110" t="s">
        <v>50</v>
      </c>
      <c r="I2066" s="56" t="s">
        <v>4102</v>
      </c>
      <c r="J2066" s="64">
        <v>3836</v>
      </c>
      <c r="K2066" s="56" t="s">
        <v>7012</v>
      </c>
      <c r="L2066" s="85">
        <v>60.5</v>
      </c>
      <c r="M2066" s="56" t="s">
        <v>139</v>
      </c>
      <c r="N2066" s="56" t="s">
        <v>140</v>
      </c>
      <c r="O2066" s="60" t="s">
        <v>2985</v>
      </c>
      <c r="P2066" s="222"/>
      <c r="Q2066" s="87" cm="1">
        <f t="array" aca="1" ref="Q2066" ca="1">SUMIF('Cross-Over'!C1:C793,E2066,'Cross-Over'!V1:V792)</f>
        <v>0</v>
      </c>
      <c r="R2066" s="223" cm="1">
        <f t="array" aca="1" ref="R2066" ca="1">Q2066*L2066</f>
        <v>0</v>
      </c>
    </row>
    <row r="2067" spans="1:18" ht="16" customHeight="1" x14ac:dyDescent="0.2">
      <c r="A2067" s="54"/>
      <c r="B2067" s="63" t="s">
        <v>9562</v>
      </c>
      <c r="C2067" s="56" t="s">
        <v>9578</v>
      </c>
      <c r="D2067" s="90">
        <v>840490704022</v>
      </c>
      <c r="E2067" s="56" t="s">
        <v>4336</v>
      </c>
      <c r="F2067" s="110" t="s">
        <v>4337</v>
      </c>
      <c r="G2067" s="110" t="s">
        <v>7069</v>
      </c>
      <c r="H2067" s="110" t="s">
        <v>50</v>
      </c>
      <c r="I2067" s="56" t="s">
        <v>4102</v>
      </c>
      <c r="J2067" s="64">
        <v>4032</v>
      </c>
      <c r="K2067" s="56" t="s">
        <v>7012</v>
      </c>
      <c r="L2067" s="85">
        <v>60.5</v>
      </c>
      <c r="M2067" s="56" t="s">
        <v>139</v>
      </c>
      <c r="N2067" s="56" t="s">
        <v>140</v>
      </c>
      <c r="O2067" s="60" t="s">
        <v>2985</v>
      </c>
      <c r="P2067" s="222"/>
      <c r="Q2067" s="87" cm="1">
        <f t="array" aca="1" ref="Q2067" ca="1">SUMIF('Cross-Over'!C1:C793,E2067,'Cross-Over'!V1:V792)</f>
        <v>0</v>
      </c>
      <c r="R2067" s="223" cm="1">
        <f t="array" aca="1" ref="R2067" ca="1">Q2067*L2067</f>
        <v>0</v>
      </c>
    </row>
    <row r="2068" spans="1:18" ht="16" customHeight="1" x14ac:dyDescent="0.2">
      <c r="A2068" s="54"/>
      <c r="B2068" s="63" t="s">
        <v>9562</v>
      </c>
      <c r="C2068" s="56" t="s">
        <v>9579</v>
      </c>
      <c r="D2068" s="90">
        <v>840490704039</v>
      </c>
      <c r="E2068" s="56" t="s">
        <v>4338</v>
      </c>
      <c r="F2068" s="110" t="s">
        <v>4339</v>
      </c>
      <c r="G2068" s="110" t="s">
        <v>7069</v>
      </c>
      <c r="H2068" s="110" t="s">
        <v>50</v>
      </c>
      <c r="I2068" s="56" t="s">
        <v>4102</v>
      </c>
      <c r="J2068" s="64">
        <v>4232</v>
      </c>
      <c r="K2068" s="56" t="s">
        <v>7012</v>
      </c>
      <c r="L2068" s="85">
        <v>60.5</v>
      </c>
      <c r="M2068" s="56" t="s">
        <v>139</v>
      </c>
      <c r="N2068" s="56" t="s">
        <v>140</v>
      </c>
      <c r="O2068" s="60" t="s">
        <v>2985</v>
      </c>
      <c r="P2068" s="222"/>
      <c r="Q2068" s="87" cm="1">
        <f t="array" aca="1" ref="Q2068" ca="1">SUMIF('Cross-Over'!C1:C793,E2068,'Cross-Over'!V1:V792)</f>
        <v>0</v>
      </c>
      <c r="R2068" s="223" cm="1">
        <f t="array" aca="1" ref="R2068" ca="1">Q2068*L2068</f>
        <v>0</v>
      </c>
    </row>
    <row r="2069" spans="1:18" ht="16" customHeight="1" x14ac:dyDescent="0.2">
      <c r="A2069" s="54"/>
      <c r="B2069" s="63" t="s">
        <v>9562</v>
      </c>
      <c r="C2069" s="56" t="s">
        <v>9580</v>
      </c>
      <c r="D2069" s="90">
        <v>840490704046</v>
      </c>
      <c r="E2069" s="56" t="s">
        <v>4340</v>
      </c>
      <c r="F2069" s="110" t="s">
        <v>4341</v>
      </c>
      <c r="G2069" s="110" t="s">
        <v>7069</v>
      </c>
      <c r="H2069" s="110" t="s">
        <v>50</v>
      </c>
      <c r="I2069" s="56" t="s">
        <v>4102</v>
      </c>
      <c r="J2069" s="64">
        <v>4432</v>
      </c>
      <c r="K2069" s="56" t="s">
        <v>7012</v>
      </c>
      <c r="L2069" s="85">
        <v>60.5</v>
      </c>
      <c r="M2069" s="56" t="s">
        <v>139</v>
      </c>
      <c r="N2069" s="56" t="s">
        <v>140</v>
      </c>
      <c r="O2069" s="60" t="s">
        <v>2985</v>
      </c>
      <c r="P2069" s="222"/>
      <c r="Q2069" s="87" cm="1">
        <f t="array" aca="1" ref="Q2069" ca="1">SUMIF('Cross-Over'!C1:C793,E2069,'Cross-Over'!V1:V792)</f>
        <v>0</v>
      </c>
      <c r="R2069" s="223" cm="1">
        <f t="array" aca="1" ref="R2069" ca="1">Q2069*L2069</f>
        <v>0</v>
      </c>
    </row>
    <row r="2070" spans="1:18" ht="16" customHeight="1" x14ac:dyDescent="0.2">
      <c r="A2070" s="54"/>
      <c r="B2070" s="63" t="s">
        <v>9581</v>
      </c>
      <c r="C2070" s="56" t="s">
        <v>9582</v>
      </c>
      <c r="D2070" s="90">
        <v>840490704053</v>
      </c>
      <c r="E2070" s="56" t="s">
        <v>4342</v>
      </c>
      <c r="F2070" s="110" t="s">
        <v>4343</v>
      </c>
      <c r="G2070" s="110" t="s">
        <v>7068</v>
      </c>
      <c r="H2070" s="110" t="s">
        <v>50</v>
      </c>
      <c r="I2070" s="56" t="s">
        <v>4077</v>
      </c>
      <c r="J2070" s="64">
        <v>3030</v>
      </c>
      <c r="K2070" s="56" t="s">
        <v>7012</v>
      </c>
      <c r="L2070" s="85">
        <v>71.5</v>
      </c>
      <c r="M2070" s="56" t="s">
        <v>139</v>
      </c>
      <c r="N2070" s="56" t="s">
        <v>140</v>
      </c>
      <c r="O2070" s="60" t="s">
        <v>2985</v>
      </c>
      <c r="P2070" s="222"/>
      <c r="Q2070" s="87" cm="1">
        <f t="array" aca="1" ref="Q2070" ca="1">SUMIF('Cross-Over'!C1:C793,E2070,'Cross-Over'!V1:V792)</f>
        <v>0</v>
      </c>
      <c r="R2070" s="223" cm="1">
        <f t="array" aca="1" ref="R2070" ca="1">Q2070*L2070</f>
        <v>0</v>
      </c>
    </row>
    <row r="2071" spans="1:18" ht="16" customHeight="1" x14ac:dyDescent="0.2">
      <c r="A2071" s="54"/>
      <c r="B2071" s="63" t="s">
        <v>9581</v>
      </c>
      <c r="C2071" s="56" t="s">
        <v>9583</v>
      </c>
      <c r="D2071" s="90">
        <v>840490704060</v>
      </c>
      <c r="E2071" s="56" t="s">
        <v>4344</v>
      </c>
      <c r="F2071" s="110" t="s">
        <v>4345</v>
      </c>
      <c r="G2071" s="110" t="s">
        <v>7068</v>
      </c>
      <c r="H2071" s="110" t="s">
        <v>50</v>
      </c>
      <c r="I2071" s="56" t="s">
        <v>4077</v>
      </c>
      <c r="J2071" s="64">
        <v>3032</v>
      </c>
      <c r="K2071" s="56" t="s">
        <v>7012</v>
      </c>
      <c r="L2071" s="85">
        <v>71.5</v>
      </c>
      <c r="M2071" s="56" t="s">
        <v>139</v>
      </c>
      <c r="N2071" s="56" t="s">
        <v>140</v>
      </c>
      <c r="O2071" s="60" t="s">
        <v>2985</v>
      </c>
      <c r="P2071" s="222"/>
      <c r="Q2071" s="87" cm="1">
        <f t="array" aca="1" ref="Q2071" ca="1">SUMIF('Cross-Over'!C1:C793,E2071,'Cross-Over'!V1:V792)</f>
        <v>0</v>
      </c>
      <c r="R2071" s="223" cm="1">
        <f t="array" aca="1" ref="R2071" ca="1">Q2071*L2071</f>
        <v>0</v>
      </c>
    </row>
    <row r="2072" spans="1:18" ht="16" customHeight="1" x14ac:dyDescent="0.2">
      <c r="A2072" s="54"/>
      <c r="B2072" s="63" t="s">
        <v>9581</v>
      </c>
      <c r="C2072" s="56" t="s">
        <v>9584</v>
      </c>
      <c r="D2072" s="90">
        <v>840490704077</v>
      </c>
      <c r="E2072" s="56" t="s">
        <v>4346</v>
      </c>
      <c r="F2072" s="110" t="s">
        <v>4347</v>
      </c>
      <c r="G2072" s="110" t="s">
        <v>7068</v>
      </c>
      <c r="H2072" s="110" t="s">
        <v>50</v>
      </c>
      <c r="I2072" s="56" t="s">
        <v>4077</v>
      </c>
      <c r="J2072" s="64">
        <v>3230</v>
      </c>
      <c r="K2072" s="56" t="s">
        <v>7012</v>
      </c>
      <c r="L2072" s="85">
        <v>71.5</v>
      </c>
      <c r="M2072" s="56" t="s">
        <v>139</v>
      </c>
      <c r="N2072" s="56" t="s">
        <v>140</v>
      </c>
      <c r="O2072" s="60" t="s">
        <v>2985</v>
      </c>
      <c r="P2072" s="222"/>
      <c r="Q2072" s="87" cm="1">
        <f t="array" aca="1" ref="Q2072" ca="1">SUMIF('Cross-Over'!C1:C793,E2072,'Cross-Over'!V1:V792)</f>
        <v>0</v>
      </c>
      <c r="R2072" s="223" cm="1">
        <f t="array" aca="1" ref="R2072" ca="1">Q2072*L2072</f>
        <v>0</v>
      </c>
    </row>
    <row r="2073" spans="1:18" ht="16" customHeight="1" x14ac:dyDescent="0.2">
      <c r="A2073" s="54"/>
      <c r="B2073" s="63" t="s">
        <v>9581</v>
      </c>
      <c r="C2073" s="56" t="s">
        <v>9585</v>
      </c>
      <c r="D2073" s="90">
        <v>840490704084</v>
      </c>
      <c r="E2073" s="56" t="s">
        <v>4348</v>
      </c>
      <c r="F2073" s="110" t="s">
        <v>4349</v>
      </c>
      <c r="G2073" s="110" t="s">
        <v>7068</v>
      </c>
      <c r="H2073" s="110" t="s">
        <v>50</v>
      </c>
      <c r="I2073" s="56" t="s">
        <v>4077</v>
      </c>
      <c r="J2073" s="64">
        <v>3232</v>
      </c>
      <c r="K2073" s="56" t="s">
        <v>7012</v>
      </c>
      <c r="L2073" s="85">
        <v>71.5</v>
      </c>
      <c r="M2073" s="56" t="s">
        <v>139</v>
      </c>
      <c r="N2073" s="56" t="s">
        <v>140</v>
      </c>
      <c r="O2073" s="60" t="s">
        <v>2985</v>
      </c>
      <c r="P2073" s="222"/>
      <c r="Q2073" s="87" cm="1">
        <f t="array" aca="1" ref="Q2073" ca="1">SUMIF('Cross-Over'!C1:C793,E2073,'Cross-Over'!V1:V792)</f>
        <v>0</v>
      </c>
      <c r="R2073" s="223" cm="1">
        <f t="array" aca="1" ref="R2073" ca="1">Q2073*L2073</f>
        <v>0</v>
      </c>
    </row>
    <row r="2074" spans="1:18" ht="16" customHeight="1" x14ac:dyDescent="0.2">
      <c r="A2074" s="54"/>
      <c r="B2074" s="63" t="s">
        <v>9581</v>
      </c>
      <c r="C2074" s="56" t="s">
        <v>9586</v>
      </c>
      <c r="D2074" s="90">
        <v>840490704091</v>
      </c>
      <c r="E2074" s="56" t="s">
        <v>4350</v>
      </c>
      <c r="F2074" s="110" t="s">
        <v>4351</v>
      </c>
      <c r="G2074" s="110" t="s">
        <v>7068</v>
      </c>
      <c r="H2074" s="110" t="s">
        <v>50</v>
      </c>
      <c r="I2074" s="56" t="s">
        <v>4077</v>
      </c>
      <c r="J2074" s="64">
        <v>3234</v>
      </c>
      <c r="K2074" s="56" t="s">
        <v>7012</v>
      </c>
      <c r="L2074" s="85">
        <v>71.5</v>
      </c>
      <c r="M2074" s="56" t="s">
        <v>139</v>
      </c>
      <c r="N2074" s="56" t="s">
        <v>140</v>
      </c>
      <c r="O2074" s="60" t="s">
        <v>2985</v>
      </c>
      <c r="P2074" s="222"/>
      <c r="Q2074" s="87" cm="1">
        <f t="array" aca="1" ref="Q2074" ca="1">SUMIF('Cross-Over'!C1:C793,E2074,'Cross-Over'!V1:V792)</f>
        <v>0</v>
      </c>
      <c r="R2074" s="223" cm="1">
        <f t="array" aca="1" ref="R2074" ca="1">Q2074*L2074</f>
        <v>0</v>
      </c>
    </row>
    <row r="2075" spans="1:18" ht="16" customHeight="1" x14ac:dyDescent="0.2">
      <c r="A2075" s="54"/>
      <c r="B2075" s="63" t="s">
        <v>9581</v>
      </c>
      <c r="C2075" s="56" t="s">
        <v>9587</v>
      </c>
      <c r="D2075" s="90">
        <v>840490704107</v>
      </c>
      <c r="E2075" s="56" t="s">
        <v>4352</v>
      </c>
      <c r="F2075" s="110" t="s">
        <v>4353</v>
      </c>
      <c r="G2075" s="110" t="s">
        <v>7068</v>
      </c>
      <c r="H2075" s="110" t="s">
        <v>50</v>
      </c>
      <c r="I2075" s="56" t="s">
        <v>4077</v>
      </c>
      <c r="J2075" s="64">
        <v>3430</v>
      </c>
      <c r="K2075" s="56" t="s">
        <v>7012</v>
      </c>
      <c r="L2075" s="85">
        <v>71.5</v>
      </c>
      <c r="M2075" s="56" t="s">
        <v>139</v>
      </c>
      <c r="N2075" s="56" t="s">
        <v>140</v>
      </c>
      <c r="O2075" s="60" t="s">
        <v>2985</v>
      </c>
      <c r="P2075" s="222"/>
      <c r="Q2075" s="87" cm="1">
        <f t="array" aca="1" ref="Q2075" ca="1">SUMIF('Cross-Over'!C1:C793,E2075,'Cross-Over'!V1:V792)</f>
        <v>0</v>
      </c>
      <c r="R2075" s="223" cm="1">
        <f t="array" aca="1" ref="R2075" ca="1">Q2075*L2075</f>
        <v>0</v>
      </c>
    </row>
    <row r="2076" spans="1:18" ht="16" customHeight="1" x14ac:dyDescent="0.2">
      <c r="A2076" s="54"/>
      <c r="B2076" s="63" t="s">
        <v>9581</v>
      </c>
      <c r="C2076" s="56" t="s">
        <v>9588</v>
      </c>
      <c r="D2076" s="90">
        <v>840490704114</v>
      </c>
      <c r="E2076" s="56" t="s">
        <v>4354</v>
      </c>
      <c r="F2076" s="110" t="s">
        <v>4355</v>
      </c>
      <c r="G2076" s="110" t="s">
        <v>7068</v>
      </c>
      <c r="H2076" s="110" t="s">
        <v>50</v>
      </c>
      <c r="I2076" s="56" t="s">
        <v>4077</v>
      </c>
      <c r="J2076" s="64">
        <v>3432</v>
      </c>
      <c r="K2076" s="56" t="s">
        <v>7012</v>
      </c>
      <c r="L2076" s="85">
        <v>71.5</v>
      </c>
      <c r="M2076" s="56" t="s">
        <v>139</v>
      </c>
      <c r="N2076" s="56" t="s">
        <v>140</v>
      </c>
      <c r="O2076" s="60" t="s">
        <v>2985</v>
      </c>
      <c r="P2076" s="222"/>
      <c r="Q2076" s="87" cm="1">
        <f t="array" aca="1" ref="Q2076" ca="1">SUMIF('Cross-Over'!C1:C793,E2076,'Cross-Over'!V1:V792)</f>
        <v>0</v>
      </c>
      <c r="R2076" s="223" cm="1">
        <f t="array" aca="1" ref="R2076" ca="1">Q2076*L2076</f>
        <v>0</v>
      </c>
    </row>
    <row r="2077" spans="1:18" ht="16" customHeight="1" x14ac:dyDescent="0.2">
      <c r="A2077" s="54"/>
      <c r="B2077" s="63" t="s">
        <v>9581</v>
      </c>
      <c r="C2077" s="56" t="s">
        <v>9589</v>
      </c>
      <c r="D2077" s="90">
        <v>840490704121</v>
      </c>
      <c r="E2077" s="56" t="s">
        <v>4356</v>
      </c>
      <c r="F2077" s="110" t="s">
        <v>4357</v>
      </c>
      <c r="G2077" s="110" t="s">
        <v>7068</v>
      </c>
      <c r="H2077" s="110" t="s">
        <v>50</v>
      </c>
      <c r="I2077" s="56" t="s">
        <v>4077</v>
      </c>
      <c r="J2077" s="64">
        <v>3434</v>
      </c>
      <c r="K2077" s="56" t="s">
        <v>7012</v>
      </c>
      <c r="L2077" s="85">
        <v>71.5</v>
      </c>
      <c r="M2077" s="56" t="s">
        <v>139</v>
      </c>
      <c r="N2077" s="56" t="s">
        <v>140</v>
      </c>
      <c r="O2077" s="60" t="s">
        <v>2985</v>
      </c>
      <c r="P2077" s="222"/>
      <c r="Q2077" s="87" cm="1">
        <f t="array" aca="1" ref="Q2077" ca="1">SUMIF('Cross-Over'!C1:C793,E2077,'Cross-Over'!V1:V792)</f>
        <v>0</v>
      </c>
      <c r="R2077" s="223" cm="1">
        <f t="array" aca="1" ref="R2077" ca="1">Q2077*L2077</f>
        <v>0</v>
      </c>
    </row>
    <row r="2078" spans="1:18" ht="16" customHeight="1" x14ac:dyDescent="0.2">
      <c r="A2078" s="54"/>
      <c r="B2078" s="63" t="s">
        <v>9581</v>
      </c>
      <c r="C2078" s="56" t="s">
        <v>9590</v>
      </c>
      <c r="D2078" s="90">
        <v>840490704138</v>
      </c>
      <c r="E2078" s="56" t="s">
        <v>4358</v>
      </c>
      <c r="F2078" s="110" t="s">
        <v>4359</v>
      </c>
      <c r="G2078" s="110" t="s">
        <v>7068</v>
      </c>
      <c r="H2078" s="110" t="s">
        <v>50</v>
      </c>
      <c r="I2078" s="56" t="s">
        <v>4077</v>
      </c>
      <c r="J2078" s="64">
        <v>3436</v>
      </c>
      <c r="K2078" s="56" t="s">
        <v>7012</v>
      </c>
      <c r="L2078" s="85">
        <v>71.5</v>
      </c>
      <c r="M2078" s="56" t="s">
        <v>139</v>
      </c>
      <c r="N2078" s="56" t="s">
        <v>140</v>
      </c>
      <c r="O2078" s="60" t="s">
        <v>2985</v>
      </c>
      <c r="P2078" s="222"/>
      <c r="Q2078" s="87" cm="1">
        <f t="array" aca="1" ref="Q2078" ca="1">SUMIF('Cross-Over'!C1:C793,E2078,'Cross-Over'!V1:V792)</f>
        <v>0</v>
      </c>
      <c r="R2078" s="223" cm="1">
        <f t="array" aca="1" ref="R2078" ca="1">Q2078*L2078</f>
        <v>0</v>
      </c>
    </row>
    <row r="2079" spans="1:18" ht="16" customHeight="1" x14ac:dyDescent="0.2">
      <c r="A2079" s="54"/>
      <c r="B2079" s="63" t="s">
        <v>9581</v>
      </c>
      <c r="C2079" s="56" t="s">
        <v>9591</v>
      </c>
      <c r="D2079" s="90">
        <v>840490704145</v>
      </c>
      <c r="E2079" s="56" t="s">
        <v>4360</v>
      </c>
      <c r="F2079" s="110" t="s">
        <v>4361</v>
      </c>
      <c r="G2079" s="110" t="s">
        <v>7068</v>
      </c>
      <c r="H2079" s="110" t="s">
        <v>50</v>
      </c>
      <c r="I2079" s="56" t="s">
        <v>4077</v>
      </c>
      <c r="J2079" s="64">
        <v>3632</v>
      </c>
      <c r="K2079" s="56" t="s">
        <v>7012</v>
      </c>
      <c r="L2079" s="85">
        <v>71.5</v>
      </c>
      <c r="M2079" s="56" t="s">
        <v>139</v>
      </c>
      <c r="N2079" s="56" t="s">
        <v>140</v>
      </c>
      <c r="O2079" s="60" t="s">
        <v>2985</v>
      </c>
      <c r="P2079" s="222"/>
      <c r="Q2079" s="87" cm="1">
        <f t="array" aca="1" ref="Q2079" ca="1">SUMIF('Cross-Over'!C1:C793,E2079,'Cross-Over'!V1:V792)</f>
        <v>0</v>
      </c>
      <c r="R2079" s="223" cm="1">
        <f t="array" aca="1" ref="R2079" ca="1">Q2079*L2079</f>
        <v>0</v>
      </c>
    </row>
    <row r="2080" spans="1:18" ht="16" customHeight="1" x14ac:dyDescent="0.2">
      <c r="A2080" s="54"/>
      <c r="B2080" s="63" t="s">
        <v>9581</v>
      </c>
      <c r="C2080" s="56" t="s">
        <v>9592</v>
      </c>
      <c r="D2080" s="90">
        <v>840490704152</v>
      </c>
      <c r="E2080" s="56" t="s">
        <v>4362</v>
      </c>
      <c r="F2080" s="110" t="s">
        <v>4363</v>
      </c>
      <c r="G2080" s="110" t="s">
        <v>7068</v>
      </c>
      <c r="H2080" s="110" t="s">
        <v>50</v>
      </c>
      <c r="I2080" s="56" t="s">
        <v>4077</v>
      </c>
      <c r="J2080" s="64">
        <v>3634</v>
      </c>
      <c r="K2080" s="56" t="s">
        <v>7012</v>
      </c>
      <c r="L2080" s="85">
        <v>71.5</v>
      </c>
      <c r="M2080" s="56" t="s">
        <v>139</v>
      </c>
      <c r="N2080" s="56" t="s">
        <v>140</v>
      </c>
      <c r="O2080" s="60" t="s">
        <v>2985</v>
      </c>
      <c r="P2080" s="222"/>
      <c r="Q2080" s="87" cm="1">
        <f t="array" aca="1" ref="Q2080" ca="1">SUMIF('Cross-Over'!C1:C793,E2080,'Cross-Over'!V1:V792)</f>
        <v>0</v>
      </c>
      <c r="R2080" s="223" cm="1">
        <f t="array" aca="1" ref="R2080" ca="1">Q2080*L2080</f>
        <v>0</v>
      </c>
    </row>
    <row r="2081" spans="1:18" ht="16" customHeight="1" x14ac:dyDescent="0.2">
      <c r="A2081" s="54"/>
      <c r="B2081" s="63" t="s">
        <v>9581</v>
      </c>
      <c r="C2081" s="56" t="s">
        <v>9593</v>
      </c>
      <c r="D2081" s="90">
        <v>840490704169</v>
      </c>
      <c r="E2081" s="56" t="s">
        <v>4364</v>
      </c>
      <c r="F2081" s="110" t="s">
        <v>4365</v>
      </c>
      <c r="G2081" s="110" t="s">
        <v>7068</v>
      </c>
      <c r="H2081" s="110" t="s">
        <v>50</v>
      </c>
      <c r="I2081" s="56" t="s">
        <v>4077</v>
      </c>
      <c r="J2081" s="64">
        <v>3636</v>
      </c>
      <c r="K2081" s="56" t="s">
        <v>7012</v>
      </c>
      <c r="L2081" s="85">
        <v>71.5</v>
      </c>
      <c r="M2081" s="56" t="s">
        <v>139</v>
      </c>
      <c r="N2081" s="56" t="s">
        <v>140</v>
      </c>
      <c r="O2081" s="60" t="s">
        <v>2985</v>
      </c>
      <c r="P2081" s="222"/>
      <c r="Q2081" s="87" cm="1">
        <f t="array" aca="1" ref="Q2081" ca="1">SUMIF('Cross-Over'!C1:C793,E2081,'Cross-Over'!V1:V792)</f>
        <v>0</v>
      </c>
      <c r="R2081" s="223" cm="1">
        <f t="array" aca="1" ref="R2081" ca="1">Q2081*L2081</f>
        <v>0</v>
      </c>
    </row>
    <row r="2082" spans="1:18" ht="16" customHeight="1" x14ac:dyDescent="0.2">
      <c r="A2082" s="54"/>
      <c r="B2082" s="63" t="s">
        <v>9581</v>
      </c>
      <c r="C2082" s="56" t="s">
        <v>9594</v>
      </c>
      <c r="D2082" s="90">
        <v>840490704176</v>
      </c>
      <c r="E2082" s="56" t="s">
        <v>4366</v>
      </c>
      <c r="F2082" s="110" t="s">
        <v>4367</v>
      </c>
      <c r="G2082" s="110" t="s">
        <v>7068</v>
      </c>
      <c r="H2082" s="110" t="s">
        <v>50</v>
      </c>
      <c r="I2082" s="56" t="s">
        <v>4077</v>
      </c>
      <c r="J2082" s="64">
        <v>3832</v>
      </c>
      <c r="K2082" s="56" t="s">
        <v>7012</v>
      </c>
      <c r="L2082" s="85">
        <v>71.5</v>
      </c>
      <c r="M2082" s="56" t="s">
        <v>139</v>
      </c>
      <c r="N2082" s="56" t="s">
        <v>140</v>
      </c>
      <c r="O2082" s="60" t="s">
        <v>2985</v>
      </c>
      <c r="P2082" s="222"/>
      <c r="Q2082" s="87" cm="1">
        <f t="array" aca="1" ref="Q2082" ca="1">SUMIF('Cross-Over'!C1:C793,E2082,'Cross-Over'!V1:V792)</f>
        <v>0</v>
      </c>
      <c r="R2082" s="223" cm="1">
        <f t="array" aca="1" ref="R2082" ca="1">Q2082*L2082</f>
        <v>0</v>
      </c>
    </row>
    <row r="2083" spans="1:18" ht="16" customHeight="1" x14ac:dyDescent="0.2">
      <c r="A2083" s="54"/>
      <c r="B2083" s="63" t="s">
        <v>9581</v>
      </c>
      <c r="C2083" s="56" t="s">
        <v>9595</v>
      </c>
      <c r="D2083" s="90">
        <v>840490704183</v>
      </c>
      <c r="E2083" s="56" t="s">
        <v>4368</v>
      </c>
      <c r="F2083" s="110" t="s">
        <v>4369</v>
      </c>
      <c r="G2083" s="110" t="s">
        <v>7068</v>
      </c>
      <c r="H2083" s="110" t="s">
        <v>50</v>
      </c>
      <c r="I2083" s="56" t="s">
        <v>4077</v>
      </c>
      <c r="J2083" s="64">
        <v>3834</v>
      </c>
      <c r="K2083" s="56" t="s">
        <v>7012</v>
      </c>
      <c r="L2083" s="85">
        <v>71.5</v>
      </c>
      <c r="M2083" s="56" t="s">
        <v>139</v>
      </c>
      <c r="N2083" s="56" t="s">
        <v>140</v>
      </c>
      <c r="O2083" s="60" t="s">
        <v>2985</v>
      </c>
      <c r="P2083" s="222"/>
      <c r="Q2083" s="87" cm="1">
        <f t="array" aca="1" ref="Q2083" ca="1">SUMIF('Cross-Over'!C1:C793,E2083,'Cross-Over'!V1:V792)</f>
        <v>0</v>
      </c>
      <c r="R2083" s="223" cm="1">
        <f t="array" aca="1" ref="R2083" ca="1">Q2083*L2083</f>
        <v>0</v>
      </c>
    </row>
    <row r="2084" spans="1:18" ht="16" customHeight="1" x14ac:dyDescent="0.2">
      <c r="A2084" s="54"/>
      <c r="B2084" s="63" t="s">
        <v>9581</v>
      </c>
      <c r="C2084" s="56" t="s">
        <v>9596</v>
      </c>
      <c r="D2084" s="90">
        <v>840490704190</v>
      </c>
      <c r="E2084" s="56" t="s">
        <v>4370</v>
      </c>
      <c r="F2084" s="110" t="s">
        <v>4371</v>
      </c>
      <c r="G2084" s="110" t="s">
        <v>7068</v>
      </c>
      <c r="H2084" s="110" t="s">
        <v>50</v>
      </c>
      <c r="I2084" s="56" t="s">
        <v>4077</v>
      </c>
      <c r="J2084" s="64">
        <v>3836</v>
      </c>
      <c r="K2084" s="56" t="s">
        <v>7012</v>
      </c>
      <c r="L2084" s="85">
        <v>71.5</v>
      </c>
      <c r="M2084" s="56" t="s">
        <v>139</v>
      </c>
      <c r="N2084" s="56" t="s">
        <v>140</v>
      </c>
      <c r="O2084" s="60" t="s">
        <v>2985</v>
      </c>
      <c r="P2084" s="222"/>
      <c r="Q2084" s="87" cm="1">
        <f t="array" aca="1" ref="Q2084" ca="1">SUMIF('Cross-Over'!C1:C793,E2084,'Cross-Over'!V1:V792)</f>
        <v>0</v>
      </c>
      <c r="R2084" s="223" cm="1">
        <f t="array" aca="1" ref="R2084" ca="1">Q2084*L2084</f>
        <v>0</v>
      </c>
    </row>
    <row r="2085" spans="1:18" ht="16" customHeight="1" x14ac:dyDescent="0.2">
      <c r="A2085" s="54"/>
      <c r="B2085" s="63" t="s">
        <v>9581</v>
      </c>
      <c r="C2085" s="56" t="s">
        <v>9597</v>
      </c>
      <c r="D2085" s="90">
        <v>840490704206</v>
      </c>
      <c r="E2085" s="56" t="s">
        <v>4372</v>
      </c>
      <c r="F2085" s="110" t="s">
        <v>4373</v>
      </c>
      <c r="G2085" s="110" t="s">
        <v>7068</v>
      </c>
      <c r="H2085" s="110" t="s">
        <v>50</v>
      </c>
      <c r="I2085" s="56" t="s">
        <v>4077</v>
      </c>
      <c r="J2085" s="64">
        <v>4032</v>
      </c>
      <c r="K2085" s="56" t="s">
        <v>7012</v>
      </c>
      <c r="L2085" s="85">
        <v>71.5</v>
      </c>
      <c r="M2085" s="56" t="s">
        <v>139</v>
      </c>
      <c r="N2085" s="56" t="s">
        <v>140</v>
      </c>
      <c r="O2085" s="60" t="s">
        <v>2985</v>
      </c>
      <c r="P2085" s="222"/>
      <c r="Q2085" s="87" cm="1">
        <f t="array" aca="1" ref="Q2085" ca="1">SUMIF('Cross-Over'!C1:C793,E2085,'Cross-Over'!V1:V792)</f>
        <v>0</v>
      </c>
      <c r="R2085" s="223" cm="1">
        <f t="array" aca="1" ref="R2085" ca="1">Q2085*L2085</f>
        <v>0</v>
      </c>
    </row>
    <row r="2086" spans="1:18" ht="16" customHeight="1" x14ac:dyDescent="0.2">
      <c r="A2086" s="54"/>
      <c r="B2086" s="63" t="s">
        <v>9581</v>
      </c>
      <c r="C2086" s="56" t="s">
        <v>9598</v>
      </c>
      <c r="D2086" s="90">
        <v>840490704213</v>
      </c>
      <c r="E2086" s="56" t="s">
        <v>4374</v>
      </c>
      <c r="F2086" s="110" t="s">
        <v>4375</v>
      </c>
      <c r="G2086" s="110" t="s">
        <v>7068</v>
      </c>
      <c r="H2086" s="110" t="s">
        <v>50</v>
      </c>
      <c r="I2086" s="56" t="s">
        <v>4077</v>
      </c>
      <c r="J2086" s="64">
        <v>4232</v>
      </c>
      <c r="K2086" s="56" t="s">
        <v>7012</v>
      </c>
      <c r="L2086" s="85">
        <v>71.5</v>
      </c>
      <c r="M2086" s="56" t="s">
        <v>139</v>
      </c>
      <c r="N2086" s="56" t="s">
        <v>140</v>
      </c>
      <c r="O2086" s="60" t="s">
        <v>2985</v>
      </c>
      <c r="P2086" s="222"/>
      <c r="Q2086" s="87" cm="1">
        <f t="array" aca="1" ref="Q2086" ca="1">SUMIF('Cross-Over'!C1:C793,E2086,'Cross-Over'!V1:V792)</f>
        <v>0</v>
      </c>
      <c r="R2086" s="223" cm="1">
        <f t="array" aca="1" ref="R2086" ca="1">Q2086*L2086</f>
        <v>0</v>
      </c>
    </row>
    <row r="2087" spans="1:18" ht="16" customHeight="1" x14ac:dyDescent="0.2">
      <c r="A2087" s="54"/>
      <c r="B2087" s="63" t="s">
        <v>9581</v>
      </c>
      <c r="C2087" s="56" t="s">
        <v>9599</v>
      </c>
      <c r="D2087" s="90">
        <v>840490704220</v>
      </c>
      <c r="E2087" s="56" t="s">
        <v>4376</v>
      </c>
      <c r="F2087" s="110" t="s">
        <v>4377</v>
      </c>
      <c r="G2087" s="110" t="s">
        <v>7068</v>
      </c>
      <c r="H2087" s="110" t="s">
        <v>50</v>
      </c>
      <c r="I2087" s="56" t="s">
        <v>4077</v>
      </c>
      <c r="J2087" s="64">
        <v>4432</v>
      </c>
      <c r="K2087" s="56" t="s">
        <v>7012</v>
      </c>
      <c r="L2087" s="85">
        <v>71.5</v>
      </c>
      <c r="M2087" s="56" t="s">
        <v>139</v>
      </c>
      <c r="N2087" s="56" t="s">
        <v>140</v>
      </c>
      <c r="O2087" s="60" t="s">
        <v>2985</v>
      </c>
      <c r="P2087" s="222"/>
      <c r="Q2087" s="87" cm="1">
        <f t="array" aca="1" ref="Q2087" ca="1">SUMIF('Cross-Over'!C1:C793,E2087,'Cross-Over'!V1:V792)</f>
        <v>0</v>
      </c>
      <c r="R2087" s="223" cm="1">
        <f t="array" aca="1" ref="R2087" ca="1">Q2087*L2087</f>
        <v>0</v>
      </c>
    </row>
    <row r="2088" spans="1:18" ht="16" customHeight="1" x14ac:dyDescent="0.2">
      <c r="A2088" s="54"/>
      <c r="B2088" s="63" t="s">
        <v>9600</v>
      </c>
      <c r="C2088" s="56" t="s">
        <v>9601</v>
      </c>
      <c r="D2088" s="90">
        <v>840490704237</v>
      </c>
      <c r="E2088" s="56" t="s">
        <v>4378</v>
      </c>
      <c r="F2088" s="110" t="s">
        <v>4379</v>
      </c>
      <c r="G2088" s="110" t="s">
        <v>7068</v>
      </c>
      <c r="H2088" s="110" t="s">
        <v>56</v>
      </c>
      <c r="I2088" s="56" t="s">
        <v>4064</v>
      </c>
      <c r="J2088" s="64">
        <v>3030</v>
      </c>
      <c r="K2088" s="56" t="s">
        <v>7012</v>
      </c>
      <c r="L2088" s="85">
        <v>71.5</v>
      </c>
      <c r="M2088" s="56" t="s">
        <v>139</v>
      </c>
      <c r="N2088" s="56" t="s">
        <v>140</v>
      </c>
      <c r="O2088" s="60" t="s">
        <v>2985</v>
      </c>
      <c r="P2088" s="222"/>
      <c r="Q2088" s="87" cm="1">
        <f t="array" aca="1" ref="Q2088" ca="1">SUMIF('Cross-Over'!C1:C793,E2088,'Cross-Over'!V1:V792)</f>
        <v>0</v>
      </c>
      <c r="R2088" s="223" cm="1">
        <f t="array" aca="1" ref="R2088" ca="1">Q2088*L2088</f>
        <v>0</v>
      </c>
    </row>
    <row r="2089" spans="1:18" ht="16" customHeight="1" x14ac:dyDescent="0.2">
      <c r="A2089" s="54"/>
      <c r="B2089" s="63" t="s">
        <v>9600</v>
      </c>
      <c r="C2089" s="56" t="s">
        <v>9602</v>
      </c>
      <c r="D2089" s="90">
        <v>840490704244</v>
      </c>
      <c r="E2089" s="56" t="s">
        <v>4380</v>
      </c>
      <c r="F2089" s="110" t="s">
        <v>4381</v>
      </c>
      <c r="G2089" s="110" t="s">
        <v>7068</v>
      </c>
      <c r="H2089" s="110" t="s">
        <v>56</v>
      </c>
      <c r="I2089" s="56" t="s">
        <v>4064</v>
      </c>
      <c r="J2089" s="64">
        <v>3032</v>
      </c>
      <c r="K2089" s="56" t="s">
        <v>7012</v>
      </c>
      <c r="L2089" s="85">
        <v>71.5</v>
      </c>
      <c r="M2089" s="56" t="s">
        <v>139</v>
      </c>
      <c r="N2089" s="56" t="s">
        <v>140</v>
      </c>
      <c r="O2089" s="60" t="s">
        <v>2985</v>
      </c>
      <c r="P2089" s="222"/>
      <c r="Q2089" s="87" cm="1">
        <f t="array" aca="1" ref="Q2089" ca="1">SUMIF('Cross-Over'!C1:C793,E2089,'Cross-Over'!V1:V792)</f>
        <v>0</v>
      </c>
      <c r="R2089" s="223" cm="1">
        <f t="array" aca="1" ref="R2089" ca="1">Q2089*L2089</f>
        <v>0</v>
      </c>
    </row>
    <row r="2090" spans="1:18" ht="16" customHeight="1" x14ac:dyDescent="0.2">
      <c r="A2090" s="54"/>
      <c r="B2090" s="63" t="s">
        <v>9600</v>
      </c>
      <c r="C2090" s="56" t="s">
        <v>9603</v>
      </c>
      <c r="D2090" s="90">
        <v>840490704251</v>
      </c>
      <c r="E2090" s="56" t="s">
        <v>4382</v>
      </c>
      <c r="F2090" s="110" t="s">
        <v>4383</v>
      </c>
      <c r="G2090" s="110" t="s">
        <v>7068</v>
      </c>
      <c r="H2090" s="110" t="s">
        <v>56</v>
      </c>
      <c r="I2090" s="56" t="s">
        <v>4064</v>
      </c>
      <c r="J2090" s="64">
        <v>3230</v>
      </c>
      <c r="K2090" s="56" t="s">
        <v>7012</v>
      </c>
      <c r="L2090" s="85">
        <v>71.5</v>
      </c>
      <c r="M2090" s="56" t="s">
        <v>139</v>
      </c>
      <c r="N2090" s="56" t="s">
        <v>140</v>
      </c>
      <c r="O2090" s="60" t="s">
        <v>2985</v>
      </c>
      <c r="P2090" s="222"/>
      <c r="Q2090" s="87" cm="1">
        <f t="array" aca="1" ref="Q2090" ca="1">SUMIF('Cross-Over'!C1:C793,E2090,'Cross-Over'!V1:V792)</f>
        <v>0</v>
      </c>
      <c r="R2090" s="223" cm="1">
        <f t="array" aca="1" ref="R2090" ca="1">Q2090*L2090</f>
        <v>0</v>
      </c>
    </row>
    <row r="2091" spans="1:18" ht="16" customHeight="1" x14ac:dyDescent="0.2">
      <c r="A2091" s="54"/>
      <c r="B2091" s="63" t="s">
        <v>9600</v>
      </c>
      <c r="C2091" s="56" t="s">
        <v>9604</v>
      </c>
      <c r="D2091" s="90">
        <v>840490704268</v>
      </c>
      <c r="E2091" s="56" t="s">
        <v>4384</v>
      </c>
      <c r="F2091" s="110" t="s">
        <v>4385</v>
      </c>
      <c r="G2091" s="110" t="s">
        <v>7068</v>
      </c>
      <c r="H2091" s="110" t="s">
        <v>56</v>
      </c>
      <c r="I2091" s="56" t="s">
        <v>4064</v>
      </c>
      <c r="J2091" s="64">
        <v>3232</v>
      </c>
      <c r="K2091" s="56" t="s">
        <v>7012</v>
      </c>
      <c r="L2091" s="85">
        <v>71.5</v>
      </c>
      <c r="M2091" s="56" t="s">
        <v>139</v>
      </c>
      <c r="N2091" s="56" t="s">
        <v>140</v>
      </c>
      <c r="O2091" s="60" t="s">
        <v>2985</v>
      </c>
      <c r="P2091" s="222"/>
      <c r="Q2091" s="87" cm="1">
        <f t="array" aca="1" ref="Q2091" ca="1">SUMIF('Cross-Over'!C1:C793,E2091,'Cross-Over'!V1:V792)</f>
        <v>0</v>
      </c>
      <c r="R2091" s="223" cm="1">
        <f t="array" aca="1" ref="R2091" ca="1">Q2091*L2091</f>
        <v>0</v>
      </c>
    </row>
    <row r="2092" spans="1:18" ht="16" customHeight="1" x14ac:dyDescent="0.2">
      <c r="A2092" s="54"/>
      <c r="B2092" s="63" t="s">
        <v>9600</v>
      </c>
      <c r="C2092" s="56" t="s">
        <v>9605</v>
      </c>
      <c r="D2092" s="90">
        <v>840490704275</v>
      </c>
      <c r="E2092" s="56" t="s">
        <v>4386</v>
      </c>
      <c r="F2092" s="110" t="s">
        <v>4387</v>
      </c>
      <c r="G2092" s="110" t="s">
        <v>7068</v>
      </c>
      <c r="H2092" s="110" t="s">
        <v>56</v>
      </c>
      <c r="I2092" s="56" t="s">
        <v>4064</v>
      </c>
      <c r="J2092" s="64">
        <v>3234</v>
      </c>
      <c r="K2092" s="56" t="s">
        <v>7012</v>
      </c>
      <c r="L2092" s="85">
        <v>71.5</v>
      </c>
      <c r="M2092" s="56" t="s">
        <v>139</v>
      </c>
      <c r="N2092" s="56" t="s">
        <v>140</v>
      </c>
      <c r="O2092" s="60" t="s">
        <v>2985</v>
      </c>
      <c r="P2092" s="222"/>
      <c r="Q2092" s="87" cm="1">
        <f t="array" aca="1" ref="Q2092" ca="1">SUMIF('Cross-Over'!C1:C793,E2092,'Cross-Over'!V1:V792)</f>
        <v>0</v>
      </c>
      <c r="R2092" s="223" cm="1">
        <f t="array" aca="1" ref="R2092" ca="1">Q2092*L2092</f>
        <v>0</v>
      </c>
    </row>
    <row r="2093" spans="1:18" ht="16" customHeight="1" x14ac:dyDescent="0.2">
      <c r="A2093" s="54"/>
      <c r="B2093" s="63" t="s">
        <v>9600</v>
      </c>
      <c r="C2093" s="56" t="s">
        <v>9606</v>
      </c>
      <c r="D2093" s="90">
        <v>840490704282</v>
      </c>
      <c r="E2093" s="56" t="s">
        <v>4388</v>
      </c>
      <c r="F2093" s="110" t="s">
        <v>4389</v>
      </c>
      <c r="G2093" s="110" t="s">
        <v>7068</v>
      </c>
      <c r="H2093" s="110" t="s">
        <v>56</v>
      </c>
      <c r="I2093" s="56" t="s">
        <v>4064</v>
      </c>
      <c r="J2093" s="64">
        <v>3430</v>
      </c>
      <c r="K2093" s="56" t="s">
        <v>7012</v>
      </c>
      <c r="L2093" s="85">
        <v>71.5</v>
      </c>
      <c r="M2093" s="56" t="s">
        <v>139</v>
      </c>
      <c r="N2093" s="56" t="s">
        <v>140</v>
      </c>
      <c r="O2093" s="60" t="s">
        <v>2985</v>
      </c>
      <c r="P2093" s="222"/>
      <c r="Q2093" s="87" cm="1">
        <f t="array" aca="1" ref="Q2093" ca="1">SUMIF('Cross-Over'!C1:C793,E2093,'Cross-Over'!V1:V792)</f>
        <v>0</v>
      </c>
      <c r="R2093" s="223" cm="1">
        <f t="array" aca="1" ref="R2093" ca="1">Q2093*L2093</f>
        <v>0</v>
      </c>
    </row>
    <row r="2094" spans="1:18" ht="16" customHeight="1" x14ac:dyDescent="0.2">
      <c r="A2094" s="54"/>
      <c r="B2094" s="63" t="s">
        <v>9600</v>
      </c>
      <c r="C2094" s="56" t="s">
        <v>9607</v>
      </c>
      <c r="D2094" s="90">
        <v>840490704299</v>
      </c>
      <c r="E2094" s="56" t="s">
        <v>4390</v>
      </c>
      <c r="F2094" s="110" t="s">
        <v>4391</v>
      </c>
      <c r="G2094" s="110" t="s">
        <v>7068</v>
      </c>
      <c r="H2094" s="110" t="s">
        <v>56</v>
      </c>
      <c r="I2094" s="56" t="s">
        <v>4064</v>
      </c>
      <c r="J2094" s="64">
        <v>3432</v>
      </c>
      <c r="K2094" s="56" t="s">
        <v>7012</v>
      </c>
      <c r="L2094" s="85">
        <v>71.5</v>
      </c>
      <c r="M2094" s="56" t="s">
        <v>139</v>
      </c>
      <c r="N2094" s="56" t="s">
        <v>140</v>
      </c>
      <c r="O2094" s="60" t="s">
        <v>2985</v>
      </c>
      <c r="P2094" s="222"/>
      <c r="Q2094" s="87" cm="1">
        <f t="array" aca="1" ref="Q2094" ca="1">SUMIF('Cross-Over'!C1:C793,E2094,'Cross-Over'!V1:V792)</f>
        <v>0</v>
      </c>
      <c r="R2094" s="223" cm="1">
        <f t="array" aca="1" ref="R2094" ca="1">Q2094*L2094</f>
        <v>0</v>
      </c>
    </row>
    <row r="2095" spans="1:18" ht="16" customHeight="1" x14ac:dyDescent="0.2">
      <c r="A2095" s="54"/>
      <c r="B2095" s="63" t="s">
        <v>9600</v>
      </c>
      <c r="C2095" s="56" t="s">
        <v>9608</v>
      </c>
      <c r="D2095" s="90">
        <v>840490704305</v>
      </c>
      <c r="E2095" s="56" t="s">
        <v>4392</v>
      </c>
      <c r="F2095" s="110" t="s">
        <v>4393</v>
      </c>
      <c r="G2095" s="110" t="s">
        <v>7068</v>
      </c>
      <c r="H2095" s="110" t="s">
        <v>56</v>
      </c>
      <c r="I2095" s="56" t="s">
        <v>4064</v>
      </c>
      <c r="J2095" s="64">
        <v>3434</v>
      </c>
      <c r="K2095" s="56" t="s">
        <v>7012</v>
      </c>
      <c r="L2095" s="85">
        <v>71.5</v>
      </c>
      <c r="M2095" s="56" t="s">
        <v>139</v>
      </c>
      <c r="N2095" s="56" t="s">
        <v>140</v>
      </c>
      <c r="O2095" s="60" t="s">
        <v>2985</v>
      </c>
      <c r="P2095" s="222"/>
      <c r="Q2095" s="87" cm="1">
        <f t="array" aca="1" ref="Q2095" ca="1">SUMIF('Cross-Over'!C1:C793,E2095,'Cross-Over'!V1:V792)</f>
        <v>0</v>
      </c>
      <c r="R2095" s="223" cm="1">
        <f t="array" aca="1" ref="R2095" ca="1">Q2095*L2095</f>
        <v>0</v>
      </c>
    </row>
    <row r="2096" spans="1:18" ht="16" customHeight="1" x14ac:dyDescent="0.2">
      <c r="A2096" s="54"/>
      <c r="B2096" s="63" t="s">
        <v>9600</v>
      </c>
      <c r="C2096" s="56" t="s">
        <v>9609</v>
      </c>
      <c r="D2096" s="90">
        <v>840490704312</v>
      </c>
      <c r="E2096" s="56" t="s">
        <v>4394</v>
      </c>
      <c r="F2096" s="110" t="s">
        <v>4395</v>
      </c>
      <c r="G2096" s="110" t="s">
        <v>7068</v>
      </c>
      <c r="H2096" s="110" t="s">
        <v>56</v>
      </c>
      <c r="I2096" s="56" t="s">
        <v>4064</v>
      </c>
      <c r="J2096" s="64">
        <v>3436</v>
      </c>
      <c r="K2096" s="56" t="s">
        <v>7012</v>
      </c>
      <c r="L2096" s="85">
        <v>71.5</v>
      </c>
      <c r="M2096" s="56" t="s">
        <v>139</v>
      </c>
      <c r="N2096" s="56" t="s">
        <v>140</v>
      </c>
      <c r="O2096" s="60" t="s">
        <v>2985</v>
      </c>
      <c r="P2096" s="222"/>
      <c r="Q2096" s="87" cm="1">
        <f t="array" aca="1" ref="Q2096" ca="1">SUMIF('Cross-Over'!C1:C793,E2096,'Cross-Over'!V1:V792)</f>
        <v>0</v>
      </c>
      <c r="R2096" s="223" cm="1">
        <f t="array" aca="1" ref="R2096" ca="1">Q2096*L2096</f>
        <v>0</v>
      </c>
    </row>
    <row r="2097" spans="1:18" ht="16" customHeight="1" x14ac:dyDescent="0.2">
      <c r="A2097" s="54"/>
      <c r="B2097" s="63" t="s">
        <v>9600</v>
      </c>
      <c r="C2097" s="56" t="s">
        <v>9610</v>
      </c>
      <c r="D2097" s="90">
        <v>840490704329</v>
      </c>
      <c r="E2097" s="56" t="s">
        <v>4396</v>
      </c>
      <c r="F2097" s="110" t="s">
        <v>4397</v>
      </c>
      <c r="G2097" s="110" t="s">
        <v>7068</v>
      </c>
      <c r="H2097" s="110" t="s">
        <v>56</v>
      </c>
      <c r="I2097" s="56" t="s">
        <v>4064</v>
      </c>
      <c r="J2097" s="64">
        <v>3632</v>
      </c>
      <c r="K2097" s="56" t="s">
        <v>7012</v>
      </c>
      <c r="L2097" s="85">
        <v>71.5</v>
      </c>
      <c r="M2097" s="56" t="s">
        <v>139</v>
      </c>
      <c r="N2097" s="56" t="s">
        <v>140</v>
      </c>
      <c r="O2097" s="60" t="s">
        <v>2985</v>
      </c>
      <c r="P2097" s="222"/>
      <c r="Q2097" s="87" cm="1">
        <f t="array" aca="1" ref="Q2097" ca="1">SUMIF('Cross-Over'!C1:C793,E2097,'Cross-Over'!V1:V792)</f>
        <v>0</v>
      </c>
      <c r="R2097" s="223" cm="1">
        <f t="array" aca="1" ref="R2097" ca="1">Q2097*L2097</f>
        <v>0</v>
      </c>
    </row>
    <row r="2098" spans="1:18" ht="16" customHeight="1" x14ac:dyDescent="0.2">
      <c r="A2098" s="54"/>
      <c r="B2098" s="63" t="s">
        <v>9600</v>
      </c>
      <c r="C2098" s="56" t="s">
        <v>9611</v>
      </c>
      <c r="D2098" s="90">
        <v>840490704336</v>
      </c>
      <c r="E2098" s="56" t="s">
        <v>4398</v>
      </c>
      <c r="F2098" s="110" t="s">
        <v>4399</v>
      </c>
      <c r="G2098" s="110" t="s">
        <v>7068</v>
      </c>
      <c r="H2098" s="110" t="s">
        <v>56</v>
      </c>
      <c r="I2098" s="56" t="s">
        <v>4064</v>
      </c>
      <c r="J2098" s="64">
        <v>3634</v>
      </c>
      <c r="K2098" s="56" t="s">
        <v>7012</v>
      </c>
      <c r="L2098" s="85">
        <v>71.5</v>
      </c>
      <c r="M2098" s="56" t="s">
        <v>139</v>
      </c>
      <c r="N2098" s="56" t="s">
        <v>140</v>
      </c>
      <c r="O2098" s="60" t="s">
        <v>2985</v>
      </c>
      <c r="P2098" s="222"/>
      <c r="Q2098" s="87" cm="1">
        <f t="array" aca="1" ref="Q2098" ca="1">SUMIF('Cross-Over'!C1:C793,E2098,'Cross-Over'!V1:V792)</f>
        <v>0</v>
      </c>
      <c r="R2098" s="223" cm="1">
        <f t="array" aca="1" ref="R2098" ca="1">Q2098*L2098</f>
        <v>0</v>
      </c>
    </row>
    <row r="2099" spans="1:18" ht="16" customHeight="1" x14ac:dyDescent="0.2">
      <c r="A2099" s="54"/>
      <c r="B2099" s="63" t="s">
        <v>9600</v>
      </c>
      <c r="C2099" s="56" t="s">
        <v>9612</v>
      </c>
      <c r="D2099" s="90">
        <v>840490704343</v>
      </c>
      <c r="E2099" s="56" t="s">
        <v>4400</v>
      </c>
      <c r="F2099" s="110" t="s">
        <v>4401</v>
      </c>
      <c r="G2099" s="110" t="s">
        <v>7068</v>
      </c>
      <c r="H2099" s="110" t="s">
        <v>56</v>
      </c>
      <c r="I2099" s="56" t="s">
        <v>4064</v>
      </c>
      <c r="J2099" s="64">
        <v>3636</v>
      </c>
      <c r="K2099" s="56" t="s">
        <v>7012</v>
      </c>
      <c r="L2099" s="85">
        <v>71.5</v>
      </c>
      <c r="M2099" s="56" t="s">
        <v>139</v>
      </c>
      <c r="N2099" s="56" t="s">
        <v>140</v>
      </c>
      <c r="O2099" s="60" t="s">
        <v>2985</v>
      </c>
      <c r="P2099" s="222"/>
      <c r="Q2099" s="87" cm="1">
        <f t="array" aca="1" ref="Q2099" ca="1">SUMIF('Cross-Over'!C1:C793,E2099,'Cross-Over'!V1:V792)</f>
        <v>0</v>
      </c>
      <c r="R2099" s="223" cm="1">
        <f t="array" aca="1" ref="R2099" ca="1">Q2099*L2099</f>
        <v>0</v>
      </c>
    </row>
    <row r="2100" spans="1:18" ht="16" customHeight="1" x14ac:dyDescent="0.2">
      <c r="A2100" s="54"/>
      <c r="B2100" s="63" t="s">
        <v>9600</v>
      </c>
      <c r="C2100" s="56" t="s">
        <v>9613</v>
      </c>
      <c r="D2100" s="90">
        <v>840490704350</v>
      </c>
      <c r="E2100" s="56" t="s">
        <v>4402</v>
      </c>
      <c r="F2100" s="110" t="s">
        <v>4403</v>
      </c>
      <c r="G2100" s="110" t="s">
        <v>7068</v>
      </c>
      <c r="H2100" s="110" t="s">
        <v>56</v>
      </c>
      <c r="I2100" s="56" t="s">
        <v>4064</v>
      </c>
      <c r="J2100" s="64">
        <v>3832</v>
      </c>
      <c r="K2100" s="56" t="s">
        <v>7012</v>
      </c>
      <c r="L2100" s="85">
        <v>71.5</v>
      </c>
      <c r="M2100" s="56" t="s">
        <v>139</v>
      </c>
      <c r="N2100" s="56" t="s">
        <v>140</v>
      </c>
      <c r="O2100" s="60" t="s">
        <v>2985</v>
      </c>
      <c r="P2100" s="222"/>
      <c r="Q2100" s="87" cm="1">
        <f t="array" aca="1" ref="Q2100" ca="1">SUMIF('Cross-Over'!C1:C793,E2100,'Cross-Over'!V1:V792)</f>
        <v>0</v>
      </c>
      <c r="R2100" s="223" cm="1">
        <f t="array" aca="1" ref="R2100" ca="1">Q2100*L2100</f>
        <v>0</v>
      </c>
    </row>
    <row r="2101" spans="1:18" ht="16" customHeight="1" x14ac:dyDescent="0.2">
      <c r="A2101" s="54"/>
      <c r="B2101" s="63" t="s">
        <v>9600</v>
      </c>
      <c r="C2101" s="56" t="s">
        <v>9614</v>
      </c>
      <c r="D2101" s="90">
        <v>840490704367</v>
      </c>
      <c r="E2101" s="56" t="s">
        <v>4404</v>
      </c>
      <c r="F2101" s="110" t="s">
        <v>4405</v>
      </c>
      <c r="G2101" s="110" t="s">
        <v>7068</v>
      </c>
      <c r="H2101" s="110" t="s">
        <v>56</v>
      </c>
      <c r="I2101" s="56" t="s">
        <v>4064</v>
      </c>
      <c r="J2101" s="64">
        <v>3834</v>
      </c>
      <c r="K2101" s="56" t="s">
        <v>7012</v>
      </c>
      <c r="L2101" s="85">
        <v>71.5</v>
      </c>
      <c r="M2101" s="56" t="s">
        <v>139</v>
      </c>
      <c r="N2101" s="56" t="s">
        <v>140</v>
      </c>
      <c r="O2101" s="60" t="s">
        <v>2985</v>
      </c>
      <c r="P2101" s="222"/>
      <c r="Q2101" s="87" cm="1">
        <f t="array" aca="1" ref="Q2101" ca="1">SUMIF('Cross-Over'!C1:C793,E2101,'Cross-Over'!V1:V792)</f>
        <v>0</v>
      </c>
      <c r="R2101" s="223" cm="1">
        <f t="array" aca="1" ref="R2101" ca="1">Q2101*L2101</f>
        <v>0</v>
      </c>
    </row>
    <row r="2102" spans="1:18" ht="16" customHeight="1" x14ac:dyDescent="0.2">
      <c r="A2102" s="54"/>
      <c r="B2102" s="63" t="s">
        <v>9600</v>
      </c>
      <c r="C2102" s="56" t="s">
        <v>9615</v>
      </c>
      <c r="D2102" s="90">
        <v>840490704374</v>
      </c>
      <c r="E2102" s="56" t="s">
        <v>4406</v>
      </c>
      <c r="F2102" s="110" t="s">
        <v>4407</v>
      </c>
      <c r="G2102" s="110" t="s">
        <v>7068</v>
      </c>
      <c r="H2102" s="110" t="s">
        <v>56</v>
      </c>
      <c r="I2102" s="56" t="s">
        <v>4064</v>
      </c>
      <c r="J2102" s="64">
        <v>3836</v>
      </c>
      <c r="K2102" s="56" t="s">
        <v>7012</v>
      </c>
      <c r="L2102" s="85">
        <v>71.5</v>
      </c>
      <c r="M2102" s="56" t="s">
        <v>139</v>
      </c>
      <c r="N2102" s="56" t="s">
        <v>140</v>
      </c>
      <c r="O2102" s="60" t="s">
        <v>2985</v>
      </c>
      <c r="P2102" s="222"/>
      <c r="Q2102" s="87" cm="1">
        <f t="array" aca="1" ref="Q2102" ca="1">SUMIF('Cross-Over'!C1:C793,E2102,'Cross-Over'!V1:V792)</f>
        <v>0</v>
      </c>
      <c r="R2102" s="223" cm="1">
        <f t="array" aca="1" ref="R2102" ca="1">Q2102*L2102</f>
        <v>0</v>
      </c>
    </row>
    <row r="2103" spans="1:18" ht="16" customHeight="1" x14ac:dyDescent="0.2">
      <c r="A2103" s="54"/>
      <c r="B2103" s="63" t="s">
        <v>9600</v>
      </c>
      <c r="C2103" s="56" t="s">
        <v>9616</v>
      </c>
      <c r="D2103" s="90">
        <v>840490704381</v>
      </c>
      <c r="E2103" s="56" t="s">
        <v>4408</v>
      </c>
      <c r="F2103" s="110" t="s">
        <v>4409</v>
      </c>
      <c r="G2103" s="110" t="s">
        <v>7068</v>
      </c>
      <c r="H2103" s="110" t="s">
        <v>56</v>
      </c>
      <c r="I2103" s="56" t="s">
        <v>4064</v>
      </c>
      <c r="J2103" s="64">
        <v>4032</v>
      </c>
      <c r="K2103" s="56" t="s">
        <v>7012</v>
      </c>
      <c r="L2103" s="85">
        <v>71.5</v>
      </c>
      <c r="M2103" s="56" t="s">
        <v>139</v>
      </c>
      <c r="N2103" s="56" t="s">
        <v>140</v>
      </c>
      <c r="O2103" s="60" t="s">
        <v>2985</v>
      </c>
      <c r="P2103" s="222"/>
      <c r="Q2103" s="87" cm="1">
        <f t="array" aca="1" ref="Q2103" ca="1">SUMIF('Cross-Over'!C1:C793,E2103,'Cross-Over'!V1:V792)</f>
        <v>0</v>
      </c>
      <c r="R2103" s="223" cm="1">
        <f t="array" aca="1" ref="R2103" ca="1">Q2103*L2103</f>
        <v>0</v>
      </c>
    </row>
    <row r="2104" spans="1:18" ht="16" customHeight="1" x14ac:dyDescent="0.2">
      <c r="A2104" s="54"/>
      <c r="B2104" s="63" t="s">
        <v>9600</v>
      </c>
      <c r="C2104" s="56" t="s">
        <v>9617</v>
      </c>
      <c r="D2104" s="90">
        <v>840490704398</v>
      </c>
      <c r="E2104" s="56" t="s">
        <v>4410</v>
      </c>
      <c r="F2104" s="110" t="s">
        <v>4411</v>
      </c>
      <c r="G2104" s="110" t="s">
        <v>7068</v>
      </c>
      <c r="H2104" s="110" t="s">
        <v>56</v>
      </c>
      <c r="I2104" s="56" t="s">
        <v>4064</v>
      </c>
      <c r="J2104" s="64">
        <v>4232</v>
      </c>
      <c r="K2104" s="56" t="s">
        <v>7012</v>
      </c>
      <c r="L2104" s="85">
        <v>71.5</v>
      </c>
      <c r="M2104" s="56" t="s">
        <v>139</v>
      </c>
      <c r="N2104" s="56" t="s">
        <v>140</v>
      </c>
      <c r="O2104" s="60" t="s">
        <v>2985</v>
      </c>
      <c r="P2104" s="222"/>
      <c r="Q2104" s="87" cm="1">
        <f t="array" aca="1" ref="Q2104" ca="1">SUMIF('Cross-Over'!C1:C793,E2104,'Cross-Over'!V1:V792)</f>
        <v>0</v>
      </c>
      <c r="R2104" s="223" cm="1">
        <f t="array" aca="1" ref="R2104" ca="1">Q2104*L2104</f>
        <v>0</v>
      </c>
    </row>
    <row r="2105" spans="1:18" ht="16" customHeight="1" x14ac:dyDescent="0.2">
      <c r="A2105" s="54"/>
      <c r="B2105" s="63" t="s">
        <v>9600</v>
      </c>
      <c r="C2105" s="56" t="s">
        <v>9618</v>
      </c>
      <c r="D2105" s="90">
        <v>840490704404</v>
      </c>
      <c r="E2105" s="56" t="s">
        <v>4412</v>
      </c>
      <c r="F2105" s="110" t="s">
        <v>4413</v>
      </c>
      <c r="G2105" s="110" t="s">
        <v>7068</v>
      </c>
      <c r="H2105" s="110" t="s">
        <v>56</v>
      </c>
      <c r="I2105" s="56" t="s">
        <v>4064</v>
      </c>
      <c r="J2105" s="64">
        <v>4432</v>
      </c>
      <c r="K2105" s="56" t="s">
        <v>7012</v>
      </c>
      <c r="L2105" s="85">
        <v>71.5</v>
      </c>
      <c r="M2105" s="56" t="s">
        <v>139</v>
      </c>
      <c r="N2105" s="56" t="s">
        <v>140</v>
      </c>
      <c r="O2105" s="60" t="s">
        <v>2985</v>
      </c>
      <c r="P2105" s="222"/>
      <c r="Q2105" s="87" cm="1">
        <f t="array" aca="1" ref="Q2105" ca="1">SUMIF('Cross-Over'!C1:C793,E2105,'Cross-Over'!V1:V792)</f>
        <v>0</v>
      </c>
      <c r="R2105" s="223" cm="1">
        <f t="array" aca="1" ref="R2105" ca="1">Q2105*L2105</f>
        <v>0</v>
      </c>
    </row>
    <row r="2106" spans="1:18" ht="16" customHeight="1" x14ac:dyDescent="0.2">
      <c r="A2106" s="54"/>
      <c r="B2106" s="63" t="s">
        <v>9619</v>
      </c>
      <c r="C2106" s="56" t="s">
        <v>9620</v>
      </c>
      <c r="D2106" s="90">
        <v>840490702141</v>
      </c>
      <c r="E2106" s="56" t="s">
        <v>4414</v>
      </c>
      <c r="F2106" s="110" t="s">
        <v>4415</v>
      </c>
      <c r="G2106" s="110" t="s">
        <v>7051</v>
      </c>
      <c r="H2106" s="110" t="s">
        <v>50</v>
      </c>
      <c r="I2106" s="56" t="s">
        <v>3895</v>
      </c>
      <c r="J2106" s="56" t="s">
        <v>61</v>
      </c>
      <c r="K2106" s="56" t="s">
        <v>7006</v>
      </c>
      <c r="L2106" s="85">
        <v>71.5</v>
      </c>
      <c r="M2106" s="56" t="s">
        <v>53</v>
      </c>
      <c r="N2106" s="56" t="s">
        <v>84</v>
      </c>
      <c r="O2106" s="60" t="s">
        <v>2985</v>
      </c>
      <c r="P2106" s="222"/>
      <c r="Q2106" s="87" cm="1">
        <f t="array" aca="1" ref="Q2106" ca="1">SUMIF('Cross-Over'!C1:C793,E2106,'Cross-Over'!V1:V792)</f>
        <v>0</v>
      </c>
      <c r="R2106" s="223" cm="1">
        <f t="array" aca="1" ref="R2106" ca="1">Q2106*L2106</f>
        <v>0</v>
      </c>
    </row>
    <row r="2107" spans="1:18" ht="16" customHeight="1" x14ac:dyDescent="0.2">
      <c r="A2107" s="54"/>
      <c r="B2107" s="63" t="s">
        <v>9619</v>
      </c>
      <c r="C2107" s="56" t="s">
        <v>9621</v>
      </c>
      <c r="D2107" s="90">
        <v>840490702134</v>
      </c>
      <c r="E2107" s="56" t="s">
        <v>4416</v>
      </c>
      <c r="F2107" s="110" t="s">
        <v>4417</v>
      </c>
      <c r="G2107" s="110" t="s">
        <v>7051</v>
      </c>
      <c r="H2107" s="110" t="s">
        <v>50</v>
      </c>
      <c r="I2107" s="56" t="s">
        <v>3895</v>
      </c>
      <c r="J2107" s="56" t="s">
        <v>64</v>
      </c>
      <c r="K2107" s="56" t="s">
        <v>7006</v>
      </c>
      <c r="L2107" s="85">
        <v>71.5</v>
      </c>
      <c r="M2107" s="56" t="s">
        <v>53</v>
      </c>
      <c r="N2107" s="56" t="s">
        <v>84</v>
      </c>
      <c r="O2107" s="60" t="s">
        <v>2985</v>
      </c>
      <c r="P2107" s="222"/>
      <c r="Q2107" s="87" cm="1">
        <f t="array" aca="1" ref="Q2107" ca="1">SUMIF('Cross-Over'!C1:C793,E2107,'Cross-Over'!V1:V792)</f>
        <v>0</v>
      </c>
      <c r="R2107" s="223" cm="1">
        <f t="array" aca="1" ref="R2107" ca="1">Q2107*L2107</f>
        <v>0</v>
      </c>
    </row>
    <row r="2108" spans="1:18" ht="16" customHeight="1" x14ac:dyDescent="0.2">
      <c r="A2108" s="54"/>
      <c r="B2108" s="63" t="s">
        <v>9619</v>
      </c>
      <c r="C2108" s="56" t="s">
        <v>9622</v>
      </c>
      <c r="D2108" s="90">
        <v>840490702127</v>
      </c>
      <c r="E2108" s="56" t="s">
        <v>4418</v>
      </c>
      <c r="F2108" s="110" t="s">
        <v>4419</v>
      </c>
      <c r="G2108" s="110" t="s">
        <v>7051</v>
      </c>
      <c r="H2108" s="110" t="s">
        <v>50</v>
      </c>
      <c r="I2108" s="56" t="s">
        <v>3895</v>
      </c>
      <c r="J2108" s="56" t="s">
        <v>67</v>
      </c>
      <c r="K2108" s="56" t="s">
        <v>7006</v>
      </c>
      <c r="L2108" s="85">
        <v>71.5</v>
      </c>
      <c r="M2108" s="56" t="s">
        <v>53</v>
      </c>
      <c r="N2108" s="56" t="s">
        <v>84</v>
      </c>
      <c r="O2108" s="60" t="s">
        <v>2985</v>
      </c>
      <c r="P2108" s="222"/>
      <c r="Q2108" s="87" cm="1">
        <f t="array" aca="1" ref="Q2108" ca="1">SUMIF('Cross-Over'!C1:C793,E2108,'Cross-Over'!V1:V792)</f>
        <v>0</v>
      </c>
      <c r="R2108" s="223" cm="1">
        <f t="array" aca="1" ref="R2108" ca="1">Q2108*L2108</f>
        <v>0</v>
      </c>
    </row>
    <row r="2109" spans="1:18" ht="16" customHeight="1" x14ac:dyDescent="0.2">
      <c r="A2109" s="54"/>
      <c r="B2109" s="63" t="s">
        <v>9619</v>
      </c>
      <c r="C2109" s="56" t="s">
        <v>9623</v>
      </c>
      <c r="D2109" s="90">
        <v>840490702158</v>
      </c>
      <c r="E2109" s="56" t="s">
        <v>4420</v>
      </c>
      <c r="F2109" s="110" t="s">
        <v>4421</v>
      </c>
      <c r="G2109" s="110" t="s">
        <v>7051</v>
      </c>
      <c r="H2109" s="110" t="s">
        <v>50</v>
      </c>
      <c r="I2109" s="56" t="s">
        <v>3895</v>
      </c>
      <c r="J2109" s="56" t="s">
        <v>70</v>
      </c>
      <c r="K2109" s="56" t="s">
        <v>7006</v>
      </c>
      <c r="L2109" s="85">
        <v>71.5</v>
      </c>
      <c r="M2109" s="56" t="s">
        <v>53</v>
      </c>
      <c r="N2109" s="56" t="s">
        <v>84</v>
      </c>
      <c r="O2109" s="60" t="s">
        <v>2985</v>
      </c>
      <c r="P2109" s="222"/>
      <c r="Q2109" s="87" cm="1">
        <f t="array" aca="1" ref="Q2109" ca="1">SUMIF('Cross-Over'!C1:C793,E2109,'Cross-Over'!V1:V792)</f>
        <v>0</v>
      </c>
      <c r="R2109" s="223" cm="1">
        <f t="array" aca="1" ref="R2109" ca="1">Q2109*L2109</f>
        <v>0</v>
      </c>
    </row>
    <row r="2110" spans="1:18" ht="16" customHeight="1" x14ac:dyDescent="0.2">
      <c r="A2110" s="54"/>
      <c r="B2110" s="63" t="s">
        <v>9619</v>
      </c>
      <c r="C2110" s="56" t="s">
        <v>9624</v>
      </c>
      <c r="D2110" s="90">
        <v>840490702110</v>
      </c>
      <c r="E2110" s="56" t="s">
        <v>4422</v>
      </c>
      <c r="F2110" s="110" t="s">
        <v>4423</v>
      </c>
      <c r="G2110" s="110" t="s">
        <v>7051</v>
      </c>
      <c r="H2110" s="110" t="s">
        <v>50</v>
      </c>
      <c r="I2110" s="56" t="s">
        <v>3895</v>
      </c>
      <c r="J2110" s="56" t="s">
        <v>282</v>
      </c>
      <c r="K2110" s="56" t="s">
        <v>7006</v>
      </c>
      <c r="L2110" s="85">
        <v>71.5</v>
      </c>
      <c r="M2110" s="56" t="s">
        <v>53</v>
      </c>
      <c r="N2110" s="56" t="s">
        <v>84</v>
      </c>
      <c r="O2110" s="60" t="s">
        <v>2985</v>
      </c>
      <c r="P2110" s="222"/>
      <c r="Q2110" s="87" cm="1">
        <f t="array" aca="1" ref="Q2110" ca="1">SUMIF('Cross-Over'!C1:C793,E2110,'Cross-Over'!V1:V792)</f>
        <v>0</v>
      </c>
      <c r="R2110" s="223" cm="1">
        <f t="array" aca="1" ref="R2110" ca="1">Q2110*L2110</f>
        <v>0</v>
      </c>
    </row>
    <row r="2111" spans="1:18" ht="16" customHeight="1" x14ac:dyDescent="0.2">
      <c r="A2111" s="54"/>
      <c r="B2111" s="63" t="s">
        <v>9625</v>
      </c>
      <c r="C2111" s="56" t="s">
        <v>9626</v>
      </c>
      <c r="D2111" s="90">
        <v>840490702196</v>
      </c>
      <c r="E2111" s="56" t="s">
        <v>4424</v>
      </c>
      <c r="F2111" s="110" t="s">
        <v>4425</v>
      </c>
      <c r="G2111" s="110" t="s">
        <v>7051</v>
      </c>
      <c r="H2111" s="110" t="s">
        <v>50</v>
      </c>
      <c r="I2111" s="56" t="s">
        <v>4426</v>
      </c>
      <c r="J2111" s="56" t="s">
        <v>61</v>
      </c>
      <c r="K2111" s="56" t="s">
        <v>7006</v>
      </c>
      <c r="L2111" s="85">
        <v>71.5</v>
      </c>
      <c r="M2111" s="56" t="s">
        <v>53</v>
      </c>
      <c r="N2111" s="56" t="s">
        <v>84</v>
      </c>
      <c r="O2111" s="60" t="s">
        <v>2985</v>
      </c>
      <c r="P2111" s="222"/>
      <c r="Q2111" s="87" cm="1">
        <f t="array" aca="1" ref="Q2111" ca="1">SUMIF('Cross-Over'!C1:C793,E2111,'Cross-Over'!V1:V792)</f>
        <v>0</v>
      </c>
      <c r="R2111" s="223" cm="1">
        <f t="array" aca="1" ref="R2111" ca="1">Q2111*L2111</f>
        <v>0</v>
      </c>
    </row>
    <row r="2112" spans="1:18" ht="16" customHeight="1" x14ac:dyDescent="0.2">
      <c r="A2112" s="54"/>
      <c r="B2112" s="63" t="s">
        <v>9625</v>
      </c>
      <c r="C2112" s="56" t="s">
        <v>9627</v>
      </c>
      <c r="D2112" s="90">
        <v>840490702189</v>
      </c>
      <c r="E2112" s="56" t="s">
        <v>4427</v>
      </c>
      <c r="F2112" s="110" t="s">
        <v>4428</v>
      </c>
      <c r="G2112" s="110" t="s">
        <v>7051</v>
      </c>
      <c r="H2112" s="110" t="s">
        <v>50</v>
      </c>
      <c r="I2112" s="56" t="s">
        <v>4426</v>
      </c>
      <c r="J2112" s="56" t="s">
        <v>64</v>
      </c>
      <c r="K2112" s="56" t="s">
        <v>7006</v>
      </c>
      <c r="L2112" s="85">
        <v>71.5</v>
      </c>
      <c r="M2112" s="56" t="s">
        <v>53</v>
      </c>
      <c r="N2112" s="56" t="s">
        <v>84</v>
      </c>
      <c r="O2112" s="60" t="s">
        <v>2985</v>
      </c>
      <c r="P2112" s="222"/>
      <c r="Q2112" s="87" cm="1">
        <f t="array" aca="1" ref="Q2112" ca="1">SUMIF('Cross-Over'!C1:C793,E2112,'Cross-Over'!V1:V792)</f>
        <v>0</v>
      </c>
      <c r="R2112" s="223" cm="1">
        <f t="array" aca="1" ref="R2112" ca="1">Q2112*L2112</f>
        <v>0</v>
      </c>
    </row>
    <row r="2113" spans="1:18" ht="16" customHeight="1" x14ac:dyDescent="0.2">
      <c r="A2113" s="54"/>
      <c r="B2113" s="63" t="s">
        <v>9625</v>
      </c>
      <c r="C2113" s="56" t="s">
        <v>9628</v>
      </c>
      <c r="D2113" s="90">
        <v>840490702172</v>
      </c>
      <c r="E2113" s="56" t="s">
        <v>4429</v>
      </c>
      <c r="F2113" s="110" t="s">
        <v>4430</v>
      </c>
      <c r="G2113" s="110" t="s">
        <v>7051</v>
      </c>
      <c r="H2113" s="110" t="s">
        <v>50</v>
      </c>
      <c r="I2113" s="56" t="s">
        <v>4426</v>
      </c>
      <c r="J2113" s="56" t="s">
        <v>67</v>
      </c>
      <c r="K2113" s="56" t="s">
        <v>7006</v>
      </c>
      <c r="L2113" s="85">
        <v>71.5</v>
      </c>
      <c r="M2113" s="56" t="s">
        <v>53</v>
      </c>
      <c r="N2113" s="56" t="s">
        <v>84</v>
      </c>
      <c r="O2113" s="60" t="s">
        <v>2985</v>
      </c>
      <c r="P2113" s="222"/>
      <c r="Q2113" s="87" cm="1">
        <f t="array" aca="1" ref="Q2113" ca="1">SUMIF('Cross-Over'!C1:C793,E2113,'Cross-Over'!V1:V792)</f>
        <v>0</v>
      </c>
      <c r="R2113" s="223" cm="1">
        <f t="array" aca="1" ref="R2113" ca="1">Q2113*L2113</f>
        <v>0</v>
      </c>
    </row>
    <row r="2114" spans="1:18" ht="16" customHeight="1" x14ac:dyDescent="0.2">
      <c r="A2114" s="54"/>
      <c r="B2114" s="63" t="s">
        <v>9625</v>
      </c>
      <c r="C2114" s="56" t="s">
        <v>9629</v>
      </c>
      <c r="D2114" s="90">
        <v>840490702202</v>
      </c>
      <c r="E2114" s="56" t="s">
        <v>4431</v>
      </c>
      <c r="F2114" s="110" t="s">
        <v>4432</v>
      </c>
      <c r="G2114" s="110" t="s">
        <v>7051</v>
      </c>
      <c r="H2114" s="110" t="s">
        <v>50</v>
      </c>
      <c r="I2114" s="56" t="s">
        <v>4426</v>
      </c>
      <c r="J2114" s="56" t="s">
        <v>70</v>
      </c>
      <c r="K2114" s="56" t="s">
        <v>7006</v>
      </c>
      <c r="L2114" s="85">
        <v>71.5</v>
      </c>
      <c r="M2114" s="56" t="s">
        <v>53</v>
      </c>
      <c r="N2114" s="56" t="s">
        <v>84</v>
      </c>
      <c r="O2114" s="60" t="s">
        <v>2985</v>
      </c>
      <c r="P2114" s="222"/>
      <c r="Q2114" s="87" cm="1">
        <f t="array" aca="1" ref="Q2114" ca="1">SUMIF('Cross-Over'!C1:C793,E2114,'Cross-Over'!V1:V792)</f>
        <v>0</v>
      </c>
      <c r="R2114" s="223" cm="1">
        <f t="array" aca="1" ref="R2114" ca="1">Q2114*L2114</f>
        <v>0</v>
      </c>
    </row>
    <row r="2115" spans="1:18" ht="16" customHeight="1" x14ac:dyDescent="0.2">
      <c r="A2115" s="54"/>
      <c r="B2115" s="63" t="s">
        <v>9625</v>
      </c>
      <c r="C2115" s="56" t="s">
        <v>9630</v>
      </c>
      <c r="D2115" s="90">
        <v>840490702165</v>
      </c>
      <c r="E2115" s="56" t="s">
        <v>4433</v>
      </c>
      <c r="F2115" s="110" t="s">
        <v>4434</v>
      </c>
      <c r="G2115" s="110" t="s">
        <v>7051</v>
      </c>
      <c r="H2115" s="110" t="s">
        <v>50</v>
      </c>
      <c r="I2115" s="56" t="s">
        <v>4426</v>
      </c>
      <c r="J2115" s="56" t="s">
        <v>282</v>
      </c>
      <c r="K2115" s="56" t="s">
        <v>7006</v>
      </c>
      <c r="L2115" s="85">
        <v>71.5</v>
      </c>
      <c r="M2115" s="56" t="s">
        <v>53</v>
      </c>
      <c r="N2115" s="56" t="s">
        <v>84</v>
      </c>
      <c r="O2115" s="60" t="s">
        <v>2985</v>
      </c>
      <c r="P2115" s="222"/>
      <c r="Q2115" s="87" cm="1">
        <f t="array" aca="1" ref="Q2115" ca="1">SUMIF('Cross-Over'!C1:C793,E2115,'Cross-Over'!V1:V792)</f>
        <v>0</v>
      </c>
      <c r="R2115" s="223" cm="1">
        <f t="array" aca="1" ref="R2115" ca="1">Q2115*L2115</f>
        <v>0</v>
      </c>
    </row>
    <row r="2116" spans="1:18" ht="16" customHeight="1" x14ac:dyDescent="0.2">
      <c r="A2116" s="54"/>
      <c r="B2116" s="63" t="s">
        <v>9631</v>
      </c>
      <c r="C2116" s="56" t="s">
        <v>9632</v>
      </c>
      <c r="D2116" s="90">
        <v>840490702240</v>
      </c>
      <c r="E2116" s="56" t="s">
        <v>4435</v>
      </c>
      <c r="F2116" s="110" t="s">
        <v>4436</v>
      </c>
      <c r="G2116" s="110" t="s">
        <v>7048</v>
      </c>
      <c r="H2116" s="110" t="s">
        <v>50</v>
      </c>
      <c r="I2116" s="56" t="s">
        <v>4426</v>
      </c>
      <c r="J2116" s="56" t="s">
        <v>61</v>
      </c>
      <c r="K2116" s="56" t="s">
        <v>7006</v>
      </c>
      <c r="L2116" s="85">
        <v>55</v>
      </c>
      <c r="M2116" s="56" t="s">
        <v>53</v>
      </c>
      <c r="N2116" s="56" t="s">
        <v>273</v>
      </c>
      <c r="O2116" s="60" t="s">
        <v>2985</v>
      </c>
      <c r="P2116" s="222"/>
      <c r="Q2116" s="87" cm="1">
        <f t="array" aca="1" ref="Q2116" ca="1">SUMIF('Cross-Over'!C1:C793,E2116,'Cross-Over'!V1:V792)</f>
        <v>0</v>
      </c>
      <c r="R2116" s="223" cm="1">
        <f t="array" aca="1" ref="R2116" ca="1">Q2116*L2116</f>
        <v>0</v>
      </c>
    </row>
    <row r="2117" spans="1:18" ht="16" customHeight="1" x14ac:dyDescent="0.2">
      <c r="A2117" s="54"/>
      <c r="B2117" s="63" t="s">
        <v>9631</v>
      </c>
      <c r="C2117" s="56" t="s">
        <v>9633</v>
      </c>
      <c r="D2117" s="90">
        <v>840490702233</v>
      </c>
      <c r="E2117" s="56" t="s">
        <v>4437</v>
      </c>
      <c r="F2117" s="110" t="s">
        <v>4438</v>
      </c>
      <c r="G2117" s="110" t="s">
        <v>7048</v>
      </c>
      <c r="H2117" s="110" t="s">
        <v>50</v>
      </c>
      <c r="I2117" s="56" t="s">
        <v>4426</v>
      </c>
      <c r="J2117" s="56" t="s">
        <v>64</v>
      </c>
      <c r="K2117" s="56" t="s">
        <v>7006</v>
      </c>
      <c r="L2117" s="85">
        <v>55</v>
      </c>
      <c r="M2117" s="56" t="s">
        <v>53</v>
      </c>
      <c r="N2117" s="56" t="s">
        <v>273</v>
      </c>
      <c r="O2117" s="60" t="s">
        <v>2985</v>
      </c>
      <c r="P2117" s="222"/>
      <c r="Q2117" s="87" cm="1">
        <f t="array" aca="1" ref="Q2117" ca="1">SUMIF('Cross-Over'!C1:C793,E2117,'Cross-Over'!V1:V792)</f>
        <v>0</v>
      </c>
      <c r="R2117" s="223" cm="1">
        <f t="array" aca="1" ref="R2117" ca="1">Q2117*L2117</f>
        <v>0</v>
      </c>
    </row>
    <row r="2118" spans="1:18" ht="16" customHeight="1" x14ac:dyDescent="0.2">
      <c r="A2118" s="54"/>
      <c r="B2118" s="63" t="s">
        <v>9631</v>
      </c>
      <c r="C2118" s="56" t="s">
        <v>9634</v>
      </c>
      <c r="D2118" s="90">
        <v>840490702226</v>
      </c>
      <c r="E2118" s="56" t="s">
        <v>4439</v>
      </c>
      <c r="F2118" s="110" t="s">
        <v>4440</v>
      </c>
      <c r="G2118" s="110" t="s">
        <v>7048</v>
      </c>
      <c r="H2118" s="110" t="s">
        <v>50</v>
      </c>
      <c r="I2118" s="56" t="s">
        <v>4426</v>
      </c>
      <c r="J2118" s="56" t="s">
        <v>67</v>
      </c>
      <c r="K2118" s="56" t="s">
        <v>7006</v>
      </c>
      <c r="L2118" s="85">
        <v>55</v>
      </c>
      <c r="M2118" s="56" t="s">
        <v>53</v>
      </c>
      <c r="N2118" s="56" t="s">
        <v>273</v>
      </c>
      <c r="O2118" s="60" t="s">
        <v>2985</v>
      </c>
      <c r="P2118" s="222"/>
      <c r="Q2118" s="87" cm="1">
        <f t="array" aca="1" ref="Q2118" ca="1">SUMIF('Cross-Over'!C1:C793,E2118,'Cross-Over'!V1:V792)</f>
        <v>0</v>
      </c>
      <c r="R2118" s="223" cm="1">
        <f t="array" aca="1" ref="R2118" ca="1">Q2118*L2118</f>
        <v>0</v>
      </c>
    </row>
    <row r="2119" spans="1:18" ht="16" customHeight="1" x14ac:dyDescent="0.2">
      <c r="A2119" s="54"/>
      <c r="B2119" s="63" t="s">
        <v>9631</v>
      </c>
      <c r="C2119" s="56" t="s">
        <v>9635</v>
      </c>
      <c r="D2119" s="90">
        <v>840490702257</v>
      </c>
      <c r="E2119" s="56" t="s">
        <v>4441</v>
      </c>
      <c r="F2119" s="110" t="s">
        <v>4442</v>
      </c>
      <c r="G2119" s="110" t="s">
        <v>7048</v>
      </c>
      <c r="H2119" s="110" t="s">
        <v>50</v>
      </c>
      <c r="I2119" s="56" t="s">
        <v>4426</v>
      </c>
      <c r="J2119" s="56" t="s">
        <v>70</v>
      </c>
      <c r="K2119" s="56" t="s">
        <v>7006</v>
      </c>
      <c r="L2119" s="85">
        <v>55</v>
      </c>
      <c r="M2119" s="56" t="s">
        <v>53</v>
      </c>
      <c r="N2119" s="56" t="s">
        <v>273</v>
      </c>
      <c r="O2119" s="60" t="s">
        <v>2985</v>
      </c>
      <c r="P2119" s="222"/>
      <c r="Q2119" s="87" cm="1">
        <f t="array" aca="1" ref="Q2119" ca="1">SUMIF('Cross-Over'!C1:C793,E2119,'Cross-Over'!V1:V792)</f>
        <v>0</v>
      </c>
      <c r="R2119" s="223" cm="1">
        <f t="array" aca="1" ref="R2119" ca="1">Q2119*L2119</f>
        <v>0</v>
      </c>
    </row>
    <row r="2120" spans="1:18" ht="16" customHeight="1" x14ac:dyDescent="0.2">
      <c r="A2120" s="54"/>
      <c r="B2120" s="63" t="s">
        <v>9631</v>
      </c>
      <c r="C2120" s="56" t="s">
        <v>9636</v>
      </c>
      <c r="D2120" s="90">
        <v>840490702219</v>
      </c>
      <c r="E2120" s="56" t="s">
        <v>4443</v>
      </c>
      <c r="F2120" s="110" t="s">
        <v>4444</v>
      </c>
      <c r="G2120" s="110" t="s">
        <v>7048</v>
      </c>
      <c r="H2120" s="110" t="s">
        <v>50</v>
      </c>
      <c r="I2120" s="56" t="s">
        <v>4426</v>
      </c>
      <c r="J2120" s="56" t="s">
        <v>282</v>
      </c>
      <c r="K2120" s="56" t="s">
        <v>7006</v>
      </c>
      <c r="L2120" s="85">
        <v>55</v>
      </c>
      <c r="M2120" s="56" t="s">
        <v>53</v>
      </c>
      <c r="N2120" s="56" t="s">
        <v>273</v>
      </c>
      <c r="O2120" s="60" t="s">
        <v>2985</v>
      </c>
      <c r="P2120" s="222"/>
      <c r="Q2120" s="87" cm="1">
        <f t="array" aca="1" ref="Q2120" ca="1">SUMIF('Cross-Over'!C1:C793,E2120,'Cross-Over'!V1:V792)</f>
        <v>0</v>
      </c>
      <c r="R2120" s="223" cm="1">
        <f t="array" aca="1" ref="R2120" ca="1">Q2120*L2120</f>
        <v>0</v>
      </c>
    </row>
    <row r="2121" spans="1:18" ht="16" customHeight="1" x14ac:dyDescent="0.2">
      <c r="A2121" s="54"/>
      <c r="B2121" s="63" t="s">
        <v>9637</v>
      </c>
      <c r="C2121" s="56" t="s">
        <v>9638</v>
      </c>
      <c r="D2121" s="90">
        <v>840490702295</v>
      </c>
      <c r="E2121" s="56" t="s">
        <v>4445</v>
      </c>
      <c r="F2121" s="110" t="s">
        <v>4446</v>
      </c>
      <c r="G2121" s="110" t="s">
        <v>7038</v>
      </c>
      <c r="H2121" s="110" t="s">
        <v>50</v>
      </c>
      <c r="I2121" s="56" t="s">
        <v>3895</v>
      </c>
      <c r="J2121" s="56" t="s">
        <v>61</v>
      </c>
      <c r="K2121" s="56" t="s">
        <v>7006</v>
      </c>
      <c r="L2121" s="85">
        <v>46.75</v>
      </c>
      <c r="M2121" s="56" t="s">
        <v>53</v>
      </c>
      <c r="N2121" s="56" t="s">
        <v>54</v>
      </c>
      <c r="O2121" s="60" t="s">
        <v>2985</v>
      </c>
      <c r="P2121" s="222"/>
      <c r="Q2121" s="87" cm="1">
        <f t="array" aca="1" ref="Q2121" ca="1">SUMIF('Cross-Over'!C1:C793,E2121,'Cross-Over'!V1:V792)</f>
        <v>0</v>
      </c>
      <c r="R2121" s="223" cm="1">
        <f t="array" aca="1" ref="R2121" ca="1">Q2121*L2121</f>
        <v>0</v>
      </c>
    </row>
    <row r="2122" spans="1:18" ht="16" customHeight="1" x14ac:dyDescent="0.2">
      <c r="A2122" s="54"/>
      <c r="B2122" s="63" t="s">
        <v>9637</v>
      </c>
      <c r="C2122" s="56" t="s">
        <v>9639</v>
      </c>
      <c r="D2122" s="90">
        <v>840490702288</v>
      </c>
      <c r="E2122" s="56" t="s">
        <v>4447</v>
      </c>
      <c r="F2122" s="110" t="s">
        <v>4448</v>
      </c>
      <c r="G2122" s="110" t="s">
        <v>7038</v>
      </c>
      <c r="H2122" s="110" t="s">
        <v>50</v>
      </c>
      <c r="I2122" s="56" t="s">
        <v>3895</v>
      </c>
      <c r="J2122" s="56" t="s">
        <v>64</v>
      </c>
      <c r="K2122" s="56" t="s">
        <v>7006</v>
      </c>
      <c r="L2122" s="85">
        <v>46.75</v>
      </c>
      <c r="M2122" s="56" t="s">
        <v>53</v>
      </c>
      <c r="N2122" s="56" t="s">
        <v>54</v>
      </c>
      <c r="O2122" s="60" t="s">
        <v>2985</v>
      </c>
      <c r="P2122" s="222"/>
      <c r="Q2122" s="87" cm="1">
        <f t="array" aca="1" ref="Q2122" ca="1">SUMIF('Cross-Over'!C1:C793,E2122,'Cross-Over'!V1:V792)</f>
        <v>0</v>
      </c>
      <c r="R2122" s="223" cm="1">
        <f t="array" aca="1" ref="R2122" ca="1">Q2122*L2122</f>
        <v>0</v>
      </c>
    </row>
    <row r="2123" spans="1:18" ht="16" customHeight="1" x14ac:dyDescent="0.2">
      <c r="A2123" s="54"/>
      <c r="B2123" s="63" t="s">
        <v>9637</v>
      </c>
      <c r="C2123" s="56" t="s">
        <v>9640</v>
      </c>
      <c r="D2123" s="90">
        <v>840490702271</v>
      </c>
      <c r="E2123" s="56" t="s">
        <v>4449</v>
      </c>
      <c r="F2123" s="110" t="s">
        <v>4450</v>
      </c>
      <c r="G2123" s="110" t="s">
        <v>7038</v>
      </c>
      <c r="H2123" s="110" t="s">
        <v>50</v>
      </c>
      <c r="I2123" s="56" t="s">
        <v>3895</v>
      </c>
      <c r="J2123" s="56" t="s">
        <v>67</v>
      </c>
      <c r="K2123" s="56" t="s">
        <v>7006</v>
      </c>
      <c r="L2123" s="85">
        <v>46.75</v>
      </c>
      <c r="M2123" s="56" t="s">
        <v>53</v>
      </c>
      <c r="N2123" s="56" t="s">
        <v>54</v>
      </c>
      <c r="O2123" s="60" t="s">
        <v>2985</v>
      </c>
      <c r="P2123" s="222"/>
      <c r="Q2123" s="87" cm="1">
        <f t="array" aca="1" ref="Q2123" ca="1">SUMIF('Cross-Over'!C1:C793,E2123,'Cross-Over'!V1:V792)</f>
        <v>0</v>
      </c>
      <c r="R2123" s="223" cm="1">
        <f t="array" aca="1" ref="R2123" ca="1">Q2123*L2123</f>
        <v>0</v>
      </c>
    </row>
    <row r="2124" spans="1:18" ht="16" customHeight="1" x14ac:dyDescent="0.2">
      <c r="A2124" s="54"/>
      <c r="B2124" s="63" t="s">
        <v>9637</v>
      </c>
      <c r="C2124" s="56" t="s">
        <v>9641</v>
      </c>
      <c r="D2124" s="90">
        <v>840490702301</v>
      </c>
      <c r="E2124" s="56" t="s">
        <v>4451</v>
      </c>
      <c r="F2124" s="110" t="s">
        <v>4452</v>
      </c>
      <c r="G2124" s="110" t="s">
        <v>7038</v>
      </c>
      <c r="H2124" s="110" t="s">
        <v>50</v>
      </c>
      <c r="I2124" s="56" t="s">
        <v>3895</v>
      </c>
      <c r="J2124" s="56" t="s">
        <v>70</v>
      </c>
      <c r="K2124" s="56" t="s">
        <v>7006</v>
      </c>
      <c r="L2124" s="85">
        <v>46.75</v>
      </c>
      <c r="M2124" s="56" t="s">
        <v>53</v>
      </c>
      <c r="N2124" s="56" t="s">
        <v>54</v>
      </c>
      <c r="O2124" s="60" t="s">
        <v>2985</v>
      </c>
      <c r="P2124" s="222"/>
      <c r="Q2124" s="87" cm="1">
        <f t="array" aca="1" ref="Q2124" ca="1">SUMIF('Cross-Over'!C1:C793,E2124,'Cross-Over'!V1:V792)</f>
        <v>0</v>
      </c>
      <c r="R2124" s="223" cm="1">
        <f t="array" aca="1" ref="R2124" ca="1">Q2124*L2124</f>
        <v>0</v>
      </c>
    </row>
    <row r="2125" spans="1:18" ht="16" customHeight="1" x14ac:dyDescent="0.2">
      <c r="A2125" s="54"/>
      <c r="B2125" s="63" t="s">
        <v>9637</v>
      </c>
      <c r="C2125" s="56" t="s">
        <v>9642</v>
      </c>
      <c r="D2125" s="90">
        <v>840490702264</v>
      </c>
      <c r="E2125" s="56" t="s">
        <v>4453</v>
      </c>
      <c r="F2125" s="110" t="s">
        <v>4454</v>
      </c>
      <c r="G2125" s="110" t="s">
        <v>7038</v>
      </c>
      <c r="H2125" s="110" t="s">
        <v>50</v>
      </c>
      <c r="I2125" s="56" t="s">
        <v>3895</v>
      </c>
      <c r="J2125" s="56" t="s">
        <v>282</v>
      </c>
      <c r="K2125" s="56" t="s">
        <v>7006</v>
      </c>
      <c r="L2125" s="85">
        <v>46.75</v>
      </c>
      <c r="M2125" s="56" t="s">
        <v>53</v>
      </c>
      <c r="N2125" s="56" t="s">
        <v>54</v>
      </c>
      <c r="O2125" s="60" t="s">
        <v>2985</v>
      </c>
      <c r="P2125" s="222"/>
      <c r="Q2125" s="87" cm="1">
        <f t="array" aca="1" ref="Q2125" ca="1">SUMIF('Cross-Over'!C1:C793,E2125,'Cross-Over'!V1:V792)</f>
        <v>0</v>
      </c>
      <c r="R2125" s="223" cm="1">
        <f t="array" aca="1" ref="R2125" ca="1">Q2125*L2125</f>
        <v>0</v>
      </c>
    </row>
    <row r="2126" spans="1:18" ht="16" customHeight="1" x14ac:dyDescent="0.2">
      <c r="A2126" s="54"/>
      <c r="B2126" s="63" t="s">
        <v>9643</v>
      </c>
      <c r="C2126" s="56" t="s">
        <v>9644</v>
      </c>
      <c r="D2126" s="90">
        <v>840490702349</v>
      </c>
      <c r="E2126" s="56" t="s">
        <v>4455</v>
      </c>
      <c r="F2126" s="110" t="s">
        <v>4456</v>
      </c>
      <c r="G2126" s="110" t="s">
        <v>7038</v>
      </c>
      <c r="H2126" s="110" t="s">
        <v>50</v>
      </c>
      <c r="I2126" s="56" t="s">
        <v>4426</v>
      </c>
      <c r="J2126" s="56" t="s">
        <v>61</v>
      </c>
      <c r="K2126" s="56" t="s">
        <v>7006</v>
      </c>
      <c r="L2126" s="85">
        <v>46.75</v>
      </c>
      <c r="M2126" s="56" t="s">
        <v>53</v>
      </c>
      <c r="N2126" s="56" t="s">
        <v>54</v>
      </c>
      <c r="O2126" s="60" t="s">
        <v>2985</v>
      </c>
      <c r="P2126" s="222"/>
      <c r="Q2126" s="87" cm="1">
        <f t="array" aca="1" ref="Q2126" ca="1">SUMIF('Cross-Over'!C1:C793,E2126,'Cross-Over'!V1:V792)</f>
        <v>0</v>
      </c>
      <c r="R2126" s="223" cm="1">
        <f t="array" aca="1" ref="R2126" ca="1">Q2126*L2126</f>
        <v>0</v>
      </c>
    </row>
    <row r="2127" spans="1:18" ht="16" customHeight="1" x14ac:dyDescent="0.2">
      <c r="A2127" s="54"/>
      <c r="B2127" s="63" t="s">
        <v>9643</v>
      </c>
      <c r="C2127" s="56" t="s">
        <v>9645</v>
      </c>
      <c r="D2127" s="90">
        <v>840490702332</v>
      </c>
      <c r="E2127" s="56" t="s">
        <v>4457</v>
      </c>
      <c r="F2127" s="110" t="s">
        <v>4458</v>
      </c>
      <c r="G2127" s="110" t="s">
        <v>7038</v>
      </c>
      <c r="H2127" s="110" t="s">
        <v>50</v>
      </c>
      <c r="I2127" s="56" t="s">
        <v>4426</v>
      </c>
      <c r="J2127" s="56" t="s">
        <v>64</v>
      </c>
      <c r="K2127" s="56" t="s">
        <v>7006</v>
      </c>
      <c r="L2127" s="85">
        <v>46.75</v>
      </c>
      <c r="M2127" s="56" t="s">
        <v>53</v>
      </c>
      <c r="N2127" s="56" t="s">
        <v>54</v>
      </c>
      <c r="O2127" s="60" t="s">
        <v>2985</v>
      </c>
      <c r="P2127" s="222"/>
      <c r="Q2127" s="87" cm="1">
        <f t="array" aca="1" ref="Q2127" ca="1">SUMIF('Cross-Over'!C1:C793,E2127,'Cross-Over'!V1:V792)</f>
        <v>0</v>
      </c>
      <c r="R2127" s="223" cm="1">
        <f t="array" aca="1" ref="R2127" ca="1">Q2127*L2127</f>
        <v>0</v>
      </c>
    </row>
    <row r="2128" spans="1:18" ht="16" customHeight="1" x14ac:dyDescent="0.2">
      <c r="A2128" s="54"/>
      <c r="B2128" s="63" t="s">
        <v>9643</v>
      </c>
      <c r="C2128" s="56" t="s">
        <v>9646</v>
      </c>
      <c r="D2128" s="90">
        <v>840490702325</v>
      </c>
      <c r="E2128" s="56" t="s">
        <v>4459</v>
      </c>
      <c r="F2128" s="110" t="s">
        <v>4460</v>
      </c>
      <c r="G2128" s="110" t="s">
        <v>7038</v>
      </c>
      <c r="H2128" s="110" t="s">
        <v>50</v>
      </c>
      <c r="I2128" s="56" t="s">
        <v>4426</v>
      </c>
      <c r="J2128" s="56" t="s">
        <v>67</v>
      </c>
      <c r="K2128" s="56" t="s">
        <v>7006</v>
      </c>
      <c r="L2128" s="85">
        <v>46.75</v>
      </c>
      <c r="M2128" s="56" t="s">
        <v>53</v>
      </c>
      <c r="N2128" s="56" t="s">
        <v>54</v>
      </c>
      <c r="O2128" s="60" t="s">
        <v>2985</v>
      </c>
      <c r="P2128" s="222"/>
      <c r="Q2128" s="87" cm="1">
        <f t="array" aca="1" ref="Q2128" ca="1">SUMIF('Cross-Over'!C1:C793,E2128,'Cross-Over'!V1:V792)</f>
        <v>0</v>
      </c>
      <c r="R2128" s="223" cm="1">
        <f t="array" aca="1" ref="R2128" ca="1">Q2128*L2128</f>
        <v>0</v>
      </c>
    </row>
    <row r="2129" spans="1:18" ht="16" customHeight="1" x14ac:dyDescent="0.2">
      <c r="A2129" s="54"/>
      <c r="B2129" s="63" t="s">
        <v>9643</v>
      </c>
      <c r="C2129" s="56" t="s">
        <v>9647</v>
      </c>
      <c r="D2129" s="90">
        <v>840490702356</v>
      </c>
      <c r="E2129" s="56" t="s">
        <v>4461</v>
      </c>
      <c r="F2129" s="110" t="s">
        <v>4462</v>
      </c>
      <c r="G2129" s="110" t="s">
        <v>7038</v>
      </c>
      <c r="H2129" s="110" t="s">
        <v>50</v>
      </c>
      <c r="I2129" s="56" t="s">
        <v>4426</v>
      </c>
      <c r="J2129" s="56" t="s">
        <v>70</v>
      </c>
      <c r="K2129" s="56" t="s">
        <v>7006</v>
      </c>
      <c r="L2129" s="85">
        <v>46.75</v>
      </c>
      <c r="M2129" s="56" t="s">
        <v>53</v>
      </c>
      <c r="N2129" s="56" t="s">
        <v>54</v>
      </c>
      <c r="O2129" s="60" t="s">
        <v>2985</v>
      </c>
      <c r="P2129" s="222"/>
      <c r="Q2129" s="87" cm="1">
        <f t="array" aca="1" ref="Q2129" ca="1">SUMIF('Cross-Over'!C1:C793,E2129,'Cross-Over'!V1:V792)</f>
        <v>0</v>
      </c>
      <c r="R2129" s="223" cm="1">
        <f t="array" aca="1" ref="R2129" ca="1">Q2129*L2129</f>
        <v>0</v>
      </c>
    </row>
    <row r="2130" spans="1:18" ht="16" customHeight="1" x14ac:dyDescent="0.2">
      <c r="A2130" s="54"/>
      <c r="B2130" s="63" t="s">
        <v>9643</v>
      </c>
      <c r="C2130" s="56" t="s">
        <v>9648</v>
      </c>
      <c r="D2130" s="90">
        <v>840490702318</v>
      </c>
      <c r="E2130" s="56" t="s">
        <v>4463</v>
      </c>
      <c r="F2130" s="110" t="s">
        <v>4464</v>
      </c>
      <c r="G2130" s="110" t="s">
        <v>7038</v>
      </c>
      <c r="H2130" s="110" t="s">
        <v>50</v>
      </c>
      <c r="I2130" s="56" t="s">
        <v>4426</v>
      </c>
      <c r="J2130" s="56" t="s">
        <v>282</v>
      </c>
      <c r="K2130" s="56" t="s">
        <v>7006</v>
      </c>
      <c r="L2130" s="85">
        <v>46.75</v>
      </c>
      <c r="M2130" s="56" t="s">
        <v>53</v>
      </c>
      <c r="N2130" s="56" t="s">
        <v>54</v>
      </c>
      <c r="O2130" s="60" t="s">
        <v>2985</v>
      </c>
      <c r="P2130" s="222"/>
      <c r="Q2130" s="87" cm="1">
        <f t="array" aca="1" ref="Q2130" ca="1">SUMIF('Cross-Over'!C1:C793,E2130,'Cross-Over'!V1:V792)</f>
        <v>0</v>
      </c>
      <c r="R2130" s="223" cm="1">
        <f t="array" aca="1" ref="R2130" ca="1">Q2130*L2130</f>
        <v>0</v>
      </c>
    </row>
    <row r="2131" spans="1:18" ht="16" customHeight="1" x14ac:dyDescent="0.2">
      <c r="A2131" s="54"/>
      <c r="B2131" s="63" t="s">
        <v>9649</v>
      </c>
      <c r="C2131" s="56" t="s">
        <v>9650</v>
      </c>
      <c r="D2131" s="90">
        <v>840490702363</v>
      </c>
      <c r="E2131" s="56" t="s">
        <v>5438</v>
      </c>
      <c r="F2131" s="110" t="s">
        <v>5439</v>
      </c>
      <c r="G2131" s="110" t="s">
        <v>7062</v>
      </c>
      <c r="H2131" s="110" t="s">
        <v>50</v>
      </c>
      <c r="I2131" s="56" t="s">
        <v>4677</v>
      </c>
      <c r="J2131" s="56" t="s">
        <v>1287</v>
      </c>
      <c r="K2131" s="56" t="s">
        <v>7006</v>
      </c>
      <c r="L2131" s="85">
        <v>162.5</v>
      </c>
      <c r="M2131" s="56" t="s">
        <v>9651</v>
      </c>
      <c r="N2131" s="56" t="s">
        <v>2880</v>
      </c>
      <c r="O2131" s="60" t="s">
        <v>5432</v>
      </c>
      <c r="P2131" s="222"/>
      <c r="Q2131" s="87" cm="1">
        <f t="array" aca="1" ref="Q2131" ca="1">SUMIF(Turkey!C1:C11,E2131,Turkey!V1:V10)</f>
        <v>0</v>
      </c>
      <c r="R2131" s="223" cm="1">
        <f t="array" aca="1" ref="R2131" ca="1">Q2131*L2131</f>
        <v>0</v>
      </c>
    </row>
    <row r="2132" spans="1:18" ht="16" customHeight="1" x14ac:dyDescent="0.2">
      <c r="A2132" s="54"/>
      <c r="B2132" s="63" t="s">
        <v>9652</v>
      </c>
      <c r="C2132" s="56" t="s">
        <v>9653</v>
      </c>
      <c r="D2132" s="90">
        <v>840490701687</v>
      </c>
      <c r="E2132" s="56" t="s">
        <v>5394</v>
      </c>
      <c r="F2132" s="110" t="s">
        <v>5395</v>
      </c>
      <c r="G2132" s="110" t="s">
        <v>7083</v>
      </c>
      <c r="H2132" s="110" t="s">
        <v>50</v>
      </c>
      <c r="I2132" s="56" t="s">
        <v>4677</v>
      </c>
      <c r="J2132" s="64">
        <v>3030</v>
      </c>
      <c r="K2132" s="56" t="s">
        <v>7012</v>
      </c>
      <c r="L2132" s="85">
        <v>101.75</v>
      </c>
      <c r="M2132" s="56" t="s">
        <v>139</v>
      </c>
      <c r="N2132" s="56" t="s">
        <v>140</v>
      </c>
      <c r="O2132" s="60" t="s">
        <v>4664</v>
      </c>
      <c r="P2132" s="222"/>
      <c r="Q2132" s="87" cm="1">
        <f t="array" aca="1" ref="Q2132" ca="1">SUMIF(Waterfowl!C1:C354,E2132,Waterfowl!V1:V353)</f>
        <v>0</v>
      </c>
      <c r="R2132" s="223" cm="1">
        <f t="array" aca="1" ref="R2132" ca="1">Q2132*L2132</f>
        <v>0</v>
      </c>
    </row>
    <row r="2133" spans="1:18" ht="16" customHeight="1" x14ac:dyDescent="0.2">
      <c r="A2133" s="54"/>
      <c r="B2133" s="63" t="s">
        <v>9652</v>
      </c>
      <c r="C2133" s="56" t="s">
        <v>9654</v>
      </c>
      <c r="D2133" s="90">
        <v>840490701694</v>
      </c>
      <c r="E2133" s="56" t="s">
        <v>5396</v>
      </c>
      <c r="F2133" s="110" t="s">
        <v>5397</v>
      </c>
      <c r="G2133" s="110" t="s">
        <v>7083</v>
      </c>
      <c r="H2133" s="110" t="s">
        <v>50</v>
      </c>
      <c r="I2133" s="56" t="s">
        <v>4677</v>
      </c>
      <c r="J2133" s="64">
        <v>3032</v>
      </c>
      <c r="K2133" s="56" t="s">
        <v>7012</v>
      </c>
      <c r="L2133" s="85">
        <v>101.75</v>
      </c>
      <c r="M2133" s="56" t="s">
        <v>139</v>
      </c>
      <c r="N2133" s="56" t="s">
        <v>140</v>
      </c>
      <c r="O2133" s="60" t="s">
        <v>4664</v>
      </c>
      <c r="P2133" s="222"/>
      <c r="Q2133" s="87" cm="1">
        <f t="array" aca="1" ref="Q2133" ca="1">SUMIF(Waterfowl!C1:C354,E2133,Waterfowl!V1:V353)</f>
        <v>0</v>
      </c>
      <c r="R2133" s="223" cm="1">
        <f t="array" aca="1" ref="R2133" ca="1">Q2133*L2133</f>
        <v>0</v>
      </c>
    </row>
    <row r="2134" spans="1:18" ht="16" customHeight="1" x14ac:dyDescent="0.2">
      <c r="A2134" s="54"/>
      <c r="B2134" s="63" t="s">
        <v>9652</v>
      </c>
      <c r="C2134" s="56" t="s">
        <v>9655</v>
      </c>
      <c r="D2134" s="90">
        <v>840490701700</v>
      </c>
      <c r="E2134" s="56" t="s">
        <v>5398</v>
      </c>
      <c r="F2134" s="110" t="s">
        <v>5399</v>
      </c>
      <c r="G2134" s="110" t="s">
        <v>7083</v>
      </c>
      <c r="H2134" s="110" t="s">
        <v>50</v>
      </c>
      <c r="I2134" s="56" t="s">
        <v>4677</v>
      </c>
      <c r="J2134" s="64">
        <v>3230</v>
      </c>
      <c r="K2134" s="56" t="s">
        <v>7012</v>
      </c>
      <c r="L2134" s="85">
        <v>101.75</v>
      </c>
      <c r="M2134" s="56" t="s">
        <v>139</v>
      </c>
      <c r="N2134" s="56" t="s">
        <v>140</v>
      </c>
      <c r="O2134" s="60" t="s">
        <v>4664</v>
      </c>
      <c r="P2134" s="222"/>
      <c r="Q2134" s="87" cm="1">
        <f t="array" aca="1" ref="Q2134" ca="1">SUMIF(Waterfowl!C1:C354,E2134,Waterfowl!V1:V353)</f>
        <v>0</v>
      </c>
      <c r="R2134" s="223" cm="1">
        <f t="array" aca="1" ref="R2134" ca="1">Q2134*L2134</f>
        <v>0</v>
      </c>
    </row>
    <row r="2135" spans="1:18" ht="16" customHeight="1" x14ac:dyDescent="0.2">
      <c r="A2135" s="54"/>
      <c r="B2135" s="63" t="s">
        <v>9652</v>
      </c>
      <c r="C2135" s="56" t="s">
        <v>9656</v>
      </c>
      <c r="D2135" s="90">
        <v>840490701717</v>
      </c>
      <c r="E2135" s="56" t="s">
        <v>5400</v>
      </c>
      <c r="F2135" s="110" t="s">
        <v>5401</v>
      </c>
      <c r="G2135" s="110" t="s">
        <v>7083</v>
      </c>
      <c r="H2135" s="110" t="s">
        <v>50</v>
      </c>
      <c r="I2135" s="56" t="s">
        <v>4677</v>
      </c>
      <c r="J2135" s="64">
        <v>3232</v>
      </c>
      <c r="K2135" s="56" t="s">
        <v>7012</v>
      </c>
      <c r="L2135" s="85">
        <v>101.75</v>
      </c>
      <c r="M2135" s="56" t="s">
        <v>139</v>
      </c>
      <c r="N2135" s="56" t="s">
        <v>140</v>
      </c>
      <c r="O2135" s="60" t="s">
        <v>4664</v>
      </c>
      <c r="P2135" s="222"/>
      <c r="Q2135" s="87" cm="1">
        <f t="array" aca="1" ref="Q2135" ca="1">SUMIF(Waterfowl!C1:C354,E2135,Waterfowl!V1:V353)</f>
        <v>0</v>
      </c>
      <c r="R2135" s="223" cm="1">
        <f t="array" aca="1" ref="R2135" ca="1">Q2135*L2135</f>
        <v>0</v>
      </c>
    </row>
    <row r="2136" spans="1:18" ht="16" customHeight="1" x14ac:dyDescent="0.2">
      <c r="A2136" s="54"/>
      <c r="B2136" s="63" t="s">
        <v>9652</v>
      </c>
      <c r="C2136" s="56" t="s">
        <v>9657</v>
      </c>
      <c r="D2136" s="90">
        <v>840490701724</v>
      </c>
      <c r="E2136" s="56" t="s">
        <v>5402</v>
      </c>
      <c r="F2136" s="110" t="s">
        <v>5403</v>
      </c>
      <c r="G2136" s="110" t="s">
        <v>7083</v>
      </c>
      <c r="H2136" s="110" t="s">
        <v>50</v>
      </c>
      <c r="I2136" s="56" t="s">
        <v>4677</v>
      </c>
      <c r="J2136" s="64">
        <v>3234</v>
      </c>
      <c r="K2136" s="56" t="s">
        <v>7012</v>
      </c>
      <c r="L2136" s="85">
        <v>101.75</v>
      </c>
      <c r="M2136" s="56" t="s">
        <v>139</v>
      </c>
      <c r="N2136" s="56" t="s">
        <v>140</v>
      </c>
      <c r="O2136" s="60" t="s">
        <v>4664</v>
      </c>
      <c r="P2136" s="222"/>
      <c r="Q2136" s="87" cm="1">
        <f t="array" aca="1" ref="Q2136" ca="1">SUMIF(Waterfowl!C1:C354,E2136,Waterfowl!V1:V353)</f>
        <v>0</v>
      </c>
      <c r="R2136" s="223" cm="1">
        <f t="array" aca="1" ref="R2136" ca="1">Q2136*L2136</f>
        <v>0</v>
      </c>
    </row>
    <row r="2137" spans="1:18" ht="16" customHeight="1" x14ac:dyDescent="0.2">
      <c r="A2137" s="54"/>
      <c r="B2137" s="63" t="s">
        <v>9652</v>
      </c>
      <c r="C2137" s="56" t="s">
        <v>9658</v>
      </c>
      <c r="D2137" s="90">
        <v>840490701731</v>
      </c>
      <c r="E2137" s="56" t="s">
        <v>5404</v>
      </c>
      <c r="F2137" s="110" t="s">
        <v>5405</v>
      </c>
      <c r="G2137" s="110" t="s">
        <v>7083</v>
      </c>
      <c r="H2137" s="110" t="s">
        <v>50</v>
      </c>
      <c r="I2137" s="56" t="s">
        <v>4677</v>
      </c>
      <c r="J2137" s="64">
        <v>3430</v>
      </c>
      <c r="K2137" s="56" t="s">
        <v>7012</v>
      </c>
      <c r="L2137" s="85">
        <v>101.75</v>
      </c>
      <c r="M2137" s="56" t="s">
        <v>139</v>
      </c>
      <c r="N2137" s="56" t="s">
        <v>140</v>
      </c>
      <c r="O2137" s="60" t="s">
        <v>4664</v>
      </c>
      <c r="P2137" s="222"/>
      <c r="Q2137" s="87" cm="1">
        <f t="array" aca="1" ref="Q2137" ca="1">SUMIF(Waterfowl!C1:C354,E2137,Waterfowl!V1:V353)</f>
        <v>0</v>
      </c>
      <c r="R2137" s="223" cm="1">
        <f t="array" aca="1" ref="R2137" ca="1">Q2137*L2137</f>
        <v>0</v>
      </c>
    </row>
    <row r="2138" spans="1:18" ht="16" customHeight="1" x14ac:dyDescent="0.2">
      <c r="A2138" s="54"/>
      <c r="B2138" s="63" t="s">
        <v>9652</v>
      </c>
      <c r="C2138" s="56" t="s">
        <v>9659</v>
      </c>
      <c r="D2138" s="90">
        <v>840490701748</v>
      </c>
      <c r="E2138" s="56" t="s">
        <v>5406</v>
      </c>
      <c r="F2138" s="110" t="s">
        <v>5407</v>
      </c>
      <c r="G2138" s="110" t="s">
        <v>7083</v>
      </c>
      <c r="H2138" s="110" t="s">
        <v>50</v>
      </c>
      <c r="I2138" s="56" t="s">
        <v>4677</v>
      </c>
      <c r="J2138" s="64">
        <v>3432</v>
      </c>
      <c r="K2138" s="56" t="s">
        <v>7012</v>
      </c>
      <c r="L2138" s="85">
        <v>101.75</v>
      </c>
      <c r="M2138" s="56" t="s">
        <v>139</v>
      </c>
      <c r="N2138" s="56" t="s">
        <v>140</v>
      </c>
      <c r="O2138" s="60" t="s">
        <v>4664</v>
      </c>
      <c r="P2138" s="222"/>
      <c r="Q2138" s="87" cm="1">
        <f t="array" aca="1" ref="Q2138" ca="1">SUMIF(Waterfowl!C1:C354,E2138,Waterfowl!V1:V353)</f>
        <v>0</v>
      </c>
      <c r="R2138" s="223" cm="1">
        <f t="array" aca="1" ref="R2138" ca="1">Q2138*L2138</f>
        <v>0</v>
      </c>
    </row>
    <row r="2139" spans="1:18" ht="16" customHeight="1" x14ac:dyDescent="0.2">
      <c r="A2139" s="54"/>
      <c r="B2139" s="63" t="s">
        <v>9652</v>
      </c>
      <c r="C2139" s="56" t="s">
        <v>9660</v>
      </c>
      <c r="D2139" s="90">
        <v>840490701755</v>
      </c>
      <c r="E2139" s="56" t="s">
        <v>5408</v>
      </c>
      <c r="F2139" s="110" t="s">
        <v>5409</v>
      </c>
      <c r="G2139" s="110" t="s">
        <v>7083</v>
      </c>
      <c r="H2139" s="110" t="s">
        <v>50</v>
      </c>
      <c r="I2139" s="56" t="s">
        <v>4677</v>
      </c>
      <c r="J2139" s="64">
        <v>3434</v>
      </c>
      <c r="K2139" s="56" t="s">
        <v>7012</v>
      </c>
      <c r="L2139" s="85">
        <v>101.75</v>
      </c>
      <c r="M2139" s="56" t="s">
        <v>139</v>
      </c>
      <c r="N2139" s="56" t="s">
        <v>140</v>
      </c>
      <c r="O2139" s="60" t="s">
        <v>4664</v>
      </c>
      <c r="P2139" s="222"/>
      <c r="Q2139" s="87" cm="1">
        <f t="array" aca="1" ref="Q2139" ca="1">SUMIF(Waterfowl!C1:C354,E2139,Waterfowl!V1:V353)</f>
        <v>0</v>
      </c>
      <c r="R2139" s="223" cm="1">
        <f t="array" aca="1" ref="R2139" ca="1">Q2139*L2139</f>
        <v>0</v>
      </c>
    </row>
    <row r="2140" spans="1:18" ht="16" customHeight="1" x14ac:dyDescent="0.2">
      <c r="A2140" s="54"/>
      <c r="B2140" s="63" t="s">
        <v>9652</v>
      </c>
      <c r="C2140" s="56" t="s">
        <v>9661</v>
      </c>
      <c r="D2140" s="90">
        <v>840490701762</v>
      </c>
      <c r="E2140" s="56" t="s">
        <v>5410</v>
      </c>
      <c r="F2140" s="110" t="s">
        <v>5411</v>
      </c>
      <c r="G2140" s="110" t="s">
        <v>7083</v>
      </c>
      <c r="H2140" s="110" t="s">
        <v>50</v>
      </c>
      <c r="I2140" s="56" t="s">
        <v>4677</v>
      </c>
      <c r="J2140" s="64">
        <v>3436</v>
      </c>
      <c r="K2140" s="56" t="s">
        <v>7012</v>
      </c>
      <c r="L2140" s="85">
        <v>101.75</v>
      </c>
      <c r="M2140" s="56" t="s">
        <v>139</v>
      </c>
      <c r="N2140" s="56" t="s">
        <v>140</v>
      </c>
      <c r="O2140" s="60" t="s">
        <v>4664</v>
      </c>
      <c r="P2140" s="222"/>
      <c r="Q2140" s="87" cm="1">
        <f t="array" aca="1" ref="Q2140" ca="1">SUMIF(Waterfowl!C1:C354,E2140,Waterfowl!V1:V353)</f>
        <v>0</v>
      </c>
      <c r="R2140" s="223" cm="1">
        <f t="array" aca="1" ref="R2140" ca="1">Q2140*L2140</f>
        <v>0</v>
      </c>
    </row>
    <row r="2141" spans="1:18" ht="16" customHeight="1" x14ac:dyDescent="0.2">
      <c r="A2141" s="54"/>
      <c r="B2141" s="63" t="s">
        <v>9652</v>
      </c>
      <c r="C2141" s="56" t="s">
        <v>9662</v>
      </c>
      <c r="D2141" s="90">
        <v>840490701779</v>
      </c>
      <c r="E2141" s="56" t="s">
        <v>5412</v>
      </c>
      <c r="F2141" s="110" t="s">
        <v>5413</v>
      </c>
      <c r="G2141" s="110" t="s">
        <v>7083</v>
      </c>
      <c r="H2141" s="110" t="s">
        <v>50</v>
      </c>
      <c r="I2141" s="56" t="s">
        <v>4677</v>
      </c>
      <c r="J2141" s="64">
        <v>3632</v>
      </c>
      <c r="K2141" s="56" t="s">
        <v>7012</v>
      </c>
      <c r="L2141" s="85">
        <v>101.75</v>
      </c>
      <c r="M2141" s="56" t="s">
        <v>139</v>
      </c>
      <c r="N2141" s="56" t="s">
        <v>140</v>
      </c>
      <c r="O2141" s="60" t="s">
        <v>4664</v>
      </c>
      <c r="P2141" s="222"/>
      <c r="Q2141" s="87" cm="1">
        <f t="array" aca="1" ref="Q2141" ca="1">SUMIF(Waterfowl!C1:C354,E2141,Waterfowl!V1:V353)</f>
        <v>0</v>
      </c>
      <c r="R2141" s="223" cm="1">
        <f t="array" aca="1" ref="R2141" ca="1">Q2141*L2141</f>
        <v>0</v>
      </c>
    </row>
    <row r="2142" spans="1:18" ht="16" customHeight="1" x14ac:dyDescent="0.2">
      <c r="A2142" s="54"/>
      <c r="B2142" s="63" t="s">
        <v>9652</v>
      </c>
      <c r="C2142" s="56" t="s">
        <v>9663</v>
      </c>
      <c r="D2142" s="90">
        <v>840490701786</v>
      </c>
      <c r="E2142" s="56" t="s">
        <v>5414</v>
      </c>
      <c r="F2142" s="110" t="s">
        <v>5415</v>
      </c>
      <c r="G2142" s="110" t="s">
        <v>7083</v>
      </c>
      <c r="H2142" s="110" t="s">
        <v>50</v>
      </c>
      <c r="I2142" s="56" t="s">
        <v>4677</v>
      </c>
      <c r="J2142" s="64">
        <v>3634</v>
      </c>
      <c r="K2142" s="56" t="s">
        <v>7012</v>
      </c>
      <c r="L2142" s="85">
        <v>101.75</v>
      </c>
      <c r="M2142" s="56" t="s">
        <v>139</v>
      </c>
      <c r="N2142" s="56" t="s">
        <v>140</v>
      </c>
      <c r="O2142" s="60" t="s">
        <v>4664</v>
      </c>
      <c r="P2142" s="222"/>
      <c r="Q2142" s="87" cm="1">
        <f t="array" aca="1" ref="Q2142" ca="1">SUMIF(Waterfowl!C1:C354,E2142,Waterfowl!V1:V353)</f>
        <v>0</v>
      </c>
      <c r="R2142" s="223" cm="1">
        <f t="array" aca="1" ref="R2142" ca="1">Q2142*L2142</f>
        <v>0</v>
      </c>
    </row>
    <row r="2143" spans="1:18" ht="16" customHeight="1" x14ac:dyDescent="0.2">
      <c r="A2143" s="54"/>
      <c r="B2143" s="63" t="s">
        <v>9652</v>
      </c>
      <c r="C2143" s="56" t="s">
        <v>9664</v>
      </c>
      <c r="D2143" s="90">
        <v>840490701793</v>
      </c>
      <c r="E2143" s="56" t="s">
        <v>5416</v>
      </c>
      <c r="F2143" s="110" t="s">
        <v>5417</v>
      </c>
      <c r="G2143" s="110" t="s">
        <v>7083</v>
      </c>
      <c r="H2143" s="110" t="s">
        <v>50</v>
      </c>
      <c r="I2143" s="56" t="s">
        <v>4677</v>
      </c>
      <c r="J2143" s="64">
        <v>3636</v>
      </c>
      <c r="K2143" s="56" t="s">
        <v>7012</v>
      </c>
      <c r="L2143" s="85">
        <v>101.75</v>
      </c>
      <c r="M2143" s="56" t="s">
        <v>139</v>
      </c>
      <c r="N2143" s="56" t="s">
        <v>140</v>
      </c>
      <c r="O2143" s="60" t="s">
        <v>4664</v>
      </c>
      <c r="P2143" s="222"/>
      <c r="Q2143" s="87" cm="1">
        <f t="array" aca="1" ref="Q2143" ca="1">SUMIF(Waterfowl!C1:C354,E2143,Waterfowl!V1:V353)</f>
        <v>0</v>
      </c>
      <c r="R2143" s="223" cm="1">
        <f t="array" aca="1" ref="R2143" ca="1">Q2143*L2143</f>
        <v>0</v>
      </c>
    </row>
    <row r="2144" spans="1:18" ht="16" customHeight="1" x14ac:dyDescent="0.2">
      <c r="A2144" s="54"/>
      <c r="B2144" s="63" t="s">
        <v>9652</v>
      </c>
      <c r="C2144" s="56" t="s">
        <v>9665</v>
      </c>
      <c r="D2144" s="90">
        <v>840490701809</v>
      </c>
      <c r="E2144" s="56" t="s">
        <v>5418</v>
      </c>
      <c r="F2144" s="110" t="s">
        <v>5419</v>
      </c>
      <c r="G2144" s="110" t="s">
        <v>7083</v>
      </c>
      <c r="H2144" s="110" t="s">
        <v>50</v>
      </c>
      <c r="I2144" s="56" t="s">
        <v>4677</v>
      </c>
      <c r="J2144" s="64">
        <v>3832</v>
      </c>
      <c r="K2144" s="56" t="s">
        <v>7012</v>
      </c>
      <c r="L2144" s="85">
        <v>101.75</v>
      </c>
      <c r="M2144" s="56" t="s">
        <v>139</v>
      </c>
      <c r="N2144" s="56" t="s">
        <v>140</v>
      </c>
      <c r="O2144" s="60" t="s">
        <v>4664</v>
      </c>
      <c r="P2144" s="222"/>
      <c r="Q2144" s="87" cm="1">
        <f t="array" aca="1" ref="Q2144" ca="1">SUMIF(Waterfowl!C1:C354,E2144,Waterfowl!V1:V353)</f>
        <v>0</v>
      </c>
      <c r="R2144" s="223" cm="1">
        <f t="array" aca="1" ref="R2144" ca="1">Q2144*L2144</f>
        <v>0</v>
      </c>
    </row>
    <row r="2145" spans="1:18" ht="16" customHeight="1" x14ac:dyDescent="0.2">
      <c r="A2145" s="54"/>
      <c r="B2145" s="63" t="s">
        <v>9652</v>
      </c>
      <c r="C2145" s="56" t="s">
        <v>9666</v>
      </c>
      <c r="D2145" s="90">
        <v>840490701816</v>
      </c>
      <c r="E2145" s="56" t="s">
        <v>5420</v>
      </c>
      <c r="F2145" s="110" t="s">
        <v>5421</v>
      </c>
      <c r="G2145" s="110" t="s">
        <v>7083</v>
      </c>
      <c r="H2145" s="110" t="s">
        <v>50</v>
      </c>
      <c r="I2145" s="56" t="s">
        <v>4677</v>
      </c>
      <c r="J2145" s="64">
        <v>3834</v>
      </c>
      <c r="K2145" s="56" t="s">
        <v>7012</v>
      </c>
      <c r="L2145" s="85">
        <v>101.75</v>
      </c>
      <c r="M2145" s="56" t="s">
        <v>139</v>
      </c>
      <c r="N2145" s="56" t="s">
        <v>140</v>
      </c>
      <c r="O2145" s="60" t="s">
        <v>4664</v>
      </c>
      <c r="P2145" s="222"/>
      <c r="Q2145" s="87" cm="1">
        <f t="array" aca="1" ref="Q2145" ca="1">SUMIF(Waterfowl!C1:C354,E2145,Waterfowl!V1:V353)</f>
        <v>0</v>
      </c>
      <c r="R2145" s="223" cm="1">
        <f t="array" aca="1" ref="R2145" ca="1">Q2145*L2145</f>
        <v>0</v>
      </c>
    </row>
    <row r="2146" spans="1:18" ht="16" customHeight="1" x14ac:dyDescent="0.2">
      <c r="A2146" s="54"/>
      <c r="B2146" s="63" t="s">
        <v>9652</v>
      </c>
      <c r="C2146" s="56" t="s">
        <v>9667</v>
      </c>
      <c r="D2146" s="90">
        <v>840490701823</v>
      </c>
      <c r="E2146" s="56" t="s">
        <v>5422</v>
      </c>
      <c r="F2146" s="110" t="s">
        <v>5423</v>
      </c>
      <c r="G2146" s="110" t="s">
        <v>7083</v>
      </c>
      <c r="H2146" s="110" t="s">
        <v>50</v>
      </c>
      <c r="I2146" s="56" t="s">
        <v>4677</v>
      </c>
      <c r="J2146" s="64">
        <v>3836</v>
      </c>
      <c r="K2146" s="56" t="s">
        <v>7012</v>
      </c>
      <c r="L2146" s="85">
        <v>101.75</v>
      </c>
      <c r="M2146" s="56" t="s">
        <v>139</v>
      </c>
      <c r="N2146" s="56" t="s">
        <v>140</v>
      </c>
      <c r="O2146" s="60" t="s">
        <v>4664</v>
      </c>
      <c r="P2146" s="222"/>
      <c r="Q2146" s="87" cm="1">
        <f t="array" aca="1" ref="Q2146" ca="1">SUMIF(Waterfowl!C1:C354,E2146,Waterfowl!V1:V353)</f>
        <v>0</v>
      </c>
      <c r="R2146" s="223" cm="1">
        <f t="array" aca="1" ref="R2146" ca="1">Q2146*L2146</f>
        <v>0</v>
      </c>
    </row>
    <row r="2147" spans="1:18" ht="16" customHeight="1" x14ac:dyDescent="0.2">
      <c r="A2147" s="54"/>
      <c r="B2147" s="63" t="s">
        <v>9652</v>
      </c>
      <c r="C2147" s="56" t="s">
        <v>9668</v>
      </c>
      <c r="D2147" s="90">
        <v>840490701830</v>
      </c>
      <c r="E2147" s="56" t="s">
        <v>5424</v>
      </c>
      <c r="F2147" s="110" t="s">
        <v>5425</v>
      </c>
      <c r="G2147" s="110" t="s">
        <v>7083</v>
      </c>
      <c r="H2147" s="110" t="s">
        <v>50</v>
      </c>
      <c r="I2147" s="56" t="s">
        <v>4677</v>
      </c>
      <c r="J2147" s="64">
        <v>4032</v>
      </c>
      <c r="K2147" s="56" t="s">
        <v>7012</v>
      </c>
      <c r="L2147" s="85">
        <v>101.75</v>
      </c>
      <c r="M2147" s="56" t="s">
        <v>139</v>
      </c>
      <c r="N2147" s="56" t="s">
        <v>140</v>
      </c>
      <c r="O2147" s="60" t="s">
        <v>4664</v>
      </c>
      <c r="P2147" s="222"/>
      <c r="Q2147" s="87" cm="1">
        <f t="array" aca="1" ref="Q2147" ca="1">SUMIF(Waterfowl!C1:C354,E2147,Waterfowl!V1:V353)</f>
        <v>0</v>
      </c>
      <c r="R2147" s="223" cm="1">
        <f t="array" aca="1" ref="R2147" ca="1">Q2147*L2147</f>
        <v>0</v>
      </c>
    </row>
    <row r="2148" spans="1:18" ht="16" customHeight="1" x14ac:dyDescent="0.2">
      <c r="A2148" s="54"/>
      <c r="B2148" s="63" t="s">
        <v>9652</v>
      </c>
      <c r="C2148" s="56" t="s">
        <v>9669</v>
      </c>
      <c r="D2148" s="90">
        <v>840490701847</v>
      </c>
      <c r="E2148" s="56" t="s">
        <v>5426</v>
      </c>
      <c r="F2148" s="110" t="s">
        <v>5427</v>
      </c>
      <c r="G2148" s="110" t="s">
        <v>7083</v>
      </c>
      <c r="H2148" s="110" t="s">
        <v>50</v>
      </c>
      <c r="I2148" s="56" t="s">
        <v>4677</v>
      </c>
      <c r="J2148" s="64">
        <v>4232</v>
      </c>
      <c r="K2148" s="56" t="s">
        <v>7012</v>
      </c>
      <c r="L2148" s="85">
        <v>101.75</v>
      </c>
      <c r="M2148" s="56" t="s">
        <v>139</v>
      </c>
      <c r="N2148" s="56" t="s">
        <v>140</v>
      </c>
      <c r="O2148" s="60" t="s">
        <v>4664</v>
      </c>
      <c r="P2148" s="222"/>
      <c r="Q2148" s="87" cm="1">
        <f t="array" aca="1" ref="Q2148" ca="1">SUMIF(Waterfowl!C1:C354,E2148,Waterfowl!V1:V353)</f>
        <v>0</v>
      </c>
      <c r="R2148" s="223" cm="1">
        <f t="array" aca="1" ref="R2148" ca="1">Q2148*L2148</f>
        <v>0</v>
      </c>
    </row>
    <row r="2149" spans="1:18" ht="16" customHeight="1" x14ac:dyDescent="0.2">
      <c r="A2149" s="54"/>
      <c r="B2149" s="63" t="s">
        <v>9652</v>
      </c>
      <c r="C2149" s="56" t="s">
        <v>9670</v>
      </c>
      <c r="D2149" s="90">
        <v>840490701854</v>
      </c>
      <c r="E2149" s="56" t="s">
        <v>5428</v>
      </c>
      <c r="F2149" s="110" t="s">
        <v>5429</v>
      </c>
      <c r="G2149" s="110" t="s">
        <v>7083</v>
      </c>
      <c r="H2149" s="110" t="s">
        <v>50</v>
      </c>
      <c r="I2149" s="56" t="s">
        <v>4677</v>
      </c>
      <c r="J2149" s="64">
        <v>4432</v>
      </c>
      <c r="K2149" s="56" t="s">
        <v>7012</v>
      </c>
      <c r="L2149" s="85">
        <v>101.75</v>
      </c>
      <c r="M2149" s="56" t="s">
        <v>139</v>
      </c>
      <c r="N2149" s="56" t="s">
        <v>140</v>
      </c>
      <c r="O2149" s="60" t="s">
        <v>4664</v>
      </c>
      <c r="P2149" s="222"/>
      <c r="Q2149" s="87" cm="1">
        <f t="array" aca="1" ref="Q2149" ca="1">SUMIF(Waterfowl!C1:C354,E2149,Waterfowl!V1:V353)</f>
        <v>0</v>
      </c>
      <c r="R2149" s="223" cm="1">
        <f t="array" aca="1" ref="R2149" ca="1">Q2149*L2149</f>
        <v>0</v>
      </c>
    </row>
    <row r="2150" spans="1:18" ht="16" customHeight="1" x14ac:dyDescent="0.2">
      <c r="A2150" s="54"/>
      <c r="B2150" s="63" t="s">
        <v>8206</v>
      </c>
      <c r="C2150" s="56" t="s">
        <v>9671</v>
      </c>
      <c r="D2150" s="90">
        <v>840490701861</v>
      </c>
      <c r="E2150" s="56" t="s">
        <v>2940</v>
      </c>
      <c r="F2150" s="110" t="s">
        <v>2941</v>
      </c>
      <c r="G2150" s="110" t="s">
        <v>7083</v>
      </c>
      <c r="H2150" s="110" t="s">
        <v>56</v>
      </c>
      <c r="I2150" s="56" t="s">
        <v>272</v>
      </c>
      <c r="J2150" s="64">
        <v>3630</v>
      </c>
      <c r="K2150" s="56" t="s">
        <v>7012</v>
      </c>
      <c r="L2150" s="85">
        <v>101.75</v>
      </c>
      <c r="M2150" s="56" t="s">
        <v>139</v>
      </c>
      <c r="N2150" s="56" t="s">
        <v>140</v>
      </c>
      <c r="O2150" s="60" t="s">
        <v>2411</v>
      </c>
      <c r="P2150" s="222"/>
      <c r="Q2150" s="87" cm="1">
        <f t="array" aca="1" ref="Q2150" ca="1">SUMIF(Whitetail!C1:C999,E2150,Whitetail!W1:W252)</f>
        <v>0</v>
      </c>
      <c r="R2150" s="223" cm="1">
        <f t="array" aca="1" ref="R2150" ca="1">Q2150*L2150</f>
        <v>0</v>
      </c>
    </row>
    <row r="2151" spans="1:18" ht="16" customHeight="1" x14ac:dyDescent="0.2">
      <c r="A2151" s="54"/>
      <c r="B2151" s="63" t="s">
        <v>8206</v>
      </c>
      <c r="C2151" s="56" t="s">
        <v>9672</v>
      </c>
      <c r="D2151" s="90">
        <v>840490701878</v>
      </c>
      <c r="E2151" s="56" t="s">
        <v>2943</v>
      </c>
      <c r="F2151" s="110" t="s">
        <v>2944</v>
      </c>
      <c r="G2151" s="110" t="s">
        <v>7083</v>
      </c>
      <c r="H2151" s="110" t="s">
        <v>56</v>
      </c>
      <c r="I2151" s="56" t="s">
        <v>272</v>
      </c>
      <c r="J2151" s="64">
        <v>3830</v>
      </c>
      <c r="K2151" s="56" t="s">
        <v>7012</v>
      </c>
      <c r="L2151" s="85">
        <v>101.75</v>
      </c>
      <c r="M2151" s="56" t="s">
        <v>139</v>
      </c>
      <c r="N2151" s="56" t="s">
        <v>140</v>
      </c>
      <c r="O2151" s="60" t="s">
        <v>2411</v>
      </c>
      <c r="P2151" s="222"/>
      <c r="Q2151" s="87" cm="1">
        <f t="array" aca="1" ref="Q2151" ca="1">SUMIF(Whitetail!C1:C999,E2151,Whitetail!W1:W252)</f>
        <v>0</v>
      </c>
      <c r="R2151" s="223" cm="1">
        <f t="array" aca="1" ref="R2151" ca="1">Q2151*L2151</f>
        <v>0</v>
      </c>
    </row>
    <row r="2152" spans="1:18" ht="16" customHeight="1" x14ac:dyDescent="0.2">
      <c r="A2152" s="54"/>
      <c r="B2152" s="63" t="s">
        <v>8206</v>
      </c>
      <c r="C2152" s="56" t="s">
        <v>9673</v>
      </c>
      <c r="D2152" s="90">
        <v>840490701885</v>
      </c>
      <c r="E2152" s="56" t="s">
        <v>2945</v>
      </c>
      <c r="F2152" s="110" t="s">
        <v>2946</v>
      </c>
      <c r="G2152" s="110" t="s">
        <v>7083</v>
      </c>
      <c r="H2152" s="110" t="s">
        <v>56</v>
      </c>
      <c r="I2152" s="56" t="s">
        <v>272</v>
      </c>
      <c r="J2152" s="64">
        <v>4030</v>
      </c>
      <c r="K2152" s="56" t="s">
        <v>7012</v>
      </c>
      <c r="L2152" s="85">
        <v>101.75</v>
      </c>
      <c r="M2152" s="56" t="s">
        <v>139</v>
      </c>
      <c r="N2152" s="56" t="s">
        <v>140</v>
      </c>
      <c r="O2152" s="60" t="s">
        <v>2411</v>
      </c>
      <c r="P2152" s="222"/>
      <c r="Q2152" s="87" cm="1">
        <f t="array" aca="1" ref="Q2152" ca="1">SUMIF(Whitetail!C1:C999,E2152,Whitetail!W1:W252)</f>
        <v>0</v>
      </c>
      <c r="R2152" s="223" cm="1">
        <f t="array" aca="1" ref="R2152" ca="1">Q2152*L2152</f>
        <v>0</v>
      </c>
    </row>
    <row r="2153" spans="1:18" ht="16" customHeight="1" x14ac:dyDescent="0.2">
      <c r="A2153" s="54"/>
      <c r="B2153" s="63" t="s">
        <v>8206</v>
      </c>
      <c r="C2153" s="56" t="s">
        <v>9674</v>
      </c>
      <c r="D2153" s="90">
        <v>840490701892</v>
      </c>
      <c r="E2153" s="56" t="s">
        <v>2947</v>
      </c>
      <c r="F2153" s="110" t="s">
        <v>2948</v>
      </c>
      <c r="G2153" s="110" t="s">
        <v>7083</v>
      </c>
      <c r="H2153" s="110" t="s">
        <v>56</v>
      </c>
      <c r="I2153" s="56" t="s">
        <v>272</v>
      </c>
      <c r="J2153" s="64">
        <v>4230</v>
      </c>
      <c r="K2153" s="56" t="s">
        <v>7012</v>
      </c>
      <c r="L2153" s="85">
        <v>101.75</v>
      </c>
      <c r="M2153" s="56" t="s">
        <v>139</v>
      </c>
      <c r="N2153" s="56" t="s">
        <v>140</v>
      </c>
      <c r="O2153" s="60" t="s">
        <v>2411</v>
      </c>
      <c r="P2153" s="222"/>
      <c r="Q2153" s="87" cm="1">
        <f t="array" aca="1" ref="Q2153" ca="1">SUMIF(Whitetail!C1:C999,E2153,Whitetail!W1:W252)</f>
        <v>0</v>
      </c>
      <c r="R2153" s="223" cm="1">
        <f t="array" aca="1" ref="R2153" ca="1">Q2153*L2153</f>
        <v>0</v>
      </c>
    </row>
    <row r="2154" spans="1:18" ht="16" customHeight="1" x14ac:dyDescent="0.2">
      <c r="A2154" s="54"/>
      <c r="B2154" s="63" t="s">
        <v>9675</v>
      </c>
      <c r="C2154" s="56" t="s">
        <v>9676</v>
      </c>
      <c r="D2154" s="56" t="s">
        <v>2043</v>
      </c>
      <c r="E2154" s="56" t="s">
        <v>2044</v>
      </c>
      <c r="F2154" s="110" t="s">
        <v>2045</v>
      </c>
      <c r="G2154" s="110" t="s">
        <v>9677</v>
      </c>
      <c r="H2154" s="110" t="s">
        <v>50</v>
      </c>
      <c r="I2154" s="56" t="s">
        <v>95</v>
      </c>
      <c r="J2154" s="56" t="s">
        <v>52</v>
      </c>
      <c r="K2154" s="91"/>
      <c r="L2154" s="85">
        <v>247.5</v>
      </c>
      <c r="M2154" s="56" t="s">
        <v>451</v>
      </c>
      <c r="N2154" s="56" t="s">
        <v>473</v>
      </c>
      <c r="O2154" s="60" t="s">
        <v>55</v>
      </c>
      <c r="P2154" s="222"/>
      <c r="Q2154" s="87" cm="1">
        <f t="array" ref="Q2154">SUMIF(Western!C1:C1001,E2154,Western!V1:V1001)</f>
        <v>0</v>
      </c>
      <c r="R2154" s="223" cm="1">
        <f t="array" ref="R2154">Q2154*L2154</f>
        <v>0</v>
      </c>
    </row>
    <row r="2155" spans="1:18" ht="16" customHeight="1" x14ac:dyDescent="0.2">
      <c r="A2155" s="54"/>
      <c r="B2155" s="63" t="s">
        <v>9675</v>
      </c>
      <c r="C2155" s="56" t="s">
        <v>9678</v>
      </c>
      <c r="D2155" s="56" t="s">
        <v>2046</v>
      </c>
      <c r="E2155" s="56" t="s">
        <v>2047</v>
      </c>
      <c r="F2155" s="110" t="s">
        <v>2048</v>
      </c>
      <c r="G2155" s="110" t="s">
        <v>9677</v>
      </c>
      <c r="H2155" s="110" t="s">
        <v>50</v>
      </c>
      <c r="I2155" s="56" t="s">
        <v>95</v>
      </c>
      <c r="J2155" s="56" t="s">
        <v>61</v>
      </c>
      <c r="K2155" s="91"/>
      <c r="L2155" s="85">
        <v>247.5</v>
      </c>
      <c r="M2155" s="56" t="s">
        <v>451</v>
      </c>
      <c r="N2155" s="56" t="s">
        <v>473</v>
      </c>
      <c r="O2155" s="60" t="s">
        <v>55</v>
      </c>
      <c r="P2155" s="222"/>
      <c r="Q2155" s="87" cm="1">
        <f t="array" ref="Q2155">SUMIF(Western!C1:C1001,E2155,Western!V1:V1001)</f>
        <v>0</v>
      </c>
      <c r="R2155" s="223" cm="1">
        <f t="array" ref="R2155">Q2155*L2155</f>
        <v>0</v>
      </c>
    </row>
    <row r="2156" spans="1:18" ht="16" customHeight="1" x14ac:dyDescent="0.2">
      <c r="A2156" s="54"/>
      <c r="B2156" s="63" t="s">
        <v>9675</v>
      </c>
      <c r="C2156" s="56" t="s">
        <v>9679</v>
      </c>
      <c r="D2156" s="56" t="s">
        <v>2049</v>
      </c>
      <c r="E2156" s="56" t="s">
        <v>2050</v>
      </c>
      <c r="F2156" s="110" t="s">
        <v>2051</v>
      </c>
      <c r="G2156" s="110" t="s">
        <v>9677</v>
      </c>
      <c r="H2156" s="110" t="s">
        <v>50</v>
      </c>
      <c r="I2156" s="56" t="s">
        <v>95</v>
      </c>
      <c r="J2156" s="56" t="s">
        <v>64</v>
      </c>
      <c r="K2156" s="91"/>
      <c r="L2156" s="85">
        <v>247.5</v>
      </c>
      <c r="M2156" s="56" t="s">
        <v>451</v>
      </c>
      <c r="N2156" s="56" t="s">
        <v>473</v>
      </c>
      <c r="O2156" s="60" t="s">
        <v>55</v>
      </c>
      <c r="P2156" s="222"/>
      <c r="Q2156" s="87" cm="1">
        <f t="array" ref="Q2156">SUMIF(Western!C1:C1001,E2156,Western!V1:V1001)</f>
        <v>0</v>
      </c>
      <c r="R2156" s="223" cm="1">
        <f t="array" ref="R2156">Q2156*L2156</f>
        <v>0</v>
      </c>
    </row>
    <row r="2157" spans="1:18" ht="16" customHeight="1" x14ac:dyDescent="0.2">
      <c r="A2157" s="54"/>
      <c r="B2157" s="63" t="s">
        <v>9675</v>
      </c>
      <c r="C2157" s="56" t="s">
        <v>9680</v>
      </c>
      <c r="D2157" s="56" t="s">
        <v>2052</v>
      </c>
      <c r="E2157" s="56" t="s">
        <v>2053</v>
      </c>
      <c r="F2157" s="110" t="s">
        <v>2054</v>
      </c>
      <c r="G2157" s="110" t="s">
        <v>9677</v>
      </c>
      <c r="H2157" s="110" t="s">
        <v>50</v>
      </c>
      <c r="I2157" s="56" t="s">
        <v>95</v>
      </c>
      <c r="J2157" s="56" t="s">
        <v>67</v>
      </c>
      <c r="K2157" s="91"/>
      <c r="L2157" s="85">
        <v>247.5</v>
      </c>
      <c r="M2157" s="56" t="s">
        <v>451</v>
      </c>
      <c r="N2157" s="56" t="s">
        <v>473</v>
      </c>
      <c r="O2157" s="60" t="s">
        <v>55</v>
      </c>
      <c r="P2157" s="222"/>
      <c r="Q2157" s="87" cm="1">
        <f t="array" ref="Q2157">SUMIF(Western!C1:C1001,E2157,Western!V1:V1001)</f>
        <v>0</v>
      </c>
      <c r="R2157" s="223" cm="1">
        <f t="array" ref="R2157">Q2157*L2157</f>
        <v>0</v>
      </c>
    </row>
    <row r="2158" spans="1:18" ht="16" customHeight="1" x14ac:dyDescent="0.2">
      <c r="A2158" s="54"/>
      <c r="B2158" s="63" t="s">
        <v>9675</v>
      </c>
      <c r="C2158" s="56" t="s">
        <v>9681</v>
      </c>
      <c r="D2158" s="56" t="s">
        <v>2055</v>
      </c>
      <c r="E2158" s="56" t="s">
        <v>2056</v>
      </c>
      <c r="F2158" s="110" t="s">
        <v>2057</v>
      </c>
      <c r="G2158" s="110" t="s">
        <v>9677</v>
      </c>
      <c r="H2158" s="110" t="s">
        <v>50</v>
      </c>
      <c r="I2158" s="56" t="s">
        <v>95</v>
      </c>
      <c r="J2158" s="56" t="s">
        <v>70</v>
      </c>
      <c r="K2158" s="91"/>
      <c r="L2158" s="85">
        <v>247.5</v>
      </c>
      <c r="M2158" s="56" t="s">
        <v>451</v>
      </c>
      <c r="N2158" s="56" t="s">
        <v>473</v>
      </c>
      <c r="O2158" s="60" t="s">
        <v>55</v>
      </c>
      <c r="P2158" s="222"/>
      <c r="Q2158" s="87" cm="1">
        <f t="array" ref="Q2158">SUMIF(Western!C1:C1001,E2158,Western!V1:V1001)</f>
        <v>0</v>
      </c>
      <c r="R2158" s="223" cm="1">
        <f t="array" ref="R2158">Q2158*L2158</f>
        <v>0</v>
      </c>
    </row>
    <row r="2159" spans="1:18" ht="16" customHeight="1" x14ac:dyDescent="0.2">
      <c r="A2159" s="54"/>
      <c r="B2159" s="63" t="s">
        <v>9675</v>
      </c>
      <c r="C2159" s="56" t="s">
        <v>9682</v>
      </c>
      <c r="D2159" s="56" t="s">
        <v>2058</v>
      </c>
      <c r="E2159" s="56" t="s">
        <v>2059</v>
      </c>
      <c r="F2159" s="110" t="s">
        <v>2060</v>
      </c>
      <c r="G2159" s="110" t="s">
        <v>9677</v>
      </c>
      <c r="H2159" s="110" t="s">
        <v>50</v>
      </c>
      <c r="I2159" s="56" t="s">
        <v>95</v>
      </c>
      <c r="J2159" s="56" t="s">
        <v>282</v>
      </c>
      <c r="K2159" s="91"/>
      <c r="L2159" s="85">
        <v>247.5</v>
      </c>
      <c r="M2159" s="56" t="s">
        <v>451</v>
      </c>
      <c r="N2159" s="56" t="s">
        <v>473</v>
      </c>
      <c r="O2159" s="60" t="s">
        <v>55</v>
      </c>
      <c r="P2159" s="222"/>
      <c r="Q2159" s="87" cm="1">
        <f t="array" ref="Q2159">SUMIF(Western!C1:C1001,E2159,Western!V1:V1001)</f>
        <v>0</v>
      </c>
      <c r="R2159" s="223" cm="1">
        <f t="array" ref="R2159">Q2159*L2159</f>
        <v>0</v>
      </c>
    </row>
    <row r="2160" spans="1:18" ht="16" customHeight="1" x14ac:dyDescent="0.2">
      <c r="A2160" s="54"/>
      <c r="B2160" s="63" t="s">
        <v>9683</v>
      </c>
      <c r="C2160" s="56" t="s">
        <v>9684</v>
      </c>
      <c r="D2160" s="56" t="s">
        <v>2061</v>
      </c>
      <c r="E2160" s="56" t="s">
        <v>2062</v>
      </c>
      <c r="F2160" s="110" t="s">
        <v>2063</v>
      </c>
      <c r="G2160" s="110" t="s">
        <v>9677</v>
      </c>
      <c r="H2160" s="110" t="s">
        <v>50</v>
      </c>
      <c r="I2160" s="56" t="s">
        <v>190</v>
      </c>
      <c r="J2160" s="56" t="s">
        <v>52</v>
      </c>
      <c r="K2160" s="91"/>
      <c r="L2160" s="85">
        <v>247.5</v>
      </c>
      <c r="M2160" s="56" t="s">
        <v>451</v>
      </c>
      <c r="N2160" s="56" t="s">
        <v>473</v>
      </c>
      <c r="O2160" s="60" t="s">
        <v>55</v>
      </c>
      <c r="P2160" s="222"/>
      <c r="Q2160" s="87" cm="1">
        <f t="array" ref="Q2160">SUMIF(Western!C1:C1001,E2160,Western!V1:V1001)</f>
        <v>0</v>
      </c>
      <c r="R2160" s="223" cm="1">
        <f t="array" ref="R2160">Q2160*L2160</f>
        <v>0</v>
      </c>
    </row>
    <row r="2161" spans="1:18" ht="16" customHeight="1" x14ac:dyDescent="0.2">
      <c r="A2161" s="54"/>
      <c r="B2161" s="63" t="s">
        <v>9683</v>
      </c>
      <c r="C2161" s="56" t="s">
        <v>9685</v>
      </c>
      <c r="D2161" s="56" t="s">
        <v>2064</v>
      </c>
      <c r="E2161" s="56" t="s">
        <v>2065</v>
      </c>
      <c r="F2161" s="110" t="s">
        <v>2066</v>
      </c>
      <c r="G2161" s="110" t="s">
        <v>9677</v>
      </c>
      <c r="H2161" s="110" t="s">
        <v>50</v>
      </c>
      <c r="I2161" s="56" t="s">
        <v>190</v>
      </c>
      <c r="J2161" s="56" t="s">
        <v>61</v>
      </c>
      <c r="K2161" s="91"/>
      <c r="L2161" s="85">
        <v>247.5</v>
      </c>
      <c r="M2161" s="56" t="s">
        <v>451</v>
      </c>
      <c r="N2161" s="56" t="s">
        <v>473</v>
      </c>
      <c r="O2161" s="60" t="s">
        <v>55</v>
      </c>
      <c r="P2161" s="222"/>
      <c r="Q2161" s="87" cm="1">
        <f t="array" ref="Q2161">SUMIF(Western!C1:C1001,E2161,Western!V1:V1001)</f>
        <v>0</v>
      </c>
      <c r="R2161" s="223" cm="1">
        <f t="array" ref="R2161">Q2161*L2161</f>
        <v>0</v>
      </c>
    </row>
    <row r="2162" spans="1:18" ht="16" customHeight="1" x14ac:dyDescent="0.2">
      <c r="A2162" s="54"/>
      <c r="B2162" s="63" t="s">
        <v>9683</v>
      </c>
      <c r="C2162" s="56" t="s">
        <v>9686</v>
      </c>
      <c r="D2162" s="56" t="s">
        <v>2067</v>
      </c>
      <c r="E2162" s="56" t="s">
        <v>2068</v>
      </c>
      <c r="F2162" s="110" t="s">
        <v>2069</v>
      </c>
      <c r="G2162" s="110" t="s">
        <v>9677</v>
      </c>
      <c r="H2162" s="110" t="s">
        <v>50</v>
      </c>
      <c r="I2162" s="56" t="s">
        <v>190</v>
      </c>
      <c r="J2162" s="56" t="s">
        <v>64</v>
      </c>
      <c r="K2162" s="91"/>
      <c r="L2162" s="85">
        <v>247.5</v>
      </c>
      <c r="M2162" s="56" t="s">
        <v>451</v>
      </c>
      <c r="N2162" s="56" t="s">
        <v>473</v>
      </c>
      <c r="O2162" s="60" t="s">
        <v>55</v>
      </c>
      <c r="P2162" s="222"/>
      <c r="Q2162" s="87" cm="1">
        <f t="array" ref="Q2162">SUMIF(Western!C1:C1001,E2162,Western!V1:V1001)</f>
        <v>0</v>
      </c>
      <c r="R2162" s="223" cm="1">
        <f t="array" ref="R2162">Q2162*L2162</f>
        <v>0</v>
      </c>
    </row>
    <row r="2163" spans="1:18" ht="16" customHeight="1" x14ac:dyDescent="0.2">
      <c r="A2163" s="54"/>
      <c r="B2163" s="63" t="s">
        <v>9683</v>
      </c>
      <c r="C2163" s="56" t="s">
        <v>9687</v>
      </c>
      <c r="D2163" s="56" t="s">
        <v>2070</v>
      </c>
      <c r="E2163" s="56" t="s">
        <v>2071</v>
      </c>
      <c r="F2163" s="110" t="s">
        <v>2072</v>
      </c>
      <c r="G2163" s="110" t="s">
        <v>9677</v>
      </c>
      <c r="H2163" s="110" t="s">
        <v>50</v>
      </c>
      <c r="I2163" s="56" t="s">
        <v>190</v>
      </c>
      <c r="J2163" s="56" t="s">
        <v>67</v>
      </c>
      <c r="K2163" s="91"/>
      <c r="L2163" s="85">
        <v>247.5</v>
      </c>
      <c r="M2163" s="56" t="s">
        <v>451</v>
      </c>
      <c r="N2163" s="56" t="s">
        <v>473</v>
      </c>
      <c r="O2163" s="60" t="s">
        <v>55</v>
      </c>
      <c r="P2163" s="222"/>
      <c r="Q2163" s="87" cm="1">
        <f t="array" ref="Q2163">SUMIF(Western!C1:C1001,E2163,Western!V1:V1001)</f>
        <v>0</v>
      </c>
      <c r="R2163" s="223" cm="1">
        <f t="array" ref="R2163">Q2163*L2163</f>
        <v>0</v>
      </c>
    </row>
    <row r="2164" spans="1:18" ht="16" customHeight="1" x14ac:dyDescent="0.2">
      <c r="A2164" s="54"/>
      <c r="B2164" s="63" t="s">
        <v>9683</v>
      </c>
      <c r="C2164" s="56" t="s">
        <v>9688</v>
      </c>
      <c r="D2164" s="56" t="s">
        <v>2073</v>
      </c>
      <c r="E2164" s="56" t="s">
        <v>2074</v>
      </c>
      <c r="F2164" s="110" t="s">
        <v>2075</v>
      </c>
      <c r="G2164" s="110" t="s">
        <v>9677</v>
      </c>
      <c r="H2164" s="110" t="s">
        <v>50</v>
      </c>
      <c r="I2164" s="56" t="s">
        <v>190</v>
      </c>
      <c r="J2164" s="56" t="s">
        <v>70</v>
      </c>
      <c r="K2164" s="91"/>
      <c r="L2164" s="85">
        <v>247.5</v>
      </c>
      <c r="M2164" s="56" t="s">
        <v>451</v>
      </c>
      <c r="N2164" s="56" t="s">
        <v>473</v>
      </c>
      <c r="O2164" s="60" t="s">
        <v>55</v>
      </c>
      <c r="P2164" s="222"/>
      <c r="Q2164" s="87" cm="1">
        <f t="array" ref="Q2164">SUMIF(Western!C1:C1001,E2164,Western!V1:V1001)</f>
        <v>0</v>
      </c>
      <c r="R2164" s="223" cm="1">
        <f t="array" ref="R2164">Q2164*L2164</f>
        <v>0</v>
      </c>
    </row>
    <row r="2165" spans="1:18" ht="16" customHeight="1" x14ac:dyDescent="0.2">
      <c r="A2165" s="54"/>
      <c r="B2165" s="63" t="s">
        <v>9683</v>
      </c>
      <c r="C2165" s="56" t="s">
        <v>9689</v>
      </c>
      <c r="D2165" s="56" t="s">
        <v>2076</v>
      </c>
      <c r="E2165" s="56" t="s">
        <v>2077</v>
      </c>
      <c r="F2165" s="110" t="s">
        <v>2078</v>
      </c>
      <c r="G2165" s="110" t="s">
        <v>9677</v>
      </c>
      <c r="H2165" s="110" t="s">
        <v>50</v>
      </c>
      <c r="I2165" s="56" t="s">
        <v>190</v>
      </c>
      <c r="J2165" s="56" t="s">
        <v>282</v>
      </c>
      <c r="K2165" s="91"/>
      <c r="L2165" s="85">
        <v>247.5</v>
      </c>
      <c r="M2165" s="56" t="s">
        <v>451</v>
      </c>
      <c r="N2165" s="56" t="s">
        <v>473</v>
      </c>
      <c r="O2165" s="60" t="s">
        <v>55</v>
      </c>
      <c r="P2165" s="222"/>
      <c r="Q2165" s="87" cm="1">
        <f t="array" ref="Q2165">SUMIF(Western!C1:C1001,E2165,Western!V1:V1001)</f>
        <v>0</v>
      </c>
      <c r="R2165" s="223" cm="1">
        <f t="array" ref="R2165">Q2165*L2165</f>
        <v>0</v>
      </c>
    </row>
    <row r="2166" spans="1:18" ht="16" customHeight="1" x14ac:dyDescent="0.2">
      <c r="A2166" s="54"/>
      <c r="B2166" s="63" t="s">
        <v>9690</v>
      </c>
      <c r="C2166" s="56" t="s">
        <v>9691</v>
      </c>
      <c r="D2166" s="56" t="s">
        <v>2079</v>
      </c>
      <c r="E2166" s="56" t="s">
        <v>2080</v>
      </c>
      <c r="F2166" s="110" t="s">
        <v>2081</v>
      </c>
      <c r="G2166" s="110" t="s">
        <v>7101</v>
      </c>
      <c r="H2166" s="110" t="s">
        <v>50</v>
      </c>
      <c r="I2166" s="56" t="s">
        <v>51</v>
      </c>
      <c r="J2166" s="56" t="s">
        <v>61</v>
      </c>
      <c r="K2166" s="56" t="s">
        <v>7012</v>
      </c>
      <c r="L2166" s="85">
        <v>165</v>
      </c>
      <c r="M2166" s="56" t="s">
        <v>451</v>
      </c>
      <c r="N2166" s="56" t="s">
        <v>473</v>
      </c>
      <c r="O2166" s="60" t="s">
        <v>55</v>
      </c>
      <c r="P2166" s="222"/>
      <c r="Q2166" s="87" cm="1">
        <f t="array" ref="Q2166">SUMIF(Western!C1:C1001,E2166,Western!V1:V1001)</f>
        <v>0</v>
      </c>
      <c r="R2166" s="223" cm="1">
        <f t="array" ref="R2166">Q2166*L2166</f>
        <v>0</v>
      </c>
    </row>
    <row r="2167" spans="1:18" ht="16" customHeight="1" x14ac:dyDescent="0.2">
      <c r="A2167" s="54"/>
      <c r="B2167" s="63" t="s">
        <v>9690</v>
      </c>
      <c r="C2167" s="56" t="s">
        <v>9692</v>
      </c>
      <c r="D2167" s="56" t="s">
        <v>2082</v>
      </c>
      <c r="E2167" s="56" t="s">
        <v>2083</v>
      </c>
      <c r="F2167" s="110" t="s">
        <v>2084</v>
      </c>
      <c r="G2167" s="110" t="s">
        <v>7101</v>
      </c>
      <c r="H2167" s="110" t="s">
        <v>50</v>
      </c>
      <c r="I2167" s="56" t="s">
        <v>51</v>
      </c>
      <c r="J2167" s="56" t="s">
        <v>64</v>
      </c>
      <c r="K2167" s="56" t="s">
        <v>7012</v>
      </c>
      <c r="L2167" s="85">
        <v>165</v>
      </c>
      <c r="M2167" s="56" t="s">
        <v>451</v>
      </c>
      <c r="N2167" s="56" t="s">
        <v>473</v>
      </c>
      <c r="O2167" s="60" t="s">
        <v>55</v>
      </c>
      <c r="P2167" s="222"/>
      <c r="Q2167" s="87" cm="1">
        <f t="array" ref="Q2167">SUMIF(Western!C1:C1001,E2167,Western!V1:V1001)</f>
        <v>0</v>
      </c>
      <c r="R2167" s="223" cm="1">
        <f t="array" ref="R2167">Q2167*L2167</f>
        <v>0</v>
      </c>
    </row>
    <row r="2168" spans="1:18" ht="16" customHeight="1" x14ac:dyDescent="0.2">
      <c r="A2168" s="54"/>
      <c r="B2168" s="63" t="s">
        <v>9690</v>
      </c>
      <c r="C2168" s="56" t="s">
        <v>9693</v>
      </c>
      <c r="D2168" s="56" t="s">
        <v>2085</v>
      </c>
      <c r="E2168" s="56" t="s">
        <v>2086</v>
      </c>
      <c r="F2168" s="110" t="s">
        <v>2087</v>
      </c>
      <c r="G2168" s="110" t="s">
        <v>7101</v>
      </c>
      <c r="H2168" s="110" t="s">
        <v>50</v>
      </c>
      <c r="I2168" s="56" t="s">
        <v>51</v>
      </c>
      <c r="J2168" s="56" t="s">
        <v>67</v>
      </c>
      <c r="K2168" s="56" t="s">
        <v>7012</v>
      </c>
      <c r="L2168" s="85">
        <v>165</v>
      </c>
      <c r="M2168" s="56" t="s">
        <v>451</v>
      </c>
      <c r="N2168" s="56" t="s">
        <v>473</v>
      </c>
      <c r="O2168" s="60" t="s">
        <v>55</v>
      </c>
      <c r="P2168" s="222"/>
      <c r="Q2168" s="87" cm="1">
        <f t="array" ref="Q2168">SUMIF(Western!C1:C1001,E2168,Western!V1:V1001)</f>
        <v>0</v>
      </c>
      <c r="R2168" s="223" cm="1">
        <f t="array" ref="R2168">Q2168*L2168</f>
        <v>0</v>
      </c>
    </row>
    <row r="2169" spans="1:18" ht="16" customHeight="1" x14ac:dyDescent="0.2">
      <c r="A2169" s="54"/>
      <c r="B2169" s="63" t="s">
        <v>9690</v>
      </c>
      <c r="C2169" s="56" t="s">
        <v>9694</v>
      </c>
      <c r="D2169" s="56" t="s">
        <v>2088</v>
      </c>
      <c r="E2169" s="56" t="s">
        <v>2089</v>
      </c>
      <c r="F2169" s="110" t="s">
        <v>2090</v>
      </c>
      <c r="G2169" s="110" t="s">
        <v>7101</v>
      </c>
      <c r="H2169" s="110" t="s">
        <v>50</v>
      </c>
      <c r="I2169" s="56" t="s">
        <v>51</v>
      </c>
      <c r="J2169" s="56" t="s">
        <v>70</v>
      </c>
      <c r="K2169" s="56" t="s">
        <v>7012</v>
      </c>
      <c r="L2169" s="85">
        <v>165</v>
      </c>
      <c r="M2169" s="56" t="s">
        <v>451</v>
      </c>
      <c r="N2169" s="56" t="s">
        <v>473</v>
      </c>
      <c r="O2169" s="60" t="s">
        <v>55</v>
      </c>
      <c r="P2169" s="222"/>
      <c r="Q2169" s="87" cm="1">
        <f t="array" ref="Q2169">SUMIF(Western!C1:C1001,E2169,Western!V1:V1001)</f>
        <v>0</v>
      </c>
      <c r="R2169" s="223" cm="1">
        <f t="array" ref="R2169">Q2169*L2169</f>
        <v>0</v>
      </c>
    </row>
    <row r="2170" spans="1:18" ht="16" customHeight="1" x14ac:dyDescent="0.2">
      <c r="A2170" s="54"/>
      <c r="B2170" s="63" t="s">
        <v>9690</v>
      </c>
      <c r="C2170" s="56" t="s">
        <v>9695</v>
      </c>
      <c r="D2170" s="56" t="s">
        <v>2091</v>
      </c>
      <c r="E2170" s="56" t="s">
        <v>2092</v>
      </c>
      <c r="F2170" s="110" t="s">
        <v>2093</v>
      </c>
      <c r="G2170" s="110" t="s">
        <v>7101</v>
      </c>
      <c r="H2170" s="110" t="s">
        <v>50</v>
      </c>
      <c r="I2170" s="56" t="s">
        <v>51</v>
      </c>
      <c r="J2170" s="56" t="s">
        <v>282</v>
      </c>
      <c r="K2170" s="56" t="s">
        <v>7012</v>
      </c>
      <c r="L2170" s="85">
        <v>165</v>
      </c>
      <c r="M2170" s="56" t="s">
        <v>451</v>
      </c>
      <c r="N2170" s="56" t="s">
        <v>473</v>
      </c>
      <c r="O2170" s="60" t="s">
        <v>55</v>
      </c>
      <c r="P2170" s="222"/>
      <c r="Q2170" s="87" cm="1">
        <f t="array" ref="Q2170">SUMIF(Western!C1:C1001,E2170,Western!V1:V1001)</f>
        <v>0</v>
      </c>
      <c r="R2170" s="223" cm="1">
        <f t="array" ref="R2170">Q2170*L2170</f>
        <v>0</v>
      </c>
    </row>
    <row r="2171" spans="1:18" ht="16" customHeight="1" x14ac:dyDescent="0.2">
      <c r="A2171" s="54"/>
      <c r="B2171" s="63" t="s">
        <v>9696</v>
      </c>
      <c r="C2171" s="56" t="s">
        <v>9697</v>
      </c>
      <c r="D2171" s="56" t="s">
        <v>2094</v>
      </c>
      <c r="E2171" s="56" t="s">
        <v>2095</v>
      </c>
      <c r="F2171" s="110" t="s">
        <v>2096</v>
      </c>
      <c r="G2171" s="110" t="s">
        <v>7101</v>
      </c>
      <c r="H2171" s="110" t="s">
        <v>56</v>
      </c>
      <c r="I2171" s="56" t="s">
        <v>116</v>
      </c>
      <c r="J2171" s="56" t="s">
        <v>61</v>
      </c>
      <c r="K2171" s="56" t="s">
        <v>7012</v>
      </c>
      <c r="L2171" s="85">
        <v>165</v>
      </c>
      <c r="M2171" s="56" t="s">
        <v>451</v>
      </c>
      <c r="N2171" s="56" t="s">
        <v>473</v>
      </c>
      <c r="O2171" s="60" t="s">
        <v>55</v>
      </c>
      <c r="P2171" s="222"/>
      <c r="Q2171" s="87" cm="1">
        <f t="array" ref="Q2171">SUMIF(Western!C1:C1001,E2171,Western!V1:V1001)</f>
        <v>0</v>
      </c>
      <c r="R2171" s="223" cm="1">
        <f t="array" ref="R2171">Q2171*L2171</f>
        <v>0</v>
      </c>
    </row>
    <row r="2172" spans="1:18" ht="16" customHeight="1" x14ac:dyDescent="0.2">
      <c r="A2172" s="54"/>
      <c r="B2172" s="63" t="s">
        <v>9696</v>
      </c>
      <c r="C2172" s="56" t="s">
        <v>9698</v>
      </c>
      <c r="D2172" s="56" t="s">
        <v>2097</v>
      </c>
      <c r="E2172" s="56" t="s">
        <v>2098</v>
      </c>
      <c r="F2172" s="110" t="s">
        <v>2099</v>
      </c>
      <c r="G2172" s="110" t="s">
        <v>7101</v>
      </c>
      <c r="H2172" s="110" t="s">
        <v>56</v>
      </c>
      <c r="I2172" s="56" t="s">
        <v>116</v>
      </c>
      <c r="J2172" s="56" t="s">
        <v>64</v>
      </c>
      <c r="K2172" s="56" t="s">
        <v>7012</v>
      </c>
      <c r="L2172" s="85">
        <v>165</v>
      </c>
      <c r="M2172" s="56" t="s">
        <v>451</v>
      </c>
      <c r="N2172" s="56" t="s">
        <v>473</v>
      </c>
      <c r="O2172" s="60" t="s">
        <v>55</v>
      </c>
      <c r="P2172" s="222"/>
      <c r="Q2172" s="87" cm="1">
        <f t="array" ref="Q2172">SUMIF(Western!C1:C1001,E2172,Western!V1:V1001)</f>
        <v>0</v>
      </c>
      <c r="R2172" s="223" cm="1">
        <f t="array" ref="R2172">Q2172*L2172</f>
        <v>0</v>
      </c>
    </row>
    <row r="2173" spans="1:18" ht="16" customHeight="1" x14ac:dyDescent="0.2">
      <c r="A2173" s="54"/>
      <c r="B2173" s="63" t="s">
        <v>9696</v>
      </c>
      <c r="C2173" s="56" t="s">
        <v>9699</v>
      </c>
      <c r="D2173" s="56" t="s">
        <v>2100</v>
      </c>
      <c r="E2173" s="56" t="s">
        <v>2101</v>
      </c>
      <c r="F2173" s="110" t="s">
        <v>2102</v>
      </c>
      <c r="G2173" s="110" t="s">
        <v>7101</v>
      </c>
      <c r="H2173" s="110" t="s">
        <v>56</v>
      </c>
      <c r="I2173" s="56" t="s">
        <v>116</v>
      </c>
      <c r="J2173" s="56" t="s">
        <v>67</v>
      </c>
      <c r="K2173" s="56" t="s">
        <v>7012</v>
      </c>
      <c r="L2173" s="85">
        <v>165</v>
      </c>
      <c r="M2173" s="56" t="s">
        <v>451</v>
      </c>
      <c r="N2173" s="56" t="s">
        <v>473</v>
      </c>
      <c r="O2173" s="60" t="s">
        <v>55</v>
      </c>
      <c r="P2173" s="222"/>
      <c r="Q2173" s="87" cm="1">
        <f t="array" ref="Q2173">SUMIF(Western!C1:C1001,E2173,Western!V1:V1001)</f>
        <v>0</v>
      </c>
      <c r="R2173" s="223" cm="1">
        <f t="array" ref="R2173">Q2173*L2173</f>
        <v>0</v>
      </c>
    </row>
    <row r="2174" spans="1:18" ht="16" customHeight="1" x14ac:dyDescent="0.2">
      <c r="A2174" s="54"/>
      <c r="B2174" s="63" t="s">
        <v>9696</v>
      </c>
      <c r="C2174" s="56" t="s">
        <v>9700</v>
      </c>
      <c r="D2174" s="56" t="s">
        <v>2103</v>
      </c>
      <c r="E2174" s="56" t="s">
        <v>2104</v>
      </c>
      <c r="F2174" s="110" t="s">
        <v>2105</v>
      </c>
      <c r="G2174" s="110" t="s">
        <v>7101</v>
      </c>
      <c r="H2174" s="110" t="s">
        <v>56</v>
      </c>
      <c r="I2174" s="56" t="s">
        <v>116</v>
      </c>
      <c r="J2174" s="56" t="s">
        <v>70</v>
      </c>
      <c r="K2174" s="56" t="s">
        <v>7012</v>
      </c>
      <c r="L2174" s="85">
        <v>165</v>
      </c>
      <c r="M2174" s="56" t="s">
        <v>451</v>
      </c>
      <c r="N2174" s="56" t="s">
        <v>473</v>
      </c>
      <c r="O2174" s="60" t="s">
        <v>55</v>
      </c>
      <c r="P2174" s="222"/>
      <c r="Q2174" s="87" cm="1">
        <f t="array" ref="Q2174">SUMIF(Western!C1:C1001,E2174,Western!V1:V1001)</f>
        <v>0</v>
      </c>
      <c r="R2174" s="223" cm="1">
        <f t="array" ref="R2174">Q2174*L2174</f>
        <v>0</v>
      </c>
    </row>
    <row r="2175" spans="1:18" ht="16" customHeight="1" x14ac:dyDescent="0.2">
      <c r="A2175" s="54"/>
      <c r="B2175" s="63" t="s">
        <v>9696</v>
      </c>
      <c r="C2175" s="56" t="s">
        <v>9701</v>
      </c>
      <c r="D2175" s="56" t="s">
        <v>2106</v>
      </c>
      <c r="E2175" s="56" t="s">
        <v>2107</v>
      </c>
      <c r="F2175" s="110" t="s">
        <v>2108</v>
      </c>
      <c r="G2175" s="110" t="s">
        <v>7101</v>
      </c>
      <c r="H2175" s="110" t="s">
        <v>56</v>
      </c>
      <c r="I2175" s="56" t="s">
        <v>116</v>
      </c>
      <c r="J2175" s="56" t="s">
        <v>282</v>
      </c>
      <c r="K2175" s="56" t="s">
        <v>7012</v>
      </c>
      <c r="L2175" s="85">
        <v>165</v>
      </c>
      <c r="M2175" s="56" t="s">
        <v>451</v>
      </c>
      <c r="N2175" s="56" t="s">
        <v>473</v>
      </c>
      <c r="O2175" s="60" t="s">
        <v>55</v>
      </c>
      <c r="P2175" s="222"/>
      <c r="Q2175" s="87" cm="1">
        <f t="array" ref="Q2175">SUMIF(Western!C1:C1001,E2175,Western!V1:V1001)</f>
        <v>0</v>
      </c>
      <c r="R2175" s="223" cm="1">
        <f t="array" ref="R2175">Q2175*L2175</f>
        <v>0</v>
      </c>
    </row>
    <row r="2176" spans="1:18" ht="16" customHeight="1" x14ac:dyDescent="0.2">
      <c r="A2176" s="54"/>
      <c r="B2176" s="63" t="s">
        <v>9702</v>
      </c>
      <c r="C2176" s="56" t="s">
        <v>9703</v>
      </c>
      <c r="D2176" s="56" t="s">
        <v>2109</v>
      </c>
      <c r="E2176" s="56" t="s">
        <v>2110</v>
      </c>
      <c r="F2176" s="110" t="s">
        <v>2111</v>
      </c>
      <c r="G2176" s="110" t="s">
        <v>7101</v>
      </c>
      <c r="H2176" s="110" t="s">
        <v>56</v>
      </c>
      <c r="I2176" s="56" t="s">
        <v>2112</v>
      </c>
      <c r="J2176" s="56" t="s">
        <v>61</v>
      </c>
      <c r="K2176" s="56" t="s">
        <v>7012</v>
      </c>
      <c r="L2176" s="85">
        <v>165</v>
      </c>
      <c r="M2176" s="56" t="s">
        <v>451</v>
      </c>
      <c r="N2176" s="56" t="s">
        <v>473</v>
      </c>
      <c r="O2176" s="60" t="s">
        <v>55</v>
      </c>
      <c r="P2176" s="222"/>
      <c r="Q2176" s="87" cm="1">
        <f t="array" ref="Q2176">SUMIF(Western!C1:C1001,E2176,Western!V1:V1001)</f>
        <v>0</v>
      </c>
      <c r="R2176" s="223" cm="1">
        <f t="array" ref="R2176">Q2176*L2176</f>
        <v>0</v>
      </c>
    </row>
    <row r="2177" spans="1:18" ht="16" customHeight="1" x14ac:dyDescent="0.2">
      <c r="A2177" s="54"/>
      <c r="B2177" s="63" t="s">
        <v>9702</v>
      </c>
      <c r="C2177" s="56" t="s">
        <v>9704</v>
      </c>
      <c r="D2177" s="56" t="s">
        <v>2113</v>
      </c>
      <c r="E2177" s="56" t="s">
        <v>2114</v>
      </c>
      <c r="F2177" s="110" t="s">
        <v>2115</v>
      </c>
      <c r="G2177" s="110" t="s">
        <v>7101</v>
      </c>
      <c r="H2177" s="110" t="s">
        <v>56</v>
      </c>
      <c r="I2177" s="56" t="s">
        <v>2112</v>
      </c>
      <c r="J2177" s="56" t="s">
        <v>64</v>
      </c>
      <c r="K2177" s="56" t="s">
        <v>7012</v>
      </c>
      <c r="L2177" s="85">
        <v>165</v>
      </c>
      <c r="M2177" s="56" t="s">
        <v>451</v>
      </c>
      <c r="N2177" s="56" t="s">
        <v>473</v>
      </c>
      <c r="O2177" s="60" t="s">
        <v>55</v>
      </c>
      <c r="P2177" s="222"/>
      <c r="Q2177" s="87" cm="1">
        <f t="array" ref="Q2177">SUMIF(Western!C1:C1001,E2177,Western!V1:V1001)</f>
        <v>0</v>
      </c>
      <c r="R2177" s="223" cm="1">
        <f t="array" ref="R2177">Q2177*L2177</f>
        <v>0</v>
      </c>
    </row>
    <row r="2178" spans="1:18" ht="16" customHeight="1" x14ac:dyDescent="0.2">
      <c r="A2178" s="54"/>
      <c r="B2178" s="63" t="s">
        <v>9705</v>
      </c>
      <c r="C2178" s="56" t="s">
        <v>9706</v>
      </c>
      <c r="D2178" s="56" t="s">
        <v>2116</v>
      </c>
      <c r="E2178" s="56" t="s">
        <v>2117</v>
      </c>
      <c r="F2178" s="110" t="s">
        <v>2118</v>
      </c>
      <c r="G2178" s="110" t="s">
        <v>7101</v>
      </c>
      <c r="H2178" s="110" t="s">
        <v>56</v>
      </c>
      <c r="I2178" s="56" t="s">
        <v>2112</v>
      </c>
      <c r="J2178" s="56" t="s">
        <v>67</v>
      </c>
      <c r="K2178" s="56" t="s">
        <v>7012</v>
      </c>
      <c r="L2178" s="85">
        <v>165</v>
      </c>
      <c r="M2178" s="56" t="s">
        <v>451</v>
      </c>
      <c r="N2178" s="56" t="s">
        <v>473</v>
      </c>
      <c r="O2178" s="60" t="s">
        <v>55</v>
      </c>
      <c r="P2178" s="222"/>
      <c r="Q2178" s="87" cm="1">
        <f t="array" ref="Q2178">SUMIF(Western!C1:C1001,E2178,Western!V1:V1001)</f>
        <v>0</v>
      </c>
      <c r="R2178" s="223" cm="1">
        <f t="array" ref="R2178">Q2178*L2178</f>
        <v>0</v>
      </c>
    </row>
    <row r="2179" spans="1:18" ht="16" customHeight="1" x14ac:dyDescent="0.2">
      <c r="A2179" s="54"/>
      <c r="B2179" s="63" t="s">
        <v>9705</v>
      </c>
      <c r="C2179" s="56" t="s">
        <v>9707</v>
      </c>
      <c r="D2179" s="56" t="s">
        <v>2119</v>
      </c>
      <c r="E2179" s="56" t="s">
        <v>2120</v>
      </c>
      <c r="F2179" s="110" t="s">
        <v>2121</v>
      </c>
      <c r="G2179" s="110" t="s">
        <v>7101</v>
      </c>
      <c r="H2179" s="110" t="s">
        <v>56</v>
      </c>
      <c r="I2179" s="56" t="s">
        <v>2112</v>
      </c>
      <c r="J2179" s="56" t="s">
        <v>70</v>
      </c>
      <c r="K2179" s="56" t="s">
        <v>7012</v>
      </c>
      <c r="L2179" s="85">
        <v>165</v>
      </c>
      <c r="M2179" s="56" t="s">
        <v>451</v>
      </c>
      <c r="N2179" s="56" t="s">
        <v>473</v>
      </c>
      <c r="O2179" s="60" t="s">
        <v>55</v>
      </c>
      <c r="P2179" s="222"/>
      <c r="Q2179" s="87" cm="1">
        <f t="array" ref="Q2179">SUMIF(Western!C1:C1001,E2179,Western!V1:V1001)</f>
        <v>0</v>
      </c>
      <c r="R2179" s="223" cm="1">
        <f t="array" ref="R2179">Q2179*L2179</f>
        <v>0</v>
      </c>
    </row>
    <row r="2180" spans="1:18" ht="16" customHeight="1" x14ac:dyDescent="0.2">
      <c r="A2180" s="54"/>
      <c r="B2180" s="63" t="s">
        <v>9705</v>
      </c>
      <c r="C2180" s="56" t="s">
        <v>9708</v>
      </c>
      <c r="D2180" s="56" t="s">
        <v>2122</v>
      </c>
      <c r="E2180" s="56" t="s">
        <v>2123</v>
      </c>
      <c r="F2180" s="110" t="s">
        <v>2124</v>
      </c>
      <c r="G2180" s="110" t="s">
        <v>7101</v>
      </c>
      <c r="H2180" s="110" t="s">
        <v>56</v>
      </c>
      <c r="I2180" s="56" t="s">
        <v>2112</v>
      </c>
      <c r="J2180" s="56" t="s">
        <v>282</v>
      </c>
      <c r="K2180" s="56" t="s">
        <v>7012</v>
      </c>
      <c r="L2180" s="85">
        <v>165</v>
      </c>
      <c r="M2180" s="56" t="s">
        <v>451</v>
      </c>
      <c r="N2180" s="56" t="s">
        <v>473</v>
      </c>
      <c r="O2180" s="60" t="s">
        <v>55</v>
      </c>
      <c r="P2180" s="222"/>
      <c r="Q2180" s="87" cm="1">
        <f t="array" ref="Q2180">SUMIF(Western!C1:C1001,E2180,Western!V1:V1001)</f>
        <v>0</v>
      </c>
      <c r="R2180" s="223" cm="1">
        <f t="array" ref="R2180">Q2180*L2180</f>
        <v>0</v>
      </c>
    </row>
    <row r="2181" spans="1:18" ht="16" customHeight="1" x14ac:dyDescent="0.2">
      <c r="A2181" s="54"/>
      <c r="B2181" s="63" t="s">
        <v>9709</v>
      </c>
      <c r="C2181" s="56" t="s">
        <v>9710</v>
      </c>
      <c r="D2181" s="56" t="s">
        <v>2125</v>
      </c>
      <c r="E2181" s="56" t="s">
        <v>2126</v>
      </c>
      <c r="F2181" s="110" t="s">
        <v>2127</v>
      </c>
      <c r="G2181" s="110" t="s">
        <v>7101</v>
      </c>
      <c r="H2181" s="110" t="s">
        <v>50</v>
      </c>
      <c r="I2181" s="56" t="s">
        <v>1900</v>
      </c>
      <c r="J2181" s="56" t="s">
        <v>61</v>
      </c>
      <c r="K2181" s="56" t="s">
        <v>7012</v>
      </c>
      <c r="L2181" s="85">
        <v>165</v>
      </c>
      <c r="M2181" s="56" t="s">
        <v>451</v>
      </c>
      <c r="N2181" s="56" t="s">
        <v>473</v>
      </c>
      <c r="O2181" s="60" t="s">
        <v>55</v>
      </c>
      <c r="P2181" s="222"/>
      <c r="Q2181" s="87" cm="1">
        <f t="array" ref="Q2181">SUMIF(Western!C1:C1001,E2181,Western!V1:V1001)</f>
        <v>0</v>
      </c>
      <c r="R2181" s="223" cm="1">
        <f t="array" ref="R2181">Q2181*L2181</f>
        <v>0</v>
      </c>
    </row>
    <row r="2182" spans="1:18" ht="16" customHeight="1" x14ac:dyDescent="0.2">
      <c r="A2182" s="54"/>
      <c r="B2182" s="63" t="s">
        <v>9709</v>
      </c>
      <c r="C2182" s="56" t="s">
        <v>9711</v>
      </c>
      <c r="D2182" s="56" t="s">
        <v>2128</v>
      </c>
      <c r="E2182" s="56" t="s">
        <v>2129</v>
      </c>
      <c r="F2182" s="110" t="s">
        <v>2130</v>
      </c>
      <c r="G2182" s="110" t="s">
        <v>7101</v>
      </c>
      <c r="H2182" s="110" t="s">
        <v>50</v>
      </c>
      <c r="I2182" s="56" t="s">
        <v>1900</v>
      </c>
      <c r="J2182" s="56" t="s">
        <v>64</v>
      </c>
      <c r="K2182" s="56" t="s">
        <v>7012</v>
      </c>
      <c r="L2182" s="85">
        <v>165</v>
      </c>
      <c r="M2182" s="56" t="s">
        <v>451</v>
      </c>
      <c r="N2182" s="56" t="s">
        <v>473</v>
      </c>
      <c r="O2182" s="60" t="s">
        <v>55</v>
      </c>
      <c r="P2182" s="222"/>
      <c r="Q2182" s="87" cm="1">
        <f t="array" ref="Q2182">SUMIF(Western!C1:C1001,E2182,Western!V1:V1001)</f>
        <v>0</v>
      </c>
      <c r="R2182" s="223" cm="1">
        <f t="array" ref="R2182">Q2182*L2182</f>
        <v>0</v>
      </c>
    </row>
    <row r="2183" spans="1:18" ht="16" customHeight="1" x14ac:dyDescent="0.2">
      <c r="A2183" s="54"/>
      <c r="B2183" s="63" t="s">
        <v>9709</v>
      </c>
      <c r="C2183" s="56" t="s">
        <v>9712</v>
      </c>
      <c r="D2183" s="56" t="s">
        <v>2131</v>
      </c>
      <c r="E2183" s="56" t="s">
        <v>2132</v>
      </c>
      <c r="F2183" s="110" t="s">
        <v>2133</v>
      </c>
      <c r="G2183" s="110" t="s">
        <v>7101</v>
      </c>
      <c r="H2183" s="110" t="s">
        <v>50</v>
      </c>
      <c r="I2183" s="56" t="s">
        <v>1900</v>
      </c>
      <c r="J2183" s="56" t="s">
        <v>67</v>
      </c>
      <c r="K2183" s="56" t="s">
        <v>7012</v>
      </c>
      <c r="L2183" s="85">
        <v>165</v>
      </c>
      <c r="M2183" s="56" t="s">
        <v>451</v>
      </c>
      <c r="N2183" s="56" t="s">
        <v>473</v>
      </c>
      <c r="O2183" s="60" t="s">
        <v>55</v>
      </c>
      <c r="P2183" s="222"/>
      <c r="Q2183" s="87" cm="1">
        <f t="array" ref="Q2183">SUMIF(Western!C1:C1001,E2183,Western!V1:V1001)</f>
        <v>0</v>
      </c>
      <c r="R2183" s="223" cm="1">
        <f t="array" ref="R2183">Q2183*L2183</f>
        <v>0</v>
      </c>
    </row>
    <row r="2184" spans="1:18" ht="16" customHeight="1" x14ac:dyDescent="0.2">
      <c r="A2184" s="54"/>
      <c r="B2184" s="63" t="s">
        <v>9709</v>
      </c>
      <c r="C2184" s="56" t="s">
        <v>9713</v>
      </c>
      <c r="D2184" s="56" t="s">
        <v>2134</v>
      </c>
      <c r="E2184" s="56" t="s">
        <v>2135</v>
      </c>
      <c r="F2184" s="110" t="s">
        <v>2136</v>
      </c>
      <c r="G2184" s="110" t="s">
        <v>7101</v>
      </c>
      <c r="H2184" s="110" t="s">
        <v>50</v>
      </c>
      <c r="I2184" s="56" t="s">
        <v>1900</v>
      </c>
      <c r="J2184" s="56" t="s">
        <v>70</v>
      </c>
      <c r="K2184" s="56" t="s">
        <v>7012</v>
      </c>
      <c r="L2184" s="85">
        <v>165</v>
      </c>
      <c r="M2184" s="56" t="s">
        <v>451</v>
      </c>
      <c r="N2184" s="56" t="s">
        <v>473</v>
      </c>
      <c r="O2184" s="60" t="s">
        <v>55</v>
      </c>
      <c r="P2184" s="222"/>
      <c r="Q2184" s="87" cm="1">
        <f t="array" ref="Q2184">SUMIF(Western!C1:C1001,E2184,Western!V1:V1001)</f>
        <v>0</v>
      </c>
      <c r="R2184" s="223" cm="1">
        <f t="array" ref="R2184">Q2184*L2184</f>
        <v>0</v>
      </c>
    </row>
    <row r="2185" spans="1:18" ht="16" customHeight="1" x14ac:dyDescent="0.2">
      <c r="A2185" s="54"/>
      <c r="B2185" s="63" t="s">
        <v>9709</v>
      </c>
      <c r="C2185" s="56" t="s">
        <v>9714</v>
      </c>
      <c r="D2185" s="56" t="s">
        <v>2137</v>
      </c>
      <c r="E2185" s="56" t="s">
        <v>2138</v>
      </c>
      <c r="F2185" s="110" t="s">
        <v>2139</v>
      </c>
      <c r="G2185" s="110" t="s">
        <v>7101</v>
      </c>
      <c r="H2185" s="110" t="s">
        <v>50</v>
      </c>
      <c r="I2185" s="56" t="s">
        <v>1900</v>
      </c>
      <c r="J2185" s="56" t="s">
        <v>282</v>
      </c>
      <c r="K2185" s="56" t="s">
        <v>7012</v>
      </c>
      <c r="L2185" s="85">
        <v>165</v>
      </c>
      <c r="M2185" s="56" t="s">
        <v>451</v>
      </c>
      <c r="N2185" s="56" t="s">
        <v>473</v>
      </c>
      <c r="O2185" s="60" t="s">
        <v>55</v>
      </c>
      <c r="P2185" s="222"/>
      <c r="Q2185" s="87" cm="1">
        <f t="array" ref="Q2185">SUMIF(Western!C1:C1001,E2185,Western!V1:V1001)</f>
        <v>0</v>
      </c>
      <c r="R2185" s="223" cm="1">
        <f t="array" ref="R2185">Q2185*L2185</f>
        <v>0</v>
      </c>
    </row>
    <row r="2186" spans="1:18" ht="16" customHeight="1" x14ac:dyDescent="0.2">
      <c r="A2186" s="54"/>
      <c r="B2186" s="63" t="s">
        <v>9715</v>
      </c>
      <c r="C2186" s="56" t="s">
        <v>9716</v>
      </c>
      <c r="D2186" s="56" t="s">
        <v>2140</v>
      </c>
      <c r="E2186" s="56" t="s">
        <v>2141</v>
      </c>
      <c r="F2186" s="110" t="s">
        <v>2142</v>
      </c>
      <c r="G2186" s="110" t="s">
        <v>7102</v>
      </c>
      <c r="H2186" s="110" t="s">
        <v>50</v>
      </c>
      <c r="I2186" s="56" t="s">
        <v>51</v>
      </c>
      <c r="J2186" s="56" t="s">
        <v>61</v>
      </c>
      <c r="K2186" s="56" t="s">
        <v>7012</v>
      </c>
      <c r="L2186" s="85">
        <v>115.5</v>
      </c>
      <c r="M2186" s="56" t="s">
        <v>451</v>
      </c>
      <c r="N2186" s="56" t="s">
        <v>1414</v>
      </c>
      <c r="O2186" s="60" t="s">
        <v>55</v>
      </c>
      <c r="P2186" s="222"/>
      <c r="Q2186" s="87" cm="1">
        <f t="array" ref="Q2186">SUMIF(Western!C1:C1001,E2186,Western!V1:V1001)</f>
        <v>0</v>
      </c>
      <c r="R2186" s="223" cm="1">
        <f t="array" ref="R2186">Q2186*L2186</f>
        <v>0</v>
      </c>
    </row>
    <row r="2187" spans="1:18" ht="16" customHeight="1" x14ac:dyDescent="0.2">
      <c r="A2187" s="54"/>
      <c r="B2187" s="63" t="s">
        <v>9715</v>
      </c>
      <c r="C2187" s="56" t="s">
        <v>9717</v>
      </c>
      <c r="D2187" s="56" t="s">
        <v>2143</v>
      </c>
      <c r="E2187" s="56" t="s">
        <v>2144</v>
      </c>
      <c r="F2187" s="110" t="s">
        <v>2145</v>
      </c>
      <c r="G2187" s="110" t="s">
        <v>7102</v>
      </c>
      <c r="H2187" s="110" t="s">
        <v>50</v>
      </c>
      <c r="I2187" s="56" t="s">
        <v>51</v>
      </c>
      <c r="J2187" s="56" t="s">
        <v>64</v>
      </c>
      <c r="K2187" s="56" t="s">
        <v>7012</v>
      </c>
      <c r="L2187" s="85">
        <v>115.5</v>
      </c>
      <c r="M2187" s="56" t="s">
        <v>451</v>
      </c>
      <c r="N2187" s="56" t="s">
        <v>1414</v>
      </c>
      <c r="O2187" s="60" t="s">
        <v>55</v>
      </c>
      <c r="P2187" s="222"/>
      <c r="Q2187" s="87" cm="1">
        <f t="array" ref="Q2187">SUMIF(Western!C1:C1001,E2187,Western!V1:V1001)</f>
        <v>0</v>
      </c>
      <c r="R2187" s="223" cm="1">
        <f t="array" ref="R2187">Q2187*L2187</f>
        <v>0</v>
      </c>
    </row>
    <row r="2188" spans="1:18" ht="16" customHeight="1" x14ac:dyDescent="0.2">
      <c r="A2188" s="54"/>
      <c r="B2188" s="63" t="s">
        <v>9715</v>
      </c>
      <c r="C2188" s="56" t="s">
        <v>9718</v>
      </c>
      <c r="D2188" s="56" t="s">
        <v>2146</v>
      </c>
      <c r="E2188" s="56" t="s">
        <v>2147</v>
      </c>
      <c r="F2188" s="110" t="s">
        <v>2148</v>
      </c>
      <c r="G2188" s="110" t="s">
        <v>7102</v>
      </c>
      <c r="H2188" s="110" t="s">
        <v>50</v>
      </c>
      <c r="I2188" s="56" t="s">
        <v>51</v>
      </c>
      <c r="J2188" s="56" t="s">
        <v>67</v>
      </c>
      <c r="K2188" s="56" t="s">
        <v>7012</v>
      </c>
      <c r="L2188" s="85">
        <v>115.5</v>
      </c>
      <c r="M2188" s="56" t="s">
        <v>451</v>
      </c>
      <c r="N2188" s="56" t="s">
        <v>1414</v>
      </c>
      <c r="O2188" s="60" t="s">
        <v>55</v>
      </c>
      <c r="P2188" s="222"/>
      <c r="Q2188" s="87" cm="1">
        <f t="array" ref="Q2188">SUMIF(Western!C1:C1001,E2188,Western!V1:V1001)</f>
        <v>0</v>
      </c>
      <c r="R2188" s="223" cm="1">
        <f t="array" ref="R2188">Q2188*L2188</f>
        <v>0</v>
      </c>
    </row>
    <row r="2189" spans="1:18" ht="16" customHeight="1" x14ac:dyDescent="0.2">
      <c r="A2189" s="54"/>
      <c r="B2189" s="63" t="s">
        <v>9715</v>
      </c>
      <c r="C2189" s="56" t="s">
        <v>9719</v>
      </c>
      <c r="D2189" s="56" t="s">
        <v>2149</v>
      </c>
      <c r="E2189" s="56" t="s">
        <v>2150</v>
      </c>
      <c r="F2189" s="110" t="s">
        <v>2151</v>
      </c>
      <c r="G2189" s="110" t="s">
        <v>7102</v>
      </c>
      <c r="H2189" s="110" t="s">
        <v>50</v>
      </c>
      <c r="I2189" s="56" t="s">
        <v>51</v>
      </c>
      <c r="J2189" s="56" t="s">
        <v>70</v>
      </c>
      <c r="K2189" s="56" t="s">
        <v>7012</v>
      </c>
      <c r="L2189" s="85">
        <v>115.5</v>
      </c>
      <c r="M2189" s="56" t="s">
        <v>451</v>
      </c>
      <c r="N2189" s="56" t="s">
        <v>1414</v>
      </c>
      <c r="O2189" s="60" t="s">
        <v>55</v>
      </c>
      <c r="P2189" s="222"/>
      <c r="Q2189" s="87" cm="1">
        <f t="array" ref="Q2189">SUMIF(Western!C1:C1001,E2189,Western!V1:V1001)</f>
        <v>0</v>
      </c>
      <c r="R2189" s="223" cm="1">
        <f t="array" ref="R2189">Q2189*L2189</f>
        <v>0</v>
      </c>
    </row>
    <row r="2190" spans="1:18" ht="16" customHeight="1" x14ac:dyDescent="0.2">
      <c r="A2190" s="54"/>
      <c r="B2190" s="63" t="s">
        <v>9715</v>
      </c>
      <c r="C2190" s="56" t="s">
        <v>9720</v>
      </c>
      <c r="D2190" s="56" t="s">
        <v>2152</v>
      </c>
      <c r="E2190" s="56" t="s">
        <v>2153</v>
      </c>
      <c r="F2190" s="110" t="s">
        <v>2154</v>
      </c>
      <c r="G2190" s="110" t="s">
        <v>7102</v>
      </c>
      <c r="H2190" s="110" t="s">
        <v>50</v>
      </c>
      <c r="I2190" s="56" t="s">
        <v>51</v>
      </c>
      <c r="J2190" s="56" t="s">
        <v>282</v>
      </c>
      <c r="K2190" s="56" t="s">
        <v>7012</v>
      </c>
      <c r="L2190" s="85">
        <v>115.5</v>
      </c>
      <c r="M2190" s="56" t="s">
        <v>451</v>
      </c>
      <c r="N2190" s="56" t="s">
        <v>1414</v>
      </c>
      <c r="O2190" s="60" t="s">
        <v>55</v>
      </c>
      <c r="P2190" s="222"/>
      <c r="Q2190" s="87" cm="1">
        <f t="array" ref="Q2190">SUMIF(Western!C1:C1001,E2190,Western!V1:V1001)</f>
        <v>0</v>
      </c>
      <c r="R2190" s="223" cm="1">
        <f t="array" ref="R2190">Q2190*L2190</f>
        <v>0</v>
      </c>
    </row>
    <row r="2191" spans="1:18" ht="16" customHeight="1" x14ac:dyDescent="0.2">
      <c r="A2191" s="54"/>
      <c r="B2191" s="63" t="s">
        <v>9721</v>
      </c>
      <c r="C2191" s="56" t="s">
        <v>9722</v>
      </c>
      <c r="D2191" s="56" t="s">
        <v>2155</v>
      </c>
      <c r="E2191" s="56" t="s">
        <v>2156</v>
      </c>
      <c r="F2191" s="110" t="s">
        <v>2157</v>
      </c>
      <c r="G2191" s="110" t="s">
        <v>7102</v>
      </c>
      <c r="H2191" s="110" t="s">
        <v>50</v>
      </c>
      <c r="I2191" s="56" t="s">
        <v>116</v>
      </c>
      <c r="J2191" s="56" t="s">
        <v>61</v>
      </c>
      <c r="K2191" s="56" t="s">
        <v>7012</v>
      </c>
      <c r="L2191" s="85">
        <v>115.5</v>
      </c>
      <c r="M2191" s="56" t="s">
        <v>451</v>
      </c>
      <c r="N2191" s="56" t="s">
        <v>1414</v>
      </c>
      <c r="O2191" s="60" t="s">
        <v>55</v>
      </c>
      <c r="P2191" s="222"/>
      <c r="Q2191" s="87" cm="1">
        <f t="array" ref="Q2191">SUMIF(Western!C1:C1001,E2191,Western!V1:V1001)</f>
        <v>0</v>
      </c>
      <c r="R2191" s="223" cm="1">
        <f t="array" ref="R2191">Q2191*L2191</f>
        <v>0</v>
      </c>
    </row>
    <row r="2192" spans="1:18" ht="16" customHeight="1" x14ac:dyDescent="0.2">
      <c r="A2192" s="54"/>
      <c r="B2192" s="63" t="s">
        <v>9721</v>
      </c>
      <c r="C2192" s="56" t="s">
        <v>9723</v>
      </c>
      <c r="D2192" s="56" t="s">
        <v>2158</v>
      </c>
      <c r="E2192" s="56" t="s">
        <v>2159</v>
      </c>
      <c r="F2192" s="110" t="s">
        <v>2160</v>
      </c>
      <c r="G2192" s="110" t="s">
        <v>7102</v>
      </c>
      <c r="H2192" s="110" t="s">
        <v>50</v>
      </c>
      <c r="I2192" s="56" t="s">
        <v>116</v>
      </c>
      <c r="J2192" s="56" t="s">
        <v>64</v>
      </c>
      <c r="K2192" s="56" t="s">
        <v>7012</v>
      </c>
      <c r="L2192" s="85">
        <v>115.5</v>
      </c>
      <c r="M2192" s="56" t="s">
        <v>451</v>
      </c>
      <c r="N2192" s="56" t="s">
        <v>1414</v>
      </c>
      <c r="O2192" s="60" t="s">
        <v>55</v>
      </c>
      <c r="P2192" s="222"/>
      <c r="Q2192" s="87" cm="1">
        <f t="array" ref="Q2192">SUMIF(Western!C1:C1001,E2192,Western!V1:V1001)</f>
        <v>0</v>
      </c>
      <c r="R2192" s="223" cm="1">
        <f t="array" ref="R2192">Q2192*L2192</f>
        <v>0</v>
      </c>
    </row>
    <row r="2193" spans="1:18" ht="16" customHeight="1" x14ac:dyDescent="0.2">
      <c r="A2193" s="54"/>
      <c r="B2193" s="63" t="s">
        <v>9721</v>
      </c>
      <c r="C2193" s="56" t="s">
        <v>9724</v>
      </c>
      <c r="D2193" s="56" t="s">
        <v>2161</v>
      </c>
      <c r="E2193" s="56" t="s">
        <v>2162</v>
      </c>
      <c r="F2193" s="110" t="s">
        <v>2163</v>
      </c>
      <c r="G2193" s="110" t="s">
        <v>7102</v>
      </c>
      <c r="H2193" s="110" t="s">
        <v>50</v>
      </c>
      <c r="I2193" s="56" t="s">
        <v>116</v>
      </c>
      <c r="J2193" s="56" t="s">
        <v>67</v>
      </c>
      <c r="K2193" s="56" t="s">
        <v>7012</v>
      </c>
      <c r="L2193" s="85">
        <v>115.5</v>
      </c>
      <c r="M2193" s="56" t="s">
        <v>451</v>
      </c>
      <c r="N2193" s="56" t="s">
        <v>1414</v>
      </c>
      <c r="O2193" s="60" t="s">
        <v>55</v>
      </c>
      <c r="P2193" s="222"/>
      <c r="Q2193" s="87" cm="1">
        <f t="array" ref="Q2193">SUMIF(Western!C1:C1001,E2193,Western!V1:V1001)</f>
        <v>0</v>
      </c>
      <c r="R2193" s="223" cm="1">
        <f t="array" ref="R2193">Q2193*L2193</f>
        <v>0</v>
      </c>
    </row>
    <row r="2194" spans="1:18" ht="16" customHeight="1" x14ac:dyDescent="0.2">
      <c r="A2194" s="54"/>
      <c r="B2194" s="63" t="s">
        <v>9721</v>
      </c>
      <c r="C2194" s="56" t="s">
        <v>9725</v>
      </c>
      <c r="D2194" s="56" t="s">
        <v>2164</v>
      </c>
      <c r="E2194" s="56" t="s">
        <v>2165</v>
      </c>
      <c r="F2194" s="110" t="s">
        <v>2166</v>
      </c>
      <c r="G2194" s="110" t="s">
        <v>7102</v>
      </c>
      <c r="H2194" s="110" t="s">
        <v>50</v>
      </c>
      <c r="I2194" s="56" t="s">
        <v>116</v>
      </c>
      <c r="J2194" s="56" t="s">
        <v>70</v>
      </c>
      <c r="K2194" s="56" t="s">
        <v>7012</v>
      </c>
      <c r="L2194" s="85">
        <v>115.5</v>
      </c>
      <c r="M2194" s="56" t="s">
        <v>451</v>
      </c>
      <c r="N2194" s="56" t="s">
        <v>1414</v>
      </c>
      <c r="O2194" s="60" t="s">
        <v>55</v>
      </c>
      <c r="P2194" s="222"/>
      <c r="Q2194" s="87" cm="1">
        <f t="array" ref="Q2194">SUMIF(Western!C1:C1001,E2194,Western!V1:V1001)</f>
        <v>0</v>
      </c>
      <c r="R2194" s="223" cm="1">
        <f t="array" ref="R2194">Q2194*L2194</f>
        <v>0</v>
      </c>
    </row>
    <row r="2195" spans="1:18" ht="16" customHeight="1" x14ac:dyDescent="0.2">
      <c r="A2195" s="54"/>
      <c r="B2195" s="63" t="s">
        <v>9721</v>
      </c>
      <c r="C2195" s="56" t="s">
        <v>9726</v>
      </c>
      <c r="D2195" s="56" t="s">
        <v>2167</v>
      </c>
      <c r="E2195" s="56" t="s">
        <v>2168</v>
      </c>
      <c r="F2195" s="110" t="s">
        <v>2169</v>
      </c>
      <c r="G2195" s="110" t="s">
        <v>7102</v>
      </c>
      <c r="H2195" s="110" t="s">
        <v>50</v>
      </c>
      <c r="I2195" s="56" t="s">
        <v>116</v>
      </c>
      <c r="J2195" s="56" t="s">
        <v>282</v>
      </c>
      <c r="K2195" s="56" t="s">
        <v>7012</v>
      </c>
      <c r="L2195" s="85">
        <v>115.5</v>
      </c>
      <c r="M2195" s="56" t="s">
        <v>451</v>
      </c>
      <c r="N2195" s="56" t="s">
        <v>1414</v>
      </c>
      <c r="O2195" s="60" t="s">
        <v>55</v>
      </c>
      <c r="P2195" s="222"/>
      <c r="Q2195" s="87" cm="1">
        <f t="array" ref="Q2195">SUMIF(Western!C1:C1001,E2195,Western!V1:V1001)</f>
        <v>0</v>
      </c>
      <c r="R2195" s="223" cm="1">
        <f t="array" ref="R2195">Q2195*L2195</f>
        <v>0</v>
      </c>
    </row>
    <row r="2196" spans="1:18" ht="16" customHeight="1" x14ac:dyDescent="0.2">
      <c r="A2196" s="54"/>
      <c r="B2196" s="63" t="s">
        <v>9727</v>
      </c>
      <c r="C2196" s="56" t="s">
        <v>9728</v>
      </c>
      <c r="D2196" s="56" t="s">
        <v>2170</v>
      </c>
      <c r="E2196" s="56" t="s">
        <v>2171</v>
      </c>
      <c r="F2196" s="110" t="s">
        <v>2172</v>
      </c>
      <c r="G2196" s="110" t="s">
        <v>7102</v>
      </c>
      <c r="H2196" s="110" t="s">
        <v>56</v>
      </c>
      <c r="I2196" s="56" t="s">
        <v>2112</v>
      </c>
      <c r="J2196" s="56" t="s">
        <v>61</v>
      </c>
      <c r="K2196" s="56" t="s">
        <v>7012</v>
      </c>
      <c r="L2196" s="85">
        <v>115.5</v>
      </c>
      <c r="M2196" s="56" t="s">
        <v>451</v>
      </c>
      <c r="N2196" s="56" t="s">
        <v>1414</v>
      </c>
      <c r="O2196" s="60" t="s">
        <v>55</v>
      </c>
      <c r="P2196" s="222"/>
      <c r="Q2196" s="87" cm="1">
        <f t="array" ref="Q2196">SUMIF(Western!C1:C1001,E2196,Western!V1:V1001)</f>
        <v>0</v>
      </c>
      <c r="R2196" s="223" cm="1">
        <f t="array" ref="R2196">Q2196*L2196</f>
        <v>0</v>
      </c>
    </row>
    <row r="2197" spans="1:18" ht="16" customHeight="1" x14ac:dyDescent="0.2">
      <c r="A2197" s="54"/>
      <c r="B2197" s="63" t="s">
        <v>9727</v>
      </c>
      <c r="C2197" s="56" t="s">
        <v>9729</v>
      </c>
      <c r="D2197" s="56" t="s">
        <v>2173</v>
      </c>
      <c r="E2197" s="56" t="s">
        <v>2174</v>
      </c>
      <c r="F2197" s="110" t="s">
        <v>2175</v>
      </c>
      <c r="G2197" s="110" t="s">
        <v>7102</v>
      </c>
      <c r="H2197" s="110" t="s">
        <v>56</v>
      </c>
      <c r="I2197" s="56" t="s">
        <v>2112</v>
      </c>
      <c r="J2197" s="56" t="s">
        <v>64</v>
      </c>
      <c r="K2197" s="56" t="s">
        <v>7012</v>
      </c>
      <c r="L2197" s="85">
        <v>115.5</v>
      </c>
      <c r="M2197" s="56" t="s">
        <v>451</v>
      </c>
      <c r="N2197" s="56" t="s">
        <v>1414</v>
      </c>
      <c r="O2197" s="60" t="s">
        <v>55</v>
      </c>
      <c r="P2197" s="222"/>
      <c r="Q2197" s="87" cm="1">
        <f t="array" ref="Q2197">SUMIF(Western!C1:C1001,E2197,Western!V1:V1001)</f>
        <v>0</v>
      </c>
      <c r="R2197" s="223" cm="1">
        <f t="array" ref="R2197">Q2197*L2197</f>
        <v>0</v>
      </c>
    </row>
    <row r="2198" spans="1:18" ht="16" customHeight="1" x14ac:dyDescent="0.2">
      <c r="A2198" s="54"/>
      <c r="B2198" s="63" t="s">
        <v>9730</v>
      </c>
      <c r="C2198" s="56" t="s">
        <v>9731</v>
      </c>
      <c r="D2198" s="56" t="s">
        <v>2176</v>
      </c>
      <c r="E2198" s="56" t="s">
        <v>2177</v>
      </c>
      <c r="F2198" s="110" t="s">
        <v>2178</v>
      </c>
      <c r="G2198" s="110" t="s">
        <v>7102</v>
      </c>
      <c r="H2198" s="110" t="s">
        <v>56</v>
      </c>
      <c r="I2198" s="56" t="s">
        <v>2112</v>
      </c>
      <c r="J2198" s="56" t="s">
        <v>67</v>
      </c>
      <c r="K2198" s="56" t="s">
        <v>7012</v>
      </c>
      <c r="L2198" s="85">
        <v>115.5</v>
      </c>
      <c r="M2198" s="56" t="s">
        <v>451</v>
      </c>
      <c r="N2198" s="56" t="s">
        <v>1414</v>
      </c>
      <c r="O2198" s="60" t="s">
        <v>55</v>
      </c>
      <c r="P2198" s="222"/>
      <c r="Q2198" s="87" cm="1">
        <f t="array" ref="Q2198">SUMIF(Western!C1:C1001,E2198,Western!V1:V1001)</f>
        <v>0</v>
      </c>
      <c r="R2198" s="223" cm="1">
        <f t="array" ref="R2198">Q2198*L2198</f>
        <v>0</v>
      </c>
    </row>
    <row r="2199" spans="1:18" ht="16" customHeight="1" x14ac:dyDescent="0.2">
      <c r="A2199" s="54"/>
      <c r="B2199" s="63" t="s">
        <v>9730</v>
      </c>
      <c r="C2199" s="56" t="s">
        <v>9732</v>
      </c>
      <c r="D2199" s="56" t="s">
        <v>2179</v>
      </c>
      <c r="E2199" s="56" t="s">
        <v>2180</v>
      </c>
      <c r="F2199" s="110" t="s">
        <v>2181</v>
      </c>
      <c r="G2199" s="110" t="s">
        <v>7102</v>
      </c>
      <c r="H2199" s="110" t="s">
        <v>56</v>
      </c>
      <c r="I2199" s="56" t="s">
        <v>2112</v>
      </c>
      <c r="J2199" s="56" t="s">
        <v>70</v>
      </c>
      <c r="K2199" s="56" t="s">
        <v>7012</v>
      </c>
      <c r="L2199" s="85">
        <v>115.5</v>
      </c>
      <c r="M2199" s="56" t="s">
        <v>451</v>
      </c>
      <c r="N2199" s="56" t="s">
        <v>1414</v>
      </c>
      <c r="O2199" s="60" t="s">
        <v>55</v>
      </c>
      <c r="P2199" s="222"/>
      <c r="Q2199" s="87" cm="1">
        <f t="array" ref="Q2199">SUMIF(Western!C1:C1001,E2199,Western!V1:V1001)</f>
        <v>0</v>
      </c>
      <c r="R2199" s="223" cm="1">
        <f t="array" ref="R2199">Q2199*L2199</f>
        <v>0</v>
      </c>
    </row>
    <row r="2200" spans="1:18" ht="16" customHeight="1" x14ac:dyDescent="0.2">
      <c r="A2200" s="54"/>
      <c r="B2200" s="63" t="s">
        <v>9730</v>
      </c>
      <c r="C2200" s="56" t="s">
        <v>9733</v>
      </c>
      <c r="D2200" s="56" t="s">
        <v>2182</v>
      </c>
      <c r="E2200" s="56" t="s">
        <v>2183</v>
      </c>
      <c r="F2200" s="110" t="s">
        <v>2184</v>
      </c>
      <c r="G2200" s="110" t="s">
        <v>7102</v>
      </c>
      <c r="H2200" s="110" t="s">
        <v>56</v>
      </c>
      <c r="I2200" s="56" t="s">
        <v>2112</v>
      </c>
      <c r="J2200" s="56" t="s">
        <v>282</v>
      </c>
      <c r="K2200" s="56" t="s">
        <v>7012</v>
      </c>
      <c r="L2200" s="85">
        <v>115.5</v>
      </c>
      <c r="M2200" s="56" t="s">
        <v>451</v>
      </c>
      <c r="N2200" s="56" t="s">
        <v>1414</v>
      </c>
      <c r="O2200" s="60" t="s">
        <v>55</v>
      </c>
      <c r="P2200" s="222"/>
      <c r="Q2200" s="87" cm="1">
        <f t="array" ref="Q2200">SUMIF(Western!C1:C1001,E2200,Western!V1:V1001)</f>
        <v>0</v>
      </c>
      <c r="R2200" s="223" cm="1">
        <f t="array" ref="R2200">Q2200*L2200</f>
        <v>0</v>
      </c>
    </row>
    <row r="2201" spans="1:18" ht="16" customHeight="1" x14ac:dyDescent="0.2">
      <c r="A2201" s="54"/>
      <c r="B2201" s="63" t="s">
        <v>9734</v>
      </c>
      <c r="C2201" s="56" t="s">
        <v>9735</v>
      </c>
      <c r="D2201" s="56" t="s">
        <v>2185</v>
      </c>
      <c r="E2201" s="56" t="s">
        <v>2186</v>
      </c>
      <c r="F2201" s="110" t="s">
        <v>2187</v>
      </c>
      <c r="G2201" s="110" t="s">
        <v>7023</v>
      </c>
      <c r="H2201" s="110" t="s">
        <v>56</v>
      </c>
      <c r="I2201" s="56" t="s">
        <v>95</v>
      </c>
      <c r="J2201" s="56" t="s">
        <v>61</v>
      </c>
      <c r="K2201" s="56" t="s">
        <v>7012</v>
      </c>
      <c r="L2201" s="85">
        <v>55</v>
      </c>
      <c r="M2201" s="56" t="s">
        <v>1244</v>
      </c>
      <c r="N2201" s="56" t="s">
        <v>2188</v>
      </c>
      <c r="O2201" s="60" t="s">
        <v>55</v>
      </c>
      <c r="P2201" s="222"/>
      <c r="Q2201" s="87" cm="1">
        <f t="array" ref="Q2201">SUMIF(Western!C1:C1001,E2201,Western!V1:V1001)</f>
        <v>0</v>
      </c>
      <c r="R2201" s="223" cm="1">
        <f t="array" ref="R2201">Q2201*L2201</f>
        <v>0</v>
      </c>
    </row>
    <row r="2202" spans="1:18" ht="16" customHeight="1" x14ac:dyDescent="0.2">
      <c r="A2202" s="54"/>
      <c r="B2202" s="63" t="s">
        <v>9734</v>
      </c>
      <c r="C2202" s="56" t="s">
        <v>9736</v>
      </c>
      <c r="D2202" s="56" t="s">
        <v>2189</v>
      </c>
      <c r="E2202" s="56" t="s">
        <v>2190</v>
      </c>
      <c r="F2202" s="110" t="s">
        <v>2191</v>
      </c>
      <c r="G2202" s="110" t="s">
        <v>7023</v>
      </c>
      <c r="H2202" s="110" t="s">
        <v>56</v>
      </c>
      <c r="I2202" s="56" t="s">
        <v>95</v>
      </c>
      <c r="J2202" s="56" t="s">
        <v>64</v>
      </c>
      <c r="K2202" s="56" t="s">
        <v>7012</v>
      </c>
      <c r="L2202" s="85">
        <v>55</v>
      </c>
      <c r="M2202" s="56" t="s">
        <v>1244</v>
      </c>
      <c r="N2202" s="56" t="s">
        <v>2188</v>
      </c>
      <c r="O2202" s="60" t="s">
        <v>55</v>
      </c>
      <c r="P2202" s="222"/>
      <c r="Q2202" s="87" cm="1">
        <f t="array" ref="Q2202">SUMIF(Western!C1:C1001,E2202,Western!V1:V1001)</f>
        <v>0</v>
      </c>
      <c r="R2202" s="223" cm="1">
        <f t="array" ref="R2202">Q2202*L2202</f>
        <v>0</v>
      </c>
    </row>
    <row r="2203" spans="1:18" ht="16" customHeight="1" x14ac:dyDescent="0.2">
      <c r="A2203" s="54"/>
      <c r="B2203" s="63" t="s">
        <v>9734</v>
      </c>
      <c r="C2203" s="56" t="s">
        <v>9737</v>
      </c>
      <c r="D2203" s="56" t="s">
        <v>2192</v>
      </c>
      <c r="E2203" s="56" t="s">
        <v>2193</v>
      </c>
      <c r="F2203" s="110" t="s">
        <v>2194</v>
      </c>
      <c r="G2203" s="110" t="s">
        <v>7023</v>
      </c>
      <c r="H2203" s="110" t="s">
        <v>56</v>
      </c>
      <c r="I2203" s="56" t="s">
        <v>95</v>
      </c>
      <c r="J2203" s="56" t="s">
        <v>67</v>
      </c>
      <c r="K2203" s="56" t="s">
        <v>7012</v>
      </c>
      <c r="L2203" s="85">
        <v>55</v>
      </c>
      <c r="M2203" s="56" t="s">
        <v>1244</v>
      </c>
      <c r="N2203" s="56" t="s">
        <v>2188</v>
      </c>
      <c r="O2203" s="60" t="s">
        <v>55</v>
      </c>
      <c r="P2203" s="222"/>
      <c r="Q2203" s="87" cm="1">
        <f t="array" ref="Q2203">SUMIF(Western!C1:C1001,E2203,Western!V1:V1001)</f>
        <v>0</v>
      </c>
      <c r="R2203" s="223" cm="1">
        <f t="array" ref="R2203">Q2203*L2203</f>
        <v>0</v>
      </c>
    </row>
    <row r="2204" spans="1:18" ht="16" customHeight="1" x14ac:dyDescent="0.2">
      <c r="A2204" s="54"/>
      <c r="B2204" s="63" t="s">
        <v>9734</v>
      </c>
      <c r="C2204" s="56" t="s">
        <v>9738</v>
      </c>
      <c r="D2204" s="56" t="s">
        <v>2195</v>
      </c>
      <c r="E2204" s="56" t="s">
        <v>2196</v>
      </c>
      <c r="F2204" s="110" t="s">
        <v>2197</v>
      </c>
      <c r="G2204" s="110" t="s">
        <v>7023</v>
      </c>
      <c r="H2204" s="110" t="s">
        <v>56</v>
      </c>
      <c r="I2204" s="56" t="s">
        <v>95</v>
      </c>
      <c r="J2204" s="56" t="s">
        <v>70</v>
      </c>
      <c r="K2204" s="56" t="s">
        <v>7012</v>
      </c>
      <c r="L2204" s="85">
        <v>55</v>
      </c>
      <c r="M2204" s="56" t="s">
        <v>1244</v>
      </c>
      <c r="N2204" s="56" t="s">
        <v>2188</v>
      </c>
      <c r="O2204" s="60" t="s">
        <v>55</v>
      </c>
      <c r="P2204" s="222"/>
      <c r="Q2204" s="87" cm="1">
        <f t="array" ref="Q2204">SUMIF(Western!C1:C1001,E2204,Western!V1:V1001)</f>
        <v>0</v>
      </c>
      <c r="R2204" s="223" cm="1">
        <f t="array" ref="R2204">Q2204*L2204</f>
        <v>0</v>
      </c>
    </row>
    <row r="2205" spans="1:18" ht="16" customHeight="1" x14ac:dyDescent="0.2">
      <c r="A2205" s="54"/>
      <c r="B2205" s="63" t="s">
        <v>9391</v>
      </c>
      <c r="C2205" s="56" t="s">
        <v>9739</v>
      </c>
      <c r="D2205" s="56" t="s">
        <v>2949</v>
      </c>
      <c r="E2205" s="56" t="s">
        <v>2950</v>
      </c>
      <c r="F2205" s="110" t="s">
        <v>2951</v>
      </c>
      <c r="G2205" s="110" t="s">
        <v>7084</v>
      </c>
      <c r="H2205" s="110" t="s">
        <v>56</v>
      </c>
      <c r="I2205" s="56" t="s">
        <v>272</v>
      </c>
      <c r="J2205" s="56" t="s">
        <v>2952</v>
      </c>
      <c r="K2205" s="56" t="s">
        <v>7012</v>
      </c>
      <c r="L2205" s="85">
        <v>126.5</v>
      </c>
      <c r="M2205" s="56" t="s">
        <v>139</v>
      </c>
      <c r="N2205" s="56" t="s">
        <v>140</v>
      </c>
      <c r="O2205" s="60" t="s">
        <v>2411</v>
      </c>
      <c r="P2205" s="222"/>
      <c r="Q2205" s="87" cm="1">
        <f t="array" aca="1" ref="Q2205" ca="1">SUMIF(Whitetail!C1:C999,E2205,Whitetail!W1:W252)</f>
        <v>0</v>
      </c>
      <c r="R2205" s="223" cm="1">
        <f t="array" aca="1" ref="R2205" ca="1">Q2205*L2205</f>
        <v>0</v>
      </c>
    </row>
    <row r="2206" spans="1:18" ht="16" customHeight="1" x14ac:dyDescent="0.2">
      <c r="A2206" s="54"/>
      <c r="B2206" s="63" t="s">
        <v>9391</v>
      </c>
      <c r="C2206" s="56" t="s">
        <v>9740</v>
      </c>
      <c r="D2206" s="56" t="s">
        <v>2953</v>
      </c>
      <c r="E2206" s="56" t="s">
        <v>2954</v>
      </c>
      <c r="F2206" s="110" t="s">
        <v>2955</v>
      </c>
      <c r="G2206" s="110" t="s">
        <v>7084</v>
      </c>
      <c r="H2206" s="110" t="s">
        <v>56</v>
      </c>
      <c r="I2206" s="56" t="s">
        <v>272</v>
      </c>
      <c r="J2206" s="56" t="s">
        <v>2956</v>
      </c>
      <c r="K2206" s="56" t="s">
        <v>7012</v>
      </c>
      <c r="L2206" s="85">
        <v>126.5</v>
      </c>
      <c r="M2206" s="56" t="s">
        <v>139</v>
      </c>
      <c r="N2206" s="56" t="s">
        <v>140</v>
      </c>
      <c r="O2206" s="60" t="s">
        <v>2411</v>
      </c>
      <c r="P2206" s="222"/>
      <c r="Q2206" s="87" cm="1">
        <f t="array" aca="1" ref="Q2206" ca="1">SUMIF(Whitetail!C1:C999,E2206,Whitetail!W1:W252)</f>
        <v>0</v>
      </c>
      <c r="R2206" s="223" cm="1">
        <f t="array" aca="1" ref="R2206" ca="1">Q2206*L2206</f>
        <v>0</v>
      </c>
    </row>
    <row r="2207" spans="1:18" ht="16" customHeight="1" x14ac:dyDescent="0.2">
      <c r="A2207" s="54"/>
      <c r="B2207" s="63" t="s">
        <v>9391</v>
      </c>
      <c r="C2207" s="56" t="s">
        <v>9741</v>
      </c>
      <c r="D2207" s="56" t="s">
        <v>2957</v>
      </c>
      <c r="E2207" s="56" t="s">
        <v>2958</v>
      </c>
      <c r="F2207" s="110" t="s">
        <v>2959</v>
      </c>
      <c r="G2207" s="110" t="s">
        <v>7084</v>
      </c>
      <c r="H2207" s="110" t="s">
        <v>56</v>
      </c>
      <c r="I2207" s="56" t="s">
        <v>272</v>
      </c>
      <c r="J2207" s="56" t="s">
        <v>2960</v>
      </c>
      <c r="K2207" s="56" t="s">
        <v>7012</v>
      </c>
      <c r="L2207" s="85">
        <v>126.5</v>
      </c>
      <c r="M2207" s="56" t="s">
        <v>139</v>
      </c>
      <c r="N2207" s="56" t="s">
        <v>140</v>
      </c>
      <c r="O2207" s="60" t="s">
        <v>2411</v>
      </c>
      <c r="P2207" s="222"/>
      <c r="Q2207" s="87" cm="1">
        <f t="array" aca="1" ref="Q2207" ca="1">SUMIF(Whitetail!C1:C999,E2207,Whitetail!W1:W252)</f>
        <v>0</v>
      </c>
      <c r="R2207" s="223" cm="1">
        <f t="array" aca="1" ref="R2207" ca="1">Q2207*L2207</f>
        <v>0</v>
      </c>
    </row>
    <row r="2208" spans="1:18" ht="16" customHeight="1" x14ac:dyDescent="0.2">
      <c r="A2208" s="54"/>
      <c r="B2208" s="63" t="s">
        <v>9391</v>
      </c>
      <c r="C2208" s="56" t="s">
        <v>9742</v>
      </c>
      <c r="D2208" s="56" t="s">
        <v>2961</v>
      </c>
      <c r="E2208" s="56" t="s">
        <v>2962</v>
      </c>
      <c r="F2208" s="110" t="s">
        <v>2963</v>
      </c>
      <c r="G2208" s="110" t="s">
        <v>7084</v>
      </c>
      <c r="H2208" s="110" t="s">
        <v>56</v>
      </c>
      <c r="I2208" s="56" t="s">
        <v>272</v>
      </c>
      <c r="J2208" s="56" t="s">
        <v>2964</v>
      </c>
      <c r="K2208" s="56" t="s">
        <v>7012</v>
      </c>
      <c r="L2208" s="85">
        <v>126.5</v>
      </c>
      <c r="M2208" s="56" t="s">
        <v>139</v>
      </c>
      <c r="N2208" s="56" t="s">
        <v>140</v>
      </c>
      <c r="O2208" s="60" t="s">
        <v>2411</v>
      </c>
      <c r="P2208" s="222"/>
      <c r="Q2208" s="87" cm="1">
        <f t="array" aca="1" ref="Q2208" ca="1">SUMIF(Whitetail!C1:C999,E2208,Whitetail!W1:W252)</f>
        <v>0</v>
      </c>
      <c r="R2208" s="223" cm="1">
        <f t="array" aca="1" ref="R2208" ca="1">Q2208*L2208</f>
        <v>0</v>
      </c>
    </row>
    <row r="2209" spans="1:18" ht="16" customHeight="1" x14ac:dyDescent="0.2">
      <c r="A2209" s="54"/>
      <c r="B2209" s="63" t="s">
        <v>9743</v>
      </c>
      <c r="C2209" s="56" t="s">
        <v>9744</v>
      </c>
      <c r="D2209" s="56" t="s">
        <v>2965</v>
      </c>
      <c r="E2209" s="56" t="s">
        <v>2966</v>
      </c>
      <c r="F2209" s="110" t="s">
        <v>2967</v>
      </c>
      <c r="G2209" s="110" t="s">
        <v>7106</v>
      </c>
      <c r="H2209" s="110" t="s">
        <v>56</v>
      </c>
      <c r="I2209" s="56" t="s">
        <v>272</v>
      </c>
      <c r="J2209" s="56" t="s">
        <v>61</v>
      </c>
      <c r="K2209" s="56" t="s">
        <v>7012</v>
      </c>
      <c r="L2209" s="85">
        <v>88</v>
      </c>
      <c r="M2209" s="56" t="s">
        <v>451</v>
      </c>
      <c r="N2209" s="56" t="s">
        <v>473</v>
      </c>
      <c r="O2209" s="60" t="s">
        <v>2411</v>
      </c>
      <c r="P2209" s="222"/>
      <c r="Q2209" s="87" cm="1">
        <f t="array" aca="1" ref="Q2209" ca="1">SUMIF(Whitetail!C1:C999,E2209,Whitetail!W1:W252)</f>
        <v>0</v>
      </c>
      <c r="R2209" s="223" cm="1">
        <f t="array" aca="1" ref="R2209" ca="1">Q2209*L2209</f>
        <v>0</v>
      </c>
    </row>
    <row r="2210" spans="1:18" ht="16" customHeight="1" x14ac:dyDescent="0.2">
      <c r="A2210" s="54"/>
      <c r="B2210" s="63" t="s">
        <v>9743</v>
      </c>
      <c r="C2210" s="56" t="s">
        <v>9745</v>
      </c>
      <c r="D2210" s="56" t="s">
        <v>2968</v>
      </c>
      <c r="E2210" s="56" t="s">
        <v>2969</v>
      </c>
      <c r="F2210" s="110" t="s">
        <v>2970</v>
      </c>
      <c r="G2210" s="110" t="s">
        <v>7106</v>
      </c>
      <c r="H2210" s="110" t="s">
        <v>56</v>
      </c>
      <c r="I2210" s="56" t="s">
        <v>272</v>
      </c>
      <c r="J2210" s="56" t="s">
        <v>64</v>
      </c>
      <c r="K2210" s="56" t="s">
        <v>7012</v>
      </c>
      <c r="L2210" s="85">
        <v>88</v>
      </c>
      <c r="M2210" s="56" t="s">
        <v>451</v>
      </c>
      <c r="N2210" s="56" t="s">
        <v>473</v>
      </c>
      <c r="O2210" s="60" t="s">
        <v>2411</v>
      </c>
      <c r="P2210" s="222"/>
      <c r="Q2210" s="87" cm="1">
        <f t="array" aca="1" ref="Q2210" ca="1">SUMIF(Whitetail!C1:C999,E2210,Whitetail!W1:W252)</f>
        <v>0</v>
      </c>
      <c r="R2210" s="223" cm="1">
        <f t="array" aca="1" ref="R2210" ca="1">Q2210*L2210</f>
        <v>0</v>
      </c>
    </row>
    <row r="2211" spans="1:18" ht="16" customHeight="1" x14ac:dyDescent="0.2">
      <c r="A2211" s="54"/>
      <c r="B2211" s="63" t="s">
        <v>9743</v>
      </c>
      <c r="C2211" s="56" t="s">
        <v>9746</v>
      </c>
      <c r="D2211" s="56" t="s">
        <v>2971</v>
      </c>
      <c r="E2211" s="56" t="s">
        <v>2972</v>
      </c>
      <c r="F2211" s="110" t="s">
        <v>2973</v>
      </c>
      <c r="G2211" s="110" t="s">
        <v>7106</v>
      </c>
      <c r="H2211" s="110" t="s">
        <v>56</v>
      </c>
      <c r="I2211" s="56" t="s">
        <v>272</v>
      </c>
      <c r="J2211" s="56" t="s">
        <v>67</v>
      </c>
      <c r="K2211" s="56" t="s">
        <v>7012</v>
      </c>
      <c r="L2211" s="85">
        <v>88</v>
      </c>
      <c r="M2211" s="56" t="s">
        <v>451</v>
      </c>
      <c r="N2211" s="56" t="s">
        <v>473</v>
      </c>
      <c r="O2211" s="60" t="s">
        <v>2411</v>
      </c>
      <c r="P2211" s="222"/>
      <c r="Q2211" s="87" cm="1">
        <f t="array" aca="1" ref="Q2211" ca="1">SUMIF(Whitetail!C1:C999,E2211,Whitetail!W1:W252)</f>
        <v>0</v>
      </c>
      <c r="R2211" s="223" cm="1">
        <f t="array" aca="1" ref="R2211" ca="1">Q2211*L2211</f>
        <v>0</v>
      </c>
    </row>
    <row r="2212" spans="1:18" ht="16" customHeight="1" x14ac:dyDescent="0.2">
      <c r="A2212" s="54"/>
      <c r="B2212" s="63" t="s">
        <v>9743</v>
      </c>
      <c r="C2212" s="56" t="s">
        <v>9747</v>
      </c>
      <c r="D2212" s="56" t="s">
        <v>2974</v>
      </c>
      <c r="E2212" s="56" t="s">
        <v>2975</v>
      </c>
      <c r="F2212" s="110" t="s">
        <v>2976</v>
      </c>
      <c r="G2212" s="110" t="s">
        <v>7106</v>
      </c>
      <c r="H2212" s="110" t="s">
        <v>56</v>
      </c>
      <c r="I2212" s="56" t="s">
        <v>272</v>
      </c>
      <c r="J2212" s="56" t="s">
        <v>70</v>
      </c>
      <c r="K2212" s="56" t="s">
        <v>7012</v>
      </c>
      <c r="L2212" s="85">
        <v>88</v>
      </c>
      <c r="M2212" s="56" t="s">
        <v>451</v>
      </c>
      <c r="N2212" s="56" t="s">
        <v>473</v>
      </c>
      <c r="O2212" s="60" t="s">
        <v>2411</v>
      </c>
      <c r="P2212" s="222"/>
      <c r="Q2212" s="87" cm="1">
        <f t="array" aca="1" ref="Q2212" ca="1">SUMIF(Whitetail!C1:C999,E2212,Whitetail!W1:W252)</f>
        <v>0</v>
      </c>
      <c r="R2212" s="223" cm="1">
        <f t="array" aca="1" ref="R2212" ca="1">Q2212*L2212</f>
        <v>0</v>
      </c>
    </row>
    <row r="2213" spans="1:18" ht="16" customHeight="1" x14ac:dyDescent="0.2">
      <c r="A2213" s="54"/>
      <c r="B2213" s="63" t="s">
        <v>9743</v>
      </c>
      <c r="C2213" s="56" t="s">
        <v>9748</v>
      </c>
      <c r="D2213" s="56" t="s">
        <v>2977</v>
      </c>
      <c r="E2213" s="56" t="s">
        <v>2978</v>
      </c>
      <c r="F2213" s="110" t="s">
        <v>2979</v>
      </c>
      <c r="G2213" s="110" t="s">
        <v>7106</v>
      </c>
      <c r="H2213" s="110" t="s">
        <v>56</v>
      </c>
      <c r="I2213" s="56" t="s">
        <v>272</v>
      </c>
      <c r="J2213" s="56" t="s">
        <v>282</v>
      </c>
      <c r="K2213" s="56" t="s">
        <v>7012</v>
      </c>
      <c r="L2213" s="85">
        <v>88</v>
      </c>
      <c r="M2213" s="56" t="s">
        <v>451</v>
      </c>
      <c r="N2213" s="56" t="s">
        <v>473</v>
      </c>
      <c r="O2213" s="60" t="s">
        <v>2411</v>
      </c>
      <c r="P2213" s="222"/>
      <c r="Q2213" s="87" cm="1">
        <f t="array" aca="1" ref="Q2213" ca="1">SUMIF(Whitetail!C1:C999,E2213,Whitetail!W1:W252)</f>
        <v>0</v>
      </c>
      <c r="R2213" s="223" cm="1">
        <f t="array" aca="1" ref="R2213" ca="1">Q2213*L2213</f>
        <v>0</v>
      </c>
    </row>
    <row r="2214" spans="1:18" ht="16" customHeight="1" x14ac:dyDescent="0.2">
      <c r="A2214" s="54"/>
      <c r="B2214" s="63" t="s">
        <v>9743</v>
      </c>
      <c r="C2214" s="56" t="s">
        <v>9749</v>
      </c>
      <c r="D2214" s="56" t="s">
        <v>2980</v>
      </c>
      <c r="E2214" s="56" t="s">
        <v>2981</v>
      </c>
      <c r="F2214" s="110" t="s">
        <v>2982</v>
      </c>
      <c r="G2214" s="110" t="s">
        <v>7106</v>
      </c>
      <c r="H2214" s="110" t="s">
        <v>56</v>
      </c>
      <c r="I2214" s="56" t="s">
        <v>272</v>
      </c>
      <c r="J2214" s="56" t="s">
        <v>285</v>
      </c>
      <c r="K2214" s="56" t="s">
        <v>7012</v>
      </c>
      <c r="L2214" s="85">
        <v>88</v>
      </c>
      <c r="M2214" s="56" t="s">
        <v>451</v>
      </c>
      <c r="N2214" s="56" t="s">
        <v>473</v>
      </c>
      <c r="O2214" s="60" t="s">
        <v>2411</v>
      </c>
      <c r="P2214" s="222"/>
      <c r="Q2214" s="87" cm="1">
        <f t="array" aca="1" ref="Q2214" ca="1">SUMIF(Whitetail!C1:C999,E2214,Whitetail!W1:W252)</f>
        <v>0</v>
      </c>
      <c r="R2214" s="223" cm="1">
        <f t="array" aca="1" ref="R2214" ca="1">Q2214*L2214</f>
        <v>0</v>
      </c>
    </row>
    <row r="2215" spans="1:18" ht="16" customHeight="1" x14ac:dyDescent="0.2">
      <c r="A2215" s="54"/>
      <c r="B2215" s="63" t="s">
        <v>9750</v>
      </c>
      <c r="C2215" s="56" t="s">
        <v>9751</v>
      </c>
      <c r="D2215" s="56" t="s">
        <v>9752</v>
      </c>
      <c r="E2215" s="56" t="s">
        <v>4465</v>
      </c>
      <c r="F2215" s="110" t="s">
        <v>4466</v>
      </c>
      <c r="G2215" s="110" t="s">
        <v>7087</v>
      </c>
      <c r="H2215" s="110" t="s">
        <v>56</v>
      </c>
      <c r="I2215" s="56" t="s">
        <v>1900</v>
      </c>
      <c r="J2215" s="56" t="s">
        <v>61</v>
      </c>
      <c r="K2215" s="56" t="s">
        <v>7012</v>
      </c>
      <c r="L2215" s="85">
        <v>121</v>
      </c>
      <c r="M2215" s="56" t="s">
        <v>451</v>
      </c>
      <c r="N2215" s="56" t="s">
        <v>473</v>
      </c>
      <c r="O2215" s="60" t="s">
        <v>2985</v>
      </c>
      <c r="P2215" s="222"/>
      <c r="Q2215" s="87" cm="1">
        <f t="array" aca="1" ref="Q2215" ca="1">SUMIF('Cross-Over'!C1:C793,E2215,'Cross-Over'!V1:V792)</f>
        <v>0</v>
      </c>
      <c r="R2215" s="223" cm="1">
        <f t="array" aca="1" ref="R2215" ca="1">Q2215*L2215</f>
        <v>0</v>
      </c>
    </row>
    <row r="2216" spans="1:18" ht="16" customHeight="1" x14ac:dyDescent="0.2">
      <c r="A2216" s="54"/>
      <c r="B2216" s="63" t="s">
        <v>9750</v>
      </c>
      <c r="C2216" s="56" t="s">
        <v>9753</v>
      </c>
      <c r="D2216" s="56" t="s">
        <v>9754</v>
      </c>
      <c r="E2216" s="56" t="s">
        <v>4467</v>
      </c>
      <c r="F2216" s="110" t="s">
        <v>4468</v>
      </c>
      <c r="G2216" s="110" t="s">
        <v>7087</v>
      </c>
      <c r="H2216" s="110" t="s">
        <v>56</v>
      </c>
      <c r="I2216" s="56" t="s">
        <v>1900</v>
      </c>
      <c r="J2216" s="56" t="s">
        <v>64</v>
      </c>
      <c r="K2216" s="56" t="s">
        <v>7012</v>
      </c>
      <c r="L2216" s="85">
        <v>121</v>
      </c>
      <c r="M2216" s="56" t="s">
        <v>451</v>
      </c>
      <c r="N2216" s="56" t="s">
        <v>473</v>
      </c>
      <c r="O2216" s="60" t="s">
        <v>2985</v>
      </c>
      <c r="P2216" s="222"/>
      <c r="Q2216" s="87" cm="1">
        <f t="array" aca="1" ref="Q2216" ca="1">SUMIF('Cross-Over'!C1:C793,E2216,'Cross-Over'!V1:V792)</f>
        <v>0</v>
      </c>
      <c r="R2216" s="223" cm="1">
        <f t="array" aca="1" ref="R2216" ca="1">Q2216*L2216</f>
        <v>0</v>
      </c>
    </row>
    <row r="2217" spans="1:18" ht="16" customHeight="1" x14ac:dyDescent="0.2">
      <c r="A2217" s="54"/>
      <c r="B2217" s="63" t="s">
        <v>9750</v>
      </c>
      <c r="C2217" s="56" t="s">
        <v>9755</v>
      </c>
      <c r="D2217" s="56" t="s">
        <v>9756</v>
      </c>
      <c r="E2217" s="56" t="s">
        <v>4469</v>
      </c>
      <c r="F2217" s="110" t="s">
        <v>4470</v>
      </c>
      <c r="G2217" s="110" t="s">
        <v>7087</v>
      </c>
      <c r="H2217" s="110" t="s">
        <v>56</v>
      </c>
      <c r="I2217" s="56" t="s">
        <v>1900</v>
      </c>
      <c r="J2217" s="56" t="s">
        <v>67</v>
      </c>
      <c r="K2217" s="56" t="s">
        <v>7012</v>
      </c>
      <c r="L2217" s="85">
        <v>121</v>
      </c>
      <c r="M2217" s="56" t="s">
        <v>451</v>
      </c>
      <c r="N2217" s="56" t="s">
        <v>473</v>
      </c>
      <c r="O2217" s="60" t="s">
        <v>2985</v>
      </c>
      <c r="P2217" s="222"/>
      <c r="Q2217" s="87" cm="1">
        <f t="array" aca="1" ref="Q2217" ca="1">SUMIF('Cross-Over'!C1:C793,E2217,'Cross-Over'!V1:V792)</f>
        <v>0</v>
      </c>
      <c r="R2217" s="223" cm="1">
        <f t="array" aca="1" ref="R2217" ca="1">Q2217*L2217</f>
        <v>0</v>
      </c>
    </row>
    <row r="2218" spans="1:18" ht="16" customHeight="1" x14ac:dyDescent="0.2">
      <c r="A2218" s="54"/>
      <c r="B2218" s="63" t="s">
        <v>9750</v>
      </c>
      <c r="C2218" s="56" t="s">
        <v>9757</v>
      </c>
      <c r="D2218" s="56" t="s">
        <v>9758</v>
      </c>
      <c r="E2218" s="56" t="s">
        <v>4471</v>
      </c>
      <c r="F2218" s="110" t="s">
        <v>4472</v>
      </c>
      <c r="G2218" s="110" t="s">
        <v>7087</v>
      </c>
      <c r="H2218" s="110" t="s">
        <v>56</v>
      </c>
      <c r="I2218" s="56" t="s">
        <v>1900</v>
      </c>
      <c r="J2218" s="56" t="s">
        <v>70</v>
      </c>
      <c r="K2218" s="56" t="s">
        <v>7012</v>
      </c>
      <c r="L2218" s="85">
        <v>121</v>
      </c>
      <c r="M2218" s="56" t="s">
        <v>451</v>
      </c>
      <c r="N2218" s="56" t="s">
        <v>473</v>
      </c>
      <c r="O2218" s="60" t="s">
        <v>2985</v>
      </c>
      <c r="P2218" s="222"/>
      <c r="Q2218" s="87" cm="1">
        <f t="array" aca="1" ref="Q2218" ca="1">SUMIF('Cross-Over'!C1:C793,E2218,'Cross-Over'!V1:V792)</f>
        <v>0</v>
      </c>
      <c r="R2218" s="223" cm="1">
        <f t="array" aca="1" ref="R2218" ca="1">Q2218*L2218</f>
        <v>0</v>
      </c>
    </row>
    <row r="2219" spans="1:18" ht="16" customHeight="1" x14ac:dyDescent="0.2">
      <c r="A2219" s="54"/>
      <c r="B2219" s="63" t="s">
        <v>9750</v>
      </c>
      <c r="C2219" s="56" t="s">
        <v>9759</v>
      </c>
      <c r="D2219" s="56" t="s">
        <v>9760</v>
      </c>
      <c r="E2219" s="56" t="s">
        <v>4473</v>
      </c>
      <c r="F2219" s="110" t="s">
        <v>4474</v>
      </c>
      <c r="G2219" s="110" t="s">
        <v>7087</v>
      </c>
      <c r="H2219" s="110" t="s">
        <v>56</v>
      </c>
      <c r="I2219" s="56" t="s">
        <v>1900</v>
      </c>
      <c r="J2219" s="56" t="s">
        <v>282</v>
      </c>
      <c r="K2219" s="56" t="s">
        <v>7012</v>
      </c>
      <c r="L2219" s="85">
        <v>121</v>
      </c>
      <c r="M2219" s="56" t="s">
        <v>451</v>
      </c>
      <c r="N2219" s="56" t="s">
        <v>473</v>
      </c>
      <c r="O2219" s="60" t="s">
        <v>2985</v>
      </c>
      <c r="P2219" s="222"/>
      <c r="Q2219" s="87" cm="1">
        <f t="array" aca="1" ref="Q2219" ca="1">SUMIF('Cross-Over'!C1:C793,E2219,'Cross-Over'!V1:V792)</f>
        <v>0</v>
      </c>
      <c r="R2219" s="223" cm="1">
        <f t="array" aca="1" ref="R2219" ca="1">Q2219*L2219</f>
        <v>0</v>
      </c>
    </row>
    <row r="2220" spans="1:18" ht="16" customHeight="1" x14ac:dyDescent="0.2">
      <c r="A2220" s="54"/>
      <c r="B2220" s="63" t="s">
        <v>9750</v>
      </c>
      <c r="C2220" s="56" t="s">
        <v>9761</v>
      </c>
      <c r="D2220" s="56" t="s">
        <v>9762</v>
      </c>
      <c r="E2220" s="56" t="s">
        <v>4475</v>
      </c>
      <c r="F2220" s="110" t="s">
        <v>4476</v>
      </c>
      <c r="G2220" s="110" t="s">
        <v>7087</v>
      </c>
      <c r="H2220" s="110" t="s">
        <v>56</v>
      </c>
      <c r="I2220" s="56" t="s">
        <v>1900</v>
      </c>
      <c r="J2220" s="56" t="s">
        <v>285</v>
      </c>
      <c r="K2220" s="56" t="s">
        <v>7012</v>
      </c>
      <c r="L2220" s="85">
        <v>121</v>
      </c>
      <c r="M2220" s="56" t="s">
        <v>451</v>
      </c>
      <c r="N2220" s="56" t="s">
        <v>473</v>
      </c>
      <c r="O2220" s="60" t="s">
        <v>2985</v>
      </c>
      <c r="P2220" s="222"/>
      <c r="Q2220" s="87" cm="1">
        <f t="array" aca="1" ref="Q2220" ca="1">SUMIF('Cross-Over'!C1:C793,E2220,'Cross-Over'!V1:V792)</f>
        <v>0</v>
      </c>
      <c r="R2220" s="223" cm="1">
        <f t="array" aca="1" ref="R2220" ca="1">Q2220*L2220</f>
        <v>0</v>
      </c>
    </row>
    <row r="2221" spans="1:18" ht="16" customHeight="1" x14ac:dyDescent="0.2">
      <c r="A2221" s="54"/>
      <c r="B2221" s="63" t="s">
        <v>9763</v>
      </c>
      <c r="C2221" s="56" t="s">
        <v>9764</v>
      </c>
      <c r="D2221" s="56" t="s">
        <v>9765</v>
      </c>
      <c r="E2221" s="56" t="s">
        <v>4477</v>
      </c>
      <c r="F2221" s="110" t="s">
        <v>4478</v>
      </c>
      <c r="G2221" s="110" t="s">
        <v>7087</v>
      </c>
      <c r="H2221" s="110" t="s">
        <v>50</v>
      </c>
      <c r="I2221" s="56" t="s">
        <v>4102</v>
      </c>
      <c r="J2221" s="56" t="s">
        <v>61</v>
      </c>
      <c r="K2221" s="56" t="s">
        <v>7012</v>
      </c>
      <c r="L2221" s="85">
        <v>121</v>
      </c>
      <c r="M2221" s="56" t="s">
        <v>451</v>
      </c>
      <c r="N2221" s="56" t="s">
        <v>473</v>
      </c>
      <c r="O2221" s="60" t="s">
        <v>2985</v>
      </c>
      <c r="P2221" s="222"/>
      <c r="Q2221" s="87" cm="1">
        <f t="array" aca="1" ref="Q2221" ca="1">SUMIF('Cross-Over'!C1:C793,E2221,'Cross-Over'!V1:V792)</f>
        <v>0</v>
      </c>
      <c r="R2221" s="223" cm="1">
        <f t="array" aca="1" ref="R2221" ca="1">Q2221*L2221</f>
        <v>0</v>
      </c>
    </row>
    <row r="2222" spans="1:18" ht="16" customHeight="1" x14ac:dyDescent="0.2">
      <c r="A2222" s="54"/>
      <c r="B2222" s="63" t="s">
        <v>9763</v>
      </c>
      <c r="C2222" s="56" t="s">
        <v>9766</v>
      </c>
      <c r="D2222" s="56" t="s">
        <v>9767</v>
      </c>
      <c r="E2222" s="56" t="s">
        <v>4479</v>
      </c>
      <c r="F2222" s="110" t="s">
        <v>4480</v>
      </c>
      <c r="G2222" s="110" t="s">
        <v>7087</v>
      </c>
      <c r="H2222" s="110" t="s">
        <v>50</v>
      </c>
      <c r="I2222" s="56" t="s">
        <v>4102</v>
      </c>
      <c r="J2222" s="56" t="s">
        <v>64</v>
      </c>
      <c r="K2222" s="56" t="s">
        <v>7012</v>
      </c>
      <c r="L2222" s="85">
        <v>121</v>
      </c>
      <c r="M2222" s="56" t="s">
        <v>451</v>
      </c>
      <c r="N2222" s="56" t="s">
        <v>473</v>
      </c>
      <c r="O2222" s="60" t="s">
        <v>2985</v>
      </c>
      <c r="P2222" s="222"/>
      <c r="Q2222" s="87" cm="1">
        <f t="array" aca="1" ref="Q2222" ca="1">SUMIF('Cross-Over'!C1:C793,E2222,'Cross-Over'!V1:V792)</f>
        <v>0</v>
      </c>
      <c r="R2222" s="223" cm="1">
        <f t="array" aca="1" ref="R2222" ca="1">Q2222*L2222</f>
        <v>0</v>
      </c>
    </row>
    <row r="2223" spans="1:18" ht="16" customHeight="1" x14ac:dyDescent="0.2">
      <c r="A2223" s="54"/>
      <c r="B2223" s="63" t="s">
        <v>9763</v>
      </c>
      <c r="C2223" s="56" t="s">
        <v>9768</v>
      </c>
      <c r="D2223" s="56" t="s">
        <v>9769</v>
      </c>
      <c r="E2223" s="56" t="s">
        <v>4481</v>
      </c>
      <c r="F2223" s="110" t="s">
        <v>4482</v>
      </c>
      <c r="G2223" s="110" t="s">
        <v>7087</v>
      </c>
      <c r="H2223" s="110" t="s">
        <v>50</v>
      </c>
      <c r="I2223" s="56" t="s">
        <v>4102</v>
      </c>
      <c r="J2223" s="56" t="s">
        <v>67</v>
      </c>
      <c r="K2223" s="56" t="s">
        <v>7012</v>
      </c>
      <c r="L2223" s="85">
        <v>121</v>
      </c>
      <c r="M2223" s="56" t="s">
        <v>451</v>
      </c>
      <c r="N2223" s="56" t="s">
        <v>473</v>
      </c>
      <c r="O2223" s="60" t="s">
        <v>2985</v>
      </c>
      <c r="P2223" s="222"/>
      <c r="Q2223" s="87" cm="1">
        <f t="array" aca="1" ref="Q2223" ca="1">SUMIF('Cross-Over'!C1:C793,E2223,'Cross-Over'!V1:V792)</f>
        <v>0</v>
      </c>
      <c r="R2223" s="223" cm="1">
        <f t="array" aca="1" ref="R2223" ca="1">Q2223*L2223</f>
        <v>0</v>
      </c>
    </row>
    <row r="2224" spans="1:18" ht="16" customHeight="1" x14ac:dyDescent="0.2">
      <c r="A2224" s="54"/>
      <c r="B2224" s="63" t="s">
        <v>9763</v>
      </c>
      <c r="C2224" s="56" t="s">
        <v>9770</v>
      </c>
      <c r="D2224" s="56" t="s">
        <v>9771</v>
      </c>
      <c r="E2224" s="56" t="s">
        <v>4483</v>
      </c>
      <c r="F2224" s="110" t="s">
        <v>4484</v>
      </c>
      <c r="G2224" s="110" t="s">
        <v>7087</v>
      </c>
      <c r="H2224" s="110" t="s">
        <v>50</v>
      </c>
      <c r="I2224" s="56" t="s">
        <v>4102</v>
      </c>
      <c r="J2224" s="56" t="s">
        <v>70</v>
      </c>
      <c r="K2224" s="56" t="s">
        <v>7012</v>
      </c>
      <c r="L2224" s="85">
        <v>121</v>
      </c>
      <c r="M2224" s="56" t="s">
        <v>451</v>
      </c>
      <c r="N2224" s="56" t="s">
        <v>473</v>
      </c>
      <c r="O2224" s="60" t="s">
        <v>2985</v>
      </c>
      <c r="P2224" s="222"/>
      <c r="Q2224" s="87" cm="1">
        <f t="array" aca="1" ref="Q2224" ca="1">SUMIF('Cross-Over'!C1:C793,E2224,'Cross-Over'!V1:V792)</f>
        <v>0</v>
      </c>
      <c r="R2224" s="223" cm="1">
        <f t="array" aca="1" ref="R2224" ca="1">Q2224*L2224</f>
        <v>0</v>
      </c>
    </row>
    <row r="2225" spans="1:18" ht="16" customHeight="1" x14ac:dyDescent="0.2">
      <c r="A2225" s="54"/>
      <c r="B2225" s="63" t="s">
        <v>9763</v>
      </c>
      <c r="C2225" s="56" t="s">
        <v>9772</v>
      </c>
      <c r="D2225" s="56" t="s">
        <v>9773</v>
      </c>
      <c r="E2225" s="56" t="s">
        <v>4485</v>
      </c>
      <c r="F2225" s="110" t="s">
        <v>4486</v>
      </c>
      <c r="G2225" s="110" t="s">
        <v>7087</v>
      </c>
      <c r="H2225" s="110" t="s">
        <v>50</v>
      </c>
      <c r="I2225" s="56" t="s">
        <v>4102</v>
      </c>
      <c r="J2225" s="56" t="s">
        <v>282</v>
      </c>
      <c r="K2225" s="56" t="s">
        <v>7012</v>
      </c>
      <c r="L2225" s="85">
        <v>121</v>
      </c>
      <c r="M2225" s="56" t="s">
        <v>451</v>
      </c>
      <c r="N2225" s="56" t="s">
        <v>473</v>
      </c>
      <c r="O2225" s="60" t="s">
        <v>2985</v>
      </c>
      <c r="P2225" s="222"/>
      <c r="Q2225" s="87" cm="1">
        <f t="array" aca="1" ref="Q2225" ca="1">SUMIF('Cross-Over'!C1:C793,E2225,'Cross-Over'!V1:V792)</f>
        <v>0</v>
      </c>
      <c r="R2225" s="223" cm="1">
        <f t="array" aca="1" ref="R2225" ca="1">Q2225*L2225</f>
        <v>0</v>
      </c>
    </row>
    <row r="2226" spans="1:18" ht="16" customHeight="1" x14ac:dyDescent="0.2">
      <c r="A2226" s="54"/>
      <c r="B2226" s="63" t="s">
        <v>9763</v>
      </c>
      <c r="C2226" s="56" t="s">
        <v>9774</v>
      </c>
      <c r="D2226" s="56" t="s">
        <v>9775</v>
      </c>
      <c r="E2226" s="56" t="s">
        <v>4487</v>
      </c>
      <c r="F2226" s="110" t="s">
        <v>4488</v>
      </c>
      <c r="G2226" s="110" t="s">
        <v>7087</v>
      </c>
      <c r="H2226" s="110" t="s">
        <v>50</v>
      </c>
      <c r="I2226" s="56" t="s">
        <v>4102</v>
      </c>
      <c r="J2226" s="56" t="s">
        <v>285</v>
      </c>
      <c r="K2226" s="56" t="s">
        <v>7012</v>
      </c>
      <c r="L2226" s="85">
        <v>121</v>
      </c>
      <c r="M2226" s="56" t="s">
        <v>451</v>
      </c>
      <c r="N2226" s="56" t="s">
        <v>473</v>
      </c>
      <c r="O2226" s="60" t="s">
        <v>2985</v>
      </c>
      <c r="P2226" s="222"/>
      <c r="Q2226" s="87" cm="1">
        <f t="array" aca="1" ref="Q2226" ca="1">SUMIF('Cross-Over'!C1:C793,E2226,'Cross-Over'!V1:V792)</f>
        <v>0</v>
      </c>
      <c r="R2226" s="223" cm="1">
        <f t="array" aca="1" ref="R2226" ca="1">Q2226*L2226</f>
        <v>0</v>
      </c>
    </row>
    <row r="2227" spans="1:18" ht="16" customHeight="1" x14ac:dyDescent="0.2">
      <c r="A2227" s="54"/>
      <c r="B2227" s="63" t="s">
        <v>9776</v>
      </c>
      <c r="C2227" s="56" t="s">
        <v>9777</v>
      </c>
      <c r="D2227" s="56" t="s">
        <v>9778</v>
      </c>
      <c r="E2227" s="56" t="s">
        <v>4489</v>
      </c>
      <c r="F2227" s="110" t="s">
        <v>4490</v>
      </c>
      <c r="G2227" s="110" t="s">
        <v>7087</v>
      </c>
      <c r="H2227" s="110" t="s">
        <v>50</v>
      </c>
      <c r="I2227" s="56" t="s">
        <v>4077</v>
      </c>
      <c r="J2227" s="56" t="s">
        <v>61</v>
      </c>
      <c r="K2227" s="56" t="s">
        <v>7012</v>
      </c>
      <c r="L2227" s="85">
        <v>121</v>
      </c>
      <c r="M2227" s="56" t="s">
        <v>451</v>
      </c>
      <c r="N2227" s="56" t="s">
        <v>473</v>
      </c>
      <c r="O2227" s="60" t="s">
        <v>2985</v>
      </c>
      <c r="P2227" s="222"/>
      <c r="Q2227" s="87" cm="1">
        <f t="array" aca="1" ref="Q2227" ca="1">SUMIF('Cross-Over'!C1:C793,E2227,'Cross-Over'!V1:V792)</f>
        <v>0</v>
      </c>
      <c r="R2227" s="223" cm="1">
        <f t="array" aca="1" ref="R2227" ca="1">Q2227*L2227</f>
        <v>0</v>
      </c>
    </row>
    <row r="2228" spans="1:18" ht="16" customHeight="1" x14ac:dyDescent="0.2">
      <c r="A2228" s="54"/>
      <c r="B2228" s="63" t="s">
        <v>9776</v>
      </c>
      <c r="C2228" s="56" t="s">
        <v>9779</v>
      </c>
      <c r="D2228" s="56" t="s">
        <v>9780</v>
      </c>
      <c r="E2228" s="56" t="s">
        <v>4491</v>
      </c>
      <c r="F2228" s="110" t="s">
        <v>4492</v>
      </c>
      <c r="G2228" s="110" t="s">
        <v>7087</v>
      </c>
      <c r="H2228" s="110" t="s">
        <v>50</v>
      </c>
      <c r="I2228" s="56" t="s">
        <v>4077</v>
      </c>
      <c r="J2228" s="56" t="s">
        <v>64</v>
      </c>
      <c r="K2228" s="56" t="s">
        <v>7012</v>
      </c>
      <c r="L2228" s="85">
        <v>121</v>
      </c>
      <c r="M2228" s="56" t="s">
        <v>451</v>
      </c>
      <c r="N2228" s="56" t="s">
        <v>473</v>
      </c>
      <c r="O2228" s="60" t="s">
        <v>2985</v>
      </c>
      <c r="P2228" s="222"/>
      <c r="Q2228" s="87" cm="1">
        <f t="array" aca="1" ref="Q2228" ca="1">SUMIF('Cross-Over'!C1:C793,E2228,'Cross-Over'!V1:V792)</f>
        <v>0</v>
      </c>
      <c r="R2228" s="223" cm="1">
        <f t="array" aca="1" ref="R2228" ca="1">Q2228*L2228</f>
        <v>0</v>
      </c>
    </row>
    <row r="2229" spans="1:18" ht="16" customHeight="1" x14ac:dyDescent="0.2">
      <c r="A2229" s="54"/>
      <c r="B2229" s="63" t="s">
        <v>9776</v>
      </c>
      <c r="C2229" s="56" t="s">
        <v>9781</v>
      </c>
      <c r="D2229" s="56" t="s">
        <v>9782</v>
      </c>
      <c r="E2229" s="56" t="s">
        <v>4493</v>
      </c>
      <c r="F2229" s="110" t="s">
        <v>4494</v>
      </c>
      <c r="G2229" s="110" t="s">
        <v>7087</v>
      </c>
      <c r="H2229" s="110" t="s">
        <v>50</v>
      </c>
      <c r="I2229" s="56" t="s">
        <v>4077</v>
      </c>
      <c r="J2229" s="56" t="s">
        <v>67</v>
      </c>
      <c r="K2229" s="56" t="s">
        <v>7012</v>
      </c>
      <c r="L2229" s="85">
        <v>121</v>
      </c>
      <c r="M2229" s="56" t="s">
        <v>451</v>
      </c>
      <c r="N2229" s="56" t="s">
        <v>473</v>
      </c>
      <c r="O2229" s="60" t="s">
        <v>2985</v>
      </c>
      <c r="P2229" s="222"/>
      <c r="Q2229" s="87" cm="1">
        <f t="array" aca="1" ref="Q2229" ca="1">SUMIF('Cross-Over'!C1:C793,E2229,'Cross-Over'!V1:V792)</f>
        <v>0</v>
      </c>
      <c r="R2229" s="223" cm="1">
        <f t="array" aca="1" ref="R2229" ca="1">Q2229*L2229</f>
        <v>0</v>
      </c>
    </row>
    <row r="2230" spans="1:18" ht="16" customHeight="1" x14ac:dyDescent="0.2">
      <c r="A2230" s="54"/>
      <c r="B2230" s="63" t="s">
        <v>9776</v>
      </c>
      <c r="C2230" s="56" t="s">
        <v>9783</v>
      </c>
      <c r="D2230" s="56" t="s">
        <v>9784</v>
      </c>
      <c r="E2230" s="56" t="s">
        <v>4495</v>
      </c>
      <c r="F2230" s="110" t="s">
        <v>4496</v>
      </c>
      <c r="G2230" s="110" t="s">
        <v>7087</v>
      </c>
      <c r="H2230" s="110" t="s">
        <v>50</v>
      </c>
      <c r="I2230" s="56" t="s">
        <v>4077</v>
      </c>
      <c r="J2230" s="56" t="s">
        <v>70</v>
      </c>
      <c r="K2230" s="56" t="s">
        <v>7012</v>
      </c>
      <c r="L2230" s="85">
        <v>121</v>
      </c>
      <c r="M2230" s="56" t="s">
        <v>451</v>
      </c>
      <c r="N2230" s="56" t="s">
        <v>473</v>
      </c>
      <c r="O2230" s="60" t="s">
        <v>2985</v>
      </c>
      <c r="P2230" s="222"/>
      <c r="Q2230" s="87" cm="1">
        <f t="array" aca="1" ref="Q2230" ca="1">SUMIF('Cross-Over'!C1:C793,E2230,'Cross-Over'!V1:V792)</f>
        <v>0</v>
      </c>
      <c r="R2230" s="223" cm="1">
        <f t="array" aca="1" ref="R2230" ca="1">Q2230*L2230</f>
        <v>0</v>
      </c>
    </row>
    <row r="2231" spans="1:18" ht="16" customHeight="1" x14ac:dyDescent="0.2">
      <c r="A2231" s="54"/>
      <c r="B2231" s="63" t="s">
        <v>9776</v>
      </c>
      <c r="C2231" s="56" t="s">
        <v>9785</v>
      </c>
      <c r="D2231" s="56" t="s">
        <v>9786</v>
      </c>
      <c r="E2231" s="56" t="s">
        <v>4497</v>
      </c>
      <c r="F2231" s="110" t="s">
        <v>4498</v>
      </c>
      <c r="G2231" s="110" t="s">
        <v>7087</v>
      </c>
      <c r="H2231" s="110" t="s">
        <v>50</v>
      </c>
      <c r="I2231" s="56" t="s">
        <v>4077</v>
      </c>
      <c r="J2231" s="56" t="s">
        <v>282</v>
      </c>
      <c r="K2231" s="56" t="s">
        <v>7012</v>
      </c>
      <c r="L2231" s="85">
        <v>121</v>
      </c>
      <c r="M2231" s="56" t="s">
        <v>451</v>
      </c>
      <c r="N2231" s="56" t="s">
        <v>473</v>
      </c>
      <c r="O2231" s="60" t="s">
        <v>2985</v>
      </c>
      <c r="P2231" s="222"/>
      <c r="Q2231" s="87" cm="1">
        <f t="array" aca="1" ref="Q2231" ca="1">SUMIF('Cross-Over'!C1:C793,E2231,'Cross-Over'!V1:V792)</f>
        <v>0</v>
      </c>
      <c r="R2231" s="223" cm="1">
        <f t="array" aca="1" ref="R2231" ca="1">Q2231*L2231</f>
        <v>0</v>
      </c>
    </row>
    <row r="2232" spans="1:18" ht="16" customHeight="1" x14ac:dyDescent="0.2">
      <c r="A2232" s="54"/>
      <c r="B2232" s="63" t="s">
        <v>9776</v>
      </c>
      <c r="C2232" s="56" t="s">
        <v>9787</v>
      </c>
      <c r="D2232" s="56" t="s">
        <v>9788</v>
      </c>
      <c r="E2232" s="56" t="s">
        <v>4499</v>
      </c>
      <c r="F2232" s="110" t="s">
        <v>4500</v>
      </c>
      <c r="G2232" s="110" t="s">
        <v>7087</v>
      </c>
      <c r="H2232" s="110" t="s">
        <v>50</v>
      </c>
      <c r="I2232" s="56" t="s">
        <v>4077</v>
      </c>
      <c r="J2232" s="56" t="s">
        <v>285</v>
      </c>
      <c r="K2232" s="56" t="s">
        <v>7012</v>
      </c>
      <c r="L2232" s="85">
        <v>121</v>
      </c>
      <c r="M2232" s="56" t="s">
        <v>451</v>
      </c>
      <c r="N2232" s="56" t="s">
        <v>473</v>
      </c>
      <c r="O2232" s="60" t="s">
        <v>2985</v>
      </c>
      <c r="P2232" s="222"/>
      <c r="Q2232" s="87" cm="1">
        <f t="array" aca="1" ref="Q2232" ca="1">SUMIF('Cross-Over'!C1:C793,E2232,'Cross-Over'!V1:V792)</f>
        <v>0</v>
      </c>
      <c r="R2232" s="223" cm="1">
        <f t="array" aca="1" ref="R2232" ca="1">Q2232*L2232</f>
        <v>0</v>
      </c>
    </row>
    <row r="2233" spans="1:18" ht="16" customHeight="1" x14ac:dyDescent="0.2">
      <c r="A2233" s="54"/>
      <c r="B2233" s="63" t="s">
        <v>9789</v>
      </c>
      <c r="C2233" s="56" t="s">
        <v>9790</v>
      </c>
      <c r="D2233" s="56" t="s">
        <v>9791</v>
      </c>
      <c r="E2233" s="56" t="s">
        <v>4501</v>
      </c>
      <c r="F2233" s="110" t="s">
        <v>4502</v>
      </c>
      <c r="G2233" s="110" t="s">
        <v>7668</v>
      </c>
      <c r="H2233" s="110" t="s">
        <v>50</v>
      </c>
      <c r="I2233" s="56" t="s">
        <v>3370</v>
      </c>
      <c r="J2233" s="56" t="s">
        <v>61</v>
      </c>
      <c r="K2233" s="91"/>
      <c r="L2233" s="85">
        <v>110</v>
      </c>
      <c r="M2233" s="56" t="s">
        <v>451</v>
      </c>
      <c r="N2233" s="56" t="s">
        <v>1091</v>
      </c>
      <c r="O2233" s="60" t="s">
        <v>2985</v>
      </c>
      <c r="P2233" s="222"/>
      <c r="Q2233" s="87" cm="1">
        <f t="array" aca="1" ref="Q2233" ca="1">SUMIF('Cross-Over'!C1:C793,E2233,'Cross-Over'!V1:V792)</f>
        <v>0</v>
      </c>
      <c r="R2233" s="223" cm="1">
        <f t="array" aca="1" ref="R2233" ca="1">Q2233*L2233</f>
        <v>0</v>
      </c>
    </row>
    <row r="2234" spans="1:18" ht="16" customHeight="1" x14ac:dyDescent="0.2">
      <c r="A2234" s="54"/>
      <c r="B2234" s="63" t="s">
        <v>9789</v>
      </c>
      <c r="C2234" s="56" t="s">
        <v>9792</v>
      </c>
      <c r="D2234" s="56" t="s">
        <v>9793</v>
      </c>
      <c r="E2234" s="56" t="s">
        <v>4503</v>
      </c>
      <c r="F2234" s="110" t="s">
        <v>4504</v>
      </c>
      <c r="G2234" s="110" t="s">
        <v>7668</v>
      </c>
      <c r="H2234" s="110" t="s">
        <v>50</v>
      </c>
      <c r="I2234" s="56" t="s">
        <v>3370</v>
      </c>
      <c r="J2234" s="56" t="s">
        <v>64</v>
      </c>
      <c r="K2234" s="91"/>
      <c r="L2234" s="85">
        <v>110</v>
      </c>
      <c r="M2234" s="56" t="s">
        <v>451</v>
      </c>
      <c r="N2234" s="56" t="s">
        <v>1091</v>
      </c>
      <c r="O2234" s="60" t="s">
        <v>2985</v>
      </c>
      <c r="P2234" s="222"/>
      <c r="Q2234" s="87" cm="1">
        <f t="array" aca="1" ref="Q2234" ca="1">SUMIF('Cross-Over'!C1:C793,E2234,'Cross-Over'!V1:V792)</f>
        <v>0</v>
      </c>
      <c r="R2234" s="223" cm="1">
        <f t="array" aca="1" ref="R2234" ca="1">Q2234*L2234</f>
        <v>0</v>
      </c>
    </row>
    <row r="2235" spans="1:18" ht="16" customHeight="1" x14ac:dyDescent="0.2">
      <c r="A2235" s="54"/>
      <c r="B2235" s="63" t="s">
        <v>9789</v>
      </c>
      <c r="C2235" s="56" t="s">
        <v>9794</v>
      </c>
      <c r="D2235" s="56" t="s">
        <v>9795</v>
      </c>
      <c r="E2235" s="56" t="s">
        <v>4505</v>
      </c>
      <c r="F2235" s="110" t="s">
        <v>4506</v>
      </c>
      <c r="G2235" s="110" t="s">
        <v>7668</v>
      </c>
      <c r="H2235" s="110" t="s">
        <v>50</v>
      </c>
      <c r="I2235" s="56" t="s">
        <v>3370</v>
      </c>
      <c r="J2235" s="56" t="s">
        <v>67</v>
      </c>
      <c r="K2235" s="91"/>
      <c r="L2235" s="85">
        <v>110</v>
      </c>
      <c r="M2235" s="56" t="s">
        <v>451</v>
      </c>
      <c r="N2235" s="56" t="s">
        <v>1091</v>
      </c>
      <c r="O2235" s="60" t="s">
        <v>2985</v>
      </c>
      <c r="P2235" s="222"/>
      <c r="Q2235" s="87" cm="1">
        <f t="array" aca="1" ref="Q2235" ca="1">SUMIF('Cross-Over'!C1:C793,E2235,'Cross-Over'!V1:V792)</f>
        <v>0</v>
      </c>
      <c r="R2235" s="223" cm="1">
        <f t="array" aca="1" ref="R2235" ca="1">Q2235*L2235</f>
        <v>0</v>
      </c>
    </row>
    <row r="2236" spans="1:18" ht="16" customHeight="1" x14ac:dyDescent="0.2">
      <c r="A2236" s="54"/>
      <c r="B2236" s="63" t="s">
        <v>9789</v>
      </c>
      <c r="C2236" s="56" t="s">
        <v>9796</v>
      </c>
      <c r="D2236" s="56" t="s">
        <v>9797</v>
      </c>
      <c r="E2236" s="56" t="s">
        <v>4507</v>
      </c>
      <c r="F2236" s="110" t="s">
        <v>4508</v>
      </c>
      <c r="G2236" s="110" t="s">
        <v>7668</v>
      </c>
      <c r="H2236" s="110" t="s">
        <v>50</v>
      </c>
      <c r="I2236" s="56" t="s">
        <v>3370</v>
      </c>
      <c r="J2236" s="56" t="s">
        <v>70</v>
      </c>
      <c r="K2236" s="91"/>
      <c r="L2236" s="85">
        <v>110</v>
      </c>
      <c r="M2236" s="56" t="s">
        <v>451</v>
      </c>
      <c r="N2236" s="56" t="s">
        <v>1091</v>
      </c>
      <c r="O2236" s="60" t="s">
        <v>2985</v>
      </c>
      <c r="P2236" s="222"/>
      <c r="Q2236" s="87" cm="1">
        <f t="array" aca="1" ref="Q2236" ca="1">SUMIF('Cross-Over'!C1:C793,E2236,'Cross-Over'!V1:V792)</f>
        <v>0</v>
      </c>
      <c r="R2236" s="223" cm="1">
        <f t="array" aca="1" ref="R2236" ca="1">Q2236*L2236</f>
        <v>0</v>
      </c>
    </row>
    <row r="2237" spans="1:18" ht="16" customHeight="1" x14ac:dyDescent="0.2">
      <c r="A2237" s="54"/>
      <c r="B2237" s="63" t="s">
        <v>9789</v>
      </c>
      <c r="C2237" s="56" t="s">
        <v>9798</v>
      </c>
      <c r="D2237" s="56" t="s">
        <v>9799</v>
      </c>
      <c r="E2237" s="56" t="s">
        <v>4509</v>
      </c>
      <c r="F2237" s="110" t="s">
        <v>4510</v>
      </c>
      <c r="G2237" s="110" t="s">
        <v>7668</v>
      </c>
      <c r="H2237" s="110" t="s">
        <v>50</v>
      </c>
      <c r="I2237" s="56" t="s">
        <v>3370</v>
      </c>
      <c r="J2237" s="56" t="s">
        <v>282</v>
      </c>
      <c r="K2237" s="91"/>
      <c r="L2237" s="85">
        <v>110</v>
      </c>
      <c r="M2237" s="56" t="s">
        <v>451</v>
      </c>
      <c r="N2237" s="56" t="s">
        <v>1091</v>
      </c>
      <c r="O2237" s="60" t="s">
        <v>2985</v>
      </c>
      <c r="P2237" s="222"/>
      <c r="Q2237" s="87" cm="1">
        <f t="array" aca="1" ref="Q2237" ca="1">SUMIF('Cross-Over'!C1:C793,E2237,'Cross-Over'!V1:V792)</f>
        <v>0</v>
      </c>
      <c r="R2237" s="223" cm="1">
        <f t="array" aca="1" ref="R2237" ca="1">Q2237*L2237</f>
        <v>0</v>
      </c>
    </row>
    <row r="2238" spans="1:18" ht="16" customHeight="1" x14ac:dyDescent="0.2">
      <c r="A2238" s="54"/>
      <c r="B2238" s="63" t="s">
        <v>9789</v>
      </c>
      <c r="C2238" s="56" t="s">
        <v>9800</v>
      </c>
      <c r="D2238" s="56" t="s">
        <v>9801</v>
      </c>
      <c r="E2238" s="56" t="s">
        <v>4511</v>
      </c>
      <c r="F2238" s="110" t="s">
        <v>4512</v>
      </c>
      <c r="G2238" s="110" t="s">
        <v>7668</v>
      </c>
      <c r="H2238" s="110" t="s">
        <v>50</v>
      </c>
      <c r="I2238" s="56" t="s">
        <v>3370</v>
      </c>
      <c r="J2238" s="56" t="s">
        <v>285</v>
      </c>
      <c r="K2238" s="91"/>
      <c r="L2238" s="85">
        <v>110</v>
      </c>
      <c r="M2238" s="56" t="s">
        <v>451</v>
      </c>
      <c r="N2238" s="56" t="s">
        <v>1091</v>
      </c>
      <c r="O2238" s="60" t="s">
        <v>2985</v>
      </c>
      <c r="P2238" s="222"/>
      <c r="Q2238" s="87" cm="1">
        <f t="array" aca="1" ref="Q2238" ca="1">SUMIF('Cross-Over'!C1:C793,E2238,'Cross-Over'!V1:V792)</f>
        <v>0</v>
      </c>
      <c r="R2238" s="223" cm="1">
        <f t="array" aca="1" ref="R2238" ca="1">Q2238*L2238</f>
        <v>0</v>
      </c>
    </row>
    <row r="2239" spans="1:18" ht="16" customHeight="1" x14ac:dyDescent="0.2">
      <c r="A2239" s="54"/>
      <c r="B2239" s="63" t="s">
        <v>9802</v>
      </c>
      <c r="C2239" s="56" t="s">
        <v>9803</v>
      </c>
      <c r="D2239" s="56" t="s">
        <v>2198</v>
      </c>
      <c r="E2239" s="56" t="s">
        <v>2199</v>
      </c>
      <c r="F2239" s="110" t="s">
        <v>2200</v>
      </c>
      <c r="G2239" s="110" t="s">
        <v>9804</v>
      </c>
      <c r="H2239" s="110" t="s">
        <v>50</v>
      </c>
      <c r="I2239" s="56" t="s">
        <v>2201</v>
      </c>
      <c r="J2239" s="64">
        <v>3030</v>
      </c>
      <c r="K2239" s="91"/>
      <c r="L2239" s="85">
        <v>115.5</v>
      </c>
      <c r="M2239" s="56" t="s">
        <v>139</v>
      </c>
      <c r="N2239" s="56" t="s">
        <v>1091</v>
      </c>
      <c r="O2239" s="60" t="s">
        <v>55</v>
      </c>
      <c r="P2239" s="222"/>
      <c r="Q2239" s="87" cm="1">
        <f t="array" ref="Q2239">SUMIF(Western!C1:C1001,E2239,Western!V1:V1001)</f>
        <v>0</v>
      </c>
      <c r="R2239" s="223" cm="1">
        <f t="array" ref="R2239">Q2239*L2239</f>
        <v>0</v>
      </c>
    </row>
    <row r="2240" spans="1:18" ht="16" customHeight="1" x14ac:dyDescent="0.2">
      <c r="A2240" s="54"/>
      <c r="B2240" s="63" t="s">
        <v>9802</v>
      </c>
      <c r="C2240" s="56" t="s">
        <v>9805</v>
      </c>
      <c r="D2240" s="56" t="s">
        <v>2202</v>
      </c>
      <c r="E2240" s="56" t="s">
        <v>2203</v>
      </c>
      <c r="F2240" s="110" t="s">
        <v>2204</v>
      </c>
      <c r="G2240" s="110" t="s">
        <v>9804</v>
      </c>
      <c r="H2240" s="110" t="s">
        <v>50</v>
      </c>
      <c r="I2240" s="56" t="s">
        <v>2201</v>
      </c>
      <c r="J2240" s="64">
        <v>3032</v>
      </c>
      <c r="K2240" s="91"/>
      <c r="L2240" s="85">
        <v>115.5</v>
      </c>
      <c r="M2240" s="56" t="s">
        <v>139</v>
      </c>
      <c r="N2240" s="56" t="s">
        <v>1091</v>
      </c>
      <c r="O2240" s="60" t="s">
        <v>55</v>
      </c>
      <c r="P2240" s="222"/>
      <c r="Q2240" s="87" cm="1">
        <f t="array" ref="Q2240">SUMIF(Western!C1:C1001,E2240,Western!V1:V1001)</f>
        <v>0</v>
      </c>
      <c r="R2240" s="223" cm="1">
        <f t="array" ref="R2240">Q2240*L2240</f>
        <v>0</v>
      </c>
    </row>
    <row r="2241" spans="1:18" ht="16" customHeight="1" x14ac:dyDescent="0.2">
      <c r="A2241" s="54"/>
      <c r="B2241" s="63" t="s">
        <v>9802</v>
      </c>
      <c r="C2241" s="56" t="s">
        <v>9806</v>
      </c>
      <c r="D2241" s="56" t="s">
        <v>2205</v>
      </c>
      <c r="E2241" s="56" t="s">
        <v>2206</v>
      </c>
      <c r="F2241" s="110" t="s">
        <v>2207</v>
      </c>
      <c r="G2241" s="110" t="s">
        <v>9804</v>
      </c>
      <c r="H2241" s="110" t="s">
        <v>50</v>
      </c>
      <c r="I2241" s="56" t="s">
        <v>2201</v>
      </c>
      <c r="J2241" s="64">
        <v>3230</v>
      </c>
      <c r="K2241" s="91"/>
      <c r="L2241" s="85">
        <v>115.5</v>
      </c>
      <c r="M2241" s="56" t="s">
        <v>139</v>
      </c>
      <c r="N2241" s="56" t="s">
        <v>1091</v>
      </c>
      <c r="O2241" s="60" t="s">
        <v>55</v>
      </c>
      <c r="P2241" s="222"/>
      <c r="Q2241" s="87" cm="1">
        <f t="array" ref="Q2241">SUMIF(Western!C1:C1001,E2241,Western!V1:V1001)</f>
        <v>0</v>
      </c>
      <c r="R2241" s="223" cm="1">
        <f t="array" ref="R2241">Q2241*L2241</f>
        <v>0</v>
      </c>
    </row>
    <row r="2242" spans="1:18" ht="16" customHeight="1" x14ac:dyDescent="0.2">
      <c r="A2242" s="54"/>
      <c r="B2242" s="63" t="s">
        <v>9802</v>
      </c>
      <c r="C2242" s="56" t="s">
        <v>9807</v>
      </c>
      <c r="D2242" s="56" t="s">
        <v>2208</v>
      </c>
      <c r="E2242" s="56" t="s">
        <v>2209</v>
      </c>
      <c r="F2242" s="110" t="s">
        <v>2210</v>
      </c>
      <c r="G2242" s="110" t="s">
        <v>9804</v>
      </c>
      <c r="H2242" s="110" t="s">
        <v>50</v>
      </c>
      <c r="I2242" s="56" t="s">
        <v>2201</v>
      </c>
      <c r="J2242" s="64">
        <v>3232</v>
      </c>
      <c r="K2242" s="91"/>
      <c r="L2242" s="85">
        <v>115.5</v>
      </c>
      <c r="M2242" s="56" t="s">
        <v>139</v>
      </c>
      <c r="N2242" s="56" t="s">
        <v>1091</v>
      </c>
      <c r="O2242" s="60" t="s">
        <v>55</v>
      </c>
      <c r="P2242" s="222"/>
      <c r="Q2242" s="87" cm="1">
        <f t="array" ref="Q2242">SUMIF(Western!C1:C1001,E2242,Western!V1:V1001)</f>
        <v>0</v>
      </c>
      <c r="R2242" s="223" cm="1">
        <f t="array" ref="R2242">Q2242*L2242</f>
        <v>0</v>
      </c>
    </row>
    <row r="2243" spans="1:18" ht="16" customHeight="1" x14ac:dyDescent="0.2">
      <c r="A2243" s="54"/>
      <c r="B2243" s="63" t="s">
        <v>9802</v>
      </c>
      <c r="C2243" s="56" t="s">
        <v>9808</v>
      </c>
      <c r="D2243" s="56" t="s">
        <v>2211</v>
      </c>
      <c r="E2243" s="56" t="s">
        <v>2212</v>
      </c>
      <c r="F2243" s="110" t="s">
        <v>2213</v>
      </c>
      <c r="G2243" s="110" t="s">
        <v>9804</v>
      </c>
      <c r="H2243" s="110" t="s">
        <v>50</v>
      </c>
      <c r="I2243" s="56" t="s">
        <v>2201</v>
      </c>
      <c r="J2243" s="64">
        <v>3234</v>
      </c>
      <c r="K2243" s="91"/>
      <c r="L2243" s="85">
        <v>115.5</v>
      </c>
      <c r="M2243" s="56" t="s">
        <v>139</v>
      </c>
      <c r="N2243" s="56" t="s">
        <v>1091</v>
      </c>
      <c r="O2243" s="60" t="s">
        <v>55</v>
      </c>
      <c r="P2243" s="222"/>
      <c r="Q2243" s="87" cm="1">
        <f t="array" ref="Q2243">SUMIF(Western!C1:C1001,E2243,Western!V1:V1001)</f>
        <v>0</v>
      </c>
      <c r="R2243" s="223" cm="1">
        <f t="array" ref="R2243">Q2243*L2243</f>
        <v>0</v>
      </c>
    </row>
    <row r="2244" spans="1:18" ht="16" customHeight="1" x14ac:dyDescent="0.2">
      <c r="A2244" s="54"/>
      <c r="B2244" s="63" t="s">
        <v>9802</v>
      </c>
      <c r="C2244" s="56" t="s">
        <v>9809</v>
      </c>
      <c r="D2244" s="56" t="s">
        <v>2214</v>
      </c>
      <c r="E2244" s="56" t="s">
        <v>2215</v>
      </c>
      <c r="F2244" s="110" t="s">
        <v>2216</v>
      </c>
      <c r="G2244" s="110" t="s">
        <v>9804</v>
      </c>
      <c r="H2244" s="110" t="s">
        <v>50</v>
      </c>
      <c r="I2244" s="56" t="s">
        <v>2201</v>
      </c>
      <c r="J2244" s="64">
        <v>3430</v>
      </c>
      <c r="K2244" s="91"/>
      <c r="L2244" s="85">
        <v>115.5</v>
      </c>
      <c r="M2244" s="56" t="s">
        <v>139</v>
      </c>
      <c r="N2244" s="56" t="s">
        <v>1091</v>
      </c>
      <c r="O2244" s="60" t="s">
        <v>55</v>
      </c>
      <c r="P2244" s="222"/>
      <c r="Q2244" s="87" cm="1">
        <f t="array" ref="Q2244">SUMIF(Western!C1:C1001,E2244,Western!V1:V1001)</f>
        <v>0</v>
      </c>
      <c r="R2244" s="223" cm="1">
        <f t="array" ref="R2244">Q2244*L2244</f>
        <v>0</v>
      </c>
    </row>
    <row r="2245" spans="1:18" ht="16" customHeight="1" x14ac:dyDescent="0.2">
      <c r="A2245" s="54"/>
      <c r="B2245" s="63" t="s">
        <v>9802</v>
      </c>
      <c r="C2245" s="56" t="s">
        <v>9810</v>
      </c>
      <c r="D2245" s="56" t="s">
        <v>2217</v>
      </c>
      <c r="E2245" s="56" t="s">
        <v>2218</v>
      </c>
      <c r="F2245" s="110" t="s">
        <v>2219</v>
      </c>
      <c r="G2245" s="110" t="s">
        <v>9804</v>
      </c>
      <c r="H2245" s="110" t="s">
        <v>50</v>
      </c>
      <c r="I2245" s="56" t="s">
        <v>2201</v>
      </c>
      <c r="J2245" s="64">
        <v>3432</v>
      </c>
      <c r="K2245" s="91"/>
      <c r="L2245" s="85">
        <v>115.5</v>
      </c>
      <c r="M2245" s="56" t="s">
        <v>139</v>
      </c>
      <c r="N2245" s="56" t="s">
        <v>1091</v>
      </c>
      <c r="O2245" s="60" t="s">
        <v>55</v>
      </c>
      <c r="P2245" s="222"/>
      <c r="Q2245" s="87" cm="1">
        <f t="array" ref="Q2245">SUMIF(Western!C1:C1001,E2245,Western!V1:V1001)</f>
        <v>0</v>
      </c>
      <c r="R2245" s="223" cm="1">
        <f t="array" ref="R2245">Q2245*L2245</f>
        <v>0</v>
      </c>
    </row>
    <row r="2246" spans="1:18" ht="16" customHeight="1" x14ac:dyDescent="0.2">
      <c r="A2246" s="54"/>
      <c r="B2246" s="63" t="s">
        <v>9802</v>
      </c>
      <c r="C2246" s="56" t="s">
        <v>9811</v>
      </c>
      <c r="D2246" s="56" t="s">
        <v>2220</v>
      </c>
      <c r="E2246" s="56" t="s">
        <v>2221</v>
      </c>
      <c r="F2246" s="110" t="s">
        <v>2222</v>
      </c>
      <c r="G2246" s="110" t="s">
        <v>9804</v>
      </c>
      <c r="H2246" s="110" t="s">
        <v>50</v>
      </c>
      <c r="I2246" s="56" t="s">
        <v>2201</v>
      </c>
      <c r="J2246" s="64">
        <v>3434</v>
      </c>
      <c r="K2246" s="91"/>
      <c r="L2246" s="85">
        <v>115.5</v>
      </c>
      <c r="M2246" s="56" t="s">
        <v>139</v>
      </c>
      <c r="N2246" s="56" t="s">
        <v>1091</v>
      </c>
      <c r="O2246" s="60" t="s">
        <v>55</v>
      </c>
      <c r="P2246" s="222"/>
      <c r="Q2246" s="87" cm="1">
        <f t="array" ref="Q2246">SUMIF(Western!C1:C1001,E2246,Western!V1:V1001)</f>
        <v>0</v>
      </c>
      <c r="R2246" s="223" cm="1">
        <f t="array" ref="R2246">Q2246*L2246</f>
        <v>0</v>
      </c>
    </row>
    <row r="2247" spans="1:18" ht="16" customHeight="1" x14ac:dyDescent="0.2">
      <c r="A2247" s="54"/>
      <c r="B2247" s="63" t="s">
        <v>9802</v>
      </c>
      <c r="C2247" s="56" t="s">
        <v>9812</v>
      </c>
      <c r="D2247" s="56" t="s">
        <v>2223</v>
      </c>
      <c r="E2247" s="56" t="s">
        <v>2224</v>
      </c>
      <c r="F2247" s="110" t="s">
        <v>2225</v>
      </c>
      <c r="G2247" s="110" t="s">
        <v>9804</v>
      </c>
      <c r="H2247" s="110" t="s">
        <v>50</v>
      </c>
      <c r="I2247" s="56" t="s">
        <v>2201</v>
      </c>
      <c r="J2247" s="64">
        <v>3436</v>
      </c>
      <c r="K2247" s="91"/>
      <c r="L2247" s="85">
        <v>115.5</v>
      </c>
      <c r="M2247" s="56" t="s">
        <v>139</v>
      </c>
      <c r="N2247" s="56" t="s">
        <v>1091</v>
      </c>
      <c r="O2247" s="60" t="s">
        <v>55</v>
      </c>
      <c r="P2247" s="222"/>
      <c r="Q2247" s="87" cm="1">
        <f t="array" ref="Q2247">SUMIF(Western!C1:C1001,E2247,Western!V1:V1001)</f>
        <v>0</v>
      </c>
      <c r="R2247" s="223" cm="1">
        <f t="array" ref="R2247">Q2247*L2247</f>
        <v>0</v>
      </c>
    </row>
    <row r="2248" spans="1:18" ht="16" customHeight="1" x14ac:dyDescent="0.2">
      <c r="A2248" s="54"/>
      <c r="B2248" s="63" t="s">
        <v>9802</v>
      </c>
      <c r="C2248" s="56" t="s">
        <v>9813</v>
      </c>
      <c r="D2248" s="56" t="s">
        <v>2226</v>
      </c>
      <c r="E2248" s="56" t="s">
        <v>2227</v>
      </c>
      <c r="F2248" s="110" t="s">
        <v>2228</v>
      </c>
      <c r="G2248" s="110" t="s">
        <v>9804</v>
      </c>
      <c r="H2248" s="110" t="s">
        <v>50</v>
      </c>
      <c r="I2248" s="56" t="s">
        <v>2201</v>
      </c>
      <c r="J2248" s="64">
        <v>3632</v>
      </c>
      <c r="K2248" s="91"/>
      <c r="L2248" s="85">
        <v>115.5</v>
      </c>
      <c r="M2248" s="56" t="s">
        <v>139</v>
      </c>
      <c r="N2248" s="56" t="s">
        <v>1091</v>
      </c>
      <c r="O2248" s="60" t="s">
        <v>55</v>
      </c>
      <c r="P2248" s="222"/>
      <c r="Q2248" s="87" cm="1">
        <f t="array" ref="Q2248">SUMIF(Western!C1:C1001,E2248,Western!V1:V1001)</f>
        <v>0</v>
      </c>
      <c r="R2248" s="223" cm="1">
        <f t="array" ref="R2248">Q2248*L2248</f>
        <v>0</v>
      </c>
    </row>
    <row r="2249" spans="1:18" ht="16" customHeight="1" x14ac:dyDescent="0.2">
      <c r="A2249" s="54"/>
      <c r="B2249" s="63" t="s">
        <v>9802</v>
      </c>
      <c r="C2249" s="56" t="s">
        <v>9814</v>
      </c>
      <c r="D2249" s="56" t="s">
        <v>2229</v>
      </c>
      <c r="E2249" s="56" t="s">
        <v>2230</v>
      </c>
      <c r="F2249" s="110" t="s">
        <v>2231</v>
      </c>
      <c r="G2249" s="110" t="s">
        <v>9804</v>
      </c>
      <c r="H2249" s="110" t="s">
        <v>50</v>
      </c>
      <c r="I2249" s="56" t="s">
        <v>2201</v>
      </c>
      <c r="J2249" s="64">
        <v>3634</v>
      </c>
      <c r="K2249" s="91"/>
      <c r="L2249" s="85">
        <v>115.5</v>
      </c>
      <c r="M2249" s="56" t="s">
        <v>139</v>
      </c>
      <c r="N2249" s="56" t="s">
        <v>1091</v>
      </c>
      <c r="O2249" s="60" t="s">
        <v>55</v>
      </c>
      <c r="P2249" s="222"/>
      <c r="Q2249" s="87" cm="1">
        <f t="array" ref="Q2249">SUMIF(Western!C1:C1001,E2249,Western!V1:V1001)</f>
        <v>0</v>
      </c>
      <c r="R2249" s="223" cm="1">
        <f t="array" ref="R2249">Q2249*L2249</f>
        <v>0</v>
      </c>
    </row>
    <row r="2250" spans="1:18" ht="16" customHeight="1" x14ac:dyDescent="0.2">
      <c r="A2250" s="54"/>
      <c r="B2250" s="63" t="s">
        <v>9802</v>
      </c>
      <c r="C2250" s="56" t="s">
        <v>9815</v>
      </c>
      <c r="D2250" s="56" t="s">
        <v>2232</v>
      </c>
      <c r="E2250" s="56" t="s">
        <v>2233</v>
      </c>
      <c r="F2250" s="110" t="s">
        <v>2234</v>
      </c>
      <c r="G2250" s="110" t="s">
        <v>9804</v>
      </c>
      <c r="H2250" s="110" t="s">
        <v>50</v>
      </c>
      <c r="I2250" s="56" t="s">
        <v>2201</v>
      </c>
      <c r="J2250" s="64">
        <v>3636</v>
      </c>
      <c r="K2250" s="91"/>
      <c r="L2250" s="85">
        <v>115.5</v>
      </c>
      <c r="M2250" s="56" t="s">
        <v>139</v>
      </c>
      <c r="N2250" s="56" t="s">
        <v>1091</v>
      </c>
      <c r="O2250" s="60" t="s">
        <v>55</v>
      </c>
      <c r="P2250" s="222"/>
      <c r="Q2250" s="87" cm="1">
        <f t="array" ref="Q2250">SUMIF(Western!C1:C1001,E2250,Western!V1:V1001)</f>
        <v>0</v>
      </c>
      <c r="R2250" s="223" cm="1">
        <f t="array" ref="R2250">Q2250*L2250</f>
        <v>0</v>
      </c>
    </row>
    <row r="2251" spans="1:18" ht="16" customHeight="1" x14ac:dyDescent="0.2">
      <c r="A2251" s="54"/>
      <c r="B2251" s="63" t="s">
        <v>9802</v>
      </c>
      <c r="C2251" s="56" t="s">
        <v>9816</v>
      </c>
      <c r="D2251" s="56" t="s">
        <v>2235</v>
      </c>
      <c r="E2251" s="56" t="s">
        <v>2236</v>
      </c>
      <c r="F2251" s="110" t="s">
        <v>2237</v>
      </c>
      <c r="G2251" s="110" t="s">
        <v>9804</v>
      </c>
      <c r="H2251" s="110" t="s">
        <v>50</v>
      </c>
      <c r="I2251" s="56" t="s">
        <v>2201</v>
      </c>
      <c r="J2251" s="64">
        <v>3832</v>
      </c>
      <c r="K2251" s="91"/>
      <c r="L2251" s="85">
        <v>115.5</v>
      </c>
      <c r="M2251" s="56" t="s">
        <v>139</v>
      </c>
      <c r="N2251" s="56" t="s">
        <v>1091</v>
      </c>
      <c r="O2251" s="60" t="s">
        <v>55</v>
      </c>
      <c r="P2251" s="222"/>
      <c r="Q2251" s="87" cm="1">
        <f t="array" ref="Q2251">SUMIF(Western!C1:C1001,E2251,Western!V1:V1001)</f>
        <v>0</v>
      </c>
      <c r="R2251" s="223" cm="1">
        <f t="array" ref="R2251">Q2251*L2251</f>
        <v>0</v>
      </c>
    </row>
    <row r="2252" spans="1:18" ht="16" customHeight="1" x14ac:dyDescent="0.2">
      <c r="A2252" s="54"/>
      <c r="B2252" s="63" t="s">
        <v>9802</v>
      </c>
      <c r="C2252" s="56" t="s">
        <v>9817</v>
      </c>
      <c r="D2252" s="56" t="s">
        <v>2238</v>
      </c>
      <c r="E2252" s="56" t="s">
        <v>2239</v>
      </c>
      <c r="F2252" s="110" t="s">
        <v>2240</v>
      </c>
      <c r="G2252" s="110" t="s">
        <v>9804</v>
      </c>
      <c r="H2252" s="110" t="s">
        <v>50</v>
      </c>
      <c r="I2252" s="56" t="s">
        <v>2201</v>
      </c>
      <c r="J2252" s="64">
        <v>3834</v>
      </c>
      <c r="K2252" s="91"/>
      <c r="L2252" s="85">
        <v>115.5</v>
      </c>
      <c r="M2252" s="56" t="s">
        <v>139</v>
      </c>
      <c r="N2252" s="56" t="s">
        <v>1091</v>
      </c>
      <c r="O2252" s="60" t="s">
        <v>55</v>
      </c>
      <c r="P2252" s="222"/>
      <c r="Q2252" s="87" cm="1">
        <f t="array" ref="Q2252">SUMIF(Western!C1:C1001,E2252,Western!V1:V1001)</f>
        <v>0</v>
      </c>
      <c r="R2252" s="223" cm="1">
        <f t="array" ref="R2252">Q2252*L2252</f>
        <v>0</v>
      </c>
    </row>
    <row r="2253" spans="1:18" ht="16" customHeight="1" x14ac:dyDescent="0.2">
      <c r="A2253" s="54"/>
      <c r="B2253" s="63" t="s">
        <v>9802</v>
      </c>
      <c r="C2253" s="56" t="s">
        <v>9818</v>
      </c>
      <c r="D2253" s="56" t="s">
        <v>2241</v>
      </c>
      <c r="E2253" s="56" t="s">
        <v>2242</v>
      </c>
      <c r="F2253" s="110" t="s">
        <v>2243</v>
      </c>
      <c r="G2253" s="110" t="s">
        <v>9804</v>
      </c>
      <c r="H2253" s="110" t="s">
        <v>50</v>
      </c>
      <c r="I2253" s="56" t="s">
        <v>2201</v>
      </c>
      <c r="J2253" s="64">
        <v>3836</v>
      </c>
      <c r="K2253" s="91"/>
      <c r="L2253" s="85">
        <v>115.5</v>
      </c>
      <c r="M2253" s="56" t="s">
        <v>139</v>
      </c>
      <c r="N2253" s="56" t="s">
        <v>1091</v>
      </c>
      <c r="O2253" s="60" t="s">
        <v>55</v>
      </c>
      <c r="P2253" s="222"/>
      <c r="Q2253" s="87" cm="1">
        <f t="array" ref="Q2253">SUMIF(Western!C1:C1001,E2253,Western!V1:V1001)</f>
        <v>0</v>
      </c>
      <c r="R2253" s="223" cm="1">
        <f t="array" ref="R2253">Q2253*L2253</f>
        <v>0</v>
      </c>
    </row>
    <row r="2254" spans="1:18" ht="16" customHeight="1" x14ac:dyDescent="0.2">
      <c r="A2254" s="54"/>
      <c r="B2254" s="63" t="s">
        <v>9802</v>
      </c>
      <c r="C2254" s="56" t="s">
        <v>9819</v>
      </c>
      <c r="D2254" s="56" t="s">
        <v>2244</v>
      </c>
      <c r="E2254" s="56" t="s">
        <v>2245</v>
      </c>
      <c r="F2254" s="110" t="s">
        <v>2246</v>
      </c>
      <c r="G2254" s="110" t="s">
        <v>9804</v>
      </c>
      <c r="H2254" s="110" t="s">
        <v>50</v>
      </c>
      <c r="I2254" s="56" t="s">
        <v>2201</v>
      </c>
      <c r="J2254" s="64">
        <v>4032</v>
      </c>
      <c r="K2254" s="91"/>
      <c r="L2254" s="85">
        <v>115.5</v>
      </c>
      <c r="M2254" s="56" t="s">
        <v>139</v>
      </c>
      <c r="N2254" s="56" t="s">
        <v>1091</v>
      </c>
      <c r="O2254" s="60" t="s">
        <v>55</v>
      </c>
      <c r="P2254" s="222"/>
      <c r="Q2254" s="87" cm="1">
        <f t="array" ref="Q2254">SUMIF(Western!C1:C1001,E2254,Western!V1:V1001)</f>
        <v>0</v>
      </c>
      <c r="R2254" s="223" cm="1">
        <f t="array" ref="R2254">Q2254*L2254</f>
        <v>0</v>
      </c>
    </row>
    <row r="2255" spans="1:18" ht="16" customHeight="1" x14ac:dyDescent="0.2">
      <c r="A2255" s="54"/>
      <c r="B2255" s="63" t="s">
        <v>9802</v>
      </c>
      <c r="C2255" s="56" t="s">
        <v>9820</v>
      </c>
      <c r="D2255" s="56" t="s">
        <v>2247</v>
      </c>
      <c r="E2255" s="56" t="s">
        <v>2248</v>
      </c>
      <c r="F2255" s="110" t="s">
        <v>2249</v>
      </c>
      <c r="G2255" s="110" t="s">
        <v>9804</v>
      </c>
      <c r="H2255" s="110" t="s">
        <v>50</v>
      </c>
      <c r="I2255" s="56" t="s">
        <v>2201</v>
      </c>
      <c r="J2255" s="64">
        <v>4232</v>
      </c>
      <c r="K2255" s="91"/>
      <c r="L2255" s="85">
        <v>115.5</v>
      </c>
      <c r="M2255" s="56" t="s">
        <v>139</v>
      </c>
      <c r="N2255" s="56" t="s">
        <v>1091</v>
      </c>
      <c r="O2255" s="60" t="s">
        <v>55</v>
      </c>
      <c r="P2255" s="222"/>
      <c r="Q2255" s="87" cm="1">
        <f t="array" ref="Q2255">SUMIF(Western!C1:C1001,E2255,Western!V1:V1001)</f>
        <v>0</v>
      </c>
      <c r="R2255" s="223" cm="1">
        <f t="array" ref="R2255">Q2255*L2255</f>
        <v>0</v>
      </c>
    </row>
    <row r="2256" spans="1:18" ht="16" customHeight="1" x14ac:dyDescent="0.2">
      <c r="A2256" s="54"/>
      <c r="B2256" s="63" t="s">
        <v>9802</v>
      </c>
      <c r="C2256" s="56" t="s">
        <v>9821</v>
      </c>
      <c r="D2256" s="56" t="s">
        <v>2250</v>
      </c>
      <c r="E2256" s="56" t="s">
        <v>2251</v>
      </c>
      <c r="F2256" s="110" t="s">
        <v>2252</v>
      </c>
      <c r="G2256" s="110" t="s">
        <v>9804</v>
      </c>
      <c r="H2256" s="110" t="s">
        <v>50</v>
      </c>
      <c r="I2256" s="56" t="s">
        <v>2201</v>
      </c>
      <c r="J2256" s="64">
        <v>4432</v>
      </c>
      <c r="K2256" s="91"/>
      <c r="L2256" s="85">
        <v>115.5</v>
      </c>
      <c r="M2256" s="56" t="s">
        <v>139</v>
      </c>
      <c r="N2256" s="56" t="s">
        <v>1091</v>
      </c>
      <c r="O2256" s="60" t="s">
        <v>55</v>
      </c>
      <c r="P2256" s="222"/>
      <c r="Q2256" s="87" cm="1">
        <f t="array" ref="Q2256">SUMIF(Western!C1:C1001,E2256,Western!V1:V1001)</f>
        <v>0</v>
      </c>
      <c r="R2256" s="223" cm="1">
        <f t="array" ref="R2256">Q2256*L2256</f>
        <v>0</v>
      </c>
    </row>
    <row r="2257" spans="1:18" ht="16" customHeight="1" x14ac:dyDescent="0.2">
      <c r="A2257" s="54"/>
      <c r="B2257" s="63" t="s">
        <v>9822</v>
      </c>
      <c r="C2257" s="56" t="s">
        <v>9823</v>
      </c>
      <c r="D2257" s="56" t="s">
        <v>2253</v>
      </c>
      <c r="E2257" s="56" t="s">
        <v>2254</v>
      </c>
      <c r="F2257" s="110" t="s">
        <v>2255</v>
      </c>
      <c r="G2257" s="110" t="s">
        <v>9804</v>
      </c>
      <c r="H2257" s="110" t="s">
        <v>50</v>
      </c>
      <c r="I2257" s="56" t="s">
        <v>2256</v>
      </c>
      <c r="J2257" s="64">
        <v>3030</v>
      </c>
      <c r="K2257" s="91"/>
      <c r="L2257" s="85">
        <v>115.5</v>
      </c>
      <c r="M2257" s="56" t="s">
        <v>139</v>
      </c>
      <c r="N2257" s="56" t="s">
        <v>1091</v>
      </c>
      <c r="O2257" s="60" t="s">
        <v>55</v>
      </c>
      <c r="P2257" s="222"/>
      <c r="Q2257" s="87" cm="1">
        <f t="array" ref="Q2257">SUMIF(Western!C1:C1001,E2257,Western!V1:V1001)</f>
        <v>0</v>
      </c>
      <c r="R2257" s="223" cm="1">
        <f t="array" ref="R2257">Q2257*L2257</f>
        <v>0</v>
      </c>
    </row>
    <row r="2258" spans="1:18" ht="16" customHeight="1" x14ac:dyDescent="0.2">
      <c r="A2258" s="54"/>
      <c r="B2258" s="63" t="s">
        <v>9822</v>
      </c>
      <c r="C2258" s="56" t="s">
        <v>9824</v>
      </c>
      <c r="D2258" s="56" t="s">
        <v>2257</v>
      </c>
      <c r="E2258" s="56" t="s">
        <v>2258</v>
      </c>
      <c r="F2258" s="110" t="s">
        <v>2259</v>
      </c>
      <c r="G2258" s="110" t="s">
        <v>9804</v>
      </c>
      <c r="H2258" s="110" t="s">
        <v>50</v>
      </c>
      <c r="I2258" s="56" t="s">
        <v>2256</v>
      </c>
      <c r="J2258" s="64">
        <v>3032</v>
      </c>
      <c r="K2258" s="91"/>
      <c r="L2258" s="85">
        <v>115.5</v>
      </c>
      <c r="M2258" s="56" t="s">
        <v>139</v>
      </c>
      <c r="N2258" s="56" t="s">
        <v>1091</v>
      </c>
      <c r="O2258" s="60" t="s">
        <v>55</v>
      </c>
      <c r="P2258" s="222"/>
      <c r="Q2258" s="87" cm="1">
        <f t="array" ref="Q2258">SUMIF(Western!C1:C1001,E2258,Western!V1:V1001)</f>
        <v>0</v>
      </c>
      <c r="R2258" s="223" cm="1">
        <f t="array" ref="R2258">Q2258*L2258</f>
        <v>0</v>
      </c>
    </row>
    <row r="2259" spans="1:18" ht="16" customHeight="1" x14ac:dyDescent="0.2">
      <c r="A2259" s="54"/>
      <c r="B2259" s="63" t="s">
        <v>9822</v>
      </c>
      <c r="C2259" s="56" t="s">
        <v>9825</v>
      </c>
      <c r="D2259" s="56" t="s">
        <v>2260</v>
      </c>
      <c r="E2259" s="56" t="s">
        <v>2261</v>
      </c>
      <c r="F2259" s="110" t="s">
        <v>2262</v>
      </c>
      <c r="G2259" s="110" t="s">
        <v>9804</v>
      </c>
      <c r="H2259" s="110" t="s">
        <v>50</v>
      </c>
      <c r="I2259" s="56" t="s">
        <v>2256</v>
      </c>
      <c r="J2259" s="64">
        <v>3230</v>
      </c>
      <c r="K2259" s="91"/>
      <c r="L2259" s="85">
        <v>115.5</v>
      </c>
      <c r="M2259" s="56" t="s">
        <v>139</v>
      </c>
      <c r="N2259" s="56" t="s">
        <v>1091</v>
      </c>
      <c r="O2259" s="60" t="s">
        <v>55</v>
      </c>
      <c r="P2259" s="222"/>
      <c r="Q2259" s="87" cm="1">
        <f t="array" ref="Q2259">SUMIF(Western!C1:C1001,E2259,Western!V1:V1001)</f>
        <v>0</v>
      </c>
      <c r="R2259" s="223" cm="1">
        <f t="array" ref="R2259">Q2259*L2259</f>
        <v>0</v>
      </c>
    </row>
    <row r="2260" spans="1:18" ht="16" customHeight="1" x14ac:dyDescent="0.2">
      <c r="A2260" s="54"/>
      <c r="B2260" s="63" t="s">
        <v>9822</v>
      </c>
      <c r="C2260" s="56" t="s">
        <v>9826</v>
      </c>
      <c r="D2260" s="56" t="s">
        <v>2263</v>
      </c>
      <c r="E2260" s="56" t="s">
        <v>2264</v>
      </c>
      <c r="F2260" s="110" t="s">
        <v>2265</v>
      </c>
      <c r="G2260" s="110" t="s">
        <v>9804</v>
      </c>
      <c r="H2260" s="110" t="s">
        <v>50</v>
      </c>
      <c r="I2260" s="56" t="s">
        <v>2256</v>
      </c>
      <c r="J2260" s="64">
        <v>3232</v>
      </c>
      <c r="K2260" s="91"/>
      <c r="L2260" s="85">
        <v>115.5</v>
      </c>
      <c r="M2260" s="56" t="s">
        <v>139</v>
      </c>
      <c r="N2260" s="56" t="s">
        <v>1091</v>
      </c>
      <c r="O2260" s="60" t="s">
        <v>55</v>
      </c>
      <c r="P2260" s="222"/>
      <c r="Q2260" s="87" cm="1">
        <f t="array" ref="Q2260">SUMIF(Western!C1:C1001,E2260,Western!V1:V1001)</f>
        <v>0</v>
      </c>
      <c r="R2260" s="223" cm="1">
        <f t="array" ref="R2260">Q2260*L2260</f>
        <v>0</v>
      </c>
    </row>
    <row r="2261" spans="1:18" ht="16" customHeight="1" x14ac:dyDescent="0.2">
      <c r="A2261" s="54"/>
      <c r="B2261" s="63" t="s">
        <v>9822</v>
      </c>
      <c r="C2261" s="56" t="s">
        <v>9827</v>
      </c>
      <c r="D2261" s="56" t="s">
        <v>2266</v>
      </c>
      <c r="E2261" s="56" t="s">
        <v>2267</v>
      </c>
      <c r="F2261" s="110" t="s">
        <v>2268</v>
      </c>
      <c r="G2261" s="110" t="s">
        <v>9804</v>
      </c>
      <c r="H2261" s="110" t="s">
        <v>50</v>
      </c>
      <c r="I2261" s="56" t="s">
        <v>2256</v>
      </c>
      <c r="J2261" s="64">
        <v>3234</v>
      </c>
      <c r="K2261" s="91"/>
      <c r="L2261" s="85">
        <v>115.5</v>
      </c>
      <c r="M2261" s="56" t="s">
        <v>139</v>
      </c>
      <c r="N2261" s="56" t="s">
        <v>1091</v>
      </c>
      <c r="O2261" s="60" t="s">
        <v>55</v>
      </c>
      <c r="P2261" s="222"/>
      <c r="Q2261" s="87" cm="1">
        <f t="array" ref="Q2261">SUMIF(Western!C1:C1001,E2261,Western!V1:V1001)</f>
        <v>0</v>
      </c>
      <c r="R2261" s="223" cm="1">
        <f t="array" ref="R2261">Q2261*L2261</f>
        <v>0</v>
      </c>
    </row>
    <row r="2262" spans="1:18" ht="16" customHeight="1" x14ac:dyDescent="0.2">
      <c r="A2262" s="54"/>
      <c r="B2262" s="63" t="s">
        <v>9822</v>
      </c>
      <c r="C2262" s="56" t="s">
        <v>9828</v>
      </c>
      <c r="D2262" s="56" t="s">
        <v>2269</v>
      </c>
      <c r="E2262" s="56" t="s">
        <v>2270</v>
      </c>
      <c r="F2262" s="110" t="s">
        <v>2271</v>
      </c>
      <c r="G2262" s="110" t="s">
        <v>9804</v>
      </c>
      <c r="H2262" s="110" t="s">
        <v>50</v>
      </c>
      <c r="I2262" s="56" t="s">
        <v>2256</v>
      </c>
      <c r="J2262" s="64">
        <v>3430</v>
      </c>
      <c r="K2262" s="91"/>
      <c r="L2262" s="85">
        <v>115.5</v>
      </c>
      <c r="M2262" s="56" t="s">
        <v>139</v>
      </c>
      <c r="N2262" s="56" t="s">
        <v>1091</v>
      </c>
      <c r="O2262" s="60" t="s">
        <v>55</v>
      </c>
      <c r="P2262" s="222"/>
      <c r="Q2262" s="87" cm="1">
        <f t="array" ref="Q2262">SUMIF(Western!C1:C1001,E2262,Western!V1:V1001)</f>
        <v>0</v>
      </c>
      <c r="R2262" s="223" cm="1">
        <f t="array" ref="R2262">Q2262*L2262</f>
        <v>0</v>
      </c>
    </row>
    <row r="2263" spans="1:18" ht="16" customHeight="1" x14ac:dyDescent="0.2">
      <c r="A2263" s="54"/>
      <c r="B2263" s="63" t="s">
        <v>9822</v>
      </c>
      <c r="C2263" s="56" t="s">
        <v>9829</v>
      </c>
      <c r="D2263" s="56" t="s">
        <v>2272</v>
      </c>
      <c r="E2263" s="56" t="s">
        <v>2273</v>
      </c>
      <c r="F2263" s="110" t="s">
        <v>2274</v>
      </c>
      <c r="G2263" s="110" t="s">
        <v>9804</v>
      </c>
      <c r="H2263" s="110" t="s">
        <v>50</v>
      </c>
      <c r="I2263" s="56" t="s">
        <v>2256</v>
      </c>
      <c r="J2263" s="64">
        <v>3432</v>
      </c>
      <c r="K2263" s="91"/>
      <c r="L2263" s="85">
        <v>115.5</v>
      </c>
      <c r="M2263" s="56" t="s">
        <v>139</v>
      </c>
      <c r="N2263" s="56" t="s">
        <v>1091</v>
      </c>
      <c r="O2263" s="60" t="s">
        <v>55</v>
      </c>
      <c r="P2263" s="222"/>
      <c r="Q2263" s="87" cm="1">
        <f t="array" ref="Q2263">SUMIF(Western!C1:C1001,E2263,Western!V1:V1001)</f>
        <v>0</v>
      </c>
      <c r="R2263" s="223" cm="1">
        <f t="array" ref="R2263">Q2263*L2263</f>
        <v>0</v>
      </c>
    </row>
    <row r="2264" spans="1:18" ht="16" customHeight="1" x14ac:dyDescent="0.2">
      <c r="A2264" s="54"/>
      <c r="B2264" s="63" t="s">
        <v>9822</v>
      </c>
      <c r="C2264" s="56" t="s">
        <v>9830</v>
      </c>
      <c r="D2264" s="56" t="s">
        <v>2275</v>
      </c>
      <c r="E2264" s="56" t="s">
        <v>2276</v>
      </c>
      <c r="F2264" s="110" t="s">
        <v>2277</v>
      </c>
      <c r="G2264" s="110" t="s">
        <v>9804</v>
      </c>
      <c r="H2264" s="110" t="s">
        <v>50</v>
      </c>
      <c r="I2264" s="56" t="s">
        <v>2256</v>
      </c>
      <c r="J2264" s="64">
        <v>3434</v>
      </c>
      <c r="K2264" s="91"/>
      <c r="L2264" s="85">
        <v>115.5</v>
      </c>
      <c r="M2264" s="56" t="s">
        <v>139</v>
      </c>
      <c r="N2264" s="56" t="s">
        <v>1091</v>
      </c>
      <c r="O2264" s="60" t="s">
        <v>55</v>
      </c>
      <c r="P2264" s="222"/>
      <c r="Q2264" s="87" cm="1">
        <f t="array" ref="Q2264">SUMIF(Western!C1:C1001,E2264,Western!V1:V1001)</f>
        <v>0</v>
      </c>
      <c r="R2264" s="223" cm="1">
        <f t="array" ref="R2264">Q2264*L2264</f>
        <v>0</v>
      </c>
    </row>
    <row r="2265" spans="1:18" ht="16" customHeight="1" x14ac:dyDescent="0.2">
      <c r="A2265" s="54"/>
      <c r="B2265" s="63" t="s">
        <v>9822</v>
      </c>
      <c r="C2265" s="56" t="s">
        <v>9831</v>
      </c>
      <c r="D2265" s="56" t="s">
        <v>2278</v>
      </c>
      <c r="E2265" s="56" t="s">
        <v>2279</v>
      </c>
      <c r="F2265" s="110" t="s">
        <v>2280</v>
      </c>
      <c r="G2265" s="110" t="s">
        <v>9804</v>
      </c>
      <c r="H2265" s="110" t="s">
        <v>50</v>
      </c>
      <c r="I2265" s="56" t="s">
        <v>2256</v>
      </c>
      <c r="J2265" s="64">
        <v>3436</v>
      </c>
      <c r="K2265" s="91"/>
      <c r="L2265" s="85">
        <v>115.5</v>
      </c>
      <c r="M2265" s="56" t="s">
        <v>139</v>
      </c>
      <c r="N2265" s="56" t="s">
        <v>1091</v>
      </c>
      <c r="O2265" s="60" t="s">
        <v>55</v>
      </c>
      <c r="P2265" s="222"/>
      <c r="Q2265" s="87" cm="1">
        <f t="array" ref="Q2265">SUMIF(Western!C1:C1001,E2265,Western!V1:V1001)</f>
        <v>0</v>
      </c>
      <c r="R2265" s="223" cm="1">
        <f t="array" ref="R2265">Q2265*L2265</f>
        <v>0</v>
      </c>
    </row>
    <row r="2266" spans="1:18" ht="16" customHeight="1" x14ac:dyDescent="0.2">
      <c r="A2266" s="54"/>
      <c r="B2266" s="63" t="s">
        <v>9822</v>
      </c>
      <c r="C2266" s="56" t="s">
        <v>9832</v>
      </c>
      <c r="D2266" s="56" t="s">
        <v>2281</v>
      </c>
      <c r="E2266" s="56" t="s">
        <v>2282</v>
      </c>
      <c r="F2266" s="110" t="s">
        <v>2283</v>
      </c>
      <c r="G2266" s="110" t="s">
        <v>9804</v>
      </c>
      <c r="H2266" s="110" t="s">
        <v>50</v>
      </c>
      <c r="I2266" s="56" t="s">
        <v>2256</v>
      </c>
      <c r="J2266" s="64">
        <v>3632</v>
      </c>
      <c r="K2266" s="91"/>
      <c r="L2266" s="85">
        <v>115.5</v>
      </c>
      <c r="M2266" s="56" t="s">
        <v>139</v>
      </c>
      <c r="N2266" s="56" t="s">
        <v>1091</v>
      </c>
      <c r="O2266" s="60" t="s">
        <v>55</v>
      </c>
      <c r="P2266" s="222"/>
      <c r="Q2266" s="87" cm="1">
        <f t="array" ref="Q2266">SUMIF(Western!C1:C1001,E2266,Western!V1:V1001)</f>
        <v>0</v>
      </c>
      <c r="R2266" s="223" cm="1">
        <f t="array" ref="R2266">Q2266*L2266</f>
        <v>0</v>
      </c>
    </row>
    <row r="2267" spans="1:18" ht="16" customHeight="1" x14ac:dyDescent="0.2">
      <c r="A2267" s="54"/>
      <c r="B2267" s="63" t="s">
        <v>9822</v>
      </c>
      <c r="C2267" s="56" t="s">
        <v>9833</v>
      </c>
      <c r="D2267" s="56" t="s">
        <v>2284</v>
      </c>
      <c r="E2267" s="56" t="s">
        <v>2285</v>
      </c>
      <c r="F2267" s="110" t="s">
        <v>2286</v>
      </c>
      <c r="G2267" s="110" t="s">
        <v>9804</v>
      </c>
      <c r="H2267" s="110" t="s">
        <v>50</v>
      </c>
      <c r="I2267" s="56" t="s">
        <v>2256</v>
      </c>
      <c r="J2267" s="64">
        <v>3634</v>
      </c>
      <c r="K2267" s="91"/>
      <c r="L2267" s="85">
        <v>115.5</v>
      </c>
      <c r="M2267" s="56" t="s">
        <v>139</v>
      </c>
      <c r="N2267" s="56" t="s">
        <v>1091</v>
      </c>
      <c r="O2267" s="60" t="s">
        <v>55</v>
      </c>
      <c r="P2267" s="222"/>
      <c r="Q2267" s="87" cm="1">
        <f t="array" ref="Q2267">SUMIF(Western!C1:C1001,E2267,Western!V1:V1001)</f>
        <v>0</v>
      </c>
      <c r="R2267" s="223" cm="1">
        <f t="array" ref="R2267">Q2267*L2267</f>
        <v>0</v>
      </c>
    </row>
    <row r="2268" spans="1:18" ht="16" customHeight="1" x14ac:dyDescent="0.2">
      <c r="A2268" s="54"/>
      <c r="B2268" s="63" t="s">
        <v>9822</v>
      </c>
      <c r="C2268" s="56" t="s">
        <v>9834</v>
      </c>
      <c r="D2268" s="56" t="s">
        <v>2287</v>
      </c>
      <c r="E2268" s="56" t="s">
        <v>2288</v>
      </c>
      <c r="F2268" s="110" t="s">
        <v>2289</v>
      </c>
      <c r="G2268" s="110" t="s">
        <v>9804</v>
      </c>
      <c r="H2268" s="110" t="s">
        <v>50</v>
      </c>
      <c r="I2268" s="56" t="s">
        <v>2256</v>
      </c>
      <c r="J2268" s="64">
        <v>3636</v>
      </c>
      <c r="K2268" s="91"/>
      <c r="L2268" s="85">
        <v>115.5</v>
      </c>
      <c r="M2268" s="56" t="s">
        <v>139</v>
      </c>
      <c r="N2268" s="56" t="s">
        <v>1091</v>
      </c>
      <c r="O2268" s="60" t="s">
        <v>55</v>
      </c>
      <c r="P2268" s="222"/>
      <c r="Q2268" s="87" cm="1">
        <f t="array" ref="Q2268">SUMIF(Western!C1:C1001,E2268,Western!V1:V1001)</f>
        <v>0</v>
      </c>
      <c r="R2268" s="223" cm="1">
        <f t="array" ref="R2268">Q2268*L2268</f>
        <v>0</v>
      </c>
    </row>
    <row r="2269" spans="1:18" ht="16" customHeight="1" x14ac:dyDescent="0.2">
      <c r="A2269" s="54"/>
      <c r="B2269" s="63" t="s">
        <v>9822</v>
      </c>
      <c r="C2269" s="56" t="s">
        <v>9835</v>
      </c>
      <c r="D2269" s="56" t="s">
        <v>2290</v>
      </c>
      <c r="E2269" s="56" t="s">
        <v>2291</v>
      </c>
      <c r="F2269" s="110" t="s">
        <v>2292</v>
      </c>
      <c r="G2269" s="110" t="s">
        <v>9804</v>
      </c>
      <c r="H2269" s="110" t="s">
        <v>50</v>
      </c>
      <c r="I2269" s="56" t="s">
        <v>2256</v>
      </c>
      <c r="J2269" s="64">
        <v>3832</v>
      </c>
      <c r="K2269" s="91"/>
      <c r="L2269" s="85">
        <v>115.5</v>
      </c>
      <c r="M2269" s="56" t="s">
        <v>139</v>
      </c>
      <c r="N2269" s="56" t="s">
        <v>1091</v>
      </c>
      <c r="O2269" s="60" t="s">
        <v>55</v>
      </c>
      <c r="P2269" s="222"/>
      <c r="Q2269" s="87" cm="1">
        <f t="array" ref="Q2269">SUMIF(Western!C1:C1001,E2269,Western!V1:V1001)</f>
        <v>0</v>
      </c>
      <c r="R2269" s="223" cm="1">
        <f t="array" ref="R2269">Q2269*L2269</f>
        <v>0</v>
      </c>
    </row>
    <row r="2270" spans="1:18" ht="16" customHeight="1" x14ac:dyDescent="0.2">
      <c r="A2270" s="54"/>
      <c r="B2270" s="63" t="s">
        <v>9822</v>
      </c>
      <c r="C2270" s="56" t="s">
        <v>9836</v>
      </c>
      <c r="D2270" s="56" t="s">
        <v>2293</v>
      </c>
      <c r="E2270" s="56" t="s">
        <v>2294</v>
      </c>
      <c r="F2270" s="110" t="s">
        <v>2295</v>
      </c>
      <c r="G2270" s="110" t="s">
        <v>9804</v>
      </c>
      <c r="H2270" s="110" t="s">
        <v>50</v>
      </c>
      <c r="I2270" s="56" t="s">
        <v>2256</v>
      </c>
      <c r="J2270" s="64">
        <v>3834</v>
      </c>
      <c r="K2270" s="91"/>
      <c r="L2270" s="85">
        <v>115.5</v>
      </c>
      <c r="M2270" s="56" t="s">
        <v>139</v>
      </c>
      <c r="N2270" s="56" t="s">
        <v>1091</v>
      </c>
      <c r="O2270" s="60" t="s">
        <v>55</v>
      </c>
      <c r="P2270" s="222"/>
      <c r="Q2270" s="87" cm="1">
        <f t="array" ref="Q2270">SUMIF(Western!C1:C1001,E2270,Western!V1:V1001)</f>
        <v>0</v>
      </c>
      <c r="R2270" s="223" cm="1">
        <f t="array" ref="R2270">Q2270*L2270</f>
        <v>0</v>
      </c>
    </row>
    <row r="2271" spans="1:18" ht="16" customHeight="1" x14ac:dyDescent="0.2">
      <c r="A2271" s="54"/>
      <c r="B2271" s="63" t="s">
        <v>9822</v>
      </c>
      <c r="C2271" s="56" t="s">
        <v>9837</v>
      </c>
      <c r="D2271" s="56" t="s">
        <v>2296</v>
      </c>
      <c r="E2271" s="56" t="s">
        <v>2297</v>
      </c>
      <c r="F2271" s="110" t="s">
        <v>2298</v>
      </c>
      <c r="G2271" s="110" t="s">
        <v>9804</v>
      </c>
      <c r="H2271" s="110" t="s">
        <v>50</v>
      </c>
      <c r="I2271" s="56" t="s">
        <v>2256</v>
      </c>
      <c r="J2271" s="64">
        <v>3836</v>
      </c>
      <c r="K2271" s="91"/>
      <c r="L2271" s="85">
        <v>115.5</v>
      </c>
      <c r="M2271" s="56" t="s">
        <v>139</v>
      </c>
      <c r="N2271" s="56" t="s">
        <v>1091</v>
      </c>
      <c r="O2271" s="60" t="s">
        <v>55</v>
      </c>
      <c r="P2271" s="222"/>
      <c r="Q2271" s="87" cm="1">
        <f t="array" ref="Q2271">SUMIF(Western!C1:C1001,E2271,Western!V1:V1001)</f>
        <v>0</v>
      </c>
      <c r="R2271" s="223" cm="1">
        <f t="array" ref="R2271">Q2271*L2271</f>
        <v>0</v>
      </c>
    </row>
    <row r="2272" spans="1:18" ht="16" customHeight="1" x14ac:dyDescent="0.2">
      <c r="A2272" s="54"/>
      <c r="B2272" s="63" t="s">
        <v>9822</v>
      </c>
      <c r="C2272" s="56" t="s">
        <v>9838</v>
      </c>
      <c r="D2272" s="56" t="s">
        <v>2299</v>
      </c>
      <c r="E2272" s="56" t="s">
        <v>2300</v>
      </c>
      <c r="F2272" s="110" t="s">
        <v>2301</v>
      </c>
      <c r="G2272" s="110" t="s">
        <v>9804</v>
      </c>
      <c r="H2272" s="110" t="s">
        <v>50</v>
      </c>
      <c r="I2272" s="56" t="s">
        <v>2256</v>
      </c>
      <c r="J2272" s="64">
        <v>4032</v>
      </c>
      <c r="K2272" s="91"/>
      <c r="L2272" s="85">
        <v>115.5</v>
      </c>
      <c r="M2272" s="56" t="s">
        <v>139</v>
      </c>
      <c r="N2272" s="56" t="s">
        <v>1091</v>
      </c>
      <c r="O2272" s="60" t="s">
        <v>55</v>
      </c>
      <c r="P2272" s="222"/>
      <c r="Q2272" s="87" cm="1">
        <f t="array" ref="Q2272">SUMIF(Western!C1:C1001,E2272,Western!V1:V1001)</f>
        <v>0</v>
      </c>
      <c r="R2272" s="223" cm="1">
        <f t="array" ref="R2272">Q2272*L2272</f>
        <v>0</v>
      </c>
    </row>
    <row r="2273" spans="1:18" ht="16" customHeight="1" x14ac:dyDescent="0.2">
      <c r="A2273" s="54"/>
      <c r="B2273" s="63" t="s">
        <v>9822</v>
      </c>
      <c r="C2273" s="56" t="s">
        <v>9839</v>
      </c>
      <c r="D2273" s="56" t="s">
        <v>2302</v>
      </c>
      <c r="E2273" s="56" t="s">
        <v>2303</v>
      </c>
      <c r="F2273" s="110" t="s">
        <v>2304</v>
      </c>
      <c r="G2273" s="110" t="s">
        <v>9804</v>
      </c>
      <c r="H2273" s="110" t="s">
        <v>50</v>
      </c>
      <c r="I2273" s="56" t="s">
        <v>2256</v>
      </c>
      <c r="J2273" s="64">
        <v>4232</v>
      </c>
      <c r="K2273" s="91"/>
      <c r="L2273" s="85">
        <v>115.5</v>
      </c>
      <c r="M2273" s="56" t="s">
        <v>139</v>
      </c>
      <c r="N2273" s="56" t="s">
        <v>1091</v>
      </c>
      <c r="O2273" s="60" t="s">
        <v>55</v>
      </c>
      <c r="P2273" s="222"/>
      <c r="Q2273" s="87" cm="1">
        <f t="array" ref="Q2273">SUMIF(Western!C1:C1001,E2273,Western!V1:V1001)</f>
        <v>0</v>
      </c>
      <c r="R2273" s="223" cm="1">
        <f t="array" ref="R2273">Q2273*L2273</f>
        <v>0</v>
      </c>
    </row>
    <row r="2274" spans="1:18" ht="16" customHeight="1" x14ac:dyDescent="0.2">
      <c r="A2274" s="54"/>
      <c r="B2274" s="63" t="s">
        <v>9822</v>
      </c>
      <c r="C2274" s="56" t="s">
        <v>9840</v>
      </c>
      <c r="D2274" s="56" t="s">
        <v>2305</v>
      </c>
      <c r="E2274" s="56" t="s">
        <v>2306</v>
      </c>
      <c r="F2274" s="110" t="s">
        <v>2307</v>
      </c>
      <c r="G2274" s="110" t="s">
        <v>9804</v>
      </c>
      <c r="H2274" s="110" t="s">
        <v>50</v>
      </c>
      <c r="I2274" s="56" t="s">
        <v>2256</v>
      </c>
      <c r="J2274" s="64">
        <v>4432</v>
      </c>
      <c r="K2274" s="91"/>
      <c r="L2274" s="85">
        <v>115.5</v>
      </c>
      <c r="M2274" s="56" t="s">
        <v>139</v>
      </c>
      <c r="N2274" s="56" t="s">
        <v>1091</v>
      </c>
      <c r="O2274" s="60" t="s">
        <v>55</v>
      </c>
      <c r="P2274" s="222"/>
      <c r="Q2274" s="87" cm="1">
        <f t="array" ref="Q2274">SUMIF(Western!C1:C1001,E2274,Western!V1:V1001)</f>
        <v>0</v>
      </c>
      <c r="R2274" s="223" cm="1">
        <f t="array" ref="R2274">Q2274*L2274</f>
        <v>0</v>
      </c>
    </row>
    <row r="2275" spans="1:18" ht="16" customHeight="1" x14ac:dyDescent="0.2">
      <c r="A2275" s="54"/>
      <c r="B2275" s="63" t="s">
        <v>9841</v>
      </c>
      <c r="C2275" s="56" t="s">
        <v>9842</v>
      </c>
      <c r="D2275" s="90">
        <v>840490704558</v>
      </c>
      <c r="E2275" s="56" t="s">
        <v>4513</v>
      </c>
      <c r="F2275" s="110" t="s">
        <v>4514</v>
      </c>
      <c r="G2275" s="110" t="s">
        <v>7039</v>
      </c>
      <c r="H2275" s="110" t="s">
        <v>56</v>
      </c>
      <c r="I2275" s="56" t="s">
        <v>190</v>
      </c>
      <c r="J2275" s="56" t="s">
        <v>52</v>
      </c>
      <c r="K2275" s="56" t="s">
        <v>7006</v>
      </c>
      <c r="L2275" s="85">
        <v>71.5</v>
      </c>
      <c r="M2275" s="56" t="s">
        <v>53</v>
      </c>
      <c r="N2275" s="56" t="s">
        <v>73</v>
      </c>
      <c r="O2275" s="60" t="s">
        <v>2985</v>
      </c>
      <c r="P2275" s="222"/>
      <c r="Q2275" s="87" cm="1">
        <f t="array" aca="1" ref="Q2275" ca="1">SUMIF('Cross-Over'!C1:C793,E2275,'Cross-Over'!V1:V792)</f>
        <v>0</v>
      </c>
      <c r="R2275" s="223" cm="1">
        <f t="array" aca="1" ref="R2275" ca="1">Q2275*L2275</f>
        <v>0</v>
      </c>
    </row>
    <row r="2276" spans="1:18" ht="16" customHeight="1" x14ac:dyDescent="0.2">
      <c r="A2276" s="54"/>
      <c r="B2276" s="63" t="s">
        <v>9841</v>
      </c>
      <c r="C2276" s="56" t="s">
        <v>9843</v>
      </c>
      <c r="D2276" s="90">
        <v>840490704534</v>
      </c>
      <c r="E2276" s="56" t="s">
        <v>4515</v>
      </c>
      <c r="F2276" s="110" t="s">
        <v>4516</v>
      </c>
      <c r="G2276" s="110" t="s">
        <v>7039</v>
      </c>
      <c r="H2276" s="110" t="s">
        <v>56</v>
      </c>
      <c r="I2276" s="56" t="s">
        <v>190</v>
      </c>
      <c r="J2276" s="56" t="s">
        <v>61</v>
      </c>
      <c r="K2276" s="56" t="s">
        <v>7006</v>
      </c>
      <c r="L2276" s="85">
        <v>71.5</v>
      </c>
      <c r="M2276" s="56" t="s">
        <v>53</v>
      </c>
      <c r="N2276" s="56" t="s">
        <v>73</v>
      </c>
      <c r="O2276" s="60" t="s">
        <v>2985</v>
      </c>
      <c r="P2276" s="222"/>
      <c r="Q2276" s="87" cm="1">
        <f t="array" aca="1" ref="Q2276" ca="1">SUMIF('Cross-Over'!C1:C793,E2276,'Cross-Over'!V1:V792)</f>
        <v>0</v>
      </c>
      <c r="R2276" s="223" cm="1">
        <f t="array" aca="1" ref="R2276" ca="1">Q2276*L2276</f>
        <v>0</v>
      </c>
    </row>
    <row r="2277" spans="1:18" ht="16" customHeight="1" x14ac:dyDescent="0.2">
      <c r="A2277" s="54"/>
      <c r="B2277" s="63" t="s">
        <v>9841</v>
      </c>
      <c r="C2277" s="56" t="s">
        <v>9844</v>
      </c>
      <c r="D2277" s="90">
        <v>840490704527</v>
      </c>
      <c r="E2277" s="56" t="s">
        <v>4517</v>
      </c>
      <c r="F2277" s="110" t="s">
        <v>4518</v>
      </c>
      <c r="G2277" s="110" t="s">
        <v>7039</v>
      </c>
      <c r="H2277" s="110" t="s">
        <v>56</v>
      </c>
      <c r="I2277" s="56" t="s">
        <v>190</v>
      </c>
      <c r="J2277" s="56" t="s">
        <v>64</v>
      </c>
      <c r="K2277" s="56" t="s">
        <v>7006</v>
      </c>
      <c r="L2277" s="85">
        <v>71.5</v>
      </c>
      <c r="M2277" s="56" t="s">
        <v>53</v>
      </c>
      <c r="N2277" s="56" t="s">
        <v>73</v>
      </c>
      <c r="O2277" s="60" t="s">
        <v>2985</v>
      </c>
      <c r="P2277" s="222"/>
      <c r="Q2277" s="87" cm="1">
        <f t="array" aca="1" ref="Q2277" ca="1">SUMIF('Cross-Over'!C1:C793,E2277,'Cross-Over'!V1:V792)</f>
        <v>0</v>
      </c>
      <c r="R2277" s="223" cm="1">
        <f t="array" aca="1" ref="R2277" ca="1">Q2277*L2277</f>
        <v>0</v>
      </c>
    </row>
    <row r="2278" spans="1:18" ht="16" customHeight="1" x14ac:dyDescent="0.2">
      <c r="A2278" s="54"/>
      <c r="B2278" s="63" t="s">
        <v>9841</v>
      </c>
      <c r="C2278" s="56" t="s">
        <v>9845</v>
      </c>
      <c r="D2278" s="90">
        <v>840490704510</v>
      </c>
      <c r="E2278" s="56" t="s">
        <v>4519</v>
      </c>
      <c r="F2278" s="110" t="s">
        <v>4520</v>
      </c>
      <c r="G2278" s="110" t="s">
        <v>7039</v>
      </c>
      <c r="H2278" s="110" t="s">
        <v>56</v>
      </c>
      <c r="I2278" s="56" t="s">
        <v>190</v>
      </c>
      <c r="J2278" s="56" t="s">
        <v>67</v>
      </c>
      <c r="K2278" s="56" t="s">
        <v>7006</v>
      </c>
      <c r="L2278" s="85">
        <v>71.5</v>
      </c>
      <c r="M2278" s="56" t="s">
        <v>53</v>
      </c>
      <c r="N2278" s="56" t="s">
        <v>73</v>
      </c>
      <c r="O2278" s="60" t="s">
        <v>2985</v>
      </c>
      <c r="P2278" s="222"/>
      <c r="Q2278" s="87" cm="1">
        <f t="array" aca="1" ref="Q2278" ca="1">SUMIF('Cross-Over'!C1:C793,E2278,'Cross-Over'!V1:V792)</f>
        <v>0</v>
      </c>
      <c r="R2278" s="223" cm="1">
        <f t="array" aca="1" ref="R2278" ca="1">Q2278*L2278</f>
        <v>0</v>
      </c>
    </row>
    <row r="2279" spans="1:18" ht="16" customHeight="1" x14ac:dyDescent="0.2">
      <c r="A2279" s="54"/>
      <c r="B2279" s="63" t="s">
        <v>9841</v>
      </c>
      <c r="C2279" s="56" t="s">
        <v>9846</v>
      </c>
      <c r="D2279" s="90">
        <v>840490704541</v>
      </c>
      <c r="E2279" s="56" t="s">
        <v>4521</v>
      </c>
      <c r="F2279" s="110" t="s">
        <v>4522</v>
      </c>
      <c r="G2279" s="110" t="s">
        <v>7039</v>
      </c>
      <c r="H2279" s="110" t="s">
        <v>56</v>
      </c>
      <c r="I2279" s="56" t="s">
        <v>190</v>
      </c>
      <c r="J2279" s="56" t="s">
        <v>70</v>
      </c>
      <c r="K2279" s="56" t="s">
        <v>7006</v>
      </c>
      <c r="L2279" s="85">
        <v>71.5</v>
      </c>
      <c r="M2279" s="56" t="s">
        <v>53</v>
      </c>
      <c r="N2279" s="56" t="s">
        <v>73</v>
      </c>
      <c r="O2279" s="60" t="s">
        <v>2985</v>
      </c>
      <c r="P2279" s="222"/>
      <c r="Q2279" s="87" cm="1">
        <f t="array" aca="1" ref="Q2279" ca="1">SUMIF('Cross-Over'!C1:C793,E2279,'Cross-Over'!V1:V792)</f>
        <v>0</v>
      </c>
      <c r="R2279" s="223" cm="1">
        <f t="array" aca="1" ref="R2279" ca="1">Q2279*L2279</f>
        <v>0</v>
      </c>
    </row>
    <row r="2280" spans="1:18" ht="16" customHeight="1" x14ac:dyDescent="0.2">
      <c r="A2280" s="54"/>
      <c r="B2280" s="63" t="s">
        <v>9847</v>
      </c>
      <c r="C2280" s="56" t="s">
        <v>9848</v>
      </c>
      <c r="D2280" s="90">
        <v>840490704503</v>
      </c>
      <c r="E2280" s="56" t="s">
        <v>4523</v>
      </c>
      <c r="F2280" s="110" t="s">
        <v>4524</v>
      </c>
      <c r="G2280" s="110" t="s">
        <v>7039</v>
      </c>
      <c r="H2280" s="110" t="s">
        <v>50</v>
      </c>
      <c r="I2280" s="56" t="s">
        <v>95</v>
      </c>
      <c r="J2280" s="56" t="s">
        <v>52</v>
      </c>
      <c r="K2280" s="56" t="s">
        <v>7006</v>
      </c>
      <c r="L2280" s="85">
        <v>71.5</v>
      </c>
      <c r="M2280" s="56" t="s">
        <v>53</v>
      </c>
      <c r="N2280" s="56" t="s">
        <v>73</v>
      </c>
      <c r="O2280" s="60" t="s">
        <v>2985</v>
      </c>
      <c r="P2280" s="222"/>
      <c r="Q2280" s="87" cm="1">
        <f t="array" aca="1" ref="Q2280" ca="1">SUMIF('Cross-Over'!C1:C793,E2280,'Cross-Over'!V1:V792)</f>
        <v>0</v>
      </c>
      <c r="R2280" s="223" cm="1">
        <f t="array" aca="1" ref="R2280" ca="1">Q2280*L2280</f>
        <v>0</v>
      </c>
    </row>
    <row r="2281" spans="1:18" ht="16" customHeight="1" x14ac:dyDescent="0.2">
      <c r="A2281" s="54"/>
      <c r="B2281" s="63" t="s">
        <v>9847</v>
      </c>
      <c r="C2281" s="56" t="s">
        <v>9849</v>
      </c>
      <c r="D2281" s="90">
        <v>840490704480</v>
      </c>
      <c r="E2281" s="56" t="s">
        <v>4525</v>
      </c>
      <c r="F2281" s="110" t="s">
        <v>4526</v>
      </c>
      <c r="G2281" s="110" t="s">
        <v>7039</v>
      </c>
      <c r="H2281" s="110" t="s">
        <v>50</v>
      </c>
      <c r="I2281" s="56" t="s">
        <v>95</v>
      </c>
      <c r="J2281" s="56" t="s">
        <v>61</v>
      </c>
      <c r="K2281" s="56" t="s">
        <v>7006</v>
      </c>
      <c r="L2281" s="85">
        <v>71.5</v>
      </c>
      <c r="M2281" s="56" t="s">
        <v>53</v>
      </c>
      <c r="N2281" s="56" t="s">
        <v>73</v>
      </c>
      <c r="O2281" s="60" t="s">
        <v>2985</v>
      </c>
      <c r="P2281" s="222"/>
      <c r="Q2281" s="87" cm="1">
        <f t="array" aca="1" ref="Q2281" ca="1">SUMIF('Cross-Over'!C1:C793,E2281,'Cross-Over'!V1:V792)</f>
        <v>0</v>
      </c>
      <c r="R2281" s="223" cm="1">
        <f t="array" aca="1" ref="R2281" ca="1">Q2281*L2281</f>
        <v>0</v>
      </c>
    </row>
    <row r="2282" spans="1:18" ht="16" customHeight="1" x14ac:dyDescent="0.2">
      <c r="A2282" s="54"/>
      <c r="B2282" s="63" t="s">
        <v>9847</v>
      </c>
      <c r="C2282" s="56" t="s">
        <v>9850</v>
      </c>
      <c r="D2282" s="90">
        <v>840490704473</v>
      </c>
      <c r="E2282" s="56" t="s">
        <v>4527</v>
      </c>
      <c r="F2282" s="110" t="s">
        <v>4528</v>
      </c>
      <c r="G2282" s="110" t="s">
        <v>7039</v>
      </c>
      <c r="H2282" s="110" t="s">
        <v>50</v>
      </c>
      <c r="I2282" s="56" t="s">
        <v>95</v>
      </c>
      <c r="J2282" s="56" t="s">
        <v>64</v>
      </c>
      <c r="K2282" s="56" t="s">
        <v>7006</v>
      </c>
      <c r="L2282" s="85">
        <v>71.5</v>
      </c>
      <c r="M2282" s="56" t="s">
        <v>53</v>
      </c>
      <c r="N2282" s="56" t="s">
        <v>73</v>
      </c>
      <c r="O2282" s="60" t="s">
        <v>2985</v>
      </c>
      <c r="P2282" s="222"/>
      <c r="Q2282" s="87" cm="1">
        <f t="array" aca="1" ref="Q2282" ca="1">SUMIF('Cross-Over'!C1:C793,E2282,'Cross-Over'!V1:V792)</f>
        <v>0</v>
      </c>
      <c r="R2282" s="223" cm="1">
        <f t="array" aca="1" ref="R2282" ca="1">Q2282*L2282</f>
        <v>0</v>
      </c>
    </row>
    <row r="2283" spans="1:18" ht="16" customHeight="1" x14ac:dyDescent="0.2">
      <c r="A2283" s="54"/>
      <c r="B2283" s="63" t="s">
        <v>9847</v>
      </c>
      <c r="C2283" s="56" t="s">
        <v>9851</v>
      </c>
      <c r="D2283" s="90">
        <v>840490704466</v>
      </c>
      <c r="E2283" s="56" t="s">
        <v>4529</v>
      </c>
      <c r="F2283" s="110" t="s">
        <v>4530</v>
      </c>
      <c r="G2283" s="110" t="s">
        <v>7039</v>
      </c>
      <c r="H2283" s="110" t="s">
        <v>50</v>
      </c>
      <c r="I2283" s="56" t="s">
        <v>95</v>
      </c>
      <c r="J2283" s="56" t="s">
        <v>67</v>
      </c>
      <c r="K2283" s="56" t="s">
        <v>7006</v>
      </c>
      <c r="L2283" s="85">
        <v>71.5</v>
      </c>
      <c r="M2283" s="56" t="s">
        <v>53</v>
      </c>
      <c r="N2283" s="56" t="s">
        <v>73</v>
      </c>
      <c r="O2283" s="60" t="s">
        <v>2985</v>
      </c>
      <c r="P2283" s="222"/>
      <c r="Q2283" s="87" cm="1">
        <f t="array" aca="1" ref="Q2283" ca="1">SUMIF('Cross-Over'!C1:C793,E2283,'Cross-Over'!V1:V792)</f>
        <v>0</v>
      </c>
      <c r="R2283" s="223" cm="1">
        <f t="array" aca="1" ref="R2283" ca="1">Q2283*L2283</f>
        <v>0</v>
      </c>
    </row>
    <row r="2284" spans="1:18" ht="16" customHeight="1" x14ac:dyDescent="0.2">
      <c r="A2284" s="54"/>
      <c r="B2284" s="63" t="s">
        <v>9847</v>
      </c>
      <c r="C2284" s="56" t="s">
        <v>9852</v>
      </c>
      <c r="D2284" s="90">
        <v>840490704497</v>
      </c>
      <c r="E2284" s="56" t="s">
        <v>4531</v>
      </c>
      <c r="F2284" s="110" t="s">
        <v>4532</v>
      </c>
      <c r="G2284" s="110" t="s">
        <v>7039</v>
      </c>
      <c r="H2284" s="110" t="s">
        <v>50</v>
      </c>
      <c r="I2284" s="56" t="s">
        <v>95</v>
      </c>
      <c r="J2284" s="56" t="s">
        <v>70</v>
      </c>
      <c r="K2284" s="56" t="s">
        <v>7006</v>
      </c>
      <c r="L2284" s="85">
        <v>71.5</v>
      </c>
      <c r="M2284" s="56" t="s">
        <v>53</v>
      </c>
      <c r="N2284" s="56" t="s">
        <v>73</v>
      </c>
      <c r="O2284" s="60" t="s">
        <v>2985</v>
      </c>
      <c r="P2284" s="222"/>
      <c r="Q2284" s="87" cm="1">
        <f t="array" aca="1" ref="Q2284" ca="1">SUMIF('Cross-Over'!C1:C793,E2284,'Cross-Over'!V1:V792)</f>
        <v>0</v>
      </c>
      <c r="R2284" s="223" cm="1">
        <f t="array" aca="1" ref="R2284" ca="1">Q2284*L2284</f>
        <v>0</v>
      </c>
    </row>
    <row r="2285" spans="1:18" ht="16" customHeight="1" x14ac:dyDescent="0.2">
      <c r="A2285" s="54"/>
      <c r="B2285" s="63" t="s">
        <v>9853</v>
      </c>
      <c r="C2285" s="56" t="s">
        <v>9854</v>
      </c>
      <c r="D2285" s="90">
        <v>840490704459</v>
      </c>
      <c r="E2285" s="56" t="s">
        <v>4533</v>
      </c>
      <c r="F2285" s="110" t="s">
        <v>4534</v>
      </c>
      <c r="G2285" s="110" t="s">
        <v>7039</v>
      </c>
      <c r="H2285" s="110" t="s">
        <v>50</v>
      </c>
      <c r="I2285" s="56" t="s">
        <v>116</v>
      </c>
      <c r="J2285" s="56" t="s">
        <v>52</v>
      </c>
      <c r="K2285" s="56" t="s">
        <v>7006</v>
      </c>
      <c r="L2285" s="85">
        <v>71.5</v>
      </c>
      <c r="M2285" s="56" t="s">
        <v>53</v>
      </c>
      <c r="N2285" s="56" t="s">
        <v>73</v>
      </c>
      <c r="O2285" s="60" t="s">
        <v>2985</v>
      </c>
      <c r="P2285" s="222"/>
      <c r="Q2285" s="87" cm="1">
        <f t="array" aca="1" ref="Q2285" ca="1">SUMIF('Cross-Over'!C1:C793,E2285,'Cross-Over'!V1:V792)</f>
        <v>0</v>
      </c>
      <c r="R2285" s="223" cm="1">
        <f t="array" aca="1" ref="R2285" ca="1">Q2285*L2285</f>
        <v>0</v>
      </c>
    </row>
    <row r="2286" spans="1:18" ht="16" customHeight="1" x14ac:dyDescent="0.2">
      <c r="A2286" s="54"/>
      <c r="B2286" s="63" t="s">
        <v>9853</v>
      </c>
      <c r="C2286" s="56" t="s">
        <v>9855</v>
      </c>
      <c r="D2286" s="90">
        <v>840490704435</v>
      </c>
      <c r="E2286" s="56" t="s">
        <v>4535</v>
      </c>
      <c r="F2286" s="110" t="s">
        <v>4536</v>
      </c>
      <c r="G2286" s="110" t="s">
        <v>7039</v>
      </c>
      <c r="H2286" s="110" t="s">
        <v>50</v>
      </c>
      <c r="I2286" s="56" t="s">
        <v>116</v>
      </c>
      <c r="J2286" s="56" t="s">
        <v>61</v>
      </c>
      <c r="K2286" s="56" t="s">
        <v>7006</v>
      </c>
      <c r="L2286" s="85">
        <v>71.5</v>
      </c>
      <c r="M2286" s="56" t="s">
        <v>53</v>
      </c>
      <c r="N2286" s="56" t="s">
        <v>73</v>
      </c>
      <c r="O2286" s="60" t="s">
        <v>2985</v>
      </c>
      <c r="P2286" s="222"/>
      <c r="Q2286" s="87" cm="1">
        <f t="array" aca="1" ref="Q2286" ca="1">SUMIF('Cross-Over'!C1:C793,E2286,'Cross-Over'!V1:V792)</f>
        <v>0</v>
      </c>
      <c r="R2286" s="223" cm="1">
        <f t="array" aca="1" ref="R2286" ca="1">Q2286*L2286</f>
        <v>0</v>
      </c>
    </row>
    <row r="2287" spans="1:18" ht="16" customHeight="1" x14ac:dyDescent="0.2">
      <c r="A2287" s="54"/>
      <c r="B2287" s="63" t="s">
        <v>9853</v>
      </c>
      <c r="C2287" s="56" t="s">
        <v>9856</v>
      </c>
      <c r="D2287" s="90">
        <v>840490704428</v>
      </c>
      <c r="E2287" s="56" t="s">
        <v>4537</v>
      </c>
      <c r="F2287" s="110" t="s">
        <v>4538</v>
      </c>
      <c r="G2287" s="110" t="s">
        <v>7039</v>
      </c>
      <c r="H2287" s="110" t="s">
        <v>50</v>
      </c>
      <c r="I2287" s="56" t="s">
        <v>116</v>
      </c>
      <c r="J2287" s="56" t="s">
        <v>64</v>
      </c>
      <c r="K2287" s="56" t="s">
        <v>7006</v>
      </c>
      <c r="L2287" s="85">
        <v>71.5</v>
      </c>
      <c r="M2287" s="56" t="s">
        <v>53</v>
      </c>
      <c r="N2287" s="56" t="s">
        <v>73</v>
      </c>
      <c r="O2287" s="60" t="s">
        <v>2985</v>
      </c>
      <c r="P2287" s="222"/>
      <c r="Q2287" s="87" cm="1">
        <f t="array" aca="1" ref="Q2287" ca="1">SUMIF('Cross-Over'!C1:C793,E2287,'Cross-Over'!V1:V792)</f>
        <v>0</v>
      </c>
      <c r="R2287" s="223" cm="1">
        <f t="array" aca="1" ref="R2287" ca="1">Q2287*L2287</f>
        <v>0</v>
      </c>
    </row>
    <row r="2288" spans="1:18" ht="16" customHeight="1" x14ac:dyDescent="0.2">
      <c r="A2288" s="54"/>
      <c r="B2288" s="63" t="s">
        <v>9853</v>
      </c>
      <c r="C2288" s="56" t="s">
        <v>9857</v>
      </c>
      <c r="D2288" s="90">
        <v>840490704411</v>
      </c>
      <c r="E2288" s="56" t="s">
        <v>4539</v>
      </c>
      <c r="F2288" s="110" t="s">
        <v>4540</v>
      </c>
      <c r="G2288" s="110" t="s">
        <v>7039</v>
      </c>
      <c r="H2288" s="110" t="s">
        <v>50</v>
      </c>
      <c r="I2288" s="56" t="s">
        <v>116</v>
      </c>
      <c r="J2288" s="56" t="s">
        <v>67</v>
      </c>
      <c r="K2288" s="56" t="s">
        <v>7006</v>
      </c>
      <c r="L2288" s="85">
        <v>71.5</v>
      </c>
      <c r="M2288" s="56" t="s">
        <v>53</v>
      </c>
      <c r="N2288" s="56" t="s">
        <v>73</v>
      </c>
      <c r="O2288" s="60" t="s">
        <v>2985</v>
      </c>
      <c r="P2288" s="222"/>
      <c r="Q2288" s="87" cm="1">
        <f t="array" aca="1" ref="Q2288" ca="1">SUMIF('Cross-Over'!C1:C793,E2288,'Cross-Over'!V1:V792)</f>
        <v>0</v>
      </c>
      <c r="R2288" s="223" cm="1">
        <f t="array" aca="1" ref="R2288" ca="1">Q2288*L2288</f>
        <v>0</v>
      </c>
    </row>
    <row r="2289" spans="1:18" ht="16" customHeight="1" x14ac:dyDescent="0.2">
      <c r="A2289" s="54"/>
      <c r="B2289" s="63" t="s">
        <v>9853</v>
      </c>
      <c r="C2289" s="56" t="s">
        <v>9858</v>
      </c>
      <c r="D2289" s="90">
        <v>840490704442</v>
      </c>
      <c r="E2289" s="56" t="s">
        <v>4541</v>
      </c>
      <c r="F2289" s="110" t="s">
        <v>4542</v>
      </c>
      <c r="G2289" s="110" t="s">
        <v>7039</v>
      </c>
      <c r="H2289" s="110" t="s">
        <v>50</v>
      </c>
      <c r="I2289" s="56" t="s">
        <v>116</v>
      </c>
      <c r="J2289" s="56" t="s">
        <v>70</v>
      </c>
      <c r="K2289" s="56" t="s">
        <v>7006</v>
      </c>
      <c r="L2289" s="85">
        <v>71.5</v>
      </c>
      <c r="M2289" s="56" t="s">
        <v>53</v>
      </c>
      <c r="N2289" s="56" t="s">
        <v>73</v>
      </c>
      <c r="O2289" s="60" t="s">
        <v>2985</v>
      </c>
      <c r="P2289" s="222"/>
      <c r="Q2289" s="87" cm="1">
        <f t="array" aca="1" ref="Q2289" ca="1">SUMIF('Cross-Over'!C1:C793,E2289,'Cross-Over'!V1:V792)</f>
        <v>0</v>
      </c>
      <c r="R2289" s="223" cm="1">
        <f t="array" aca="1" ref="R2289" ca="1">Q2289*L2289</f>
        <v>0</v>
      </c>
    </row>
    <row r="2290" spans="1:18" ht="16" customHeight="1" x14ac:dyDescent="0.2">
      <c r="A2290" s="54"/>
      <c r="B2290" s="63" t="s">
        <v>9250</v>
      </c>
      <c r="C2290" s="56" t="s">
        <v>9859</v>
      </c>
      <c r="D2290" s="90">
        <v>840490760981</v>
      </c>
      <c r="E2290" s="56" t="s">
        <v>5435</v>
      </c>
      <c r="F2290" s="110" t="s">
        <v>5436</v>
      </c>
      <c r="G2290" s="110" t="s">
        <v>7062</v>
      </c>
      <c r="H2290" s="110" t="s">
        <v>50</v>
      </c>
      <c r="I2290" s="56" t="s">
        <v>272</v>
      </c>
      <c r="J2290" s="56" t="s">
        <v>5437</v>
      </c>
      <c r="K2290" s="56" t="s">
        <v>7006</v>
      </c>
      <c r="L2290" s="85">
        <v>162.5</v>
      </c>
      <c r="M2290" s="56" t="s">
        <v>9651</v>
      </c>
      <c r="N2290" s="56" t="s">
        <v>2880</v>
      </c>
      <c r="O2290" s="60" t="s">
        <v>5432</v>
      </c>
      <c r="P2290" s="222"/>
      <c r="Q2290" s="87" cm="1">
        <f t="array" aca="1" ref="Q2290" ca="1">SUMIF(Turkey!C1:C11,E2290,Turkey!V1:V10)</f>
        <v>0</v>
      </c>
      <c r="R2290" s="223" cm="1">
        <f t="array" aca="1" ref="R2290" ca="1">Q2290*L2290</f>
        <v>0</v>
      </c>
    </row>
    <row r="2291" spans="1:18" ht="16" customHeight="1" x14ac:dyDescent="0.2">
      <c r="A2291" s="54"/>
      <c r="B2291" s="63" t="s">
        <v>9860</v>
      </c>
      <c r="C2291" s="56" t="s">
        <v>9861</v>
      </c>
      <c r="D2291" s="56" t="s">
        <v>9862</v>
      </c>
      <c r="E2291" s="56" t="s">
        <v>4543</v>
      </c>
      <c r="F2291" s="110" t="s">
        <v>4544</v>
      </c>
      <c r="G2291" s="110" t="s">
        <v>7040</v>
      </c>
      <c r="H2291" s="110" t="s">
        <v>50</v>
      </c>
      <c r="I2291" s="56" t="s">
        <v>2256</v>
      </c>
      <c r="J2291" s="56" t="s">
        <v>282</v>
      </c>
      <c r="K2291" s="56" t="s">
        <v>7009</v>
      </c>
      <c r="L2291" s="85">
        <v>115.5</v>
      </c>
      <c r="M2291" s="56" t="s">
        <v>53</v>
      </c>
      <c r="N2291" s="56" t="s">
        <v>84</v>
      </c>
      <c r="O2291" s="60" t="s">
        <v>2985</v>
      </c>
      <c r="P2291" s="222"/>
      <c r="Q2291" s="87" cm="1">
        <f t="array" aca="1" ref="Q2291" ca="1">SUMIF('Cross-Over'!C1:C793,E2291,'Cross-Over'!V1:V792)</f>
        <v>0</v>
      </c>
      <c r="R2291" s="223" cm="1">
        <f t="array" aca="1" ref="R2291" ca="1">Q2291*L2291</f>
        <v>0</v>
      </c>
    </row>
    <row r="2292" spans="1:18" ht="16" customHeight="1" x14ac:dyDescent="0.2">
      <c r="A2292" s="54"/>
      <c r="B2292" s="63" t="s">
        <v>9860</v>
      </c>
      <c r="C2292" s="56" t="s">
        <v>9863</v>
      </c>
      <c r="D2292" s="56" t="s">
        <v>9864</v>
      </c>
      <c r="E2292" s="56" t="s">
        <v>4545</v>
      </c>
      <c r="F2292" s="110" t="s">
        <v>4546</v>
      </c>
      <c r="G2292" s="110" t="s">
        <v>7040</v>
      </c>
      <c r="H2292" s="110" t="s">
        <v>50</v>
      </c>
      <c r="I2292" s="56" t="s">
        <v>2256</v>
      </c>
      <c r="J2292" s="56" t="s">
        <v>67</v>
      </c>
      <c r="K2292" s="56" t="s">
        <v>7009</v>
      </c>
      <c r="L2292" s="85">
        <v>115.5</v>
      </c>
      <c r="M2292" s="56" t="s">
        <v>53</v>
      </c>
      <c r="N2292" s="56" t="s">
        <v>84</v>
      </c>
      <c r="O2292" s="60" t="s">
        <v>2985</v>
      </c>
      <c r="P2292" s="222"/>
      <c r="Q2292" s="87" cm="1">
        <f t="array" aca="1" ref="Q2292" ca="1">SUMIF('Cross-Over'!C1:C793,E2292,'Cross-Over'!V1:V792)</f>
        <v>0</v>
      </c>
      <c r="R2292" s="223" cm="1">
        <f t="array" aca="1" ref="R2292" ca="1">Q2292*L2292</f>
        <v>0</v>
      </c>
    </row>
    <row r="2293" spans="1:18" ht="16" customHeight="1" x14ac:dyDescent="0.2">
      <c r="A2293" s="54"/>
      <c r="B2293" s="63" t="s">
        <v>9860</v>
      </c>
      <c r="C2293" s="56" t="s">
        <v>9865</v>
      </c>
      <c r="D2293" s="56" t="s">
        <v>9866</v>
      </c>
      <c r="E2293" s="56" t="s">
        <v>4547</v>
      </c>
      <c r="F2293" s="110" t="s">
        <v>4548</v>
      </c>
      <c r="G2293" s="110" t="s">
        <v>7040</v>
      </c>
      <c r="H2293" s="110" t="s">
        <v>50</v>
      </c>
      <c r="I2293" s="56" t="s">
        <v>2256</v>
      </c>
      <c r="J2293" s="56" t="s">
        <v>64</v>
      </c>
      <c r="K2293" s="56" t="s">
        <v>7009</v>
      </c>
      <c r="L2293" s="85">
        <v>115.5</v>
      </c>
      <c r="M2293" s="56" t="s">
        <v>53</v>
      </c>
      <c r="N2293" s="56" t="s">
        <v>84</v>
      </c>
      <c r="O2293" s="60" t="s">
        <v>2985</v>
      </c>
      <c r="P2293" s="222"/>
      <c r="Q2293" s="87" cm="1">
        <f t="array" aca="1" ref="Q2293" ca="1">SUMIF('Cross-Over'!C1:C793,E2293,'Cross-Over'!V1:V792)</f>
        <v>0</v>
      </c>
      <c r="R2293" s="223" cm="1">
        <f t="array" aca="1" ref="R2293" ca="1">Q2293*L2293</f>
        <v>0</v>
      </c>
    </row>
    <row r="2294" spans="1:18" ht="16" customHeight="1" x14ac:dyDescent="0.2">
      <c r="A2294" s="54"/>
      <c r="B2294" s="63" t="s">
        <v>9860</v>
      </c>
      <c r="C2294" s="56" t="s">
        <v>9867</v>
      </c>
      <c r="D2294" s="56" t="s">
        <v>9868</v>
      </c>
      <c r="E2294" s="56" t="s">
        <v>4549</v>
      </c>
      <c r="F2294" s="110" t="s">
        <v>4550</v>
      </c>
      <c r="G2294" s="110" t="s">
        <v>7040</v>
      </c>
      <c r="H2294" s="110" t="s">
        <v>50</v>
      </c>
      <c r="I2294" s="56" t="s">
        <v>2256</v>
      </c>
      <c r="J2294" s="56" t="s">
        <v>61</v>
      </c>
      <c r="K2294" s="56" t="s">
        <v>7009</v>
      </c>
      <c r="L2294" s="85">
        <v>115.5</v>
      </c>
      <c r="M2294" s="56" t="s">
        <v>53</v>
      </c>
      <c r="N2294" s="56" t="s">
        <v>84</v>
      </c>
      <c r="O2294" s="60" t="s">
        <v>2985</v>
      </c>
      <c r="P2294" s="222"/>
      <c r="Q2294" s="87" cm="1">
        <f t="array" aca="1" ref="Q2294" ca="1">SUMIF('Cross-Over'!C1:C793,E2294,'Cross-Over'!V1:V792)</f>
        <v>0</v>
      </c>
      <c r="R2294" s="223" cm="1">
        <f t="array" aca="1" ref="R2294" ca="1">Q2294*L2294</f>
        <v>0</v>
      </c>
    </row>
    <row r="2295" spans="1:18" ht="16" customHeight="1" x14ac:dyDescent="0.2">
      <c r="A2295" s="54"/>
      <c r="B2295" s="63" t="s">
        <v>9860</v>
      </c>
      <c r="C2295" s="56" t="s">
        <v>9869</v>
      </c>
      <c r="D2295" s="56" t="s">
        <v>9870</v>
      </c>
      <c r="E2295" s="56" t="s">
        <v>4551</v>
      </c>
      <c r="F2295" s="110" t="s">
        <v>4552</v>
      </c>
      <c r="G2295" s="110" t="s">
        <v>7040</v>
      </c>
      <c r="H2295" s="110" t="s">
        <v>50</v>
      </c>
      <c r="I2295" s="56" t="s">
        <v>2256</v>
      </c>
      <c r="J2295" s="56" t="s">
        <v>70</v>
      </c>
      <c r="K2295" s="56" t="s">
        <v>7009</v>
      </c>
      <c r="L2295" s="85">
        <v>115.5</v>
      </c>
      <c r="M2295" s="56" t="s">
        <v>53</v>
      </c>
      <c r="N2295" s="56" t="s">
        <v>84</v>
      </c>
      <c r="O2295" s="60" t="s">
        <v>2985</v>
      </c>
      <c r="P2295" s="222"/>
      <c r="Q2295" s="87" cm="1">
        <f t="array" aca="1" ref="Q2295" ca="1">SUMIF('Cross-Over'!C1:C793,E2295,'Cross-Over'!V1:V792)</f>
        <v>0</v>
      </c>
      <c r="R2295" s="223" cm="1">
        <f t="array" aca="1" ref="R2295" ca="1">Q2295*L2295</f>
        <v>0</v>
      </c>
    </row>
    <row r="2296" spans="1:18" ht="16" customHeight="1" x14ac:dyDescent="0.2">
      <c r="A2296" s="54"/>
      <c r="B2296" s="63" t="s">
        <v>9871</v>
      </c>
      <c r="C2296" s="56" t="s">
        <v>9872</v>
      </c>
      <c r="D2296" s="56" t="s">
        <v>9873</v>
      </c>
      <c r="E2296" s="56" t="s">
        <v>4553</v>
      </c>
      <c r="F2296" s="110" t="s">
        <v>4554</v>
      </c>
      <c r="G2296" s="110" t="s">
        <v>7042</v>
      </c>
      <c r="H2296" s="110" t="s">
        <v>50</v>
      </c>
      <c r="I2296" s="56" t="s">
        <v>2256</v>
      </c>
      <c r="J2296" s="56" t="s">
        <v>282</v>
      </c>
      <c r="K2296" s="56" t="s">
        <v>7012</v>
      </c>
      <c r="L2296" s="85">
        <v>82.5</v>
      </c>
      <c r="M2296" s="56" t="s">
        <v>53</v>
      </c>
      <c r="N2296" s="56" t="s">
        <v>84</v>
      </c>
      <c r="O2296" s="60" t="s">
        <v>2985</v>
      </c>
      <c r="P2296" s="222"/>
      <c r="Q2296" s="87" cm="1">
        <f t="array" aca="1" ref="Q2296" ca="1">SUMIF('Cross-Over'!C1:C793,E2296,'Cross-Over'!V1:V792)</f>
        <v>0</v>
      </c>
      <c r="R2296" s="223" cm="1">
        <f t="array" aca="1" ref="R2296" ca="1">Q2296*L2296</f>
        <v>0</v>
      </c>
    </row>
    <row r="2297" spans="1:18" ht="16" customHeight="1" x14ac:dyDescent="0.2">
      <c r="A2297" s="54"/>
      <c r="B2297" s="63" t="s">
        <v>9871</v>
      </c>
      <c r="C2297" s="56" t="s">
        <v>9874</v>
      </c>
      <c r="D2297" s="56" t="s">
        <v>9875</v>
      </c>
      <c r="E2297" s="56" t="s">
        <v>4555</v>
      </c>
      <c r="F2297" s="110" t="s">
        <v>4556</v>
      </c>
      <c r="G2297" s="110" t="s">
        <v>7042</v>
      </c>
      <c r="H2297" s="110" t="s">
        <v>50</v>
      </c>
      <c r="I2297" s="56" t="s">
        <v>2256</v>
      </c>
      <c r="J2297" s="56" t="s">
        <v>67</v>
      </c>
      <c r="K2297" s="56" t="s">
        <v>7012</v>
      </c>
      <c r="L2297" s="85">
        <v>82.5</v>
      </c>
      <c r="M2297" s="56" t="s">
        <v>53</v>
      </c>
      <c r="N2297" s="56" t="s">
        <v>84</v>
      </c>
      <c r="O2297" s="60" t="s">
        <v>2985</v>
      </c>
      <c r="P2297" s="222"/>
      <c r="Q2297" s="87" cm="1">
        <f t="array" aca="1" ref="Q2297" ca="1">SUMIF('Cross-Over'!C1:C793,E2297,'Cross-Over'!V1:V792)</f>
        <v>0</v>
      </c>
      <c r="R2297" s="223" cm="1">
        <f t="array" aca="1" ref="R2297" ca="1">Q2297*L2297</f>
        <v>0</v>
      </c>
    </row>
    <row r="2298" spans="1:18" ht="16" customHeight="1" x14ac:dyDescent="0.2">
      <c r="A2298" s="54"/>
      <c r="B2298" s="63" t="s">
        <v>9871</v>
      </c>
      <c r="C2298" s="56" t="s">
        <v>9876</v>
      </c>
      <c r="D2298" s="56" t="s">
        <v>9877</v>
      </c>
      <c r="E2298" s="56" t="s">
        <v>4557</v>
      </c>
      <c r="F2298" s="110" t="s">
        <v>4558</v>
      </c>
      <c r="G2298" s="110" t="s">
        <v>7042</v>
      </c>
      <c r="H2298" s="110" t="s">
        <v>50</v>
      </c>
      <c r="I2298" s="56" t="s">
        <v>2256</v>
      </c>
      <c r="J2298" s="56" t="s">
        <v>64</v>
      </c>
      <c r="K2298" s="56" t="s">
        <v>7012</v>
      </c>
      <c r="L2298" s="85">
        <v>82.5</v>
      </c>
      <c r="M2298" s="56" t="s">
        <v>53</v>
      </c>
      <c r="N2298" s="56" t="s">
        <v>84</v>
      </c>
      <c r="O2298" s="60" t="s">
        <v>2985</v>
      </c>
      <c r="P2298" s="222"/>
      <c r="Q2298" s="87" cm="1">
        <f t="array" aca="1" ref="Q2298" ca="1">SUMIF('Cross-Over'!C1:C793,E2298,'Cross-Over'!V1:V792)</f>
        <v>0</v>
      </c>
      <c r="R2298" s="223" cm="1">
        <f t="array" aca="1" ref="R2298" ca="1">Q2298*L2298</f>
        <v>0</v>
      </c>
    </row>
    <row r="2299" spans="1:18" ht="16" customHeight="1" x14ac:dyDescent="0.2">
      <c r="A2299" s="54"/>
      <c r="B2299" s="63" t="s">
        <v>9871</v>
      </c>
      <c r="C2299" s="56" t="s">
        <v>9878</v>
      </c>
      <c r="D2299" s="56" t="s">
        <v>9879</v>
      </c>
      <c r="E2299" s="56" t="s">
        <v>4559</v>
      </c>
      <c r="F2299" s="110" t="s">
        <v>4560</v>
      </c>
      <c r="G2299" s="110" t="s">
        <v>7042</v>
      </c>
      <c r="H2299" s="110" t="s">
        <v>50</v>
      </c>
      <c r="I2299" s="56" t="s">
        <v>2256</v>
      </c>
      <c r="J2299" s="56" t="s">
        <v>61</v>
      </c>
      <c r="K2299" s="56" t="s">
        <v>7012</v>
      </c>
      <c r="L2299" s="85">
        <v>82.5</v>
      </c>
      <c r="M2299" s="56" t="s">
        <v>53</v>
      </c>
      <c r="N2299" s="56" t="s">
        <v>84</v>
      </c>
      <c r="O2299" s="60" t="s">
        <v>2985</v>
      </c>
      <c r="P2299" s="222"/>
      <c r="Q2299" s="87" cm="1">
        <f t="array" aca="1" ref="Q2299" ca="1">SUMIF('Cross-Over'!C1:C793,E2299,'Cross-Over'!V1:V792)</f>
        <v>0</v>
      </c>
      <c r="R2299" s="223" cm="1">
        <f t="array" aca="1" ref="R2299" ca="1">Q2299*L2299</f>
        <v>0</v>
      </c>
    </row>
    <row r="2300" spans="1:18" ht="16" customHeight="1" x14ac:dyDescent="0.2">
      <c r="A2300" s="54"/>
      <c r="B2300" s="63" t="s">
        <v>9871</v>
      </c>
      <c r="C2300" s="56" t="s">
        <v>9880</v>
      </c>
      <c r="D2300" s="56" t="s">
        <v>9881</v>
      </c>
      <c r="E2300" s="56" t="s">
        <v>4561</v>
      </c>
      <c r="F2300" s="110" t="s">
        <v>4562</v>
      </c>
      <c r="G2300" s="110" t="s">
        <v>7042</v>
      </c>
      <c r="H2300" s="110" t="s">
        <v>50</v>
      </c>
      <c r="I2300" s="56" t="s">
        <v>2256</v>
      </c>
      <c r="J2300" s="56" t="s">
        <v>70</v>
      </c>
      <c r="K2300" s="56" t="s">
        <v>7012</v>
      </c>
      <c r="L2300" s="85">
        <v>82.5</v>
      </c>
      <c r="M2300" s="56" t="s">
        <v>53</v>
      </c>
      <c r="N2300" s="56" t="s">
        <v>84</v>
      </c>
      <c r="O2300" s="60" t="s">
        <v>2985</v>
      </c>
      <c r="P2300" s="222"/>
      <c r="Q2300" s="87" cm="1">
        <f t="array" aca="1" ref="Q2300" ca="1">SUMIF('Cross-Over'!C1:C793,E2300,'Cross-Over'!V1:V792)</f>
        <v>0</v>
      </c>
      <c r="R2300" s="223" cm="1">
        <f t="array" aca="1" ref="R2300" ca="1">Q2300*L2300</f>
        <v>0</v>
      </c>
    </row>
    <row r="2301" spans="1:18" ht="16" customHeight="1" x14ac:dyDescent="0.2">
      <c r="A2301" s="54"/>
      <c r="B2301" s="63" t="s">
        <v>9882</v>
      </c>
      <c r="C2301" s="56" t="s">
        <v>9883</v>
      </c>
      <c r="D2301" s="56" t="s">
        <v>2308</v>
      </c>
      <c r="E2301" s="56" t="s">
        <v>2309</v>
      </c>
      <c r="F2301" s="110" t="s">
        <v>2310</v>
      </c>
      <c r="G2301" s="110" t="s">
        <v>7078</v>
      </c>
      <c r="H2301" s="110" t="s">
        <v>50</v>
      </c>
      <c r="I2301" s="56" t="s">
        <v>2256</v>
      </c>
      <c r="J2301" s="64">
        <v>3030</v>
      </c>
      <c r="K2301" s="56" t="s">
        <v>7012</v>
      </c>
      <c r="L2301" s="85">
        <v>96.25</v>
      </c>
      <c r="M2301" s="56" t="s">
        <v>139</v>
      </c>
      <c r="N2301" s="56" t="s">
        <v>140</v>
      </c>
      <c r="O2301" s="60" t="s">
        <v>55</v>
      </c>
      <c r="P2301" s="222"/>
      <c r="Q2301" s="87" cm="1">
        <f t="array" ref="Q2301">SUMIF(Western!C1:C1001,E2301,Western!V1:V1001)</f>
        <v>0</v>
      </c>
      <c r="R2301" s="223" cm="1">
        <f t="array" ref="R2301">Q2301*L2301</f>
        <v>0</v>
      </c>
    </row>
    <row r="2302" spans="1:18" ht="16" customHeight="1" x14ac:dyDescent="0.2">
      <c r="A2302" s="54"/>
      <c r="B2302" s="63" t="s">
        <v>9882</v>
      </c>
      <c r="C2302" s="56" t="s">
        <v>9884</v>
      </c>
      <c r="D2302" s="56" t="s">
        <v>2311</v>
      </c>
      <c r="E2302" s="56" t="s">
        <v>2312</v>
      </c>
      <c r="F2302" s="110" t="s">
        <v>2313</v>
      </c>
      <c r="G2302" s="110" t="s">
        <v>7078</v>
      </c>
      <c r="H2302" s="110" t="s">
        <v>50</v>
      </c>
      <c r="I2302" s="56" t="s">
        <v>2256</v>
      </c>
      <c r="J2302" s="64">
        <v>3032</v>
      </c>
      <c r="K2302" s="56" t="s">
        <v>7012</v>
      </c>
      <c r="L2302" s="85">
        <v>96.25</v>
      </c>
      <c r="M2302" s="56" t="s">
        <v>139</v>
      </c>
      <c r="N2302" s="56" t="s">
        <v>140</v>
      </c>
      <c r="O2302" s="60" t="s">
        <v>55</v>
      </c>
      <c r="P2302" s="222"/>
      <c r="Q2302" s="87" cm="1">
        <f t="array" ref="Q2302">SUMIF(Western!C1:C1001,E2302,Western!V1:V1001)</f>
        <v>0</v>
      </c>
      <c r="R2302" s="223" cm="1">
        <f t="array" ref="R2302">Q2302*L2302</f>
        <v>0</v>
      </c>
    </row>
    <row r="2303" spans="1:18" ht="16" customHeight="1" x14ac:dyDescent="0.2">
      <c r="A2303" s="54"/>
      <c r="B2303" s="63" t="s">
        <v>9882</v>
      </c>
      <c r="C2303" s="56" t="s">
        <v>9885</v>
      </c>
      <c r="D2303" s="56" t="s">
        <v>2314</v>
      </c>
      <c r="E2303" s="56" t="s">
        <v>2315</v>
      </c>
      <c r="F2303" s="110" t="s">
        <v>2316</v>
      </c>
      <c r="G2303" s="110" t="s">
        <v>7078</v>
      </c>
      <c r="H2303" s="110" t="s">
        <v>50</v>
      </c>
      <c r="I2303" s="56" t="s">
        <v>2256</v>
      </c>
      <c r="J2303" s="64">
        <v>3230</v>
      </c>
      <c r="K2303" s="56" t="s">
        <v>7012</v>
      </c>
      <c r="L2303" s="85">
        <v>96.25</v>
      </c>
      <c r="M2303" s="56" t="s">
        <v>139</v>
      </c>
      <c r="N2303" s="56" t="s">
        <v>140</v>
      </c>
      <c r="O2303" s="60" t="s">
        <v>55</v>
      </c>
      <c r="P2303" s="222"/>
      <c r="Q2303" s="87" cm="1">
        <f t="array" ref="Q2303">SUMIF(Western!C1:C1001,E2303,Western!V1:V1001)</f>
        <v>0</v>
      </c>
      <c r="R2303" s="223" cm="1">
        <f t="array" ref="R2303">Q2303*L2303</f>
        <v>0</v>
      </c>
    </row>
    <row r="2304" spans="1:18" ht="16" customHeight="1" x14ac:dyDescent="0.2">
      <c r="A2304" s="54"/>
      <c r="B2304" s="63" t="s">
        <v>9882</v>
      </c>
      <c r="C2304" s="56" t="s">
        <v>9886</v>
      </c>
      <c r="D2304" s="56" t="s">
        <v>2317</v>
      </c>
      <c r="E2304" s="56" t="s">
        <v>2318</v>
      </c>
      <c r="F2304" s="110" t="s">
        <v>2319</v>
      </c>
      <c r="G2304" s="110" t="s">
        <v>7078</v>
      </c>
      <c r="H2304" s="110" t="s">
        <v>50</v>
      </c>
      <c r="I2304" s="56" t="s">
        <v>2256</v>
      </c>
      <c r="J2304" s="64">
        <v>3232</v>
      </c>
      <c r="K2304" s="56" t="s">
        <v>7012</v>
      </c>
      <c r="L2304" s="85">
        <v>96.25</v>
      </c>
      <c r="M2304" s="56" t="s">
        <v>139</v>
      </c>
      <c r="N2304" s="56" t="s">
        <v>140</v>
      </c>
      <c r="O2304" s="60" t="s">
        <v>55</v>
      </c>
      <c r="P2304" s="222"/>
      <c r="Q2304" s="87" cm="1">
        <f t="array" ref="Q2304">SUMIF(Western!C1:C1001,E2304,Western!V1:V1001)</f>
        <v>0</v>
      </c>
      <c r="R2304" s="223" cm="1">
        <f t="array" ref="R2304">Q2304*L2304</f>
        <v>0</v>
      </c>
    </row>
    <row r="2305" spans="1:18" ht="16" customHeight="1" x14ac:dyDescent="0.2">
      <c r="A2305" s="54"/>
      <c r="B2305" s="63" t="s">
        <v>9882</v>
      </c>
      <c r="C2305" s="56" t="s">
        <v>9887</v>
      </c>
      <c r="D2305" s="56" t="s">
        <v>2320</v>
      </c>
      <c r="E2305" s="56" t="s">
        <v>2321</v>
      </c>
      <c r="F2305" s="110" t="s">
        <v>2322</v>
      </c>
      <c r="G2305" s="110" t="s">
        <v>7078</v>
      </c>
      <c r="H2305" s="110" t="s">
        <v>50</v>
      </c>
      <c r="I2305" s="56" t="s">
        <v>2256</v>
      </c>
      <c r="J2305" s="64">
        <v>3234</v>
      </c>
      <c r="K2305" s="56" t="s">
        <v>7012</v>
      </c>
      <c r="L2305" s="85">
        <v>96.25</v>
      </c>
      <c r="M2305" s="56" t="s">
        <v>139</v>
      </c>
      <c r="N2305" s="56" t="s">
        <v>140</v>
      </c>
      <c r="O2305" s="60" t="s">
        <v>55</v>
      </c>
      <c r="P2305" s="222"/>
      <c r="Q2305" s="87" cm="1">
        <f t="array" ref="Q2305">SUMIF(Western!C1:C1001,E2305,Western!V1:V1001)</f>
        <v>0</v>
      </c>
      <c r="R2305" s="223" cm="1">
        <f t="array" ref="R2305">Q2305*L2305</f>
        <v>0</v>
      </c>
    </row>
    <row r="2306" spans="1:18" ht="16" customHeight="1" x14ac:dyDescent="0.2">
      <c r="A2306" s="54"/>
      <c r="B2306" s="63" t="s">
        <v>9882</v>
      </c>
      <c r="C2306" s="56" t="s">
        <v>9888</v>
      </c>
      <c r="D2306" s="56" t="s">
        <v>2323</v>
      </c>
      <c r="E2306" s="56" t="s">
        <v>2324</v>
      </c>
      <c r="F2306" s="110" t="s">
        <v>2325</v>
      </c>
      <c r="G2306" s="110" t="s">
        <v>7078</v>
      </c>
      <c r="H2306" s="110" t="s">
        <v>50</v>
      </c>
      <c r="I2306" s="56" t="s">
        <v>2256</v>
      </c>
      <c r="J2306" s="64">
        <v>3430</v>
      </c>
      <c r="K2306" s="56" t="s">
        <v>7012</v>
      </c>
      <c r="L2306" s="85">
        <v>96.25</v>
      </c>
      <c r="M2306" s="56" t="s">
        <v>139</v>
      </c>
      <c r="N2306" s="56" t="s">
        <v>140</v>
      </c>
      <c r="O2306" s="60" t="s">
        <v>55</v>
      </c>
      <c r="P2306" s="222"/>
      <c r="Q2306" s="87" cm="1">
        <f t="array" ref="Q2306">SUMIF(Western!C1:C1001,E2306,Western!V1:V1001)</f>
        <v>0</v>
      </c>
      <c r="R2306" s="223" cm="1">
        <f t="array" ref="R2306">Q2306*L2306</f>
        <v>0</v>
      </c>
    </row>
    <row r="2307" spans="1:18" ht="16" customHeight="1" x14ac:dyDescent="0.2">
      <c r="A2307" s="54"/>
      <c r="B2307" s="63" t="s">
        <v>9882</v>
      </c>
      <c r="C2307" s="56" t="s">
        <v>9889</v>
      </c>
      <c r="D2307" s="56" t="s">
        <v>2326</v>
      </c>
      <c r="E2307" s="56" t="s">
        <v>2327</v>
      </c>
      <c r="F2307" s="110" t="s">
        <v>2328</v>
      </c>
      <c r="G2307" s="110" t="s">
        <v>7078</v>
      </c>
      <c r="H2307" s="110" t="s">
        <v>50</v>
      </c>
      <c r="I2307" s="56" t="s">
        <v>2256</v>
      </c>
      <c r="J2307" s="64">
        <v>3432</v>
      </c>
      <c r="K2307" s="56" t="s">
        <v>7012</v>
      </c>
      <c r="L2307" s="85">
        <v>96.25</v>
      </c>
      <c r="M2307" s="56" t="s">
        <v>139</v>
      </c>
      <c r="N2307" s="56" t="s">
        <v>140</v>
      </c>
      <c r="O2307" s="60" t="s">
        <v>55</v>
      </c>
      <c r="P2307" s="222"/>
      <c r="Q2307" s="87" cm="1">
        <f t="array" ref="Q2307">SUMIF(Western!C1:C1001,E2307,Western!V1:V1001)</f>
        <v>0</v>
      </c>
      <c r="R2307" s="223" cm="1">
        <f t="array" ref="R2307">Q2307*L2307</f>
        <v>0</v>
      </c>
    </row>
    <row r="2308" spans="1:18" ht="16" customHeight="1" x14ac:dyDescent="0.2">
      <c r="A2308" s="54"/>
      <c r="B2308" s="63" t="s">
        <v>9882</v>
      </c>
      <c r="C2308" s="56" t="s">
        <v>9890</v>
      </c>
      <c r="D2308" s="56" t="s">
        <v>2329</v>
      </c>
      <c r="E2308" s="56" t="s">
        <v>2330</v>
      </c>
      <c r="F2308" s="110" t="s">
        <v>2331</v>
      </c>
      <c r="G2308" s="110" t="s">
        <v>7078</v>
      </c>
      <c r="H2308" s="110" t="s">
        <v>50</v>
      </c>
      <c r="I2308" s="56" t="s">
        <v>2256</v>
      </c>
      <c r="J2308" s="64">
        <v>3434</v>
      </c>
      <c r="K2308" s="56" t="s">
        <v>7012</v>
      </c>
      <c r="L2308" s="85">
        <v>96.25</v>
      </c>
      <c r="M2308" s="56" t="s">
        <v>139</v>
      </c>
      <c r="N2308" s="56" t="s">
        <v>140</v>
      </c>
      <c r="O2308" s="60" t="s">
        <v>55</v>
      </c>
      <c r="P2308" s="222"/>
      <c r="Q2308" s="87" cm="1">
        <f t="array" ref="Q2308">SUMIF(Western!C1:C1001,E2308,Western!V1:V1001)</f>
        <v>0</v>
      </c>
      <c r="R2308" s="223" cm="1">
        <f t="array" ref="R2308">Q2308*L2308</f>
        <v>0</v>
      </c>
    </row>
    <row r="2309" spans="1:18" ht="16" customHeight="1" x14ac:dyDescent="0.2">
      <c r="A2309" s="54"/>
      <c r="B2309" s="63" t="s">
        <v>9882</v>
      </c>
      <c r="C2309" s="56" t="s">
        <v>9891</v>
      </c>
      <c r="D2309" s="56" t="s">
        <v>2332</v>
      </c>
      <c r="E2309" s="56" t="s">
        <v>2333</v>
      </c>
      <c r="F2309" s="110" t="s">
        <v>2334</v>
      </c>
      <c r="G2309" s="110" t="s">
        <v>7078</v>
      </c>
      <c r="H2309" s="110" t="s">
        <v>50</v>
      </c>
      <c r="I2309" s="56" t="s">
        <v>2256</v>
      </c>
      <c r="J2309" s="64">
        <v>3436</v>
      </c>
      <c r="K2309" s="56" t="s">
        <v>7012</v>
      </c>
      <c r="L2309" s="85">
        <v>96.25</v>
      </c>
      <c r="M2309" s="56" t="s">
        <v>139</v>
      </c>
      <c r="N2309" s="56" t="s">
        <v>140</v>
      </c>
      <c r="O2309" s="60" t="s">
        <v>55</v>
      </c>
      <c r="P2309" s="222"/>
      <c r="Q2309" s="87" cm="1">
        <f t="array" ref="Q2309">SUMIF(Western!C1:C1001,E2309,Western!V1:V1001)</f>
        <v>0</v>
      </c>
      <c r="R2309" s="223" cm="1">
        <f t="array" ref="R2309">Q2309*L2309</f>
        <v>0</v>
      </c>
    </row>
    <row r="2310" spans="1:18" ht="16" customHeight="1" x14ac:dyDescent="0.2">
      <c r="A2310" s="54"/>
      <c r="B2310" s="63" t="s">
        <v>9882</v>
      </c>
      <c r="C2310" s="56" t="s">
        <v>9892</v>
      </c>
      <c r="D2310" s="56" t="s">
        <v>2335</v>
      </c>
      <c r="E2310" s="56" t="s">
        <v>2336</v>
      </c>
      <c r="F2310" s="110" t="s">
        <v>2337</v>
      </c>
      <c r="G2310" s="110" t="s">
        <v>7078</v>
      </c>
      <c r="H2310" s="110" t="s">
        <v>50</v>
      </c>
      <c r="I2310" s="56" t="s">
        <v>2256</v>
      </c>
      <c r="J2310" s="64">
        <v>3632</v>
      </c>
      <c r="K2310" s="56" t="s">
        <v>7012</v>
      </c>
      <c r="L2310" s="85">
        <v>96.25</v>
      </c>
      <c r="M2310" s="56" t="s">
        <v>139</v>
      </c>
      <c r="N2310" s="56" t="s">
        <v>140</v>
      </c>
      <c r="O2310" s="60" t="s">
        <v>55</v>
      </c>
      <c r="P2310" s="222"/>
      <c r="Q2310" s="87" cm="1">
        <f t="array" ref="Q2310">SUMIF(Western!C1:C1001,E2310,Western!V1:V1001)</f>
        <v>0</v>
      </c>
      <c r="R2310" s="223" cm="1">
        <f t="array" ref="R2310">Q2310*L2310</f>
        <v>0</v>
      </c>
    </row>
    <row r="2311" spans="1:18" ht="16" customHeight="1" x14ac:dyDescent="0.2">
      <c r="A2311" s="54"/>
      <c r="B2311" s="63" t="s">
        <v>9882</v>
      </c>
      <c r="C2311" s="56" t="s">
        <v>9893</v>
      </c>
      <c r="D2311" s="56" t="s">
        <v>2338</v>
      </c>
      <c r="E2311" s="56" t="s">
        <v>2339</v>
      </c>
      <c r="F2311" s="110" t="s">
        <v>2340</v>
      </c>
      <c r="G2311" s="110" t="s">
        <v>7078</v>
      </c>
      <c r="H2311" s="110" t="s">
        <v>50</v>
      </c>
      <c r="I2311" s="56" t="s">
        <v>2256</v>
      </c>
      <c r="J2311" s="64">
        <v>3634</v>
      </c>
      <c r="K2311" s="56" t="s">
        <v>7012</v>
      </c>
      <c r="L2311" s="85">
        <v>96.25</v>
      </c>
      <c r="M2311" s="56" t="s">
        <v>139</v>
      </c>
      <c r="N2311" s="56" t="s">
        <v>140</v>
      </c>
      <c r="O2311" s="60" t="s">
        <v>55</v>
      </c>
      <c r="P2311" s="222"/>
      <c r="Q2311" s="87" cm="1">
        <f t="array" ref="Q2311">SUMIF(Western!C1:C1001,E2311,Western!V1:V1001)</f>
        <v>0</v>
      </c>
      <c r="R2311" s="223" cm="1">
        <f t="array" ref="R2311">Q2311*L2311</f>
        <v>0</v>
      </c>
    </row>
    <row r="2312" spans="1:18" ht="16" customHeight="1" x14ac:dyDescent="0.2">
      <c r="A2312" s="54"/>
      <c r="B2312" s="63" t="s">
        <v>9882</v>
      </c>
      <c r="C2312" s="56" t="s">
        <v>9894</v>
      </c>
      <c r="D2312" s="56" t="s">
        <v>2341</v>
      </c>
      <c r="E2312" s="56" t="s">
        <v>2342</v>
      </c>
      <c r="F2312" s="110" t="s">
        <v>2343</v>
      </c>
      <c r="G2312" s="110" t="s">
        <v>7078</v>
      </c>
      <c r="H2312" s="110" t="s">
        <v>50</v>
      </c>
      <c r="I2312" s="56" t="s">
        <v>2256</v>
      </c>
      <c r="J2312" s="64">
        <v>3636</v>
      </c>
      <c r="K2312" s="56" t="s">
        <v>7012</v>
      </c>
      <c r="L2312" s="85">
        <v>96.25</v>
      </c>
      <c r="M2312" s="56" t="s">
        <v>139</v>
      </c>
      <c r="N2312" s="56" t="s">
        <v>140</v>
      </c>
      <c r="O2312" s="60" t="s">
        <v>55</v>
      </c>
      <c r="P2312" s="222"/>
      <c r="Q2312" s="87" cm="1">
        <f t="array" ref="Q2312">SUMIF(Western!C1:C1001,E2312,Western!V1:V1001)</f>
        <v>0</v>
      </c>
      <c r="R2312" s="223" cm="1">
        <f t="array" ref="R2312">Q2312*L2312</f>
        <v>0</v>
      </c>
    </row>
    <row r="2313" spans="1:18" ht="16" customHeight="1" x14ac:dyDescent="0.2">
      <c r="A2313" s="54"/>
      <c r="B2313" s="63" t="s">
        <v>9882</v>
      </c>
      <c r="C2313" s="56" t="s">
        <v>9895</v>
      </c>
      <c r="D2313" s="56" t="s">
        <v>2344</v>
      </c>
      <c r="E2313" s="56" t="s">
        <v>2345</v>
      </c>
      <c r="F2313" s="110" t="s">
        <v>2346</v>
      </c>
      <c r="G2313" s="110" t="s">
        <v>7078</v>
      </c>
      <c r="H2313" s="110" t="s">
        <v>50</v>
      </c>
      <c r="I2313" s="56" t="s">
        <v>2256</v>
      </c>
      <c r="J2313" s="64">
        <v>3832</v>
      </c>
      <c r="K2313" s="56" t="s">
        <v>7012</v>
      </c>
      <c r="L2313" s="85">
        <v>96.25</v>
      </c>
      <c r="M2313" s="56" t="s">
        <v>139</v>
      </c>
      <c r="N2313" s="56" t="s">
        <v>140</v>
      </c>
      <c r="O2313" s="60" t="s">
        <v>55</v>
      </c>
      <c r="P2313" s="222"/>
      <c r="Q2313" s="87" cm="1">
        <f t="array" ref="Q2313">SUMIF(Western!C1:C1001,E2313,Western!V1:V1001)</f>
        <v>0</v>
      </c>
      <c r="R2313" s="223" cm="1">
        <f t="array" ref="R2313">Q2313*L2313</f>
        <v>0</v>
      </c>
    </row>
    <row r="2314" spans="1:18" ht="16" customHeight="1" x14ac:dyDescent="0.2">
      <c r="A2314" s="54"/>
      <c r="B2314" s="63" t="s">
        <v>9882</v>
      </c>
      <c r="C2314" s="56" t="s">
        <v>9896</v>
      </c>
      <c r="D2314" s="56" t="s">
        <v>2347</v>
      </c>
      <c r="E2314" s="56" t="s">
        <v>2348</v>
      </c>
      <c r="F2314" s="110" t="s">
        <v>2349</v>
      </c>
      <c r="G2314" s="110" t="s">
        <v>7078</v>
      </c>
      <c r="H2314" s="110" t="s">
        <v>50</v>
      </c>
      <c r="I2314" s="56" t="s">
        <v>2256</v>
      </c>
      <c r="J2314" s="64">
        <v>3834</v>
      </c>
      <c r="K2314" s="56" t="s">
        <v>7012</v>
      </c>
      <c r="L2314" s="85">
        <v>96.25</v>
      </c>
      <c r="M2314" s="56" t="s">
        <v>139</v>
      </c>
      <c r="N2314" s="56" t="s">
        <v>140</v>
      </c>
      <c r="O2314" s="60" t="s">
        <v>55</v>
      </c>
      <c r="P2314" s="222"/>
      <c r="Q2314" s="87" cm="1">
        <f t="array" ref="Q2314">SUMIF(Western!C1:C1001,E2314,Western!V1:V1001)</f>
        <v>0</v>
      </c>
      <c r="R2314" s="223" cm="1">
        <f t="array" ref="R2314">Q2314*L2314</f>
        <v>0</v>
      </c>
    </row>
    <row r="2315" spans="1:18" ht="16" customHeight="1" x14ac:dyDescent="0.2">
      <c r="A2315" s="54"/>
      <c r="B2315" s="63" t="s">
        <v>9882</v>
      </c>
      <c r="C2315" s="56" t="s">
        <v>9897</v>
      </c>
      <c r="D2315" s="56" t="s">
        <v>2350</v>
      </c>
      <c r="E2315" s="56" t="s">
        <v>2351</v>
      </c>
      <c r="F2315" s="110" t="s">
        <v>2352</v>
      </c>
      <c r="G2315" s="110" t="s">
        <v>7078</v>
      </c>
      <c r="H2315" s="110" t="s">
        <v>50</v>
      </c>
      <c r="I2315" s="56" t="s">
        <v>2256</v>
      </c>
      <c r="J2315" s="64">
        <v>3836</v>
      </c>
      <c r="K2315" s="56" t="s">
        <v>7012</v>
      </c>
      <c r="L2315" s="85">
        <v>96.25</v>
      </c>
      <c r="M2315" s="56" t="s">
        <v>139</v>
      </c>
      <c r="N2315" s="56" t="s">
        <v>140</v>
      </c>
      <c r="O2315" s="60" t="s">
        <v>55</v>
      </c>
      <c r="P2315" s="222"/>
      <c r="Q2315" s="87" cm="1">
        <f t="array" ref="Q2315">SUMIF(Western!C1:C1001,E2315,Western!V1:V1001)</f>
        <v>0</v>
      </c>
      <c r="R2315" s="223" cm="1">
        <f t="array" ref="R2315">Q2315*L2315</f>
        <v>0</v>
      </c>
    </row>
    <row r="2316" spans="1:18" ht="16" customHeight="1" x14ac:dyDescent="0.2">
      <c r="A2316" s="54"/>
      <c r="B2316" s="63" t="s">
        <v>9882</v>
      </c>
      <c r="C2316" s="56" t="s">
        <v>9898</v>
      </c>
      <c r="D2316" s="56" t="s">
        <v>2353</v>
      </c>
      <c r="E2316" s="56" t="s">
        <v>2354</v>
      </c>
      <c r="F2316" s="110" t="s">
        <v>2355</v>
      </c>
      <c r="G2316" s="110" t="s">
        <v>7078</v>
      </c>
      <c r="H2316" s="110" t="s">
        <v>50</v>
      </c>
      <c r="I2316" s="56" t="s">
        <v>2256</v>
      </c>
      <c r="J2316" s="64">
        <v>4032</v>
      </c>
      <c r="K2316" s="56" t="s">
        <v>7012</v>
      </c>
      <c r="L2316" s="85">
        <v>96.25</v>
      </c>
      <c r="M2316" s="56" t="s">
        <v>139</v>
      </c>
      <c r="N2316" s="56" t="s">
        <v>140</v>
      </c>
      <c r="O2316" s="60" t="s">
        <v>55</v>
      </c>
      <c r="P2316" s="222"/>
      <c r="Q2316" s="87" cm="1">
        <f t="array" ref="Q2316">SUMIF(Western!C1:C1001,E2316,Western!V1:V1001)</f>
        <v>0</v>
      </c>
      <c r="R2316" s="223" cm="1">
        <f t="array" ref="R2316">Q2316*L2316</f>
        <v>0</v>
      </c>
    </row>
    <row r="2317" spans="1:18" ht="16" customHeight="1" x14ac:dyDescent="0.2">
      <c r="A2317" s="54"/>
      <c r="B2317" s="63" t="s">
        <v>9882</v>
      </c>
      <c r="C2317" s="56" t="s">
        <v>9899</v>
      </c>
      <c r="D2317" s="56" t="s">
        <v>2356</v>
      </c>
      <c r="E2317" s="56" t="s">
        <v>2357</v>
      </c>
      <c r="F2317" s="110" t="s">
        <v>2358</v>
      </c>
      <c r="G2317" s="110" t="s">
        <v>7078</v>
      </c>
      <c r="H2317" s="110" t="s">
        <v>50</v>
      </c>
      <c r="I2317" s="56" t="s">
        <v>2256</v>
      </c>
      <c r="J2317" s="64">
        <v>4232</v>
      </c>
      <c r="K2317" s="56" t="s">
        <v>7012</v>
      </c>
      <c r="L2317" s="85">
        <v>96.25</v>
      </c>
      <c r="M2317" s="56" t="s">
        <v>139</v>
      </c>
      <c r="N2317" s="56" t="s">
        <v>140</v>
      </c>
      <c r="O2317" s="60" t="s">
        <v>55</v>
      </c>
      <c r="P2317" s="222"/>
      <c r="Q2317" s="87" cm="1">
        <f t="array" ref="Q2317">SUMIF(Western!C1:C1001,E2317,Western!V1:V1001)</f>
        <v>0</v>
      </c>
      <c r="R2317" s="223" cm="1">
        <f t="array" ref="R2317">Q2317*L2317</f>
        <v>0</v>
      </c>
    </row>
    <row r="2318" spans="1:18" ht="16" customHeight="1" x14ac:dyDescent="0.2">
      <c r="A2318" s="54"/>
      <c r="B2318" s="63" t="s">
        <v>9882</v>
      </c>
      <c r="C2318" s="56" t="s">
        <v>9900</v>
      </c>
      <c r="D2318" s="56" t="s">
        <v>2359</v>
      </c>
      <c r="E2318" s="56" t="s">
        <v>2360</v>
      </c>
      <c r="F2318" s="110" t="s">
        <v>2361</v>
      </c>
      <c r="G2318" s="110" t="s">
        <v>7078</v>
      </c>
      <c r="H2318" s="110" t="s">
        <v>50</v>
      </c>
      <c r="I2318" s="56" t="s">
        <v>2256</v>
      </c>
      <c r="J2318" s="64">
        <v>4432</v>
      </c>
      <c r="K2318" s="56" t="s">
        <v>7012</v>
      </c>
      <c r="L2318" s="85">
        <v>96.25</v>
      </c>
      <c r="M2318" s="56" t="s">
        <v>139</v>
      </c>
      <c r="N2318" s="56" t="s">
        <v>140</v>
      </c>
      <c r="O2318" s="60" t="s">
        <v>55</v>
      </c>
      <c r="P2318" s="222"/>
      <c r="Q2318" s="87" cm="1">
        <f t="array" ref="Q2318">SUMIF(Western!C1:C1001,E2318,Western!V1:V1001)</f>
        <v>0</v>
      </c>
      <c r="R2318" s="223" cm="1">
        <f t="array" ref="R2318">Q2318*L2318</f>
        <v>0</v>
      </c>
    </row>
    <row r="2319" spans="1:18" ht="16" customHeight="1" x14ac:dyDescent="0.2">
      <c r="A2319" s="54"/>
      <c r="B2319" s="63" t="s">
        <v>9901</v>
      </c>
      <c r="C2319" s="56" t="s">
        <v>9902</v>
      </c>
      <c r="D2319" s="56" t="s">
        <v>2362</v>
      </c>
      <c r="E2319" s="56" t="s">
        <v>2363</v>
      </c>
      <c r="F2319" s="110" t="s">
        <v>2364</v>
      </c>
      <c r="G2319" s="110" t="s">
        <v>7095</v>
      </c>
      <c r="H2319" s="110" t="s">
        <v>50</v>
      </c>
      <c r="I2319" s="56" t="s">
        <v>1900</v>
      </c>
      <c r="J2319" s="56" t="s">
        <v>282</v>
      </c>
      <c r="K2319" s="56" t="s">
        <v>7006</v>
      </c>
      <c r="L2319" s="85">
        <v>132</v>
      </c>
      <c r="M2319" s="56" t="s">
        <v>451</v>
      </c>
      <c r="N2319" s="56" t="s">
        <v>211</v>
      </c>
      <c r="O2319" s="60" t="s">
        <v>55</v>
      </c>
      <c r="P2319" s="222"/>
      <c r="Q2319" s="87" cm="1">
        <f t="array" ref="Q2319">SUMIF(Western!C1:C1001,E2319,Western!V1:V1001)</f>
        <v>0</v>
      </c>
      <c r="R2319" s="223" cm="1">
        <f t="array" ref="R2319">Q2319*L2319</f>
        <v>0</v>
      </c>
    </row>
    <row r="2320" spans="1:18" ht="16" customHeight="1" x14ac:dyDescent="0.2">
      <c r="A2320" s="54"/>
      <c r="B2320" s="63" t="s">
        <v>9901</v>
      </c>
      <c r="C2320" s="56" t="s">
        <v>9903</v>
      </c>
      <c r="D2320" s="56" t="s">
        <v>2365</v>
      </c>
      <c r="E2320" s="56" t="s">
        <v>2366</v>
      </c>
      <c r="F2320" s="110" t="s">
        <v>2367</v>
      </c>
      <c r="G2320" s="110" t="s">
        <v>7095</v>
      </c>
      <c r="H2320" s="110" t="s">
        <v>50</v>
      </c>
      <c r="I2320" s="56" t="s">
        <v>1900</v>
      </c>
      <c r="J2320" s="56" t="s">
        <v>67</v>
      </c>
      <c r="K2320" s="56" t="s">
        <v>7006</v>
      </c>
      <c r="L2320" s="85">
        <v>132</v>
      </c>
      <c r="M2320" s="56" t="s">
        <v>451</v>
      </c>
      <c r="N2320" s="56" t="s">
        <v>211</v>
      </c>
      <c r="O2320" s="60" t="s">
        <v>55</v>
      </c>
      <c r="P2320" s="222"/>
      <c r="Q2320" s="87" cm="1">
        <f t="array" ref="Q2320">SUMIF(Western!C1:C1001,E2320,Western!V1:V1001)</f>
        <v>0</v>
      </c>
      <c r="R2320" s="223" cm="1">
        <f t="array" ref="R2320">Q2320*L2320</f>
        <v>0</v>
      </c>
    </row>
    <row r="2321" spans="1:18" ht="16" customHeight="1" x14ac:dyDescent="0.2">
      <c r="A2321" s="54"/>
      <c r="B2321" s="63" t="s">
        <v>9901</v>
      </c>
      <c r="C2321" s="56" t="s">
        <v>9904</v>
      </c>
      <c r="D2321" s="56" t="s">
        <v>2368</v>
      </c>
      <c r="E2321" s="56" t="s">
        <v>2369</v>
      </c>
      <c r="F2321" s="110" t="s">
        <v>2370</v>
      </c>
      <c r="G2321" s="110" t="s">
        <v>7095</v>
      </c>
      <c r="H2321" s="110" t="s">
        <v>50</v>
      </c>
      <c r="I2321" s="56" t="s">
        <v>1900</v>
      </c>
      <c r="J2321" s="56" t="s">
        <v>64</v>
      </c>
      <c r="K2321" s="56" t="s">
        <v>7006</v>
      </c>
      <c r="L2321" s="85">
        <v>132</v>
      </c>
      <c r="M2321" s="56" t="s">
        <v>451</v>
      </c>
      <c r="N2321" s="56" t="s">
        <v>211</v>
      </c>
      <c r="O2321" s="60" t="s">
        <v>55</v>
      </c>
      <c r="P2321" s="222"/>
      <c r="Q2321" s="87" cm="1">
        <f t="array" ref="Q2321">SUMIF(Western!C1:C1001,E2321,Western!V1:V1001)</f>
        <v>0</v>
      </c>
      <c r="R2321" s="223" cm="1">
        <f t="array" ref="R2321">Q2321*L2321</f>
        <v>0</v>
      </c>
    </row>
    <row r="2322" spans="1:18" ht="16" customHeight="1" x14ac:dyDescent="0.2">
      <c r="A2322" s="54"/>
      <c r="B2322" s="63" t="s">
        <v>9901</v>
      </c>
      <c r="C2322" s="56" t="s">
        <v>9905</v>
      </c>
      <c r="D2322" s="56" t="s">
        <v>2371</v>
      </c>
      <c r="E2322" s="56" t="s">
        <v>2372</v>
      </c>
      <c r="F2322" s="110" t="s">
        <v>2373</v>
      </c>
      <c r="G2322" s="110" t="s">
        <v>7095</v>
      </c>
      <c r="H2322" s="110" t="s">
        <v>50</v>
      </c>
      <c r="I2322" s="56" t="s">
        <v>1900</v>
      </c>
      <c r="J2322" s="56" t="s">
        <v>61</v>
      </c>
      <c r="K2322" s="56" t="s">
        <v>7006</v>
      </c>
      <c r="L2322" s="85">
        <v>132</v>
      </c>
      <c r="M2322" s="56" t="s">
        <v>451</v>
      </c>
      <c r="N2322" s="56" t="s">
        <v>211</v>
      </c>
      <c r="O2322" s="60" t="s">
        <v>55</v>
      </c>
      <c r="P2322" s="222"/>
      <c r="Q2322" s="87" cm="1">
        <f t="array" ref="Q2322">SUMIF(Western!C1:C1001,E2322,Western!V1:V1001)</f>
        <v>0</v>
      </c>
      <c r="R2322" s="223" cm="1">
        <f t="array" ref="R2322">Q2322*L2322</f>
        <v>0</v>
      </c>
    </row>
    <row r="2323" spans="1:18" ht="16" customHeight="1" x14ac:dyDescent="0.2">
      <c r="A2323" s="54"/>
      <c r="B2323" s="63" t="s">
        <v>9901</v>
      </c>
      <c r="C2323" s="56" t="s">
        <v>9906</v>
      </c>
      <c r="D2323" s="56" t="s">
        <v>2374</v>
      </c>
      <c r="E2323" s="56" t="s">
        <v>2375</v>
      </c>
      <c r="F2323" s="110" t="s">
        <v>2376</v>
      </c>
      <c r="G2323" s="110" t="s">
        <v>7095</v>
      </c>
      <c r="H2323" s="110" t="s">
        <v>50</v>
      </c>
      <c r="I2323" s="56" t="s">
        <v>1900</v>
      </c>
      <c r="J2323" s="56" t="s">
        <v>70</v>
      </c>
      <c r="K2323" s="56" t="s">
        <v>7006</v>
      </c>
      <c r="L2323" s="85">
        <v>132</v>
      </c>
      <c r="M2323" s="56" t="s">
        <v>451</v>
      </c>
      <c r="N2323" s="56" t="s">
        <v>211</v>
      </c>
      <c r="O2323" s="60" t="s">
        <v>55</v>
      </c>
      <c r="P2323" s="222"/>
      <c r="Q2323" s="87" cm="1">
        <f t="array" ref="Q2323">SUMIF(Western!C1:C1001,E2323,Western!V1:V1001)</f>
        <v>0</v>
      </c>
      <c r="R2323" s="223" cm="1">
        <f t="array" ref="R2323">Q2323*L2323</f>
        <v>0</v>
      </c>
    </row>
    <row r="2324" spans="1:18" ht="16" customHeight="1" x14ac:dyDescent="0.2">
      <c r="A2324" s="54"/>
      <c r="B2324" s="63" t="s">
        <v>9907</v>
      </c>
      <c r="C2324" s="56" t="s">
        <v>9908</v>
      </c>
      <c r="D2324" s="56" t="s">
        <v>2377</v>
      </c>
      <c r="E2324" s="56" t="s">
        <v>2378</v>
      </c>
      <c r="F2324" s="110" t="s">
        <v>2379</v>
      </c>
      <c r="G2324" s="110" t="s">
        <v>7086</v>
      </c>
      <c r="H2324" s="110" t="s">
        <v>50</v>
      </c>
      <c r="I2324" s="56" t="s">
        <v>1900</v>
      </c>
      <c r="J2324" s="56" t="s">
        <v>282</v>
      </c>
      <c r="K2324" s="56" t="s">
        <v>7006</v>
      </c>
      <c r="L2324" s="85">
        <v>82.5</v>
      </c>
      <c r="M2324" s="56" t="s">
        <v>451</v>
      </c>
      <c r="N2324" s="56" t="s">
        <v>1414</v>
      </c>
      <c r="O2324" s="60" t="s">
        <v>55</v>
      </c>
      <c r="P2324" s="222"/>
      <c r="Q2324" s="87" cm="1">
        <f t="array" ref="Q2324">SUMIF(Western!C1:C1001,E2324,Western!V1:V1001)</f>
        <v>0</v>
      </c>
      <c r="R2324" s="223" cm="1">
        <f t="array" ref="R2324">Q2324*L2324</f>
        <v>0</v>
      </c>
    </row>
    <row r="2325" spans="1:18" ht="16" customHeight="1" x14ac:dyDescent="0.2">
      <c r="A2325" s="54"/>
      <c r="B2325" s="63" t="s">
        <v>9907</v>
      </c>
      <c r="C2325" s="56" t="s">
        <v>9909</v>
      </c>
      <c r="D2325" s="56" t="s">
        <v>2380</v>
      </c>
      <c r="E2325" s="56" t="s">
        <v>2381</v>
      </c>
      <c r="F2325" s="110" t="s">
        <v>2382</v>
      </c>
      <c r="G2325" s="110" t="s">
        <v>7086</v>
      </c>
      <c r="H2325" s="110" t="s">
        <v>50</v>
      </c>
      <c r="I2325" s="56" t="s">
        <v>1900</v>
      </c>
      <c r="J2325" s="56" t="s">
        <v>67</v>
      </c>
      <c r="K2325" s="56" t="s">
        <v>7006</v>
      </c>
      <c r="L2325" s="85">
        <v>82.5</v>
      </c>
      <c r="M2325" s="56" t="s">
        <v>451</v>
      </c>
      <c r="N2325" s="56" t="s">
        <v>1414</v>
      </c>
      <c r="O2325" s="60" t="s">
        <v>55</v>
      </c>
      <c r="P2325" s="222"/>
      <c r="Q2325" s="87" cm="1">
        <f t="array" ref="Q2325">SUMIF(Western!C1:C1001,E2325,Western!V1:V1001)</f>
        <v>0</v>
      </c>
      <c r="R2325" s="223" cm="1">
        <f t="array" ref="R2325">Q2325*L2325</f>
        <v>0</v>
      </c>
    </row>
    <row r="2326" spans="1:18" ht="16" customHeight="1" x14ac:dyDescent="0.2">
      <c r="A2326" s="54"/>
      <c r="B2326" s="63" t="s">
        <v>9907</v>
      </c>
      <c r="C2326" s="56" t="s">
        <v>9910</v>
      </c>
      <c r="D2326" s="56" t="s">
        <v>2383</v>
      </c>
      <c r="E2326" s="56" t="s">
        <v>2384</v>
      </c>
      <c r="F2326" s="110" t="s">
        <v>2385</v>
      </c>
      <c r="G2326" s="110" t="s">
        <v>7086</v>
      </c>
      <c r="H2326" s="110" t="s">
        <v>50</v>
      </c>
      <c r="I2326" s="56" t="s">
        <v>1900</v>
      </c>
      <c r="J2326" s="56" t="s">
        <v>64</v>
      </c>
      <c r="K2326" s="56" t="s">
        <v>7006</v>
      </c>
      <c r="L2326" s="85">
        <v>82.5</v>
      </c>
      <c r="M2326" s="56" t="s">
        <v>451</v>
      </c>
      <c r="N2326" s="56" t="s">
        <v>1414</v>
      </c>
      <c r="O2326" s="60" t="s">
        <v>55</v>
      </c>
      <c r="P2326" s="222"/>
      <c r="Q2326" s="87" cm="1">
        <f t="array" ref="Q2326">SUMIF(Western!C1:C1001,E2326,Western!V1:V1001)</f>
        <v>0</v>
      </c>
      <c r="R2326" s="223" cm="1">
        <f t="array" ref="R2326">Q2326*L2326</f>
        <v>0</v>
      </c>
    </row>
    <row r="2327" spans="1:18" ht="16" customHeight="1" x14ac:dyDescent="0.2">
      <c r="A2327" s="54"/>
      <c r="B2327" s="63" t="s">
        <v>9907</v>
      </c>
      <c r="C2327" s="56" t="s">
        <v>9911</v>
      </c>
      <c r="D2327" s="56" t="s">
        <v>2386</v>
      </c>
      <c r="E2327" s="56" t="s">
        <v>2387</v>
      </c>
      <c r="F2327" s="110" t="s">
        <v>2388</v>
      </c>
      <c r="G2327" s="110" t="s">
        <v>7086</v>
      </c>
      <c r="H2327" s="110" t="s">
        <v>50</v>
      </c>
      <c r="I2327" s="56" t="s">
        <v>1900</v>
      </c>
      <c r="J2327" s="56" t="s">
        <v>61</v>
      </c>
      <c r="K2327" s="56" t="s">
        <v>7006</v>
      </c>
      <c r="L2327" s="85">
        <v>82.5</v>
      </c>
      <c r="M2327" s="56" t="s">
        <v>451</v>
      </c>
      <c r="N2327" s="56" t="s">
        <v>1414</v>
      </c>
      <c r="O2327" s="60" t="s">
        <v>55</v>
      </c>
      <c r="P2327" s="222"/>
      <c r="Q2327" s="87" cm="1">
        <f t="array" ref="Q2327">SUMIF(Western!C1:C1001,E2327,Western!V1:V1001)</f>
        <v>0</v>
      </c>
      <c r="R2327" s="223" cm="1">
        <f t="array" ref="R2327">Q2327*L2327</f>
        <v>0</v>
      </c>
    </row>
    <row r="2328" spans="1:18" ht="16" customHeight="1" x14ac:dyDescent="0.2">
      <c r="A2328" s="54"/>
      <c r="B2328" s="63" t="s">
        <v>9907</v>
      </c>
      <c r="C2328" s="56" t="s">
        <v>9912</v>
      </c>
      <c r="D2328" s="56" t="s">
        <v>2389</v>
      </c>
      <c r="E2328" s="56" t="s">
        <v>2390</v>
      </c>
      <c r="F2328" s="110" t="s">
        <v>2391</v>
      </c>
      <c r="G2328" s="110" t="s">
        <v>7086</v>
      </c>
      <c r="H2328" s="110" t="s">
        <v>50</v>
      </c>
      <c r="I2328" s="56" t="s">
        <v>1900</v>
      </c>
      <c r="J2328" s="56" t="s">
        <v>70</v>
      </c>
      <c r="K2328" s="56" t="s">
        <v>7006</v>
      </c>
      <c r="L2328" s="85">
        <v>82.5</v>
      </c>
      <c r="M2328" s="56" t="s">
        <v>451</v>
      </c>
      <c r="N2328" s="56" t="s">
        <v>1414</v>
      </c>
      <c r="O2328" s="60" t="s">
        <v>55</v>
      </c>
      <c r="P2328" s="222"/>
      <c r="Q2328" s="87" cm="1">
        <f t="array" ref="Q2328">SUMIF(Western!C1:C1001,E2328,Western!V1:V1001)</f>
        <v>0</v>
      </c>
      <c r="R2328" s="223" cm="1">
        <f t="array" ref="R2328">Q2328*L2328</f>
        <v>0</v>
      </c>
    </row>
    <row r="2329" spans="1:18" ht="16" customHeight="1" x14ac:dyDescent="0.2">
      <c r="A2329" s="54"/>
      <c r="B2329" s="63" t="s">
        <v>9913</v>
      </c>
      <c r="C2329" s="56" t="s">
        <v>9914</v>
      </c>
      <c r="D2329" s="56" t="s">
        <v>2392</v>
      </c>
      <c r="E2329" s="56" t="s">
        <v>2393</v>
      </c>
      <c r="F2329" s="110" t="s">
        <v>2394</v>
      </c>
      <c r="G2329" s="110" t="s">
        <v>7096</v>
      </c>
      <c r="H2329" s="110" t="s">
        <v>50</v>
      </c>
      <c r="I2329" s="56" t="s">
        <v>1900</v>
      </c>
      <c r="J2329" s="56" t="s">
        <v>67</v>
      </c>
      <c r="K2329" s="56" t="s">
        <v>7006</v>
      </c>
      <c r="L2329" s="85">
        <v>132</v>
      </c>
      <c r="M2329" s="56" t="s">
        <v>451</v>
      </c>
      <c r="N2329" s="56" t="s">
        <v>211</v>
      </c>
      <c r="O2329" s="60" t="s">
        <v>55</v>
      </c>
      <c r="P2329" s="222"/>
      <c r="Q2329" s="87" cm="1">
        <f t="array" ref="Q2329">SUMIF(Western!C1:C1001,E2329,Western!V1:V1001)</f>
        <v>0</v>
      </c>
      <c r="R2329" s="223" cm="1">
        <f t="array" ref="R2329">Q2329*L2329</f>
        <v>0</v>
      </c>
    </row>
    <row r="2330" spans="1:18" ht="16" customHeight="1" x14ac:dyDescent="0.2">
      <c r="A2330" s="54"/>
      <c r="B2330" s="63" t="s">
        <v>9913</v>
      </c>
      <c r="C2330" s="56" t="s">
        <v>9915</v>
      </c>
      <c r="D2330" s="56" t="s">
        <v>2395</v>
      </c>
      <c r="E2330" s="56" t="s">
        <v>2396</v>
      </c>
      <c r="F2330" s="110" t="s">
        <v>2397</v>
      </c>
      <c r="G2330" s="110" t="s">
        <v>7096</v>
      </c>
      <c r="H2330" s="110" t="s">
        <v>50</v>
      </c>
      <c r="I2330" s="56" t="s">
        <v>1900</v>
      </c>
      <c r="J2330" s="56" t="s">
        <v>64</v>
      </c>
      <c r="K2330" s="56" t="s">
        <v>7006</v>
      </c>
      <c r="L2330" s="85">
        <v>132</v>
      </c>
      <c r="M2330" s="56" t="s">
        <v>451</v>
      </c>
      <c r="N2330" s="56" t="s">
        <v>211</v>
      </c>
      <c r="O2330" s="60" t="s">
        <v>55</v>
      </c>
      <c r="P2330" s="222"/>
      <c r="Q2330" s="87" cm="1">
        <f t="array" ref="Q2330">SUMIF(Western!C1:C1001,E2330,Western!V1:V1001)</f>
        <v>0</v>
      </c>
      <c r="R2330" s="223" cm="1">
        <f t="array" ref="R2330">Q2330*L2330</f>
        <v>0</v>
      </c>
    </row>
    <row r="2331" spans="1:18" ht="16" customHeight="1" x14ac:dyDescent="0.2">
      <c r="A2331" s="54"/>
      <c r="B2331" s="63" t="s">
        <v>9913</v>
      </c>
      <c r="C2331" s="56" t="s">
        <v>9916</v>
      </c>
      <c r="D2331" s="56" t="s">
        <v>2398</v>
      </c>
      <c r="E2331" s="56" t="s">
        <v>2399</v>
      </c>
      <c r="F2331" s="110" t="s">
        <v>2400</v>
      </c>
      <c r="G2331" s="110" t="s">
        <v>7096</v>
      </c>
      <c r="H2331" s="110" t="s">
        <v>50</v>
      </c>
      <c r="I2331" s="56" t="s">
        <v>1900</v>
      </c>
      <c r="J2331" s="56" t="s">
        <v>61</v>
      </c>
      <c r="K2331" s="56" t="s">
        <v>7006</v>
      </c>
      <c r="L2331" s="85">
        <v>132</v>
      </c>
      <c r="M2331" s="56" t="s">
        <v>451</v>
      </c>
      <c r="N2331" s="56" t="s">
        <v>211</v>
      </c>
      <c r="O2331" s="60" t="s">
        <v>55</v>
      </c>
      <c r="P2331" s="222"/>
      <c r="Q2331" s="87" cm="1">
        <f t="array" ref="Q2331">SUMIF(Western!C1:C1001,E2331,Western!V1:V1001)</f>
        <v>0</v>
      </c>
      <c r="R2331" s="223" cm="1">
        <f t="array" ref="R2331">Q2331*L2331</f>
        <v>0</v>
      </c>
    </row>
    <row r="2332" spans="1:18" ht="16" customHeight="1" x14ac:dyDescent="0.2">
      <c r="A2332" s="54"/>
      <c r="B2332" s="63" t="s">
        <v>9913</v>
      </c>
      <c r="C2332" s="56" t="s">
        <v>9917</v>
      </c>
      <c r="D2332" s="56" t="s">
        <v>2401</v>
      </c>
      <c r="E2332" s="56" t="s">
        <v>2402</v>
      </c>
      <c r="F2332" s="110" t="s">
        <v>2403</v>
      </c>
      <c r="G2332" s="110" t="s">
        <v>7096</v>
      </c>
      <c r="H2332" s="110" t="s">
        <v>50</v>
      </c>
      <c r="I2332" s="56" t="s">
        <v>1900</v>
      </c>
      <c r="J2332" s="56" t="s">
        <v>70</v>
      </c>
      <c r="K2332" s="56" t="s">
        <v>7006</v>
      </c>
      <c r="L2332" s="85">
        <v>132</v>
      </c>
      <c r="M2332" s="56" t="s">
        <v>451</v>
      </c>
      <c r="N2332" s="56" t="s">
        <v>211</v>
      </c>
      <c r="O2332" s="60" t="s">
        <v>55</v>
      </c>
      <c r="P2332" s="222"/>
      <c r="Q2332" s="87" cm="1">
        <f t="array" ref="Q2332">SUMIF(Western!C1:C1001,E2332,Western!V1:V1001)</f>
        <v>0</v>
      </c>
      <c r="R2332" s="223" cm="1">
        <f t="array" ref="R2332">Q2332*L2332</f>
        <v>0</v>
      </c>
    </row>
    <row r="2333" spans="1:18" ht="16" customHeight="1" x14ac:dyDescent="0.2">
      <c r="A2333" s="54"/>
      <c r="B2333" s="63" t="s">
        <v>9913</v>
      </c>
      <c r="C2333" s="56" t="s">
        <v>9918</v>
      </c>
      <c r="D2333" s="56" t="s">
        <v>2404</v>
      </c>
      <c r="E2333" s="56" t="s">
        <v>2405</v>
      </c>
      <c r="F2333" s="110" t="s">
        <v>2406</v>
      </c>
      <c r="G2333" s="110" t="s">
        <v>7096</v>
      </c>
      <c r="H2333" s="110" t="s">
        <v>50</v>
      </c>
      <c r="I2333" s="56" t="s">
        <v>1900</v>
      </c>
      <c r="J2333" s="56" t="s">
        <v>52</v>
      </c>
      <c r="K2333" s="56" t="s">
        <v>7006</v>
      </c>
      <c r="L2333" s="85">
        <v>132</v>
      </c>
      <c r="M2333" s="56" t="s">
        <v>451</v>
      </c>
      <c r="N2333" s="56" t="s">
        <v>211</v>
      </c>
      <c r="O2333" s="60" t="s">
        <v>55</v>
      </c>
      <c r="P2333" s="222"/>
      <c r="Q2333" s="87" cm="1">
        <f t="array" ref="Q2333">SUMIF(Western!C1:C1001,E2333,Western!V1:V1001)</f>
        <v>0</v>
      </c>
      <c r="R2333" s="223" cm="1">
        <f t="array" ref="R2333">Q2333*L2333</f>
        <v>0</v>
      </c>
    </row>
    <row r="2334" spans="1:18" ht="16" customHeight="1" x14ac:dyDescent="0.2">
      <c r="A2334" s="54"/>
      <c r="B2334" s="63" t="s">
        <v>9919</v>
      </c>
      <c r="C2334" s="110" t="s">
        <v>9920</v>
      </c>
      <c r="D2334" s="90">
        <v>843380159087</v>
      </c>
      <c r="E2334" s="110" t="s">
        <v>5440</v>
      </c>
      <c r="F2334" s="110" t="s">
        <v>5441</v>
      </c>
      <c r="G2334" s="110" t="s">
        <v>5441</v>
      </c>
      <c r="H2334" s="110" t="s">
        <v>56</v>
      </c>
      <c r="I2334" s="110" t="s">
        <v>5442</v>
      </c>
      <c r="J2334" s="110" t="s">
        <v>1287</v>
      </c>
      <c r="K2334" s="90"/>
      <c r="L2334" s="85">
        <v>12.5</v>
      </c>
      <c r="M2334" s="110" t="s">
        <v>5443</v>
      </c>
      <c r="N2334" s="110" t="s">
        <v>5443</v>
      </c>
      <c r="O2334" s="60" t="s">
        <v>7065</v>
      </c>
      <c r="P2334" s="51"/>
      <c r="Q2334" s="87" cm="1">
        <f t="array" aca="1" ref="Q2334" ca="1">SUMIF(MeatEater!C1:C388,E2334,MeatEater!V1:V387)</f>
        <v>0</v>
      </c>
      <c r="R2334" s="223" cm="1">
        <f t="array" aca="1" ref="R2334" ca="1">Q2334*L2334</f>
        <v>0</v>
      </c>
    </row>
    <row r="2335" spans="1:18" ht="16" customHeight="1" x14ac:dyDescent="0.2">
      <c r="A2335" s="54"/>
      <c r="B2335" s="63" t="s">
        <v>9921</v>
      </c>
      <c r="C2335" s="110" t="s">
        <v>9922</v>
      </c>
      <c r="D2335" s="90">
        <v>843380182009</v>
      </c>
      <c r="E2335" s="110" t="s">
        <v>5445</v>
      </c>
      <c r="F2335" s="110" t="s">
        <v>5446</v>
      </c>
      <c r="G2335" s="110" t="s">
        <v>5446</v>
      </c>
      <c r="H2335" s="110" t="s">
        <v>56</v>
      </c>
      <c r="I2335" s="110" t="s">
        <v>5442</v>
      </c>
      <c r="J2335" s="110" t="s">
        <v>1287</v>
      </c>
      <c r="K2335" s="90"/>
      <c r="L2335" s="85">
        <v>25</v>
      </c>
      <c r="M2335" s="110" t="s">
        <v>5443</v>
      </c>
      <c r="N2335" s="110" t="s">
        <v>5443</v>
      </c>
      <c r="O2335" s="60" t="s">
        <v>7065</v>
      </c>
      <c r="P2335" s="51"/>
      <c r="Q2335" s="87" cm="1">
        <f t="array" aca="1" ref="Q2335" ca="1">SUMIF(MeatEater!C1:C388,E2335,MeatEater!V1:V387)</f>
        <v>0</v>
      </c>
      <c r="R2335" s="223" cm="1">
        <f t="array" aca="1" ref="R2335" ca="1">Q2335*L2335</f>
        <v>0</v>
      </c>
    </row>
    <row r="2336" spans="1:18" ht="16" customHeight="1" x14ac:dyDescent="0.2">
      <c r="A2336" s="54"/>
      <c r="B2336" s="63" t="s">
        <v>9923</v>
      </c>
      <c r="C2336" s="110" t="s">
        <v>9924</v>
      </c>
      <c r="D2336" s="90">
        <v>843380182016</v>
      </c>
      <c r="E2336" s="110" t="s">
        <v>5447</v>
      </c>
      <c r="F2336" s="110" t="s">
        <v>5448</v>
      </c>
      <c r="G2336" s="110" t="s">
        <v>5448</v>
      </c>
      <c r="H2336" s="110" t="s">
        <v>56</v>
      </c>
      <c r="I2336" s="110" t="s">
        <v>5442</v>
      </c>
      <c r="J2336" s="110" t="s">
        <v>1287</v>
      </c>
      <c r="K2336" s="90"/>
      <c r="L2336" s="85">
        <v>5</v>
      </c>
      <c r="M2336" s="110" t="s">
        <v>5443</v>
      </c>
      <c r="N2336" s="110" t="s">
        <v>5443</v>
      </c>
      <c r="O2336" s="60" t="s">
        <v>7065</v>
      </c>
      <c r="P2336" s="51"/>
      <c r="Q2336" s="87" cm="1">
        <f t="array" aca="1" ref="Q2336" ca="1">SUMIF(MeatEater!C1:C388,E2336,MeatEater!V1:V387)</f>
        <v>0</v>
      </c>
      <c r="R2336" s="223" cm="1">
        <f t="array" aca="1" ref="R2336" ca="1">Q2336*L2336</f>
        <v>0</v>
      </c>
    </row>
    <row r="2337" spans="1:18" ht="16" customHeight="1" x14ac:dyDescent="0.2">
      <c r="A2337" s="54"/>
      <c r="B2337" s="63" t="s">
        <v>9925</v>
      </c>
      <c r="C2337" s="110" t="s">
        <v>9926</v>
      </c>
      <c r="D2337" s="90">
        <v>843380182023</v>
      </c>
      <c r="E2337" s="110" t="s">
        <v>5449</v>
      </c>
      <c r="F2337" s="110" t="s">
        <v>5450</v>
      </c>
      <c r="G2337" s="110" t="s">
        <v>5450</v>
      </c>
      <c r="H2337" s="110" t="s">
        <v>56</v>
      </c>
      <c r="I2337" s="110" t="s">
        <v>5442</v>
      </c>
      <c r="J2337" s="110" t="s">
        <v>1287</v>
      </c>
      <c r="K2337" s="90"/>
      <c r="L2337" s="85">
        <v>5</v>
      </c>
      <c r="M2337" s="110" t="s">
        <v>5443</v>
      </c>
      <c r="N2337" s="110" t="s">
        <v>5443</v>
      </c>
      <c r="O2337" s="60" t="s">
        <v>7065</v>
      </c>
      <c r="P2337" s="51"/>
      <c r="Q2337" s="87" cm="1">
        <f t="array" aca="1" ref="Q2337" ca="1">SUMIF(MeatEater!C1:C388,E2337,MeatEater!V1:V387)</f>
        <v>0</v>
      </c>
      <c r="R2337" s="223" cm="1">
        <f t="array" aca="1" ref="R2337" ca="1">Q2337*L2337</f>
        <v>0</v>
      </c>
    </row>
    <row r="2338" spans="1:18" ht="16" customHeight="1" x14ac:dyDescent="0.2">
      <c r="A2338" s="54"/>
      <c r="B2338" s="224" t="str" cm="1">
        <f t="array" ref="B2338">LEFT(E2338,7)</f>
        <v>MBTGHMR</v>
      </c>
      <c r="C2338" s="110" t="s">
        <v>9927</v>
      </c>
      <c r="D2338" s="109">
        <v>840490701175</v>
      </c>
      <c r="E2338" s="110" t="s">
        <v>4563</v>
      </c>
      <c r="F2338" s="110" t="s">
        <v>4564</v>
      </c>
      <c r="G2338" s="110" t="s">
        <v>7045</v>
      </c>
      <c r="H2338" s="110" t="s">
        <v>56</v>
      </c>
      <c r="I2338" s="110" t="s">
        <v>4039</v>
      </c>
      <c r="J2338" s="110" t="s">
        <v>61</v>
      </c>
      <c r="K2338" s="56" t="s">
        <v>7012</v>
      </c>
      <c r="L2338" s="85">
        <v>77</v>
      </c>
      <c r="M2338" s="110" t="s">
        <v>53</v>
      </c>
      <c r="N2338" s="110" t="s">
        <v>84</v>
      </c>
      <c r="O2338" s="60" t="s">
        <v>2985</v>
      </c>
      <c r="P2338" s="51"/>
      <c r="Q2338" s="87" cm="1">
        <f t="array" aca="1" ref="Q2338" ca="1">SUMIF('Cross-Over'!C1:C793,E2338,'Cross-Over'!V1:V792)</f>
        <v>0</v>
      </c>
      <c r="R2338" s="223" cm="1">
        <f t="array" aca="1" ref="R2338" ca="1">Q2338*L2338</f>
        <v>0</v>
      </c>
    </row>
    <row r="2339" spans="1:18" ht="16" customHeight="1" x14ac:dyDescent="0.2">
      <c r="A2339" s="54"/>
      <c r="B2339" s="224" t="str" cm="1">
        <f t="array" ref="B2339">LEFT(E2339,7)</f>
        <v>MBTGHMR</v>
      </c>
      <c r="C2339" s="110" t="s">
        <v>9928</v>
      </c>
      <c r="D2339" s="109">
        <v>840490701182</v>
      </c>
      <c r="E2339" s="110" t="s">
        <v>4565</v>
      </c>
      <c r="F2339" s="110" t="s">
        <v>4566</v>
      </c>
      <c r="G2339" s="110" t="s">
        <v>7045</v>
      </c>
      <c r="H2339" s="110" t="s">
        <v>56</v>
      </c>
      <c r="I2339" s="110" t="s">
        <v>4039</v>
      </c>
      <c r="J2339" s="110" t="s">
        <v>64</v>
      </c>
      <c r="K2339" s="56" t="s">
        <v>7012</v>
      </c>
      <c r="L2339" s="85">
        <v>77</v>
      </c>
      <c r="M2339" s="110" t="s">
        <v>53</v>
      </c>
      <c r="N2339" s="110" t="s">
        <v>84</v>
      </c>
      <c r="O2339" s="60" t="s">
        <v>2985</v>
      </c>
      <c r="P2339" s="51"/>
      <c r="Q2339" s="87" cm="1">
        <f t="array" aca="1" ref="Q2339" ca="1">SUMIF('Cross-Over'!C1:C793,E2339,'Cross-Over'!V1:V792)</f>
        <v>0</v>
      </c>
      <c r="R2339" s="223" cm="1">
        <f t="array" aca="1" ref="R2339" ca="1">Q2339*L2339</f>
        <v>0</v>
      </c>
    </row>
    <row r="2340" spans="1:18" ht="16" customHeight="1" x14ac:dyDescent="0.2">
      <c r="A2340" s="54"/>
      <c r="B2340" s="224" t="str" cm="1">
        <f t="array" ref="B2340">LEFT(E2340,7)</f>
        <v>MBTGHMR</v>
      </c>
      <c r="C2340" s="110" t="s">
        <v>9929</v>
      </c>
      <c r="D2340" s="109">
        <v>840490701199</v>
      </c>
      <c r="E2340" s="110" t="s">
        <v>4567</v>
      </c>
      <c r="F2340" s="110" t="s">
        <v>4568</v>
      </c>
      <c r="G2340" s="110" t="s">
        <v>7045</v>
      </c>
      <c r="H2340" s="110" t="s">
        <v>56</v>
      </c>
      <c r="I2340" s="110" t="s">
        <v>4039</v>
      </c>
      <c r="J2340" s="110" t="s">
        <v>67</v>
      </c>
      <c r="K2340" s="56" t="s">
        <v>7012</v>
      </c>
      <c r="L2340" s="85">
        <v>77</v>
      </c>
      <c r="M2340" s="110" t="s">
        <v>53</v>
      </c>
      <c r="N2340" s="110" t="s">
        <v>84</v>
      </c>
      <c r="O2340" s="60" t="s">
        <v>2985</v>
      </c>
      <c r="P2340" s="51"/>
      <c r="Q2340" s="87" cm="1">
        <f t="array" aca="1" ref="Q2340" ca="1">SUMIF('Cross-Over'!C1:C793,E2340,'Cross-Over'!V1:V792)</f>
        <v>0</v>
      </c>
      <c r="R2340" s="223" cm="1">
        <f t="array" aca="1" ref="R2340" ca="1">Q2340*L2340</f>
        <v>0</v>
      </c>
    </row>
    <row r="2341" spans="1:18" ht="16" customHeight="1" x14ac:dyDescent="0.2">
      <c r="A2341" s="54"/>
      <c r="B2341" s="224" t="str" cm="1">
        <f t="array" ref="B2341">LEFT(E2341,7)</f>
        <v>MBTGHMR</v>
      </c>
      <c r="C2341" s="110" t="s">
        <v>9930</v>
      </c>
      <c r="D2341" s="109">
        <v>840490701205</v>
      </c>
      <c r="E2341" s="110" t="s">
        <v>4569</v>
      </c>
      <c r="F2341" s="110" t="s">
        <v>4570</v>
      </c>
      <c r="G2341" s="110" t="s">
        <v>7045</v>
      </c>
      <c r="H2341" s="110" t="s">
        <v>56</v>
      </c>
      <c r="I2341" s="110" t="s">
        <v>4039</v>
      </c>
      <c r="J2341" s="110" t="s">
        <v>70</v>
      </c>
      <c r="K2341" s="56" t="s">
        <v>7012</v>
      </c>
      <c r="L2341" s="85">
        <v>77</v>
      </c>
      <c r="M2341" s="110" t="s">
        <v>53</v>
      </c>
      <c r="N2341" s="110" t="s">
        <v>84</v>
      </c>
      <c r="O2341" s="60" t="s">
        <v>2985</v>
      </c>
      <c r="P2341" s="51"/>
      <c r="Q2341" s="87" cm="1">
        <f t="array" aca="1" ref="Q2341" ca="1">SUMIF('Cross-Over'!C1:C793,E2341,'Cross-Over'!V1:V792)</f>
        <v>0</v>
      </c>
      <c r="R2341" s="223" cm="1">
        <f t="array" aca="1" ref="R2341" ca="1">Q2341*L2341</f>
        <v>0</v>
      </c>
    </row>
    <row r="2342" spans="1:18" ht="16" customHeight="1" x14ac:dyDescent="0.2">
      <c r="A2342" s="54"/>
      <c r="B2342" s="224" t="str" cm="1">
        <f t="array" ref="B2342">LEFT(E2342,7)</f>
        <v>MBTGHMR</v>
      </c>
      <c r="C2342" s="110" t="s">
        <v>9931</v>
      </c>
      <c r="D2342" s="109">
        <v>840490701212</v>
      </c>
      <c r="E2342" s="110" t="s">
        <v>4571</v>
      </c>
      <c r="F2342" s="110" t="s">
        <v>4572</v>
      </c>
      <c r="G2342" s="110" t="s">
        <v>7045</v>
      </c>
      <c r="H2342" s="110" t="s">
        <v>56</v>
      </c>
      <c r="I2342" s="110" t="s">
        <v>4039</v>
      </c>
      <c r="J2342" s="110" t="s">
        <v>282</v>
      </c>
      <c r="K2342" s="56" t="s">
        <v>7012</v>
      </c>
      <c r="L2342" s="85">
        <v>77</v>
      </c>
      <c r="M2342" s="110" t="s">
        <v>53</v>
      </c>
      <c r="N2342" s="110" t="s">
        <v>84</v>
      </c>
      <c r="O2342" s="60" t="s">
        <v>2985</v>
      </c>
      <c r="P2342" s="51"/>
      <c r="Q2342" s="87" cm="1">
        <f t="array" aca="1" ref="Q2342" ca="1">SUMIF('Cross-Over'!C1:C793,E2342,'Cross-Over'!V1:V792)</f>
        <v>0</v>
      </c>
      <c r="R2342" s="223" cm="1">
        <f t="array" aca="1" ref="R2342" ca="1">Q2342*L2342</f>
        <v>0</v>
      </c>
    </row>
    <row r="2343" spans="1:18" ht="16" customHeight="1" x14ac:dyDescent="0.2">
      <c r="A2343" s="54"/>
      <c r="B2343" s="224" t="str" cm="1">
        <f t="array" ref="B2343">LEFT(E2343,7)</f>
        <v>MBTGHMR</v>
      </c>
      <c r="C2343" s="110" t="s">
        <v>9932</v>
      </c>
      <c r="D2343" s="109">
        <v>840490701229</v>
      </c>
      <c r="E2343" s="110" t="s">
        <v>4573</v>
      </c>
      <c r="F2343" s="110" t="s">
        <v>4574</v>
      </c>
      <c r="G2343" s="110" t="s">
        <v>7045</v>
      </c>
      <c r="H2343" s="110" t="s">
        <v>56</v>
      </c>
      <c r="I2343" s="110" t="s">
        <v>4039</v>
      </c>
      <c r="J2343" s="110" t="s">
        <v>285</v>
      </c>
      <c r="K2343" s="56" t="s">
        <v>7012</v>
      </c>
      <c r="L2343" s="85">
        <v>77</v>
      </c>
      <c r="M2343" s="110" t="s">
        <v>53</v>
      </c>
      <c r="N2343" s="110" t="s">
        <v>84</v>
      </c>
      <c r="O2343" s="60" t="s">
        <v>2985</v>
      </c>
      <c r="P2343" s="51"/>
      <c r="Q2343" s="87" cm="1">
        <f t="array" aca="1" ref="Q2343" ca="1">SUMIF('Cross-Over'!C1:C793,E2343,'Cross-Over'!V1:V792)</f>
        <v>0</v>
      </c>
      <c r="R2343" s="223" cm="1">
        <f t="array" aca="1" ref="R2343" ca="1">Q2343*L2343</f>
        <v>0</v>
      </c>
    </row>
    <row r="2344" spans="1:18" ht="16" customHeight="1" x14ac:dyDescent="0.2">
      <c r="A2344" s="54"/>
      <c r="B2344" s="224" t="str" cm="1">
        <f t="array" ref="B2344">LEFT(E2344,7)</f>
        <v>MBTGHBK</v>
      </c>
      <c r="C2344" s="110" t="s">
        <v>9933</v>
      </c>
      <c r="D2344" s="109">
        <v>840490701236</v>
      </c>
      <c r="E2344" s="110" t="s">
        <v>4575</v>
      </c>
      <c r="F2344" s="110" t="s">
        <v>4576</v>
      </c>
      <c r="G2344" s="110" t="s">
        <v>7045</v>
      </c>
      <c r="H2344" s="110" t="s">
        <v>50</v>
      </c>
      <c r="I2344" s="110" t="s">
        <v>1900</v>
      </c>
      <c r="J2344" s="110" t="s">
        <v>61</v>
      </c>
      <c r="K2344" s="56" t="s">
        <v>7012</v>
      </c>
      <c r="L2344" s="85">
        <v>77</v>
      </c>
      <c r="M2344" s="110" t="s">
        <v>53</v>
      </c>
      <c r="N2344" s="110" t="s">
        <v>84</v>
      </c>
      <c r="O2344" s="60" t="s">
        <v>2985</v>
      </c>
      <c r="P2344" s="51"/>
      <c r="Q2344" s="87" cm="1">
        <f t="array" aca="1" ref="Q2344" ca="1">SUMIF('Cross-Over'!C1:C793,E2344,'Cross-Over'!V1:V792)</f>
        <v>0</v>
      </c>
      <c r="R2344" s="223" cm="1">
        <f t="array" aca="1" ref="R2344" ca="1">Q2344*L2344</f>
        <v>0</v>
      </c>
    </row>
    <row r="2345" spans="1:18" ht="16" customHeight="1" x14ac:dyDescent="0.2">
      <c r="A2345" s="54"/>
      <c r="B2345" s="224" t="str" cm="1">
        <f t="array" ref="B2345">LEFT(E2345,7)</f>
        <v>MBTGHBK</v>
      </c>
      <c r="C2345" s="110" t="s">
        <v>9934</v>
      </c>
      <c r="D2345" s="109">
        <v>840490701243</v>
      </c>
      <c r="E2345" s="110" t="s">
        <v>4577</v>
      </c>
      <c r="F2345" s="110" t="s">
        <v>4578</v>
      </c>
      <c r="G2345" s="110" t="s">
        <v>7045</v>
      </c>
      <c r="H2345" s="110" t="s">
        <v>50</v>
      </c>
      <c r="I2345" s="110" t="s">
        <v>1900</v>
      </c>
      <c r="J2345" s="110" t="s">
        <v>64</v>
      </c>
      <c r="K2345" s="56" t="s">
        <v>7012</v>
      </c>
      <c r="L2345" s="85">
        <v>77</v>
      </c>
      <c r="M2345" s="110" t="s">
        <v>53</v>
      </c>
      <c r="N2345" s="110" t="s">
        <v>84</v>
      </c>
      <c r="O2345" s="60" t="s">
        <v>2985</v>
      </c>
      <c r="P2345" s="51"/>
      <c r="Q2345" s="87" cm="1">
        <f t="array" aca="1" ref="Q2345" ca="1">SUMIF('Cross-Over'!C1:C793,E2345,'Cross-Over'!V1:V792)</f>
        <v>0</v>
      </c>
      <c r="R2345" s="223" cm="1">
        <f t="array" aca="1" ref="R2345" ca="1">Q2345*L2345</f>
        <v>0</v>
      </c>
    </row>
    <row r="2346" spans="1:18" ht="16" customHeight="1" x14ac:dyDescent="0.2">
      <c r="A2346" s="54"/>
      <c r="B2346" s="224" t="str" cm="1">
        <f t="array" ref="B2346">LEFT(E2346,7)</f>
        <v>MBTGHBK</v>
      </c>
      <c r="C2346" s="110" t="s">
        <v>9935</v>
      </c>
      <c r="D2346" s="109">
        <v>840490701250</v>
      </c>
      <c r="E2346" s="110" t="s">
        <v>4579</v>
      </c>
      <c r="F2346" s="110" t="s">
        <v>4580</v>
      </c>
      <c r="G2346" s="110" t="s">
        <v>7045</v>
      </c>
      <c r="H2346" s="110" t="s">
        <v>50</v>
      </c>
      <c r="I2346" s="110" t="s">
        <v>1900</v>
      </c>
      <c r="J2346" s="110" t="s">
        <v>67</v>
      </c>
      <c r="K2346" s="56" t="s">
        <v>7012</v>
      </c>
      <c r="L2346" s="85">
        <v>77</v>
      </c>
      <c r="M2346" s="110" t="s">
        <v>53</v>
      </c>
      <c r="N2346" s="110" t="s">
        <v>84</v>
      </c>
      <c r="O2346" s="60" t="s">
        <v>2985</v>
      </c>
      <c r="P2346" s="51"/>
      <c r="Q2346" s="87" cm="1">
        <f t="array" aca="1" ref="Q2346" ca="1">SUMIF('Cross-Over'!C1:C793,E2346,'Cross-Over'!V1:V792)</f>
        <v>0</v>
      </c>
      <c r="R2346" s="223" cm="1">
        <f t="array" aca="1" ref="R2346" ca="1">Q2346*L2346</f>
        <v>0</v>
      </c>
    </row>
    <row r="2347" spans="1:18" ht="16" customHeight="1" x14ac:dyDescent="0.2">
      <c r="A2347" s="54"/>
      <c r="B2347" s="224" t="str" cm="1">
        <f t="array" ref="B2347">LEFT(E2347,7)</f>
        <v>MBTGHBK</v>
      </c>
      <c r="C2347" s="110" t="s">
        <v>9936</v>
      </c>
      <c r="D2347" s="109">
        <v>840490701267</v>
      </c>
      <c r="E2347" s="110" t="s">
        <v>4581</v>
      </c>
      <c r="F2347" s="110" t="s">
        <v>4582</v>
      </c>
      <c r="G2347" s="110" t="s">
        <v>7045</v>
      </c>
      <c r="H2347" s="110" t="s">
        <v>50</v>
      </c>
      <c r="I2347" s="110" t="s">
        <v>1900</v>
      </c>
      <c r="J2347" s="110" t="s">
        <v>70</v>
      </c>
      <c r="K2347" s="56" t="s">
        <v>7012</v>
      </c>
      <c r="L2347" s="85">
        <v>77</v>
      </c>
      <c r="M2347" s="110" t="s">
        <v>53</v>
      </c>
      <c r="N2347" s="110" t="s">
        <v>84</v>
      </c>
      <c r="O2347" s="60" t="s">
        <v>2985</v>
      </c>
      <c r="P2347" s="51"/>
      <c r="Q2347" s="87" cm="1">
        <f t="array" aca="1" ref="Q2347" ca="1">SUMIF('Cross-Over'!C1:C793,E2347,'Cross-Over'!V1:V792)</f>
        <v>0</v>
      </c>
      <c r="R2347" s="223" cm="1">
        <f t="array" aca="1" ref="R2347" ca="1">Q2347*L2347</f>
        <v>0</v>
      </c>
    </row>
    <row r="2348" spans="1:18" ht="16" customHeight="1" x14ac:dyDescent="0.2">
      <c r="A2348" s="54"/>
      <c r="B2348" s="224" t="str" cm="1">
        <f t="array" ref="B2348">LEFT(E2348,7)</f>
        <v>MBTGHBK</v>
      </c>
      <c r="C2348" s="110" t="s">
        <v>9937</v>
      </c>
      <c r="D2348" s="109">
        <v>840490701274</v>
      </c>
      <c r="E2348" s="110" t="s">
        <v>4583</v>
      </c>
      <c r="F2348" s="110" t="s">
        <v>4584</v>
      </c>
      <c r="G2348" s="110" t="s">
        <v>7045</v>
      </c>
      <c r="H2348" s="110" t="s">
        <v>50</v>
      </c>
      <c r="I2348" s="110" t="s">
        <v>1900</v>
      </c>
      <c r="J2348" s="110" t="s">
        <v>282</v>
      </c>
      <c r="K2348" s="56" t="s">
        <v>7012</v>
      </c>
      <c r="L2348" s="85">
        <v>77</v>
      </c>
      <c r="M2348" s="110" t="s">
        <v>53</v>
      </c>
      <c r="N2348" s="110" t="s">
        <v>84</v>
      </c>
      <c r="O2348" s="60" t="s">
        <v>2985</v>
      </c>
      <c r="P2348" s="51"/>
      <c r="Q2348" s="87" cm="1">
        <f t="array" aca="1" ref="Q2348" ca="1">SUMIF('Cross-Over'!C1:C793,E2348,'Cross-Over'!V1:V792)</f>
        <v>0</v>
      </c>
      <c r="R2348" s="223" cm="1">
        <f t="array" aca="1" ref="R2348" ca="1">Q2348*L2348</f>
        <v>0</v>
      </c>
    </row>
    <row r="2349" spans="1:18" ht="16" customHeight="1" x14ac:dyDescent="0.2">
      <c r="A2349" s="54"/>
      <c r="B2349" s="224" t="str" cm="1">
        <f t="array" ref="B2349">LEFT(E2349,7)</f>
        <v>MBTGHBK</v>
      </c>
      <c r="C2349" s="110" t="s">
        <v>9938</v>
      </c>
      <c r="D2349" s="109">
        <v>840490701281</v>
      </c>
      <c r="E2349" s="110" t="s">
        <v>4585</v>
      </c>
      <c r="F2349" s="110" t="s">
        <v>4586</v>
      </c>
      <c r="G2349" s="110" t="s">
        <v>7045</v>
      </c>
      <c r="H2349" s="110" t="s">
        <v>50</v>
      </c>
      <c r="I2349" s="110" t="s">
        <v>1900</v>
      </c>
      <c r="J2349" s="110" t="s">
        <v>285</v>
      </c>
      <c r="K2349" s="56" t="s">
        <v>7012</v>
      </c>
      <c r="L2349" s="85">
        <v>77</v>
      </c>
      <c r="M2349" s="110" t="s">
        <v>53</v>
      </c>
      <c r="N2349" s="110" t="s">
        <v>84</v>
      </c>
      <c r="O2349" s="60" t="s">
        <v>2985</v>
      </c>
      <c r="P2349" s="51"/>
      <c r="Q2349" s="87" cm="1">
        <f t="array" aca="1" ref="Q2349" ca="1">SUMIF('Cross-Over'!C1:C793,E2349,'Cross-Over'!V1:V792)</f>
        <v>0</v>
      </c>
      <c r="R2349" s="223" cm="1">
        <f t="array" aca="1" ref="R2349" ca="1">Q2349*L2349</f>
        <v>0</v>
      </c>
    </row>
    <row r="2350" spans="1:18" ht="16" customHeight="1" x14ac:dyDescent="0.2">
      <c r="A2350" s="54"/>
      <c r="B2350" s="224" t="str" cm="1">
        <f t="array" ref="B2350">LEFT(E2350,7)</f>
        <v>MBTGHDM</v>
      </c>
      <c r="C2350" s="110" t="s">
        <v>9939</v>
      </c>
      <c r="D2350" s="109">
        <v>840490701298</v>
      </c>
      <c r="E2350" s="110" t="s">
        <v>4587</v>
      </c>
      <c r="F2350" s="110" t="s">
        <v>4588</v>
      </c>
      <c r="G2350" s="110" t="s">
        <v>7045</v>
      </c>
      <c r="H2350" s="110" t="s">
        <v>56</v>
      </c>
      <c r="I2350" s="110" t="s">
        <v>2256</v>
      </c>
      <c r="J2350" s="110" t="s">
        <v>61</v>
      </c>
      <c r="K2350" s="56" t="s">
        <v>7012</v>
      </c>
      <c r="L2350" s="85">
        <v>77</v>
      </c>
      <c r="M2350" s="110" t="s">
        <v>53</v>
      </c>
      <c r="N2350" s="110" t="s">
        <v>84</v>
      </c>
      <c r="O2350" s="60" t="s">
        <v>2985</v>
      </c>
      <c r="P2350" s="51"/>
      <c r="Q2350" s="87" cm="1">
        <f t="array" aca="1" ref="Q2350" ca="1">SUMIF('Cross-Over'!C1:C793,E2350,'Cross-Over'!V1:V792)</f>
        <v>0</v>
      </c>
      <c r="R2350" s="223" cm="1">
        <f t="array" aca="1" ref="R2350" ca="1">Q2350*L2350</f>
        <v>0</v>
      </c>
    </row>
    <row r="2351" spans="1:18" ht="16" customHeight="1" x14ac:dyDescent="0.2">
      <c r="A2351" s="54"/>
      <c r="B2351" s="224" t="str" cm="1">
        <f t="array" ref="B2351">LEFT(E2351,7)</f>
        <v>MBTGHDM</v>
      </c>
      <c r="C2351" s="110" t="s">
        <v>9940</v>
      </c>
      <c r="D2351" s="109">
        <v>840490701304</v>
      </c>
      <c r="E2351" s="110" t="s">
        <v>4589</v>
      </c>
      <c r="F2351" s="110" t="s">
        <v>4590</v>
      </c>
      <c r="G2351" s="110" t="s">
        <v>7045</v>
      </c>
      <c r="H2351" s="110" t="s">
        <v>56</v>
      </c>
      <c r="I2351" s="110" t="s">
        <v>2256</v>
      </c>
      <c r="J2351" s="110" t="s">
        <v>64</v>
      </c>
      <c r="K2351" s="56" t="s">
        <v>7012</v>
      </c>
      <c r="L2351" s="85">
        <v>77</v>
      </c>
      <c r="M2351" s="110" t="s">
        <v>53</v>
      </c>
      <c r="N2351" s="110" t="s">
        <v>84</v>
      </c>
      <c r="O2351" s="60" t="s">
        <v>2985</v>
      </c>
      <c r="P2351" s="51"/>
      <c r="Q2351" s="87" cm="1">
        <f t="array" aca="1" ref="Q2351" ca="1">SUMIF('Cross-Over'!C1:C793,E2351,'Cross-Over'!V1:V792)</f>
        <v>0</v>
      </c>
      <c r="R2351" s="223" cm="1">
        <f t="array" aca="1" ref="R2351" ca="1">Q2351*L2351</f>
        <v>0</v>
      </c>
    </row>
    <row r="2352" spans="1:18" ht="16" customHeight="1" x14ac:dyDescent="0.2">
      <c r="A2352" s="54"/>
      <c r="B2352" s="224" t="str" cm="1">
        <f t="array" ref="B2352">LEFT(E2352,7)</f>
        <v>MBTGHDM</v>
      </c>
      <c r="C2352" s="110" t="s">
        <v>9941</v>
      </c>
      <c r="D2352" s="109">
        <v>840490701311</v>
      </c>
      <c r="E2352" s="110" t="s">
        <v>4591</v>
      </c>
      <c r="F2352" s="110" t="s">
        <v>4592</v>
      </c>
      <c r="G2352" s="110" t="s">
        <v>7045</v>
      </c>
      <c r="H2352" s="110" t="s">
        <v>56</v>
      </c>
      <c r="I2352" s="110" t="s">
        <v>2256</v>
      </c>
      <c r="J2352" s="110" t="s">
        <v>67</v>
      </c>
      <c r="K2352" s="56" t="s">
        <v>7012</v>
      </c>
      <c r="L2352" s="85">
        <v>77</v>
      </c>
      <c r="M2352" s="110" t="s">
        <v>53</v>
      </c>
      <c r="N2352" s="110" t="s">
        <v>84</v>
      </c>
      <c r="O2352" s="60" t="s">
        <v>2985</v>
      </c>
      <c r="P2352" s="51"/>
      <c r="Q2352" s="87" cm="1">
        <f t="array" aca="1" ref="Q2352" ca="1">SUMIF('Cross-Over'!C1:C793,E2352,'Cross-Over'!V1:V792)</f>
        <v>0</v>
      </c>
      <c r="R2352" s="223" cm="1">
        <f t="array" aca="1" ref="R2352" ca="1">Q2352*L2352</f>
        <v>0</v>
      </c>
    </row>
    <row r="2353" spans="1:18" ht="16" customHeight="1" x14ac:dyDescent="0.2">
      <c r="A2353" s="54"/>
      <c r="B2353" s="224" t="str" cm="1">
        <f t="array" ref="B2353">LEFT(E2353,7)</f>
        <v>MBTGHDM</v>
      </c>
      <c r="C2353" s="110" t="s">
        <v>9942</v>
      </c>
      <c r="D2353" s="109">
        <v>840490701328</v>
      </c>
      <c r="E2353" s="110" t="s">
        <v>4593</v>
      </c>
      <c r="F2353" s="110" t="s">
        <v>4594</v>
      </c>
      <c r="G2353" s="110" t="s">
        <v>7045</v>
      </c>
      <c r="H2353" s="110" t="s">
        <v>56</v>
      </c>
      <c r="I2353" s="110" t="s">
        <v>2256</v>
      </c>
      <c r="J2353" s="110" t="s">
        <v>70</v>
      </c>
      <c r="K2353" s="56" t="s">
        <v>7012</v>
      </c>
      <c r="L2353" s="85">
        <v>77</v>
      </c>
      <c r="M2353" s="110" t="s">
        <v>53</v>
      </c>
      <c r="N2353" s="110" t="s">
        <v>84</v>
      </c>
      <c r="O2353" s="60" t="s">
        <v>2985</v>
      </c>
      <c r="P2353" s="51"/>
      <c r="Q2353" s="87" cm="1">
        <f t="array" aca="1" ref="Q2353" ca="1">SUMIF('Cross-Over'!C1:C793,E2353,'Cross-Over'!V1:V792)</f>
        <v>0</v>
      </c>
      <c r="R2353" s="223" cm="1">
        <f t="array" aca="1" ref="R2353" ca="1">Q2353*L2353</f>
        <v>0</v>
      </c>
    </row>
    <row r="2354" spans="1:18" ht="16" customHeight="1" x14ac:dyDescent="0.2">
      <c r="A2354" s="54"/>
      <c r="B2354" s="224" t="str" cm="1">
        <f t="array" ref="B2354">LEFT(E2354,7)</f>
        <v>MBTGHDM</v>
      </c>
      <c r="C2354" s="110" t="s">
        <v>9943</v>
      </c>
      <c r="D2354" s="109">
        <v>840490701335</v>
      </c>
      <c r="E2354" s="110" t="s">
        <v>4595</v>
      </c>
      <c r="F2354" s="110" t="s">
        <v>4596</v>
      </c>
      <c r="G2354" s="110" t="s">
        <v>7045</v>
      </c>
      <c r="H2354" s="110" t="s">
        <v>56</v>
      </c>
      <c r="I2354" s="110" t="s">
        <v>2256</v>
      </c>
      <c r="J2354" s="110" t="s">
        <v>282</v>
      </c>
      <c r="K2354" s="56" t="s">
        <v>7012</v>
      </c>
      <c r="L2354" s="85">
        <v>77</v>
      </c>
      <c r="M2354" s="110" t="s">
        <v>53</v>
      </c>
      <c r="N2354" s="110" t="s">
        <v>84</v>
      </c>
      <c r="O2354" s="60" t="s">
        <v>2985</v>
      </c>
      <c r="P2354" s="51"/>
      <c r="Q2354" s="87" cm="1">
        <f t="array" aca="1" ref="Q2354" ca="1">SUMIF('Cross-Over'!C1:C793,E2354,'Cross-Over'!V1:V792)</f>
        <v>0</v>
      </c>
      <c r="R2354" s="223" cm="1">
        <f t="array" aca="1" ref="R2354" ca="1">Q2354*L2354</f>
        <v>0</v>
      </c>
    </row>
    <row r="2355" spans="1:18" ht="16" customHeight="1" x14ac:dyDescent="0.2">
      <c r="A2355" s="54"/>
      <c r="B2355" s="224" t="str" cm="1">
        <f t="array" ref="B2355">LEFT(E2355,7)</f>
        <v>MBTGHDM</v>
      </c>
      <c r="C2355" s="110" t="s">
        <v>9944</v>
      </c>
      <c r="D2355" s="109">
        <v>840490701342</v>
      </c>
      <c r="E2355" s="110" t="s">
        <v>4597</v>
      </c>
      <c r="F2355" s="110" t="s">
        <v>4598</v>
      </c>
      <c r="G2355" s="110" t="s">
        <v>7045</v>
      </c>
      <c r="H2355" s="110" t="s">
        <v>56</v>
      </c>
      <c r="I2355" s="110" t="s">
        <v>2256</v>
      </c>
      <c r="J2355" s="110" t="s">
        <v>285</v>
      </c>
      <c r="K2355" s="56" t="s">
        <v>7012</v>
      </c>
      <c r="L2355" s="85">
        <v>77</v>
      </c>
      <c r="M2355" s="110" t="s">
        <v>53</v>
      </c>
      <c r="N2355" s="110" t="s">
        <v>84</v>
      </c>
      <c r="O2355" s="60" t="s">
        <v>2985</v>
      </c>
      <c r="P2355" s="51"/>
      <c r="Q2355" s="87" cm="1">
        <f t="array" aca="1" ref="Q2355" ca="1">SUMIF('Cross-Over'!C1:C793,E2355,'Cross-Over'!V1:V792)</f>
        <v>0</v>
      </c>
      <c r="R2355" s="223" cm="1">
        <f t="array" aca="1" ref="R2355" ca="1">Q2355*L2355</f>
        <v>0</v>
      </c>
    </row>
    <row r="2356" spans="1:18" ht="16" customHeight="1" x14ac:dyDescent="0.2">
      <c r="A2356" s="54"/>
      <c r="B2356" s="224" t="str" cm="1">
        <f t="array" ref="B2356">LEFT(E2356,7)</f>
        <v>MBTGHHG</v>
      </c>
      <c r="C2356" s="110" t="s">
        <v>9945</v>
      </c>
      <c r="D2356" s="109">
        <v>840490701359</v>
      </c>
      <c r="E2356" s="110" t="s">
        <v>4599</v>
      </c>
      <c r="F2356" s="110" t="s">
        <v>4600</v>
      </c>
      <c r="G2356" s="110" t="s">
        <v>7045</v>
      </c>
      <c r="H2356" s="110" t="s">
        <v>50</v>
      </c>
      <c r="I2356" s="110" t="s">
        <v>4426</v>
      </c>
      <c r="J2356" s="110" t="s">
        <v>61</v>
      </c>
      <c r="K2356" s="56" t="s">
        <v>7012</v>
      </c>
      <c r="L2356" s="85">
        <v>77</v>
      </c>
      <c r="M2356" s="110" t="s">
        <v>53</v>
      </c>
      <c r="N2356" s="110" t="s">
        <v>84</v>
      </c>
      <c r="O2356" s="60" t="s">
        <v>2985</v>
      </c>
      <c r="P2356" s="51"/>
      <c r="Q2356" s="87" cm="1">
        <f t="array" aca="1" ref="Q2356" ca="1">SUMIF('Cross-Over'!C1:C793,E2356,'Cross-Over'!V1:V792)</f>
        <v>0</v>
      </c>
      <c r="R2356" s="223" cm="1">
        <f t="array" aca="1" ref="R2356" ca="1">Q2356*L2356</f>
        <v>0</v>
      </c>
    </row>
    <row r="2357" spans="1:18" ht="16" customHeight="1" x14ac:dyDescent="0.2">
      <c r="A2357" s="54"/>
      <c r="B2357" s="224" t="str" cm="1">
        <f t="array" ref="B2357">LEFT(E2357,7)</f>
        <v>MBTGHHG</v>
      </c>
      <c r="C2357" s="110" t="s">
        <v>9946</v>
      </c>
      <c r="D2357" s="109">
        <v>840490701366</v>
      </c>
      <c r="E2357" s="110" t="s">
        <v>4601</v>
      </c>
      <c r="F2357" s="110" t="s">
        <v>4602</v>
      </c>
      <c r="G2357" s="110" t="s">
        <v>7045</v>
      </c>
      <c r="H2357" s="110" t="s">
        <v>50</v>
      </c>
      <c r="I2357" s="110" t="s">
        <v>4426</v>
      </c>
      <c r="J2357" s="110" t="s">
        <v>64</v>
      </c>
      <c r="K2357" s="56" t="s">
        <v>7012</v>
      </c>
      <c r="L2357" s="85">
        <v>77</v>
      </c>
      <c r="M2357" s="110" t="s">
        <v>53</v>
      </c>
      <c r="N2357" s="110" t="s">
        <v>84</v>
      </c>
      <c r="O2357" s="60" t="s">
        <v>2985</v>
      </c>
      <c r="P2357" s="51"/>
      <c r="Q2357" s="87" cm="1">
        <f t="array" aca="1" ref="Q2357" ca="1">SUMIF('Cross-Over'!C1:C793,E2357,'Cross-Over'!V1:V792)</f>
        <v>0</v>
      </c>
      <c r="R2357" s="223" cm="1">
        <f t="array" aca="1" ref="R2357" ca="1">Q2357*L2357</f>
        <v>0</v>
      </c>
    </row>
    <row r="2358" spans="1:18" ht="16" customHeight="1" x14ac:dyDescent="0.2">
      <c r="A2358" s="54"/>
      <c r="B2358" s="224" t="str" cm="1">
        <f t="array" ref="B2358">LEFT(E2358,7)</f>
        <v>MBTGHHG</v>
      </c>
      <c r="C2358" s="110" t="s">
        <v>9947</v>
      </c>
      <c r="D2358" s="109">
        <v>840490701373</v>
      </c>
      <c r="E2358" s="110" t="s">
        <v>4603</v>
      </c>
      <c r="F2358" s="110" t="s">
        <v>4604</v>
      </c>
      <c r="G2358" s="110" t="s">
        <v>7045</v>
      </c>
      <c r="H2358" s="110" t="s">
        <v>50</v>
      </c>
      <c r="I2358" s="110" t="s">
        <v>4426</v>
      </c>
      <c r="J2358" s="110" t="s">
        <v>67</v>
      </c>
      <c r="K2358" s="56" t="s">
        <v>7012</v>
      </c>
      <c r="L2358" s="85">
        <v>77</v>
      </c>
      <c r="M2358" s="110" t="s">
        <v>53</v>
      </c>
      <c r="N2358" s="110" t="s">
        <v>84</v>
      </c>
      <c r="O2358" s="60" t="s">
        <v>2985</v>
      </c>
      <c r="P2358" s="51"/>
      <c r="Q2358" s="87" cm="1">
        <f t="array" aca="1" ref="Q2358" ca="1">SUMIF('Cross-Over'!C1:C793,E2358,'Cross-Over'!V1:V792)</f>
        <v>0</v>
      </c>
      <c r="R2358" s="223" cm="1">
        <f t="array" aca="1" ref="R2358" ca="1">Q2358*L2358</f>
        <v>0</v>
      </c>
    </row>
    <row r="2359" spans="1:18" ht="16" customHeight="1" x14ac:dyDescent="0.2">
      <c r="A2359" s="54"/>
      <c r="B2359" s="224" t="str" cm="1">
        <f t="array" ref="B2359">LEFT(E2359,7)</f>
        <v>MBTGHHG</v>
      </c>
      <c r="C2359" s="110" t="s">
        <v>9948</v>
      </c>
      <c r="D2359" s="109">
        <v>840490701380</v>
      </c>
      <c r="E2359" s="110" t="s">
        <v>4605</v>
      </c>
      <c r="F2359" s="110" t="s">
        <v>4606</v>
      </c>
      <c r="G2359" s="110" t="s">
        <v>7045</v>
      </c>
      <c r="H2359" s="110" t="s">
        <v>50</v>
      </c>
      <c r="I2359" s="110" t="s">
        <v>4426</v>
      </c>
      <c r="J2359" s="110" t="s">
        <v>70</v>
      </c>
      <c r="K2359" s="56" t="s">
        <v>7012</v>
      </c>
      <c r="L2359" s="85">
        <v>77</v>
      </c>
      <c r="M2359" s="110" t="s">
        <v>53</v>
      </c>
      <c r="N2359" s="110" t="s">
        <v>84</v>
      </c>
      <c r="O2359" s="60" t="s">
        <v>2985</v>
      </c>
      <c r="P2359" s="51"/>
      <c r="Q2359" s="87" cm="1">
        <f t="array" aca="1" ref="Q2359" ca="1">SUMIF('Cross-Over'!C1:C793,E2359,'Cross-Over'!V1:V792)</f>
        <v>0</v>
      </c>
      <c r="R2359" s="223" cm="1">
        <f t="array" aca="1" ref="R2359" ca="1">Q2359*L2359</f>
        <v>0</v>
      </c>
    </row>
    <row r="2360" spans="1:18" ht="16" customHeight="1" x14ac:dyDescent="0.2">
      <c r="A2360" s="54"/>
      <c r="B2360" s="224" t="str" cm="1">
        <f t="array" ref="B2360">LEFT(E2360,7)</f>
        <v>MBTGHHG</v>
      </c>
      <c r="C2360" s="110" t="s">
        <v>9949</v>
      </c>
      <c r="D2360" s="109">
        <v>840490701397</v>
      </c>
      <c r="E2360" s="110" t="s">
        <v>4607</v>
      </c>
      <c r="F2360" s="110" t="s">
        <v>4608</v>
      </c>
      <c r="G2360" s="110" t="s">
        <v>7045</v>
      </c>
      <c r="H2360" s="110" t="s">
        <v>50</v>
      </c>
      <c r="I2360" s="110" t="s">
        <v>4426</v>
      </c>
      <c r="J2360" s="110" t="s">
        <v>282</v>
      </c>
      <c r="K2360" s="56" t="s">
        <v>7012</v>
      </c>
      <c r="L2360" s="85">
        <v>77</v>
      </c>
      <c r="M2360" s="110" t="s">
        <v>53</v>
      </c>
      <c r="N2360" s="110" t="s">
        <v>84</v>
      </c>
      <c r="O2360" s="60" t="s">
        <v>2985</v>
      </c>
      <c r="P2360" s="51"/>
      <c r="Q2360" s="87" cm="1">
        <f t="array" aca="1" ref="Q2360" ca="1">SUMIF('Cross-Over'!C1:C793,E2360,'Cross-Over'!V1:V792)</f>
        <v>0</v>
      </c>
      <c r="R2360" s="223" cm="1">
        <f t="array" aca="1" ref="R2360" ca="1">Q2360*L2360</f>
        <v>0</v>
      </c>
    </row>
    <row r="2361" spans="1:18" ht="16" customHeight="1" x14ac:dyDescent="0.2">
      <c r="A2361" s="54"/>
      <c r="B2361" s="224" t="str" cm="1">
        <f t="array" ref="B2361">LEFT(E2361,7)</f>
        <v>MBTGHHG</v>
      </c>
      <c r="C2361" s="110" t="s">
        <v>9950</v>
      </c>
      <c r="D2361" s="109">
        <v>840490701403</v>
      </c>
      <c r="E2361" s="110" t="s">
        <v>4609</v>
      </c>
      <c r="F2361" s="110" t="s">
        <v>4610</v>
      </c>
      <c r="G2361" s="110" t="s">
        <v>7045</v>
      </c>
      <c r="H2361" s="110" t="s">
        <v>50</v>
      </c>
      <c r="I2361" s="110" t="s">
        <v>4426</v>
      </c>
      <c r="J2361" s="110" t="s">
        <v>285</v>
      </c>
      <c r="K2361" s="56" t="s">
        <v>7012</v>
      </c>
      <c r="L2361" s="85">
        <v>77</v>
      </c>
      <c r="M2361" s="110" t="s">
        <v>53</v>
      </c>
      <c r="N2361" s="110" t="s">
        <v>84</v>
      </c>
      <c r="O2361" s="60" t="s">
        <v>2985</v>
      </c>
      <c r="P2361" s="51"/>
      <c r="Q2361" s="87" cm="1">
        <f t="array" aca="1" ref="Q2361" ca="1">SUMIF('Cross-Over'!C1:C793,E2361,'Cross-Over'!V1:V792)</f>
        <v>0</v>
      </c>
      <c r="R2361" s="223" cm="1">
        <f t="array" aca="1" ref="R2361" ca="1">Q2361*L2361</f>
        <v>0</v>
      </c>
    </row>
    <row r="2362" spans="1:18" ht="16" customHeight="1" x14ac:dyDescent="0.2">
      <c r="A2362" s="54"/>
      <c r="B2362" s="224" t="str" cm="1">
        <f t="array" ref="B2362">LEFT(E2362,7)</f>
        <v>MBTHNMR</v>
      </c>
      <c r="C2362" s="110" t="s">
        <v>9951</v>
      </c>
      <c r="D2362" s="109">
        <v>840490701410</v>
      </c>
      <c r="E2362" s="110" t="s">
        <v>4611</v>
      </c>
      <c r="F2362" s="110" t="s">
        <v>4612</v>
      </c>
      <c r="G2362" s="110" t="s">
        <v>7044</v>
      </c>
      <c r="H2362" s="110" t="s">
        <v>50</v>
      </c>
      <c r="I2362" s="110" t="s">
        <v>4039</v>
      </c>
      <c r="J2362" s="110" t="s">
        <v>61</v>
      </c>
      <c r="K2362" s="56" t="s">
        <v>7012</v>
      </c>
      <c r="L2362" s="85">
        <v>66</v>
      </c>
      <c r="M2362" s="110" t="s">
        <v>53</v>
      </c>
      <c r="N2362" s="110" t="s">
        <v>4613</v>
      </c>
      <c r="O2362" s="60" t="s">
        <v>2985</v>
      </c>
      <c r="P2362" s="51"/>
      <c r="Q2362" s="87" cm="1">
        <f t="array" aca="1" ref="Q2362" ca="1">SUMIF('Cross-Over'!C1:C793,E2362,'Cross-Over'!V1:V792)</f>
        <v>0</v>
      </c>
      <c r="R2362" s="223" cm="1">
        <f t="array" aca="1" ref="R2362" ca="1">Q2362*L2362</f>
        <v>0</v>
      </c>
    </row>
    <row r="2363" spans="1:18" ht="16" customHeight="1" x14ac:dyDescent="0.2">
      <c r="A2363" s="54"/>
      <c r="B2363" s="224" t="str" cm="1">
        <f t="array" ref="B2363">LEFT(E2363,7)</f>
        <v>MBTHNMR</v>
      </c>
      <c r="C2363" s="110" t="s">
        <v>9952</v>
      </c>
      <c r="D2363" s="109">
        <v>840490701427</v>
      </c>
      <c r="E2363" s="110" t="s">
        <v>4614</v>
      </c>
      <c r="F2363" s="110" t="s">
        <v>4615</v>
      </c>
      <c r="G2363" s="110" t="s">
        <v>7044</v>
      </c>
      <c r="H2363" s="110" t="s">
        <v>50</v>
      </c>
      <c r="I2363" s="110" t="s">
        <v>4039</v>
      </c>
      <c r="J2363" s="110" t="s">
        <v>64</v>
      </c>
      <c r="K2363" s="56" t="s">
        <v>7012</v>
      </c>
      <c r="L2363" s="85">
        <v>66</v>
      </c>
      <c r="M2363" s="110" t="s">
        <v>53</v>
      </c>
      <c r="N2363" s="110" t="s">
        <v>4613</v>
      </c>
      <c r="O2363" s="60" t="s">
        <v>2985</v>
      </c>
      <c r="P2363" s="51"/>
      <c r="Q2363" s="87" cm="1">
        <f t="array" aca="1" ref="Q2363" ca="1">SUMIF('Cross-Over'!C1:C793,E2363,'Cross-Over'!V1:V792)</f>
        <v>0</v>
      </c>
      <c r="R2363" s="223" cm="1">
        <f t="array" aca="1" ref="R2363" ca="1">Q2363*L2363</f>
        <v>0</v>
      </c>
    </row>
    <row r="2364" spans="1:18" ht="16" customHeight="1" x14ac:dyDescent="0.2">
      <c r="A2364" s="54"/>
      <c r="B2364" s="224" t="str" cm="1">
        <f t="array" ref="B2364">LEFT(E2364,7)</f>
        <v>MBTHNMR</v>
      </c>
      <c r="C2364" s="110" t="s">
        <v>9953</v>
      </c>
      <c r="D2364" s="109">
        <v>840490701434</v>
      </c>
      <c r="E2364" s="110" t="s">
        <v>4616</v>
      </c>
      <c r="F2364" s="110" t="s">
        <v>4617</v>
      </c>
      <c r="G2364" s="110" t="s">
        <v>7044</v>
      </c>
      <c r="H2364" s="110" t="s">
        <v>50</v>
      </c>
      <c r="I2364" s="110" t="s">
        <v>4039</v>
      </c>
      <c r="J2364" s="110" t="s">
        <v>67</v>
      </c>
      <c r="K2364" s="56" t="s">
        <v>7012</v>
      </c>
      <c r="L2364" s="85">
        <v>66</v>
      </c>
      <c r="M2364" s="110" t="s">
        <v>53</v>
      </c>
      <c r="N2364" s="110" t="s">
        <v>4613</v>
      </c>
      <c r="O2364" s="60" t="s">
        <v>2985</v>
      </c>
      <c r="P2364" s="51"/>
      <c r="Q2364" s="87" cm="1">
        <f t="array" aca="1" ref="Q2364" ca="1">SUMIF('Cross-Over'!C1:C793,E2364,'Cross-Over'!V1:V792)</f>
        <v>0</v>
      </c>
      <c r="R2364" s="223" cm="1">
        <f t="array" aca="1" ref="R2364" ca="1">Q2364*L2364</f>
        <v>0</v>
      </c>
    </row>
    <row r="2365" spans="1:18" ht="16" customHeight="1" x14ac:dyDescent="0.2">
      <c r="A2365" s="54"/>
      <c r="B2365" s="224" t="str" cm="1">
        <f t="array" ref="B2365">LEFT(E2365,7)</f>
        <v>MBTHNMR</v>
      </c>
      <c r="C2365" s="110" t="s">
        <v>9954</v>
      </c>
      <c r="D2365" s="109">
        <v>840490701441</v>
      </c>
      <c r="E2365" s="110" t="s">
        <v>4618</v>
      </c>
      <c r="F2365" s="110" t="s">
        <v>4619</v>
      </c>
      <c r="G2365" s="110" t="s">
        <v>7044</v>
      </c>
      <c r="H2365" s="110" t="s">
        <v>50</v>
      </c>
      <c r="I2365" s="110" t="s">
        <v>4039</v>
      </c>
      <c r="J2365" s="110" t="s">
        <v>70</v>
      </c>
      <c r="K2365" s="56" t="s">
        <v>7012</v>
      </c>
      <c r="L2365" s="85">
        <v>66</v>
      </c>
      <c r="M2365" s="110" t="s">
        <v>53</v>
      </c>
      <c r="N2365" s="110" t="s">
        <v>4613</v>
      </c>
      <c r="O2365" s="60" t="s">
        <v>2985</v>
      </c>
      <c r="P2365" s="51"/>
      <c r="Q2365" s="87" cm="1">
        <f t="array" aca="1" ref="Q2365" ca="1">SUMIF('Cross-Over'!C1:C793,E2365,'Cross-Over'!V1:V792)</f>
        <v>0</v>
      </c>
      <c r="R2365" s="223" cm="1">
        <f t="array" aca="1" ref="R2365" ca="1">Q2365*L2365</f>
        <v>0</v>
      </c>
    </row>
    <row r="2366" spans="1:18" ht="16" customHeight="1" x14ac:dyDescent="0.2">
      <c r="A2366" s="54"/>
      <c r="B2366" s="224" t="str" cm="1">
        <f t="array" ref="B2366">LEFT(E2366,7)</f>
        <v>MBTHNMR</v>
      </c>
      <c r="C2366" s="110" t="s">
        <v>9955</v>
      </c>
      <c r="D2366" s="109">
        <v>840490701458</v>
      </c>
      <c r="E2366" s="110" t="s">
        <v>4620</v>
      </c>
      <c r="F2366" s="110" t="s">
        <v>4621</v>
      </c>
      <c r="G2366" s="110" t="s">
        <v>7044</v>
      </c>
      <c r="H2366" s="110" t="s">
        <v>50</v>
      </c>
      <c r="I2366" s="110" t="s">
        <v>4039</v>
      </c>
      <c r="J2366" s="110" t="s">
        <v>282</v>
      </c>
      <c r="K2366" s="56" t="s">
        <v>7012</v>
      </c>
      <c r="L2366" s="85">
        <v>66</v>
      </c>
      <c r="M2366" s="110" t="s">
        <v>53</v>
      </c>
      <c r="N2366" s="110" t="s">
        <v>4613</v>
      </c>
      <c r="O2366" s="60" t="s">
        <v>2985</v>
      </c>
      <c r="P2366" s="51"/>
      <c r="Q2366" s="87" cm="1">
        <f t="array" aca="1" ref="Q2366" ca="1">SUMIF('Cross-Over'!C1:C793,E2366,'Cross-Over'!V1:V792)</f>
        <v>0</v>
      </c>
      <c r="R2366" s="223" cm="1">
        <f t="array" aca="1" ref="R2366" ca="1">Q2366*L2366</f>
        <v>0</v>
      </c>
    </row>
    <row r="2367" spans="1:18" ht="16" customHeight="1" x14ac:dyDescent="0.2">
      <c r="A2367" s="54"/>
      <c r="B2367" s="224" t="str" cm="1">
        <f t="array" ref="B2367">LEFT(E2367,7)</f>
        <v>MBTHNMR</v>
      </c>
      <c r="C2367" s="110" t="s">
        <v>9956</v>
      </c>
      <c r="D2367" s="109">
        <v>840490701465</v>
      </c>
      <c r="E2367" s="110" t="s">
        <v>4622</v>
      </c>
      <c r="F2367" s="110" t="s">
        <v>4623</v>
      </c>
      <c r="G2367" s="110" t="s">
        <v>7044</v>
      </c>
      <c r="H2367" s="110" t="s">
        <v>50</v>
      </c>
      <c r="I2367" s="110" t="s">
        <v>4039</v>
      </c>
      <c r="J2367" s="110" t="s">
        <v>285</v>
      </c>
      <c r="K2367" s="56" t="s">
        <v>7012</v>
      </c>
      <c r="L2367" s="85">
        <v>66</v>
      </c>
      <c r="M2367" s="110" t="s">
        <v>53</v>
      </c>
      <c r="N2367" s="110" t="s">
        <v>4613</v>
      </c>
      <c r="O2367" s="60" t="s">
        <v>2985</v>
      </c>
      <c r="P2367" s="51"/>
      <c r="Q2367" s="87" cm="1">
        <f t="array" aca="1" ref="Q2367" ca="1">SUMIF('Cross-Over'!C1:C793,E2367,'Cross-Over'!V1:V792)</f>
        <v>0</v>
      </c>
      <c r="R2367" s="223" cm="1">
        <f t="array" aca="1" ref="R2367" ca="1">Q2367*L2367</f>
        <v>0</v>
      </c>
    </row>
    <row r="2368" spans="1:18" ht="16" customHeight="1" x14ac:dyDescent="0.2">
      <c r="A2368" s="54"/>
      <c r="B2368" s="224" t="str" cm="1">
        <f t="array" ref="B2368">LEFT(E2368,7)</f>
        <v>MBTHNBK</v>
      </c>
      <c r="C2368" s="110" t="s">
        <v>9957</v>
      </c>
      <c r="D2368" s="109">
        <v>840490701472</v>
      </c>
      <c r="E2368" s="110" t="s">
        <v>4624</v>
      </c>
      <c r="F2368" s="110" t="s">
        <v>4625</v>
      </c>
      <c r="G2368" s="110" t="s">
        <v>7044</v>
      </c>
      <c r="H2368" s="110" t="s">
        <v>56</v>
      </c>
      <c r="I2368" s="110" t="s">
        <v>1900</v>
      </c>
      <c r="J2368" s="110" t="s">
        <v>61</v>
      </c>
      <c r="K2368" s="56" t="s">
        <v>7012</v>
      </c>
      <c r="L2368" s="85">
        <v>66</v>
      </c>
      <c r="M2368" s="110" t="s">
        <v>53</v>
      </c>
      <c r="N2368" s="110" t="s">
        <v>4613</v>
      </c>
      <c r="O2368" s="60" t="s">
        <v>2985</v>
      </c>
      <c r="P2368" s="51"/>
      <c r="Q2368" s="87" cm="1">
        <f t="array" aca="1" ref="Q2368" ca="1">SUMIF('Cross-Over'!C1:C793,E2368,'Cross-Over'!V1:V792)</f>
        <v>0</v>
      </c>
      <c r="R2368" s="223" cm="1">
        <f t="array" aca="1" ref="R2368" ca="1">Q2368*L2368</f>
        <v>0</v>
      </c>
    </row>
    <row r="2369" spans="1:18" ht="16" customHeight="1" x14ac:dyDescent="0.2">
      <c r="A2369" s="54"/>
      <c r="B2369" s="224" t="str" cm="1">
        <f t="array" ref="B2369">LEFT(E2369,7)</f>
        <v>MBTHNBK</v>
      </c>
      <c r="C2369" s="110" t="s">
        <v>9958</v>
      </c>
      <c r="D2369" s="109">
        <v>840490701489</v>
      </c>
      <c r="E2369" s="110" t="s">
        <v>4626</v>
      </c>
      <c r="F2369" s="110" t="s">
        <v>4627</v>
      </c>
      <c r="G2369" s="110" t="s">
        <v>7044</v>
      </c>
      <c r="H2369" s="110" t="s">
        <v>56</v>
      </c>
      <c r="I2369" s="110" t="s">
        <v>1900</v>
      </c>
      <c r="J2369" s="110" t="s">
        <v>64</v>
      </c>
      <c r="K2369" s="56" t="s">
        <v>7012</v>
      </c>
      <c r="L2369" s="85">
        <v>66</v>
      </c>
      <c r="M2369" s="110" t="s">
        <v>53</v>
      </c>
      <c r="N2369" s="110" t="s">
        <v>4613</v>
      </c>
      <c r="O2369" s="60" t="s">
        <v>2985</v>
      </c>
      <c r="P2369" s="51"/>
      <c r="Q2369" s="87" cm="1">
        <f t="array" aca="1" ref="Q2369" ca="1">SUMIF('Cross-Over'!C1:C793,E2369,'Cross-Over'!V1:V792)</f>
        <v>0</v>
      </c>
      <c r="R2369" s="223" cm="1">
        <f t="array" aca="1" ref="R2369" ca="1">Q2369*L2369</f>
        <v>0</v>
      </c>
    </row>
    <row r="2370" spans="1:18" ht="16" customHeight="1" x14ac:dyDescent="0.2">
      <c r="A2370" s="54"/>
      <c r="B2370" s="224" t="str" cm="1">
        <f t="array" ref="B2370">LEFT(E2370,7)</f>
        <v>MBTHNBK</v>
      </c>
      <c r="C2370" s="110" t="s">
        <v>9959</v>
      </c>
      <c r="D2370" s="109">
        <v>840490701496</v>
      </c>
      <c r="E2370" s="110" t="s">
        <v>4628</v>
      </c>
      <c r="F2370" s="110" t="s">
        <v>4629</v>
      </c>
      <c r="G2370" s="110" t="s">
        <v>7044</v>
      </c>
      <c r="H2370" s="110" t="s">
        <v>56</v>
      </c>
      <c r="I2370" s="110" t="s">
        <v>1900</v>
      </c>
      <c r="J2370" s="110" t="s">
        <v>67</v>
      </c>
      <c r="K2370" s="56" t="s">
        <v>7012</v>
      </c>
      <c r="L2370" s="85">
        <v>66</v>
      </c>
      <c r="M2370" s="110" t="s">
        <v>53</v>
      </c>
      <c r="N2370" s="110" t="s">
        <v>4613</v>
      </c>
      <c r="O2370" s="60" t="s">
        <v>2985</v>
      </c>
      <c r="P2370" s="51"/>
      <c r="Q2370" s="87" cm="1">
        <f t="array" aca="1" ref="Q2370" ca="1">SUMIF('Cross-Over'!C1:C793,E2370,'Cross-Over'!V1:V792)</f>
        <v>0</v>
      </c>
      <c r="R2370" s="223" cm="1">
        <f t="array" aca="1" ref="R2370" ca="1">Q2370*L2370</f>
        <v>0</v>
      </c>
    </row>
    <row r="2371" spans="1:18" ht="16" customHeight="1" x14ac:dyDescent="0.2">
      <c r="A2371" s="54"/>
      <c r="B2371" s="224" t="str" cm="1">
        <f t="array" ref="B2371">LEFT(E2371,7)</f>
        <v>MBTHNBK</v>
      </c>
      <c r="C2371" s="110" t="s">
        <v>9960</v>
      </c>
      <c r="D2371" s="109">
        <v>840490701502</v>
      </c>
      <c r="E2371" s="110" t="s">
        <v>4630</v>
      </c>
      <c r="F2371" s="110" t="s">
        <v>4631</v>
      </c>
      <c r="G2371" s="110" t="s">
        <v>7044</v>
      </c>
      <c r="H2371" s="110" t="s">
        <v>56</v>
      </c>
      <c r="I2371" s="110" t="s">
        <v>1900</v>
      </c>
      <c r="J2371" s="110" t="s">
        <v>70</v>
      </c>
      <c r="K2371" s="56" t="s">
        <v>7012</v>
      </c>
      <c r="L2371" s="85">
        <v>66</v>
      </c>
      <c r="M2371" s="110" t="s">
        <v>53</v>
      </c>
      <c r="N2371" s="110" t="s">
        <v>4613</v>
      </c>
      <c r="O2371" s="60" t="s">
        <v>2985</v>
      </c>
      <c r="P2371" s="51"/>
      <c r="Q2371" s="87" cm="1">
        <f t="array" aca="1" ref="Q2371" ca="1">SUMIF('Cross-Over'!C1:C793,E2371,'Cross-Over'!V1:V792)</f>
        <v>0</v>
      </c>
      <c r="R2371" s="223" cm="1">
        <f t="array" aca="1" ref="R2371" ca="1">Q2371*L2371</f>
        <v>0</v>
      </c>
    </row>
    <row r="2372" spans="1:18" ht="16" customHeight="1" x14ac:dyDescent="0.2">
      <c r="A2372" s="54"/>
      <c r="B2372" s="224" t="str" cm="1">
        <f t="array" ref="B2372">LEFT(E2372,7)</f>
        <v>MBTHNBK</v>
      </c>
      <c r="C2372" s="110" t="s">
        <v>9961</v>
      </c>
      <c r="D2372" s="109">
        <v>840490701519</v>
      </c>
      <c r="E2372" s="110" t="s">
        <v>4632</v>
      </c>
      <c r="F2372" s="110" t="s">
        <v>4633</v>
      </c>
      <c r="G2372" s="110" t="s">
        <v>7044</v>
      </c>
      <c r="H2372" s="110" t="s">
        <v>56</v>
      </c>
      <c r="I2372" s="110" t="s">
        <v>1900</v>
      </c>
      <c r="J2372" s="110" t="s">
        <v>282</v>
      </c>
      <c r="K2372" s="56" t="s">
        <v>7012</v>
      </c>
      <c r="L2372" s="85">
        <v>66</v>
      </c>
      <c r="M2372" s="110" t="s">
        <v>53</v>
      </c>
      <c r="N2372" s="110" t="s">
        <v>4613</v>
      </c>
      <c r="O2372" s="60" t="s">
        <v>2985</v>
      </c>
      <c r="P2372" s="51"/>
      <c r="Q2372" s="87" cm="1">
        <f t="array" aca="1" ref="Q2372" ca="1">SUMIF('Cross-Over'!C1:C793,E2372,'Cross-Over'!V1:V792)</f>
        <v>0</v>
      </c>
      <c r="R2372" s="223" cm="1">
        <f t="array" aca="1" ref="R2372" ca="1">Q2372*L2372</f>
        <v>0</v>
      </c>
    </row>
    <row r="2373" spans="1:18" ht="16" customHeight="1" x14ac:dyDescent="0.2">
      <c r="A2373" s="54"/>
      <c r="B2373" s="224" t="str" cm="1">
        <f t="array" ref="B2373">LEFT(E2373,7)</f>
        <v>MBTHNBK</v>
      </c>
      <c r="C2373" s="110" t="s">
        <v>9962</v>
      </c>
      <c r="D2373" s="109">
        <v>840490701526</v>
      </c>
      <c r="E2373" s="110" t="s">
        <v>4634</v>
      </c>
      <c r="F2373" s="110" t="s">
        <v>4635</v>
      </c>
      <c r="G2373" s="110" t="s">
        <v>7044</v>
      </c>
      <c r="H2373" s="110" t="s">
        <v>56</v>
      </c>
      <c r="I2373" s="110" t="s">
        <v>1900</v>
      </c>
      <c r="J2373" s="110" t="s">
        <v>285</v>
      </c>
      <c r="K2373" s="56" t="s">
        <v>7012</v>
      </c>
      <c r="L2373" s="85">
        <v>66</v>
      </c>
      <c r="M2373" s="110" t="s">
        <v>53</v>
      </c>
      <c r="N2373" s="110" t="s">
        <v>4613</v>
      </c>
      <c r="O2373" s="60" t="s">
        <v>2985</v>
      </c>
      <c r="P2373" s="51"/>
      <c r="Q2373" s="87" cm="1">
        <f t="array" aca="1" ref="Q2373" ca="1">SUMIF('Cross-Over'!C1:C793,E2373,'Cross-Over'!V1:V792)</f>
        <v>0</v>
      </c>
      <c r="R2373" s="223" cm="1">
        <f t="array" aca="1" ref="R2373" ca="1">Q2373*L2373</f>
        <v>0</v>
      </c>
    </row>
    <row r="2374" spans="1:18" ht="16" customHeight="1" x14ac:dyDescent="0.2">
      <c r="A2374" s="54"/>
      <c r="B2374" s="224" t="str" cm="1">
        <f t="array" ref="B2374">LEFT(E2374,7)</f>
        <v>MBTHNSD</v>
      </c>
      <c r="C2374" s="110" t="s">
        <v>9963</v>
      </c>
      <c r="D2374" s="109">
        <v>840490701533</v>
      </c>
      <c r="E2374" s="110" t="s">
        <v>4636</v>
      </c>
      <c r="F2374" s="110" t="s">
        <v>4637</v>
      </c>
      <c r="G2374" s="110" t="s">
        <v>7044</v>
      </c>
      <c r="H2374" s="110" t="s">
        <v>50</v>
      </c>
      <c r="I2374" s="110" t="s">
        <v>4102</v>
      </c>
      <c r="J2374" s="110" t="s">
        <v>61</v>
      </c>
      <c r="K2374" s="56" t="s">
        <v>7012</v>
      </c>
      <c r="L2374" s="85">
        <v>66</v>
      </c>
      <c r="M2374" s="110" t="s">
        <v>53</v>
      </c>
      <c r="N2374" s="110" t="s">
        <v>4613</v>
      </c>
      <c r="O2374" s="60" t="s">
        <v>2985</v>
      </c>
      <c r="P2374" s="51"/>
      <c r="Q2374" s="87" cm="1">
        <f t="array" aca="1" ref="Q2374" ca="1">SUMIF('Cross-Over'!C1:C793,E2374,'Cross-Over'!V1:V792)</f>
        <v>0</v>
      </c>
      <c r="R2374" s="223" cm="1">
        <f t="array" aca="1" ref="R2374" ca="1">Q2374*L2374</f>
        <v>0</v>
      </c>
    </row>
    <row r="2375" spans="1:18" ht="16" customHeight="1" x14ac:dyDescent="0.2">
      <c r="A2375" s="54"/>
      <c r="B2375" s="224" t="str" cm="1">
        <f t="array" ref="B2375">LEFT(E2375,7)</f>
        <v>MBTHNSD</v>
      </c>
      <c r="C2375" s="110" t="s">
        <v>9964</v>
      </c>
      <c r="D2375" s="109">
        <v>840490701540</v>
      </c>
      <c r="E2375" s="110" t="s">
        <v>4638</v>
      </c>
      <c r="F2375" s="110" t="s">
        <v>4639</v>
      </c>
      <c r="G2375" s="110" t="s">
        <v>7044</v>
      </c>
      <c r="H2375" s="110" t="s">
        <v>50</v>
      </c>
      <c r="I2375" s="110" t="s">
        <v>4102</v>
      </c>
      <c r="J2375" s="110" t="s">
        <v>64</v>
      </c>
      <c r="K2375" s="56" t="s">
        <v>7012</v>
      </c>
      <c r="L2375" s="85">
        <v>66</v>
      </c>
      <c r="M2375" s="110" t="s">
        <v>53</v>
      </c>
      <c r="N2375" s="110" t="s">
        <v>4613</v>
      </c>
      <c r="O2375" s="60" t="s">
        <v>2985</v>
      </c>
      <c r="P2375" s="51"/>
      <c r="Q2375" s="87" cm="1">
        <f t="array" aca="1" ref="Q2375" ca="1">SUMIF('Cross-Over'!C1:C793,E2375,'Cross-Over'!V1:V792)</f>
        <v>0</v>
      </c>
      <c r="R2375" s="223" cm="1">
        <f t="array" aca="1" ref="R2375" ca="1">Q2375*L2375</f>
        <v>0</v>
      </c>
    </row>
    <row r="2376" spans="1:18" ht="16" customHeight="1" x14ac:dyDescent="0.2">
      <c r="A2376" s="54"/>
      <c r="B2376" s="224" t="str" cm="1">
        <f t="array" ref="B2376">LEFT(E2376,7)</f>
        <v>MBTHNSD</v>
      </c>
      <c r="C2376" s="110" t="s">
        <v>9965</v>
      </c>
      <c r="D2376" s="109">
        <v>840490701557</v>
      </c>
      <c r="E2376" s="110" t="s">
        <v>4640</v>
      </c>
      <c r="F2376" s="110" t="s">
        <v>4641</v>
      </c>
      <c r="G2376" s="110" t="s">
        <v>7044</v>
      </c>
      <c r="H2376" s="110" t="s">
        <v>50</v>
      </c>
      <c r="I2376" s="110" t="s">
        <v>4102</v>
      </c>
      <c r="J2376" s="110" t="s">
        <v>67</v>
      </c>
      <c r="K2376" s="56" t="s">
        <v>7012</v>
      </c>
      <c r="L2376" s="85">
        <v>66</v>
      </c>
      <c r="M2376" s="110" t="s">
        <v>53</v>
      </c>
      <c r="N2376" s="110" t="s">
        <v>4613</v>
      </c>
      <c r="O2376" s="60" t="s">
        <v>2985</v>
      </c>
      <c r="P2376" s="51"/>
      <c r="Q2376" s="87" cm="1">
        <f t="array" aca="1" ref="Q2376" ca="1">SUMIF('Cross-Over'!C1:C793,E2376,'Cross-Over'!V1:V792)</f>
        <v>0</v>
      </c>
      <c r="R2376" s="223" cm="1">
        <f t="array" aca="1" ref="R2376" ca="1">Q2376*L2376</f>
        <v>0</v>
      </c>
    </row>
    <row r="2377" spans="1:18" ht="16" customHeight="1" x14ac:dyDescent="0.2">
      <c r="A2377" s="54"/>
      <c r="B2377" s="224" t="str" cm="1">
        <f t="array" ref="B2377">LEFT(E2377,7)</f>
        <v>MBTHNSD</v>
      </c>
      <c r="C2377" s="110" t="s">
        <v>9966</v>
      </c>
      <c r="D2377" s="109">
        <v>840490701564</v>
      </c>
      <c r="E2377" s="110" t="s">
        <v>4642</v>
      </c>
      <c r="F2377" s="110" t="s">
        <v>4643</v>
      </c>
      <c r="G2377" s="110" t="s">
        <v>7044</v>
      </c>
      <c r="H2377" s="110" t="s">
        <v>50</v>
      </c>
      <c r="I2377" s="110" t="s">
        <v>4102</v>
      </c>
      <c r="J2377" s="110" t="s">
        <v>70</v>
      </c>
      <c r="K2377" s="56" t="s">
        <v>7012</v>
      </c>
      <c r="L2377" s="85">
        <v>66</v>
      </c>
      <c r="M2377" s="110" t="s">
        <v>53</v>
      </c>
      <c r="N2377" s="110" t="s">
        <v>4613</v>
      </c>
      <c r="O2377" s="60" t="s">
        <v>2985</v>
      </c>
      <c r="P2377" s="51"/>
      <c r="Q2377" s="87" cm="1">
        <f t="array" aca="1" ref="Q2377" ca="1">SUMIF('Cross-Over'!C1:C793,E2377,'Cross-Over'!V1:V792)</f>
        <v>0</v>
      </c>
      <c r="R2377" s="223" cm="1">
        <f t="array" aca="1" ref="R2377" ca="1">Q2377*L2377</f>
        <v>0</v>
      </c>
    </row>
    <row r="2378" spans="1:18" ht="16" customHeight="1" x14ac:dyDescent="0.2">
      <c r="A2378" s="54"/>
      <c r="B2378" s="224" t="str" cm="1">
        <f t="array" ref="B2378">LEFT(E2378,7)</f>
        <v>MBTHNSD</v>
      </c>
      <c r="C2378" s="110" t="s">
        <v>9967</v>
      </c>
      <c r="D2378" s="109">
        <v>840490701571</v>
      </c>
      <c r="E2378" s="110" t="s">
        <v>4644</v>
      </c>
      <c r="F2378" s="110" t="s">
        <v>4645</v>
      </c>
      <c r="G2378" s="110" t="s">
        <v>7044</v>
      </c>
      <c r="H2378" s="110" t="s">
        <v>50</v>
      </c>
      <c r="I2378" s="110" t="s">
        <v>4102</v>
      </c>
      <c r="J2378" s="110" t="s">
        <v>282</v>
      </c>
      <c r="K2378" s="56" t="s">
        <v>7012</v>
      </c>
      <c r="L2378" s="85">
        <v>66</v>
      </c>
      <c r="M2378" s="110" t="s">
        <v>53</v>
      </c>
      <c r="N2378" s="110" t="s">
        <v>4613</v>
      </c>
      <c r="O2378" s="60" t="s">
        <v>2985</v>
      </c>
      <c r="P2378" s="51"/>
      <c r="Q2378" s="87" cm="1">
        <f t="array" aca="1" ref="Q2378" ca="1">SUMIF('Cross-Over'!C1:C793,E2378,'Cross-Over'!V1:V792)</f>
        <v>0</v>
      </c>
      <c r="R2378" s="223" cm="1">
        <f t="array" aca="1" ref="R2378" ca="1">Q2378*L2378</f>
        <v>0</v>
      </c>
    </row>
    <row r="2379" spans="1:18" ht="16" customHeight="1" x14ac:dyDescent="0.2">
      <c r="A2379" s="54"/>
      <c r="B2379" s="224" t="str" cm="1">
        <f t="array" ref="B2379">LEFT(E2379,7)</f>
        <v>MBTHNSD</v>
      </c>
      <c r="C2379" s="110" t="s">
        <v>9968</v>
      </c>
      <c r="D2379" s="109">
        <v>840490701588</v>
      </c>
      <c r="E2379" s="110" t="s">
        <v>4646</v>
      </c>
      <c r="F2379" s="110" t="s">
        <v>4647</v>
      </c>
      <c r="G2379" s="110" t="s">
        <v>7044</v>
      </c>
      <c r="H2379" s="110" t="s">
        <v>50</v>
      </c>
      <c r="I2379" s="110" t="s">
        <v>4102</v>
      </c>
      <c r="J2379" s="110" t="s">
        <v>285</v>
      </c>
      <c r="K2379" s="56" t="s">
        <v>7012</v>
      </c>
      <c r="L2379" s="85">
        <v>66</v>
      </c>
      <c r="M2379" s="110" t="s">
        <v>53</v>
      </c>
      <c r="N2379" s="110" t="s">
        <v>4613</v>
      </c>
      <c r="O2379" s="60" t="s">
        <v>2985</v>
      </c>
      <c r="P2379" s="51"/>
      <c r="Q2379" s="87" cm="1">
        <f t="array" aca="1" ref="Q2379" ca="1">SUMIF('Cross-Over'!C1:C793,E2379,'Cross-Over'!V1:V792)</f>
        <v>0</v>
      </c>
      <c r="R2379" s="223" cm="1">
        <f t="array" aca="1" ref="R2379" ca="1">Q2379*L2379</f>
        <v>0</v>
      </c>
    </row>
    <row r="2380" spans="1:18" ht="16" customHeight="1" x14ac:dyDescent="0.2">
      <c r="A2380" s="54"/>
      <c r="B2380" s="224" t="str" cm="1">
        <f t="array" ref="B2380">LEFT(E2380,7)</f>
        <v>MBTHNHG</v>
      </c>
      <c r="C2380" s="110" t="s">
        <v>9969</v>
      </c>
      <c r="D2380" s="109">
        <v>840490701595</v>
      </c>
      <c r="E2380" s="110" t="s">
        <v>4648</v>
      </c>
      <c r="F2380" s="110" t="s">
        <v>4649</v>
      </c>
      <c r="G2380" s="110" t="s">
        <v>7044</v>
      </c>
      <c r="H2380" s="110" t="s">
        <v>56</v>
      </c>
      <c r="I2380" s="110" t="s">
        <v>4426</v>
      </c>
      <c r="J2380" s="110" t="s">
        <v>61</v>
      </c>
      <c r="K2380" s="56" t="s">
        <v>7012</v>
      </c>
      <c r="L2380" s="85">
        <v>66</v>
      </c>
      <c r="M2380" s="110" t="s">
        <v>53</v>
      </c>
      <c r="N2380" s="110" t="s">
        <v>4613</v>
      </c>
      <c r="O2380" s="60" t="s">
        <v>2985</v>
      </c>
      <c r="P2380" s="51"/>
      <c r="Q2380" s="87" cm="1">
        <f t="array" aca="1" ref="Q2380" ca="1">SUMIF('Cross-Over'!C1:C793,E2380,'Cross-Over'!V1:V792)</f>
        <v>0</v>
      </c>
      <c r="R2380" s="223" cm="1">
        <f t="array" aca="1" ref="R2380" ca="1">Q2380*L2380</f>
        <v>0</v>
      </c>
    </row>
    <row r="2381" spans="1:18" ht="16" customHeight="1" x14ac:dyDescent="0.2">
      <c r="A2381" s="54"/>
      <c r="B2381" s="224" t="str" cm="1">
        <f t="array" ref="B2381">LEFT(E2381,7)</f>
        <v>MBTHNHG</v>
      </c>
      <c r="C2381" s="110" t="s">
        <v>9970</v>
      </c>
      <c r="D2381" s="109">
        <v>840490701601</v>
      </c>
      <c r="E2381" s="110" t="s">
        <v>4650</v>
      </c>
      <c r="F2381" s="110" t="s">
        <v>4651</v>
      </c>
      <c r="G2381" s="110" t="s">
        <v>7044</v>
      </c>
      <c r="H2381" s="110" t="s">
        <v>56</v>
      </c>
      <c r="I2381" s="110" t="s">
        <v>4426</v>
      </c>
      <c r="J2381" s="110" t="s">
        <v>64</v>
      </c>
      <c r="K2381" s="56" t="s">
        <v>7012</v>
      </c>
      <c r="L2381" s="85">
        <v>66</v>
      </c>
      <c r="M2381" s="110" t="s">
        <v>53</v>
      </c>
      <c r="N2381" s="110" t="s">
        <v>4613</v>
      </c>
      <c r="O2381" s="60" t="s">
        <v>2985</v>
      </c>
      <c r="P2381" s="51"/>
      <c r="Q2381" s="87" cm="1">
        <f t="array" aca="1" ref="Q2381" ca="1">SUMIF('Cross-Over'!C1:C793,E2381,'Cross-Over'!V1:V792)</f>
        <v>0</v>
      </c>
      <c r="R2381" s="223" cm="1">
        <f t="array" aca="1" ref="R2381" ca="1">Q2381*L2381</f>
        <v>0</v>
      </c>
    </row>
    <row r="2382" spans="1:18" ht="16" customHeight="1" x14ac:dyDescent="0.2">
      <c r="A2382" s="54"/>
      <c r="B2382" s="224" t="str" cm="1">
        <f t="array" ref="B2382">LEFT(E2382,7)</f>
        <v>MBTHNHG</v>
      </c>
      <c r="C2382" s="110" t="s">
        <v>9971</v>
      </c>
      <c r="D2382" s="109">
        <v>840490701618</v>
      </c>
      <c r="E2382" s="110" t="s">
        <v>4652</v>
      </c>
      <c r="F2382" s="110" t="s">
        <v>4653</v>
      </c>
      <c r="G2382" s="110" t="s">
        <v>7044</v>
      </c>
      <c r="H2382" s="110" t="s">
        <v>56</v>
      </c>
      <c r="I2382" s="110" t="s">
        <v>4426</v>
      </c>
      <c r="J2382" s="110" t="s">
        <v>67</v>
      </c>
      <c r="K2382" s="56" t="s">
        <v>7012</v>
      </c>
      <c r="L2382" s="85">
        <v>66</v>
      </c>
      <c r="M2382" s="110" t="s">
        <v>53</v>
      </c>
      <c r="N2382" s="110" t="s">
        <v>4613</v>
      </c>
      <c r="O2382" s="60" t="s">
        <v>2985</v>
      </c>
      <c r="P2382" s="51"/>
      <c r="Q2382" s="87" cm="1">
        <f t="array" aca="1" ref="Q2382" ca="1">SUMIF('Cross-Over'!C1:C793,E2382,'Cross-Over'!V1:V792)</f>
        <v>0</v>
      </c>
      <c r="R2382" s="223" cm="1">
        <f t="array" aca="1" ref="R2382" ca="1">Q2382*L2382</f>
        <v>0</v>
      </c>
    </row>
    <row r="2383" spans="1:18" ht="16" customHeight="1" x14ac:dyDescent="0.2">
      <c r="A2383" s="54"/>
      <c r="B2383" s="224" t="str" cm="1">
        <f t="array" ref="B2383">LEFT(E2383,7)</f>
        <v>MBTHNHG</v>
      </c>
      <c r="C2383" s="110" t="s">
        <v>9972</v>
      </c>
      <c r="D2383" s="109">
        <v>840490701625</v>
      </c>
      <c r="E2383" s="110" t="s">
        <v>4654</v>
      </c>
      <c r="F2383" s="110" t="s">
        <v>4655</v>
      </c>
      <c r="G2383" s="110" t="s">
        <v>7044</v>
      </c>
      <c r="H2383" s="110" t="s">
        <v>56</v>
      </c>
      <c r="I2383" s="110" t="s">
        <v>4426</v>
      </c>
      <c r="J2383" s="110" t="s">
        <v>70</v>
      </c>
      <c r="K2383" s="56" t="s">
        <v>7012</v>
      </c>
      <c r="L2383" s="85">
        <v>66</v>
      </c>
      <c r="M2383" s="110" t="s">
        <v>53</v>
      </c>
      <c r="N2383" s="110" t="s">
        <v>4613</v>
      </c>
      <c r="O2383" s="60" t="s">
        <v>2985</v>
      </c>
      <c r="P2383" s="51"/>
      <c r="Q2383" s="87" cm="1">
        <f t="array" aca="1" ref="Q2383" ca="1">SUMIF('Cross-Over'!C1:C793,E2383,'Cross-Over'!V1:V792)</f>
        <v>0</v>
      </c>
      <c r="R2383" s="223" cm="1">
        <f t="array" aca="1" ref="R2383" ca="1">Q2383*L2383</f>
        <v>0</v>
      </c>
    </row>
    <row r="2384" spans="1:18" ht="16" customHeight="1" x14ac:dyDescent="0.2">
      <c r="A2384" s="54"/>
      <c r="B2384" s="224" t="str" cm="1">
        <f t="array" ref="B2384">LEFT(E2384,7)</f>
        <v>MBTHNHG</v>
      </c>
      <c r="C2384" s="110" t="s">
        <v>9973</v>
      </c>
      <c r="D2384" s="109">
        <v>840490701632</v>
      </c>
      <c r="E2384" s="110" t="s">
        <v>4656</v>
      </c>
      <c r="F2384" s="110" t="s">
        <v>4657</v>
      </c>
      <c r="G2384" s="110" t="s">
        <v>7044</v>
      </c>
      <c r="H2384" s="110" t="s">
        <v>56</v>
      </c>
      <c r="I2384" s="110" t="s">
        <v>4426</v>
      </c>
      <c r="J2384" s="110" t="s">
        <v>282</v>
      </c>
      <c r="K2384" s="56" t="s">
        <v>7012</v>
      </c>
      <c r="L2384" s="85">
        <v>66</v>
      </c>
      <c r="M2384" s="110" t="s">
        <v>53</v>
      </c>
      <c r="N2384" s="110" t="s">
        <v>4613</v>
      </c>
      <c r="O2384" s="60" t="s">
        <v>2985</v>
      </c>
      <c r="P2384" s="51"/>
      <c r="Q2384" s="87" cm="1">
        <f t="array" aca="1" ref="Q2384" ca="1">SUMIF('Cross-Over'!C1:C793,E2384,'Cross-Over'!V1:V792)</f>
        <v>0</v>
      </c>
      <c r="R2384" s="223" cm="1">
        <f t="array" aca="1" ref="R2384" ca="1">Q2384*L2384</f>
        <v>0</v>
      </c>
    </row>
    <row r="2385" spans="1:18" ht="16" customHeight="1" x14ac:dyDescent="0.2">
      <c r="A2385" s="54"/>
      <c r="B2385" s="225" t="str" cm="1">
        <f t="array" ref="B2385">LEFT(E2385,7)</f>
        <v>MBTHNHG</v>
      </c>
      <c r="C2385" s="226" t="s">
        <v>9974</v>
      </c>
      <c r="D2385" s="227">
        <v>840490701649</v>
      </c>
      <c r="E2385" s="226" t="s">
        <v>4658</v>
      </c>
      <c r="F2385" s="226" t="s">
        <v>4659</v>
      </c>
      <c r="G2385" s="226" t="s">
        <v>7044</v>
      </c>
      <c r="H2385" s="226" t="s">
        <v>56</v>
      </c>
      <c r="I2385" s="226" t="s">
        <v>4426</v>
      </c>
      <c r="J2385" s="226" t="s">
        <v>285</v>
      </c>
      <c r="K2385" s="66" t="s">
        <v>7012</v>
      </c>
      <c r="L2385" s="88">
        <v>66</v>
      </c>
      <c r="M2385" s="226" t="s">
        <v>53</v>
      </c>
      <c r="N2385" s="226" t="s">
        <v>4613</v>
      </c>
      <c r="O2385" s="70" t="s">
        <v>2985</v>
      </c>
      <c r="P2385" s="71"/>
      <c r="Q2385" s="228" cm="1">
        <f t="array" aca="1" ref="Q2385" ca="1">SUMIF('Cross-Over'!C1:C793,E2385,'Cross-Over'!V1:V792)</f>
        <v>0</v>
      </c>
      <c r="R2385" s="229" cm="1">
        <f t="array" aca="1" ref="R2385" ca="1">Q2385*L2385</f>
        <v>0</v>
      </c>
    </row>
    <row r="2386" spans="1:18" ht="16" customHeight="1" x14ac:dyDescent="0.2">
      <c r="A2386" s="2"/>
      <c r="B2386" s="74"/>
      <c r="C2386" s="74"/>
      <c r="D2386" s="74"/>
      <c r="E2386" s="74"/>
      <c r="F2386" s="74"/>
      <c r="G2386" s="74"/>
      <c r="H2386" s="74"/>
      <c r="I2386" s="74"/>
      <c r="J2386" s="74"/>
      <c r="K2386" s="75"/>
      <c r="L2386" s="74"/>
      <c r="M2386" s="74"/>
      <c r="N2386" s="76"/>
      <c r="O2386" s="43" t="s">
        <v>2407</v>
      </c>
      <c r="P2386" s="100"/>
      <c r="Q2386" s="230" cm="1">
        <f t="array" aca="1" ref="Q2386" ca="1">SUM(Q5:Q2385)</f>
        <v>0</v>
      </c>
      <c r="R2386" s="97" cm="1">
        <f t="array" aca="1" ref="R2386" ca="1">SUM(R5:R2385)</f>
        <v>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1"/>
  <sheetViews>
    <sheetView showGridLines="0" topLeftCell="B1009" workbookViewId="0">
      <selection activeCell="C766" sqref="A766:XFD775"/>
    </sheetView>
  </sheetViews>
  <sheetFormatPr baseColWidth="10" defaultColWidth="8.83203125" defaultRowHeight="15" customHeight="1" x14ac:dyDescent="0.2"/>
  <cols>
    <col min="1" max="1" width="9.1640625" style="1" customWidth="1"/>
    <col min="2" max="2" width="13.1640625" style="1" customWidth="1"/>
    <col min="3" max="3" width="14.5" style="1" customWidth="1"/>
    <col min="4" max="4" width="41.33203125" style="1" customWidth="1"/>
    <col min="5" max="5" width="21" style="1" customWidth="1"/>
    <col min="6" max="6" width="11.6640625" style="1" customWidth="1"/>
    <col min="7" max="7" width="5" style="1" customWidth="1"/>
    <col min="8" max="8" width="17.83203125" style="1" customWidth="1"/>
    <col min="9" max="9" width="20.5" style="1" customWidth="1"/>
    <col min="10" max="10" width="17" style="1" customWidth="1"/>
    <col min="11" max="12" width="8.83203125" style="1" hidden="1" customWidth="1"/>
    <col min="13" max="13" width="19.5" style="1" customWidth="1"/>
    <col min="14" max="14" width="14" style="1" customWidth="1"/>
    <col min="15" max="15" width="15" style="1" customWidth="1"/>
    <col min="16" max="18" width="8.83203125" style="1" hidden="1" customWidth="1"/>
    <col min="19" max="19" width="13.6640625" style="1" customWidth="1"/>
    <col min="20" max="20" width="9" style="1" customWidth="1"/>
    <col min="21" max="21" width="1.33203125" style="1" customWidth="1"/>
    <col min="22" max="25" width="14" style="1" customWidth="1"/>
    <col min="26" max="26" width="16.33203125" style="1" customWidth="1"/>
    <col min="27" max="28" width="8.83203125" style="1" customWidth="1"/>
    <col min="29" max="16384" width="8.83203125" style="1"/>
  </cols>
  <sheetData>
    <row r="1" spans="1:27" ht="16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 t="s">
        <v>22</v>
      </c>
      <c r="N1" s="25"/>
      <c r="O1" s="25"/>
      <c r="P1" s="25"/>
      <c r="Q1" s="25"/>
      <c r="R1" s="25"/>
      <c r="S1" s="26" t="s">
        <v>23</v>
      </c>
      <c r="T1" s="25"/>
      <c r="U1" s="25"/>
      <c r="V1" s="25"/>
      <c r="W1" s="25"/>
      <c r="X1" s="25"/>
      <c r="Y1" s="25"/>
      <c r="Z1" s="27"/>
      <c r="AA1" s="4"/>
    </row>
    <row r="2" spans="1:27" ht="16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30" t="s">
        <v>24</v>
      </c>
      <c r="Q2" s="30" t="s">
        <v>25</v>
      </c>
      <c r="R2" s="31"/>
      <c r="S2" s="29"/>
      <c r="T2" s="29"/>
      <c r="U2" s="29"/>
      <c r="V2" s="29"/>
      <c r="W2" s="29"/>
      <c r="X2" s="29"/>
      <c r="Y2" s="29"/>
      <c r="Z2" s="32"/>
      <c r="AA2" s="4"/>
    </row>
    <row r="3" spans="1:27" ht="26" customHeight="1" x14ac:dyDescent="0.3">
      <c r="A3" s="33" t="s">
        <v>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34">
        <v>1.39</v>
      </c>
      <c r="Q3" s="34">
        <v>0.2</v>
      </c>
      <c r="R3" s="31"/>
      <c r="S3" s="29"/>
      <c r="T3" s="29"/>
      <c r="U3" s="29"/>
      <c r="V3" s="29"/>
      <c r="W3" s="29"/>
      <c r="X3" s="29"/>
      <c r="Y3" s="29"/>
      <c r="Z3" s="32"/>
      <c r="AA3" s="4"/>
    </row>
    <row r="4" spans="1:27" ht="16" customHeight="1" x14ac:dyDescent="0.2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30" t="s">
        <v>27</v>
      </c>
      <c r="Q4" s="31"/>
      <c r="R4" s="31"/>
      <c r="S4" s="29"/>
      <c r="T4" s="29"/>
      <c r="U4" s="29"/>
      <c r="V4" s="29"/>
      <c r="W4" s="29"/>
      <c r="X4" s="29"/>
      <c r="Y4" s="29"/>
      <c r="Z4" s="32"/>
      <c r="AA4" s="4"/>
    </row>
    <row r="5" spans="1:27" ht="16" customHeight="1" x14ac:dyDescent="0.2">
      <c r="A5" s="28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29"/>
      <c r="V5" s="35"/>
      <c r="W5" s="35"/>
      <c r="X5" s="35"/>
      <c r="Y5" s="35"/>
      <c r="Z5" s="36"/>
      <c r="AA5" s="4"/>
    </row>
    <row r="6" spans="1:27" ht="16" customHeight="1" x14ac:dyDescent="0.2">
      <c r="A6" s="37"/>
      <c r="B6" s="38" t="s">
        <v>28</v>
      </c>
      <c r="C6" s="38" t="s">
        <v>29</v>
      </c>
      <c r="D6" s="38" t="s">
        <v>30</v>
      </c>
      <c r="E6" s="39" t="s">
        <v>31</v>
      </c>
      <c r="F6" s="38" t="s">
        <v>32</v>
      </c>
      <c r="G6" s="38" t="s">
        <v>33</v>
      </c>
      <c r="H6" s="38" t="s">
        <v>34</v>
      </c>
      <c r="I6" s="38" t="s">
        <v>35</v>
      </c>
      <c r="J6" s="38" t="s">
        <v>36</v>
      </c>
      <c r="K6" s="40" t="s">
        <v>37</v>
      </c>
      <c r="L6" s="41" t="s">
        <v>38</v>
      </c>
      <c r="M6" s="38" t="s">
        <v>39</v>
      </c>
      <c r="N6" s="38" t="s">
        <v>40</v>
      </c>
      <c r="O6" s="38" t="s">
        <v>41</v>
      </c>
      <c r="P6" s="38" t="s">
        <v>42</v>
      </c>
      <c r="Q6" s="38" t="s">
        <v>43</v>
      </c>
      <c r="R6" s="38" t="s">
        <v>44</v>
      </c>
      <c r="S6" s="38" t="s">
        <v>45</v>
      </c>
      <c r="T6" s="38" t="s">
        <v>46</v>
      </c>
      <c r="U6" s="42"/>
      <c r="V6" s="43" t="s">
        <v>9975</v>
      </c>
      <c r="W6" s="43" t="s">
        <v>9976</v>
      </c>
      <c r="X6" s="43" t="s">
        <v>9977</v>
      </c>
      <c r="Y6" s="43" t="s">
        <v>9978</v>
      </c>
      <c r="Z6" s="43" t="s">
        <v>47</v>
      </c>
      <c r="AA6" s="4"/>
    </row>
    <row r="7" spans="1:27" ht="16" customHeight="1" x14ac:dyDescent="0.2">
      <c r="A7" s="44"/>
      <c r="B7" s="45">
        <v>843380174585</v>
      </c>
      <c r="C7" s="46" t="s">
        <v>48</v>
      </c>
      <c r="D7" s="46" t="s">
        <v>49</v>
      </c>
      <c r="E7" s="46" t="str" cm="1">
        <f t="array" ref="E7">_xlfn.XLOOKUP(C7,Master!E1:E2386,Master!H1:H2386)</f>
        <v>No</v>
      </c>
      <c r="F7" s="46" t="s">
        <v>51</v>
      </c>
      <c r="G7" s="46" t="s">
        <v>52</v>
      </c>
      <c r="H7" s="46" t="s">
        <v>53</v>
      </c>
      <c r="I7" s="46" t="s">
        <v>54</v>
      </c>
      <c r="J7" s="46" t="s">
        <v>55</v>
      </c>
      <c r="K7" s="46" t="s">
        <v>56</v>
      </c>
      <c r="L7" s="46" t="s">
        <v>50</v>
      </c>
      <c r="M7" s="47">
        <v>51</v>
      </c>
      <c r="N7" s="47">
        <v>85</v>
      </c>
      <c r="O7" s="47">
        <v>85</v>
      </c>
      <c r="P7" s="48" cm="1">
        <f t="array" ref="P7">(O7*$P$3)*(M7/O7)</f>
        <v>70.889999999999986</v>
      </c>
      <c r="Q7" s="49" cm="1">
        <f t="array" ref="Q7">R7</f>
        <v>142</v>
      </c>
      <c r="R7" s="48" cm="1">
        <f t="array" ref="R7">ROUND(O7*$P$3*(1+$Q$3),0)</f>
        <v>142</v>
      </c>
      <c r="S7" s="46" t="s">
        <v>57</v>
      </c>
      <c r="T7" s="50" t="s">
        <v>58</v>
      </c>
      <c r="U7" s="51"/>
      <c r="V7" s="52"/>
      <c r="W7" s="52"/>
      <c r="X7" s="52"/>
      <c r="Y7" s="52"/>
      <c r="Z7" s="53">
        <f>(V7*M7)+(W7*M7)+(M7*X7)+(Y7*M7)</f>
        <v>0</v>
      </c>
      <c r="AA7" s="4"/>
    </row>
    <row r="8" spans="1:27" ht="16" customHeight="1" x14ac:dyDescent="0.2">
      <c r="A8" s="54"/>
      <c r="B8" s="55">
        <v>843380174592</v>
      </c>
      <c r="C8" s="56" t="s">
        <v>59</v>
      </c>
      <c r="D8" s="56" t="s">
        <v>60</v>
      </c>
      <c r="E8" s="56" t="str" cm="1">
        <f t="array" ref="E8">_xlfn.XLOOKUP(C8,Master!E1:E2386,Master!H1:H2386)</f>
        <v>No</v>
      </c>
      <c r="F8" s="56" t="s">
        <v>51</v>
      </c>
      <c r="G8" s="56" t="s">
        <v>61</v>
      </c>
      <c r="H8" s="56" t="s">
        <v>53</v>
      </c>
      <c r="I8" s="56" t="s">
        <v>54</v>
      </c>
      <c r="J8" s="56" t="s">
        <v>55</v>
      </c>
      <c r="K8" s="56" t="s">
        <v>56</v>
      </c>
      <c r="L8" s="56" t="s">
        <v>50</v>
      </c>
      <c r="M8" s="57">
        <v>51</v>
      </c>
      <c r="N8" s="57">
        <v>85</v>
      </c>
      <c r="O8" s="57">
        <v>85</v>
      </c>
      <c r="P8" s="58" cm="1">
        <f t="array" ref="P8">(O8*$P$3)*(M8/O8)</f>
        <v>70.889999999999986</v>
      </c>
      <c r="Q8" s="59" cm="1">
        <f t="array" ref="Q8">R8</f>
        <v>142</v>
      </c>
      <c r="R8" s="58" cm="1">
        <f t="array" ref="R8">ROUND(O8*$P$3*(1+$Q$3),0)</f>
        <v>142</v>
      </c>
      <c r="S8" s="56" t="s">
        <v>57</v>
      </c>
      <c r="T8" s="60" t="s">
        <v>58</v>
      </c>
      <c r="U8" s="51"/>
      <c r="V8" s="61"/>
      <c r="W8" s="61"/>
      <c r="X8" s="61"/>
      <c r="Y8" s="61"/>
      <c r="Z8" s="53">
        <f t="shared" ref="Z8:Z71" si="0">(V8*M8)+(W8*M8)+(M8*X8)+(Y8*M8)</f>
        <v>0</v>
      </c>
      <c r="AA8" s="4"/>
    </row>
    <row r="9" spans="1:27" ht="16" customHeight="1" x14ac:dyDescent="0.2">
      <c r="A9" s="54"/>
      <c r="B9" s="55">
        <v>843380174608</v>
      </c>
      <c r="C9" s="56" t="s">
        <v>62</v>
      </c>
      <c r="D9" s="56" t="s">
        <v>63</v>
      </c>
      <c r="E9" s="56" t="str" cm="1">
        <f t="array" ref="E9">_xlfn.XLOOKUP(C9,Master!E1:E2386,Master!H1:H2386)</f>
        <v>No</v>
      </c>
      <c r="F9" s="56" t="s">
        <v>51</v>
      </c>
      <c r="G9" s="56" t="s">
        <v>64</v>
      </c>
      <c r="H9" s="56" t="s">
        <v>53</v>
      </c>
      <c r="I9" s="56" t="s">
        <v>54</v>
      </c>
      <c r="J9" s="56" t="s">
        <v>55</v>
      </c>
      <c r="K9" s="56" t="s">
        <v>56</v>
      </c>
      <c r="L9" s="56" t="s">
        <v>50</v>
      </c>
      <c r="M9" s="57">
        <v>51</v>
      </c>
      <c r="N9" s="57">
        <v>85</v>
      </c>
      <c r="O9" s="57">
        <v>85</v>
      </c>
      <c r="P9" s="58" cm="1">
        <f t="array" ref="P9">(O9*$P$3)*(M9/O9)</f>
        <v>70.889999999999986</v>
      </c>
      <c r="Q9" s="59" cm="1">
        <f t="array" ref="Q9">R9</f>
        <v>142</v>
      </c>
      <c r="R9" s="58" cm="1">
        <f t="array" ref="R9">ROUND(O9*$P$3*(1+$Q$3),0)</f>
        <v>142</v>
      </c>
      <c r="S9" s="56" t="s">
        <v>57</v>
      </c>
      <c r="T9" s="60" t="s">
        <v>58</v>
      </c>
      <c r="U9" s="51"/>
      <c r="V9" s="61"/>
      <c r="W9" s="61"/>
      <c r="X9" s="61"/>
      <c r="Y9" s="61"/>
      <c r="Z9" s="53">
        <f t="shared" si="0"/>
        <v>0</v>
      </c>
      <c r="AA9" s="4"/>
    </row>
    <row r="10" spans="1:27" ht="16" customHeight="1" x14ac:dyDescent="0.2">
      <c r="A10" s="54"/>
      <c r="B10" s="55">
        <v>843380174615</v>
      </c>
      <c r="C10" s="56" t="s">
        <v>65</v>
      </c>
      <c r="D10" s="56" t="s">
        <v>66</v>
      </c>
      <c r="E10" s="56" t="str" cm="1">
        <f t="array" ref="E10">_xlfn.XLOOKUP(C10,Master!E1:E2386,Master!H1:H2386)</f>
        <v>No</v>
      </c>
      <c r="F10" s="56" t="s">
        <v>51</v>
      </c>
      <c r="G10" s="56" t="s">
        <v>67</v>
      </c>
      <c r="H10" s="56" t="s">
        <v>53</v>
      </c>
      <c r="I10" s="56" t="s">
        <v>54</v>
      </c>
      <c r="J10" s="56" t="s">
        <v>55</v>
      </c>
      <c r="K10" s="56" t="s">
        <v>56</v>
      </c>
      <c r="L10" s="56" t="s">
        <v>50</v>
      </c>
      <c r="M10" s="57">
        <v>51</v>
      </c>
      <c r="N10" s="57">
        <v>85</v>
      </c>
      <c r="O10" s="57">
        <v>85</v>
      </c>
      <c r="P10" s="58" cm="1">
        <f t="array" ref="P10">(O10*$P$3)*(M10/O10)</f>
        <v>70.889999999999986</v>
      </c>
      <c r="Q10" s="59" cm="1">
        <f t="array" ref="Q10">R10</f>
        <v>142</v>
      </c>
      <c r="R10" s="58" cm="1">
        <f t="array" ref="R10">ROUND(O10*$P$3*(1+$Q$3),0)</f>
        <v>142</v>
      </c>
      <c r="S10" s="56" t="s">
        <v>57</v>
      </c>
      <c r="T10" s="60" t="s">
        <v>58</v>
      </c>
      <c r="U10" s="51"/>
      <c r="V10" s="61"/>
      <c r="W10" s="61"/>
      <c r="X10" s="61"/>
      <c r="Y10" s="61"/>
      <c r="Z10" s="53">
        <f t="shared" si="0"/>
        <v>0</v>
      </c>
      <c r="AA10" s="4"/>
    </row>
    <row r="11" spans="1:27" ht="16" customHeight="1" x14ac:dyDescent="0.2">
      <c r="A11" s="54"/>
      <c r="B11" s="55">
        <v>843380174622</v>
      </c>
      <c r="C11" s="56" t="s">
        <v>68</v>
      </c>
      <c r="D11" s="56" t="s">
        <v>69</v>
      </c>
      <c r="E11" s="56" t="str" cm="1">
        <f t="array" ref="E11">_xlfn.XLOOKUP(C11,Master!E1:E2386,Master!H1:H2386)</f>
        <v>No</v>
      </c>
      <c r="F11" s="56" t="s">
        <v>51</v>
      </c>
      <c r="G11" s="56" t="s">
        <v>70</v>
      </c>
      <c r="H11" s="56" t="s">
        <v>53</v>
      </c>
      <c r="I11" s="56" t="s">
        <v>54</v>
      </c>
      <c r="J11" s="56" t="s">
        <v>55</v>
      </c>
      <c r="K11" s="56" t="s">
        <v>56</v>
      </c>
      <c r="L11" s="56" t="s">
        <v>50</v>
      </c>
      <c r="M11" s="57">
        <v>51</v>
      </c>
      <c r="N11" s="57">
        <v>85</v>
      </c>
      <c r="O11" s="57">
        <v>85</v>
      </c>
      <c r="P11" s="58" cm="1">
        <f t="array" ref="P11">(O11*$P$3)*(M11/O11)</f>
        <v>70.889999999999986</v>
      </c>
      <c r="Q11" s="59" cm="1">
        <f t="array" ref="Q11">R11</f>
        <v>142</v>
      </c>
      <c r="R11" s="58" cm="1">
        <f t="array" ref="R11">ROUND(O11*$P$3*(1+$Q$3),0)</f>
        <v>142</v>
      </c>
      <c r="S11" s="56" t="s">
        <v>57</v>
      </c>
      <c r="T11" s="60" t="s">
        <v>58</v>
      </c>
      <c r="U11" s="51"/>
      <c r="V11" s="61"/>
      <c r="W11" s="61"/>
      <c r="X11" s="61"/>
      <c r="Y11" s="61"/>
      <c r="Z11" s="53">
        <f t="shared" si="0"/>
        <v>0</v>
      </c>
      <c r="AA11" s="4"/>
    </row>
    <row r="12" spans="1:27" ht="16" customHeight="1" x14ac:dyDescent="0.2">
      <c r="A12" s="54"/>
      <c r="B12" s="55">
        <v>843380174431</v>
      </c>
      <c r="C12" s="56" t="s">
        <v>71</v>
      </c>
      <c r="D12" s="56" t="s">
        <v>72</v>
      </c>
      <c r="E12" s="56" t="str" cm="1">
        <f t="array" ref="E12">_xlfn.XLOOKUP(C12,Master!E1:E2386,Master!H1:H2386)</f>
        <v>No</v>
      </c>
      <c r="F12" s="56" t="s">
        <v>51</v>
      </c>
      <c r="G12" s="56" t="s">
        <v>52</v>
      </c>
      <c r="H12" s="56" t="s">
        <v>53</v>
      </c>
      <c r="I12" s="56" t="s">
        <v>73</v>
      </c>
      <c r="J12" s="56" t="s">
        <v>55</v>
      </c>
      <c r="K12" s="56" t="s">
        <v>56</v>
      </c>
      <c r="L12" s="56" t="s">
        <v>50</v>
      </c>
      <c r="M12" s="57">
        <v>63.25</v>
      </c>
      <c r="N12" s="57">
        <v>115</v>
      </c>
      <c r="O12" s="57">
        <v>115</v>
      </c>
      <c r="P12" s="58" cm="1">
        <f t="array" ref="P12">(O12*$P$3)*(M12/O12)</f>
        <v>87.917500000000004</v>
      </c>
      <c r="Q12" s="59" cm="1">
        <f t="array" ref="Q12">R12</f>
        <v>192</v>
      </c>
      <c r="R12" s="58" cm="1">
        <f t="array" ref="R12">ROUND(O12*$P$3*(1+$Q$3),0)</f>
        <v>192</v>
      </c>
      <c r="S12" s="56" t="s">
        <v>57</v>
      </c>
      <c r="T12" s="60" t="s">
        <v>58</v>
      </c>
      <c r="U12" s="51"/>
      <c r="V12" s="61"/>
      <c r="W12" s="61"/>
      <c r="X12" s="61"/>
      <c r="Y12" s="61"/>
      <c r="Z12" s="53">
        <f t="shared" si="0"/>
        <v>0</v>
      </c>
      <c r="AA12" s="4"/>
    </row>
    <row r="13" spans="1:27" ht="16" customHeight="1" x14ac:dyDescent="0.2">
      <c r="A13" s="54"/>
      <c r="B13" s="55">
        <v>843380174448</v>
      </c>
      <c r="C13" s="56" t="s">
        <v>74</v>
      </c>
      <c r="D13" s="56" t="s">
        <v>75</v>
      </c>
      <c r="E13" s="56" t="str" cm="1">
        <f t="array" ref="E13">_xlfn.XLOOKUP(C13,Master!E1:E2386,Master!H1:H2386)</f>
        <v>No</v>
      </c>
      <c r="F13" s="56" t="s">
        <v>51</v>
      </c>
      <c r="G13" s="56" t="s">
        <v>61</v>
      </c>
      <c r="H13" s="56" t="s">
        <v>53</v>
      </c>
      <c r="I13" s="56" t="s">
        <v>73</v>
      </c>
      <c r="J13" s="56" t="s">
        <v>55</v>
      </c>
      <c r="K13" s="56" t="s">
        <v>56</v>
      </c>
      <c r="L13" s="56" t="s">
        <v>50</v>
      </c>
      <c r="M13" s="57">
        <v>63.25</v>
      </c>
      <c r="N13" s="57">
        <v>115</v>
      </c>
      <c r="O13" s="57">
        <v>115</v>
      </c>
      <c r="P13" s="58" cm="1">
        <f t="array" ref="P13">(O13*$P$3)*(M13/O13)</f>
        <v>87.917500000000004</v>
      </c>
      <c r="Q13" s="59" cm="1">
        <f t="array" ref="Q13">R13</f>
        <v>192</v>
      </c>
      <c r="R13" s="58" cm="1">
        <f t="array" ref="R13">ROUND(O13*$P$3*(1+$Q$3),0)</f>
        <v>192</v>
      </c>
      <c r="S13" s="56" t="s">
        <v>57</v>
      </c>
      <c r="T13" s="60" t="s">
        <v>58</v>
      </c>
      <c r="U13" s="51"/>
      <c r="V13" s="61"/>
      <c r="W13" s="61"/>
      <c r="X13" s="61"/>
      <c r="Y13" s="61"/>
      <c r="Z13" s="53">
        <f t="shared" si="0"/>
        <v>0</v>
      </c>
      <c r="AA13" s="4"/>
    </row>
    <row r="14" spans="1:27" ht="16" customHeight="1" x14ac:dyDescent="0.2">
      <c r="A14" s="54"/>
      <c r="B14" s="55">
        <v>843380174455</v>
      </c>
      <c r="C14" s="56" t="s">
        <v>76</v>
      </c>
      <c r="D14" s="56" t="s">
        <v>77</v>
      </c>
      <c r="E14" s="56" t="str" cm="1">
        <f t="array" ref="E14">_xlfn.XLOOKUP(C14,Master!E1:E2386,Master!H1:H2386)</f>
        <v>No</v>
      </c>
      <c r="F14" s="56" t="s">
        <v>51</v>
      </c>
      <c r="G14" s="56" t="s">
        <v>64</v>
      </c>
      <c r="H14" s="56" t="s">
        <v>53</v>
      </c>
      <c r="I14" s="56" t="s">
        <v>73</v>
      </c>
      <c r="J14" s="56" t="s">
        <v>55</v>
      </c>
      <c r="K14" s="56" t="s">
        <v>56</v>
      </c>
      <c r="L14" s="56" t="s">
        <v>50</v>
      </c>
      <c r="M14" s="57">
        <v>63.25</v>
      </c>
      <c r="N14" s="57">
        <v>115</v>
      </c>
      <c r="O14" s="57">
        <v>115</v>
      </c>
      <c r="P14" s="58" cm="1">
        <f t="array" ref="P14">(O14*$P$3)*(M14/O14)</f>
        <v>87.917500000000004</v>
      </c>
      <c r="Q14" s="59" cm="1">
        <f t="array" ref="Q14">R14</f>
        <v>192</v>
      </c>
      <c r="R14" s="58" cm="1">
        <f t="array" ref="R14">ROUND(O14*$P$3*(1+$Q$3),0)</f>
        <v>192</v>
      </c>
      <c r="S14" s="56" t="s">
        <v>57</v>
      </c>
      <c r="T14" s="60" t="s">
        <v>58</v>
      </c>
      <c r="U14" s="51"/>
      <c r="V14" s="61"/>
      <c r="W14" s="61"/>
      <c r="X14" s="61"/>
      <c r="Y14" s="61"/>
      <c r="Z14" s="53">
        <f t="shared" si="0"/>
        <v>0</v>
      </c>
      <c r="AA14" s="4"/>
    </row>
    <row r="15" spans="1:27" ht="16" customHeight="1" x14ac:dyDescent="0.2">
      <c r="A15" s="54"/>
      <c r="B15" s="55">
        <v>843380174462</v>
      </c>
      <c r="C15" s="56" t="s">
        <v>78</v>
      </c>
      <c r="D15" s="56" t="s">
        <v>79</v>
      </c>
      <c r="E15" s="56" t="str" cm="1">
        <f t="array" ref="E15">_xlfn.XLOOKUP(C15,Master!E1:E2386,Master!H1:H2386)</f>
        <v>No</v>
      </c>
      <c r="F15" s="56" t="s">
        <v>51</v>
      </c>
      <c r="G15" s="56" t="s">
        <v>67</v>
      </c>
      <c r="H15" s="56" t="s">
        <v>53</v>
      </c>
      <c r="I15" s="56" t="s">
        <v>73</v>
      </c>
      <c r="J15" s="56" t="s">
        <v>55</v>
      </c>
      <c r="K15" s="56" t="s">
        <v>56</v>
      </c>
      <c r="L15" s="56" t="s">
        <v>50</v>
      </c>
      <c r="M15" s="57">
        <v>63.25</v>
      </c>
      <c r="N15" s="57">
        <v>115</v>
      </c>
      <c r="O15" s="57">
        <v>115</v>
      </c>
      <c r="P15" s="58" cm="1">
        <f t="array" ref="P15">(O15*$P$3)*(M15/O15)</f>
        <v>87.917500000000004</v>
      </c>
      <c r="Q15" s="59" cm="1">
        <f t="array" ref="Q15">R15</f>
        <v>192</v>
      </c>
      <c r="R15" s="58" cm="1">
        <f t="array" ref="R15">ROUND(O15*$P$3*(1+$Q$3),0)</f>
        <v>192</v>
      </c>
      <c r="S15" s="56" t="s">
        <v>57</v>
      </c>
      <c r="T15" s="60" t="s">
        <v>58</v>
      </c>
      <c r="U15" s="51"/>
      <c r="V15" s="61"/>
      <c r="W15" s="61"/>
      <c r="X15" s="61"/>
      <c r="Y15" s="61"/>
      <c r="Z15" s="53">
        <f t="shared" si="0"/>
        <v>0</v>
      </c>
      <c r="AA15" s="4"/>
    </row>
    <row r="16" spans="1:27" ht="16" customHeight="1" x14ac:dyDescent="0.2">
      <c r="A16" s="54"/>
      <c r="B16" s="55">
        <v>843380174479</v>
      </c>
      <c r="C16" s="56" t="s">
        <v>80</v>
      </c>
      <c r="D16" s="56" t="s">
        <v>81</v>
      </c>
      <c r="E16" s="56" t="str" cm="1">
        <f t="array" ref="E16">_xlfn.XLOOKUP(C16,Master!E1:E2386,Master!H1:H2386)</f>
        <v>No</v>
      </c>
      <c r="F16" s="56" t="s">
        <v>51</v>
      </c>
      <c r="G16" s="56" t="s">
        <v>70</v>
      </c>
      <c r="H16" s="56" t="s">
        <v>53</v>
      </c>
      <c r="I16" s="56" t="s">
        <v>73</v>
      </c>
      <c r="J16" s="56" t="s">
        <v>55</v>
      </c>
      <c r="K16" s="56" t="s">
        <v>56</v>
      </c>
      <c r="L16" s="56" t="s">
        <v>50</v>
      </c>
      <c r="M16" s="57">
        <v>63.25</v>
      </c>
      <c r="N16" s="57">
        <v>115</v>
      </c>
      <c r="O16" s="57">
        <v>115</v>
      </c>
      <c r="P16" s="58" cm="1">
        <f t="array" ref="P16">(O16*$P$3)*(M16/O16)</f>
        <v>87.917500000000004</v>
      </c>
      <c r="Q16" s="59" cm="1">
        <f t="array" ref="Q16">R16</f>
        <v>192</v>
      </c>
      <c r="R16" s="58" cm="1">
        <f t="array" ref="R16">ROUND(O16*$P$3*(1+$Q$3),0)</f>
        <v>192</v>
      </c>
      <c r="S16" s="56" t="s">
        <v>57</v>
      </c>
      <c r="T16" s="60" t="s">
        <v>58</v>
      </c>
      <c r="U16" s="51"/>
      <c r="V16" s="61"/>
      <c r="W16" s="61"/>
      <c r="X16" s="61"/>
      <c r="Y16" s="61"/>
      <c r="Z16" s="53">
        <f t="shared" si="0"/>
        <v>0</v>
      </c>
      <c r="AA16" s="4"/>
    </row>
    <row r="17" spans="1:27" ht="16" customHeight="1" x14ac:dyDescent="0.2">
      <c r="A17" s="54"/>
      <c r="B17" s="55">
        <v>843380166818</v>
      </c>
      <c r="C17" s="56" t="s">
        <v>82</v>
      </c>
      <c r="D17" s="56" t="s">
        <v>83</v>
      </c>
      <c r="E17" s="56" t="str" cm="1">
        <f t="array" ref="E17">_xlfn.XLOOKUP(C17,Master!E1:E2386,Master!H1:H2386)</f>
        <v>No</v>
      </c>
      <c r="F17" s="56" t="s">
        <v>51</v>
      </c>
      <c r="G17" s="56" t="s">
        <v>52</v>
      </c>
      <c r="H17" s="56" t="s">
        <v>53</v>
      </c>
      <c r="I17" s="56" t="s">
        <v>84</v>
      </c>
      <c r="J17" s="56" t="s">
        <v>55</v>
      </c>
      <c r="K17" s="56" t="s">
        <v>56</v>
      </c>
      <c r="L17" s="56" t="s">
        <v>50</v>
      </c>
      <c r="M17" s="57">
        <v>68.75</v>
      </c>
      <c r="N17" s="57">
        <v>125</v>
      </c>
      <c r="O17" s="57">
        <v>125</v>
      </c>
      <c r="P17" s="58" cm="1">
        <f t="array" ref="P17">(O17*$P$3)*(M17/O17)</f>
        <v>95.562500000000014</v>
      </c>
      <c r="Q17" s="59" cm="1">
        <f t="array" ref="Q17">R17</f>
        <v>209</v>
      </c>
      <c r="R17" s="58" cm="1">
        <f t="array" ref="R17">ROUND(O17*$P$3*(1+$Q$3),0)</f>
        <v>209</v>
      </c>
      <c r="S17" s="56" t="s">
        <v>57</v>
      </c>
      <c r="T17" s="60" t="s">
        <v>58</v>
      </c>
      <c r="U17" s="51"/>
      <c r="V17" s="61"/>
      <c r="W17" s="61"/>
      <c r="X17" s="61"/>
      <c r="Y17" s="61"/>
      <c r="Z17" s="53">
        <f t="shared" si="0"/>
        <v>0</v>
      </c>
      <c r="AA17" s="4"/>
    </row>
    <row r="18" spans="1:27" ht="16" customHeight="1" x14ac:dyDescent="0.2">
      <c r="A18" s="54"/>
      <c r="B18" s="55">
        <v>843380166825</v>
      </c>
      <c r="C18" s="56" t="s">
        <v>85</v>
      </c>
      <c r="D18" s="56" t="s">
        <v>86</v>
      </c>
      <c r="E18" s="56" t="str" cm="1">
        <f t="array" ref="E18">_xlfn.XLOOKUP(C18,Master!E1:E2386,Master!H1:H2386)</f>
        <v>No</v>
      </c>
      <c r="F18" s="56" t="s">
        <v>51</v>
      </c>
      <c r="G18" s="56" t="s">
        <v>61</v>
      </c>
      <c r="H18" s="56" t="s">
        <v>53</v>
      </c>
      <c r="I18" s="56" t="s">
        <v>84</v>
      </c>
      <c r="J18" s="56" t="s">
        <v>55</v>
      </c>
      <c r="K18" s="56" t="s">
        <v>56</v>
      </c>
      <c r="L18" s="56" t="s">
        <v>50</v>
      </c>
      <c r="M18" s="57">
        <v>68.75</v>
      </c>
      <c r="N18" s="57">
        <v>125</v>
      </c>
      <c r="O18" s="57">
        <v>125</v>
      </c>
      <c r="P18" s="58" cm="1">
        <f t="array" ref="P18">(O18*$P$3)*(M18/O18)</f>
        <v>95.562500000000014</v>
      </c>
      <c r="Q18" s="59" cm="1">
        <f t="array" ref="Q18">R18</f>
        <v>209</v>
      </c>
      <c r="R18" s="58" cm="1">
        <f t="array" ref="R18">ROUND(O18*$P$3*(1+$Q$3),0)</f>
        <v>209</v>
      </c>
      <c r="S18" s="56" t="s">
        <v>57</v>
      </c>
      <c r="T18" s="60" t="s">
        <v>58</v>
      </c>
      <c r="U18" s="51"/>
      <c r="V18" s="61"/>
      <c r="W18" s="61"/>
      <c r="X18" s="61"/>
      <c r="Y18" s="61"/>
      <c r="Z18" s="53">
        <f t="shared" si="0"/>
        <v>0</v>
      </c>
      <c r="AA18" s="4"/>
    </row>
    <row r="19" spans="1:27" ht="16" customHeight="1" x14ac:dyDescent="0.2">
      <c r="A19" s="54"/>
      <c r="B19" s="55">
        <v>843380166832</v>
      </c>
      <c r="C19" s="56" t="s">
        <v>87</v>
      </c>
      <c r="D19" s="56" t="s">
        <v>88</v>
      </c>
      <c r="E19" s="56" t="str" cm="1">
        <f t="array" ref="E19">_xlfn.XLOOKUP(C19,Master!E1:E2386,Master!H1:H2386)</f>
        <v>No</v>
      </c>
      <c r="F19" s="56" t="s">
        <v>51</v>
      </c>
      <c r="G19" s="56" t="s">
        <v>64</v>
      </c>
      <c r="H19" s="56" t="s">
        <v>53</v>
      </c>
      <c r="I19" s="56" t="s">
        <v>84</v>
      </c>
      <c r="J19" s="56" t="s">
        <v>55</v>
      </c>
      <c r="K19" s="56" t="s">
        <v>56</v>
      </c>
      <c r="L19" s="56" t="s">
        <v>50</v>
      </c>
      <c r="M19" s="57">
        <v>68.75</v>
      </c>
      <c r="N19" s="57">
        <v>125</v>
      </c>
      <c r="O19" s="57">
        <v>125</v>
      </c>
      <c r="P19" s="58" cm="1">
        <f t="array" ref="P19">(O19*$P$3)*(M19/O19)</f>
        <v>95.562500000000014</v>
      </c>
      <c r="Q19" s="59" cm="1">
        <f t="array" ref="Q19">R19</f>
        <v>209</v>
      </c>
      <c r="R19" s="58" cm="1">
        <f t="array" ref="R19">ROUND(O19*$P$3*(1+$Q$3),0)</f>
        <v>209</v>
      </c>
      <c r="S19" s="56" t="s">
        <v>57</v>
      </c>
      <c r="T19" s="60" t="s">
        <v>58</v>
      </c>
      <c r="U19" s="51"/>
      <c r="V19" s="61"/>
      <c r="W19" s="61"/>
      <c r="X19" s="61"/>
      <c r="Y19" s="61"/>
      <c r="Z19" s="53">
        <f t="shared" si="0"/>
        <v>0</v>
      </c>
      <c r="AA19" s="4"/>
    </row>
    <row r="20" spans="1:27" ht="16" customHeight="1" x14ac:dyDescent="0.2">
      <c r="A20" s="54"/>
      <c r="B20" s="55">
        <v>843380166849</v>
      </c>
      <c r="C20" s="56" t="s">
        <v>89</v>
      </c>
      <c r="D20" s="56" t="s">
        <v>90</v>
      </c>
      <c r="E20" s="56" t="str" cm="1">
        <f t="array" ref="E20">_xlfn.XLOOKUP(C20,Master!E1:E2386,Master!H1:H2386)</f>
        <v>No</v>
      </c>
      <c r="F20" s="56" t="s">
        <v>51</v>
      </c>
      <c r="G20" s="56" t="s">
        <v>67</v>
      </c>
      <c r="H20" s="56" t="s">
        <v>53</v>
      </c>
      <c r="I20" s="56" t="s">
        <v>84</v>
      </c>
      <c r="J20" s="56" t="s">
        <v>55</v>
      </c>
      <c r="K20" s="56" t="s">
        <v>56</v>
      </c>
      <c r="L20" s="56" t="s">
        <v>50</v>
      </c>
      <c r="M20" s="57">
        <v>68.75</v>
      </c>
      <c r="N20" s="57">
        <v>125</v>
      </c>
      <c r="O20" s="57">
        <v>125</v>
      </c>
      <c r="P20" s="58" cm="1">
        <f t="array" ref="P20">(O20*$P$3)*(M20/O20)</f>
        <v>95.562500000000014</v>
      </c>
      <c r="Q20" s="59" cm="1">
        <f t="array" ref="Q20">R20</f>
        <v>209</v>
      </c>
      <c r="R20" s="58" cm="1">
        <f t="array" ref="R20">ROUND(O20*$P$3*(1+$Q$3),0)</f>
        <v>209</v>
      </c>
      <c r="S20" s="56" t="s">
        <v>57</v>
      </c>
      <c r="T20" s="60" t="s">
        <v>58</v>
      </c>
      <c r="U20" s="51"/>
      <c r="V20" s="61"/>
      <c r="W20" s="61"/>
      <c r="X20" s="61"/>
      <c r="Y20" s="61"/>
      <c r="Z20" s="53">
        <f t="shared" si="0"/>
        <v>0</v>
      </c>
      <c r="AA20" s="4"/>
    </row>
    <row r="21" spans="1:27" ht="16" customHeight="1" x14ac:dyDescent="0.2">
      <c r="A21" s="54"/>
      <c r="B21" s="55">
        <v>843380166856</v>
      </c>
      <c r="C21" s="56" t="s">
        <v>91</v>
      </c>
      <c r="D21" s="56" t="s">
        <v>92</v>
      </c>
      <c r="E21" s="56" t="str" cm="1">
        <f t="array" ref="E21">_xlfn.XLOOKUP(C21,Master!E1:E2386,Master!H1:H2386)</f>
        <v>No</v>
      </c>
      <c r="F21" s="56" t="s">
        <v>51</v>
      </c>
      <c r="G21" s="56" t="s">
        <v>70</v>
      </c>
      <c r="H21" s="56" t="s">
        <v>53</v>
      </c>
      <c r="I21" s="56" t="s">
        <v>84</v>
      </c>
      <c r="J21" s="56" t="s">
        <v>55</v>
      </c>
      <c r="K21" s="56" t="s">
        <v>56</v>
      </c>
      <c r="L21" s="56" t="s">
        <v>50</v>
      </c>
      <c r="M21" s="57">
        <v>68.75</v>
      </c>
      <c r="N21" s="57">
        <v>125</v>
      </c>
      <c r="O21" s="57">
        <v>125</v>
      </c>
      <c r="P21" s="58" cm="1">
        <f t="array" ref="P21">(O21*$P$3)*(M21/O21)</f>
        <v>95.562500000000014</v>
      </c>
      <c r="Q21" s="59" cm="1">
        <f t="array" ref="Q21">R21</f>
        <v>209</v>
      </c>
      <c r="R21" s="58" cm="1">
        <f t="array" ref="R21">ROUND(O21*$P$3*(1+$Q$3),0)</f>
        <v>209</v>
      </c>
      <c r="S21" s="56" t="s">
        <v>57</v>
      </c>
      <c r="T21" s="60" t="s">
        <v>58</v>
      </c>
      <c r="U21" s="51"/>
      <c r="V21" s="61"/>
      <c r="W21" s="61"/>
      <c r="X21" s="61"/>
      <c r="Y21" s="61"/>
      <c r="Z21" s="53">
        <f t="shared" si="0"/>
        <v>0</v>
      </c>
      <c r="AA21" s="4"/>
    </row>
    <row r="22" spans="1:27" ht="16" customHeight="1" x14ac:dyDescent="0.2">
      <c r="A22" s="54"/>
      <c r="B22" s="55">
        <v>843380166979</v>
      </c>
      <c r="C22" s="56" t="s">
        <v>93</v>
      </c>
      <c r="D22" s="56" t="s">
        <v>94</v>
      </c>
      <c r="E22" s="56" t="str" cm="1">
        <f t="array" ref="E22">_xlfn.XLOOKUP(C22,Master!E1:E2386,Master!H1:H2386)</f>
        <v>No</v>
      </c>
      <c r="F22" s="56" t="s">
        <v>95</v>
      </c>
      <c r="G22" s="56" t="s">
        <v>52</v>
      </c>
      <c r="H22" s="56" t="s">
        <v>53</v>
      </c>
      <c r="I22" s="56" t="s">
        <v>84</v>
      </c>
      <c r="J22" s="56" t="s">
        <v>55</v>
      </c>
      <c r="K22" s="56" t="s">
        <v>56</v>
      </c>
      <c r="L22" s="56" t="s">
        <v>50</v>
      </c>
      <c r="M22" s="57">
        <v>68.75</v>
      </c>
      <c r="N22" s="57">
        <v>125</v>
      </c>
      <c r="O22" s="57">
        <v>125</v>
      </c>
      <c r="P22" s="58" cm="1">
        <f t="array" ref="P22">(O22*$P$3)*(M22/O22)</f>
        <v>95.562500000000014</v>
      </c>
      <c r="Q22" s="59" cm="1">
        <f t="array" ref="Q22">R22</f>
        <v>209</v>
      </c>
      <c r="R22" s="58" cm="1">
        <f t="array" ref="R22">ROUND(O22*$P$3*(1+$Q$3),0)</f>
        <v>209</v>
      </c>
      <c r="S22" s="56" t="s">
        <v>57</v>
      </c>
      <c r="T22" s="60" t="s">
        <v>58</v>
      </c>
      <c r="U22" s="51"/>
      <c r="V22" s="61"/>
      <c r="W22" s="61"/>
      <c r="X22" s="61"/>
      <c r="Y22" s="61"/>
      <c r="Z22" s="53">
        <f t="shared" si="0"/>
        <v>0</v>
      </c>
      <c r="AA22" s="4"/>
    </row>
    <row r="23" spans="1:27" ht="16" customHeight="1" x14ac:dyDescent="0.2">
      <c r="A23" s="54"/>
      <c r="B23" s="55">
        <v>843380166986</v>
      </c>
      <c r="C23" s="56" t="s">
        <v>96</v>
      </c>
      <c r="D23" s="56" t="s">
        <v>97</v>
      </c>
      <c r="E23" s="56" t="str" cm="1">
        <f t="array" ref="E23">_xlfn.XLOOKUP(C23,Master!E1:E2386,Master!H1:H2386)</f>
        <v>No</v>
      </c>
      <c r="F23" s="56" t="s">
        <v>95</v>
      </c>
      <c r="G23" s="56" t="s">
        <v>61</v>
      </c>
      <c r="H23" s="56" t="s">
        <v>53</v>
      </c>
      <c r="I23" s="56" t="s">
        <v>84</v>
      </c>
      <c r="J23" s="56" t="s">
        <v>55</v>
      </c>
      <c r="K23" s="56" t="s">
        <v>56</v>
      </c>
      <c r="L23" s="56" t="s">
        <v>50</v>
      </c>
      <c r="M23" s="57">
        <v>68.75</v>
      </c>
      <c r="N23" s="57">
        <v>125</v>
      </c>
      <c r="O23" s="57">
        <v>125</v>
      </c>
      <c r="P23" s="58" cm="1">
        <f t="array" ref="P23">(O23*$P$3)*(M23/O23)</f>
        <v>95.562500000000014</v>
      </c>
      <c r="Q23" s="59" cm="1">
        <f t="array" ref="Q23">R23</f>
        <v>209</v>
      </c>
      <c r="R23" s="58" cm="1">
        <f t="array" ref="R23">ROUND(O23*$P$3*(1+$Q$3),0)</f>
        <v>209</v>
      </c>
      <c r="S23" s="56" t="s">
        <v>57</v>
      </c>
      <c r="T23" s="60" t="s">
        <v>58</v>
      </c>
      <c r="U23" s="51"/>
      <c r="V23" s="61"/>
      <c r="W23" s="61"/>
      <c r="X23" s="61"/>
      <c r="Y23" s="61"/>
      <c r="Z23" s="53">
        <f t="shared" si="0"/>
        <v>0</v>
      </c>
      <c r="AA23" s="4"/>
    </row>
    <row r="24" spans="1:27" ht="16" customHeight="1" x14ac:dyDescent="0.2">
      <c r="A24" s="54"/>
      <c r="B24" s="55">
        <v>843380166993</v>
      </c>
      <c r="C24" s="56" t="s">
        <v>98</v>
      </c>
      <c r="D24" s="56" t="s">
        <v>99</v>
      </c>
      <c r="E24" s="56" t="str" cm="1">
        <f t="array" ref="E24">_xlfn.XLOOKUP(C24,Master!E1:E2386,Master!H1:H2386)</f>
        <v>No</v>
      </c>
      <c r="F24" s="56" t="s">
        <v>95</v>
      </c>
      <c r="G24" s="56" t="s">
        <v>64</v>
      </c>
      <c r="H24" s="56" t="s">
        <v>53</v>
      </c>
      <c r="I24" s="56" t="s">
        <v>84</v>
      </c>
      <c r="J24" s="56" t="s">
        <v>55</v>
      </c>
      <c r="K24" s="56" t="s">
        <v>56</v>
      </c>
      <c r="L24" s="56" t="s">
        <v>50</v>
      </c>
      <c r="M24" s="57">
        <v>68.75</v>
      </c>
      <c r="N24" s="57">
        <v>125</v>
      </c>
      <c r="O24" s="57">
        <v>125</v>
      </c>
      <c r="P24" s="58" cm="1">
        <f t="array" ref="P24">(O24*$P$3)*(M24/O24)</f>
        <v>95.562500000000014</v>
      </c>
      <c r="Q24" s="59" cm="1">
        <f t="array" ref="Q24">R24</f>
        <v>209</v>
      </c>
      <c r="R24" s="58" cm="1">
        <f t="array" ref="R24">ROUND(O24*$P$3*(1+$Q$3),0)</f>
        <v>209</v>
      </c>
      <c r="S24" s="56" t="s">
        <v>57</v>
      </c>
      <c r="T24" s="60" t="s">
        <v>58</v>
      </c>
      <c r="U24" s="51"/>
      <c r="V24" s="61"/>
      <c r="W24" s="61"/>
      <c r="X24" s="61"/>
      <c r="Y24" s="61"/>
      <c r="Z24" s="53">
        <f t="shared" si="0"/>
        <v>0</v>
      </c>
      <c r="AA24" s="4"/>
    </row>
    <row r="25" spans="1:27" ht="16" customHeight="1" x14ac:dyDescent="0.2">
      <c r="A25" s="54"/>
      <c r="B25" s="55">
        <v>843380167006</v>
      </c>
      <c r="C25" s="56" t="s">
        <v>100</v>
      </c>
      <c r="D25" s="56" t="s">
        <v>101</v>
      </c>
      <c r="E25" s="56" t="str" cm="1">
        <f t="array" ref="E25">_xlfn.XLOOKUP(C25,Master!E1:E2386,Master!H1:H2386)</f>
        <v>No</v>
      </c>
      <c r="F25" s="56" t="s">
        <v>95</v>
      </c>
      <c r="G25" s="56" t="s">
        <v>67</v>
      </c>
      <c r="H25" s="56" t="s">
        <v>53</v>
      </c>
      <c r="I25" s="56" t="s">
        <v>84</v>
      </c>
      <c r="J25" s="56" t="s">
        <v>55</v>
      </c>
      <c r="K25" s="56" t="s">
        <v>56</v>
      </c>
      <c r="L25" s="56" t="s">
        <v>50</v>
      </c>
      <c r="M25" s="57">
        <v>68.75</v>
      </c>
      <c r="N25" s="57">
        <v>125</v>
      </c>
      <c r="O25" s="57">
        <v>125</v>
      </c>
      <c r="P25" s="58" cm="1">
        <f t="array" ref="P25">(O25*$P$3)*(M25/O25)</f>
        <v>95.562500000000014</v>
      </c>
      <c r="Q25" s="59" cm="1">
        <f t="array" ref="Q25">R25</f>
        <v>209</v>
      </c>
      <c r="R25" s="58" cm="1">
        <f t="array" ref="R25">ROUND(O25*$P$3*(1+$Q$3),0)</f>
        <v>209</v>
      </c>
      <c r="S25" s="56" t="s">
        <v>57</v>
      </c>
      <c r="T25" s="60" t="s">
        <v>58</v>
      </c>
      <c r="U25" s="51"/>
      <c r="V25" s="61"/>
      <c r="W25" s="61"/>
      <c r="X25" s="61"/>
      <c r="Y25" s="61"/>
      <c r="Z25" s="53">
        <f t="shared" si="0"/>
        <v>0</v>
      </c>
      <c r="AA25" s="4"/>
    </row>
    <row r="26" spans="1:27" ht="16" customHeight="1" x14ac:dyDescent="0.2">
      <c r="A26" s="54"/>
      <c r="B26" s="55">
        <v>843380167013</v>
      </c>
      <c r="C26" s="56" t="s">
        <v>102</v>
      </c>
      <c r="D26" s="56" t="s">
        <v>103</v>
      </c>
      <c r="E26" s="56" t="str" cm="1">
        <f t="array" ref="E26">_xlfn.XLOOKUP(C26,Master!E1:E2386,Master!H1:H2386)</f>
        <v>No</v>
      </c>
      <c r="F26" s="56" t="s">
        <v>95</v>
      </c>
      <c r="G26" s="56" t="s">
        <v>70</v>
      </c>
      <c r="H26" s="56" t="s">
        <v>53</v>
      </c>
      <c r="I26" s="56" t="s">
        <v>84</v>
      </c>
      <c r="J26" s="56" t="s">
        <v>55</v>
      </c>
      <c r="K26" s="56" t="s">
        <v>56</v>
      </c>
      <c r="L26" s="56" t="s">
        <v>50</v>
      </c>
      <c r="M26" s="57">
        <v>68.75</v>
      </c>
      <c r="N26" s="57">
        <v>125</v>
      </c>
      <c r="O26" s="57">
        <v>125</v>
      </c>
      <c r="P26" s="58" cm="1">
        <f t="array" ref="P26">(O26*$P$3)*(M26/O26)</f>
        <v>95.562500000000014</v>
      </c>
      <c r="Q26" s="59" cm="1">
        <f t="array" ref="Q26">R26</f>
        <v>209</v>
      </c>
      <c r="R26" s="58" cm="1">
        <f t="array" ref="R26">ROUND(O26*$P$3*(1+$Q$3),0)</f>
        <v>209</v>
      </c>
      <c r="S26" s="56" t="s">
        <v>57</v>
      </c>
      <c r="T26" s="60" t="s">
        <v>58</v>
      </c>
      <c r="U26" s="51"/>
      <c r="V26" s="61"/>
      <c r="W26" s="61"/>
      <c r="X26" s="61"/>
      <c r="Y26" s="61"/>
      <c r="Z26" s="53">
        <f t="shared" si="0"/>
        <v>0</v>
      </c>
      <c r="AA26" s="4"/>
    </row>
    <row r="27" spans="1:27" ht="16" customHeight="1" x14ac:dyDescent="0.2">
      <c r="A27" s="54"/>
      <c r="B27" s="55">
        <v>843380173960</v>
      </c>
      <c r="C27" s="56" t="s">
        <v>104</v>
      </c>
      <c r="D27" s="56" t="s">
        <v>105</v>
      </c>
      <c r="E27" s="56" t="str" cm="1">
        <f t="array" ref="E27">_xlfn.XLOOKUP(C27,Master!E1:E2386,Master!H1:H2386)</f>
        <v>Yes</v>
      </c>
      <c r="F27" s="56" t="s">
        <v>51</v>
      </c>
      <c r="G27" s="56" t="s">
        <v>52</v>
      </c>
      <c r="H27" s="56" t="s">
        <v>53</v>
      </c>
      <c r="I27" s="56" t="s">
        <v>84</v>
      </c>
      <c r="J27" s="56" t="s">
        <v>55</v>
      </c>
      <c r="K27" s="56" t="s">
        <v>56</v>
      </c>
      <c r="L27" s="56" t="s">
        <v>50</v>
      </c>
      <c r="M27" s="57">
        <v>82.5</v>
      </c>
      <c r="N27" s="57">
        <v>150</v>
      </c>
      <c r="O27" s="57">
        <v>150</v>
      </c>
      <c r="P27" s="58" cm="1">
        <f t="array" ref="P27">(O27*$P$3)*(M27/O27)</f>
        <v>114.675</v>
      </c>
      <c r="Q27" s="59" cm="1">
        <f t="array" ref="Q27">R27</f>
        <v>250</v>
      </c>
      <c r="R27" s="58" cm="1">
        <f t="array" ref="R27">ROUND(O27*$P$3*(1+$Q$3),0)</f>
        <v>250</v>
      </c>
      <c r="S27" s="56" t="s">
        <v>57</v>
      </c>
      <c r="T27" s="60" t="s">
        <v>58</v>
      </c>
      <c r="U27" s="51"/>
      <c r="V27" s="61"/>
      <c r="W27" s="61"/>
      <c r="X27" s="61"/>
      <c r="Y27" s="61"/>
      <c r="Z27" s="53">
        <f t="shared" si="0"/>
        <v>0</v>
      </c>
      <c r="AA27" s="4"/>
    </row>
    <row r="28" spans="1:27" ht="16" customHeight="1" x14ac:dyDescent="0.2">
      <c r="A28" s="54"/>
      <c r="B28" s="55">
        <v>843380173977</v>
      </c>
      <c r="C28" s="56" t="s">
        <v>106</v>
      </c>
      <c r="D28" s="56" t="s">
        <v>107</v>
      </c>
      <c r="E28" s="56" t="str" cm="1">
        <f t="array" ref="E28">_xlfn.XLOOKUP(C28,Master!E1:E2386,Master!H1:H2386)</f>
        <v>Yes</v>
      </c>
      <c r="F28" s="56" t="s">
        <v>51</v>
      </c>
      <c r="G28" s="56" t="s">
        <v>61</v>
      </c>
      <c r="H28" s="56" t="s">
        <v>53</v>
      </c>
      <c r="I28" s="56" t="s">
        <v>84</v>
      </c>
      <c r="J28" s="56" t="s">
        <v>55</v>
      </c>
      <c r="K28" s="56" t="s">
        <v>56</v>
      </c>
      <c r="L28" s="56" t="s">
        <v>50</v>
      </c>
      <c r="M28" s="57">
        <v>82.5</v>
      </c>
      <c r="N28" s="57">
        <v>150</v>
      </c>
      <c r="O28" s="57">
        <v>150</v>
      </c>
      <c r="P28" s="58" cm="1">
        <f t="array" ref="P28">(O28*$P$3)*(M28/O28)</f>
        <v>114.675</v>
      </c>
      <c r="Q28" s="59" cm="1">
        <f t="array" ref="Q28">R28</f>
        <v>250</v>
      </c>
      <c r="R28" s="58" cm="1">
        <f t="array" ref="R28">ROUND(O28*$P$3*(1+$Q$3),0)</f>
        <v>250</v>
      </c>
      <c r="S28" s="56" t="s">
        <v>57</v>
      </c>
      <c r="T28" s="60" t="s">
        <v>58</v>
      </c>
      <c r="U28" s="51"/>
      <c r="V28" s="61"/>
      <c r="W28" s="61"/>
      <c r="X28" s="61"/>
      <c r="Y28" s="61"/>
      <c r="Z28" s="53">
        <f t="shared" si="0"/>
        <v>0</v>
      </c>
      <c r="AA28" s="4"/>
    </row>
    <row r="29" spans="1:27" ht="16" customHeight="1" x14ac:dyDescent="0.2">
      <c r="A29" s="54"/>
      <c r="B29" s="55">
        <v>843380173984</v>
      </c>
      <c r="C29" s="56" t="s">
        <v>108</v>
      </c>
      <c r="D29" s="56" t="s">
        <v>109</v>
      </c>
      <c r="E29" s="56" t="str" cm="1">
        <f t="array" ref="E29">_xlfn.XLOOKUP(C29,Master!E1:E2386,Master!H1:H2386)</f>
        <v>Yes</v>
      </c>
      <c r="F29" s="56" t="s">
        <v>51</v>
      </c>
      <c r="G29" s="56" t="s">
        <v>64</v>
      </c>
      <c r="H29" s="56" t="s">
        <v>53</v>
      </c>
      <c r="I29" s="56" t="s">
        <v>84</v>
      </c>
      <c r="J29" s="56" t="s">
        <v>55</v>
      </c>
      <c r="K29" s="56" t="s">
        <v>56</v>
      </c>
      <c r="L29" s="56" t="s">
        <v>50</v>
      </c>
      <c r="M29" s="57">
        <v>82.5</v>
      </c>
      <c r="N29" s="57">
        <v>150</v>
      </c>
      <c r="O29" s="57">
        <v>150</v>
      </c>
      <c r="P29" s="58" cm="1">
        <f t="array" ref="P29">(O29*$P$3)*(M29/O29)</f>
        <v>114.675</v>
      </c>
      <c r="Q29" s="59" cm="1">
        <f t="array" ref="Q29">R29</f>
        <v>250</v>
      </c>
      <c r="R29" s="58" cm="1">
        <f t="array" ref="R29">ROUND(O29*$P$3*(1+$Q$3),0)</f>
        <v>250</v>
      </c>
      <c r="S29" s="56" t="s">
        <v>57</v>
      </c>
      <c r="T29" s="60" t="s">
        <v>58</v>
      </c>
      <c r="U29" s="51"/>
      <c r="V29" s="61"/>
      <c r="W29" s="61"/>
      <c r="X29" s="61"/>
      <c r="Y29" s="61"/>
      <c r="Z29" s="53">
        <f t="shared" si="0"/>
        <v>0</v>
      </c>
      <c r="AA29" s="4"/>
    </row>
    <row r="30" spans="1:27" ht="16" customHeight="1" x14ac:dyDescent="0.2">
      <c r="A30" s="54"/>
      <c r="B30" s="55">
        <v>843380173991</v>
      </c>
      <c r="C30" s="56" t="s">
        <v>110</v>
      </c>
      <c r="D30" s="56" t="s">
        <v>111</v>
      </c>
      <c r="E30" s="56" t="str" cm="1">
        <f t="array" ref="E30">_xlfn.XLOOKUP(C30,Master!E1:E2386,Master!H1:H2386)</f>
        <v>Yes</v>
      </c>
      <c r="F30" s="56" t="s">
        <v>51</v>
      </c>
      <c r="G30" s="56" t="s">
        <v>67</v>
      </c>
      <c r="H30" s="56" t="s">
        <v>53</v>
      </c>
      <c r="I30" s="56" t="s">
        <v>84</v>
      </c>
      <c r="J30" s="56" t="s">
        <v>55</v>
      </c>
      <c r="K30" s="56" t="s">
        <v>56</v>
      </c>
      <c r="L30" s="56" t="s">
        <v>50</v>
      </c>
      <c r="M30" s="57">
        <v>82.5</v>
      </c>
      <c r="N30" s="57">
        <v>150</v>
      </c>
      <c r="O30" s="57">
        <v>150</v>
      </c>
      <c r="P30" s="58" cm="1">
        <f t="array" ref="P30">(O30*$P$3)*(M30/O30)</f>
        <v>114.675</v>
      </c>
      <c r="Q30" s="59" cm="1">
        <f t="array" ref="Q30">R30</f>
        <v>250</v>
      </c>
      <c r="R30" s="58" cm="1">
        <f t="array" ref="R30">ROUND(O30*$P$3*(1+$Q$3),0)</f>
        <v>250</v>
      </c>
      <c r="S30" s="56" t="s">
        <v>57</v>
      </c>
      <c r="T30" s="60" t="s">
        <v>58</v>
      </c>
      <c r="U30" s="51"/>
      <c r="V30" s="61"/>
      <c r="W30" s="61"/>
      <c r="X30" s="61"/>
      <c r="Y30" s="61"/>
      <c r="Z30" s="53">
        <f t="shared" si="0"/>
        <v>0</v>
      </c>
      <c r="AA30" s="4"/>
    </row>
    <row r="31" spans="1:27" ht="16" customHeight="1" x14ac:dyDescent="0.2">
      <c r="A31" s="54"/>
      <c r="B31" s="55">
        <v>843380174004</v>
      </c>
      <c r="C31" s="56" t="s">
        <v>112</v>
      </c>
      <c r="D31" s="56" t="s">
        <v>113</v>
      </c>
      <c r="E31" s="56" t="str" cm="1">
        <f t="array" ref="E31">_xlfn.XLOOKUP(C31,Master!E1:E2386,Master!H1:H2386)</f>
        <v>Yes</v>
      </c>
      <c r="F31" s="56" t="s">
        <v>51</v>
      </c>
      <c r="G31" s="56" t="s">
        <v>70</v>
      </c>
      <c r="H31" s="56" t="s">
        <v>53</v>
      </c>
      <c r="I31" s="56" t="s">
        <v>84</v>
      </c>
      <c r="J31" s="56" t="s">
        <v>55</v>
      </c>
      <c r="K31" s="56" t="s">
        <v>56</v>
      </c>
      <c r="L31" s="56" t="s">
        <v>50</v>
      </c>
      <c r="M31" s="57">
        <v>82.5</v>
      </c>
      <c r="N31" s="57">
        <v>150</v>
      </c>
      <c r="O31" s="57">
        <v>150</v>
      </c>
      <c r="P31" s="58" cm="1">
        <f t="array" ref="P31">(O31*$P$3)*(M31/O31)</f>
        <v>114.675</v>
      </c>
      <c r="Q31" s="59" cm="1">
        <f t="array" ref="Q31">R31</f>
        <v>250</v>
      </c>
      <c r="R31" s="58" cm="1">
        <f t="array" ref="R31">ROUND(O31*$P$3*(1+$Q$3),0)</f>
        <v>250</v>
      </c>
      <c r="S31" s="56" t="s">
        <v>57</v>
      </c>
      <c r="T31" s="60" t="s">
        <v>58</v>
      </c>
      <c r="U31" s="51"/>
      <c r="V31" s="61"/>
      <c r="W31" s="61"/>
      <c r="X31" s="61"/>
      <c r="Y31" s="61"/>
      <c r="Z31" s="53">
        <f t="shared" si="0"/>
        <v>0</v>
      </c>
      <c r="AA31" s="4"/>
    </row>
    <row r="32" spans="1:27" ht="16" customHeight="1" x14ac:dyDescent="0.2">
      <c r="A32" s="54"/>
      <c r="B32" s="55">
        <v>843380145677</v>
      </c>
      <c r="C32" s="56" t="s">
        <v>114</v>
      </c>
      <c r="D32" s="56" t="s">
        <v>115</v>
      </c>
      <c r="E32" s="56" t="str" cm="1">
        <f t="array" ref="E32">_xlfn.XLOOKUP(C32,Master!E1:E2386,Master!H1:H2386)</f>
        <v>No</v>
      </c>
      <c r="F32" s="56" t="s">
        <v>116</v>
      </c>
      <c r="G32" s="56" t="s">
        <v>52</v>
      </c>
      <c r="H32" s="56" t="s">
        <v>53</v>
      </c>
      <c r="I32" s="56" t="s">
        <v>84</v>
      </c>
      <c r="J32" s="56" t="s">
        <v>55</v>
      </c>
      <c r="K32" s="56" t="s">
        <v>56</v>
      </c>
      <c r="L32" s="56" t="s">
        <v>50</v>
      </c>
      <c r="M32" s="57">
        <v>110</v>
      </c>
      <c r="N32" s="57">
        <v>200</v>
      </c>
      <c r="O32" s="57">
        <v>200</v>
      </c>
      <c r="P32" s="58" cm="1">
        <f t="array" ref="P32">(O32*$P$3)*(M32/O32)</f>
        <v>152.9</v>
      </c>
      <c r="Q32" s="59" cm="1">
        <f t="array" ref="Q32">R32</f>
        <v>334</v>
      </c>
      <c r="R32" s="58" cm="1">
        <f t="array" ref="R32">ROUND(O32*$P$3*(1+$Q$3),0)</f>
        <v>334</v>
      </c>
      <c r="S32" s="56" t="s">
        <v>57</v>
      </c>
      <c r="T32" s="60" t="s">
        <v>58</v>
      </c>
      <c r="U32" s="51"/>
      <c r="V32" s="61"/>
      <c r="W32" s="61"/>
      <c r="X32" s="61"/>
      <c r="Y32" s="61"/>
      <c r="Z32" s="53">
        <f t="shared" si="0"/>
        <v>0</v>
      </c>
      <c r="AA32" s="4"/>
    </row>
    <row r="33" spans="1:27" ht="16" customHeight="1" x14ac:dyDescent="0.2">
      <c r="A33" s="54"/>
      <c r="B33" s="55">
        <v>843380145653</v>
      </c>
      <c r="C33" s="56" t="s">
        <v>117</v>
      </c>
      <c r="D33" s="56" t="s">
        <v>118</v>
      </c>
      <c r="E33" s="56" t="str" cm="1">
        <f t="array" ref="E33">_xlfn.XLOOKUP(C33,Master!E1:E2386,Master!H1:H2386)</f>
        <v>No</v>
      </c>
      <c r="F33" s="56" t="s">
        <v>116</v>
      </c>
      <c r="G33" s="56" t="s">
        <v>61</v>
      </c>
      <c r="H33" s="56" t="s">
        <v>53</v>
      </c>
      <c r="I33" s="56" t="s">
        <v>84</v>
      </c>
      <c r="J33" s="56" t="s">
        <v>55</v>
      </c>
      <c r="K33" s="56" t="s">
        <v>56</v>
      </c>
      <c r="L33" s="56" t="s">
        <v>50</v>
      </c>
      <c r="M33" s="57">
        <v>110</v>
      </c>
      <c r="N33" s="57">
        <v>200</v>
      </c>
      <c r="O33" s="57">
        <v>200</v>
      </c>
      <c r="P33" s="58" cm="1">
        <f t="array" ref="P33">(O33*$P$3)*(M33/O33)</f>
        <v>152.9</v>
      </c>
      <c r="Q33" s="59" cm="1">
        <f t="array" ref="Q33">R33</f>
        <v>334</v>
      </c>
      <c r="R33" s="58" cm="1">
        <f t="array" ref="R33">ROUND(O33*$P$3*(1+$Q$3),0)</f>
        <v>334</v>
      </c>
      <c r="S33" s="56" t="s">
        <v>57</v>
      </c>
      <c r="T33" s="60" t="s">
        <v>58</v>
      </c>
      <c r="U33" s="51"/>
      <c r="V33" s="61"/>
      <c r="W33" s="61"/>
      <c r="X33" s="61"/>
      <c r="Y33" s="61"/>
      <c r="Z33" s="53">
        <f t="shared" si="0"/>
        <v>0</v>
      </c>
      <c r="AA33" s="4"/>
    </row>
    <row r="34" spans="1:27" ht="16" customHeight="1" x14ac:dyDescent="0.2">
      <c r="A34" s="54"/>
      <c r="B34" s="55">
        <v>843380145646</v>
      </c>
      <c r="C34" s="56" t="s">
        <v>119</v>
      </c>
      <c r="D34" s="56" t="s">
        <v>120</v>
      </c>
      <c r="E34" s="56" t="str" cm="1">
        <f t="array" ref="E34">_xlfn.XLOOKUP(C34,Master!E1:E2386,Master!H1:H2386)</f>
        <v>No</v>
      </c>
      <c r="F34" s="56" t="s">
        <v>116</v>
      </c>
      <c r="G34" s="56" t="s">
        <v>64</v>
      </c>
      <c r="H34" s="56" t="s">
        <v>53</v>
      </c>
      <c r="I34" s="56" t="s">
        <v>84</v>
      </c>
      <c r="J34" s="56" t="s">
        <v>55</v>
      </c>
      <c r="K34" s="56" t="s">
        <v>56</v>
      </c>
      <c r="L34" s="56" t="s">
        <v>50</v>
      </c>
      <c r="M34" s="57">
        <v>110</v>
      </c>
      <c r="N34" s="57">
        <v>200</v>
      </c>
      <c r="O34" s="57">
        <v>200</v>
      </c>
      <c r="P34" s="58" cm="1">
        <f t="array" ref="P34">(O34*$P$3)*(M34/O34)</f>
        <v>152.9</v>
      </c>
      <c r="Q34" s="59" cm="1">
        <f t="array" ref="Q34">R34</f>
        <v>334</v>
      </c>
      <c r="R34" s="58" cm="1">
        <f t="array" ref="R34">ROUND(O34*$P$3*(1+$Q$3),0)</f>
        <v>334</v>
      </c>
      <c r="S34" s="56" t="s">
        <v>57</v>
      </c>
      <c r="T34" s="60" t="s">
        <v>58</v>
      </c>
      <c r="U34" s="51"/>
      <c r="V34" s="61"/>
      <c r="W34" s="61"/>
      <c r="X34" s="61"/>
      <c r="Y34" s="61"/>
      <c r="Z34" s="53">
        <f t="shared" si="0"/>
        <v>0</v>
      </c>
      <c r="AA34" s="4"/>
    </row>
    <row r="35" spans="1:27" ht="16" customHeight="1" x14ac:dyDescent="0.2">
      <c r="A35" s="54"/>
      <c r="B35" s="55">
        <v>843380145639</v>
      </c>
      <c r="C35" s="56" t="s">
        <v>121</v>
      </c>
      <c r="D35" s="56" t="s">
        <v>122</v>
      </c>
      <c r="E35" s="56" t="str" cm="1">
        <f t="array" ref="E35">_xlfn.XLOOKUP(C35,Master!E1:E2386,Master!H1:H2386)</f>
        <v>No</v>
      </c>
      <c r="F35" s="56" t="s">
        <v>116</v>
      </c>
      <c r="G35" s="56" t="s">
        <v>67</v>
      </c>
      <c r="H35" s="56" t="s">
        <v>53</v>
      </c>
      <c r="I35" s="56" t="s">
        <v>84</v>
      </c>
      <c r="J35" s="56" t="s">
        <v>55</v>
      </c>
      <c r="K35" s="56" t="s">
        <v>56</v>
      </c>
      <c r="L35" s="56" t="s">
        <v>50</v>
      </c>
      <c r="M35" s="57">
        <v>110</v>
      </c>
      <c r="N35" s="57">
        <v>200</v>
      </c>
      <c r="O35" s="57">
        <v>200</v>
      </c>
      <c r="P35" s="58" cm="1">
        <f t="array" ref="P35">(O35*$P$3)*(M35/O35)</f>
        <v>152.9</v>
      </c>
      <c r="Q35" s="59" cm="1">
        <f t="array" ref="Q35">R35</f>
        <v>334</v>
      </c>
      <c r="R35" s="58" cm="1">
        <f t="array" ref="R35">ROUND(O35*$P$3*(1+$Q$3),0)</f>
        <v>334</v>
      </c>
      <c r="S35" s="56" t="s">
        <v>57</v>
      </c>
      <c r="T35" s="60" t="s">
        <v>58</v>
      </c>
      <c r="U35" s="51"/>
      <c r="V35" s="61"/>
      <c r="W35" s="61"/>
      <c r="X35" s="61"/>
      <c r="Y35" s="61"/>
      <c r="Z35" s="53">
        <f t="shared" si="0"/>
        <v>0</v>
      </c>
      <c r="AA35" s="4"/>
    </row>
    <row r="36" spans="1:27" ht="16" customHeight="1" x14ac:dyDescent="0.2">
      <c r="A36" s="54"/>
      <c r="B36" s="55">
        <v>843380145660</v>
      </c>
      <c r="C36" s="56" t="s">
        <v>123</v>
      </c>
      <c r="D36" s="56" t="s">
        <v>124</v>
      </c>
      <c r="E36" s="56" t="str" cm="1">
        <f t="array" ref="E36">_xlfn.XLOOKUP(C36,Master!E1:E2386,Master!H1:H2386)</f>
        <v>No</v>
      </c>
      <c r="F36" s="56" t="s">
        <v>116</v>
      </c>
      <c r="G36" s="56" t="s">
        <v>70</v>
      </c>
      <c r="H36" s="56" t="s">
        <v>53</v>
      </c>
      <c r="I36" s="56" t="s">
        <v>84</v>
      </c>
      <c r="J36" s="56" t="s">
        <v>55</v>
      </c>
      <c r="K36" s="56" t="s">
        <v>56</v>
      </c>
      <c r="L36" s="56" t="s">
        <v>50</v>
      </c>
      <c r="M36" s="57">
        <v>110</v>
      </c>
      <c r="N36" s="57">
        <v>200</v>
      </c>
      <c r="O36" s="57">
        <v>200</v>
      </c>
      <c r="P36" s="58" cm="1">
        <f t="array" ref="P36">(O36*$P$3)*(M36/O36)</f>
        <v>152.9</v>
      </c>
      <c r="Q36" s="59" cm="1">
        <f t="array" ref="Q36">R36</f>
        <v>334</v>
      </c>
      <c r="R36" s="58" cm="1">
        <f t="array" ref="R36">ROUND(O36*$P$3*(1+$Q$3),0)</f>
        <v>334</v>
      </c>
      <c r="S36" s="56" t="s">
        <v>57</v>
      </c>
      <c r="T36" s="60" t="s">
        <v>58</v>
      </c>
      <c r="U36" s="51"/>
      <c r="V36" s="61"/>
      <c r="W36" s="61"/>
      <c r="X36" s="61"/>
      <c r="Y36" s="61"/>
      <c r="Z36" s="53">
        <f t="shared" si="0"/>
        <v>0</v>
      </c>
      <c r="AA36" s="4"/>
    </row>
    <row r="37" spans="1:27" ht="16" customHeight="1" x14ac:dyDescent="0.2">
      <c r="A37" s="54"/>
      <c r="B37" s="55">
        <v>843380145820</v>
      </c>
      <c r="C37" s="56" t="s">
        <v>125</v>
      </c>
      <c r="D37" s="56" t="s">
        <v>126</v>
      </c>
      <c r="E37" s="56" t="str" cm="1">
        <f t="array" ref="E37">_xlfn.XLOOKUP(C37,Master!E1:E2386,Master!H1:H2386)</f>
        <v>Yes</v>
      </c>
      <c r="F37" s="56" t="s">
        <v>127</v>
      </c>
      <c r="G37" s="56" t="s">
        <v>52</v>
      </c>
      <c r="H37" s="56" t="s">
        <v>53</v>
      </c>
      <c r="I37" s="56" t="s">
        <v>84</v>
      </c>
      <c r="J37" s="56" t="s">
        <v>55</v>
      </c>
      <c r="K37" s="56" t="s">
        <v>56</v>
      </c>
      <c r="L37" s="56" t="s">
        <v>50</v>
      </c>
      <c r="M37" s="57">
        <v>110</v>
      </c>
      <c r="N37" s="57">
        <v>200</v>
      </c>
      <c r="O37" s="57">
        <v>200</v>
      </c>
      <c r="P37" s="58" cm="1">
        <f t="array" ref="P37">(O37*$P$3)*(M37/O37)</f>
        <v>152.9</v>
      </c>
      <c r="Q37" s="59" cm="1">
        <f t="array" ref="Q37">R37</f>
        <v>334</v>
      </c>
      <c r="R37" s="58" cm="1">
        <f t="array" ref="R37">ROUND(O37*$P$3*(1+$Q$3),0)</f>
        <v>334</v>
      </c>
      <c r="S37" s="56" t="s">
        <v>57</v>
      </c>
      <c r="T37" s="60" t="s">
        <v>58</v>
      </c>
      <c r="U37" s="51"/>
      <c r="V37" s="61"/>
      <c r="W37" s="61"/>
      <c r="X37" s="61"/>
      <c r="Y37" s="61"/>
      <c r="Z37" s="53">
        <f t="shared" si="0"/>
        <v>0</v>
      </c>
      <c r="AA37" s="4"/>
    </row>
    <row r="38" spans="1:27" ht="16" customHeight="1" x14ac:dyDescent="0.2">
      <c r="A38" s="54"/>
      <c r="B38" s="55">
        <v>843380145806</v>
      </c>
      <c r="C38" s="56" t="s">
        <v>128</v>
      </c>
      <c r="D38" s="56" t="s">
        <v>129</v>
      </c>
      <c r="E38" s="56" t="str" cm="1">
        <f t="array" ref="E38">_xlfn.XLOOKUP(C38,Master!E1:E2386,Master!H1:H2386)</f>
        <v>Yes</v>
      </c>
      <c r="F38" s="56" t="s">
        <v>127</v>
      </c>
      <c r="G38" s="56" t="s">
        <v>61</v>
      </c>
      <c r="H38" s="56" t="s">
        <v>53</v>
      </c>
      <c r="I38" s="56" t="s">
        <v>84</v>
      </c>
      <c r="J38" s="56" t="s">
        <v>55</v>
      </c>
      <c r="K38" s="56" t="s">
        <v>56</v>
      </c>
      <c r="L38" s="56" t="s">
        <v>50</v>
      </c>
      <c r="M38" s="57">
        <v>110</v>
      </c>
      <c r="N38" s="57">
        <v>200</v>
      </c>
      <c r="O38" s="57">
        <v>200</v>
      </c>
      <c r="P38" s="58" cm="1">
        <f t="array" ref="P38">(O38*$P$3)*(M38/O38)</f>
        <v>152.9</v>
      </c>
      <c r="Q38" s="59" cm="1">
        <f t="array" ref="Q38">R38</f>
        <v>334</v>
      </c>
      <c r="R38" s="58" cm="1">
        <f t="array" ref="R38">ROUND(O38*$P$3*(1+$Q$3),0)</f>
        <v>334</v>
      </c>
      <c r="S38" s="56" t="s">
        <v>57</v>
      </c>
      <c r="T38" s="60" t="s">
        <v>58</v>
      </c>
      <c r="U38" s="51"/>
      <c r="V38" s="61"/>
      <c r="W38" s="61"/>
      <c r="X38" s="61"/>
      <c r="Y38" s="61"/>
      <c r="Z38" s="53">
        <f t="shared" si="0"/>
        <v>0</v>
      </c>
      <c r="AA38" s="4"/>
    </row>
    <row r="39" spans="1:27" ht="16" customHeight="1" x14ac:dyDescent="0.2">
      <c r="A39" s="54"/>
      <c r="B39" s="55">
        <v>843380145790</v>
      </c>
      <c r="C39" s="56" t="s">
        <v>130</v>
      </c>
      <c r="D39" s="56" t="s">
        <v>131</v>
      </c>
      <c r="E39" s="56" t="str" cm="1">
        <f t="array" ref="E39">_xlfn.XLOOKUP(C39,Master!E1:E2386,Master!H1:H2386)</f>
        <v>Yes</v>
      </c>
      <c r="F39" s="56" t="s">
        <v>127</v>
      </c>
      <c r="G39" s="56" t="s">
        <v>64</v>
      </c>
      <c r="H39" s="56" t="s">
        <v>53</v>
      </c>
      <c r="I39" s="56" t="s">
        <v>84</v>
      </c>
      <c r="J39" s="56" t="s">
        <v>55</v>
      </c>
      <c r="K39" s="56" t="s">
        <v>56</v>
      </c>
      <c r="L39" s="56" t="s">
        <v>50</v>
      </c>
      <c r="M39" s="57">
        <v>110</v>
      </c>
      <c r="N39" s="57">
        <v>200</v>
      </c>
      <c r="O39" s="57">
        <v>200</v>
      </c>
      <c r="P39" s="58" cm="1">
        <f t="array" ref="P39">(O39*$P$3)*(M39/O39)</f>
        <v>152.9</v>
      </c>
      <c r="Q39" s="59" cm="1">
        <f t="array" ref="Q39">R39</f>
        <v>334</v>
      </c>
      <c r="R39" s="58" cm="1">
        <f t="array" ref="R39">ROUND(O39*$P$3*(1+$Q$3),0)</f>
        <v>334</v>
      </c>
      <c r="S39" s="56" t="s">
        <v>57</v>
      </c>
      <c r="T39" s="60" t="s">
        <v>58</v>
      </c>
      <c r="U39" s="51"/>
      <c r="V39" s="61"/>
      <c r="W39" s="61"/>
      <c r="X39" s="61"/>
      <c r="Y39" s="61"/>
      <c r="Z39" s="53">
        <f t="shared" si="0"/>
        <v>0</v>
      </c>
      <c r="AA39" s="4"/>
    </row>
    <row r="40" spans="1:27" ht="16" customHeight="1" x14ac:dyDescent="0.2">
      <c r="A40" s="54"/>
      <c r="B40" s="55">
        <v>843380145783</v>
      </c>
      <c r="C40" s="56" t="s">
        <v>132</v>
      </c>
      <c r="D40" s="56" t="s">
        <v>133</v>
      </c>
      <c r="E40" s="56" t="str" cm="1">
        <f t="array" ref="E40">_xlfn.XLOOKUP(C40,Master!E1:E2386,Master!H1:H2386)</f>
        <v>Yes</v>
      </c>
      <c r="F40" s="56" t="s">
        <v>127</v>
      </c>
      <c r="G40" s="56" t="s">
        <v>67</v>
      </c>
      <c r="H40" s="56" t="s">
        <v>53</v>
      </c>
      <c r="I40" s="56" t="s">
        <v>84</v>
      </c>
      <c r="J40" s="56" t="s">
        <v>55</v>
      </c>
      <c r="K40" s="56" t="s">
        <v>56</v>
      </c>
      <c r="L40" s="56" t="s">
        <v>50</v>
      </c>
      <c r="M40" s="57">
        <v>110</v>
      </c>
      <c r="N40" s="57">
        <v>200</v>
      </c>
      <c r="O40" s="57">
        <v>200</v>
      </c>
      <c r="P40" s="58" cm="1">
        <f t="array" ref="P40">(O40*$P$3)*(M40/O40)</f>
        <v>152.9</v>
      </c>
      <c r="Q40" s="59" cm="1">
        <f t="array" ref="Q40">R40</f>
        <v>334</v>
      </c>
      <c r="R40" s="58" cm="1">
        <f t="array" ref="R40">ROUND(O40*$P$3*(1+$Q$3),0)</f>
        <v>334</v>
      </c>
      <c r="S40" s="56" t="s">
        <v>57</v>
      </c>
      <c r="T40" s="60" t="s">
        <v>58</v>
      </c>
      <c r="U40" s="51"/>
      <c r="V40" s="61"/>
      <c r="W40" s="61"/>
      <c r="X40" s="61"/>
      <c r="Y40" s="61"/>
      <c r="Z40" s="53">
        <f t="shared" si="0"/>
        <v>0</v>
      </c>
      <c r="AA40" s="4"/>
    </row>
    <row r="41" spans="1:27" ht="16" customHeight="1" x14ac:dyDescent="0.2">
      <c r="A41" s="54"/>
      <c r="B41" s="55">
        <v>843380145813</v>
      </c>
      <c r="C41" s="56" t="s">
        <v>134</v>
      </c>
      <c r="D41" s="56" t="s">
        <v>135</v>
      </c>
      <c r="E41" s="56" t="str" cm="1">
        <f t="array" ref="E41">_xlfn.XLOOKUP(C41,Master!E1:E2386,Master!H1:H2386)</f>
        <v>Yes</v>
      </c>
      <c r="F41" s="56" t="s">
        <v>127</v>
      </c>
      <c r="G41" s="56" t="s">
        <v>70</v>
      </c>
      <c r="H41" s="56" t="s">
        <v>53</v>
      </c>
      <c r="I41" s="56" t="s">
        <v>84</v>
      </c>
      <c r="J41" s="56" t="s">
        <v>55</v>
      </c>
      <c r="K41" s="56" t="s">
        <v>56</v>
      </c>
      <c r="L41" s="56" t="s">
        <v>50</v>
      </c>
      <c r="M41" s="57">
        <v>110</v>
      </c>
      <c r="N41" s="57">
        <v>200</v>
      </c>
      <c r="O41" s="57">
        <v>200</v>
      </c>
      <c r="P41" s="58" cm="1">
        <f t="array" ref="P41">(O41*$P$3)*(M41/O41)</f>
        <v>152.9</v>
      </c>
      <c r="Q41" s="59" cm="1">
        <f t="array" ref="Q41">R41</f>
        <v>334</v>
      </c>
      <c r="R41" s="58" cm="1">
        <f t="array" ref="R41">ROUND(O41*$P$3*(1+$Q$3),0)</f>
        <v>334</v>
      </c>
      <c r="S41" s="56" t="s">
        <v>57</v>
      </c>
      <c r="T41" s="60" t="s">
        <v>58</v>
      </c>
      <c r="U41" s="51"/>
      <c r="V41" s="61"/>
      <c r="W41" s="61"/>
      <c r="X41" s="61"/>
      <c r="Y41" s="61"/>
      <c r="Z41" s="53">
        <f t="shared" si="0"/>
        <v>0</v>
      </c>
      <c r="AA41" s="4"/>
    </row>
    <row r="42" spans="1:27" ht="16" customHeight="1" x14ac:dyDescent="0.2">
      <c r="A42" s="54"/>
      <c r="B42" s="55">
        <v>843380166412</v>
      </c>
      <c r="C42" s="56" t="s">
        <v>136</v>
      </c>
      <c r="D42" s="56" t="s">
        <v>137</v>
      </c>
      <c r="E42" s="56" t="str" cm="1">
        <f t="array" ref="E42">_xlfn.XLOOKUP(C42,Master!E1:E2386,Master!H1:H2386)</f>
        <v>Yes</v>
      </c>
      <c r="F42" s="56" t="s">
        <v>51</v>
      </c>
      <c r="G42" s="56" t="s">
        <v>138</v>
      </c>
      <c r="H42" s="56" t="s">
        <v>139</v>
      </c>
      <c r="I42" s="56" t="s">
        <v>140</v>
      </c>
      <c r="J42" s="56" t="s">
        <v>55</v>
      </c>
      <c r="K42" s="56" t="s">
        <v>56</v>
      </c>
      <c r="L42" s="56" t="s">
        <v>50</v>
      </c>
      <c r="M42" s="57">
        <v>88</v>
      </c>
      <c r="N42" s="57">
        <v>160</v>
      </c>
      <c r="O42" s="57">
        <v>160</v>
      </c>
      <c r="P42" s="58" cm="1">
        <f t="array" ref="P42">(O42*$P$3)*(M42/O42)</f>
        <v>122.32</v>
      </c>
      <c r="Q42" s="59" cm="1">
        <f t="array" ref="Q42">R42</f>
        <v>267</v>
      </c>
      <c r="R42" s="58" cm="1">
        <f t="array" ref="R42">ROUND(O42*$P$3*(1+$Q$3),0)</f>
        <v>267</v>
      </c>
      <c r="S42" s="56" t="s">
        <v>57</v>
      </c>
      <c r="T42" s="60" t="s">
        <v>58</v>
      </c>
      <c r="U42" s="51"/>
      <c r="V42" s="61"/>
      <c r="W42" s="61"/>
      <c r="X42" s="61"/>
      <c r="Y42" s="61"/>
      <c r="Z42" s="53">
        <f t="shared" si="0"/>
        <v>0</v>
      </c>
      <c r="AA42" s="4"/>
    </row>
    <row r="43" spans="1:27" ht="16" customHeight="1" x14ac:dyDescent="0.2">
      <c r="A43" s="54"/>
      <c r="B43" s="55">
        <v>843380166429</v>
      </c>
      <c r="C43" s="56" t="s">
        <v>141</v>
      </c>
      <c r="D43" s="56" t="s">
        <v>142</v>
      </c>
      <c r="E43" s="56" t="str" cm="1">
        <f t="array" ref="E43">_xlfn.XLOOKUP(C43,Master!E1:E2386,Master!H1:H2386)</f>
        <v>Yes</v>
      </c>
      <c r="F43" s="56" t="s">
        <v>51</v>
      </c>
      <c r="G43" s="56" t="s">
        <v>143</v>
      </c>
      <c r="H43" s="56" t="s">
        <v>139</v>
      </c>
      <c r="I43" s="56" t="s">
        <v>140</v>
      </c>
      <c r="J43" s="56" t="s">
        <v>55</v>
      </c>
      <c r="K43" s="56" t="s">
        <v>56</v>
      </c>
      <c r="L43" s="56" t="s">
        <v>50</v>
      </c>
      <c r="M43" s="57">
        <v>88</v>
      </c>
      <c r="N43" s="57">
        <v>160</v>
      </c>
      <c r="O43" s="57">
        <v>160</v>
      </c>
      <c r="P43" s="58" cm="1">
        <f t="array" ref="P43">(O43*$P$3)*(M43/O43)</f>
        <v>122.32</v>
      </c>
      <c r="Q43" s="59" cm="1">
        <f t="array" ref="Q43">R43</f>
        <v>267</v>
      </c>
      <c r="R43" s="58" cm="1">
        <f t="array" ref="R43">ROUND(O43*$P$3*(1+$Q$3),0)</f>
        <v>267</v>
      </c>
      <c r="S43" s="56" t="s">
        <v>57</v>
      </c>
      <c r="T43" s="60" t="s">
        <v>58</v>
      </c>
      <c r="U43" s="51"/>
      <c r="V43" s="61"/>
      <c r="W43" s="61"/>
      <c r="X43" s="61"/>
      <c r="Y43" s="61"/>
      <c r="Z43" s="53">
        <f t="shared" si="0"/>
        <v>0</v>
      </c>
      <c r="AA43" s="4"/>
    </row>
    <row r="44" spans="1:27" ht="16" customHeight="1" x14ac:dyDescent="0.2">
      <c r="A44" s="54"/>
      <c r="B44" s="55">
        <v>843380166436</v>
      </c>
      <c r="C44" s="56" t="s">
        <v>144</v>
      </c>
      <c r="D44" s="56" t="s">
        <v>145</v>
      </c>
      <c r="E44" s="56" t="str" cm="1">
        <f t="array" ref="E44">_xlfn.XLOOKUP(C44,Master!E1:E2386,Master!H1:H2386)</f>
        <v>Yes</v>
      </c>
      <c r="F44" s="56" t="s">
        <v>51</v>
      </c>
      <c r="G44" s="56" t="s">
        <v>146</v>
      </c>
      <c r="H44" s="56" t="s">
        <v>139</v>
      </c>
      <c r="I44" s="56" t="s">
        <v>140</v>
      </c>
      <c r="J44" s="56" t="s">
        <v>55</v>
      </c>
      <c r="K44" s="56" t="s">
        <v>56</v>
      </c>
      <c r="L44" s="56" t="s">
        <v>50</v>
      </c>
      <c r="M44" s="57">
        <v>88</v>
      </c>
      <c r="N44" s="57">
        <v>160</v>
      </c>
      <c r="O44" s="57">
        <v>160</v>
      </c>
      <c r="P44" s="58" cm="1">
        <f t="array" ref="P44">(O44*$P$3)*(M44/O44)</f>
        <v>122.32</v>
      </c>
      <c r="Q44" s="59" cm="1">
        <f t="array" ref="Q44">R44</f>
        <v>267</v>
      </c>
      <c r="R44" s="58" cm="1">
        <f t="array" ref="R44">ROUND(O44*$P$3*(1+$Q$3),0)</f>
        <v>267</v>
      </c>
      <c r="S44" s="56" t="s">
        <v>57</v>
      </c>
      <c r="T44" s="60" t="s">
        <v>58</v>
      </c>
      <c r="U44" s="51"/>
      <c r="V44" s="61"/>
      <c r="W44" s="61"/>
      <c r="X44" s="61"/>
      <c r="Y44" s="61"/>
      <c r="Z44" s="53">
        <f t="shared" si="0"/>
        <v>0</v>
      </c>
      <c r="AA44" s="4"/>
    </row>
    <row r="45" spans="1:27" ht="16" customHeight="1" x14ac:dyDescent="0.2">
      <c r="A45" s="54"/>
      <c r="B45" s="55">
        <v>843380166443</v>
      </c>
      <c r="C45" s="56" t="s">
        <v>147</v>
      </c>
      <c r="D45" s="56" t="s">
        <v>148</v>
      </c>
      <c r="E45" s="56" t="str" cm="1">
        <f t="array" ref="E45">_xlfn.XLOOKUP(C45,Master!E1:E2386,Master!H1:H2386)</f>
        <v>Yes</v>
      </c>
      <c r="F45" s="56" t="s">
        <v>51</v>
      </c>
      <c r="G45" s="56" t="s">
        <v>149</v>
      </c>
      <c r="H45" s="56" t="s">
        <v>139</v>
      </c>
      <c r="I45" s="56" t="s">
        <v>140</v>
      </c>
      <c r="J45" s="56" t="s">
        <v>55</v>
      </c>
      <c r="K45" s="56" t="s">
        <v>56</v>
      </c>
      <c r="L45" s="56" t="s">
        <v>50</v>
      </c>
      <c r="M45" s="57">
        <v>88</v>
      </c>
      <c r="N45" s="57">
        <v>160</v>
      </c>
      <c r="O45" s="57">
        <v>160</v>
      </c>
      <c r="P45" s="58" cm="1">
        <f t="array" ref="P45">(O45*$P$3)*(M45/O45)</f>
        <v>122.32</v>
      </c>
      <c r="Q45" s="59" cm="1">
        <f t="array" ref="Q45">R45</f>
        <v>267</v>
      </c>
      <c r="R45" s="58" cm="1">
        <f t="array" ref="R45">ROUND(O45*$P$3*(1+$Q$3),0)</f>
        <v>267</v>
      </c>
      <c r="S45" s="56" t="s">
        <v>57</v>
      </c>
      <c r="T45" s="60" t="s">
        <v>58</v>
      </c>
      <c r="U45" s="51"/>
      <c r="V45" s="61"/>
      <c r="W45" s="61"/>
      <c r="X45" s="61"/>
      <c r="Y45" s="61"/>
      <c r="Z45" s="53">
        <f t="shared" si="0"/>
        <v>0</v>
      </c>
      <c r="AA45" s="4"/>
    </row>
    <row r="46" spans="1:27" ht="16" customHeight="1" x14ac:dyDescent="0.2">
      <c r="A46" s="54"/>
      <c r="B46" s="55">
        <v>843380166450</v>
      </c>
      <c r="C46" s="56" t="s">
        <v>150</v>
      </c>
      <c r="D46" s="56" t="s">
        <v>151</v>
      </c>
      <c r="E46" s="56" t="str" cm="1">
        <f t="array" ref="E46">_xlfn.XLOOKUP(C46,Master!E1:E2386,Master!H1:H2386)</f>
        <v>Yes</v>
      </c>
      <c r="F46" s="56" t="s">
        <v>51</v>
      </c>
      <c r="G46" s="56" t="s">
        <v>152</v>
      </c>
      <c r="H46" s="56" t="s">
        <v>139</v>
      </c>
      <c r="I46" s="56" t="s">
        <v>140</v>
      </c>
      <c r="J46" s="56" t="s">
        <v>55</v>
      </c>
      <c r="K46" s="56" t="s">
        <v>56</v>
      </c>
      <c r="L46" s="56" t="s">
        <v>50</v>
      </c>
      <c r="M46" s="57">
        <v>88</v>
      </c>
      <c r="N46" s="57">
        <v>160</v>
      </c>
      <c r="O46" s="57">
        <v>160</v>
      </c>
      <c r="P46" s="58" cm="1">
        <f t="array" ref="P46">(O46*$P$3)*(M46/O46)</f>
        <v>122.32</v>
      </c>
      <c r="Q46" s="59" cm="1">
        <f t="array" ref="Q46">R46</f>
        <v>267</v>
      </c>
      <c r="R46" s="58" cm="1">
        <f t="array" ref="R46">ROUND(O46*$P$3*(1+$Q$3),0)</f>
        <v>267</v>
      </c>
      <c r="S46" s="56" t="s">
        <v>57</v>
      </c>
      <c r="T46" s="60" t="s">
        <v>58</v>
      </c>
      <c r="U46" s="51"/>
      <c r="V46" s="61"/>
      <c r="W46" s="61"/>
      <c r="X46" s="61"/>
      <c r="Y46" s="61"/>
      <c r="Z46" s="53">
        <f t="shared" si="0"/>
        <v>0</v>
      </c>
      <c r="AA46" s="4"/>
    </row>
    <row r="47" spans="1:27" ht="16" customHeight="1" x14ac:dyDescent="0.2">
      <c r="A47" s="54"/>
      <c r="B47" s="55">
        <v>843380166467</v>
      </c>
      <c r="C47" s="56" t="s">
        <v>153</v>
      </c>
      <c r="D47" s="56" t="s">
        <v>154</v>
      </c>
      <c r="E47" s="56" t="str" cm="1">
        <f t="array" ref="E47">_xlfn.XLOOKUP(C47,Master!E1:E2386,Master!H1:H2386)</f>
        <v>Yes</v>
      </c>
      <c r="F47" s="56" t="s">
        <v>51</v>
      </c>
      <c r="G47" s="56" t="s">
        <v>155</v>
      </c>
      <c r="H47" s="56" t="s">
        <v>139</v>
      </c>
      <c r="I47" s="56" t="s">
        <v>140</v>
      </c>
      <c r="J47" s="56" t="s">
        <v>55</v>
      </c>
      <c r="K47" s="56" t="s">
        <v>56</v>
      </c>
      <c r="L47" s="56" t="s">
        <v>50</v>
      </c>
      <c r="M47" s="57">
        <v>88</v>
      </c>
      <c r="N47" s="57">
        <v>160</v>
      </c>
      <c r="O47" s="57">
        <v>160</v>
      </c>
      <c r="P47" s="58" cm="1">
        <f t="array" ref="P47">(O47*$P$3)*(M47/O47)</f>
        <v>122.32</v>
      </c>
      <c r="Q47" s="59" cm="1">
        <f t="array" ref="Q47">R47</f>
        <v>267</v>
      </c>
      <c r="R47" s="58" cm="1">
        <f t="array" ref="R47">ROUND(O47*$P$3*(1+$Q$3),0)</f>
        <v>267</v>
      </c>
      <c r="S47" s="56" t="s">
        <v>57</v>
      </c>
      <c r="T47" s="60" t="s">
        <v>58</v>
      </c>
      <c r="U47" s="51"/>
      <c r="V47" s="61"/>
      <c r="W47" s="61"/>
      <c r="X47" s="61"/>
      <c r="Y47" s="61"/>
      <c r="Z47" s="53">
        <f t="shared" si="0"/>
        <v>0</v>
      </c>
      <c r="AA47" s="4"/>
    </row>
    <row r="48" spans="1:27" ht="16" customHeight="1" x14ac:dyDescent="0.2">
      <c r="A48" s="54"/>
      <c r="B48" s="55">
        <v>843380166474</v>
      </c>
      <c r="C48" s="56" t="s">
        <v>156</v>
      </c>
      <c r="D48" s="56" t="s">
        <v>157</v>
      </c>
      <c r="E48" s="56" t="str" cm="1">
        <f t="array" ref="E48">_xlfn.XLOOKUP(C48,Master!E1:E2386,Master!H1:H2386)</f>
        <v>Yes</v>
      </c>
      <c r="F48" s="56" t="s">
        <v>51</v>
      </c>
      <c r="G48" s="56" t="s">
        <v>158</v>
      </c>
      <c r="H48" s="56" t="s">
        <v>139</v>
      </c>
      <c r="I48" s="56" t="s">
        <v>140</v>
      </c>
      <c r="J48" s="56" t="s">
        <v>55</v>
      </c>
      <c r="K48" s="56" t="s">
        <v>56</v>
      </c>
      <c r="L48" s="56" t="s">
        <v>50</v>
      </c>
      <c r="M48" s="57">
        <v>88</v>
      </c>
      <c r="N48" s="57">
        <v>160</v>
      </c>
      <c r="O48" s="57">
        <v>160</v>
      </c>
      <c r="P48" s="58" cm="1">
        <f t="array" ref="P48">(O48*$P$3)*(M48/O48)</f>
        <v>122.32</v>
      </c>
      <c r="Q48" s="59" cm="1">
        <f t="array" ref="Q48">R48</f>
        <v>267</v>
      </c>
      <c r="R48" s="58" cm="1">
        <f t="array" ref="R48">ROUND(O48*$P$3*(1+$Q$3),0)</f>
        <v>267</v>
      </c>
      <c r="S48" s="56" t="s">
        <v>57</v>
      </c>
      <c r="T48" s="60" t="s">
        <v>58</v>
      </c>
      <c r="U48" s="51"/>
      <c r="V48" s="61"/>
      <c r="W48" s="61"/>
      <c r="X48" s="61"/>
      <c r="Y48" s="61"/>
      <c r="Z48" s="53">
        <f t="shared" si="0"/>
        <v>0</v>
      </c>
      <c r="AA48" s="4"/>
    </row>
    <row r="49" spans="1:27" ht="16" customHeight="1" x14ac:dyDescent="0.2">
      <c r="A49" s="54"/>
      <c r="B49" s="55">
        <v>843380166481</v>
      </c>
      <c r="C49" s="56" t="s">
        <v>159</v>
      </c>
      <c r="D49" s="56" t="s">
        <v>160</v>
      </c>
      <c r="E49" s="56" t="str" cm="1">
        <f t="array" ref="E49">_xlfn.XLOOKUP(C49,Master!E1:E2386,Master!H1:H2386)</f>
        <v>Yes</v>
      </c>
      <c r="F49" s="56" t="s">
        <v>51</v>
      </c>
      <c r="G49" s="56" t="s">
        <v>161</v>
      </c>
      <c r="H49" s="56" t="s">
        <v>139</v>
      </c>
      <c r="I49" s="56" t="s">
        <v>140</v>
      </c>
      <c r="J49" s="56" t="s">
        <v>55</v>
      </c>
      <c r="K49" s="56" t="s">
        <v>56</v>
      </c>
      <c r="L49" s="56" t="s">
        <v>50</v>
      </c>
      <c r="M49" s="57">
        <v>88</v>
      </c>
      <c r="N49" s="57">
        <v>160</v>
      </c>
      <c r="O49" s="57">
        <v>160</v>
      </c>
      <c r="P49" s="58" cm="1">
        <f t="array" ref="P49">(O49*$P$3)*(M49/O49)</f>
        <v>122.32</v>
      </c>
      <c r="Q49" s="59" cm="1">
        <f t="array" ref="Q49">R49</f>
        <v>267</v>
      </c>
      <c r="R49" s="58" cm="1">
        <f t="array" ref="R49">ROUND(O49*$P$3*(1+$Q$3),0)</f>
        <v>267</v>
      </c>
      <c r="S49" s="56" t="s">
        <v>57</v>
      </c>
      <c r="T49" s="60" t="s">
        <v>58</v>
      </c>
      <c r="U49" s="51"/>
      <c r="V49" s="61"/>
      <c r="W49" s="61"/>
      <c r="X49" s="61"/>
      <c r="Y49" s="61"/>
      <c r="Z49" s="53">
        <f t="shared" si="0"/>
        <v>0</v>
      </c>
      <c r="AA49" s="4"/>
    </row>
    <row r="50" spans="1:27" ht="16" customHeight="1" x14ac:dyDescent="0.2">
      <c r="A50" s="54"/>
      <c r="B50" s="55">
        <v>843380166498</v>
      </c>
      <c r="C50" s="56" t="s">
        <v>162</v>
      </c>
      <c r="D50" s="56" t="s">
        <v>163</v>
      </c>
      <c r="E50" s="56" t="str" cm="1">
        <f t="array" ref="E50">_xlfn.XLOOKUP(C50,Master!E1:E2386,Master!H1:H2386)</f>
        <v>Yes</v>
      </c>
      <c r="F50" s="56" t="s">
        <v>51</v>
      </c>
      <c r="G50" s="56" t="s">
        <v>164</v>
      </c>
      <c r="H50" s="56" t="s">
        <v>139</v>
      </c>
      <c r="I50" s="56" t="s">
        <v>140</v>
      </c>
      <c r="J50" s="56" t="s">
        <v>55</v>
      </c>
      <c r="K50" s="56" t="s">
        <v>56</v>
      </c>
      <c r="L50" s="56" t="s">
        <v>50</v>
      </c>
      <c r="M50" s="57">
        <v>88</v>
      </c>
      <c r="N50" s="57">
        <v>160</v>
      </c>
      <c r="O50" s="57">
        <v>160</v>
      </c>
      <c r="P50" s="58" cm="1">
        <f t="array" ref="P50">(O50*$P$3)*(M50/O50)</f>
        <v>122.32</v>
      </c>
      <c r="Q50" s="59" cm="1">
        <f t="array" ref="Q50">R50</f>
        <v>267</v>
      </c>
      <c r="R50" s="58" cm="1">
        <f t="array" ref="R50">ROUND(O50*$P$3*(1+$Q$3),0)</f>
        <v>267</v>
      </c>
      <c r="S50" s="56" t="s">
        <v>57</v>
      </c>
      <c r="T50" s="60" t="s">
        <v>58</v>
      </c>
      <c r="U50" s="51"/>
      <c r="V50" s="61"/>
      <c r="W50" s="61"/>
      <c r="X50" s="61"/>
      <c r="Y50" s="61"/>
      <c r="Z50" s="53">
        <f t="shared" si="0"/>
        <v>0</v>
      </c>
      <c r="AA50" s="4"/>
    </row>
    <row r="51" spans="1:27" ht="16" customHeight="1" x14ac:dyDescent="0.2">
      <c r="A51" s="54"/>
      <c r="B51" s="55">
        <v>843380166504</v>
      </c>
      <c r="C51" s="56" t="s">
        <v>165</v>
      </c>
      <c r="D51" s="56" t="s">
        <v>166</v>
      </c>
      <c r="E51" s="56" t="str" cm="1">
        <f t="array" ref="E51">_xlfn.XLOOKUP(C51,Master!E1:E2386,Master!H1:H2386)</f>
        <v>Yes</v>
      </c>
      <c r="F51" s="56" t="s">
        <v>51</v>
      </c>
      <c r="G51" s="56" t="s">
        <v>167</v>
      </c>
      <c r="H51" s="56" t="s">
        <v>139</v>
      </c>
      <c r="I51" s="56" t="s">
        <v>140</v>
      </c>
      <c r="J51" s="56" t="s">
        <v>55</v>
      </c>
      <c r="K51" s="56" t="s">
        <v>56</v>
      </c>
      <c r="L51" s="56" t="s">
        <v>50</v>
      </c>
      <c r="M51" s="57">
        <v>88</v>
      </c>
      <c r="N51" s="57">
        <v>160</v>
      </c>
      <c r="O51" s="57">
        <v>160</v>
      </c>
      <c r="P51" s="58" cm="1">
        <f t="array" ref="P51">(O51*$P$3)*(M51/O51)</f>
        <v>122.32</v>
      </c>
      <c r="Q51" s="59" cm="1">
        <f t="array" ref="Q51">R51</f>
        <v>267</v>
      </c>
      <c r="R51" s="58" cm="1">
        <f t="array" ref="R51">ROUND(O51*$P$3*(1+$Q$3),0)</f>
        <v>267</v>
      </c>
      <c r="S51" s="56" t="s">
        <v>57</v>
      </c>
      <c r="T51" s="60" t="s">
        <v>58</v>
      </c>
      <c r="U51" s="51"/>
      <c r="V51" s="61"/>
      <c r="W51" s="61"/>
      <c r="X51" s="61"/>
      <c r="Y51" s="61"/>
      <c r="Z51" s="53">
        <f t="shared" si="0"/>
        <v>0</v>
      </c>
      <c r="AA51" s="4"/>
    </row>
    <row r="52" spans="1:27" ht="16" customHeight="1" x14ac:dyDescent="0.2">
      <c r="A52" s="54"/>
      <c r="B52" s="55">
        <v>843380166610</v>
      </c>
      <c r="C52" s="56" t="s">
        <v>168</v>
      </c>
      <c r="D52" s="56" t="s">
        <v>169</v>
      </c>
      <c r="E52" s="56" t="str" cm="1">
        <f t="array" ref="E52">_xlfn.XLOOKUP(C52,Master!E1:E2386,Master!H1:H2386)</f>
        <v>No</v>
      </c>
      <c r="F52" s="56" t="s">
        <v>95</v>
      </c>
      <c r="G52" s="56" t="s">
        <v>138</v>
      </c>
      <c r="H52" s="56" t="s">
        <v>139</v>
      </c>
      <c r="I52" s="56" t="s">
        <v>140</v>
      </c>
      <c r="J52" s="56" t="s">
        <v>55</v>
      </c>
      <c r="K52" s="56" t="s">
        <v>56</v>
      </c>
      <c r="L52" s="56" t="s">
        <v>50</v>
      </c>
      <c r="M52" s="57">
        <v>88</v>
      </c>
      <c r="N52" s="57">
        <v>160</v>
      </c>
      <c r="O52" s="57">
        <v>160</v>
      </c>
      <c r="P52" s="58" cm="1">
        <f t="array" ref="P52">(O52*$P$3)*(M52/O52)</f>
        <v>122.32</v>
      </c>
      <c r="Q52" s="59" cm="1">
        <f t="array" ref="Q52">R52</f>
        <v>267</v>
      </c>
      <c r="R52" s="58" cm="1">
        <f t="array" ref="R52">ROUND(O52*$P$3*(1+$Q$3),0)</f>
        <v>267</v>
      </c>
      <c r="S52" s="56" t="s">
        <v>57</v>
      </c>
      <c r="T52" s="60" t="s">
        <v>58</v>
      </c>
      <c r="U52" s="51"/>
      <c r="V52" s="61"/>
      <c r="W52" s="61"/>
      <c r="X52" s="61"/>
      <c r="Y52" s="61"/>
      <c r="Z52" s="53">
        <f t="shared" si="0"/>
        <v>0</v>
      </c>
      <c r="AA52" s="4"/>
    </row>
    <row r="53" spans="1:27" ht="16" customHeight="1" x14ac:dyDescent="0.2">
      <c r="A53" s="54"/>
      <c r="B53" s="55">
        <v>843380166627</v>
      </c>
      <c r="C53" s="56" t="s">
        <v>170</v>
      </c>
      <c r="D53" s="56" t="s">
        <v>171</v>
      </c>
      <c r="E53" s="56" t="str" cm="1">
        <f t="array" ref="E53">_xlfn.XLOOKUP(C53,Master!E1:E2386,Master!H1:H2386)</f>
        <v>No</v>
      </c>
      <c r="F53" s="56" t="s">
        <v>95</v>
      </c>
      <c r="G53" s="56" t="s">
        <v>143</v>
      </c>
      <c r="H53" s="56" t="s">
        <v>139</v>
      </c>
      <c r="I53" s="56" t="s">
        <v>140</v>
      </c>
      <c r="J53" s="56" t="s">
        <v>55</v>
      </c>
      <c r="K53" s="56" t="s">
        <v>56</v>
      </c>
      <c r="L53" s="56" t="s">
        <v>50</v>
      </c>
      <c r="M53" s="57">
        <v>88</v>
      </c>
      <c r="N53" s="57">
        <v>160</v>
      </c>
      <c r="O53" s="57">
        <v>160</v>
      </c>
      <c r="P53" s="58" cm="1">
        <f t="array" ref="P53">(O53*$P$3)*(M53/O53)</f>
        <v>122.32</v>
      </c>
      <c r="Q53" s="59" cm="1">
        <f t="array" ref="Q53">R53</f>
        <v>267</v>
      </c>
      <c r="R53" s="58" cm="1">
        <f t="array" ref="R53">ROUND(O53*$P$3*(1+$Q$3),0)</f>
        <v>267</v>
      </c>
      <c r="S53" s="56" t="s">
        <v>57</v>
      </c>
      <c r="T53" s="60" t="s">
        <v>58</v>
      </c>
      <c r="U53" s="51"/>
      <c r="V53" s="61"/>
      <c r="W53" s="61"/>
      <c r="X53" s="61"/>
      <c r="Y53" s="61"/>
      <c r="Z53" s="53">
        <f t="shared" si="0"/>
        <v>0</v>
      </c>
      <c r="AA53" s="4"/>
    </row>
    <row r="54" spans="1:27" ht="16" customHeight="1" x14ac:dyDescent="0.2">
      <c r="A54" s="54"/>
      <c r="B54" s="55">
        <v>843380166634</v>
      </c>
      <c r="C54" s="56" t="s">
        <v>172</v>
      </c>
      <c r="D54" s="56" t="s">
        <v>173</v>
      </c>
      <c r="E54" s="56" t="str" cm="1">
        <f t="array" ref="E54">_xlfn.XLOOKUP(C54,Master!E1:E2386,Master!H1:H2386)</f>
        <v>No</v>
      </c>
      <c r="F54" s="56" t="s">
        <v>95</v>
      </c>
      <c r="G54" s="56" t="s">
        <v>146</v>
      </c>
      <c r="H54" s="56" t="s">
        <v>139</v>
      </c>
      <c r="I54" s="56" t="s">
        <v>140</v>
      </c>
      <c r="J54" s="56" t="s">
        <v>55</v>
      </c>
      <c r="K54" s="56" t="s">
        <v>56</v>
      </c>
      <c r="L54" s="56" t="s">
        <v>50</v>
      </c>
      <c r="M54" s="57">
        <v>88</v>
      </c>
      <c r="N54" s="57">
        <v>160</v>
      </c>
      <c r="O54" s="57">
        <v>160</v>
      </c>
      <c r="P54" s="58" cm="1">
        <f t="array" ref="P54">(O54*$P$3)*(M54/O54)</f>
        <v>122.32</v>
      </c>
      <c r="Q54" s="59" cm="1">
        <f t="array" ref="Q54">R54</f>
        <v>267</v>
      </c>
      <c r="R54" s="58" cm="1">
        <f t="array" ref="R54">ROUND(O54*$P$3*(1+$Q$3),0)</f>
        <v>267</v>
      </c>
      <c r="S54" s="56" t="s">
        <v>57</v>
      </c>
      <c r="T54" s="60" t="s">
        <v>58</v>
      </c>
      <c r="U54" s="51"/>
      <c r="V54" s="61"/>
      <c r="W54" s="61"/>
      <c r="X54" s="61"/>
      <c r="Y54" s="61"/>
      <c r="Z54" s="53">
        <f t="shared" si="0"/>
        <v>0</v>
      </c>
      <c r="AA54" s="4"/>
    </row>
    <row r="55" spans="1:27" ht="16" customHeight="1" x14ac:dyDescent="0.2">
      <c r="A55" s="54"/>
      <c r="B55" s="55">
        <v>843380166641</v>
      </c>
      <c r="C55" s="56" t="s">
        <v>174</v>
      </c>
      <c r="D55" s="56" t="s">
        <v>175</v>
      </c>
      <c r="E55" s="56" t="str" cm="1">
        <f t="array" ref="E55">_xlfn.XLOOKUP(C55,Master!E1:E2386,Master!H1:H2386)</f>
        <v>No</v>
      </c>
      <c r="F55" s="56" t="s">
        <v>95</v>
      </c>
      <c r="G55" s="56" t="s">
        <v>149</v>
      </c>
      <c r="H55" s="56" t="s">
        <v>139</v>
      </c>
      <c r="I55" s="56" t="s">
        <v>140</v>
      </c>
      <c r="J55" s="56" t="s">
        <v>55</v>
      </c>
      <c r="K55" s="56" t="s">
        <v>56</v>
      </c>
      <c r="L55" s="56" t="s">
        <v>50</v>
      </c>
      <c r="M55" s="57">
        <v>88</v>
      </c>
      <c r="N55" s="57">
        <v>160</v>
      </c>
      <c r="O55" s="57">
        <v>160</v>
      </c>
      <c r="P55" s="58" cm="1">
        <f t="array" ref="P55">(O55*$P$3)*(M55/O55)</f>
        <v>122.32</v>
      </c>
      <c r="Q55" s="59" cm="1">
        <f t="array" ref="Q55">R55</f>
        <v>267</v>
      </c>
      <c r="R55" s="58" cm="1">
        <f t="array" ref="R55">ROUND(O55*$P$3*(1+$Q$3),0)</f>
        <v>267</v>
      </c>
      <c r="S55" s="56" t="s">
        <v>57</v>
      </c>
      <c r="T55" s="60" t="s">
        <v>58</v>
      </c>
      <c r="U55" s="51"/>
      <c r="V55" s="61"/>
      <c r="W55" s="61"/>
      <c r="X55" s="61"/>
      <c r="Y55" s="61"/>
      <c r="Z55" s="53">
        <f t="shared" si="0"/>
        <v>0</v>
      </c>
      <c r="AA55" s="4"/>
    </row>
    <row r="56" spans="1:27" ht="16" customHeight="1" x14ac:dyDescent="0.2">
      <c r="A56" s="54"/>
      <c r="B56" s="55">
        <v>843380166658</v>
      </c>
      <c r="C56" s="56" t="s">
        <v>176</v>
      </c>
      <c r="D56" s="56" t="s">
        <v>177</v>
      </c>
      <c r="E56" s="56" t="str" cm="1">
        <f t="array" ref="E56">_xlfn.XLOOKUP(C56,Master!E1:E2386,Master!H1:H2386)</f>
        <v>No</v>
      </c>
      <c r="F56" s="56" t="s">
        <v>95</v>
      </c>
      <c r="G56" s="56" t="s">
        <v>152</v>
      </c>
      <c r="H56" s="56" t="s">
        <v>139</v>
      </c>
      <c r="I56" s="56" t="s">
        <v>140</v>
      </c>
      <c r="J56" s="56" t="s">
        <v>55</v>
      </c>
      <c r="K56" s="56" t="s">
        <v>56</v>
      </c>
      <c r="L56" s="56" t="s">
        <v>50</v>
      </c>
      <c r="M56" s="57">
        <v>88</v>
      </c>
      <c r="N56" s="57">
        <v>160</v>
      </c>
      <c r="O56" s="57">
        <v>160</v>
      </c>
      <c r="P56" s="58" cm="1">
        <f t="array" ref="P56">(O56*$P$3)*(M56/O56)</f>
        <v>122.32</v>
      </c>
      <c r="Q56" s="59" cm="1">
        <f t="array" ref="Q56">R56</f>
        <v>267</v>
      </c>
      <c r="R56" s="58" cm="1">
        <f t="array" ref="R56">ROUND(O56*$P$3*(1+$Q$3),0)</f>
        <v>267</v>
      </c>
      <c r="S56" s="56" t="s">
        <v>57</v>
      </c>
      <c r="T56" s="60" t="s">
        <v>58</v>
      </c>
      <c r="U56" s="51"/>
      <c r="V56" s="61"/>
      <c r="W56" s="61"/>
      <c r="X56" s="61"/>
      <c r="Y56" s="61"/>
      <c r="Z56" s="53">
        <f t="shared" si="0"/>
        <v>0</v>
      </c>
      <c r="AA56" s="4"/>
    </row>
    <row r="57" spans="1:27" ht="16" customHeight="1" x14ac:dyDescent="0.2">
      <c r="A57" s="54"/>
      <c r="B57" s="55">
        <v>843380166665</v>
      </c>
      <c r="C57" s="56" t="s">
        <v>178</v>
      </c>
      <c r="D57" s="56" t="s">
        <v>179</v>
      </c>
      <c r="E57" s="56" t="str" cm="1">
        <f t="array" ref="E57">_xlfn.XLOOKUP(C57,Master!E1:E2386,Master!H1:H2386)</f>
        <v>No</v>
      </c>
      <c r="F57" s="56" t="s">
        <v>95</v>
      </c>
      <c r="G57" s="56" t="s">
        <v>155</v>
      </c>
      <c r="H57" s="56" t="s">
        <v>139</v>
      </c>
      <c r="I57" s="56" t="s">
        <v>140</v>
      </c>
      <c r="J57" s="56" t="s">
        <v>55</v>
      </c>
      <c r="K57" s="56" t="s">
        <v>56</v>
      </c>
      <c r="L57" s="56" t="s">
        <v>50</v>
      </c>
      <c r="M57" s="57">
        <v>88</v>
      </c>
      <c r="N57" s="57">
        <v>160</v>
      </c>
      <c r="O57" s="57">
        <v>160</v>
      </c>
      <c r="P57" s="58" cm="1">
        <f t="array" ref="P57">(O57*$P$3)*(M57/O57)</f>
        <v>122.32</v>
      </c>
      <c r="Q57" s="59" cm="1">
        <f t="array" ref="Q57">R57</f>
        <v>267</v>
      </c>
      <c r="R57" s="58" cm="1">
        <f t="array" ref="R57">ROUND(O57*$P$3*(1+$Q$3),0)</f>
        <v>267</v>
      </c>
      <c r="S57" s="56" t="s">
        <v>57</v>
      </c>
      <c r="T57" s="60" t="s">
        <v>58</v>
      </c>
      <c r="U57" s="51"/>
      <c r="V57" s="61"/>
      <c r="W57" s="61"/>
      <c r="X57" s="61"/>
      <c r="Y57" s="61"/>
      <c r="Z57" s="53">
        <f t="shared" si="0"/>
        <v>0</v>
      </c>
      <c r="AA57" s="4"/>
    </row>
    <row r="58" spans="1:27" ht="16" customHeight="1" x14ac:dyDescent="0.2">
      <c r="A58" s="54"/>
      <c r="B58" s="55">
        <v>843380166672</v>
      </c>
      <c r="C58" s="56" t="s">
        <v>180</v>
      </c>
      <c r="D58" s="56" t="s">
        <v>181</v>
      </c>
      <c r="E58" s="56" t="str" cm="1">
        <f t="array" ref="E58">_xlfn.XLOOKUP(C58,Master!E1:E2386,Master!H1:H2386)</f>
        <v>No</v>
      </c>
      <c r="F58" s="56" t="s">
        <v>95</v>
      </c>
      <c r="G58" s="56" t="s">
        <v>158</v>
      </c>
      <c r="H58" s="56" t="s">
        <v>139</v>
      </c>
      <c r="I58" s="56" t="s">
        <v>140</v>
      </c>
      <c r="J58" s="56" t="s">
        <v>55</v>
      </c>
      <c r="K58" s="56" t="s">
        <v>56</v>
      </c>
      <c r="L58" s="56" t="s">
        <v>50</v>
      </c>
      <c r="M58" s="57">
        <v>88</v>
      </c>
      <c r="N58" s="57">
        <v>160</v>
      </c>
      <c r="O58" s="57">
        <v>160</v>
      </c>
      <c r="P58" s="58" cm="1">
        <f t="array" ref="P58">(O58*$P$3)*(M58/O58)</f>
        <v>122.32</v>
      </c>
      <c r="Q58" s="59" cm="1">
        <f t="array" ref="Q58">R58</f>
        <v>267</v>
      </c>
      <c r="R58" s="58" cm="1">
        <f t="array" ref="R58">ROUND(O58*$P$3*(1+$Q$3),0)</f>
        <v>267</v>
      </c>
      <c r="S58" s="56" t="s">
        <v>57</v>
      </c>
      <c r="T58" s="60" t="s">
        <v>58</v>
      </c>
      <c r="U58" s="51"/>
      <c r="V58" s="61"/>
      <c r="W58" s="61"/>
      <c r="X58" s="61"/>
      <c r="Y58" s="61"/>
      <c r="Z58" s="53">
        <f t="shared" si="0"/>
        <v>0</v>
      </c>
      <c r="AA58" s="4"/>
    </row>
    <row r="59" spans="1:27" ht="16" customHeight="1" x14ac:dyDescent="0.2">
      <c r="A59" s="54"/>
      <c r="B59" s="55">
        <v>843380166689</v>
      </c>
      <c r="C59" s="56" t="s">
        <v>182</v>
      </c>
      <c r="D59" s="56" t="s">
        <v>183</v>
      </c>
      <c r="E59" s="56" t="str" cm="1">
        <f t="array" ref="E59">_xlfn.XLOOKUP(C59,Master!E1:E2386,Master!H1:H2386)</f>
        <v>No</v>
      </c>
      <c r="F59" s="56" t="s">
        <v>95</v>
      </c>
      <c r="G59" s="56" t="s">
        <v>161</v>
      </c>
      <c r="H59" s="56" t="s">
        <v>139</v>
      </c>
      <c r="I59" s="56" t="s">
        <v>140</v>
      </c>
      <c r="J59" s="56" t="s">
        <v>55</v>
      </c>
      <c r="K59" s="56" t="s">
        <v>56</v>
      </c>
      <c r="L59" s="56" t="s">
        <v>50</v>
      </c>
      <c r="M59" s="57">
        <v>88</v>
      </c>
      <c r="N59" s="57">
        <v>160</v>
      </c>
      <c r="O59" s="57">
        <v>160</v>
      </c>
      <c r="P59" s="58" cm="1">
        <f t="array" ref="P59">(O59*$P$3)*(M59/O59)</f>
        <v>122.32</v>
      </c>
      <c r="Q59" s="59" cm="1">
        <f t="array" ref="Q59">R59</f>
        <v>267</v>
      </c>
      <c r="R59" s="58" cm="1">
        <f t="array" ref="R59">ROUND(O59*$P$3*(1+$Q$3),0)</f>
        <v>267</v>
      </c>
      <c r="S59" s="56" t="s">
        <v>57</v>
      </c>
      <c r="T59" s="60" t="s">
        <v>58</v>
      </c>
      <c r="U59" s="51"/>
      <c r="V59" s="61"/>
      <c r="W59" s="61"/>
      <c r="X59" s="61"/>
      <c r="Y59" s="61"/>
      <c r="Z59" s="53">
        <f t="shared" si="0"/>
        <v>0</v>
      </c>
      <c r="AA59" s="4"/>
    </row>
    <row r="60" spans="1:27" ht="16" customHeight="1" x14ac:dyDescent="0.2">
      <c r="A60" s="54"/>
      <c r="B60" s="55">
        <v>843380166696</v>
      </c>
      <c r="C60" s="56" t="s">
        <v>184</v>
      </c>
      <c r="D60" s="56" t="s">
        <v>185</v>
      </c>
      <c r="E60" s="56" t="str" cm="1">
        <f t="array" ref="E60">_xlfn.XLOOKUP(C60,Master!E1:E2386,Master!H1:H2386)</f>
        <v>No</v>
      </c>
      <c r="F60" s="56" t="s">
        <v>95</v>
      </c>
      <c r="G60" s="56" t="s">
        <v>164</v>
      </c>
      <c r="H60" s="56" t="s">
        <v>139</v>
      </c>
      <c r="I60" s="56" t="s">
        <v>140</v>
      </c>
      <c r="J60" s="56" t="s">
        <v>55</v>
      </c>
      <c r="K60" s="56" t="s">
        <v>56</v>
      </c>
      <c r="L60" s="56" t="s">
        <v>50</v>
      </c>
      <c r="M60" s="57">
        <v>88</v>
      </c>
      <c r="N60" s="57">
        <v>160</v>
      </c>
      <c r="O60" s="57">
        <v>160</v>
      </c>
      <c r="P60" s="58" cm="1">
        <f t="array" ref="P60">(O60*$P$3)*(M60/O60)</f>
        <v>122.32</v>
      </c>
      <c r="Q60" s="59" cm="1">
        <f t="array" ref="Q60">R60</f>
        <v>267</v>
      </c>
      <c r="R60" s="58" cm="1">
        <f t="array" ref="R60">ROUND(O60*$P$3*(1+$Q$3),0)</f>
        <v>267</v>
      </c>
      <c r="S60" s="56" t="s">
        <v>57</v>
      </c>
      <c r="T60" s="60" t="s">
        <v>58</v>
      </c>
      <c r="U60" s="51"/>
      <c r="V60" s="61"/>
      <c r="W60" s="61"/>
      <c r="X60" s="61"/>
      <c r="Y60" s="61"/>
      <c r="Z60" s="53">
        <f t="shared" si="0"/>
        <v>0</v>
      </c>
      <c r="AA60" s="4"/>
    </row>
    <row r="61" spans="1:27" ht="16" customHeight="1" x14ac:dyDescent="0.2">
      <c r="A61" s="54"/>
      <c r="B61" s="55">
        <v>843380166702</v>
      </c>
      <c r="C61" s="56" t="s">
        <v>186</v>
      </c>
      <c r="D61" s="56" t="s">
        <v>187</v>
      </c>
      <c r="E61" s="56" t="str" cm="1">
        <f t="array" ref="E61">_xlfn.XLOOKUP(C61,Master!E1:E2386,Master!H1:H2386)</f>
        <v>No</v>
      </c>
      <c r="F61" s="56" t="s">
        <v>95</v>
      </c>
      <c r="G61" s="56" t="s">
        <v>167</v>
      </c>
      <c r="H61" s="56" t="s">
        <v>139</v>
      </c>
      <c r="I61" s="56" t="s">
        <v>140</v>
      </c>
      <c r="J61" s="56" t="s">
        <v>55</v>
      </c>
      <c r="K61" s="56" t="s">
        <v>56</v>
      </c>
      <c r="L61" s="56" t="s">
        <v>50</v>
      </c>
      <c r="M61" s="57">
        <v>88</v>
      </c>
      <c r="N61" s="57">
        <v>160</v>
      </c>
      <c r="O61" s="57">
        <v>160</v>
      </c>
      <c r="P61" s="58" cm="1">
        <f t="array" ref="P61">(O61*$P$3)*(M61/O61)</f>
        <v>122.32</v>
      </c>
      <c r="Q61" s="59" cm="1">
        <f t="array" ref="Q61">R61</f>
        <v>267</v>
      </c>
      <c r="R61" s="58" cm="1">
        <f t="array" ref="R61">ROUND(O61*$P$3*(1+$Q$3),0)</f>
        <v>267</v>
      </c>
      <c r="S61" s="56" t="s">
        <v>57</v>
      </c>
      <c r="T61" s="60" t="s">
        <v>58</v>
      </c>
      <c r="U61" s="51"/>
      <c r="V61" s="61"/>
      <c r="W61" s="61"/>
      <c r="X61" s="61"/>
      <c r="Y61" s="61"/>
      <c r="Z61" s="53">
        <f t="shared" si="0"/>
        <v>0</v>
      </c>
      <c r="AA61" s="4"/>
    </row>
    <row r="62" spans="1:27" ht="16" customHeight="1" x14ac:dyDescent="0.2">
      <c r="A62" s="54"/>
      <c r="B62" s="55">
        <v>843380166719</v>
      </c>
      <c r="C62" s="56" t="s">
        <v>188</v>
      </c>
      <c r="D62" s="56" t="s">
        <v>189</v>
      </c>
      <c r="E62" s="56" t="str" cm="1">
        <f t="array" ref="E62">_xlfn.XLOOKUP(C62,Master!E1:E2386,Master!H1:H2386)</f>
        <v>No</v>
      </c>
      <c r="F62" s="56" t="s">
        <v>190</v>
      </c>
      <c r="G62" s="56" t="s">
        <v>138</v>
      </c>
      <c r="H62" s="56" t="s">
        <v>139</v>
      </c>
      <c r="I62" s="56" t="s">
        <v>140</v>
      </c>
      <c r="J62" s="56" t="s">
        <v>55</v>
      </c>
      <c r="K62" s="56" t="s">
        <v>56</v>
      </c>
      <c r="L62" s="56" t="s">
        <v>50</v>
      </c>
      <c r="M62" s="57">
        <v>88</v>
      </c>
      <c r="N62" s="57">
        <v>160</v>
      </c>
      <c r="O62" s="57">
        <v>160</v>
      </c>
      <c r="P62" s="58" cm="1">
        <f t="array" ref="P62">(O62*$P$3)*(M62/O62)</f>
        <v>122.32</v>
      </c>
      <c r="Q62" s="59" cm="1">
        <f t="array" ref="Q62">R62</f>
        <v>267</v>
      </c>
      <c r="R62" s="58" cm="1">
        <f t="array" ref="R62">ROUND(O62*$P$3*(1+$Q$3),0)</f>
        <v>267</v>
      </c>
      <c r="S62" s="56" t="s">
        <v>57</v>
      </c>
      <c r="T62" s="60" t="s">
        <v>58</v>
      </c>
      <c r="U62" s="51"/>
      <c r="V62" s="61"/>
      <c r="W62" s="61"/>
      <c r="X62" s="61"/>
      <c r="Y62" s="61"/>
      <c r="Z62" s="53">
        <f t="shared" si="0"/>
        <v>0</v>
      </c>
      <c r="AA62" s="4"/>
    </row>
    <row r="63" spans="1:27" ht="16" customHeight="1" x14ac:dyDescent="0.2">
      <c r="A63" s="54"/>
      <c r="B63" s="55">
        <v>843380166726</v>
      </c>
      <c r="C63" s="56" t="s">
        <v>191</v>
      </c>
      <c r="D63" s="56" t="s">
        <v>192</v>
      </c>
      <c r="E63" s="56" t="str" cm="1">
        <f t="array" ref="E63">_xlfn.XLOOKUP(C63,Master!E1:E2386,Master!H1:H2386)</f>
        <v>No</v>
      </c>
      <c r="F63" s="56" t="s">
        <v>190</v>
      </c>
      <c r="G63" s="56" t="s">
        <v>143</v>
      </c>
      <c r="H63" s="56" t="s">
        <v>139</v>
      </c>
      <c r="I63" s="56" t="s">
        <v>140</v>
      </c>
      <c r="J63" s="56" t="s">
        <v>55</v>
      </c>
      <c r="K63" s="56" t="s">
        <v>56</v>
      </c>
      <c r="L63" s="56" t="s">
        <v>50</v>
      </c>
      <c r="M63" s="57">
        <v>88</v>
      </c>
      <c r="N63" s="57">
        <v>160</v>
      </c>
      <c r="O63" s="57">
        <v>160</v>
      </c>
      <c r="P63" s="58" cm="1">
        <f t="array" ref="P63">(O63*$P$3)*(M63/O63)</f>
        <v>122.32</v>
      </c>
      <c r="Q63" s="59" cm="1">
        <f t="array" ref="Q63">R63</f>
        <v>267</v>
      </c>
      <c r="R63" s="58" cm="1">
        <f t="array" ref="R63">ROUND(O63*$P$3*(1+$Q$3),0)</f>
        <v>267</v>
      </c>
      <c r="S63" s="56" t="s">
        <v>57</v>
      </c>
      <c r="T63" s="60" t="s">
        <v>58</v>
      </c>
      <c r="U63" s="51"/>
      <c r="V63" s="61"/>
      <c r="W63" s="61"/>
      <c r="X63" s="61"/>
      <c r="Y63" s="61"/>
      <c r="Z63" s="53">
        <f t="shared" si="0"/>
        <v>0</v>
      </c>
      <c r="AA63" s="4"/>
    </row>
    <row r="64" spans="1:27" ht="16" customHeight="1" x14ac:dyDescent="0.2">
      <c r="A64" s="54"/>
      <c r="B64" s="55">
        <v>843380166733</v>
      </c>
      <c r="C64" s="56" t="s">
        <v>193</v>
      </c>
      <c r="D64" s="56" t="s">
        <v>194</v>
      </c>
      <c r="E64" s="56" t="str" cm="1">
        <f t="array" ref="E64">_xlfn.XLOOKUP(C64,Master!E1:E2386,Master!H1:H2386)</f>
        <v>No</v>
      </c>
      <c r="F64" s="56" t="s">
        <v>190</v>
      </c>
      <c r="G64" s="56" t="s">
        <v>146</v>
      </c>
      <c r="H64" s="56" t="s">
        <v>139</v>
      </c>
      <c r="I64" s="56" t="s">
        <v>140</v>
      </c>
      <c r="J64" s="56" t="s">
        <v>55</v>
      </c>
      <c r="K64" s="56" t="s">
        <v>56</v>
      </c>
      <c r="L64" s="56" t="s">
        <v>50</v>
      </c>
      <c r="M64" s="57">
        <v>88</v>
      </c>
      <c r="N64" s="57">
        <v>160</v>
      </c>
      <c r="O64" s="57">
        <v>160</v>
      </c>
      <c r="P64" s="58" cm="1">
        <f t="array" ref="P64">(O64*$P$3)*(M64/O64)</f>
        <v>122.32</v>
      </c>
      <c r="Q64" s="59" cm="1">
        <f t="array" ref="Q64">R64</f>
        <v>267</v>
      </c>
      <c r="R64" s="58" cm="1">
        <f t="array" ref="R64">ROUND(O64*$P$3*(1+$Q$3),0)</f>
        <v>267</v>
      </c>
      <c r="S64" s="56" t="s">
        <v>57</v>
      </c>
      <c r="T64" s="60" t="s">
        <v>58</v>
      </c>
      <c r="U64" s="51"/>
      <c r="V64" s="61"/>
      <c r="W64" s="61"/>
      <c r="X64" s="61"/>
      <c r="Y64" s="61"/>
      <c r="Z64" s="53">
        <f t="shared" si="0"/>
        <v>0</v>
      </c>
      <c r="AA64" s="4"/>
    </row>
    <row r="65" spans="1:27" ht="16" customHeight="1" x14ac:dyDescent="0.2">
      <c r="A65" s="54"/>
      <c r="B65" s="55">
        <v>843380166740</v>
      </c>
      <c r="C65" s="56" t="s">
        <v>195</v>
      </c>
      <c r="D65" s="56" t="s">
        <v>196</v>
      </c>
      <c r="E65" s="56" t="str" cm="1">
        <f t="array" ref="E65">_xlfn.XLOOKUP(C65,Master!E1:E2386,Master!H1:H2386)</f>
        <v>No</v>
      </c>
      <c r="F65" s="56" t="s">
        <v>190</v>
      </c>
      <c r="G65" s="56" t="s">
        <v>149</v>
      </c>
      <c r="H65" s="56" t="s">
        <v>139</v>
      </c>
      <c r="I65" s="56" t="s">
        <v>140</v>
      </c>
      <c r="J65" s="56" t="s">
        <v>55</v>
      </c>
      <c r="K65" s="56" t="s">
        <v>56</v>
      </c>
      <c r="L65" s="56" t="s">
        <v>50</v>
      </c>
      <c r="M65" s="57">
        <v>88</v>
      </c>
      <c r="N65" s="57">
        <v>160</v>
      </c>
      <c r="O65" s="57">
        <v>160</v>
      </c>
      <c r="P65" s="58" cm="1">
        <f t="array" ref="P65">(O65*$P$3)*(M65/O65)</f>
        <v>122.32</v>
      </c>
      <c r="Q65" s="59" cm="1">
        <f t="array" ref="Q65">R65</f>
        <v>267</v>
      </c>
      <c r="R65" s="58" cm="1">
        <f t="array" ref="R65">ROUND(O65*$P$3*(1+$Q$3),0)</f>
        <v>267</v>
      </c>
      <c r="S65" s="56" t="s">
        <v>57</v>
      </c>
      <c r="T65" s="60" t="s">
        <v>58</v>
      </c>
      <c r="U65" s="51"/>
      <c r="V65" s="61"/>
      <c r="W65" s="61"/>
      <c r="X65" s="61"/>
      <c r="Y65" s="61"/>
      <c r="Z65" s="53">
        <f t="shared" si="0"/>
        <v>0</v>
      </c>
      <c r="AA65" s="4"/>
    </row>
    <row r="66" spans="1:27" ht="16" customHeight="1" x14ac:dyDescent="0.2">
      <c r="A66" s="54"/>
      <c r="B66" s="55">
        <v>843380166757</v>
      </c>
      <c r="C66" s="56" t="s">
        <v>197</v>
      </c>
      <c r="D66" s="56" t="s">
        <v>198</v>
      </c>
      <c r="E66" s="56" t="str" cm="1">
        <f t="array" ref="E66">_xlfn.XLOOKUP(C66,Master!E1:E2386,Master!H1:H2386)</f>
        <v>No</v>
      </c>
      <c r="F66" s="56" t="s">
        <v>190</v>
      </c>
      <c r="G66" s="56" t="s">
        <v>152</v>
      </c>
      <c r="H66" s="56" t="s">
        <v>139</v>
      </c>
      <c r="I66" s="56" t="s">
        <v>140</v>
      </c>
      <c r="J66" s="56" t="s">
        <v>55</v>
      </c>
      <c r="K66" s="56" t="s">
        <v>56</v>
      </c>
      <c r="L66" s="56" t="s">
        <v>50</v>
      </c>
      <c r="M66" s="57">
        <v>88</v>
      </c>
      <c r="N66" s="57">
        <v>160</v>
      </c>
      <c r="O66" s="57">
        <v>160</v>
      </c>
      <c r="P66" s="58" cm="1">
        <f t="array" ref="P66">(O66*$P$3)*(M66/O66)</f>
        <v>122.32</v>
      </c>
      <c r="Q66" s="59" cm="1">
        <f t="array" ref="Q66">R66</f>
        <v>267</v>
      </c>
      <c r="R66" s="58" cm="1">
        <f t="array" ref="R66">ROUND(O66*$P$3*(1+$Q$3),0)</f>
        <v>267</v>
      </c>
      <c r="S66" s="56" t="s">
        <v>57</v>
      </c>
      <c r="T66" s="60" t="s">
        <v>58</v>
      </c>
      <c r="U66" s="51"/>
      <c r="V66" s="61"/>
      <c r="W66" s="61"/>
      <c r="X66" s="61"/>
      <c r="Y66" s="61"/>
      <c r="Z66" s="53">
        <f t="shared" si="0"/>
        <v>0</v>
      </c>
      <c r="AA66" s="4"/>
    </row>
    <row r="67" spans="1:27" ht="16" customHeight="1" x14ac:dyDescent="0.2">
      <c r="A67" s="54"/>
      <c r="B67" s="55">
        <v>843380166764</v>
      </c>
      <c r="C67" s="56" t="s">
        <v>199</v>
      </c>
      <c r="D67" s="56" t="s">
        <v>200</v>
      </c>
      <c r="E67" s="56" t="str" cm="1">
        <f t="array" ref="E67">_xlfn.XLOOKUP(C67,Master!E1:E2386,Master!H1:H2386)</f>
        <v>No</v>
      </c>
      <c r="F67" s="56" t="s">
        <v>190</v>
      </c>
      <c r="G67" s="56" t="s">
        <v>155</v>
      </c>
      <c r="H67" s="56" t="s">
        <v>139</v>
      </c>
      <c r="I67" s="56" t="s">
        <v>140</v>
      </c>
      <c r="J67" s="56" t="s">
        <v>55</v>
      </c>
      <c r="K67" s="56" t="s">
        <v>56</v>
      </c>
      <c r="L67" s="56" t="s">
        <v>50</v>
      </c>
      <c r="M67" s="57">
        <v>88</v>
      </c>
      <c r="N67" s="57">
        <v>160</v>
      </c>
      <c r="O67" s="57">
        <v>160</v>
      </c>
      <c r="P67" s="58" cm="1">
        <f t="array" ref="P67">(O67*$P$3)*(M67/O67)</f>
        <v>122.32</v>
      </c>
      <c r="Q67" s="59" cm="1">
        <f t="array" ref="Q67">R67</f>
        <v>267</v>
      </c>
      <c r="R67" s="58" cm="1">
        <f t="array" ref="R67">ROUND(O67*$P$3*(1+$Q$3),0)</f>
        <v>267</v>
      </c>
      <c r="S67" s="56" t="s">
        <v>57</v>
      </c>
      <c r="T67" s="60" t="s">
        <v>58</v>
      </c>
      <c r="U67" s="51"/>
      <c r="V67" s="61"/>
      <c r="W67" s="61"/>
      <c r="X67" s="61"/>
      <c r="Y67" s="61"/>
      <c r="Z67" s="53">
        <f t="shared" si="0"/>
        <v>0</v>
      </c>
      <c r="AA67" s="4"/>
    </row>
    <row r="68" spans="1:27" ht="16" customHeight="1" x14ac:dyDescent="0.2">
      <c r="A68" s="54"/>
      <c r="B68" s="55">
        <v>843380166771</v>
      </c>
      <c r="C68" s="56" t="s">
        <v>201</v>
      </c>
      <c r="D68" s="56" t="s">
        <v>202</v>
      </c>
      <c r="E68" s="56" t="str" cm="1">
        <f t="array" ref="E68">_xlfn.XLOOKUP(C68,Master!E1:E2386,Master!H1:H2386)</f>
        <v>No</v>
      </c>
      <c r="F68" s="56" t="s">
        <v>190</v>
      </c>
      <c r="G68" s="56" t="s">
        <v>158</v>
      </c>
      <c r="H68" s="56" t="s">
        <v>139</v>
      </c>
      <c r="I68" s="56" t="s">
        <v>140</v>
      </c>
      <c r="J68" s="56" t="s">
        <v>55</v>
      </c>
      <c r="K68" s="56" t="s">
        <v>56</v>
      </c>
      <c r="L68" s="56" t="s">
        <v>50</v>
      </c>
      <c r="M68" s="57">
        <v>88</v>
      </c>
      <c r="N68" s="57">
        <v>160</v>
      </c>
      <c r="O68" s="57">
        <v>160</v>
      </c>
      <c r="P68" s="58" cm="1">
        <f t="array" ref="P68">(O68*$P$3)*(M68/O68)</f>
        <v>122.32</v>
      </c>
      <c r="Q68" s="59" cm="1">
        <f t="array" ref="Q68">R68</f>
        <v>267</v>
      </c>
      <c r="R68" s="58" cm="1">
        <f t="array" ref="R68">ROUND(O68*$P$3*(1+$Q$3),0)</f>
        <v>267</v>
      </c>
      <c r="S68" s="56" t="s">
        <v>57</v>
      </c>
      <c r="T68" s="60" t="s">
        <v>58</v>
      </c>
      <c r="U68" s="51"/>
      <c r="V68" s="61"/>
      <c r="W68" s="61"/>
      <c r="X68" s="61"/>
      <c r="Y68" s="61"/>
      <c r="Z68" s="53">
        <f t="shared" si="0"/>
        <v>0</v>
      </c>
      <c r="AA68" s="4"/>
    </row>
    <row r="69" spans="1:27" ht="16" customHeight="1" x14ac:dyDescent="0.2">
      <c r="A69" s="54"/>
      <c r="B69" s="55">
        <v>843380166788</v>
      </c>
      <c r="C69" s="56" t="s">
        <v>203</v>
      </c>
      <c r="D69" s="56" t="s">
        <v>204</v>
      </c>
      <c r="E69" s="56" t="str" cm="1">
        <f t="array" ref="E69">_xlfn.XLOOKUP(C69,Master!E1:E2386,Master!H1:H2386)</f>
        <v>No</v>
      </c>
      <c r="F69" s="56" t="s">
        <v>190</v>
      </c>
      <c r="G69" s="56" t="s">
        <v>161</v>
      </c>
      <c r="H69" s="56" t="s">
        <v>139</v>
      </c>
      <c r="I69" s="56" t="s">
        <v>140</v>
      </c>
      <c r="J69" s="56" t="s">
        <v>55</v>
      </c>
      <c r="K69" s="56" t="s">
        <v>56</v>
      </c>
      <c r="L69" s="56" t="s">
        <v>50</v>
      </c>
      <c r="M69" s="57">
        <v>88</v>
      </c>
      <c r="N69" s="57">
        <v>160</v>
      </c>
      <c r="O69" s="57">
        <v>160</v>
      </c>
      <c r="P69" s="58" cm="1">
        <f t="array" ref="P69">(O69*$P$3)*(M69/O69)</f>
        <v>122.32</v>
      </c>
      <c r="Q69" s="59" cm="1">
        <f t="array" ref="Q69">R69</f>
        <v>267</v>
      </c>
      <c r="R69" s="58" cm="1">
        <f t="array" ref="R69">ROUND(O69*$P$3*(1+$Q$3),0)</f>
        <v>267</v>
      </c>
      <c r="S69" s="56" t="s">
        <v>57</v>
      </c>
      <c r="T69" s="60" t="s">
        <v>58</v>
      </c>
      <c r="U69" s="51"/>
      <c r="V69" s="61"/>
      <c r="W69" s="61"/>
      <c r="X69" s="61"/>
      <c r="Y69" s="61"/>
      <c r="Z69" s="53">
        <f t="shared" si="0"/>
        <v>0</v>
      </c>
      <c r="AA69" s="4"/>
    </row>
    <row r="70" spans="1:27" ht="16" customHeight="1" x14ac:dyDescent="0.2">
      <c r="A70" s="54"/>
      <c r="B70" s="55">
        <v>843380166795</v>
      </c>
      <c r="C70" s="56" t="s">
        <v>205</v>
      </c>
      <c r="D70" s="56" t="s">
        <v>206</v>
      </c>
      <c r="E70" s="56" t="str" cm="1">
        <f t="array" ref="E70">_xlfn.XLOOKUP(C70,Master!E1:E2386,Master!H1:H2386)</f>
        <v>No</v>
      </c>
      <c r="F70" s="56" t="s">
        <v>190</v>
      </c>
      <c r="G70" s="56" t="s">
        <v>164</v>
      </c>
      <c r="H70" s="56" t="s">
        <v>139</v>
      </c>
      <c r="I70" s="56" t="s">
        <v>140</v>
      </c>
      <c r="J70" s="56" t="s">
        <v>55</v>
      </c>
      <c r="K70" s="56" t="s">
        <v>56</v>
      </c>
      <c r="L70" s="56" t="s">
        <v>50</v>
      </c>
      <c r="M70" s="57">
        <v>88</v>
      </c>
      <c r="N70" s="57">
        <v>160</v>
      </c>
      <c r="O70" s="57">
        <v>160</v>
      </c>
      <c r="P70" s="58" cm="1">
        <f t="array" ref="P70">(O70*$P$3)*(M70/O70)</f>
        <v>122.32</v>
      </c>
      <c r="Q70" s="59" cm="1">
        <f t="array" ref="Q70">R70</f>
        <v>267</v>
      </c>
      <c r="R70" s="58" cm="1">
        <f t="array" ref="R70">ROUND(O70*$P$3*(1+$Q$3),0)</f>
        <v>267</v>
      </c>
      <c r="S70" s="56" t="s">
        <v>57</v>
      </c>
      <c r="T70" s="60" t="s">
        <v>58</v>
      </c>
      <c r="U70" s="51"/>
      <c r="V70" s="61"/>
      <c r="W70" s="61"/>
      <c r="X70" s="61"/>
      <c r="Y70" s="61"/>
      <c r="Z70" s="53">
        <f t="shared" si="0"/>
        <v>0</v>
      </c>
      <c r="AA70" s="4"/>
    </row>
    <row r="71" spans="1:27" ht="16" customHeight="1" x14ac:dyDescent="0.2">
      <c r="A71" s="54"/>
      <c r="B71" s="55">
        <v>843380166801</v>
      </c>
      <c r="C71" s="56" t="s">
        <v>207</v>
      </c>
      <c r="D71" s="56" t="s">
        <v>208</v>
      </c>
      <c r="E71" s="56" t="str" cm="1">
        <f t="array" ref="E71">_xlfn.XLOOKUP(C71,Master!E1:E2386,Master!H1:H2386)</f>
        <v>No</v>
      </c>
      <c r="F71" s="56" t="s">
        <v>190</v>
      </c>
      <c r="G71" s="56" t="s">
        <v>167</v>
      </c>
      <c r="H71" s="56" t="s">
        <v>139</v>
      </c>
      <c r="I71" s="56" t="s">
        <v>140</v>
      </c>
      <c r="J71" s="56" t="s">
        <v>55</v>
      </c>
      <c r="K71" s="56" t="s">
        <v>56</v>
      </c>
      <c r="L71" s="56" t="s">
        <v>50</v>
      </c>
      <c r="M71" s="57">
        <v>80</v>
      </c>
      <c r="N71" s="57">
        <v>160</v>
      </c>
      <c r="O71" s="57">
        <v>160</v>
      </c>
      <c r="P71" s="58" cm="1">
        <f t="array" ref="P71">(O71*$P$3)*(M71/O71)</f>
        <v>111.19999999999999</v>
      </c>
      <c r="Q71" s="59" cm="1">
        <f t="array" ref="Q71">R71</f>
        <v>267</v>
      </c>
      <c r="R71" s="58" cm="1">
        <f t="array" ref="R71">ROUND(O71*$P$3*(1+$Q$3),0)</f>
        <v>267</v>
      </c>
      <c r="S71" s="56" t="s">
        <v>57</v>
      </c>
      <c r="T71" s="60" t="s">
        <v>58</v>
      </c>
      <c r="U71" s="51"/>
      <c r="V71" s="61"/>
      <c r="W71" s="61"/>
      <c r="X71" s="61"/>
      <c r="Y71" s="61"/>
      <c r="Z71" s="53">
        <f t="shared" si="0"/>
        <v>0</v>
      </c>
      <c r="AA71" s="4"/>
    </row>
    <row r="72" spans="1:27" ht="16" customHeight="1" x14ac:dyDescent="0.2">
      <c r="A72" s="54"/>
      <c r="B72" s="55">
        <v>843380166016</v>
      </c>
      <c r="C72" s="56" t="s">
        <v>209</v>
      </c>
      <c r="D72" s="56" t="s">
        <v>210</v>
      </c>
      <c r="E72" s="56" t="str" cm="1">
        <f t="array" ref="E72">_xlfn.XLOOKUP(C72,Master!E1:E2386,Master!H1:H2386)</f>
        <v>No</v>
      </c>
      <c r="F72" s="56" t="s">
        <v>51</v>
      </c>
      <c r="G72" s="56" t="s">
        <v>138</v>
      </c>
      <c r="H72" s="56" t="s">
        <v>139</v>
      </c>
      <c r="I72" s="56" t="s">
        <v>211</v>
      </c>
      <c r="J72" s="56" t="s">
        <v>55</v>
      </c>
      <c r="K72" s="56" t="s">
        <v>56</v>
      </c>
      <c r="L72" s="56" t="s">
        <v>50</v>
      </c>
      <c r="M72" s="57">
        <v>96.25</v>
      </c>
      <c r="N72" s="57">
        <v>175</v>
      </c>
      <c r="O72" s="57">
        <v>175</v>
      </c>
      <c r="P72" s="58" cm="1">
        <f t="array" ref="P72">(O72*$P$3)*(M72/O72)</f>
        <v>133.78749999999999</v>
      </c>
      <c r="Q72" s="59" cm="1">
        <f t="array" ref="Q72">R72</f>
        <v>292</v>
      </c>
      <c r="R72" s="58" cm="1">
        <f t="array" ref="R72">ROUND(O72*$P$3*(1+$Q$3),0)</f>
        <v>292</v>
      </c>
      <c r="S72" s="56" t="s">
        <v>57</v>
      </c>
      <c r="T72" s="60" t="s">
        <v>58</v>
      </c>
      <c r="U72" s="51"/>
      <c r="V72" s="61"/>
      <c r="W72" s="61"/>
      <c r="X72" s="61"/>
      <c r="Y72" s="61"/>
      <c r="Z72" s="53">
        <f t="shared" ref="Z72:Z135" si="1">(V72*M72)+(W72*M72)+(M72*X72)+(Y72*M72)</f>
        <v>0</v>
      </c>
      <c r="AA72" s="4"/>
    </row>
    <row r="73" spans="1:27" ht="16" customHeight="1" x14ac:dyDescent="0.2">
      <c r="A73" s="54"/>
      <c r="B73" s="55">
        <v>843380166023</v>
      </c>
      <c r="C73" s="56" t="s">
        <v>212</v>
      </c>
      <c r="D73" s="56" t="s">
        <v>213</v>
      </c>
      <c r="E73" s="56" t="str" cm="1">
        <f t="array" ref="E73">_xlfn.XLOOKUP(C73,Master!E1:E2386,Master!H1:H2386)</f>
        <v>No</v>
      </c>
      <c r="F73" s="56" t="s">
        <v>51</v>
      </c>
      <c r="G73" s="56" t="s">
        <v>143</v>
      </c>
      <c r="H73" s="56" t="s">
        <v>139</v>
      </c>
      <c r="I73" s="56" t="s">
        <v>211</v>
      </c>
      <c r="J73" s="56" t="s">
        <v>55</v>
      </c>
      <c r="K73" s="56" t="s">
        <v>56</v>
      </c>
      <c r="L73" s="56" t="s">
        <v>50</v>
      </c>
      <c r="M73" s="57">
        <v>96.25</v>
      </c>
      <c r="N73" s="57">
        <v>175</v>
      </c>
      <c r="O73" s="57">
        <v>175</v>
      </c>
      <c r="P73" s="58" cm="1">
        <f t="array" ref="P73">(O73*$P$3)*(M73/O73)</f>
        <v>133.78749999999999</v>
      </c>
      <c r="Q73" s="59" cm="1">
        <f t="array" ref="Q73">R73</f>
        <v>292</v>
      </c>
      <c r="R73" s="58" cm="1">
        <f t="array" ref="R73">ROUND(O73*$P$3*(1+$Q$3),0)</f>
        <v>292</v>
      </c>
      <c r="S73" s="56" t="s">
        <v>57</v>
      </c>
      <c r="T73" s="60" t="s">
        <v>58</v>
      </c>
      <c r="U73" s="51"/>
      <c r="V73" s="61"/>
      <c r="W73" s="61"/>
      <c r="X73" s="61"/>
      <c r="Y73" s="61"/>
      <c r="Z73" s="53">
        <f t="shared" si="1"/>
        <v>0</v>
      </c>
      <c r="AA73" s="4"/>
    </row>
    <row r="74" spans="1:27" ht="16" customHeight="1" x14ac:dyDescent="0.2">
      <c r="A74" s="54"/>
      <c r="B74" s="55">
        <v>843380166030</v>
      </c>
      <c r="C74" s="56" t="s">
        <v>214</v>
      </c>
      <c r="D74" s="56" t="s">
        <v>215</v>
      </c>
      <c r="E74" s="56" t="str" cm="1">
        <f t="array" ref="E74">_xlfn.XLOOKUP(C74,Master!E1:E2386,Master!H1:H2386)</f>
        <v>No</v>
      </c>
      <c r="F74" s="56" t="s">
        <v>51</v>
      </c>
      <c r="G74" s="56" t="s">
        <v>146</v>
      </c>
      <c r="H74" s="56" t="s">
        <v>139</v>
      </c>
      <c r="I74" s="56" t="s">
        <v>211</v>
      </c>
      <c r="J74" s="56" t="s">
        <v>55</v>
      </c>
      <c r="K74" s="56" t="s">
        <v>56</v>
      </c>
      <c r="L74" s="56" t="s">
        <v>50</v>
      </c>
      <c r="M74" s="57">
        <v>96.25</v>
      </c>
      <c r="N74" s="57">
        <v>175</v>
      </c>
      <c r="O74" s="57">
        <v>175</v>
      </c>
      <c r="P74" s="58" cm="1">
        <f t="array" ref="P74">(O74*$P$3)*(M74/O74)</f>
        <v>133.78749999999999</v>
      </c>
      <c r="Q74" s="59" cm="1">
        <f t="array" ref="Q74">R74</f>
        <v>292</v>
      </c>
      <c r="R74" s="58" cm="1">
        <f t="array" ref="R74">ROUND(O74*$P$3*(1+$Q$3),0)</f>
        <v>292</v>
      </c>
      <c r="S74" s="56" t="s">
        <v>57</v>
      </c>
      <c r="T74" s="60" t="s">
        <v>58</v>
      </c>
      <c r="U74" s="51"/>
      <c r="V74" s="61"/>
      <c r="W74" s="61"/>
      <c r="X74" s="61"/>
      <c r="Y74" s="61"/>
      <c r="Z74" s="53">
        <f t="shared" si="1"/>
        <v>0</v>
      </c>
      <c r="AA74" s="4"/>
    </row>
    <row r="75" spans="1:27" ht="16" customHeight="1" x14ac:dyDescent="0.2">
      <c r="A75" s="54"/>
      <c r="B75" s="55">
        <v>843380166047</v>
      </c>
      <c r="C75" s="56" t="s">
        <v>216</v>
      </c>
      <c r="D75" s="56" t="s">
        <v>217</v>
      </c>
      <c r="E75" s="56" t="str" cm="1">
        <f t="array" ref="E75">_xlfn.XLOOKUP(C75,Master!E1:E2386,Master!H1:H2386)</f>
        <v>No</v>
      </c>
      <c r="F75" s="56" t="s">
        <v>51</v>
      </c>
      <c r="G75" s="56" t="s">
        <v>149</v>
      </c>
      <c r="H75" s="56" t="s">
        <v>139</v>
      </c>
      <c r="I75" s="56" t="s">
        <v>211</v>
      </c>
      <c r="J75" s="56" t="s">
        <v>55</v>
      </c>
      <c r="K75" s="56" t="s">
        <v>56</v>
      </c>
      <c r="L75" s="56" t="s">
        <v>50</v>
      </c>
      <c r="M75" s="57">
        <v>96.25</v>
      </c>
      <c r="N75" s="57">
        <v>175</v>
      </c>
      <c r="O75" s="57">
        <v>175</v>
      </c>
      <c r="P75" s="58" cm="1">
        <f t="array" ref="P75">(O75*$P$3)*(M75/O75)</f>
        <v>133.78749999999999</v>
      </c>
      <c r="Q75" s="59" cm="1">
        <f t="array" ref="Q75">R75</f>
        <v>292</v>
      </c>
      <c r="R75" s="58" cm="1">
        <f t="array" ref="R75">ROUND(O75*$P$3*(1+$Q$3),0)</f>
        <v>292</v>
      </c>
      <c r="S75" s="56" t="s">
        <v>57</v>
      </c>
      <c r="T75" s="60" t="s">
        <v>58</v>
      </c>
      <c r="U75" s="51"/>
      <c r="V75" s="61"/>
      <c r="W75" s="61"/>
      <c r="X75" s="61"/>
      <c r="Y75" s="61"/>
      <c r="Z75" s="53">
        <f t="shared" si="1"/>
        <v>0</v>
      </c>
      <c r="AA75" s="4"/>
    </row>
    <row r="76" spans="1:27" ht="16" customHeight="1" x14ac:dyDescent="0.2">
      <c r="A76" s="54"/>
      <c r="B76" s="55">
        <v>843380166054</v>
      </c>
      <c r="C76" s="56" t="s">
        <v>218</v>
      </c>
      <c r="D76" s="56" t="s">
        <v>219</v>
      </c>
      <c r="E76" s="56" t="str" cm="1">
        <f t="array" ref="E76">_xlfn.XLOOKUP(C76,Master!E1:E2386,Master!H1:H2386)</f>
        <v>No</v>
      </c>
      <c r="F76" s="56" t="s">
        <v>51</v>
      </c>
      <c r="G76" s="56" t="s">
        <v>152</v>
      </c>
      <c r="H76" s="56" t="s">
        <v>139</v>
      </c>
      <c r="I76" s="56" t="s">
        <v>211</v>
      </c>
      <c r="J76" s="56" t="s">
        <v>55</v>
      </c>
      <c r="K76" s="56" t="s">
        <v>56</v>
      </c>
      <c r="L76" s="56" t="s">
        <v>50</v>
      </c>
      <c r="M76" s="57">
        <v>96.25</v>
      </c>
      <c r="N76" s="57">
        <v>175</v>
      </c>
      <c r="O76" s="57">
        <v>175</v>
      </c>
      <c r="P76" s="58" cm="1">
        <f t="array" ref="P76">(O76*$P$3)*(M76/O76)</f>
        <v>133.78749999999999</v>
      </c>
      <c r="Q76" s="59" cm="1">
        <f t="array" ref="Q76">R76</f>
        <v>292</v>
      </c>
      <c r="R76" s="58" cm="1">
        <f t="array" ref="R76">ROUND(O76*$P$3*(1+$Q$3),0)</f>
        <v>292</v>
      </c>
      <c r="S76" s="56" t="s">
        <v>57</v>
      </c>
      <c r="T76" s="60" t="s">
        <v>58</v>
      </c>
      <c r="U76" s="51"/>
      <c r="V76" s="61"/>
      <c r="W76" s="61"/>
      <c r="X76" s="61"/>
      <c r="Y76" s="61"/>
      <c r="Z76" s="53">
        <f t="shared" si="1"/>
        <v>0</v>
      </c>
      <c r="AA76" s="4"/>
    </row>
    <row r="77" spans="1:27" ht="16" customHeight="1" x14ac:dyDescent="0.2">
      <c r="A77" s="54"/>
      <c r="B77" s="55">
        <v>843380166061</v>
      </c>
      <c r="C77" s="56" t="s">
        <v>220</v>
      </c>
      <c r="D77" s="56" t="s">
        <v>221</v>
      </c>
      <c r="E77" s="56" t="str" cm="1">
        <f t="array" ref="E77">_xlfn.XLOOKUP(C77,Master!E1:E2386,Master!H1:H2386)</f>
        <v>No</v>
      </c>
      <c r="F77" s="56" t="s">
        <v>51</v>
      </c>
      <c r="G77" s="56" t="s">
        <v>155</v>
      </c>
      <c r="H77" s="56" t="s">
        <v>139</v>
      </c>
      <c r="I77" s="56" t="s">
        <v>211</v>
      </c>
      <c r="J77" s="56" t="s">
        <v>55</v>
      </c>
      <c r="K77" s="56" t="s">
        <v>56</v>
      </c>
      <c r="L77" s="56" t="s">
        <v>50</v>
      </c>
      <c r="M77" s="57">
        <v>96.25</v>
      </c>
      <c r="N77" s="57">
        <v>175</v>
      </c>
      <c r="O77" s="57">
        <v>175</v>
      </c>
      <c r="P77" s="58" cm="1">
        <f t="array" ref="P77">(O77*$P$3)*(M77/O77)</f>
        <v>133.78749999999999</v>
      </c>
      <c r="Q77" s="59" cm="1">
        <f t="array" ref="Q77">R77</f>
        <v>292</v>
      </c>
      <c r="R77" s="58" cm="1">
        <f t="array" ref="R77">ROUND(O77*$P$3*(1+$Q$3),0)</f>
        <v>292</v>
      </c>
      <c r="S77" s="56" t="s">
        <v>57</v>
      </c>
      <c r="T77" s="60" t="s">
        <v>58</v>
      </c>
      <c r="U77" s="51"/>
      <c r="V77" s="61"/>
      <c r="W77" s="61"/>
      <c r="X77" s="61"/>
      <c r="Y77" s="61"/>
      <c r="Z77" s="53">
        <f t="shared" si="1"/>
        <v>0</v>
      </c>
      <c r="AA77" s="4"/>
    </row>
    <row r="78" spans="1:27" ht="16" customHeight="1" x14ac:dyDescent="0.2">
      <c r="A78" s="54"/>
      <c r="B78" s="55">
        <v>843380166078</v>
      </c>
      <c r="C78" s="56" t="s">
        <v>222</v>
      </c>
      <c r="D78" s="56" t="s">
        <v>223</v>
      </c>
      <c r="E78" s="56" t="str" cm="1">
        <f t="array" ref="E78">_xlfn.XLOOKUP(C78,Master!E1:E2386,Master!H1:H2386)</f>
        <v>No</v>
      </c>
      <c r="F78" s="56" t="s">
        <v>51</v>
      </c>
      <c r="G78" s="56" t="s">
        <v>158</v>
      </c>
      <c r="H78" s="56" t="s">
        <v>139</v>
      </c>
      <c r="I78" s="56" t="s">
        <v>211</v>
      </c>
      <c r="J78" s="56" t="s">
        <v>55</v>
      </c>
      <c r="K78" s="56" t="s">
        <v>56</v>
      </c>
      <c r="L78" s="56" t="s">
        <v>50</v>
      </c>
      <c r="M78" s="57">
        <v>96.25</v>
      </c>
      <c r="N78" s="57">
        <v>175</v>
      </c>
      <c r="O78" s="57">
        <v>175</v>
      </c>
      <c r="P78" s="58" cm="1">
        <f t="array" ref="P78">(O78*$P$3)*(M78/O78)</f>
        <v>133.78749999999999</v>
      </c>
      <c r="Q78" s="59" cm="1">
        <f t="array" ref="Q78">R78</f>
        <v>292</v>
      </c>
      <c r="R78" s="58" cm="1">
        <f t="array" ref="R78">ROUND(O78*$P$3*(1+$Q$3),0)</f>
        <v>292</v>
      </c>
      <c r="S78" s="56" t="s">
        <v>57</v>
      </c>
      <c r="T78" s="60" t="s">
        <v>58</v>
      </c>
      <c r="U78" s="51"/>
      <c r="V78" s="61"/>
      <c r="W78" s="61"/>
      <c r="X78" s="61"/>
      <c r="Y78" s="61"/>
      <c r="Z78" s="53">
        <f t="shared" si="1"/>
        <v>0</v>
      </c>
      <c r="AA78" s="4"/>
    </row>
    <row r="79" spans="1:27" ht="16" customHeight="1" x14ac:dyDescent="0.2">
      <c r="A79" s="54"/>
      <c r="B79" s="55">
        <v>843380166085</v>
      </c>
      <c r="C79" s="56" t="s">
        <v>224</v>
      </c>
      <c r="D79" s="56" t="s">
        <v>225</v>
      </c>
      <c r="E79" s="56" t="str" cm="1">
        <f t="array" ref="E79">_xlfn.XLOOKUP(C79,Master!E1:E2386,Master!H1:H2386)</f>
        <v>No</v>
      </c>
      <c r="F79" s="56" t="s">
        <v>51</v>
      </c>
      <c r="G79" s="56" t="s">
        <v>161</v>
      </c>
      <c r="H79" s="56" t="s">
        <v>139</v>
      </c>
      <c r="I79" s="56" t="s">
        <v>211</v>
      </c>
      <c r="J79" s="56" t="s">
        <v>55</v>
      </c>
      <c r="K79" s="56" t="s">
        <v>56</v>
      </c>
      <c r="L79" s="56" t="s">
        <v>50</v>
      </c>
      <c r="M79" s="57">
        <v>96.25</v>
      </c>
      <c r="N79" s="57">
        <v>175</v>
      </c>
      <c r="O79" s="57">
        <v>175</v>
      </c>
      <c r="P79" s="58" cm="1">
        <f t="array" ref="P79">(O79*$P$3)*(M79/O79)</f>
        <v>133.78749999999999</v>
      </c>
      <c r="Q79" s="59" cm="1">
        <f t="array" ref="Q79">R79</f>
        <v>292</v>
      </c>
      <c r="R79" s="58" cm="1">
        <f t="array" ref="R79">ROUND(O79*$P$3*(1+$Q$3),0)</f>
        <v>292</v>
      </c>
      <c r="S79" s="56" t="s">
        <v>57</v>
      </c>
      <c r="T79" s="60" t="s">
        <v>58</v>
      </c>
      <c r="U79" s="51"/>
      <c r="V79" s="61"/>
      <c r="W79" s="61"/>
      <c r="X79" s="61"/>
      <c r="Y79" s="61"/>
      <c r="Z79" s="53">
        <f t="shared" si="1"/>
        <v>0</v>
      </c>
      <c r="AA79" s="4"/>
    </row>
    <row r="80" spans="1:27" ht="16" customHeight="1" x14ac:dyDescent="0.2">
      <c r="A80" s="54"/>
      <c r="B80" s="55">
        <v>843380166092</v>
      </c>
      <c r="C80" s="56" t="s">
        <v>226</v>
      </c>
      <c r="D80" s="56" t="s">
        <v>227</v>
      </c>
      <c r="E80" s="56" t="str" cm="1">
        <f t="array" ref="E80">_xlfn.XLOOKUP(C80,Master!E1:E2386,Master!H1:H2386)</f>
        <v>No</v>
      </c>
      <c r="F80" s="56" t="s">
        <v>51</v>
      </c>
      <c r="G80" s="56" t="s">
        <v>164</v>
      </c>
      <c r="H80" s="56" t="s">
        <v>139</v>
      </c>
      <c r="I80" s="56" t="s">
        <v>211</v>
      </c>
      <c r="J80" s="56" t="s">
        <v>55</v>
      </c>
      <c r="K80" s="56" t="s">
        <v>56</v>
      </c>
      <c r="L80" s="56" t="s">
        <v>50</v>
      </c>
      <c r="M80" s="57">
        <v>96.25</v>
      </c>
      <c r="N80" s="57">
        <v>175</v>
      </c>
      <c r="O80" s="57">
        <v>175</v>
      </c>
      <c r="P80" s="58" cm="1">
        <f t="array" ref="P80">(O80*$P$3)*(M80/O80)</f>
        <v>133.78749999999999</v>
      </c>
      <c r="Q80" s="59" cm="1">
        <f t="array" ref="Q80">R80</f>
        <v>292</v>
      </c>
      <c r="R80" s="58" cm="1">
        <f t="array" ref="R80">ROUND(O80*$P$3*(1+$Q$3),0)</f>
        <v>292</v>
      </c>
      <c r="S80" s="56" t="s">
        <v>57</v>
      </c>
      <c r="T80" s="60" t="s">
        <v>58</v>
      </c>
      <c r="U80" s="51"/>
      <c r="V80" s="61"/>
      <c r="W80" s="61"/>
      <c r="X80" s="61"/>
      <c r="Y80" s="61"/>
      <c r="Z80" s="53">
        <f t="shared" si="1"/>
        <v>0</v>
      </c>
      <c r="AA80" s="4"/>
    </row>
    <row r="81" spans="1:27" ht="16" customHeight="1" x14ac:dyDescent="0.2">
      <c r="A81" s="54"/>
      <c r="B81" s="55">
        <v>843380166108</v>
      </c>
      <c r="C81" s="56" t="s">
        <v>228</v>
      </c>
      <c r="D81" s="56" t="s">
        <v>229</v>
      </c>
      <c r="E81" s="56" t="str" cm="1">
        <f t="array" ref="E81">_xlfn.XLOOKUP(C81,Master!E1:E2386,Master!H1:H2386)</f>
        <v>No</v>
      </c>
      <c r="F81" s="56" t="s">
        <v>51</v>
      </c>
      <c r="G81" s="56" t="s">
        <v>167</v>
      </c>
      <c r="H81" s="56" t="s">
        <v>139</v>
      </c>
      <c r="I81" s="56" t="s">
        <v>211</v>
      </c>
      <c r="J81" s="56" t="s">
        <v>55</v>
      </c>
      <c r="K81" s="56" t="s">
        <v>56</v>
      </c>
      <c r="L81" s="56" t="s">
        <v>50</v>
      </c>
      <c r="M81" s="57">
        <v>96.25</v>
      </c>
      <c r="N81" s="57">
        <v>175</v>
      </c>
      <c r="O81" s="57">
        <v>175</v>
      </c>
      <c r="P81" s="58" cm="1">
        <f t="array" ref="P81">(O81*$P$3)*(M81/O81)</f>
        <v>133.78749999999999</v>
      </c>
      <c r="Q81" s="59" cm="1">
        <f t="array" ref="Q81">R81</f>
        <v>292</v>
      </c>
      <c r="R81" s="58" cm="1">
        <f t="array" ref="R81">ROUND(O81*$P$3*(1+$Q$3),0)</f>
        <v>292</v>
      </c>
      <c r="S81" s="56" t="s">
        <v>57</v>
      </c>
      <c r="T81" s="60" t="s">
        <v>58</v>
      </c>
      <c r="U81" s="51"/>
      <c r="V81" s="61"/>
      <c r="W81" s="61"/>
      <c r="X81" s="61"/>
      <c r="Y81" s="61"/>
      <c r="Z81" s="53">
        <f t="shared" si="1"/>
        <v>0</v>
      </c>
      <c r="AA81" s="4"/>
    </row>
    <row r="82" spans="1:27" ht="16" customHeight="1" x14ac:dyDescent="0.2">
      <c r="A82" s="54"/>
      <c r="B82" s="55">
        <v>843380166214</v>
      </c>
      <c r="C82" s="56" t="s">
        <v>230</v>
      </c>
      <c r="D82" s="56" t="s">
        <v>231</v>
      </c>
      <c r="E82" s="56" t="str" cm="1">
        <f t="array" ref="E82">_xlfn.XLOOKUP(C82,Master!E1:E2386,Master!H1:H2386)</f>
        <v>No</v>
      </c>
      <c r="F82" s="56" t="s">
        <v>95</v>
      </c>
      <c r="G82" s="56" t="s">
        <v>138</v>
      </c>
      <c r="H82" s="56" t="s">
        <v>139</v>
      </c>
      <c r="I82" s="56" t="s">
        <v>211</v>
      </c>
      <c r="J82" s="56" t="s">
        <v>55</v>
      </c>
      <c r="K82" s="56" t="s">
        <v>56</v>
      </c>
      <c r="L82" s="56" t="s">
        <v>50</v>
      </c>
      <c r="M82" s="57">
        <v>96.25</v>
      </c>
      <c r="N82" s="57">
        <v>175</v>
      </c>
      <c r="O82" s="57">
        <v>175</v>
      </c>
      <c r="P82" s="58" cm="1">
        <f t="array" ref="P82">(O82*$P$3)*(M82/O82)</f>
        <v>133.78749999999999</v>
      </c>
      <c r="Q82" s="59" cm="1">
        <f t="array" ref="Q82">R82</f>
        <v>292</v>
      </c>
      <c r="R82" s="58" cm="1">
        <f t="array" ref="R82">ROUND(O82*$P$3*(1+$Q$3),0)</f>
        <v>292</v>
      </c>
      <c r="S82" s="56" t="s">
        <v>57</v>
      </c>
      <c r="T82" s="60" t="s">
        <v>58</v>
      </c>
      <c r="U82" s="51"/>
      <c r="V82" s="61"/>
      <c r="W82" s="61"/>
      <c r="X82" s="61"/>
      <c r="Y82" s="61"/>
      <c r="Z82" s="53">
        <f t="shared" si="1"/>
        <v>0</v>
      </c>
      <c r="AA82" s="4"/>
    </row>
    <row r="83" spans="1:27" ht="16" customHeight="1" x14ac:dyDescent="0.2">
      <c r="A83" s="54"/>
      <c r="B83" s="55">
        <v>843380166221</v>
      </c>
      <c r="C83" s="56" t="s">
        <v>232</v>
      </c>
      <c r="D83" s="56" t="s">
        <v>233</v>
      </c>
      <c r="E83" s="56" t="str" cm="1">
        <f t="array" ref="E83">_xlfn.XLOOKUP(C83,Master!E1:E2386,Master!H1:H2386)</f>
        <v>No</v>
      </c>
      <c r="F83" s="56" t="s">
        <v>95</v>
      </c>
      <c r="G83" s="56" t="s">
        <v>143</v>
      </c>
      <c r="H83" s="56" t="s">
        <v>139</v>
      </c>
      <c r="I83" s="56" t="s">
        <v>211</v>
      </c>
      <c r="J83" s="56" t="s">
        <v>55</v>
      </c>
      <c r="K83" s="56" t="s">
        <v>56</v>
      </c>
      <c r="L83" s="56" t="s">
        <v>50</v>
      </c>
      <c r="M83" s="57">
        <v>96.25</v>
      </c>
      <c r="N83" s="57">
        <v>175</v>
      </c>
      <c r="O83" s="57">
        <v>175</v>
      </c>
      <c r="P83" s="58" cm="1">
        <f t="array" ref="P83">(O83*$P$3)*(M83/O83)</f>
        <v>133.78749999999999</v>
      </c>
      <c r="Q83" s="59" cm="1">
        <f t="array" ref="Q83">R83</f>
        <v>292</v>
      </c>
      <c r="R83" s="58" cm="1">
        <f t="array" ref="R83">ROUND(O83*$P$3*(1+$Q$3),0)</f>
        <v>292</v>
      </c>
      <c r="S83" s="56" t="s">
        <v>57</v>
      </c>
      <c r="T83" s="60" t="s">
        <v>58</v>
      </c>
      <c r="U83" s="51"/>
      <c r="V83" s="61"/>
      <c r="W83" s="61"/>
      <c r="X83" s="61"/>
      <c r="Y83" s="61"/>
      <c r="Z83" s="53">
        <f t="shared" si="1"/>
        <v>0</v>
      </c>
      <c r="AA83" s="4"/>
    </row>
    <row r="84" spans="1:27" ht="16" customHeight="1" x14ac:dyDescent="0.2">
      <c r="A84" s="54"/>
      <c r="B84" s="55">
        <v>843380166238</v>
      </c>
      <c r="C84" s="56" t="s">
        <v>234</v>
      </c>
      <c r="D84" s="56" t="s">
        <v>235</v>
      </c>
      <c r="E84" s="56" t="str" cm="1">
        <f t="array" ref="E84">_xlfn.XLOOKUP(C84,Master!E1:E2386,Master!H1:H2386)</f>
        <v>No</v>
      </c>
      <c r="F84" s="56" t="s">
        <v>95</v>
      </c>
      <c r="G84" s="56" t="s">
        <v>146</v>
      </c>
      <c r="H84" s="56" t="s">
        <v>139</v>
      </c>
      <c r="I84" s="56" t="s">
        <v>211</v>
      </c>
      <c r="J84" s="56" t="s">
        <v>55</v>
      </c>
      <c r="K84" s="56" t="s">
        <v>56</v>
      </c>
      <c r="L84" s="56" t="s">
        <v>50</v>
      </c>
      <c r="M84" s="57">
        <v>96.25</v>
      </c>
      <c r="N84" s="57">
        <v>175</v>
      </c>
      <c r="O84" s="57">
        <v>175</v>
      </c>
      <c r="P84" s="58" cm="1">
        <f t="array" ref="P84">(O84*$P$3)*(M84/O84)</f>
        <v>133.78749999999999</v>
      </c>
      <c r="Q84" s="59" cm="1">
        <f t="array" ref="Q84">R84</f>
        <v>292</v>
      </c>
      <c r="R84" s="58" cm="1">
        <f t="array" ref="R84">ROUND(O84*$P$3*(1+$Q$3),0)</f>
        <v>292</v>
      </c>
      <c r="S84" s="56" t="s">
        <v>57</v>
      </c>
      <c r="T84" s="60" t="s">
        <v>58</v>
      </c>
      <c r="U84" s="51"/>
      <c r="V84" s="61"/>
      <c r="W84" s="61"/>
      <c r="X84" s="61"/>
      <c r="Y84" s="61"/>
      <c r="Z84" s="53">
        <f t="shared" si="1"/>
        <v>0</v>
      </c>
      <c r="AA84" s="4"/>
    </row>
    <row r="85" spans="1:27" ht="16" customHeight="1" x14ac:dyDescent="0.2">
      <c r="A85" s="54"/>
      <c r="B85" s="55">
        <v>843380166245</v>
      </c>
      <c r="C85" s="56" t="s">
        <v>236</v>
      </c>
      <c r="D85" s="56" t="s">
        <v>237</v>
      </c>
      <c r="E85" s="56" t="str" cm="1">
        <f t="array" ref="E85">_xlfn.XLOOKUP(C85,Master!E1:E2386,Master!H1:H2386)</f>
        <v>No</v>
      </c>
      <c r="F85" s="56" t="s">
        <v>95</v>
      </c>
      <c r="G85" s="56" t="s">
        <v>149</v>
      </c>
      <c r="H85" s="56" t="s">
        <v>139</v>
      </c>
      <c r="I85" s="56" t="s">
        <v>211</v>
      </c>
      <c r="J85" s="56" t="s">
        <v>55</v>
      </c>
      <c r="K85" s="56" t="s">
        <v>56</v>
      </c>
      <c r="L85" s="56" t="s">
        <v>50</v>
      </c>
      <c r="M85" s="57">
        <v>96.25</v>
      </c>
      <c r="N85" s="57">
        <v>175</v>
      </c>
      <c r="O85" s="57">
        <v>175</v>
      </c>
      <c r="P85" s="58" cm="1">
        <f t="array" ref="P85">(O85*$P$3)*(M85/O85)</f>
        <v>133.78749999999999</v>
      </c>
      <c r="Q85" s="59" cm="1">
        <f t="array" ref="Q85">R85</f>
        <v>292</v>
      </c>
      <c r="R85" s="58" cm="1">
        <f t="array" ref="R85">ROUND(O85*$P$3*(1+$Q$3),0)</f>
        <v>292</v>
      </c>
      <c r="S85" s="56" t="s">
        <v>57</v>
      </c>
      <c r="T85" s="60" t="s">
        <v>58</v>
      </c>
      <c r="U85" s="51"/>
      <c r="V85" s="61"/>
      <c r="W85" s="61"/>
      <c r="X85" s="61"/>
      <c r="Y85" s="61"/>
      <c r="Z85" s="53">
        <f t="shared" si="1"/>
        <v>0</v>
      </c>
      <c r="AA85" s="4"/>
    </row>
    <row r="86" spans="1:27" ht="16" customHeight="1" x14ac:dyDescent="0.2">
      <c r="A86" s="54"/>
      <c r="B86" s="55">
        <v>843380166252</v>
      </c>
      <c r="C86" s="56" t="s">
        <v>238</v>
      </c>
      <c r="D86" s="56" t="s">
        <v>239</v>
      </c>
      <c r="E86" s="56" t="str" cm="1">
        <f t="array" ref="E86">_xlfn.XLOOKUP(C86,Master!E1:E2386,Master!H1:H2386)</f>
        <v>No</v>
      </c>
      <c r="F86" s="56" t="s">
        <v>95</v>
      </c>
      <c r="G86" s="56" t="s">
        <v>152</v>
      </c>
      <c r="H86" s="56" t="s">
        <v>139</v>
      </c>
      <c r="I86" s="56" t="s">
        <v>211</v>
      </c>
      <c r="J86" s="56" t="s">
        <v>55</v>
      </c>
      <c r="K86" s="56" t="s">
        <v>56</v>
      </c>
      <c r="L86" s="56" t="s">
        <v>50</v>
      </c>
      <c r="M86" s="57">
        <v>96.25</v>
      </c>
      <c r="N86" s="57">
        <v>175</v>
      </c>
      <c r="O86" s="57">
        <v>175</v>
      </c>
      <c r="P86" s="58" cm="1">
        <f t="array" ref="P86">(O86*$P$3)*(M86/O86)</f>
        <v>133.78749999999999</v>
      </c>
      <c r="Q86" s="59" cm="1">
        <f t="array" ref="Q86">R86</f>
        <v>292</v>
      </c>
      <c r="R86" s="58" cm="1">
        <f t="array" ref="R86">ROUND(O86*$P$3*(1+$Q$3),0)</f>
        <v>292</v>
      </c>
      <c r="S86" s="56" t="s">
        <v>57</v>
      </c>
      <c r="T86" s="60" t="s">
        <v>58</v>
      </c>
      <c r="U86" s="51"/>
      <c r="V86" s="61"/>
      <c r="W86" s="61"/>
      <c r="X86" s="61"/>
      <c r="Y86" s="61"/>
      <c r="Z86" s="53">
        <f t="shared" si="1"/>
        <v>0</v>
      </c>
      <c r="AA86" s="4"/>
    </row>
    <row r="87" spans="1:27" ht="16" customHeight="1" x14ac:dyDescent="0.2">
      <c r="A87" s="54"/>
      <c r="B87" s="55">
        <v>843380166269</v>
      </c>
      <c r="C87" s="56" t="s">
        <v>240</v>
      </c>
      <c r="D87" s="56" t="s">
        <v>241</v>
      </c>
      <c r="E87" s="56" t="str" cm="1">
        <f t="array" ref="E87">_xlfn.XLOOKUP(C87,Master!E1:E2386,Master!H1:H2386)</f>
        <v>No</v>
      </c>
      <c r="F87" s="56" t="s">
        <v>95</v>
      </c>
      <c r="G87" s="56" t="s">
        <v>155</v>
      </c>
      <c r="H87" s="56" t="s">
        <v>139</v>
      </c>
      <c r="I87" s="56" t="s">
        <v>211</v>
      </c>
      <c r="J87" s="56" t="s">
        <v>55</v>
      </c>
      <c r="K87" s="56" t="s">
        <v>56</v>
      </c>
      <c r="L87" s="56" t="s">
        <v>50</v>
      </c>
      <c r="M87" s="57">
        <v>96.25</v>
      </c>
      <c r="N87" s="57">
        <v>175</v>
      </c>
      <c r="O87" s="57">
        <v>175</v>
      </c>
      <c r="P87" s="58" cm="1">
        <f t="array" ref="P87">(O87*$P$3)*(M87/O87)</f>
        <v>133.78749999999999</v>
      </c>
      <c r="Q87" s="59" cm="1">
        <f t="array" ref="Q87">R87</f>
        <v>292</v>
      </c>
      <c r="R87" s="58" cm="1">
        <f t="array" ref="R87">ROUND(O87*$P$3*(1+$Q$3),0)</f>
        <v>292</v>
      </c>
      <c r="S87" s="56" t="s">
        <v>57</v>
      </c>
      <c r="T87" s="60" t="s">
        <v>58</v>
      </c>
      <c r="U87" s="51"/>
      <c r="V87" s="61"/>
      <c r="W87" s="61"/>
      <c r="X87" s="61"/>
      <c r="Y87" s="61"/>
      <c r="Z87" s="53">
        <f t="shared" si="1"/>
        <v>0</v>
      </c>
      <c r="AA87" s="4"/>
    </row>
    <row r="88" spans="1:27" ht="16" customHeight="1" x14ac:dyDescent="0.2">
      <c r="A88" s="54"/>
      <c r="B88" s="55">
        <v>843380166276</v>
      </c>
      <c r="C88" s="56" t="s">
        <v>242</v>
      </c>
      <c r="D88" s="56" t="s">
        <v>243</v>
      </c>
      <c r="E88" s="56" t="str" cm="1">
        <f t="array" ref="E88">_xlfn.XLOOKUP(C88,Master!E1:E2386,Master!H1:H2386)</f>
        <v>No</v>
      </c>
      <c r="F88" s="56" t="s">
        <v>95</v>
      </c>
      <c r="G88" s="56" t="s">
        <v>158</v>
      </c>
      <c r="H88" s="56" t="s">
        <v>139</v>
      </c>
      <c r="I88" s="56" t="s">
        <v>211</v>
      </c>
      <c r="J88" s="56" t="s">
        <v>55</v>
      </c>
      <c r="K88" s="56" t="s">
        <v>56</v>
      </c>
      <c r="L88" s="56" t="s">
        <v>50</v>
      </c>
      <c r="M88" s="57">
        <v>96.25</v>
      </c>
      <c r="N88" s="57">
        <v>175</v>
      </c>
      <c r="O88" s="57">
        <v>175</v>
      </c>
      <c r="P88" s="58" cm="1">
        <f t="array" ref="P88">(O88*$P$3)*(M88/O88)</f>
        <v>133.78749999999999</v>
      </c>
      <c r="Q88" s="59" cm="1">
        <f t="array" ref="Q88">R88</f>
        <v>292</v>
      </c>
      <c r="R88" s="58" cm="1">
        <f t="array" ref="R88">ROUND(O88*$P$3*(1+$Q$3),0)</f>
        <v>292</v>
      </c>
      <c r="S88" s="56" t="s">
        <v>57</v>
      </c>
      <c r="T88" s="60" t="s">
        <v>58</v>
      </c>
      <c r="U88" s="51"/>
      <c r="V88" s="61"/>
      <c r="W88" s="61"/>
      <c r="X88" s="61"/>
      <c r="Y88" s="61"/>
      <c r="Z88" s="53">
        <f t="shared" si="1"/>
        <v>0</v>
      </c>
      <c r="AA88" s="4"/>
    </row>
    <row r="89" spans="1:27" ht="16" customHeight="1" x14ac:dyDescent="0.2">
      <c r="A89" s="54"/>
      <c r="B89" s="55">
        <v>843380166283</v>
      </c>
      <c r="C89" s="56" t="s">
        <v>244</v>
      </c>
      <c r="D89" s="56" t="s">
        <v>245</v>
      </c>
      <c r="E89" s="56" t="str" cm="1">
        <f t="array" ref="E89">_xlfn.XLOOKUP(C89,Master!E1:E2386,Master!H1:H2386)</f>
        <v>No</v>
      </c>
      <c r="F89" s="56" t="s">
        <v>95</v>
      </c>
      <c r="G89" s="56" t="s">
        <v>161</v>
      </c>
      <c r="H89" s="56" t="s">
        <v>139</v>
      </c>
      <c r="I89" s="56" t="s">
        <v>211</v>
      </c>
      <c r="J89" s="56" t="s">
        <v>55</v>
      </c>
      <c r="K89" s="56" t="s">
        <v>56</v>
      </c>
      <c r="L89" s="56" t="s">
        <v>50</v>
      </c>
      <c r="M89" s="57">
        <v>96.25</v>
      </c>
      <c r="N89" s="57">
        <v>175</v>
      </c>
      <c r="O89" s="57">
        <v>175</v>
      </c>
      <c r="P89" s="58" cm="1">
        <f t="array" ref="P89">(O89*$P$3)*(M89/O89)</f>
        <v>133.78749999999999</v>
      </c>
      <c r="Q89" s="59" cm="1">
        <f t="array" ref="Q89">R89</f>
        <v>292</v>
      </c>
      <c r="R89" s="58" cm="1">
        <f t="array" ref="R89">ROUND(O89*$P$3*(1+$Q$3),0)</f>
        <v>292</v>
      </c>
      <c r="S89" s="56" t="s">
        <v>57</v>
      </c>
      <c r="T89" s="60" t="s">
        <v>58</v>
      </c>
      <c r="U89" s="51"/>
      <c r="V89" s="61"/>
      <c r="W89" s="61"/>
      <c r="X89" s="61"/>
      <c r="Y89" s="61"/>
      <c r="Z89" s="53">
        <f t="shared" si="1"/>
        <v>0</v>
      </c>
      <c r="AA89" s="4"/>
    </row>
    <row r="90" spans="1:27" ht="16" customHeight="1" x14ac:dyDescent="0.2">
      <c r="A90" s="54"/>
      <c r="B90" s="55">
        <v>843380166290</v>
      </c>
      <c r="C90" s="56" t="s">
        <v>246</v>
      </c>
      <c r="D90" s="56" t="s">
        <v>247</v>
      </c>
      <c r="E90" s="56" t="str" cm="1">
        <f t="array" ref="E90">_xlfn.XLOOKUP(C90,Master!E1:E2386,Master!H1:H2386)</f>
        <v>No</v>
      </c>
      <c r="F90" s="56" t="s">
        <v>95</v>
      </c>
      <c r="G90" s="56" t="s">
        <v>164</v>
      </c>
      <c r="H90" s="56" t="s">
        <v>139</v>
      </c>
      <c r="I90" s="56" t="s">
        <v>211</v>
      </c>
      <c r="J90" s="56" t="s">
        <v>55</v>
      </c>
      <c r="K90" s="56" t="s">
        <v>56</v>
      </c>
      <c r="L90" s="56" t="s">
        <v>50</v>
      </c>
      <c r="M90" s="57">
        <v>96.25</v>
      </c>
      <c r="N90" s="57">
        <v>175</v>
      </c>
      <c r="O90" s="57">
        <v>175</v>
      </c>
      <c r="P90" s="58" cm="1">
        <f t="array" ref="P90">(O90*$P$3)*(M90/O90)</f>
        <v>133.78749999999999</v>
      </c>
      <c r="Q90" s="59" cm="1">
        <f t="array" ref="Q90">R90</f>
        <v>292</v>
      </c>
      <c r="R90" s="58" cm="1">
        <f t="array" ref="R90">ROUND(O90*$P$3*(1+$Q$3),0)</f>
        <v>292</v>
      </c>
      <c r="S90" s="56" t="s">
        <v>57</v>
      </c>
      <c r="T90" s="60" t="s">
        <v>58</v>
      </c>
      <c r="U90" s="51"/>
      <c r="V90" s="61"/>
      <c r="W90" s="61"/>
      <c r="X90" s="61"/>
      <c r="Y90" s="61"/>
      <c r="Z90" s="53">
        <f t="shared" si="1"/>
        <v>0</v>
      </c>
      <c r="AA90" s="4"/>
    </row>
    <row r="91" spans="1:27" ht="16" customHeight="1" x14ac:dyDescent="0.2">
      <c r="A91" s="54"/>
      <c r="B91" s="55">
        <v>843380166306</v>
      </c>
      <c r="C91" s="56" t="s">
        <v>248</v>
      </c>
      <c r="D91" s="56" t="s">
        <v>249</v>
      </c>
      <c r="E91" s="56" t="str" cm="1">
        <f t="array" ref="E91">_xlfn.XLOOKUP(C91,Master!E1:E2386,Master!H1:H2386)</f>
        <v>No</v>
      </c>
      <c r="F91" s="56" t="s">
        <v>95</v>
      </c>
      <c r="G91" s="56" t="s">
        <v>167</v>
      </c>
      <c r="H91" s="56" t="s">
        <v>139</v>
      </c>
      <c r="I91" s="56" t="s">
        <v>211</v>
      </c>
      <c r="J91" s="56" t="s">
        <v>55</v>
      </c>
      <c r="K91" s="56" t="s">
        <v>56</v>
      </c>
      <c r="L91" s="56" t="s">
        <v>50</v>
      </c>
      <c r="M91" s="57">
        <v>96.25</v>
      </c>
      <c r="N91" s="57">
        <v>175</v>
      </c>
      <c r="O91" s="57">
        <v>175</v>
      </c>
      <c r="P91" s="58" cm="1">
        <f t="array" ref="P91">(O91*$P$3)*(M91/O91)</f>
        <v>133.78749999999999</v>
      </c>
      <c r="Q91" s="59" cm="1">
        <f t="array" ref="Q91">R91</f>
        <v>292</v>
      </c>
      <c r="R91" s="58" cm="1">
        <f t="array" ref="R91">ROUND(O91*$P$3*(1+$Q$3),0)</f>
        <v>292</v>
      </c>
      <c r="S91" s="56" t="s">
        <v>57</v>
      </c>
      <c r="T91" s="60" t="s">
        <v>58</v>
      </c>
      <c r="U91" s="51"/>
      <c r="V91" s="61"/>
      <c r="W91" s="61"/>
      <c r="X91" s="61"/>
      <c r="Y91" s="61"/>
      <c r="Z91" s="53">
        <f t="shared" si="1"/>
        <v>0</v>
      </c>
      <c r="AA91" s="4"/>
    </row>
    <row r="92" spans="1:27" ht="16" customHeight="1" x14ac:dyDescent="0.2">
      <c r="A92" s="54"/>
      <c r="B92" s="55">
        <v>843380166313</v>
      </c>
      <c r="C92" s="56" t="s">
        <v>250</v>
      </c>
      <c r="D92" s="56" t="s">
        <v>251</v>
      </c>
      <c r="E92" s="56" t="str" cm="1">
        <f t="array" ref="E92">_xlfn.XLOOKUP(C92,Master!E1:E2386,Master!H1:H2386)</f>
        <v>Yes</v>
      </c>
      <c r="F92" s="56" t="s">
        <v>190</v>
      </c>
      <c r="G92" s="56" t="s">
        <v>138</v>
      </c>
      <c r="H92" s="56" t="s">
        <v>139</v>
      </c>
      <c r="I92" s="56" t="s">
        <v>211</v>
      </c>
      <c r="J92" s="56" t="s">
        <v>55</v>
      </c>
      <c r="K92" s="56" t="s">
        <v>56</v>
      </c>
      <c r="L92" s="56" t="s">
        <v>50</v>
      </c>
      <c r="M92" s="57">
        <v>96.25</v>
      </c>
      <c r="N92" s="57">
        <v>175</v>
      </c>
      <c r="O92" s="57">
        <v>175</v>
      </c>
      <c r="P92" s="58" cm="1">
        <f t="array" ref="P92">(O92*$P$3)*(M92/O92)</f>
        <v>133.78749999999999</v>
      </c>
      <c r="Q92" s="59" cm="1">
        <f t="array" ref="Q92">R92</f>
        <v>292</v>
      </c>
      <c r="R92" s="58" cm="1">
        <f t="array" ref="R92">ROUND(O92*$P$3*(1+$Q$3),0)</f>
        <v>292</v>
      </c>
      <c r="S92" s="56" t="s">
        <v>57</v>
      </c>
      <c r="T92" s="60" t="s">
        <v>58</v>
      </c>
      <c r="U92" s="51"/>
      <c r="V92" s="61"/>
      <c r="W92" s="61"/>
      <c r="X92" s="61"/>
      <c r="Y92" s="61"/>
      <c r="Z92" s="53">
        <f t="shared" si="1"/>
        <v>0</v>
      </c>
      <c r="AA92" s="4"/>
    </row>
    <row r="93" spans="1:27" ht="16" customHeight="1" x14ac:dyDescent="0.2">
      <c r="A93" s="54"/>
      <c r="B93" s="55">
        <v>843380166320</v>
      </c>
      <c r="C93" s="56" t="s">
        <v>252</v>
      </c>
      <c r="D93" s="56" t="s">
        <v>253</v>
      </c>
      <c r="E93" s="56" t="str" cm="1">
        <f t="array" ref="E93">_xlfn.XLOOKUP(C93,Master!E1:E2386,Master!H1:H2386)</f>
        <v>Yes</v>
      </c>
      <c r="F93" s="56" t="s">
        <v>190</v>
      </c>
      <c r="G93" s="56" t="s">
        <v>143</v>
      </c>
      <c r="H93" s="56" t="s">
        <v>139</v>
      </c>
      <c r="I93" s="56" t="s">
        <v>211</v>
      </c>
      <c r="J93" s="56" t="s">
        <v>55</v>
      </c>
      <c r="K93" s="56" t="s">
        <v>56</v>
      </c>
      <c r="L93" s="56" t="s">
        <v>50</v>
      </c>
      <c r="M93" s="57">
        <v>96.25</v>
      </c>
      <c r="N93" s="57">
        <v>175</v>
      </c>
      <c r="O93" s="57">
        <v>175</v>
      </c>
      <c r="P93" s="58" cm="1">
        <f t="array" ref="P93">(O93*$P$3)*(M93/O93)</f>
        <v>133.78749999999999</v>
      </c>
      <c r="Q93" s="59" cm="1">
        <f t="array" ref="Q93">R93</f>
        <v>292</v>
      </c>
      <c r="R93" s="58" cm="1">
        <f t="array" ref="R93">ROUND(O93*$P$3*(1+$Q$3),0)</f>
        <v>292</v>
      </c>
      <c r="S93" s="56" t="s">
        <v>57</v>
      </c>
      <c r="T93" s="60" t="s">
        <v>58</v>
      </c>
      <c r="U93" s="51"/>
      <c r="V93" s="61"/>
      <c r="W93" s="61"/>
      <c r="X93" s="61"/>
      <c r="Y93" s="61"/>
      <c r="Z93" s="53">
        <f t="shared" si="1"/>
        <v>0</v>
      </c>
      <c r="AA93" s="4"/>
    </row>
    <row r="94" spans="1:27" ht="16" customHeight="1" x14ac:dyDescent="0.2">
      <c r="A94" s="54"/>
      <c r="B94" s="55">
        <v>843380166337</v>
      </c>
      <c r="C94" s="56" t="s">
        <v>254</v>
      </c>
      <c r="D94" s="56" t="s">
        <v>255</v>
      </c>
      <c r="E94" s="56" t="str" cm="1">
        <f t="array" ref="E94">_xlfn.XLOOKUP(C94,Master!E1:E2386,Master!H1:H2386)</f>
        <v>Yes</v>
      </c>
      <c r="F94" s="56" t="s">
        <v>190</v>
      </c>
      <c r="G94" s="56" t="s">
        <v>146</v>
      </c>
      <c r="H94" s="56" t="s">
        <v>139</v>
      </c>
      <c r="I94" s="56" t="s">
        <v>211</v>
      </c>
      <c r="J94" s="56" t="s">
        <v>55</v>
      </c>
      <c r="K94" s="56" t="s">
        <v>56</v>
      </c>
      <c r="L94" s="56" t="s">
        <v>50</v>
      </c>
      <c r="M94" s="57">
        <v>96.25</v>
      </c>
      <c r="N94" s="57">
        <v>175</v>
      </c>
      <c r="O94" s="57">
        <v>175</v>
      </c>
      <c r="P94" s="58" cm="1">
        <f t="array" ref="P94">(O94*$P$3)*(M94/O94)</f>
        <v>133.78749999999999</v>
      </c>
      <c r="Q94" s="59" cm="1">
        <f t="array" ref="Q94">R94</f>
        <v>292</v>
      </c>
      <c r="R94" s="58" cm="1">
        <f t="array" ref="R94">ROUND(O94*$P$3*(1+$Q$3),0)</f>
        <v>292</v>
      </c>
      <c r="S94" s="56" t="s">
        <v>57</v>
      </c>
      <c r="T94" s="60" t="s">
        <v>58</v>
      </c>
      <c r="U94" s="51"/>
      <c r="V94" s="61"/>
      <c r="W94" s="61"/>
      <c r="X94" s="61"/>
      <c r="Y94" s="61"/>
      <c r="Z94" s="53">
        <f t="shared" si="1"/>
        <v>0</v>
      </c>
      <c r="AA94" s="4"/>
    </row>
    <row r="95" spans="1:27" ht="16" customHeight="1" x14ac:dyDescent="0.2">
      <c r="A95" s="54"/>
      <c r="B95" s="55">
        <v>843380166344</v>
      </c>
      <c r="C95" s="56" t="s">
        <v>256</v>
      </c>
      <c r="D95" s="56" t="s">
        <v>257</v>
      </c>
      <c r="E95" s="56" t="str" cm="1">
        <f t="array" ref="E95">_xlfn.XLOOKUP(C95,Master!E1:E2386,Master!H1:H2386)</f>
        <v>Yes</v>
      </c>
      <c r="F95" s="56" t="s">
        <v>190</v>
      </c>
      <c r="G95" s="56" t="s">
        <v>149</v>
      </c>
      <c r="H95" s="56" t="s">
        <v>139</v>
      </c>
      <c r="I95" s="56" t="s">
        <v>211</v>
      </c>
      <c r="J95" s="56" t="s">
        <v>55</v>
      </c>
      <c r="K95" s="56" t="s">
        <v>56</v>
      </c>
      <c r="L95" s="56" t="s">
        <v>50</v>
      </c>
      <c r="M95" s="57">
        <v>96.25</v>
      </c>
      <c r="N95" s="57">
        <v>175</v>
      </c>
      <c r="O95" s="57">
        <v>175</v>
      </c>
      <c r="P95" s="58" cm="1">
        <f t="array" ref="P95">(O95*$P$3)*(M95/O95)</f>
        <v>133.78749999999999</v>
      </c>
      <c r="Q95" s="59" cm="1">
        <f t="array" ref="Q95">R95</f>
        <v>292</v>
      </c>
      <c r="R95" s="58" cm="1">
        <f t="array" ref="R95">ROUND(O95*$P$3*(1+$Q$3),0)</f>
        <v>292</v>
      </c>
      <c r="S95" s="56" t="s">
        <v>57</v>
      </c>
      <c r="T95" s="60" t="s">
        <v>58</v>
      </c>
      <c r="U95" s="51"/>
      <c r="V95" s="61"/>
      <c r="W95" s="61"/>
      <c r="X95" s="61"/>
      <c r="Y95" s="61"/>
      <c r="Z95" s="53">
        <f t="shared" si="1"/>
        <v>0</v>
      </c>
      <c r="AA95" s="4"/>
    </row>
    <row r="96" spans="1:27" ht="16" customHeight="1" x14ac:dyDescent="0.2">
      <c r="A96" s="54"/>
      <c r="B96" s="55">
        <v>843380166351</v>
      </c>
      <c r="C96" s="56" t="s">
        <v>258</v>
      </c>
      <c r="D96" s="56" t="s">
        <v>259</v>
      </c>
      <c r="E96" s="56" t="str" cm="1">
        <f t="array" ref="E96">_xlfn.XLOOKUP(C96,Master!E1:E2386,Master!H1:H2386)</f>
        <v>Yes</v>
      </c>
      <c r="F96" s="56" t="s">
        <v>190</v>
      </c>
      <c r="G96" s="56" t="s">
        <v>152</v>
      </c>
      <c r="H96" s="56" t="s">
        <v>139</v>
      </c>
      <c r="I96" s="56" t="s">
        <v>211</v>
      </c>
      <c r="J96" s="56" t="s">
        <v>55</v>
      </c>
      <c r="K96" s="56" t="s">
        <v>56</v>
      </c>
      <c r="L96" s="56" t="s">
        <v>50</v>
      </c>
      <c r="M96" s="57">
        <v>96.25</v>
      </c>
      <c r="N96" s="57">
        <v>175</v>
      </c>
      <c r="O96" s="57">
        <v>175</v>
      </c>
      <c r="P96" s="58" cm="1">
        <f t="array" ref="P96">(O96*$P$3)*(M96/O96)</f>
        <v>133.78749999999999</v>
      </c>
      <c r="Q96" s="59" cm="1">
        <f t="array" ref="Q96">R96</f>
        <v>292</v>
      </c>
      <c r="R96" s="58" cm="1">
        <f t="array" ref="R96">ROUND(O96*$P$3*(1+$Q$3),0)</f>
        <v>292</v>
      </c>
      <c r="S96" s="56" t="s">
        <v>57</v>
      </c>
      <c r="T96" s="60" t="s">
        <v>58</v>
      </c>
      <c r="U96" s="51"/>
      <c r="V96" s="61"/>
      <c r="W96" s="61"/>
      <c r="X96" s="61"/>
      <c r="Y96" s="61"/>
      <c r="Z96" s="53">
        <f t="shared" si="1"/>
        <v>0</v>
      </c>
      <c r="AA96" s="4"/>
    </row>
    <row r="97" spans="1:27" ht="16" customHeight="1" x14ac:dyDescent="0.2">
      <c r="A97" s="54"/>
      <c r="B97" s="55">
        <v>843380166368</v>
      </c>
      <c r="C97" s="56" t="s">
        <v>260</v>
      </c>
      <c r="D97" s="56" t="s">
        <v>261</v>
      </c>
      <c r="E97" s="56" t="str" cm="1">
        <f t="array" ref="E97">_xlfn.XLOOKUP(C97,Master!E1:E2386,Master!H1:H2386)</f>
        <v>Yes</v>
      </c>
      <c r="F97" s="56" t="s">
        <v>190</v>
      </c>
      <c r="G97" s="56" t="s">
        <v>155</v>
      </c>
      <c r="H97" s="56" t="s">
        <v>139</v>
      </c>
      <c r="I97" s="56" t="s">
        <v>211</v>
      </c>
      <c r="J97" s="56" t="s">
        <v>55</v>
      </c>
      <c r="K97" s="56" t="s">
        <v>56</v>
      </c>
      <c r="L97" s="56" t="s">
        <v>50</v>
      </c>
      <c r="M97" s="57">
        <v>96.25</v>
      </c>
      <c r="N97" s="57">
        <v>175</v>
      </c>
      <c r="O97" s="57">
        <v>175</v>
      </c>
      <c r="P97" s="58" cm="1">
        <f t="array" ref="P97">(O97*$P$3)*(M97/O97)</f>
        <v>133.78749999999999</v>
      </c>
      <c r="Q97" s="59" cm="1">
        <f t="array" ref="Q97">R97</f>
        <v>292</v>
      </c>
      <c r="R97" s="58" cm="1">
        <f t="array" ref="R97">ROUND(O97*$P$3*(1+$Q$3),0)</f>
        <v>292</v>
      </c>
      <c r="S97" s="56" t="s">
        <v>57</v>
      </c>
      <c r="T97" s="60" t="s">
        <v>58</v>
      </c>
      <c r="U97" s="51"/>
      <c r="V97" s="61"/>
      <c r="W97" s="61"/>
      <c r="X97" s="61"/>
      <c r="Y97" s="61"/>
      <c r="Z97" s="53">
        <f t="shared" si="1"/>
        <v>0</v>
      </c>
      <c r="AA97" s="4"/>
    </row>
    <row r="98" spans="1:27" ht="16" customHeight="1" x14ac:dyDescent="0.2">
      <c r="A98" s="54"/>
      <c r="B98" s="55">
        <v>843380166375</v>
      </c>
      <c r="C98" s="56" t="s">
        <v>262</v>
      </c>
      <c r="D98" s="56" t="s">
        <v>263</v>
      </c>
      <c r="E98" s="56" t="str" cm="1">
        <f t="array" ref="E98">_xlfn.XLOOKUP(C98,Master!E1:E2386,Master!H1:H2386)</f>
        <v>Yes</v>
      </c>
      <c r="F98" s="56" t="s">
        <v>190</v>
      </c>
      <c r="G98" s="56" t="s">
        <v>158</v>
      </c>
      <c r="H98" s="56" t="s">
        <v>139</v>
      </c>
      <c r="I98" s="56" t="s">
        <v>211</v>
      </c>
      <c r="J98" s="56" t="s">
        <v>55</v>
      </c>
      <c r="K98" s="56" t="s">
        <v>56</v>
      </c>
      <c r="L98" s="56" t="s">
        <v>50</v>
      </c>
      <c r="M98" s="57">
        <v>96.25</v>
      </c>
      <c r="N98" s="57">
        <v>175</v>
      </c>
      <c r="O98" s="57">
        <v>175</v>
      </c>
      <c r="P98" s="58" cm="1">
        <f t="array" ref="P98">(O98*$P$3)*(M98/O98)</f>
        <v>133.78749999999999</v>
      </c>
      <c r="Q98" s="59" cm="1">
        <f t="array" ref="Q98">R98</f>
        <v>292</v>
      </c>
      <c r="R98" s="58" cm="1">
        <f t="array" ref="R98">ROUND(O98*$P$3*(1+$Q$3),0)</f>
        <v>292</v>
      </c>
      <c r="S98" s="56" t="s">
        <v>57</v>
      </c>
      <c r="T98" s="60" t="s">
        <v>58</v>
      </c>
      <c r="U98" s="51"/>
      <c r="V98" s="61"/>
      <c r="W98" s="61"/>
      <c r="X98" s="61"/>
      <c r="Y98" s="61"/>
      <c r="Z98" s="53">
        <f t="shared" si="1"/>
        <v>0</v>
      </c>
      <c r="AA98" s="4"/>
    </row>
    <row r="99" spans="1:27" ht="16" customHeight="1" x14ac:dyDescent="0.2">
      <c r="A99" s="54"/>
      <c r="B99" s="55">
        <v>843380166382</v>
      </c>
      <c r="C99" s="56" t="s">
        <v>264</v>
      </c>
      <c r="D99" s="56" t="s">
        <v>265</v>
      </c>
      <c r="E99" s="56" t="str" cm="1">
        <f t="array" ref="E99">_xlfn.XLOOKUP(C99,Master!E1:E2386,Master!H1:H2386)</f>
        <v>Yes</v>
      </c>
      <c r="F99" s="56" t="s">
        <v>190</v>
      </c>
      <c r="G99" s="56" t="s">
        <v>161</v>
      </c>
      <c r="H99" s="56" t="s">
        <v>139</v>
      </c>
      <c r="I99" s="56" t="s">
        <v>211</v>
      </c>
      <c r="J99" s="56" t="s">
        <v>55</v>
      </c>
      <c r="K99" s="56" t="s">
        <v>56</v>
      </c>
      <c r="L99" s="56" t="s">
        <v>50</v>
      </c>
      <c r="M99" s="57">
        <v>96.25</v>
      </c>
      <c r="N99" s="57">
        <v>175</v>
      </c>
      <c r="O99" s="57">
        <v>175</v>
      </c>
      <c r="P99" s="58" cm="1">
        <f t="array" ref="P99">(O99*$P$3)*(M99/O99)</f>
        <v>133.78749999999999</v>
      </c>
      <c r="Q99" s="59" cm="1">
        <f t="array" ref="Q99">R99</f>
        <v>292</v>
      </c>
      <c r="R99" s="58" cm="1">
        <f t="array" ref="R99">ROUND(O99*$P$3*(1+$Q$3),0)</f>
        <v>292</v>
      </c>
      <c r="S99" s="56" t="s">
        <v>57</v>
      </c>
      <c r="T99" s="60" t="s">
        <v>58</v>
      </c>
      <c r="U99" s="51"/>
      <c r="V99" s="61"/>
      <c r="W99" s="61"/>
      <c r="X99" s="61"/>
      <c r="Y99" s="61"/>
      <c r="Z99" s="53">
        <f t="shared" si="1"/>
        <v>0</v>
      </c>
      <c r="AA99" s="4"/>
    </row>
    <row r="100" spans="1:27" ht="16" customHeight="1" x14ac:dyDescent="0.2">
      <c r="A100" s="54"/>
      <c r="B100" s="55">
        <v>843380166399</v>
      </c>
      <c r="C100" s="56" t="s">
        <v>266</v>
      </c>
      <c r="D100" s="56" t="s">
        <v>267</v>
      </c>
      <c r="E100" s="56" t="str" cm="1">
        <f t="array" ref="E100">_xlfn.XLOOKUP(C100,Master!E1:E2386,Master!H1:H2386)</f>
        <v>Yes</v>
      </c>
      <c r="F100" s="56" t="s">
        <v>190</v>
      </c>
      <c r="G100" s="56" t="s">
        <v>164</v>
      </c>
      <c r="H100" s="56" t="s">
        <v>139</v>
      </c>
      <c r="I100" s="56" t="s">
        <v>211</v>
      </c>
      <c r="J100" s="56" t="s">
        <v>55</v>
      </c>
      <c r="K100" s="56" t="s">
        <v>56</v>
      </c>
      <c r="L100" s="56" t="s">
        <v>50</v>
      </c>
      <c r="M100" s="57">
        <v>96.25</v>
      </c>
      <c r="N100" s="57">
        <v>175</v>
      </c>
      <c r="O100" s="57">
        <v>175</v>
      </c>
      <c r="P100" s="58" cm="1">
        <f t="array" ref="P100">(O100*$P$3)*(M100/O100)</f>
        <v>133.78749999999999</v>
      </c>
      <c r="Q100" s="59" cm="1">
        <f t="array" ref="Q100">R100</f>
        <v>292</v>
      </c>
      <c r="R100" s="58" cm="1">
        <f t="array" ref="R100">ROUND(O100*$P$3*(1+$Q$3),0)</f>
        <v>292</v>
      </c>
      <c r="S100" s="56" t="s">
        <v>57</v>
      </c>
      <c r="T100" s="60" t="s">
        <v>58</v>
      </c>
      <c r="U100" s="51"/>
      <c r="V100" s="61"/>
      <c r="W100" s="61"/>
      <c r="X100" s="61"/>
      <c r="Y100" s="61"/>
      <c r="Z100" s="53">
        <f t="shared" si="1"/>
        <v>0</v>
      </c>
      <c r="AA100" s="4"/>
    </row>
    <row r="101" spans="1:27" ht="16" customHeight="1" x14ac:dyDescent="0.2">
      <c r="A101" s="54"/>
      <c r="B101" s="55">
        <v>843380166405</v>
      </c>
      <c r="C101" s="56" t="s">
        <v>268</v>
      </c>
      <c r="D101" s="56" t="s">
        <v>269</v>
      </c>
      <c r="E101" s="56" t="str" cm="1">
        <f t="array" ref="E101">_xlfn.XLOOKUP(C101,Master!E1:E2386,Master!H1:H2386)</f>
        <v>Yes</v>
      </c>
      <c r="F101" s="56" t="s">
        <v>190</v>
      </c>
      <c r="G101" s="56" t="s">
        <v>167</v>
      </c>
      <c r="H101" s="56" t="s">
        <v>139</v>
      </c>
      <c r="I101" s="56" t="s">
        <v>211</v>
      </c>
      <c r="J101" s="56" t="s">
        <v>55</v>
      </c>
      <c r="K101" s="56" t="s">
        <v>56</v>
      </c>
      <c r="L101" s="56" t="s">
        <v>50</v>
      </c>
      <c r="M101" s="57">
        <v>96.25</v>
      </c>
      <c r="N101" s="57">
        <v>175</v>
      </c>
      <c r="O101" s="57">
        <v>175</v>
      </c>
      <c r="P101" s="58" cm="1">
        <f t="array" ref="P101">(O101*$P$3)*(M101/O101)</f>
        <v>133.78749999999999</v>
      </c>
      <c r="Q101" s="59" cm="1">
        <f t="array" ref="Q101">R101</f>
        <v>292</v>
      </c>
      <c r="R101" s="58" cm="1">
        <f t="array" ref="R101">ROUND(O101*$P$3*(1+$Q$3),0)</f>
        <v>292</v>
      </c>
      <c r="S101" s="56" t="s">
        <v>57</v>
      </c>
      <c r="T101" s="60" t="s">
        <v>58</v>
      </c>
      <c r="U101" s="51"/>
      <c r="V101" s="61"/>
      <c r="W101" s="61"/>
      <c r="X101" s="61"/>
      <c r="Y101" s="61"/>
      <c r="Z101" s="53">
        <f t="shared" si="1"/>
        <v>0</v>
      </c>
      <c r="AA101" s="4"/>
    </row>
    <row r="102" spans="1:27" ht="16" customHeight="1" x14ac:dyDescent="0.2">
      <c r="A102" s="54"/>
      <c r="B102" s="55">
        <v>843380165552</v>
      </c>
      <c r="C102" s="56" t="s">
        <v>270</v>
      </c>
      <c r="D102" s="56" t="s">
        <v>271</v>
      </c>
      <c r="E102" s="56" t="str" cm="1">
        <f t="array" ref="E102">_xlfn.XLOOKUP(C102,Master!E1:E2386,Master!H1:H2386)</f>
        <v>No</v>
      </c>
      <c r="F102" s="56" t="s">
        <v>272</v>
      </c>
      <c r="G102" s="56" t="s">
        <v>61</v>
      </c>
      <c r="H102" s="56" t="s">
        <v>53</v>
      </c>
      <c r="I102" s="56" t="s">
        <v>273</v>
      </c>
      <c r="J102" s="56" t="s">
        <v>55</v>
      </c>
      <c r="K102" s="56" t="s">
        <v>56</v>
      </c>
      <c r="L102" s="56" t="s">
        <v>50</v>
      </c>
      <c r="M102" s="57">
        <v>52.25</v>
      </c>
      <c r="N102" s="57">
        <v>95</v>
      </c>
      <c r="O102" s="57">
        <v>95</v>
      </c>
      <c r="P102" s="58" cm="1">
        <f t="array" ref="P102">(O102*$P$3)*(M102/O102)</f>
        <v>72.627499999999998</v>
      </c>
      <c r="Q102" s="59" cm="1">
        <f t="array" ref="Q102">R102</f>
        <v>158</v>
      </c>
      <c r="R102" s="58" cm="1">
        <f t="array" ref="R102">ROUND(O102*$P$3*(1+$Q$3),0)</f>
        <v>158</v>
      </c>
      <c r="S102" s="56" t="s">
        <v>57</v>
      </c>
      <c r="T102" s="60" t="s">
        <v>58</v>
      </c>
      <c r="U102" s="51"/>
      <c r="V102" s="61"/>
      <c r="W102" s="61"/>
      <c r="X102" s="61"/>
      <c r="Y102" s="61"/>
      <c r="Z102" s="53">
        <f t="shared" si="1"/>
        <v>0</v>
      </c>
      <c r="AA102" s="4"/>
    </row>
    <row r="103" spans="1:27" ht="16" customHeight="1" x14ac:dyDescent="0.2">
      <c r="A103" s="54"/>
      <c r="B103" s="55">
        <v>843380165569</v>
      </c>
      <c r="C103" s="56" t="s">
        <v>274</v>
      </c>
      <c r="D103" s="56" t="s">
        <v>275</v>
      </c>
      <c r="E103" s="56" t="str" cm="1">
        <f t="array" ref="E103">_xlfn.XLOOKUP(C103,Master!E1:E2386,Master!H1:H2386)</f>
        <v>No</v>
      </c>
      <c r="F103" s="56" t="s">
        <v>272</v>
      </c>
      <c r="G103" s="56" t="s">
        <v>64</v>
      </c>
      <c r="H103" s="56" t="s">
        <v>53</v>
      </c>
      <c r="I103" s="56" t="s">
        <v>273</v>
      </c>
      <c r="J103" s="56" t="s">
        <v>55</v>
      </c>
      <c r="K103" s="56" t="s">
        <v>56</v>
      </c>
      <c r="L103" s="56" t="s">
        <v>50</v>
      </c>
      <c r="M103" s="57">
        <v>52.25</v>
      </c>
      <c r="N103" s="57">
        <v>95</v>
      </c>
      <c r="O103" s="57">
        <v>95</v>
      </c>
      <c r="P103" s="58" cm="1">
        <f t="array" ref="P103">(O103*$P$3)*(M103/O103)</f>
        <v>72.627499999999998</v>
      </c>
      <c r="Q103" s="59" cm="1">
        <f t="array" ref="Q103">R103</f>
        <v>158</v>
      </c>
      <c r="R103" s="58" cm="1">
        <f t="array" ref="R103">ROUND(O103*$P$3*(1+$Q$3),0)</f>
        <v>158</v>
      </c>
      <c r="S103" s="56" t="s">
        <v>57</v>
      </c>
      <c r="T103" s="60" t="s">
        <v>58</v>
      </c>
      <c r="U103" s="51"/>
      <c r="V103" s="61"/>
      <c r="W103" s="61"/>
      <c r="X103" s="61"/>
      <c r="Y103" s="61"/>
      <c r="Z103" s="53">
        <f t="shared" si="1"/>
        <v>0</v>
      </c>
      <c r="AA103" s="4"/>
    </row>
    <row r="104" spans="1:27" ht="16" customHeight="1" x14ac:dyDescent="0.2">
      <c r="A104" s="54"/>
      <c r="B104" s="55">
        <v>843380165576</v>
      </c>
      <c r="C104" s="56" t="s">
        <v>276</v>
      </c>
      <c r="D104" s="56" t="s">
        <v>277</v>
      </c>
      <c r="E104" s="56" t="str" cm="1">
        <f t="array" ref="E104">_xlfn.XLOOKUP(C104,Master!E1:E2386,Master!H1:H2386)</f>
        <v>No</v>
      </c>
      <c r="F104" s="56" t="s">
        <v>272</v>
      </c>
      <c r="G104" s="56" t="s">
        <v>67</v>
      </c>
      <c r="H104" s="56" t="s">
        <v>53</v>
      </c>
      <c r="I104" s="56" t="s">
        <v>273</v>
      </c>
      <c r="J104" s="56" t="s">
        <v>55</v>
      </c>
      <c r="K104" s="56" t="s">
        <v>56</v>
      </c>
      <c r="L104" s="56" t="s">
        <v>50</v>
      </c>
      <c r="M104" s="57">
        <v>52.25</v>
      </c>
      <c r="N104" s="57">
        <v>95</v>
      </c>
      <c r="O104" s="57">
        <v>95</v>
      </c>
      <c r="P104" s="58" cm="1">
        <f t="array" ref="P104">(O104*$P$3)*(M104/O104)</f>
        <v>72.627499999999998</v>
      </c>
      <c r="Q104" s="59" cm="1">
        <f t="array" ref="Q104">R104</f>
        <v>158</v>
      </c>
      <c r="R104" s="58" cm="1">
        <f t="array" ref="R104">ROUND(O104*$P$3*(1+$Q$3),0)</f>
        <v>158</v>
      </c>
      <c r="S104" s="56" t="s">
        <v>57</v>
      </c>
      <c r="T104" s="60" t="s">
        <v>58</v>
      </c>
      <c r="U104" s="51"/>
      <c r="V104" s="61"/>
      <c r="W104" s="61"/>
      <c r="X104" s="61"/>
      <c r="Y104" s="61"/>
      <c r="Z104" s="53">
        <f t="shared" si="1"/>
        <v>0</v>
      </c>
      <c r="AA104" s="4"/>
    </row>
    <row r="105" spans="1:27" ht="16" customHeight="1" x14ac:dyDescent="0.2">
      <c r="A105" s="54"/>
      <c r="B105" s="55">
        <v>843380165583</v>
      </c>
      <c r="C105" s="56" t="s">
        <v>278</v>
      </c>
      <c r="D105" s="56" t="s">
        <v>279</v>
      </c>
      <c r="E105" s="56" t="str" cm="1">
        <f t="array" ref="E105">_xlfn.XLOOKUP(C105,Master!E1:E2386,Master!H1:H2386)</f>
        <v>No</v>
      </c>
      <c r="F105" s="56" t="s">
        <v>272</v>
      </c>
      <c r="G105" s="56" t="s">
        <v>70</v>
      </c>
      <c r="H105" s="56" t="s">
        <v>53</v>
      </c>
      <c r="I105" s="56" t="s">
        <v>273</v>
      </c>
      <c r="J105" s="56" t="s">
        <v>55</v>
      </c>
      <c r="K105" s="56" t="s">
        <v>56</v>
      </c>
      <c r="L105" s="56" t="s">
        <v>50</v>
      </c>
      <c r="M105" s="57">
        <v>52.25</v>
      </c>
      <c r="N105" s="57">
        <v>95</v>
      </c>
      <c r="O105" s="57">
        <v>95</v>
      </c>
      <c r="P105" s="58" cm="1">
        <f t="array" ref="P105">(O105*$P$3)*(M105/O105)</f>
        <v>72.627499999999998</v>
      </c>
      <c r="Q105" s="59" cm="1">
        <f t="array" ref="Q105">R105</f>
        <v>158</v>
      </c>
      <c r="R105" s="58" cm="1">
        <f t="array" ref="R105">ROUND(O105*$P$3*(1+$Q$3),0)</f>
        <v>158</v>
      </c>
      <c r="S105" s="56" t="s">
        <v>57</v>
      </c>
      <c r="T105" s="60" t="s">
        <v>58</v>
      </c>
      <c r="U105" s="51"/>
      <c r="V105" s="61"/>
      <c r="W105" s="61"/>
      <c r="X105" s="61"/>
      <c r="Y105" s="61"/>
      <c r="Z105" s="53">
        <f t="shared" si="1"/>
        <v>0</v>
      </c>
      <c r="AA105" s="4"/>
    </row>
    <row r="106" spans="1:27" ht="16" customHeight="1" x14ac:dyDescent="0.2">
      <c r="A106" s="54"/>
      <c r="B106" s="55">
        <v>843380165590</v>
      </c>
      <c r="C106" s="56" t="s">
        <v>280</v>
      </c>
      <c r="D106" s="56" t="s">
        <v>281</v>
      </c>
      <c r="E106" s="56" t="str" cm="1">
        <f t="array" ref="E106">_xlfn.XLOOKUP(C106,Master!E1:E2386,Master!H1:H2386)</f>
        <v>No</v>
      </c>
      <c r="F106" s="56" t="s">
        <v>272</v>
      </c>
      <c r="G106" s="56" t="s">
        <v>282</v>
      </c>
      <c r="H106" s="56" t="s">
        <v>53</v>
      </c>
      <c r="I106" s="56" t="s">
        <v>273</v>
      </c>
      <c r="J106" s="56" t="s">
        <v>55</v>
      </c>
      <c r="K106" s="56" t="s">
        <v>56</v>
      </c>
      <c r="L106" s="56" t="s">
        <v>50</v>
      </c>
      <c r="M106" s="57">
        <v>52.25</v>
      </c>
      <c r="N106" s="57">
        <v>95</v>
      </c>
      <c r="O106" s="57">
        <v>95</v>
      </c>
      <c r="P106" s="58" cm="1">
        <f t="array" ref="P106">(O106*$P$3)*(M106/O106)</f>
        <v>72.627499999999998</v>
      </c>
      <c r="Q106" s="59" cm="1">
        <f t="array" ref="Q106">R106</f>
        <v>158</v>
      </c>
      <c r="R106" s="58" cm="1">
        <f t="array" ref="R106">ROUND(O106*$P$3*(1+$Q$3),0)</f>
        <v>158</v>
      </c>
      <c r="S106" s="56" t="s">
        <v>57</v>
      </c>
      <c r="T106" s="60" t="s">
        <v>58</v>
      </c>
      <c r="U106" s="51"/>
      <c r="V106" s="61"/>
      <c r="W106" s="61"/>
      <c r="X106" s="61"/>
      <c r="Y106" s="61"/>
      <c r="Z106" s="53">
        <f t="shared" si="1"/>
        <v>0</v>
      </c>
      <c r="AA106" s="4"/>
    </row>
    <row r="107" spans="1:27" ht="16" customHeight="1" x14ac:dyDescent="0.2">
      <c r="A107" s="54"/>
      <c r="B107" s="55">
        <v>843380165606</v>
      </c>
      <c r="C107" s="56" t="s">
        <v>283</v>
      </c>
      <c r="D107" s="56" t="s">
        <v>284</v>
      </c>
      <c r="E107" s="56" t="str" cm="1">
        <f t="array" ref="E107">_xlfn.XLOOKUP(C107,Master!E1:E2386,Master!H1:H2386)</f>
        <v>No</v>
      </c>
      <c r="F107" s="56" t="s">
        <v>272</v>
      </c>
      <c r="G107" s="56" t="s">
        <v>285</v>
      </c>
      <c r="H107" s="56" t="s">
        <v>53</v>
      </c>
      <c r="I107" s="56" t="s">
        <v>273</v>
      </c>
      <c r="J107" s="56" t="s">
        <v>55</v>
      </c>
      <c r="K107" s="56" t="s">
        <v>56</v>
      </c>
      <c r="L107" s="56" t="s">
        <v>50</v>
      </c>
      <c r="M107" s="57">
        <v>52.25</v>
      </c>
      <c r="N107" s="57">
        <v>95</v>
      </c>
      <c r="O107" s="57">
        <v>95</v>
      </c>
      <c r="P107" s="58" cm="1">
        <f t="array" ref="P107">(O107*$P$3)*(M107/O107)</f>
        <v>72.627499999999998</v>
      </c>
      <c r="Q107" s="59" cm="1">
        <f t="array" ref="Q107">R107</f>
        <v>158</v>
      </c>
      <c r="R107" s="58" cm="1">
        <f t="array" ref="R107">ROUND(O107*$P$3*(1+$Q$3),0)</f>
        <v>158</v>
      </c>
      <c r="S107" s="56" t="s">
        <v>57</v>
      </c>
      <c r="T107" s="60" t="s">
        <v>58</v>
      </c>
      <c r="U107" s="51"/>
      <c r="V107" s="61"/>
      <c r="W107" s="61"/>
      <c r="X107" s="61"/>
      <c r="Y107" s="61"/>
      <c r="Z107" s="53">
        <f t="shared" si="1"/>
        <v>0</v>
      </c>
      <c r="AA107" s="4"/>
    </row>
    <row r="108" spans="1:27" ht="16" customHeight="1" x14ac:dyDescent="0.2">
      <c r="A108" s="54"/>
      <c r="B108" s="55">
        <v>843380165668</v>
      </c>
      <c r="C108" s="56" t="s">
        <v>286</v>
      </c>
      <c r="D108" s="56" t="s">
        <v>287</v>
      </c>
      <c r="E108" s="56" t="str" cm="1">
        <f t="array" ref="E108">_xlfn.XLOOKUP(C108,Master!E1:E2386,Master!H1:H2386)</f>
        <v>No</v>
      </c>
      <c r="F108" s="56" t="s">
        <v>116</v>
      </c>
      <c r="G108" s="56" t="s">
        <v>61</v>
      </c>
      <c r="H108" s="56" t="s">
        <v>53</v>
      </c>
      <c r="I108" s="56" t="s">
        <v>273</v>
      </c>
      <c r="J108" s="56" t="s">
        <v>55</v>
      </c>
      <c r="K108" s="56" t="s">
        <v>56</v>
      </c>
      <c r="L108" s="56" t="s">
        <v>50</v>
      </c>
      <c r="M108" s="57">
        <v>52.25</v>
      </c>
      <c r="N108" s="57">
        <v>95</v>
      </c>
      <c r="O108" s="57">
        <v>95</v>
      </c>
      <c r="P108" s="58" cm="1">
        <f t="array" ref="P108">(O108*$P$3)*(M108/O108)</f>
        <v>72.627499999999998</v>
      </c>
      <c r="Q108" s="59" cm="1">
        <f t="array" ref="Q108">R108</f>
        <v>158</v>
      </c>
      <c r="R108" s="58" cm="1">
        <f t="array" ref="R108">ROUND(O108*$P$3*(1+$Q$3),0)</f>
        <v>158</v>
      </c>
      <c r="S108" s="56" t="s">
        <v>57</v>
      </c>
      <c r="T108" s="60" t="s">
        <v>58</v>
      </c>
      <c r="U108" s="51"/>
      <c r="V108" s="61"/>
      <c r="W108" s="61"/>
      <c r="X108" s="61"/>
      <c r="Y108" s="61"/>
      <c r="Z108" s="53">
        <f t="shared" si="1"/>
        <v>0</v>
      </c>
      <c r="AA108" s="4"/>
    </row>
    <row r="109" spans="1:27" ht="16" customHeight="1" x14ac:dyDescent="0.2">
      <c r="A109" s="54"/>
      <c r="B109" s="55">
        <v>843380165675</v>
      </c>
      <c r="C109" s="56" t="s">
        <v>288</v>
      </c>
      <c r="D109" s="56" t="s">
        <v>289</v>
      </c>
      <c r="E109" s="56" t="str" cm="1">
        <f t="array" ref="E109">_xlfn.XLOOKUP(C109,Master!E1:E2386,Master!H1:H2386)</f>
        <v>No</v>
      </c>
      <c r="F109" s="56" t="s">
        <v>116</v>
      </c>
      <c r="G109" s="56" t="s">
        <v>64</v>
      </c>
      <c r="H109" s="56" t="s">
        <v>53</v>
      </c>
      <c r="I109" s="56" t="s">
        <v>273</v>
      </c>
      <c r="J109" s="56" t="s">
        <v>55</v>
      </c>
      <c r="K109" s="56" t="s">
        <v>56</v>
      </c>
      <c r="L109" s="56" t="s">
        <v>50</v>
      </c>
      <c r="M109" s="57">
        <v>52.25</v>
      </c>
      <c r="N109" s="57">
        <v>95</v>
      </c>
      <c r="O109" s="57">
        <v>95</v>
      </c>
      <c r="P109" s="58" cm="1">
        <f t="array" ref="P109">(O109*$P$3)*(M109/O109)</f>
        <v>72.627499999999998</v>
      </c>
      <c r="Q109" s="59" cm="1">
        <f t="array" ref="Q109">R109</f>
        <v>158</v>
      </c>
      <c r="R109" s="58" cm="1">
        <f t="array" ref="R109">ROUND(O109*$P$3*(1+$Q$3),0)</f>
        <v>158</v>
      </c>
      <c r="S109" s="56" t="s">
        <v>57</v>
      </c>
      <c r="T109" s="60" t="s">
        <v>58</v>
      </c>
      <c r="U109" s="51"/>
      <c r="V109" s="61"/>
      <c r="W109" s="61"/>
      <c r="X109" s="61"/>
      <c r="Y109" s="61"/>
      <c r="Z109" s="53">
        <f t="shared" si="1"/>
        <v>0</v>
      </c>
      <c r="AA109" s="4"/>
    </row>
    <row r="110" spans="1:27" ht="16" customHeight="1" x14ac:dyDescent="0.2">
      <c r="A110" s="54"/>
      <c r="B110" s="55">
        <v>843380165682</v>
      </c>
      <c r="C110" s="56" t="s">
        <v>290</v>
      </c>
      <c r="D110" s="56" t="s">
        <v>291</v>
      </c>
      <c r="E110" s="56" t="str" cm="1">
        <f t="array" ref="E110">_xlfn.XLOOKUP(C110,Master!E1:E2386,Master!H1:H2386)</f>
        <v>No</v>
      </c>
      <c r="F110" s="56" t="s">
        <v>116</v>
      </c>
      <c r="G110" s="56" t="s">
        <v>67</v>
      </c>
      <c r="H110" s="56" t="s">
        <v>53</v>
      </c>
      <c r="I110" s="56" t="s">
        <v>273</v>
      </c>
      <c r="J110" s="56" t="s">
        <v>55</v>
      </c>
      <c r="K110" s="56" t="s">
        <v>56</v>
      </c>
      <c r="L110" s="56" t="s">
        <v>50</v>
      </c>
      <c r="M110" s="57">
        <v>52.25</v>
      </c>
      <c r="N110" s="57">
        <v>95</v>
      </c>
      <c r="O110" s="57">
        <v>95</v>
      </c>
      <c r="P110" s="58" cm="1">
        <f t="array" ref="P110">(O110*$P$3)*(M110/O110)</f>
        <v>72.627499999999998</v>
      </c>
      <c r="Q110" s="59" cm="1">
        <f t="array" ref="Q110">R110</f>
        <v>158</v>
      </c>
      <c r="R110" s="58" cm="1">
        <f t="array" ref="R110">ROUND(O110*$P$3*(1+$Q$3),0)</f>
        <v>158</v>
      </c>
      <c r="S110" s="56" t="s">
        <v>57</v>
      </c>
      <c r="T110" s="60" t="s">
        <v>58</v>
      </c>
      <c r="U110" s="51"/>
      <c r="V110" s="61"/>
      <c r="W110" s="61"/>
      <c r="X110" s="61"/>
      <c r="Y110" s="61"/>
      <c r="Z110" s="53">
        <f t="shared" si="1"/>
        <v>0</v>
      </c>
      <c r="AA110" s="4"/>
    </row>
    <row r="111" spans="1:27" ht="16" customHeight="1" x14ac:dyDescent="0.2">
      <c r="A111" s="54"/>
      <c r="B111" s="55">
        <v>843380165699</v>
      </c>
      <c r="C111" s="56" t="s">
        <v>292</v>
      </c>
      <c r="D111" s="56" t="s">
        <v>293</v>
      </c>
      <c r="E111" s="56" t="str" cm="1">
        <f t="array" ref="E111">_xlfn.XLOOKUP(C111,Master!E1:E2386,Master!H1:H2386)</f>
        <v>No</v>
      </c>
      <c r="F111" s="56" t="s">
        <v>116</v>
      </c>
      <c r="G111" s="56" t="s">
        <v>70</v>
      </c>
      <c r="H111" s="56" t="s">
        <v>53</v>
      </c>
      <c r="I111" s="56" t="s">
        <v>273</v>
      </c>
      <c r="J111" s="56" t="s">
        <v>55</v>
      </c>
      <c r="K111" s="56" t="s">
        <v>56</v>
      </c>
      <c r="L111" s="56" t="s">
        <v>50</v>
      </c>
      <c r="M111" s="57">
        <v>52.25</v>
      </c>
      <c r="N111" s="57">
        <v>95</v>
      </c>
      <c r="O111" s="57">
        <v>95</v>
      </c>
      <c r="P111" s="58" cm="1">
        <f t="array" ref="P111">(O111*$P$3)*(M111/O111)</f>
        <v>72.627499999999998</v>
      </c>
      <c r="Q111" s="59" cm="1">
        <f t="array" ref="Q111">R111</f>
        <v>158</v>
      </c>
      <c r="R111" s="58" cm="1">
        <f t="array" ref="R111">ROUND(O111*$P$3*(1+$Q$3),0)</f>
        <v>158</v>
      </c>
      <c r="S111" s="56" t="s">
        <v>57</v>
      </c>
      <c r="T111" s="60" t="s">
        <v>58</v>
      </c>
      <c r="U111" s="51"/>
      <c r="V111" s="61"/>
      <c r="W111" s="61"/>
      <c r="X111" s="61"/>
      <c r="Y111" s="61"/>
      <c r="Z111" s="53">
        <f t="shared" si="1"/>
        <v>0</v>
      </c>
      <c r="AA111" s="4"/>
    </row>
    <row r="112" spans="1:27" ht="16" customHeight="1" x14ac:dyDescent="0.2">
      <c r="A112" s="54"/>
      <c r="B112" s="55">
        <v>843380165705</v>
      </c>
      <c r="C112" s="56" t="s">
        <v>294</v>
      </c>
      <c r="D112" s="56" t="s">
        <v>295</v>
      </c>
      <c r="E112" s="56" t="str" cm="1">
        <f t="array" ref="E112">_xlfn.XLOOKUP(C112,Master!E1:E2386,Master!H1:H2386)</f>
        <v>No</v>
      </c>
      <c r="F112" s="56" t="s">
        <v>116</v>
      </c>
      <c r="G112" s="56" t="s">
        <v>282</v>
      </c>
      <c r="H112" s="56" t="s">
        <v>53</v>
      </c>
      <c r="I112" s="56" t="s">
        <v>273</v>
      </c>
      <c r="J112" s="56" t="s">
        <v>55</v>
      </c>
      <c r="K112" s="56" t="s">
        <v>56</v>
      </c>
      <c r="L112" s="56" t="s">
        <v>50</v>
      </c>
      <c r="M112" s="57">
        <v>52.25</v>
      </c>
      <c r="N112" s="57">
        <v>95</v>
      </c>
      <c r="O112" s="57">
        <v>95</v>
      </c>
      <c r="P112" s="58" cm="1">
        <f t="array" ref="P112">(O112*$P$3)*(M112/O112)</f>
        <v>72.627499999999998</v>
      </c>
      <c r="Q112" s="59" cm="1">
        <f t="array" ref="Q112">R112</f>
        <v>158</v>
      </c>
      <c r="R112" s="58" cm="1">
        <f t="array" ref="R112">ROUND(O112*$P$3*(1+$Q$3),0)</f>
        <v>158</v>
      </c>
      <c r="S112" s="56" t="s">
        <v>57</v>
      </c>
      <c r="T112" s="60" t="s">
        <v>58</v>
      </c>
      <c r="U112" s="51"/>
      <c r="V112" s="61"/>
      <c r="W112" s="61"/>
      <c r="X112" s="61"/>
      <c r="Y112" s="61"/>
      <c r="Z112" s="53">
        <f t="shared" si="1"/>
        <v>0</v>
      </c>
      <c r="AA112" s="4"/>
    </row>
    <row r="113" spans="1:27" ht="16" customHeight="1" x14ac:dyDescent="0.2">
      <c r="A113" s="54"/>
      <c r="B113" s="55">
        <v>843380165712</v>
      </c>
      <c r="C113" s="56" t="s">
        <v>296</v>
      </c>
      <c r="D113" s="56" t="s">
        <v>297</v>
      </c>
      <c r="E113" s="56" t="str" cm="1">
        <f t="array" ref="E113">_xlfn.XLOOKUP(C113,Master!E1:E2386,Master!H1:H2386)</f>
        <v>No</v>
      </c>
      <c r="F113" s="56" t="s">
        <v>190</v>
      </c>
      <c r="G113" s="56" t="s">
        <v>61</v>
      </c>
      <c r="H113" s="56" t="s">
        <v>53</v>
      </c>
      <c r="I113" s="56" t="s">
        <v>273</v>
      </c>
      <c r="J113" s="56" t="s">
        <v>55</v>
      </c>
      <c r="K113" s="56" t="s">
        <v>56</v>
      </c>
      <c r="L113" s="56" t="s">
        <v>50</v>
      </c>
      <c r="M113" s="57">
        <v>52.25</v>
      </c>
      <c r="N113" s="57">
        <v>95</v>
      </c>
      <c r="O113" s="57">
        <v>95</v>
      </c>
      <c r="P113" s="58" cm="1">
        <f t="array" ref="P113">(O113*$P$3)*(M113/O113)</f>
        <v>72.627499999999998</v>
      </c>
      <c r="Q113" s="59" cm="1">
        <f t="array" ref="Q113">R113</f>
        <v>158</v>
      </c>
      <c r="R113" s="58" cm="1">
        <f t="array" ref="R113">ROUND(O113*$P$3*(1+$Q$3),0)</f>
        <v>158</v>
      </c>
      <c r="S113" s="56" t="s">
        <v>57</v>
      </c>
      <c r="T113" s="60" t="s">
        <v>58</v>
      </c>
      <c r="U113" s="51"/>
      <c r="V113" s="61"/>
      <c r="W113" s="61"/>
      <c r="X113" s="61"/>
      <c r="Y113" s="61"/>
      <c r="Z113" s="53">
        <f t="shared" si="1"/>
        <v>0</v>
      </c>
      <c r="AA113" s="4"/>
    </row>
    <row r="114" spans="1:27" ht="16" customHeight="1" x14ac:dyDescent="0.2">
      <c r="A114" s="54"/>
      <c r="B114" s="55">
        <v>843380165729</v>
      </c>
      <c r="C114" s="56" t="s">
        <v>298</v>
      </c>
      <c r="D114" s="56" t="s">
        <v>299</v>
      </c>
      <c r="E114" s="56" t="str" cm="1">
        <f t="array" ref="E114">_xlfn.XLOOKUP(C114,Master!E1:E2386,Master!H1:H2386)</f>
        <v>No</v>
      </c>
      <c r="F114" s="56" t="s">
        <v>190</v>
      </c>
      <c r="G114" s="56" t="s">
        <v>64</v>
      </c>
      <c r="H114" s="56" t="s">
        <v>53</v>
      </c>
      <c r="I114" s="56" t="s">
        <v>273</v>
      </c>
      <c r="J114" s="56" t="s">
        <v>55</v>
      </c>
      <c r="K114" s="56" t="s">
        <v>56</v>
      </c>
      <c r="L114" s="56" t="s">
        <v>50</v>
      </c>
      <c r="M114" s="57">
        <v>52.25</v>
      </c>
      <c r="N114" s="57">
        <v>95</v>
      </c>
      <c r="O114" s="57">
        <v>95</v>
      </c>
      <c r="P114" s="58" cm="1">
        <f t="array" ref="P114">(O114*$P$3)*(M114/O114)</f>
        <v>72.627499999999998</v>
      </c>
      <c r="Q114" s="59" cm="1">
        <f t="array" ref="Q114">R114</f>
        <v>158</v>
      </c>
      <c r="R114" s="58" cm="1">
        <f t="array" ref="R114">ROUND(O114*$P$3*(1+$Q$3),0)</f>
        <v>158</v>
      </c>
      <c r="S114" s="56" t="s">
        <v>57</v>
      </c>
      <c r="T114" s="60" t="s">
        <v>58</v>
      </c>
      <c r="U114" s="51"/>
      <c r="V114" s="61"/>
      <c r="W114" s="61"/>
      <c r="X114" s="61"/>
      <c r="Y114" s="61"/>
      <c r="Z114" s="53">
        <f t="shared" si="1"/>
        <v>0</v>
      </c>
      <c r="AA114" s="4"/>
    </row>
    <row r="115" spans="1:27" ht="16" customHeight="1" x14ac:dyDescent="0.2">
      <c r="A115" s="54"/>
      <c r="B115" s="55">
        <v>843380165736</v>
      </c>
      <c r="C115" s="56" t="s">
        <v>300</v>
      </c>
      <c r="D115" s="56" t="s">
        <v>301</v>
      </c>
      <c r="E115" s="56" t="str" cm="1">
        <f t="array" ref="E115">_xlfn.XLOOKUP(C115,Master!E1:E2386,Master!H1:H2386)</f>
        <v>No</v>
      </c>
      <c r="F115" s="56" t="s">
        <v>190</v>
      </c>
      <c r="G115" s="56" t="s">
        <v>67</v>
      </c>
      <c r="H115" s="56" t="s">
        <v>53</v>
      </c>
      <c r="I115" s="56" t="s">
        <v>273</v>
      </c>
      <c r="J115" s="56" t="s">
        <v>55</v>
      </c>
      <c r="K115" s="56" t="s">
        <v>56</v>
      </c>
      <c r="L115" s="56" t="s">
        <v>50</v>
      </c>
      <c r="M115" s="57">
        <v>52.25</v>
      </c>
      <c r="N115" s="57">
        <v>95</v>
      </c>
      <c r="O115" s="57">
        <v>95</v>
      </c>
      <c r="P115" s="58" cm="1">
        <f t="array" ref="P115">(O115*$P$3)*(M115/O115)</f>
        <v>72.627499999999998</v>
      </c>
      <c r="Q115" s="59" cm="1">
        <f t="array" ref="Q115">R115</f>
        <v>158</v>
      </c>
      <c r="R115" s="58" cm="1">
        <f t="array" ref="R115">ROUND(O115*$P$3*(1+$Q$3),0)</f>
        <v>158</v>
      </c>
      <c r="S115" s="56" t="s">
        <v>57</v>
      </c>
      <c r="T115" s="60" t="s">
        <v>58</v>
      </c>
      <c r="U115" s="51"/>
      <c r="V115" s="61"/>
      <c r="W115" s="61"/>
      <c r="X115" s="61"/>
      <c r="Y115" s="61"/>
      <c r="Z115" s="53">
        <f t="shared" si="1"/>
        <v>0</v>
      </c>
      <c r="AA115" s="4"/>
    </row>
    <row r="116" spans="1:27" ht="16" customHeight="1" x14ac:dyDescent="0.2">
      <c r="A116" s="54"/>
      <c r="B116" s="55">
        <v>843380165743</v>
      </c>
      <c r="C116" s="56" t="s">
        <v>302</v>
      </c>
      <c r="D116" s="56" t="s">
        <v>303</v>
      </c>
      <c r="E116" s="56" t="str" cm="1">
        <f t="array" ref="E116">_xlfn.XLOOKUP(C116,Master!E1:E2386,Master!H1:H2386)</f>
        <v>No</v>
      </c>
      <c r="F116" s="56" t="s">
        <v>190</v>
      </c>
      <c r="G116" s="56" t="s">
        <v>70</v>
      </c>
      <c r="H116" s="56" t="s">
        <v>53</v>
      </c>
      <c r="I116" s="56" t="s">
        <v>273</v>
      </c>
      <c r="J116" s="56" t="s">
        <v>55</v>
      </c>
      <c r="K116" s="56" t="s">
        <v>56</v>
      </c>
      <c r="L116" s="56" t="s">
        <v>50</v>
      </c>
      <c r="M116" s="57">
        <v>52.25</v>
      </c>
      <c r="N116" s="57">
        <v>95</v>
      </c>
      <c r="O116" s="57">
        <v>95</v>
      </c>
      <c r="P116" s="58" cm="1">
        <f t="array" ref="P116">(O116*$P$3)*(M116/O116)</f>
        <v>72.627499999999998</v>
      </c>
      <c r="Q116" s="59" cm="1">
        <f t="array" ref="Q116">R116</f>
        <v>158</v>
      </c>
      <c r="R116" s="58" cm="1">
        <f t="array" ref="R116">ROUND(O116*$P$3*(1+$Q$3),0)</f>
        <v>158</v>
      </c>
      <c r="S116" s="56" t="s">
        <v>57</v>
      </c>
      <c r="T116" s="60" t="s">
        <v>58</v>
      </c>
      <c r="U116" s="51"/>
      <c r="V116" s="61"/>
      <c r="W116" s="61"/>
      <c r="X116" s="61"/>
      <c r="Y116" s="61"/>
      <c r="Z116" s="53">
        <f t="shared" si="1"/>
        <v>0</v>
      </c>
      <c r="AA116" s="4"/>
    </row>
    <row r="117" spans="1:27" ht="16" customHeight="1" x14ac:dyDescent="0.2">
      <c r="A117" s="54"/>
      <c r="B117" s="55">
        <v>843380165750</v>
      </c>
      <c r="C117" s="56" t="s">
        <v>304</v>
      </c>
      <c r="D117" s="56" t="s">
        <v>305</v>
      </c>
      <c r="E117" s="56" t="str" cm="1">
        <f t="array" ref="E117">_xlfn.XLOOKUP(C117,Master!E1:E2386,Master!H1:H2386)</f>
        <v>No</v>
      </c>
      <c r="F117" s="56" t="s">
        <v>190</v>
      </c>
      <c r="G117" s="56" t="s">
        <v>282</v>
      </c>
      <c r="H117" s="56" t="s">
        <v>53</v>
      </c>
      <c r="I117" s="56" t="s">
        <v>273</v>
      </c>
      <c r="J117" s="56" t="s">
        <v>55</v>
      </c>
      <c r="K117" s="56" t="s">
        <v>56</v>
      </c>
      <c r="L117" s="56" t="s">
        <v>50</v>
      </c>
      <c r="M117" s="57">
        <v>52.25</v>
      </c>
      <c r="N117" s="57">
        <v>95</v>
      </c>
      <c r="O117" s="57">
        <v>95</v>
      </c>
      <c r="P117" s="58" cm="1">
        <f t="array" ref="P117">(O117*$P$3)*(M117/O117)</f>
        <v>72.627499999999998</v>
      </c>
      <c r="Q117" s="59" cm="1">
        <f t="array" ref="Q117">R117</f>
        <v>158</v>
      </c>
      <c r="R117" s="58" cm="1">
        <f t="array" ref="R117">ROUND(O117*$P$3*(1+$Q$3),0)</f>
        <v>158</v>
      </c>
      <c r="S117" s="56" t="s">
        <v>57</v>
      </c>
      <c r="T117" s="60" t="s">
        <v>58</v>
      </c>
      <c r="U117" s="51"/>
      <c r="V117" s="61"/>
      <c r="W117" s="61"/>
      <c r="X117" s="61"/>
      <c r="Y117" s="61"/>
      <c r="Z117" s="53">
        <f t="shared" si="1"/>
        <v>0</v>
      </c>
      <c r="AA117" s="4"/>
    </row>
    <row r="118" spans="1:27" ht="16" customHeight="1" x14ac:dyDescent="0.2">
      <c r="A118" s="54"/>
      <c r="B118" s="55">
        <v>843380165026</v>
      </c>
      <c r="C118" s="56" t="s">
        <v>306</v>
      </c>
      <c r="D118" s="56" t="s">
        <v>307</v>
      </c>
      <c r="E118" s="56" t="str" cm="1">
        <f t="array" ref="E118">_xlfn.XLOOKUP(C118,Master!E1:E2386,Master!H1:H2386)</f>
        <v>No</v>
      </c>
      <c r="F118" s="56" t="s">
        <v>51</v>
      </c>
      <c r="G118" s="56" t="s">
        <v>61</v>
      </c>
      <c r="H118" s="56" t="s">
        <v>53</v>
      </c>
      <c r="I118" s="56" t="s">
        <v>84</v>
      </c>
      <c r="J118" s="56" t="s">
        <v>55</v>
      </c>
      <c r="K118" s="56" t="s">
        <v>56</v>
      </c>
      <c r="L118" s="56" t="s">
        <v>50</v>
      </c>
      <c r="M118" s="57">
        <v>68.75</v>
      </c>
      <c r="N118" s="57">
        <v>125</v>
      </c>
      <c r="O118" s="57">
        <v>125</v>
      </c>
      <c r="P118" s="58" cm="1">
        <f t="array" ref="P118">(O118*$P$3)*(M118/O118)</f>
        <v>95.562500000000014</v>
      </c>
      <c r="Q118" s="59" cm="1">
        <f t="array" ref="Q118">R118</f>
        <v>209</v>
      </c>
      <c r="R118" s="58" cm="1">
        <f t="array" ref="R118">ROUND(O118*$P$3*(1+$Q$3),0)</f>
        <v>209</v>
      </c>
      <c r="S118" s="56" t="s">
        <v>57</v>
      </c>
      <c r="T118" s="60" t="s">
        <v>58</v>
      </c>
      <c r="U118" s="51"/>
      <c r="V118" s="61"/>
      <c r="W118" s="61"/>
      <c r="X118" s="61"/>
      <c r="Y118" s="61"/>
      <c r="Z118" s="53">
        <f t="shared" si="1"/>
        <v>0</v>
      </c>
      <c r="AA118" s="4"/>
    </row>
    <row r="119" spans="1:27" s="242" customFormat="1" ht="16" customHeight="1" x14ac:dyDescent="0.2">
      <c r="A119" s="231"/>
      <c r="B119" s="243">
        <v>843380165033</v>
      </c>
      <c r="C119" s="233" t="s">
        <v>308</v>
      </c>
      <c r="D119" s="233" t="s">
        <v>309</v>
      </c>
      <c r="E119" s="233" t="str" cm="1">
        <f t="array" ref="E119">_xlfn.XLOOKUP(C119,Master!E1:E2386,Master!H1:H2386)</f>
        <v>No</v>
      </c>
      <c r="F119" s="233" t="s">
        <v>51</v>
      </c>
      <c r="G119" s="233" t="s">
        <v>64</v>
      </c>
      <c r="H119" s="233" t="s">
        <v>53</v>
      </c>
      <c r="I119" s="233" t="s">
        <v>84</v>
      </c>
      <c r="J119" s="233" t="s">
        <v>55</v>
      </c>
      <c r="K119" s="233" t="s">
        <v>56</v>
      </c>
      <c r="L119" s="233" t="s">
        <v>50</v>
      </c>
      <c r="M119" s="234">
        <v>68.75</v>
      </c>
      <c r="N119" s="234">
        <v>125</v>
      </c>
      <c r="O119" s="234">
        <v>125</v>
      </c>
      <c r="P119" s="235" cm="1">
        <f t="array" ref="P119">(O119*$P$3)*(M119/O119)</f>
        <v>95.562500000000014</v>
      </c>
      <c r="Q119" s="236" cm="1">
        <f t="array" ref="Q119">R119</f>
        <v>209</v>
      </c>
      <c r="R119" s="235" cm="1">
        <f t="array" ref="R119">ROUND(O119*$P$3*(1+$Q$3),0)</f>
        <v>209</v>
      </c>
      <c r="S119" s="233" t="s">
        <v>57</v>
      </c>
      <c r="T119" s="237" t="s">
        <v>58</v>
      </c>
      <c r="U119" s="238"/>
      <c r="V119" s="239"/>
      <c r="W119" s="239"/>
      <c r="X119" s="239"/>
      <c r="Y119" s="239"/>
      <c r="Z119" s="240">
        <f t="shared" si="1"/>
        <v>0</v>
      </c>
      <c r="AA119" s="241"/>
    </row>
    <row r="120" spans="1:27" s="242" customFormat="1" ht="16" customHeight="1" x14ac:dyDescent="0.2">
      <c r="A120" s="231"/>
      <c r="B120" s="243">
        <v>843380165040</v>
      </c>
      <c r="C120" s="233" t="s">
        <v>310</v>
      </c>
      <c r="D120" s="233" t="s">
        <v>311</v>
      </c>
      <c r="E120" s="233" t="str" cm="1">
        <f t="array" ref="E120">_xlfn.XLOOKUP(C120,Master!E1:E2386,Master!H1:H2386)</f>
        <v>No</v>
      </c>
      <c r="F120" s="233" t="s">
        <v>51</v>
      </c>
      <c r="G120" s="233" t="s">
        <v>67</v>
      </c>
      <c r="H120" s="233" t="s">
        <v>53</v>
      </c>
      <c r="I120" s="233" t="s">
        <v>84</v>
      </c>
      <c r="J120" s="233" t="s">
        <v>55</v>
      </c>
      <c r="K120" s="233" t="s">
        <v>56</v>
      </c>
      <c r="L120" s="233" t="s">
        <v>50</v>
      </c>
      <c r="M120" s="234">
        <v>68.75</v>
      </c>
      <c r="N120" s="234">
        <v>125</v>
      </c>
      <c r="O120" s="234">
        <v>125</v>
      </c>
      <c r="P120" s="235" cm="1">
        <f t="array" ref="P120">(O120*$P$3)*(M120/O120)</f>
        <v>95.562500000000014</v>
      </c>
      <c r="Q120" s="236" cm="1">
        <f t="array" ref="Q120">R120</f>
        <v>209</v>
      </c>
      <c r="R120" s="235" cm="1">
        <f t="array" ref="R120">ROUND(O120*$P$3*(1+$Q$3),0)</f>
        <v>209</v>
      </c>
      <c r="S120" s="233" t="s">
        <v>57</v>
      </c>
      <c r="T120" s="237" t="s">
        <v>58</v>
      </c>
      <c r="U120" s="238"/>
      <c r="V120" s="239"/>
      <c r="W120" s="239"/>
      <c r="X120" s="239"/>
      <c r="Y120" s="239"/>
      <c r="Z120" s="240">
        <f t="shared" si="1"/>
        <v>0</v>
      </c>
      <c r="AA120" s="241"/>
    </row>
    <row r="121" spans="1:27" s="242" customFormat="1" ht="16" customHeight="1" x14ac:dyDescent="0.2">
      <c r="A121" s="231"/>
      <c r="B121" s="243">
        <v>843380165057</v>
      </c>
      <c r="C121" s="233" t="s">
        <v>312</v>
      </c>
      <c r="D121" s="233" t="s">
        <v>313</v>
      </c>
      <c r="E121" s="233" t="str" cm="1">
        <f t="array" ref="E121">_xlfn.XLOOKUP(C121,Master!E1:E2386,Master!H1:H2386)</f>
        <v>No</v>
      </c>
      <c r="F121" s="233" t="s">
        <v>51</v>
      </c>
      <c r="G121" s="233" t="s">
        <v>70</v>
      </c>
      <c r="H121" s="233" t="s">
        <v>53</v>
      </c>
      <c r="I121" s="233" t="s">
        <v>84</v>
      </c>
      <c r="J121" s="233" t="s">
        <v>55</v>
      </c>
      <c r="K121" s="233" t="s">
        <v>56</v>
      </c>
      <c r="L121" s="233" t="s">
        <v>50</v>
      </c>
      <c r="M121" s="234">
        <v>68.75</v>
      </c>
      <c r="N121" s="234">
        <v>125</v>
      </c>
      <c r="O121" s="234">
        <v>125</v>
      </c>
      <c r="P121" s="235" cm="1">
        <f t="array" ref="P121">(O121*$P$3)*(M121/O121)</f>
        <v>95.562500000000014</v>
      </c>
      <c r="Q121" s="236" cm="1">
        <f t="array" ref="Q121">R121</f>
        <v>209</v>
      </c>
      <c r="R121" s="235" cm="1">
        <f t="array" ref="R121">ROUND(O121*$P$3*(1+$Q$3),0)</f>
        <v>209</v>
      </c>
      <c r="S121" s="233" t="s">
        <v>57</v>
      </c>
      <c r="T121" s="237" t="s">
        <v>58</v>
      </c>
      <c r="U121" s="238"/>
      <c r="V121" s="239"/>
      <c r="W121" s="239"/>
      <c r="X121" s="239"/>
      <c r="Y121" s="239"/>
      <c r="Z121" s="240">
        <f t="shared" si="1"/>
        <v>0</v>
      </c>
      <c r="AA121" s="241"/>
    </row>
    <row r="122" spans="1:27" s="242" customFormat="1" ht="16" customHeight="1" x14ac:dyDescent="0.2">
      <c r="A122" s="231"/>
      <c r="B122" s="243">
        <v>843380165064</v>
      </c>
      <c r="C122" s="233" t="s">
        <v>314</v>
      </c>
      <c r="D122" s="233" t="s">
        <v>315</v>
      </c>
      <c r="E122" s="233" t="str" cm="1">
        <f t="array" ref="E122">_xlfn.XLOOKUP(C122,Master!E1:E2386,Master!H1:H2386)</f>
        <v>No</v>
      </c>
      <c r="F122" s="233" t="s">
        <v>51</v>
      </c>
      <c r="G122" s="233" t="s">
        <v>282</v>
      </c>
      <c r="H122" s="233" t="s">
        <v>53</v>
      </c>
      <c r="I122" s="233" t="s">
        <v>84</v>
      </c>
      <c r="J122" s="233" t="s">
        <v>55</v>
      </c>
      <c r="K122" s="233" t="s">
        <v>56</v>
      </c>
      <c r="L122" s="233" t="s">
        <v>50</v>
      </c>
      <c r="M122" s="234">
        <v>68.75</v>
      </c>
      <c r="N122" s="234">
        <v>125</v>
      </c>
      <c r="O122" s="234">
        <v>125</v>
      </c>
      <c r="P122" s="235" cm="1">
        <f t="array" ref="P122">(O122*$P$3)*(M122/O122)</f>
        <v>95.562500000000014</v>
      </c>
      <c r="Q122" s="236" cm="1">
        <f t="array" ref="Q122">R122</f>
        <v>209</v>
      </c>
      <c r="R122" s="235" cm="1">
        <f t="array" ref="R122">ROUND(O122*$P$3*(1+$Q$3),0)</f>
        <v>209</v>
      </c>
      <c r="S122" s="233" t="s">
        <v>57</v>
      </c>
      <c r="T122" s="237" t="s">
        <v>58</v>
      </c>
      <c r="U122" s="238"/>
      <c r="V122" s="239"/>
      <c r="W122" s="239"/>
      <c r="X122" s="239"/>
      <c r="Y122" s="239"/>
      <c r="Z122" s="240">
        <f t="shared" si="1"/>
        <v>0</v>
      </c>
      <c r="AA122" s="241"/>
    </row>
    <row r="123" spans="1:27" ht="16" customHeight="1" x14ac:dyDescent="0.2">
      <c r="A123" s="54"/>
      <c r="B123" s="55">
        <v>843380165071</v>
      </c>
      <c r="C123" s="56" t="s">
        <v>316</v>
      </c>
      <c r="D123" s="56" t="s">
        <v>317</v>
      </c>
      <c r="E123" s="56" t="str" cm="1">
        <f t="array" ref="E123">_xlfn.XLOOKUP(C123,Master!E1:E2386,Master!H1:H2386)</f>
        <v>No</v>
      </c>
      <c r="F123" s="56" t="s">
        <v>318</v>
      </c>
      <c r="G123" s="56" t="s">
        <v>61</v>
      </c>
      <c r="H123" s="56" t="s">
        <v>53</v>
      </c>
      <c r="I123" s="56" t="s">
        <v>84</v>
      </c>
      <c r="J123" s="56" t="s">
        <v>55</v>
      </c>
      <c r="K123" s="56" t="s">
        <v>56</v>
      </c>
      <c r="L123" s="56" t="s">
        <v>50</v>
      </c>
      <c r="M123" s="57">
        <v>68.75</v>
      </c>
      <c r="N123" s="57">
        <v>125</v>
      </c>
      <c r="O123" s="57">
        <v>125</v>
      </c>
      <c r="P123" s="58" cm="1">
        <f t="array" ref="P123">(O123*$P$3)*(M123/O123)</f>
        <v>95.562500000000014</v>
      </c>
      <c r="Q123" s="59" cm="1">
        <f t="array" ref="Q123">R123</f>
        <v>209</v>
      </c>
      <c r="R123" s="58" cm="1">
        <f t="array" ref="R123">ROUND(O123*$P$3*(1+$Q$3),0)</f>
        <v>209</v>
      </c>
      <c r="S123" s="56" t="s">
        <v>57</v>
      </c>
      <c r="T123" s="60" t="s">
        <v>58</v>
      </c>
      <c r="U123" s="51"/>
      <c r="V123" s="61"/>
      <c r="W123" s="61"/>
      <c r="X123" s="61"/>
      <c r="Y123" s="61"/>
      <c r="Z123" s="53">
        <f t="shared" si="1"/>
        <v>0</v>
      </c>
      <c r="AA123" s="4"/>
    </row>
    <row r="124" spans="1:27" ht="16" customHeight="1" x14ac:dyDescent="0.2">
      <c r="A124" s="54"/>
      <c r="B124" s="55">
        <v>843380165088</v>
      </c>
      <c r="C124" s="56" t="s">
        <v>319</v>
      </c>
      <c r="D124" s="56" t="s">
        <v>320</v>
      </c>
      <c r="E124" s="56" t="str" cm="1">
        <f t="array" ref="E124">_xlfn.XLOOKUP(C124,Master!E1:E2386,Master!H1:H2386)</f>
        <v>No</v>
      </c>
      <c r="F124" s="56" t="s">
        <v>318</v>
      </c>
      <c r="G124" s="56" t="s">
        <v>64</v>
      </c>
      <c r="H124" s="56" t="s">
        <v>53</v>
      </c>
      <c r="I124" s="56" t="s">
        <v>84</v>
      </c>
      <c r="J124" s="56" t="s">
        <v>55</v>
      </c>
      <c r="K124" s="56" t="s">
        <v>56</v>
      </c>
      <c r="L124" s="56" t="s">
        <v>50</v>
      </c>
      <c r="M124" s="57">
        <v>68.75</v>
      </c>
      <c r="N124" s="57">
        <v>125</v>
      </c>
      <c r="O124" s="57">
        <v>125</v>
      </c>
      <c r="P124" s="58" cm="1">
        <f t="array" ref="P124">(O124*$P$3)*(M124/O124)</f>
        <v>95.562500000000014</v>
      </c>
      <c r="Q124" s="59" cm="1">
        <f t="array" ref="Q124">R124</f>
        <v>209</v>
      </c>
      <c r="R124" s="58" cm="1">
        <f t="array" ref="R124">ROUND(O124*$P$3*(1+$Q$3),0)</f>
        <v>209</v>
      </c>
      <c r="S124" s="56" t="s">
        <v>57</v>
      </c>
      <c r="T124" s="60" t="s">
        <v>58</v>
      </c>
      <c r="U124" s="51"/>
      <c r="V124" s="61"/>
      <c r="W124" s="61"/>
      <c r="X124" s="61"/>
      <c r="Y124" s="61"/>
      <c r="Z124" s="53">
        <f t="shared" si="1"/>
        <v>0</v>
      </c>
      <c r="AA124" s="4"/>
    </row>
    <row r="125" spans="1:27" ht="16" customHeight="1" x14ac:dyDescent="0.2">
      <c r="A125" s="54"/>
      <c r="B125" s="55">
        <v>843380165095</v>
      </c>
      <c r="C125" s="56" t="s">
        <v>321</v>
      </c>
      <c r="D125" s="56" t="s">
        <v>322</v>
      </c>
      <c r="E125" s="56" t="str" cm="1">
        <f t="array" ref="E125">_xlfn.XLOOKUP(C125,Master!E1:E2386,Master!H1:H2386)</f>
        <v>No</v>
      </c>
      <c r="F125" s="56" t="s">
        <v>318</v>
      </c>
      <c r="G125" s="56" t="s">
        <v>67</v>
      </c>
      <c r="H125" s="56" t="s">
        <v>53</v>
      </c>
      <c r="I125" s="56" t="s">
        <v>84</v>
      </c>
      <c r="J125" s="56" t="s">
        <v>55</v>
      </c>
      <c r="K125" s="56" t="s">
        <v>56</v>
      </c>
      <c r="L125" s="56" t="s">
        <v>50</v>
      </c>
      <c r="M125" s="57">
        <v>68.75</v>
      </c>
      <c r="N125" s="57">
        <v>125</v>
      </c>
      <c r="O125" s="57">
        <v>125</v>
      </c>
      <c r="P125" s="58" cm="1">
        <f t="array" ref="P125">(O125*$P$3)*(M125/O125)</f>
        <v>95.562500000000014</v>
      </c>
      <c r="Q125" s="59" cm="1">
        <f t="array" ref="Q125">R125</f>
        <v>209</v>
      </c>
      <c r="R125" s="58" cm="1">
        <f t="array" ref="R125">ROUND(O125*$P$3*(1+$Q$3),0)</f>
        <v>209</v>
      </c>
      <c r="S125" s="56" t="s">
        <v>57</v>
      </c>
      <c r="T125" s="60" t="s">
        <v>58</v>
      </c>
      <c r="U125" s="51"/>
      <c r="V125" s="61"/>
      <c r="W125" s="61"/>
      <c r="X125" s="61"/>
      <c r="Y125" s="61"/>
      <c r="Z125" s="53">
        <f t="shared" si="1"/>
        <v>0</v>
      </c>
      <c r="AA125" s="4"/>
    </row>
    <row r="126" spans="1:27" ht="16" customHeight="1" x14ac:dyDescent="0.2">
      <c r="A126" s="54"/>
      <c r="B126" s="55">
        <v>843380165101</v>
      </c>
      <c r="C126" s="56" t="s">
        <v>323</v>
      </c>
      <c r="D126" s="56" t="s">
        <v>324</v>
      </c>
      <c r="E126" s="56" t="str" cm="1">
        <f t="array" ref="E126">_xlfn.XLOOKUP(C126,Master!E1:E2386,Master!H1:H2386)</f>
        <v>No</v>
      </c>
      <c r="F126" s="56" t="s">
        <v>318</v>
      </c>
      <c r="G126" s="56" t="s">
        <v>70</v>
      </c>
      <c r="H126" s="56" t="s">
        <v>53</v>
      </c>
      <c r="I126" s="56" t="s">
        <v>84</v>
      </c>
      <c r="J126" s="56" t="s">
        <v>55</v>
      </c>
      <c r="K126" s="56" t="s">
        <v>56</v>
      </c>
      <c r="L126" s="56" t="s">
        <v>50</v>
      </c>
      <c r="M126" s="57">
        <v>68.75</v>
      </c>
      <c r="N126" s="57">
        <v>125</v>
      </c>
      <c r="O126" s="57">
        <v>125</v>
      </c>
      <c r="P126" s="58" cm="1">
        <f t="array" ref="P126">(O126*$P$3)*(M126/O126)</f>
        <v>95.562500000000014</v>
      </c>
      <c r="Q126" s="59" cm="1">
        <f t="array" ref="Q126">R126</f>
        <v>209</v>
      </c>
      <c r="R126" s="58" cm="1">
        <f t="array" ref="R126">ROUND(O126*$P$3*(1+$Q$3),0)</f>
        <v>209</v>
      </c>
      <c r="S126" s="56" t="s">
        <v>57</v>
      </c>
      <c r="T126" s="60" t="s">
        <v>58</v>
      </c>
      <c r="U126" s="51"/>
      <c r="V126" s="61"/>
      <c r="W126" s="61"/>
      <c r="X126" s="61"/>
      <c r="Y126" s="61"/>
      <c r="Z126" s="53">
        <f t="shared" si="1"/>
        <v>0</v>
      </c>
      <c r="AA126" s="4"/>
    </row>
    <row r="127" spans="1:27" ht="16" customHeight="1" x14ac:dyDescent="0.2">
      <c r="A127" s="54"/>
      <c r="B127" s="55">
        <v>843380165118</v>
      </c>
      <c r="C127" s="56" t="s">
        <v>325</v>
      </c>
      <c r="D127" s="56" t="s">
        <v>326</v>
      </c>
      <c r="E127" s="56" t="str" cm="1">
        <f t="array" ref="E127">_xlfn.XLOOKUP(C127,Master!E1:E2386,Master!H1:H2386)</f>
        <v>No</v>
      </c>
      <c r="F127" s="56" t="s">
        <v>318</v>
      </c>
      <c r="G127" s="56" t="s">
        <v>282</v>
      </c>
      <c r="H127" s="56" t="s">
        <v>53</v>
      </c>
      <c r="I127" s="56" t="s">
        <v>84</v>
      </c>
      <c r="J127" s="56" t="s">
        <v>55</v>
      </c>
      <c r="K127" s="56" t="s">
        <v>56</v>
      </c>
      <c r="L127" s="56" t="s">
        <v>50</v>
      </c>
      <c r="M127" s="57">
        <v>68.75</v>
      </c>
      <c r="N127" s="57">
        <v>125</v>
      </c>
      <c r="O127" s="57">
        <v>125</v>
      </c>
      <c r="P127" s="58" cm="1">
        <f t="array" ref="P127">(O127*$P$3)*(M127/O127)</f>
        <v>95.562500000000014</v>
      </c>
      <c r="Q127" s="59" cm="1">
        <f t="array" ref="Q127">R127</f>
        <v>209</v>
      </c>
      <c r="R127" s="58" cm="1">
        <f t="array" ref="R127">ROUND(O127*$P$3*(1+$Q$3),0)</f>
        <v>209</v>
      </c>
      <c r="S127" s="56" t="s">
        <v>57</v>
      </c>
      <c r="T127" s="60" t="s">
        <v>58</v>
      </c>
      <c r="U127" s="51"/>
      <c r="V127" s="61"/>
      <c r="W127" s="61"/>
      <c r="X127" s="61"/>
      <c r="Y127" s="61"/>
      <c r="Z127" s="53">
        <f t="shared" si="1"/>
        <v>0</v>
      </c>
      <c r="AA127" s="4"/>
    </row>
    <row r="128" spans="1:27" ht="16" customHeight="1" x14ac:dyDescent="0.2">
      <c r="A128" s="54"/>
      <c r="B128" s="55">
        <v>843380165125</v>
      </c>
      <c r="C128" s="56" t="s">
        <v>327</v>
      </c>
      <c r="D128" s="56" t="s">
        <v>328</v>
      </c>
      <c r="E128" s="56" t="str" cm="1">
        <f t="array" ref="E128">_xlfn.XLOOKUP(C128,Master!E1:E2386,Master!H1:H2386)</f>
        <v>No</v>
      </c>
      <c r="F128" s="56" t="s">
        <v>272</v>
      </c>
      <c r="G128" s="56" t="s">
        <v>61</v>
      </c>
      <c r="H128" s="56" t="s">
        <v>53</v>
      </c>
      <c r="I128" s="56" t="s">
        <v>84</v>
      </c>
      <c r="J128" s="56" t="s">
        <v>55</v>
      </c>
      <c r="K128" s="56" t="s">
        <v>56</v>
      </c>
      <c r="L128" s="56" t="s">
        <v>50</v>
      </c>
      <c r="M128" s="57">
        <v>68.75</v>
      </c>
      <c r="N128" s="57">
        <v>125</v>
      </c>
      <c r="O128" s="57">
        <v>125</v>
      </c>
      <c r="P128" s="58" cm="1">
        <f t="array" ref="P128">(O128*$P$3)*(M128/O128)</f>
        <v>95.562500000000014</v>
      </c>
      <c r="Q128" s="59" cm="1">
        <f t="array" ref="Q128">R128</f>
        <v>209</v>
      </c>
      <c r="R128" s="58" cm="1">
        <f t="array" ref="R128">ROUND(O128*$P$3*(1+$Q$3),0)</f>
        <v>209</v>
      </c>
      <c r="S128" s="56" t="s">
        <v>57</v>
      </c>
      <c r="T128" s="60" t="s">
        <v>58</v>
      </c>
      <c r="U128" s="51"/>
      <c r="V128" s="61"/>
      <c r="W128" s="61"/>
      <c r="X128" s="61"/>
      <c r="Y128" s="61"/>
      <c r="Z128" s="53">
        <f t="shared" si="1"/>
        <v>0</v>
      </c>
      <c r="AA128" s="4"/>
    </row>
    <row r="129" spans="1:27" ht="16" customHeight="1" x14ac:dyDescent="0.2">
      <c r="A129" s="54"/>
      <c r="B129" s="55">
        <v>843380165132</v>
      </c>
      <c r="C129" s="56" t="s">
        <v>329</v>
      </c>
      <c r="D129" s="56" t="s">
        <v>330</v>
      </c>
      <c r="E129" s="56" t="str" cm="1">
        <f t="array" ref="E129">_xlfn.XLOOKUP(C129,Master!E1:E2386,Master!H1:H2386)</f>
        <v>No</v>
      </c>
      <c r="F129" s="56" t="s">
        <v>272</v>
      </c>
      <c r="G129" s="56" t="s">
        <v>64</v>
      </c>
      <c r="H129" s="56" t="s">
        <v>53</v>
      </c>
      <c r="I129" s="56" t="s">
        <v>84</v>
      </c>
      <c r="J129" s="56" t="s">
        <v>55</v>
      </c>
      <c r="K129" s="56" t="s">
        <v>56</v>
      </c>
      <c r="L129" s="56" t="s">
        <v>50</v>
      </c>
      <c r="M129" s="57">
        <v>68.75</v>
      </c>
      <c r="N129" s="57">
        <v>125</v>
      </c>
      <c r="O129" s="57">
        <v>125</v>
      </c>
      <c r="P129" s="58" cm="1">
        <f t="array" ref="P129">(O129*$P$3)*(M129/O129)</f>
        <v>95.562500000000014</v>
      </c>
      <c r="Q129" s="59" cm="1">
        <f t="array" ref="Q129">R129</f>
        <v>209</v>
      </c>
      <c r="R129" s="58" cm="1">
        <f t="array" ref="R129">ROUND(O129*$P$3*(1+$Q$3),0)</f>
        <v>209</v>
      </c>
      <c r="S129" s="56" t="s">
        <v>57</v>
      </c>
      <c r="T129" s="60" t="s">
        <v>58</v>
      </c>
      <c r="U129" s="51"/>
      <c r="V129" s="61"/>
      <c r="W129" s="61"/>
      <c r="X129" s="61"/>
      <c r="Y129" s="61"/>
      <c r="Z129" s="53">
        <f t="shared" si="1"/>
        <v>0</v>
      </c>
      <c r="AA129" s="4"/>
    </row>
    <row r="130" spans="1:27" ht="16" customHeight="1" x14ac:dyDescent="0.2">
      <c r="A130" s="54"/>
      <c r="B130" s="55">
        <v>843380165149</v>
      </c>
      <c r="C130" s="56" t="s">
        <v>331</v>
      </c>
      <c r="D130" s="56" t="s">
        <v>332</v>
      </c>
      <c r="E130" s="56" t="str" cm="1">
        <f t="array" ref="E130">_xlfn.XLOOKUP(C130,Master!E1:E2386,Master!H1:H2386)</f>
        <v>No</v>
      </c>
      <c r="F130" s="56" t="s">
        <v>272</v>
      </c>
      <c r="G130" s="56" t="s">
        <v>67</v>
      </c>
      <c r="H130" s="56" t="s">
        <v>53</v>
      </c>
      <c r="I130" s="56" t="s">
        <v>84</v>
      </c>
      <c r="J130" s="56" t="s">
        <v>55</v>
      </c>
      <c r="K130" s="56" t="s">
        <v>56</v>
      </c>
      <c r="L130" s="56" t="s">
        <v>50</v>
      </c>
      <c r="M130" s="57">
        <v>68.75</v>
      </c>
      <c r="N130" s="57">
        <v>125</v>
      </c>
      <c r="O130" s="57">
        <v>125</v>
      </c>
      <c r="P130" s="58" cm="1">
        <f t="array" ref="P130">(O130*$P$3)*(M130/O130)</f>
        <v>95.562500000000014</v>
      </c>
      <c r="Q130" s="59" cm="1">
        <f t="array" ref="Q130">R130</f>
        <v>209</v>
      </c>
      <c r="R130" s="58" cm="1">
        <f t="array" ref="R130">ROUND(O130*$P$3*(1+$Q$3),0)</f>
        <v>209</v>
      </c>
      <c r="S130" s="56" t="s">
        <v>57</v>
      </c>
      <c r="T130" s="60" t="s">
        <v>58</v>
      </c>
      <c r="U130" s="51"/>
      <c r="V130" s="61"/>
      <c r="W130" s="61"/>
      <c r="X130" s="61"/>
      <c r="Y130" s="61"/>
      <c r="Z130" s="53">
        <f t="shared" si="1"/>
        <v>0</v>
      </c>
      <c r="AA130" s="4"/>
    </row>
    <row r="131" spans="1:27" ht="16" customHeight="1" x14ac:dyDescent="0.2">
      <c r="A131" s="54"/>
      <c r="B131" s="55">
        <v>843380165156</v>
      </c>
      <c r="C131" s="56" t="s">
        <v>333</v>
      </c>
      <c r="D131" s="56" t="s">
        <v>334</v>
      </c>
      <c r="E131" s="56" t="str" cm="1">
        <f t="array" ref="E131">_xlfn.XLOOKUP(C131,Master!E1:E2386,Master!H1:H2386)</f>
        <v>No</v>
      </c>
      <c r="F131" s="56" t="s">
        <v>272</v>
      </c>
      <c r="G131" s="56" t="s">
        <v>70</v>
      </c>
      <c r="H131" s="56" t="s">
        <v>53</v>
      </c>
      <c r="I131" s="56" t="s">
        <v>84</v>
      </c>
      <c r="J131" s="56" t="s">
        <v>55</v>
      </c>
      <c r="K131" s="56" t="s">
        <v>56</v>
      </c>
      <c r="L131" s="56" t="s">
        <v>50</v>
      </c>
      <c r="M131" s="57">
        <v>68.75</v>
      </c>
      <c r="N131" s="57">
        <v>125</v>
      </c>
      <c r="O131" s="57">
        <v>125</v>
      </c>
      <c r="P131" s="58" cm="1">
        <f t="array" ref="P131">(O131*$P$3)*(M131/O131)</f>
        <v>95.562500000000014</v>
      </c>
      <c r="Q131" s="59" cm="1">
        <f t="array" ref="Q131">R131</f>
        <v>209</v>
      </c>
      <c r="R131" s="58" cm="1">
        <f t="array" ref="R131">ROUND(O131*$P$3*(1+$Q$3),0)</f>
        <v>209</v>
      </c>
      <c r="S131" s="56" t="s">
        <v>57</v>
      </c>
      <c r="T131" s="60" t="s">
        <v>58</v>
      </c>
      <c r="U131" s="51"/>
      <c r="V131" s="61"/>
      <c r="W131" s="61"/>
      <c r="X131" s="61"/>
      <c r="Y131" s="61"/>
      <c r="Z131" s="53">
        <f t="shared" si="1"/>
        <v>0</v>
      </c>
      <c r="AA131" s="4"/>
    </row>
    <row r="132" spans="1:27" ht="16" customHeight="1" x14ac:dyDescent="0.2">
      <c r="A132" s="54"/>
      <c r="B132" s="55">
        <v>843380165163</v>
      </c>
      <c r="C132" s="56" t="s">
        <v>335</v>
      </c>
      <c r="D132" s="56" t="s">
        <v>336</v>
      </c>
      <c r="E132" s="56" t="str" cm="1">
        <f t="array" ref="E132">_xlfn.XLOOKUP(C132,Master!E1:E2386,Master!H1:H2386)</f>
        <v>No</v>
      </c>
      <c r="F132" s="56" t="s">
        <v>272</v>
      </c>
      <c r="G132" s="56" t="s">
        <v>282</v>
      </c>
      <c r="H132" s="56" t="s">
        <v>53</v>
      </c>
      <c r="I132" s="56" t="s">
        <v>84</v>
      </c>
      <c r="J132" s="56" t="s">
        <v>55</v>
      </c>
      <c r="K132" s="56" t="s">
        <v>56</v>
      </c>
      <c r="L132" s="56" t="s">
        <v>50</v>
      </c>
      <c r="M132" s="57">
        <v>68.75</v>
      </c>
      <c r="N132" s="57">
        <v>125</v>
      </c>
      <c r="O132" s="57">
        <v>125</v>
      </c>
      <c r="P132" s="58" cm="1">
        <f t="array" ref="P132">(O132*$P$3)*(M132/O132)</f>
        <v>95.562500000000014</v>
      </c>
      <c r="Q132" s="59" cm="1">
        <f t="array" ref="Q132">R132</f>
        <v>209</v>
      </c>
      <c r="R132" s="58" cm="1">
        <f t="array" ref="R132">ROUND(O132*$P$3*(1+$Q$3),0)</f>
        <v>209</v>
      </c>
      <c r="S132" s="56" t="s">
        <v>57</v>
      </c>
      <c r="T132" s="60" t="s">
        <v>58</v>
      </c>
      <c r="U132" s="51"/>
      <c r="V132" s="61"/>
      <c r="W132" s="61"/>
      <c r="X132" s="61"/>
      <c r="Y132" s="61"/>
      <c r="Z132" s="53">
        <f t="shared" si="1"/>
        <v>0</v>
      </c>
      <c r="AA132" s="4"/>
    </row>
    <row r="133" spans="1:27" ht="16" customHeight="1" x14ac:dyDescent="0.2">
      <c r="A133" s="54"/>
      <c r="B133" s="55">
        <v>843380165170</v>
      </c>
      <c r="C133" s="56" t="s">
        <v>337</v>
      </c>
      <c r="D133" s="56" t="s">
        <v>338</v>
      </c>
      <c r="E133" s="56" t="str" cm="1">
        <f t="array" ref="E133">_xlfn.XLOOKUP(C133,Master!E1:E2386,Master!H1:H2386)</f>
        <v>No</v>
      </c>
      <c r="F133" s="56" t="s">
        <v>272</v>
      </c>
      <c r="G133" s="56" t="s">
        <v>285</v>
      </c>
      <c r="H133" s="56" t="s">
        <v>53</v>
      </c>
      <c r="I133" s="56" t="s">
        <v>84</v>
      </c>
      <c r="J133" s="56" t="s">
        <v>55</v>
      </c>
      <c r="K133" s="56" t="s">
        <v>56</v>
      </c>
      <c r="L133" s="56" t="s">
        <v>50</v>
      </c>
      <c r="M133" s="57">
        <v>68.75</v>
      </c>
      <c r="N133" s="57">
        <v>125</v>
      </c>
      <c r="O133" s="57">
        <v>125</v>
      </c>
      <c r="P133" s="58" cm="1">
        <f t="array" ref="P133">(O133*$P$3)*(M133/O133)</f>
        <v>95.562500000000014</v>
      </c>
      <c r="Q133" s="59" cm="1">
        <f t="array" ref="Q133">R133</f>
        <v>209</v>
      </c>
      <c r="R133" s="58" cm="1">
        <f t="array" ref="R133">ROUND(O133*$P$3*(1+$Q$3),0)</f>
        <v>209</v>
      </c>
      <c r="S133" s="56" t="s">
        <v>57</v>
      </c>
      <c r="T133" s="60" t="s">
        <v>58</v>
      </c>
      <c r="U133" s="51"/>
      <c r="V133" s="61"/>
      <c r="W133" s="61"/>
      <c r="X133" s="61"/>
      <c r="Y133" s="61"/>
      <c r="Z133" s="53">
        <f t="shared" si="1"/>
        <v>0</v>
      </c>
      <c r="AA133" s="4"/>
    </row>
    <row r="134" spans="1:27" ht="16" customHeight="1" x14ac:dyDescent="0.2">
      <c r="A134" s="54"/>
      <c r="B134" s="55">
        <v>843380165354</v>
      </c>
      <c r="C134" s="56" t="s">
        <v>339</v>
      </c>
      <c r="D134" s="56" t="s">
        <v>340</v>
      </c>
      <c r="E134" s="56" t="str" cm="1">
        <f t="array" ref="E134">_xlfn.XLOOKUP(C134,Master!E1:E2386,Master!H1:H2386)</f>
        <v>No</v>
      </c>
      <c r="F134" s="56" t="s">
        <v>116</v>
      </c>
      <c r="G134" s="56" t="s">
        <v>61</v>
      </c>
      <c r="H134" s="56" t="s">
        <v>53</v>
      </c>
      <c r="I134" s="56" t="s">
        <v>84</v>
      </c>
      <c r="J134" s="56" t="s">
        <v>55</v>
      </c>
      <c r="K134" s="56" t="s">
        <v>56</v>
      </c>
      <c r="L134" s="56" t="s">
        <v>50</v>
      </c>
      <c r="M134" s="57">
        <v>68.75</v>
      </c>
      <c r="N134" s="57">
        <v>125</v>
      </c>
      <c r="O134" s="57">
        <v>125</v>
      </c>
      <c r="P134" s="58" cm="1">
        <f t="array" ref="P134">(O134*$P$3)*(M134/O134)</f>
        <v>95.562500000000014</v>
      </c>
      <c r="Q134" s="59" cm="1">
        <f t="array" ref="Q134">R134</f>
        <v>209</v>
      </c>
      <c r="R134" s="58" cm="1">
        <f t="array" ref="R134">ROUND(O134*$P$3*(1+$Q$3),0)</f>
        <v>209</v>
      </c>
      <c r="S134" s="56" t="s">
        <v>57</v>
      </c>
      <c r="T134" s="60" t="s">
        <v>58</v>
      </c>
      <c r="U134" s="51"/>
      <c r="V134" s="61"/>
      <c r="W134" s="61"/>
      <c r="X134" s="61"/>
      <c r="Y134" s="61"/>
      <c r="Z134" s="53">
        <f t="shared" si="1"/>
        <v>0</v>
      </c>
      <c r="AA134" s="4"/>
    </row>
    <row r="135" spans="1:27" ht="16" customHeight="1" x14ac:dyDescent="0.2">
      <c r="A135" s="54"/>
      <c r="B135" s="55">
        <v>843380165361</v>
      </c>
      <c r="C135" s="56" t="s">
        <v>341</v>
      </c>
      <c r="D135" s="56" t="s">
        <v>342</v>
      </c>
      <c r="E135" s="56" t="str" cm="1">
        <f t="array" ref="E135">_xlfn.XLOOKUP(C135,Master!E1:E2386,Master!H1:H2386)</f>
        <v>No</v>
      </c>
      <c r="F135" s="56" t="s">
        <v>116</v>
      </c>
      <c r="G135" s="56" t="s">
        <v>64</v>
      </c>
      <c r="H135" s="56" t="s">
        <v>53</v>
      </c>
      <c r="I135" s="56" t="s">
        <v>84</v>
      </c>
      <c r="J135" s="56" t="s">
        <v>55</v>
      </c>
      <c r="K135" s="56" t="s">
        <v>56</v>
      </c>
      <c r="L135" s="56" t="s">
        <v>50</v>
      </c>
      <c r="M135" s="57">
        <v>68.75</v>
      </c>
      <c r="N135" s="57">
        <v>125</v>
      </c>
      <c r="O135" s="57">
        <v>125</v>
      </c>
      <c r="P135" s="58" cm="1">
        <f t="array" ref="P135">(O135*$P$3)*(M135/O135)</f>
        <v>95.562500000000014</v>
      </c>
      <c r="Q135" s="59" cm="1">
        <f t="array" ref="Q135">R135</f>
        <v>209</v>
      </c>
      <c r="R135" s="58" cm="1">
        <f t="array" ref="R135">ROUND(O135*$P$3*(1+$Q$3),0)</f>
        <v>209</v>
      </c>
      <c r="S135" s="56" t="s">
        <v>57</v>
      </c>
      <c r="T135" s="60" t="s">
        <v>58</v>
      </c>
      <c r="U135" s="51"/>
      <c r="V135" s="61"/>
      <c r="W135" s="61"/>
      <c r="X135" s="61"/>
      <c r="Y135" s="61"/>
      <c r="Z135" s="53">
        <f t="shared" si="1"/>
        <v>0</v>
      </c>
      <c r="AA135" s="4"/>
    </row>
    <row r="136" spans="1:27" ht="16" customHeight="1" x14ac:dyDescent="0.2">
      <c r="A136" s="54"/>
      <c r="B136" s="55">
        <v>843380165378</v>
      </c>
      <c r="C136" s="56" t="s">
        <v>343</v>
      </c>
      <c r="D136" s="56" t="s">
        <v>344</v>
      </c>
      <c r="E136" s="56" t="str" cm="1">
        <f t="array" ref="E136">_xlfn.XLOOKUP(C136,Master!E1:E2386,Master!H1:H2386)</f>
        <v>No</v>
      </c>
      <c r="F136" s="56" t="s">
        <v>116</v>
      </c>
      <c r="G136" s="56" t="s">
        <v>67</v>
      </c>
      <c r="H136" s="56" t="s">
        <v>53</v>
      </c>
      <c r="I136" s="56" t="s">
        <v>84</v>
      </c>
      <c r="J136" s="56" t="s">
        <v>55</v>
      </c>
      <c r="K136" s="56" t="s">
        <v>56</v>
      </c>
      <c r="L136" s="56" t="s">
        <v>50</v>
      </c>
      <c r="M136" s="57">
        <v>68.75</v>
      </c>
      <c r="N136" s="57">
        <v>125</v>
      </c>
      <c r="O136" s="57">
        <v>125</v>
      </c>
      <c r="P136" s="58" cm="1">
        <f t="array" ref="P136">(O136*$P$3)*(M136/O136)</f>
        <v>95.562500000000014</v>
      </c>
      <c r="Q136" s="59" cm="1">
        <f t="array" ref="Q136">R136</f>
        <v>209</v>
      </c>
      <c r="R136" s="58" cm="1">
        <f t="array" ref="R136">ROUND(O136*$P$3*(1+$Q$3),0)</f>
        <v>209</v>
      </c>
      <c r="S136" s="56" t="s">
        <v>57</v>
      </c>
      <c r="T136" s="60" t="s">
        <v>58</v>
      </c>
      <c r="U136" s="51"/>
      <c r="V136" s="61"/>
      <c r="W136" s="61"/>
      <c r="X136" s="61"/>
      <c r="Y136" s="61"/>
      <c r="Z136" s="53">
        <f t="shared" ref="Z136:Z199" si="2">(V136*M136)+(W136*M136)+(M136*X136)+(Y136*M136)</f>
        <v>0</v>
      </c>
      <c r="AA136" s="4"/>
    </row>
    <row r="137" spans="1:27" ht="16" customHeight="1" x14ac:dyDescent="0.2">
      <c r="A137" s="54"/>
      <c r="B137" s="55">
        <v>843380165385</v>
      </c>
      <c r="C137" s="56" t="s">
        <v>345</v>
      </c>
      <c r="D137" s="56" t="s">
        <v>346</v>
      </c>
      <c r="E137" s="56" t="str" cm="1">
        <f t="array" ref="E137">_xlfn.XLOOKUP(C137,Master!E1:E2386,Master!H1:H2386)</f>
        <v>No</v>
      </c>
      <c r="F137" s="56" t="s">
        <v>116</v>
      </c>
      <c r="G137" s="56" t="s">
        <v>70</v>
      </c>
      <c r="H137" s="56" t="s">
        <v>53</v>
      </c>
      <c r="I137" s="56" t="s">
        <v>84</v>
      </c>
      <c r="J137" s="56" t="s">
        <v>55</v>
      </c>
      <c r="K137" s="56" t="s">
        <v>56</v>
      </c>
      <c r="L137" s="56" t="s">
        <v>50</v>
      </c>
      <c r="M137" s="57">
        <v>68.75</v>
      </c>
      <c r="N137" s="57">
        <v>125</v>
      </c>
      <c r="O137" s="57">
        <v>125</v>
      </c>
      <c r="P137" s="58" cm="1">
        <f t="array" ref="P137">(O137*$P$3)*(M137/O137)</f>
        <v>95.562500000000014</v>
      </c>
      <c r="Q137" s="59" cm="1">
        <f t="array" ref="Q137">R137</f>
        <v>209</v>
      </c>
      <c r="R137" s="58" cm="1">
        <f t="array" ref="R137">ROUND(O137*$P$3*(1+$Q$3),0)</f>
        <v>209</v>
      </c>
      <c r="S137" s="56" t="s">
        <v>57</v>
      </c>
      <c r="T137" s="60" t="s">
        <v>58</v>
      </c>
      <c r="U137" s="51"/>
      <c r="V137" s="61"/>
      <c r="W137" s="61"/>
      <c r="X137" s="61"/>
      <c r="Y137" s="61"/>
      <c r="Z137" s="53">
        <f t="shared" si="2"/>
        <v>0</v>
      </c>
      <c r="AA137" s="4"/>
    </row>
    <row r="138" spans="1:27" ht="16" customHeight="1" x14ac:dyDescent="0.2">
      <c r="A138" s="54"/>
      <c r="B138" s="55">
        <v>843380165392</v>
      </c>
      <c r="C138" s="56" t="s">
        <v>347</v>
      </c>
      <c r="D138" s="56" t="s">
        <v>348</v>
      </c>
      <c r="E138" s="56" t="str" cm="1">
        <f t="array" ref="E138">_xlfn.XLOOKUP(C138,Master!E1:E2386,Master!H1:H2386)</f>
        <v>No</v>
      </c>
      <c r="F138" s="56" t="s">
        <v>116</v>
      </c>
      <c r="G138" s="56" t="s">
        <v>282</v>
      </c>
      <c r="H138" s="56" t="s">
        <v>53</v>
      </c>
      <c r="I138" s="56" t="s">
        <v>84</v>
      </c>
      <c r="J138" s="56" t="s">
        <v>55</v>
      </c>
      <c r="K138" s="56" t="s">
        <v>56</v>
      </c>
      <c r="L138" s="56" t="s">
        <v>50</v>
      </c>
      <c r="M138" s="57">
        <v>68.75</v>
      </c>
      <c r="N138" s="57">
        <v>125</v>
      </c>
      <c r="O138" s="57">
        <v>125</v>
      </c>
      <c r="P138" s="58" cm="1">
        <f t="array" ref="P138">(O138*$P$3)*(M138/O138)</f>
        <v>95.562500000000014</v>
      </c>
      <c r="Q138" s="59" cm="1">
        <f t="array" ref="Q138">R138</f>
        <v>209</v>
      </c>
      <c r="R138" s="58" cm="1">
        <f t="array" ref="R138">ROUND(O138*$P$3*(1+$Q$3),0)</f>
        <v>209</v>
      </c>
      <c r="S138" s="56" t="s">
        <v>57</v>
      </c>
      <c r="T138" s="60" t="s">
        <v>58</v>
      </c>
      <c r="U138" s="51"/>
      <c r="V138" s="61"/>
      <c r="W138" s="61"/>
      <c r="X138" s="61"/>
      <c r="Y138" s="61"/>
      <c r="Z138" s="53">
        <f t="shared" si="2"/>
        <v>0</v>
      </c>
      <c r="AA138" s="4"/>
    </row>
    <row r="139" spans="1:27" ht="16" customHeight="1" x14ac:dyDescent="0.2">
      <c r="A139" s="54"/>
      <c r="B139" s="55">
        <v>843380165408</v>
      </c>
      <c r="C139" s="56" t="s">
        <v>349</v>
      </c>
      <c r="D139" s="56" t="s">
        <v>350</v>
      </c>
      <c r="E139" s="56" t="str" cm="1">
        <f t="array" ref="E139">_xlfn.XLOOKUP(C139,Master!E1:E2386,Master!H1:H2386)</f>
        <v>No</v>
      </c>
      <c r="F139" s="56" t="s">
        <v>190</v>
      </c>
      <c r="G139" s="56" t="s">
        <v>61</v>
      </c>
      <c r="H139" s="56" t="s">
        <v>53</v>
      </c>
      <c r="I139" s="56" t="s">
        <v>84</v>
      </c>
      <c r="J139" s="56" t="s">
        <v>55</v>
      </c>
      <c r="K139" s="56" t="s">
        <v>56</v>
      </c>
      <c r="L139" s="56" t="s">
        <v>50</v>
      </c>
      <c r="M139" s="57">
        <v>68.75</v>
      </c>
      <c r="N139" s="57">
        <v>125</v>
      </c>
      <c r="O139" s="57">
        <v>125</v>
      </c>
      <c r="P139" s="58" cm="1">
        <f t="array" ref="P139">(O139*$P$3)*(M139/O139)</f>
        <v>95.562500000000014</v>
      </c>
      <c r="Q139" s="59" cm="1">
        <f t="array" ref="Q139">R139</f>
        <v>209</v>
      </c>
      <c r="R139" s="58" cm="1">
        <f t="array" ref="R139">ROUND(O139*$P$3*(1+$Q$3),0)</f>
        <v>209</v>
      </c>
      <c r="S139" s="56" t="s">
        <v>57</v>
      </c>
      <c r="T139" s="60" t="s">
        <v>58</v>
      </c>
      <c r="U139" s="51"/>
      <c r="V139" s="61"/>
      <c r="W139" s="61"/>
      <c r="X139" s="61"/>
      <c r="Y139" s="61"/>
      <c r="Z139" s="53">
        <f t="shared" si="2"/>
        <v>0</v>
      </c>
      <c r="AA139" s="4"/>
    </row>
    <row r="140" spans="1:27" ht="16" customHeight="1" x14ac:dyDescent="0.2">
      <c r="A140" s="54"/>
      <c r="B140" s="55">
        <v>843380165415</v>
      </c>
      <c r="C140" s="56" t="s">
        <v>351</v>
      </c>
      <c r="D140" s="56" t="s">
        <v>352</v>
      </c>
      <c r="E140" s="56" t="str" cm="1">
        <f t="array" ref="E140">_xlfn.XLOOKUP(C140,Master!E1:E2386,Master!H1:H2386)</f>
        <v>No</v>
      </c>
      <c r="F140" s="56" t="s">
        <v>190</v>
      </c>
      <c r="G140" s="56" t="s">
        <v>64</v>
      </c>
      <c r="H140" s="56" t="s">
        <v>53</v>
      </c>
      <c r="I140" s="56" t="s">
        <v>84</v>
      </c>
      <c r="J140" s="56" t="s">
        <v>55</v>
      </c>
      <c r="K140" s="56" t="s">
        <v>56</v>
      </c>
      <c r="L140" s="56" t="s">
        <v>50</v>
      </c>
      <c r="M140" s="57">
        <v>68.75</v>
      </c>
      <c r="N140" s="57">
        <v>125</v>
      </c>
      <c r="O140" s="57">
        <v>125</v>
      </c>
      <c r="P140" s="58" cm="1">
        <f t="array" ref="P140">(O140*$P$3)*(M140/O140)</f>
        <v>95.562500000000014</v>
      </c>
      <c r="Q140" s="59" cm="1">
        <f t="array" ref="Q140">R140</f>
        <v>209</v>
      </c>
      <c r="R140" s="58" cm="1">
        <f t="array" ref="R140">ROUND(O140*$P$3*(1+$Q$3),0)</f>
        <v>209</v>
      </c>
      <c r="S140" s="56" t="s">
        <v>57</v>
      </c>
      <c r="T140" s="60" t="s">
        <v>58</v>
      </c>
      <c r="U140" s="51"/>
      <c r="V140" s="61"/>
      <c r="W140" s="61"/>
      <c r="X140" s="61"/>
      <c r="Y140" s="61"/>
      <c r="Z140" s="53">
        <f t="shared" si="2"/>
        <v>0</v>
      </c>
      <c r="AA140" s="4"/>
    </row>
    <row r="141" spans="1:27" ht="16" customHeight="1" x14ac:dyDescent="0.2">
      <c r="A141" s="54"/>
      <c r="B141" s="55">
        <v>843380165422</v>
      </c>
      <c r="C141" s="56" t="s">
        <v>353</v>
      </c>
      <c r="D141" s="56" t="s">
        <v>354</v>
      </c>
      <c r="E141" s="56" t="str" cm="1">
        <f t="array" ref="E141">_xlfn.XLOOKUP(C141,Master!E1:E2386,Master!H1:H2386)</f>
        <v>No</v>
      </c>
      <c r="F141" s="56" t="s">
        <v>190</v>
      </c>
      <c r="G141" s="56" t="s">
        <v>67</v>
      </c>
      <c r="H141" s="56" t="s">
        <v>53</v>
      </c>
      <c r="I141" s="56" t="s">
        <v>84</v>
      </c>
      <c r="J141" s="56" t="s">
        <v>55</v>
      </c>
      <c r="K141" s="56" t="s">
        <v>56</v>
      </c>
      <c r="L141" s="56" t="s">
        <v>50</v>
      </c>
      <c r="M141" s="57">
        <v>68.75</v>
      </c>
      <c r="N141" s="57">
        <v>125</v>
      </c>
      <c r="O141" s="57">
        <v>125</v>
      </c>
      <c r="P141" s="58" cm="1">
        <f t="array" ref="P141">(O141*$P$3)*(M141/O141)</f>
        <v>95.562500000000014</v>
      </c>
      <c r="Q141" s="59" cm="1">
        <f t="array" ref="Q141">R141</f>
        <v>209</v>
      </c>
      <c r="R141" s="58" cm="1">
        <f t="array" ref="R141">ROUND(O141*$P$3*(1+$Q$3),0)</f>
        <v>209</v>
      </c>
      <c r="S141" s="56" t="s">
        <v>57</v>
      </c>
      <c r="T141" s="60" t="s">
        <v>58</v>
      </c>
      <c r="U141" s="51"/>
      <c r="V141" s="61"/>
      <c r="W141" s="61"/>
      <c r="X141" s="61"/>
      <c r="Y141" s="61"/>
      <c r="Z141" s="53">
        <f t="shared" si="2"/>
        <v>0</v>
      </c>
      <c r="AA141" s="4"/>
    </row>
    <row r="142" spans="1:27" ht="16" customHeight="1" x14ac:dyDescent="0.2">
      <c r="A142" s="54"/>
      <c r="B142" s="55">
        <v>843380165439</v>
      </c>
      <c r="C142" s="56" t="s">
        <v>355</v>
      </c>
      <c r="D142" s="56" t="s">
        <v>356</v>
      </c>
      <c r="E142" s="56" t="str" cm="1">
        <f t="array" ref="E142">_xlfn.XLOOKUP(C142,Master!E1:E2386,Master!H1:H2386)</f>
        <v>No</v>
      </c>
      <c r="F142" s="56" t="s">
        <v>190</v>
      </c>
      <c r="G142" s="56" t="s">
        <v>70</v>
      </c>
      <c r="H142" s="56" t="s">
        <v>53</v>
      </c>
      <c r="I142" s="56" t="s">
        <v>84</v>
      </c>
      <c r="J142" s="56" t="s">
        <v>55</v>
      </c>
      <c r="K142" s="56" t="s">
        <v>56</v>
      </c>
      <c r="L142" s="56" t="s">
        <v>50</v>
      </c>
      <c r="M142" s="57">
        <v>68.75</v>
      </c>
      <c r="N142" s="57">
        <v>125</v>
      </c>
      <c r="O142" s="57">
        <v>125</v>
      </c>
      <c r="P142" s="58" cm="1">
        <f t="array" ref="P142">(O142*$P$3)*(M142/O142)</f>
        <v>95.562500000000014</v>
      </c>
      <c r="Q142" s="59" cm="1">
        <f t="array" ref="Q142">R142</f>
        <v>209</v>
      </c>
      <c r="R142" s="58" cm="1">
        <f t="array" ref="R142">ROUND(O142*$P$3*(1+$Q$3),0)</f>
        <v>209</v>
      </c>
      <c r="S142" s="56" t="s">
        <v>57</v>
      </c>
      <c r="T142" s="60" t="s">
        <v>58</v>
      </c>
      <c r="U142" s="51"/>
      <c r="V142" s="61"/>
      <c r="W142" s="61"/>
      <c r="X142" s="61"/>
      <c r="Y142" s="61"/>
      <c r="Z142" s="53">
        <f t="shared" si="2"/>
        <v>0</v>
      </c>
      <c r="AA142" s="4"/>
    </row>
    <row r="143" spans="1:27" ht="16" customHeight="1" x14ac:dyDescent="0.2">
      <c r="A143" s="54"/>
      <c r="B143" s="55">
        <v>843380165446</v>
      </c>
      <c r="C143" s="56" t="s">
        <v>357</v>
      </c>
      <c r="D143" s="56" t="s">
        <v>358</v>
      </c>
      <c r="E143" s="56" t="str" cm="1">
        <f t="array" ref="E143">_xlfn.XLOOKUP(C143,Master!E1:E2386,Master!H1:H2386)</f>
        <v>No</v>
      </c>
      <c r="F143" s="56" t="s">
        <v>190</v>
      </c>
      <c r="G143" s="56" t="s">
        <v>282</v>
      </c>
      <c r="H143" s="56" t="s">
        <v>53</v>
      </c>
      <c r="I143" s="56" t="s">
        <v>84</v>
      </c>
      <c r="J143" s="56" t="s">
        <v>55</v>
      </c>
      <c r="K143" s="56" t="s">
        <v>56</v>
      </c>
      <c r="L143" s="56" t="s">
        <v>50</v>
      </c>
      <c r="M143" s="57">
        <v>68.75</v>
      </c>
      <c r="N143" s="57">
        <v>125</v>
      </c>
      <c r="O143" s="57">
        <v>125</v>
      </c>
      <c r="P143" s="58" cm="1">
        <f t="array" ref="P143">(O143*$P$3)*(M143/O143)</f>
        <v>95.562500000000014</v>
      </c>
      <c r="Q143" s="59" cm="1">
        <f t="array" ref="Q143">R143</f>
        <v>209</v>
      </c>
      <c r="R143" s="58" cm="1">
        <f t="array" ref="R143">ROUND(O143*$P$3*(1+$Q$3),0)</f>
        <v>209</v>
      </c>
      <c r="S143" s="56" t="s">
        <v>57</v>
      </c>
      <c r="T143" s="60" t="s">
        <v>58</v>
      </c>
      <c r="U143" s="51"/>
      <c r="V143" s="61"/>
      <c r="W143" s="61"/>
      <c r="X143" s="61"/>
      <c r="Y143" s="61"/>
      <c r="Z143" s="53">
        <f t="shared" si="2"/>
        <v>0</v>
      </c>
      <c r="AA143" s="4"/>
    </row>
    <row r="144" spans="1:27" ht="16" customHeight="1" x14ac:dyDescent="0.2">
      <c r="A144" s="54"/>
      <c r="B144" s="55">
        <v>817509028912</v>
      </c>
      <c r="C144" s="56" t="s">
        <v>359</v>
      </c>
      <c r="D144" s="56" t="s">
        <v>360</v>
      </c>
      <c r="E144" s="56" t="str" cm="1">
        <f t="array" ref="E144">_xlfn.XLOOKUP(C144,Master!E1:E2386,Master!H1:H2386)</f>
        <v>Yes</v>
      </c>
      <c r="F144" s="56" t="s">
        <v>51</v>
      </c>
      <c r="G144" s="56" t="s">
        <v>61</v>
      </c>
      <c r="H144" s="56" t="s">
        <v>53</v>
      </c>
      <c r="I144" s="56" t="s">
        <v>54</v>
      </c>
      <c r="J144" s="56" t="s">
        <v>55</v>
      </c>
      <c r="K144" s="56" t="s">
        <v>56</v>
      </c>
      <c r="L144" s="56" t="s">
        <v>50</v>
      </c>
      <c r="M144" s="57">
        <v>46.75</v>
      </c>
      <c r="N144" s="57">
        <v>85</v>
      </c>
      <c r="O144" s="57">
        <v>85</v>
      </c>
      <c r="P144" s="58" cm="1">
        <f t="array" ref="P144">(O144*$P$3)*(M144/O144)</f>
        <v>64.982500000000002</v>
      </c>
      <c r="Q144" s="59" cm="1">
        <f t="array" ref="Q144">R144</f>
        <v>142</v>
      </c>
      <c r="R144" s="58" cm="1">
        <f t="array" ref="R144">ROUND(O144*$P$3*(1+$Q$3),0)</f>
        <v>142</v>
      </c>
      <c r="S144" s="56" t="s">
        <v>57</v>
      </c>
      <c r="T144" s="60" t="s">
        <v>58</v>
      </c>
      <c r="U144" s="51"/>
      <c r="V144" s="61"/>
      <c r="W144" s="61"/>
      <c r="X144" s="61"/>
      <c r="Y144" s="61"/>
      <c r="Z144" s="53">
        <f t="shared" si="2"/>
        <v>0</v>
      </c>
      <c r="AA144" s="4"/>
    </row>
    <row r="145" spans="1:27" ht="16" customHeight="1" x14ac:dyDescent="0.2">
      <c r="A145" s="54"/>
      <c r="B145" s="55">
        <v>817509028929</v>
      </c>
      <c r="C145" s="56" t="s">
        <v>361</v>
      </c>
      <c r="D145" s="56" t="s">
        <v>362</v>
      </c>
      <c r="E145" s="56" t="str" cm="1">
        <f t="array" ref="E145">_xlfn.XLOOKUP(C145,Master!E1:E2386,Master!H1:H2386)</f>
        <v>Yes</v>
      </c>
      <c r="F145" s="56" t="s">
        <v>51</v>
      </c>
      <c r="G145" s="56" t="s">
        <v>64</v>
      </c>
      <c r="H145" s="56" t="s">
        <v>53</v>
      </c>
      <c r="I145" s="56" t="s">
        <v>54</v>
      </c>
      <c r="J145" s="56" t="s">
        <v>55</v>
      </c>
      <c r="K145" s="56" t="s">
        <v>56</v>
      </c>
      <c r="L145" s="56" t="s">
        <v>50</v>
      </c>
      <c r="M145" s="57">
        <v>46.75</v>
      </c>
      <c r="N145" s="57">
        <v>85</v>
      </c>
      <c r="O145" s="57">
        <v>85</v>
      </c>
      <c r="P145" s="58" cm="1">
        <f t="array" ref="P145">(O145*$P$3)*(M145/O145)</f>
        <v>64.982500000000002</v>
      </c>
      <c r="Q145" s="59" cm="1">
        <f t="array" ref="Q145">R145</f>
        <v>142</v>
      </c>
      <c r="R145" s="58" cm="1">
        <f t="array" ref="R145">ROUND(O145*$P$3*(1+$Q$3),0)</f>
        <v>142</v>
      </c>
      <c r="S145" s="56" t="s">
        <v>57</v>
      </c>
      <c r="T145" s="60" t="s">
        <v>58</v>
      </c>
      <c r="U145" s="51"/>
      <c r="V145" s="61"/>
      <c r="W145" s="61"/>
      <c r="X145" s="61"/>
      <c r="Y145" s="61"/>
      <c r="Z145" s="53">
        <f t="shared" si="2"/>
        <v>0</v>
      </c>
      <c r="AA145" s="4"/>
    </row>
    <row r="146" spans="1:27" ht="16" customHeight="1" x14ac:dyDescent="0.2">
      <c r="A146" s="54"/>
      <c r="B146" s="55">
        <v>817509028936</v>
      </c>
      <c r="C146" s="56" t="s">
        <v>363</v>
      </c>
      <c r="D146" s="56" t="s">
        <v>364</v>
      </c>
      <c r="E146" s="56" t="str" cm="1">
        <f t="array" ref="E146">_xlfn.XLOOKUP(C146,Master!E1:E2386,Master!H1:H2386)</f>
        <v>Yes</v>
      </c>
      <c r="F146" s="56" t="s">
        <v>51</v>
      </c>
      <c r="G146" s="56" t="s">
        <v>67</v>
      </c>
      <c r="H146" s="56" t="s">
        <v>53</v>
      </c>
      <c r="I146" s="56" t="s">
        <v>54</v>
      </c>
      <c r="J146" s="56" t="s">
        <v>55</v>
      </c>
      <c r="K146" s="56" t="s">
        <v>56</v>
      </c>
      <c r="L146" s="56" t="s">
        <v>50</v>
      </c>
      <c r="M146" s="57">
        <v>46.75</v>
      </c>
      <c r="N146" s="57">
        <v>85</v>
      </c>
      <c r="O146" s="57">
        <v>85</v>
      </c>
      <c r="P146" s="58" cm="1">
        <f t="array" ref="P146">(O146*$P$3)*(M146/O146)</f>
        <v>64.982500000000002</v>
      </c>
      <c r="Q146" s="59" cm="1">
        <f t="array" ref="Q146">R146</f>
        <v>142</v>
      </c>
      <c r="R146" s="58" cm="1">
        <f t="array" ref="R146">ROUND(O146*$P$3*(1+$Q$3),0)</f>
        <v>142</v>
      </c>
      <c r="S146" s="56" t="s">
        <v>57</v>
      </c>
      <c r="T146" s="60" t="s">
        <v>58</v>
      </c>
      <c r="U146" s="51"/>
      <c r="V146" s="61"/>
      <c r="W146" s="61"/>
      <c r="X146" s="61"/>
      <c r="Y146" s="61"/>
      <c r="Z146" s="53">
        <f t="shared" si="2"/>
        <v>0</v>
      </c>
      <c r="AA146" s="4"/>
    </row>
    <row r="147" spans="1:27" ht="16" customHeight="1" x14ac:dyDescent="0.2">
      <c r="A147" s="54"/>
      <c r="B147" s="55">
        <v>817509028943</v>
      </c>
      <c r="C147" s="56" t="s">
        <v>365</v>
      </c>
      <c r="D147" s="56" t="s">
        <v>366</v>
      </c>
      <c r="E147" s="56" t="str" cm="1">
        <f t="array" ref="E147">_xlfn.XLOOKUP(C147,Master!E1:E2386,Master!H1:H2386)</f>
        <v>Yes</v>
      </c>
      <c r="F147" s="56" t="s">
        <v>51</v>
      </c>
      <c r="G147" s="56" t="s">
        <v>70</v>
      </c>
      <c r="H147" s="56" t="s">
        <v>53</v>
      </c>
      <c r="I147" s="56" t="s">
        <v>54</v>
      </c>
      <c r="J147" s="56" t="s">
        <v>55</v>
      </c>
      <c r="K147" s="56" t="s">
        <v>56</v>
      </c>
      <c r="L147" s="56" t="s">
        <v>50</v>
      </c>
      <c r="M147" s="57">
        <v>46.75</v>
      </c>
      <c r="N147" s="57">
        <v>85</v>
      </c>
      <c r="O147" s="57">
        <v>85</v>
      </c>
      <c r="P147" s="58" cm="1">
        <f t="array" ref="P147">(O147*$P$3)*(M147/O147)</f>
        <v>64.982500000000002</v>
      </c>
      <c r="Q147" s="59" cm="1">
        <f t="array" ref="Q147">R147</f>
        <v>142</v>
      </c>
      <c r="R147" s="58" cm="1">
        <f t="array" ref="R147">ROUND(O147*$P$3*(1+$Q$3),0)</f>
        <v>142</v>
      </c>
      <c r="S147" s="56" t="s">
        <v>57</v>
      </c>
      <c r="T147" s="60" t="s">
        <v>58</v>
      </c>
      <c r="U147" s="51"/>
      <c r="V147" s="61"/>
      <c r="W147" s="61"/>
      <c r="X147" s="61"/>
      <c r="Y147" s="61"/>
      <c r="Z147" s="53">
        <f t="shared" si="2"/>
        <v>0</v>
      </c>
      <c r="AA147" s="4"/>
    </row>
    <row r="148" spans="1:27" ht="16" customHeight="1" x14ac:dyDescent="0.2">
      <c r="A148" s="54"/>
      <c r="B148" s="55">
        <v>817509028950</v>
      </c>
      <c r="C148" s="56" t="s">
        <v>367</v>
      </c>
      <c r="D148" s="56" t="s">
        <v>368</v>
      </c>
      <c r="E148" s="56" t="str" cm="1">
        <f t="array" ref="E148">_xlfn.XLOOKUP(C148,Master!E1:E2386,Master!H1:H2386)</f>
        <v>Yes</v>
      </c>
      <c r="F148" s="56" t="s">
        <v>51</v>
      </c>
      <c r="G148" s="56" t="s">
        <v>282</v>
      </c>
      <c r="H148" s="56" t="s">
        <v>53</v>
      </c>
      <c r="I148" s="56" t="s">
        <v>54</v>
      </c>
      <c r="J148" s="56" t="s">
        <v>55</v>
      </c>
      <c r="K148" s="56" t="s">
        <v>56</v>
      </c>
      <c r="L148" s="56" t="s">
        <v>50</v>
      </c>
      <c r="M148" s="57">
        <v>46.75</v>
      </c>
      <c r="N148" s="57">
        <v>85</v>
      </c>
      <c r="O148" s="57">
        <v>85</v>
      </c>
      <c r="P148" s="58" cm="1">
        <f t="array" ref="P148">(O148*$P$3)*(M148/O148)</f>
        <v>64.982500000000002</v>
      </c>
      <c r="Q148" s="59" cm="1">
        <f t="array" ref="Q148">R148</f>
        <v>142</v>
      </c>
      <c r="R148" s="58" cm="1">
        <f t="array" ref="R148">ROUND(O148*$P$3*(1+$Q$3),0)</f>
        <v>142</v>
      </c>
      <c r="S148" s="56" t="s">
        <v>57</v>
      </c>
      <c r="T148" s="60" t="s">
        <v>58</v>
      </c>
      <c r="U148" s="51"/>
      <c r="V148" s="61"/>
      <c r="W148" s="61"/>
      <c r="X148" s="61"/>
      <c r="Y148" s="61"/>
      <c r="Z148" s="53">
        <f t="shared" si="2"/>
        <v>0</v>
      </c>
      <c r="AA148" s="4"/>
    </row>
    <row r="149" spans="1:27" ht="16" customHeight="1" x14ac:dyDescent="0.2">
      <c r="A149" s="54"/>
      <c r="B149" s="55">
        <v>817509029162</v>
      </c>
      <c r="C149" s="56" t="s">
        <v>369</v>
      </c>
      <c r="D149" s="56" t="s">
        <v>370</v>
      </c>
      <c r="E149" s="56" t="str" cm="1">
        <f t="array" ref="E149">_xlfn.XLOOKUP(C149,Master!E1:E2386,Master!H1:H2386)</f>
        <v>Yes</v>
      </c>
      <c r="F149" s="56" t="s">
        <v>51</v>
      </c>
      <c r="G149" s="56" t="s">
        <v>61</v>
      </c>
      <c r="H149" s="56" t="s">
        <v>53</v>
      </c>
      <c r="I149" s="56" t="s">
        <v>273</v>
      </c>
      <c r="J149" s="56" t="s">
        <v>55</v>
      </c>
      <c r="K149" s="56" t="s">
        <v>56</v>
      </c>
      <c r="L149" s="56" t="s">
        <v>50</v>
      </c>
      <c r="M149" s="57">
        <v>55</v>
      </c>
      <c r="N149" s="57">
        <v>100</v>
      </c>
      <c r="O149" s="57">
        <v>100</v>
      </c>
      <c r="P149" s="58" cm="1">
        <f t="array" ref="P149">(O149*$P$3)*(M149/O149)</f>
        <v>76.45</v>
      </c>
      <c r="Q149" s="59" cm="1">
        <f t="array" ref="Q149">R149</f>
        <v>167</v>
      </c>
      <c r="R149" s="58" cm="1">
        <f t="array" ref="R149">ROUND(O149*$P$3*(1+$Q$3),0)</f>
        <v>167</v>
      </c>
      <c r="S149" s="56" t="s">
        <v>57</v>
      </c>
      <c r="T149" s="60" t="s">
        <v>58</v>
      </c>
      <c r="U149" s="51"/>
      <c r="V149" s="61"/>
      <c r="W149" s="61"/>
      <c r="X149" s="61"/>
      <c r="Y149" s="61"/>
      <c r="Z149" s="53">
        <f t="shared" si="2"/>
        <v>0</v>
      </c>
      <c r="AA149" s="4"/>
    </row>
    <row r="150" spans="1:27" ht="16" customHeight="1" x14ac:dyDescent="0.2">
      <c r="A150" s="54"/>
      <c r="B150" s="55">
        <v>817509029179</v>
      </c>
      <c r="C150" s="56" t="s">
        <v>371</v>
      </c>
      <c r="D150" s="56" t="s">
        <v>372</v>
      </c>
      <c r="E150" s="56" t="str" cm="1">
        <f t="array" ref="E150">_xlfn.XLOOKUP(C150,Master!E1:E2386,Master!H1:H2386)</f>
        <v>Yes</v>
      </c>
      <c r="F150" s="56" t="s">
        <v>51</v>
      </c>
      <c r="G150" s="56" t="s">
        <v>64</v>
      </c>
      <c r="H150" s="56" t="s">
        <v>53</v>
      </c>
      <c r="I150" s="56" t="s">
        <v>273</v>
      </c>
      <c r="J150" s="56" t="s">
        <v>55</v>
      </c>
      <c r="K150" s="56" t="s">
        <v>56</v>
      </c>
      <c r="L150" s="56" t="s">
        <v>50</v>
      </c>
      <c r="M150" s="57">
        <v>55</v>
      </c>
      <c r="N150" s="57">
        <v>100</v>
      </c>
      <c r="O150" s="57">
        <v>100</v>
      </c>
      <c r="P150" s="58" cm="1">
        <f t="array" ref="P150">(O150*$P$3)*(M150/O150)</f>
        <v>76.45</v>
      </c>
      <c r="Q150" s="59" cm="1">
        <f t="array" ref="Q150">R150</f>
        <v>167</v>
      </c>
      <c r="R150" s="58" cm="1">
        <f t="array" ref="R150">ROUND(O150*$P$3*(1+$Q$3),0)</f>
        <v>167</v>
      </c>
      <c r="S150" s="56" t="s">
        <v>57</v>
      </c>
      <c r="T150" s="60" t="s">
        <v>58</v>
      </c>
      <c r="U150" s="51"/>
      <c r="V150" s="61"/>
      <c r="W150" s="61"/>
      <c r="X150" s="61"/>
      <c r="Y150" s="61"/>
      <c r="Z150" s="53">
        <f t="shared" si="2"/>
        <v>0</v>
      </c>
      <c r="AA150" s="4"/>
    </row>
    <row r="151" spans="1:27" ht="16" customHeight="1" x14ac:dyDescent="0.2">
      <c r="A151" s="54"/>
      <c r="B151" s="55">
        <v>817509029186</v>
      </c>
      <c r="C151" s="56" t="s">
        <v>373</v>
      </c>
      <c r="D151" s="56" t="s">
        <v>374</v>
      </c>
      <c r="E151" s="56" t="str" cm="1">
        <f t="array" ref="E151">_xlfn.XLOOKUP(C151,Master!E1:E2386,Master!H1:H2386)</f>
        <v>Yes</v>
      </c>
      <c r="F151" s="56" t="s">
        <v>51</v>
      </c>
      <c r="G151" s="56" t="s">
        <v>67</v>
      </c>
      <c r="H151" s="56" t="s">
        <v>53</v>
      </c>
      <c r="I151" s="56" t="s">
        <v>273</v>
      </c>
      <c r="J151" s="56" t="s">
        <v>55</v>
      </c>
      <c r="K151" s="56" t="s">
        <v>56</v>
      </c>
      <c r="L151" s="56" t="s">
        <v>50</v>
      </c>
      <c r="M151" s="57">
        <v>55</v>
      </c>
      <c r="N151" s="57">
        <v>100</v>
      </c>
      <c r="O151" s="57">
        <v>100</v>
      </c>
      <c r="P151" s="58" cm="1">
        <f t="array" ref="P151">(O151*$P$3)*(M151/O151)</f>
        <v>76.45</v>
      </c>
      <c r="Q151" s="59" cm="1">
        <f t="array" ref="Q151">R151</f>
        <v>167</v>
      </c>
      <c r="R151" s="58" cm="1">
        <f t="array" ref="R151">ROUND(O151*$P$3*(1+$Q$3),0)</f>
        <v>167</v>
      </c>
      <c r="S151" s="56" t="s">
        <v>57</v>
      </c>
      <c r="T151" s="60" t="s">
        <v>58</v>
      </c>
      <c r="U151" s="51"/>
      <c r="V151" s="61"/>
      <c r="W151" s="61"/>
      <c r="X151" s="61"/>
      <c r="Y151" s="61"/>
      <c r="Z151" s="53">
        <f t="shared" si="2"/>
        <v>0</v>
      </c>
      <c r="AA151" s="4"/>
    </row>
    <row r="152" spans="1:27" ht="16" customHeight="1" x14ac:dyDescent="0.2">
      <c r="A152" s="54"/>
      <c r="B152" s="55">
        <v>817509029193</v>
      </c>
      <c r="C152" s="56" t="s">
        <v>375</v>
      </c>
      <c r="D152" s="56" t="s">
        <v>376</v>
      </c>
      <c r="E152" s="56" t="str" cm="1">
        <f t="array" ref="E152">_xlfn.XLOOKUP(C152,Master!E1:E2386,Master!H1:H2386)</f>
        <v>Yes</v>
      </c>
      <c r="F152" s="56" t="s">
        <v>51</v>
      </c>
      <c r="G152" s="56" t="s">
        <v>70</v>
      </c>
      <c r="H152" s="56" t="s">
        <v>53</v>
      </c>
      <c r="I152" s="56" t="s">
        <v>273</v>
      </c>
      <c r="J152" s="56" t="s">
        <v>55</v>
      </c>
      <c r="K152" s="56" t="s">
        <v>56</v>
      </c>
      <c r="L152" s="56" t="s">
        <v>50</v>
      </c>
      <c r="M152" s="57">
        <v>55</v>
      </c>
      <c r="N152" s="57">
        <v>100</v>
      </c>
      <c r="O152" s="57">
        <v>100</v>
      </c>
      <c r="P152" s="58" cm="1">
        <f t="array" ref="P152">(O152*$P$3)*(M152/O152)</f>
        <v>76.45</v>
      </c>
      <c r="Q152" s="59" cm="1">
        <f t="array" ref="Q152">R152</f>
        <v>167</v>
      </c>
      <c r="R152" s="58" cm="1">
        <f t="array" ref="R152">ROUND(O152*$P$3*(1+$Q$3),0)</f>
        <v>167</v>
      </c>
      <c r="S152" s="56" t="s">
        <v>57</v>
      </c>
      <c r="T152" s="60" t="s">
        <v>58</v>
      </c>
      <c r="U152" s="51"/>
      <c r="V152" s="61"/>
      <c r="W152" s="61"/>
      <c r="X152" s="61"/>
      <c r="Y152" s="61"/>
      <c r="Z152" s="53">
        <f t="shared" si="2"/>
        <v>0</v>
      </c>
      <c r="AA152" s="4"/>
    </row>
    <row r="153" spans="1:27" ht="16" customHeight="1" x14ac:dyDescent="0.2">
      <c r="A153" s="54"/>
      <c r="B153" s="55">
        <v>817509029209</v>
      </c>
      <c r="C153" s="56" t="s">
        <v>377</v>
      </c>
      <c r="D153" s="56" t="s">
        <v>378</v>
      </c>
      <c r="E153" s="56" t="str" cm="1">
        <f t="array" ref="E153">_xlfn.XLOOKUP(C153,Master!E1:E2386,Master!H1:H2386)</f>
        <v>Yes</v>
      </c>
      <c r="F153" s="56" t="s">
        <v>51</v>
      </c>
      <c r="G153" s="56" t="s">
        <v>282</v>
      </c>
      <c r="H153" s="56" t="s">
        <v>53</v>
      </c>
      <c r="I153" s="56" t="s">
        <v>273</v>
      </c>
      <c r="J153" s="56" t="s">
        <v>55</v>
      </c>
      <c r="K153" s="56" t="s">
        <v>56</v>
      </c>
      <c r="L153" s="56" t="s">
        <v>50</v>
      </c>
      <c r="M153" s="57">
        <v>55</v>
      </c>
      <c r="N153" s="57">
        <v>100</v>
      </c>
      <c r="O153" s="57">
        <v>100</v>
      </c>
      <c r="P153" s="58" cm="1">
        <f t="array" ref="P153">(O153*$P$3)*(M153/O153)</f>
        <v>76.45</v>
      </c>
      <c r="Q153" s="59" cm="1">
        <f t="array" ref="Q153">R153</f>
        <v>167</v>
      </c>
      <c r="R153" s="58" cm="1">
        <f t="array" ref="R153">ROUND(O153*$P$3*(1+$Q$3),0)</f>
        <v>167</v>
      </c>
      <c r="S153" s="56" t="s">
        <v>57</v>
      </c>
      <c r="T153" s="60" t="s">
        <v>58</v>
      </c>
      <c r="U153" s="51"/>
      <c r="V153" s="61"/>
      <c r="W153" s="61"/>
      <c r="X153" s="61"/>
      <c r="Y153" s="61"/>
      <c r="Z153" s="53">
        <f t="shared" si="2"/>
        <v>0</v>
      </c>
      <c r="AA153" s="4"/>
    </row>
    <row r="154" spans="1:27" ht="16" customHeight="1" x14ac:dyDescent="0.2">
      <c r="A154" s="54"/>
      <c r="B154" s="55">
        <v>843380172710</v>
      </c>
      <c r="C154" s="56" t="s">
        <v>379</v>
      </c>
      <c r="D154" s="56" t="s">
        <v>380</v>
      </c>
      <c r="E154" s="56" t="str" cm="1">
        <f t="array" ref="E154">_xlfn.XLOOKUP(C154,Master!E1:E2386,Master!H1:H2386)</f>
        <v>No</v>
      </c>
      <c r="F154" s="56" t="s">
        <v>318</v>
      </c>
      <c r="G154" s="56" t="s">
        <v>61</v>
      </c>
      <c r="H154" s="56" t="s">
        <v>53</v>
      </c>
      <c r="I154" s="56" t="s">
        <v>84</v>
      </c>
      <c r="J154" s="56" t="s">
        <v>55</v>
      </c>
      <c r="K154" s="56" t="s">
        <v>56</v>
      </c>
      <c r="L154" s="56" t="s">
        <v>50</v>
      </c>
      <c r="M154" s="57">
        <v>71.5</v>
      </c>
      <c r="N154" s="57">
        <v>130</v>
      </c>
      <c r="O154" s="57">
        <v>130</v>
      </c>
      <c r="P154" s="58" cm="1">
        <f t="array" ref="P154">(O154*$P$3)*(M154/O154)</f>
        <v>99.385000000000005</v>
      </c>
      <c r="Q154" s="59" cm="1">
        <f t="array" ref="Q154">R154</f>
        <v>217</v>
      </c>
      <c r="R154" s="58" cm="1">
        <f t="array" ref="R154">ROUND(O154*$P$3*(1+$Q$3),0)</f>
        <v>217</v>
      </c>
      <c r="S154" s="56" t="s">
        <v>57</v>
      </c>
      <c r="T154" s="60" t="s">
        <v>58</v>
      </c>
      <c r="U154" s="51"/>
      <c r="V154" s="61"/>
      <c r="W154" s="61"/>
      <c r="X154" s="61"/>
      <c r="Y154" s="61"/>
      <c r="Z154" s="53">
        <f t="shared" si="2"/>
        <v>0</v>
      </c>
      <c r="AA154" s="4"/>
    </row>
    <row r="155" spans="1:27" ht="16" customHeight="1" x14ac:dyDescent="0.2">
      <c r="A155" s="54"/>
      <c r="B155" s="55">
        <v>843380172727</v>
      </c>
      <c r="C155" s="56" t="s">
        <v>381</v>
      </c>
      <c r="D155" s="56" t="s">
        <v>382</v>
      </c>
      <c r="E155" s="56" t="str" cm="1">
        <f t="array" ref="E155">_xlfn.XLOOKUP(C155,Master!E1:E2386,Master!H1:H2386)</f>
        <v>No</v>
      </c>
      <c r="F155" s="56" t="s">
        <v>318</v>
      </c>
      <c r="G155" s="56" t="s">
        <v>64</v>
      </c>
      <c r="H155" s="56" t="s">
        <v>53</v>
      </c>
      <c r="I155" s="56" t="s">
        <v>84</v>
      </c>
      <c r="J155" s="56" t="s">
        <v>55</v>
      </c>
      <c r="K155" s="56" t="s">
        <v>56</v>
      </c>
      <c r="L155" s="56" t="s">
        <v>50</v>
      </c>
      <c r="M155" s="57">
        <v>71.5</v>
      </c>
      <c r="N155" s="57">
        <v>130</v>
      </c>
      <c r="O155" s="57">
        <v>130</v>
      </c>
      <c r="P155" s="58" cm="1">
        <f t="array" ref="P155">(O155*$P$3)*(M155/O155)</f>
        <v>99.385000000000005</v>
      </c>
      <c r="Q155" s="59" cm="1">
        <f t="array" ref="Q155">R155</f>
        <v>217</v>
      </c>
      <c r="R155" s="58" cm="1">
        <f t="array" ref="R155">ROUND(O155*$P$3*(1+$Q$3),0)</f>
        <v>217</v>
      </c>
      <c r="S155" s="56" t="s">
        <v>57</v>
      </c>
      <c r="T155" s="60" t="s">
        <v>58</v>
      </c>
      <c r="U155" s="51"/>
      <c r="V155" s="61"/>
      <c r="W155" s="61"/>
      <c r="X155" s="61"/>
      <c r="Y155" s="61"/>
      <c r="Z155" s="53">
        <f t="shared" si="2"/>
        <v>0</v>
      </c>
      <c r="AA155" s="4"/>
    </row>
    <row r="156" spans="1:27" ht="16" customHeight="1" x14ac:dyDescent="0.2">
      <c r="A156" s="54"/>
      <c r="B156" s="55">
        <v>843380172734</v>
      </c>
      <c r="C156" s="56" t="s">
        <v>383</v>
      </c>
      <c r="D156" s="56" t="s">
        <v>384</v>
      </c>
      <c r="E156" s="56" t="str" cm="1">
        <f t="array" ref="E156">_xlfn.XLOOKUP(C156,Master!E1:E2386,Master!H1:H2386)</f>
        <v>No</v>
      </c>
      <c r="F156" s="56" t="s">
        <v>318</v>
      </c>
      <c r="G156" s="56" t="s">
        <v>67</v>
      </c>
      <c r="H156" s="56" t="s">
        <v>53</v>
      </c>
      <c r="I156" s="56" t="s">
        <v>84</v>
      </c>
      <c r="J156" s="56" t="s">
        <v>55</v>
      </c>
      <c r="K156" s="56" t="s">
        <v>56</v>
      </c>
      <c r="L156" s="56" t="s">
        <v>50</v>
      </c>
      <c r="M156" s="57">
        <v>71.5</v>
      </c>
      <c r="N156" s="57">
        <v>130</v>
      </c>
      <c r="O156" s="57">
        <v>130</v>
      </c>
      <c r="P156" s="58" cm="1">
        <f t="array" ref="P156">(O156*$P$3)*(M156/O156)</f>
        <v>99.385000000000005</v>
      </c>
      <c r="Q156" s="59" cm="1">
        <f t="array" ref="Q156">R156</f>
        <v>217</v>
      </c>
      <c r="R156" s="58" cm="1">
        <f t="array" ref="R156">ROUND(O156*$P$3*(1+$Q$3),0)</f>
        <v>217</v>
      </c>
      <c r="S156" s="56" t="s">
        <v>57</v>
      </c>
      <c r="T156" s="60" t="s">
        <v>58</v>
      </c>
      <c r="U156" s="51"/>
      <c r="V156" s="61"/>
      <c r="W156" s="61"/>
      <c r="X156" s="61"/>
      <c r="Y156" s="61"/>
      <c r="Z156" s="53">
        <f t="shared" si="2"/>
        <v>0</v>
      </c>
      <c r="AA156" s="4"/>
    </row>
    <row r="157" spans="1:27" ht="16" customHeight="1" x14ac:dyDescent="0.2">
      <c r="A157" s="54"/>
      <c r="B157" s="55">
        <v>843380172741</v>
      </c>
      <c r="C157" s="56" t="s">
        <v>385</v>
      </c>
      <c r="D157" s="56" t="s">
        <v>386</v>
      </c>
      <c r="E157" s="56" t="str" cm="1">
        <f t="array" ref="E157">_xlfn.XLOOKUP(C157,Master!E1:E2386,Master!H1:H2386)</f>
        <v>No</v>
      </c>
      <c r="F157" s="56" t="s">
        <v>318</v>
      </c>
      <c r="G157" s="56" t="s">
        <v>70</v>
      </c>
      <c r="H157" s="56" t="s">
        <v>53</v>
      </c>
      <c r="I157" s="56" t="s">
        <v>84</v>
      </c>
      <c r="J157" s="56" t="s">
        <v>55</v>
      </c>
      <c r="K157" s="56" t="s">
        <v>56</v>
      </c>
      <c r="L157" s="56" t="s">
        <v>50</v>
      </c>
      <c r="M157" s="57">
        <v>71.5</v>
      </c>
      <c r="N157" s="57">
        <v>130</v>
      </c>
      <c r="O157" s="57">
        <v>130</v>
      </c>
      <c r="P157" s="58" cm="1">
        <f t="array" ref="P157">(O157*$P$3)*(M157/O157)</f>
        <v>99.385000000000005</v>
      </c>
      <c r="Q157" s="59" cm="1">
        <f t="array" ref="Q157">R157</f>
        <v>217</v>
      </c>
      <c r="R157" s="58" cm="1">
        <f t="array" ref="R157">ROUND(O157*$P$3*(1+$Q$3),0)</f>
        <v>217</v>
      </c>
      <c r="S157" s="56" t="s">
        <v>57</v>
      </c>
      <c r="T157" s="60" t="s">
        <v>58</v>
      </c>
      <c r="U157" s="51"/>
      <c r="V157" s="61"/>
      <c r="W157" s="61"/>
      <c r="X157" s="61"/>
      <c r="Y157" s="61"/>
      <c r="Z157" s="53">
        <f t="shared" si="2"/>
        <v>0</v>
      </c>
      <c r="AA157" s="4"/>
    </row>
    <row r="158" spans="1:27" ht="16" customHeight="1" x14ac:dyDescent="0.2">
      <c r="A158" s="54"/>
      <c r="B158" s="55">
        <v>843380172758</v>
      </c>
      <c r="C158" s="56" t="s">
        <v>387</v>
      </c>
      <c r="D158" s="56" t="s">
        <v>388</v>
      </c>
      <c r="E158" s="56" t="str" cm="1">
        <f t="array" ref="E158">_xlfn.XLOOKUP(C158,Master!E1:E2386,Master!H1:H2386)</f>
        <v>No</v>
      </c>
      <c r="F158" s="56" t="s">
        <v>318</v>
      </c>
      <c r="G158" s="56" t="s">
        <v>282</v>
      </c>
      <c r="H158" s="56" t="s">
        <v>53</v>
      </c>
      <c r="I158" s="56" t="s">
        <v>84</v>
      </c>
      <c r="J158" s="56" t="s">
        <v>55</v>
      </c>
      <c r="K158" s="56" t="s">
        <v>56</v>
      </c>
      <c r="L158" s="56" t="s">
        <v>50</v>
      </c>
      <c r="M158" s="57">
        <v>71.5</v>
      </c>
      <c r="N158" s="57">
        <v>130</v>
      </c>
      <c r="O158" s="57">
        <v>130</v>
      </c>
      <c r="P158" s="58" cm="1">
        <f t="array" ref="P158">(O158*$P$3)*(M158/O158)</f>
        <v>99.385000000000005</v>
      </c>
      <c r="Q158" s="59" cm="1">
        <f t="array" ref="Q158">R158</f>
        <v>217</v>
      </c>
      <c r="R158" s="58" cm="1">
        <f t="array" ref="R158">ROUND(O158*$P$3*(1+$Q$3),0)</f>
        <v>217</v>
      </c>
      <c r="S158" s="56" t="s">
        <v>57</v>
      </c>
      <c r="T158" s="60" t="s">
        <v>58</v>
      </c>
      <c r="U158" s="51"/>
      <c r="V158" s="61"/>
      <c r="W158" s="61"/>
      <c r="X158" s="61"/>
      <c r="Y158" s="61"/>
      <c r="Z158" s="53">
        <f t="shared" si="2"/>
        <v>0</v>
      </c>
      <c r="AA158" s="4"/>
    </row>
    <row r="159" spans="1:27" ht="16" customHeight="1" x14ac:dyDescent="0.2">
      <c r="A159" s="54"/>
      <c r="B159" s="55">
        <v>817509029667</v>
      </c>
      <c r="C159" s="56" t="s">
        <v>389</v>
      </c>
      <c r="D159" s="56" t="s">
        <v>390</v>
      </c>
      <c r="E159" s="56" t="str" cm="1">
        <f t="array" ref="E159">_xlfn.XLOOKUP(C159,Master!E1:E2386,Master!H1:H2386)</f>
        <v>No</v>
      </c>
      <c r="F159" s="56" t="s">
        <v>51</v>
      </c>
      <c r="G159" s="56" t="s">
        <v>61</v>
      </c>
      <c r="H159" s="56" t="s">
        <v>53</v>
      </c>
      <c r="I159" s="56" t="s">
        <v>84</v>
      </c>
      <c r="J159" s="56" t="s">
        <v>55</v>
      </c>
      <c r="K159" s="56" t="s">
        <v>56</v>
      </c>
      <c r="L159" s="56" t="s">
        <v>50</v>
      </c>
      <c r="M159" s="57">
        <v>71.5</v>
      </c>
      <c r="N159" s="57">
        <v>130</v>
      </c>
      <c r="O159" s="57">
        <v>130</v>
      </c>
      <c r="P159" s="58" cm="1">
        <f t="array" ref="P159">(O159*$P$3)*(M159/O159)</f>
        <v>99.385000000000005</v>
      </c>
      <c r="Q159" s="59" cm="1">
        <f t="array" ref="Q159">R159</f>
        <v>217</v>
      </c>
      <c r="R159" s="58" cm="1">
        <f t="array" ref="R159">ROUND(O159*$P$3*(1+$Q$3),0)</f>
        <v>217</v>
      </c>
      <c r="S159" s="56" t="s">
        <v>57</v>
      </c>
      <c r="T159" s="60" t="s">
        <v>58</v>
      </c>
      <c r="U159" s="51"/>
      <c r="V159" s="61"/>
      <c r="W159" s="61"/>
      <c r="X159" s="61"/>
      <c r="Y159" s="61"/>
      <c r="Z159" s="53">
        <f t="shared" si="2"/>
        <v>0</v>
      </c>
      <c r="AA159" s="4"/>
    </row>
    <row r="160" spans="1:27" ht="16" customHeight="1" x14ac:dyDescent="0.2">
      <c r="A160" s="54"/>
      <c r="B160" s="55">
        <v>817509029674</v>
      </c>
      <c r="C160" s="56" t="s">
        <v>391</v>
      </c>
      <c r="D160" s="56" t="s">
        <v>392</v>
      </c>
      <c r="E160" s="56" t="str" cm="1">
        <f t="array" ref="E160">_xlfn.XLOOKUP(C160,Master!E1:E2386,Master!H1:H2386)</f>
        <v>No</v>
      </c>
      <c r="F160" s="56" t="s">
        <v>51</v>
      </c>
      <c r="G160" s="56" t="s">
        <v>64</v>
      </c>
      <c r="H160" s="56" t="s">
        <v>53</v>
      </c>
      <c r="I160" s="56" t="s">
        <v>84</v>
      </c>
      <c r="J160" s="56" t="s">
        <v>55</v>
      </c>
      <c r="K160" s="56" t="s">
        <v>56</v>
      </c>
      <c r="L160" s="56" t="s">
        <v>50</v>
      </c>
      <c r="M160" s="57">
        <v>71.5</v>
      </c>
      <c r="N160" s="57">
        <v>130</v>
      </c>
      <c r="O160" s="57">
        <v>130</v>
      </c>
      <c r="P160" s="58" cm="1">
        <f t="array" ref="P160">(O160*$P$3)*(M160/O160)</f>
        <v>99.385000000000005</v>
      </c>
      <c r="Q160" s="59" cm="1">
        <f t="array" ref="Q160">R160</f>
        <v>217</v>
      </c>
      <c r="R160" s="58" cm="1">
        <f t="array" ref="R160">ROUND(O160*$P$3*(1+$Q$3),0)</f>
        <v>217</v>
      </c>
      <c r="S160" s="56" t="s">
        <v>57</v>
      </c>
      <c r="T160" s="60" t="s">
        <v>58</v>
      </c>
      <c r="U160" s="51"/>
      <c r="V160" s="61"/>
      <c r="W160" s="61"/>
      <c r="X160" s="61"/>
      <c r="Y160" s="61"/>
      <c r="Z160" s="53">
        <f t="shared" si="2"/>
        <v>0</v>
      </c>
      <c r="AA160" s="4"/>
    </row>
    <row r="161" spans="1:27" ht="16" customHeight="1" x14ac:dyDescent="0.2">
      <c r="A161" s="54"/>
      <c r="B161" s="55">
        <v>817509029681</v>
      </c>
      <c r="C161" s="56" t="s">
        <v>393</v>
      </c>
      <c r="D161" s="56" t="s">
        <v>394</v>
      </c>
      <c r="E161" s="56" t="str" cm="1">
        <f t="array" ref="E161">_xlfn.XLOOKUP(C161,Master!E1:E2386,Master!H1:H2386)</f>
        <v>No</v>
      </c>
      <c r="F161" s="56" t="s">
        <v>51</v>
      </c>
      <c r="G161" s="56" t="s">
        <v>67</v>
      </c>
      <c r="H161" s="56" t="s">
        <v>53</v>
      </c>
      <c r="I161" s="56" t="s">
        <v>84</v>
      </c>
      <c r="J161" s="56" t="s">
        <v>55</v>
      </c>
      <c r="K161" s="56" t="s">
        <v>56</v>
      </c>
      <c r="L161" s="56" t="s">
        <v>50</v>
      </c>
      <c r="M161" s="57">
        <v>71.5</v>
      </c>
      <c r="N161" s="57">
        <v>130</v>
      </c>
      <c r="O161" s="57">
        <v>130</v>
      </c>
      <c r="P161" s="58" cm="1">
        <f t="array" ref="P161">(O161*$P$3)*(M161/O161)</f>
        <v>99.385000000000005</v>
      </c>
      <c r="Q161" s="59" cm="1">
        <f t="array" ref="Q161">R161</f>
        <v>217</v>
      </c>
      <c r="R161" s="58" cm="1">
        <f t="array" ref="R161">ROUND(O161*$P$3*(1+$Q$3),0)</f>
        <v>217</v>
      </c>
      <c r="S161" s="56" t="s">
        <v>57</v>
      </c>
      <c r="T161" s="60" t="s">
        <v>58</v>
      </c>
      <c r="U161" s="51"/>
      <c r="V161" s="61"/>
      <c r="W161" s="61"/>
      <c r="X161" s="61"/>
      <c r="Y161" s="61"/>
      <c r="Z161" s="53">
        <f t="shared" si="2"/>
        <v>0</v>
      </c>
      <c r="AA161" s="4"/>
    </row>
    <row r="162" spans="1:27" ht="16" customHeight="1" x14ac:dyDescent="0.2">
      <c r="A162" s="54"/>
      <c r="B162" s="55">
        <v>817509029698</v>
      </c>
      <c r="C162" s="56" t="s">
        <v>395</v>
      </c>
      <c r="D162" s="56" t="s">
        <v>396</v>
      </c>
      <c r="E162" s="56" t="str" cm="1">
        <f t="array" ref="E162">_xlfn.XLOOKUP(C162,Master!E1:E2386,Master!H1:H2386)</f>
        <v>No</v>
      </c>
      <c r="F162" s="56" t="s">
        <v>51</v>
      </c>
      <c r="G162" s="56" t="s">
        <v>70</v>
      </c>
      <c r="H162" s="56" t="s">
        <v>53</v>
      </c>
      <c r="I162" s="56" t="s">
        <v>84</v>
      </c>
      <c r="J162" s="56" t="s">
        <v>55</v>
      </c>
      <c r="K162" s="56" t="s">
        <v>56</v>
      </c>
      <c r="L162" s="56" t="s">
        <v>50</v>
      </c>
      <c r="M162" s="57">
        <v>71.5</v>
      </c>
      <c r="N162" s="57">
        <v>130</v>
      </c>
      <c r="O162" s="57">
        <v>130</v>
      </c>
      <c r="P162" s="58" cm="1">
        <f t="array" ref="P162">(O162*$P$3)*(M162/O162)</f>
        <v>99.385000000000005</v>
      </c>
      <c r="Q162" s="59" cm="1">
        <f t="array" ref="Q162">R162</f>
        <v>217</v>
      </c>
      <c r="R162" s="58" cm="1">
        <f t="array" ref="R162">ROUND(O162*$P$3*(1+$Q$3),0)</f>
        <v>217</v>
      </c>
      <c r="S162" s="56" t="s">
        <v>57</v>
      </c>
      <c r="T162" s="60" t="s">
        <v>58</v>
      </c>
      <c r="U162" s="51"/>
      <c r="V162" s="61"/>
      <c r="W162" s="61"/>
      <c r="X162" s="61"/>
      <c r="Y162" s="61"/>
      <c r="Z162" s="53">
        <f t="shared" si="2"/>
        <v>0</v>
      </c>
      <c r="AA162" s="4"/>
    </row>
    <row r="163" spans="1:27" ht="16" customHeight="1" x14ac:dyDescent="0.2">
      <c r="A163" s="54"/>
      <c r="B163" s="55">
        <v>817509029704</v>
      </c>
      <c r="C163" s="56" t="s">
        <v>397</v>
      </c>
      <c r="D163" s="56" t="s">
        <v>398</v>
      </c>
      <c r="E163" s="56" t="str" cm="1">
        <f t="array" ref="E163">_xlfn.XLOOKUP(C163,Master!E1:E2386,Master!H1:H2386)</f>
        <v>No</v>
      </c>
      <c r="F163" s="56" t="s">
        <v>51</v>
      </c>
      <c r="G163" s="56" t="s">
        <v>282</v>
      </c>
      <c r="H163" s="56" t="s">
        <v>53</v>
      </c>
      <c r="I163" s="56" t="s">
        <v>84</v>
      </c>
      <c r="J163" s="56" t="s">
        <v>55</v>
      </c>
      <c r="K163" s="56" t="s">
        <v>56</v>
      </c>
      <c r="L163" s="56" t="s">
        <v>50</v>
      </c>
      <c r="M163" s="57">
        <v>71.5</v>
      </c>
      <c r="N163" s="57">
        <v>130</v>
      </c>
      <c r="O163" s="57">
        <v>130</v>
      </c>
      <c r="P163" s="58" cm="1">
        <f t="array" ref="P163">(O163*$P$3)*(M163/O163)</f>
        <v>99.385000000000005</v>
      </c>
      <c r="Q163" s="59" cm="1">
        <f t="array" ref="Q163">R163</f>
        <v>217</v>
      </c>
      <c r="R163" s="58" cm="1">
        <f t="array" ref="R163">ROUND(O163*$P$3*(1+$Q$3),0)</f>
        <v>217</v>
      </c>
      <c r="S163" s="56" t="s">
        <v>57</v>
      </c>
      <c r="T163" s="60" t="s">
        <v>58</v>
      </c>
      <c r="U163" s="51"/>
      <c r="V163" s="61"/>
      <c r="W163" s="61"/>
      <c r="X163" s="61"/>
      <c r="Y163" s="61"/>
      <c r="Z163" s="53">
        <f t="shared" si="2"/>
        <v>0</v>
      </c>
      <c r="AA163" s="4"/>
    </row>
    <row r="164" spans="1:27" ht="16" customHeight="1" x14ac:dyDescent="0.2">
      <c r="A164" s="54"/>
      <c r="B164" s="55">
        <v>843380168683</v>
      </c>
      <c r="C164" s="56" t="s">
        <v>399</v>
      </c>
      <c r="D164" s="56" t="s">
        <v>400</v>
      </c>
      <c r="E164" s="56" t="str" cm="1">
        <f t="array" ref="E164">_xlfn.XLOOKUP(C164,Master!E1:E2386,Master!H1:H2386)</f>
        <v>No</v>
      </c>
      <c r="F164" s="56" t="s">
        <v>318</v>
      </c>
      <c r="G164" s="56" t="s">
        <v>61</v>
      </c>
      <c r="H164" s="56" t="s">
        <v>53</v>
      </c>
      <c r="I164" s="56" t="s">
        <v>84</v>
      </c>
      <c r="J164" s="56" t="s">
        <v>55</v>
      </c>
      <c r="K164" s="56" t="s">
        <v>56</v>
      </c>
      <c r="L164" s="56" t="s">
        <v>50</v>
      </c>
      <c r="M164" s="57">
        <v>82.5</v>
      </c>
      <c r="N164" s="57">
        <v>150</v>
      </c>
      <c r="O164" s="57">
        <v>150</v>
      </c>
      <c r="P164" s="58" cm="1">
        <f t="array" ref="P164">(O164*$P$3)*(M164/O164)</f>
        <v>114.675</v>
      </c>
      <c r="Q164" s="59" cm="1">
        <f t="array" ref="Q164">R164</f>
        <v>250</v>
      </c>
      <c r="R164" s="58" cm="1">
        <f t="array" ref="R164">ROUND(O164*$P$3*(1+$Q$3),0)</f>
        <v>250</v>
      </c>
      <c r="S164" s="56" t="s">
        <v>57</v>
      </c>
      <c r="T164" s="60" t="s">
        <v>58</v>
      </c>
      <c r="U164" s="51"/>
      <c r="V164" s="61"/>
      <c r="W164" s="61"/>
      <c r="X164" s="61"/>
      <c r="Y164" s="61"/>
      <c r="Z164" s="53">
        <f t="shared" si="2"/>
        <v>0</v>
      </c>
      <c r="AA164" s="4"/>
    </row>
    <row r="165" spans="1:27" ht="16" customHeight="1" x14ac:dyDescent="0.2">
      <c r="A165" s="54"/>
      <c r="B165" s="55">
        <v>843380168690</v>
      </c>
      <c r="C165" s="56" t="s">
        <v>401</v>
      </c>
      <c r="D165" s="56" t="s">
        <v>402</v>
      </c>
      <c r="E165" s="56" t="str" cm="1">
        <f t="array" ref="E165">_xlfn.XLOOKUP(C165,Master!E1:E2386,Master!H1:H2386)</f>
        <v>No</v>
      </c>
      <c r="F165" s="56" t="s">
        <v>318</v>
      </c>
      <c r="G165" s="56" t="s">
        <v>64</v>
      </c>
      <c r="H165" s="56" t="s">
        <v>53</v>
      </c>
      <c r="I165" s="56" t="s">
        <v>84</v>
      </c>
      <c r="J165" s="56" t="s">
        <v>55</v>
      </c>
      <c r="K165" s="56" t="s">
        <v>56</v>
      </c>
      <c r="L165" s="56" t="s">
        <v>50</v>
      </c>
      <c r="M165" s="57">
        <v>82.5</v>
      </c>
      <c r="N165" s="57">
        <v>150</v>
      </c>
      <c r="O165" s="57">
        <v>150</v>
      </c>
      <c r="P165" s="58" cm="1">
        <f t="array" ref="P165">(O165*$P$3)*(M165/O165)</f>
        <v>114.675</v>
      </c>
      <c r="Q165" s="59" cm="1">
        <f t="array" ref="Q165">R165</f>
        <v>250</v>
      </c>
      <c r="R165" s="58" cm="1">
        <f t="array" ref="R165">ROUND(O165*$P$3*(1+$Q$3),0)</f>
        <v>250</v>
      </c>
      <c r="S165" s="56" t="s">
        <v>57</v>
      </c>
      <c r="T165" s="60" t="s">
        <v>58</v>
      </c>
      <c r="U165" s="51"/>
      <c r="V165" s="61"/>
      <c r="W165" s="61"/>
      <c r="X165" s="61"/>
      <c r="Y165" s="61"/>
      <c r="Z165" s="53">
        <f t="shared" si="2"/>
        <v>0</v>
      </c>
      <c r="AA165" s="4"/>
    </row>
    <row r="166" spans="1:27" ht="16" customHeight="1" x14ac:dyDescent="0.2">
      <c r="A166" s="54"/>
      <c r="B166" s="55">
        <v>843380168706</v>
      </c>
      <c r="C166" s="56" t="s">
        <v>403</v>
      </c>
      <c r="D166" s="56" t="s">
        <v>404</v>
      </c>
      <c r="E166" s="56" t="str" cm="1">
        <f t="array" ref="E166">_xlfn.XLOOKUP(C166,Master!E1:E2386,Master!H1:H2386)</f>
        <v>No</v>
      </c>
      <c r="F166" s="56" t="s">
        <v>318</v>
      </c>
      <c r="G166" s="56" t="s">
        <v>67</v>
      </c>
      <c r="H166" s="56" t="s">
        <v>53</v>
      </c>
      <c r="I166" s="56" t="s">
        <v>84</v>
      </c>
      <c r="J166" s="56" t="s">
        <v>55</v>
      </c>
      <c r="K166" s="56" t="s">
        <v>56</v>
      </c>
      <c r="L166" s="56" t="s">
        <v>50</v>
      </c>
      <c r="M166" s="57">
        <v>82.5</v>
      </c>
      <c r="N166" s="57">
        <v>150</v>
      </c>
      <c r="O166" s="57">
        <v>150</v>
      </c>
      <c r="P166" s="58" cm="1">
        <f t="array" ref="P166">(O166*$P$3)*(M166/O166)</f>
        <v>114.675</v>
      </c>
      <c r="Q166" s="59" cm="1">
        <f t="array" ref="Q166">R166</f>
        <v>250</v>
      </c>
      <c r="R166" s="58" cm="1">
        <f t="array" ref="R166">ROUND(O166*$P$3*(1+$Q$3),0)</f>
        <v>250</v>
      </c>
      <c r="S166" s="56" t="s">
        <v>57</v>
      </c>
      <c r="T166" s="60" t="s">
        <v>58</v>
      </c>
      <c r="U166" s="51"/>
      <c r="V166" s="61"/>
      <c r="W166" s="61"/>
      <c r="X166" s="61"/>
      <c r="Y166" s="61"/>
      <c r="Z166" s="53">
        <f t="shared" si="2"/>
        <v>0</v>
      </c>
      <c r="AA166" s="4"/>
    </row>
    <row r="167" spans="1:27" ht="16" customHeight="1" x14ac:dyDescent="0.2">
      <c r="A167" s="54"/>
      <c r="B167" s="55">
        <v>843380168713</v>
      </c>
      <c r="C167" s="56" t="s">
        <v>405</v>
      </c>
      <c r="D167" s="56" t="s">
        <v>406</v>
      </c>
      <c r="E167" s="56" t="str" cm="1">
        <f t="array" ref="E167">_xlfn.XLOOKUP(C167,Master!E1:E2386,Master!H1:H2386)</f>
        <v>No</v>
      </c>
      <c r="F167" s="56" t="s">
        <v>318</v>
      </c>
      <c r="G167" s="56" t="s">
        <v>70</v>
      </c>
      <c r="H167" s="56" t="s">
        <v>53</v>
      </c>
      <c r="I167" s="56" t="s">
        <v>84</v>
      </c>
      <c r="J167" s="56" t="s">
        <v>55</v>
      </c>
      <c r="K167" s="56" t="s">
        <v>56</v>
      </c>
      <c r="L167" s="56" t="s">
        <v>50</v>
      </c>
      <c r="M167" s="57">
        <v>82.5</v>
      </c>
      <c r="N167" s="57">
        <v>150</v>
      </c>
      <c r="O167" s="57">
        <v>150</v>
      </c>
      <c r="P167" s="58" cm="1">
        <f t="array" ref="P167">(O167*$P$3)*(M167/O167)</f>
        <v>114.675</v>
      </c>
      <c r="Q167" s="59" cm="1">
        <f t="array" ref="Q167">R167</f>
        <v>250</v>
      </c>
      <c r="R167" s="58" cm="1">
        <f t="array" ref="R167">ROUND(O167*$P$3*(1+$Q$3),0)</f>
        <v>250</v>
      </c>
      <c r="S167" s="56" t="s">
        <v>57</v>
      </c>
      <c r="T167" s="60" t="s">
        <v>58</v>
      </c>
      <c r="U167" s="51"/>
      <c r="V167" s="61"/>
      <c r="W167" s="61"/>
      <c r="X167" s="61"/>
      <c r="Y167" s="61"/>
      <c r="Z167" s="53">
        <f t="shared" si="2"/>
        <v>0</v>
      </c>
      <c r="AA167" s="4"/>
    </row>
    <row r="168" spans="1:27" ht="16" customHeight="1" x14ac:dyDescent="0.2">
      <c r="A168" s="54"/>
      <c r="B168" s="55">
        <v>843380168720</v>
      </c>
      <c r="C168" s="56" t="s">
        <v>407</v>
      </c>
      <c r="D168" s="56" t="s">
        <v>408</v>
      </c>
      <c r="E168" s="56" t="str" cm="1">
        <f t="array" ref="E168">_xlfn.XLOOKUP(C168,Master!E1:E2386,Master!H1:H2386)</f>
        <v>No</v>
      </c>
      <c r="F168" s="56" t="s">
        <v>318</v>
      </c>
      <c r="G168" s="56" t="s">
        <v>282</v>
      </c>
      <c r="H168" s="56" t="s">
        <v>53</v>
      </c>
      <c r="I168" s="56" t="s">
        <v>84</v>
      </c>
      <c r="J168" s="56" t="s">
        <v>55</v>
      </c>
      <c r="K168" s="56" t="s">
        <v>56</v>
      </c>
      <c r="L168" s="56" t="s">
        <v>50</v>
      </c>
      <c r="M168" s="57">
        <v>82.5</v>
      </c>
      <c r="N168" s="57">
        <v>150</v>
      </c>
      <c r="O168" s="57">
        <v>150</v>
      </c>
      <c r="P168" s="58" cm="1">
        <f t="array" ref="P168">(O168*$P$3)*(M168/O168)</f>
        <v>114.675</v>
      </c>
      <c r="Q168" s="59" cm="1">
        <f t="array" ref="Q168">R168</f>
        <v>250</v>
      </c>
      <c r="R168" s="58" cm="1">
        <f t="array" ref="R168">ROUND(O168*$P$3*(1+$Q$3),0)</f>
        <v>250</v>
      </c>
      <c r="S168" s="56" t="s">
        <v>57</v>
      </c>
      <c r="T168" s="60" t="s">
        <v>58</v>
      </c>
      <c r="U168" s="51"/>
      <c r="V168" s="61"/>
      <c r="W168" s="61"/>
      <c r="X168" s="61"/>
      <c r="Y168" s="61"/>
      <c r="Z168" s="53">
        <f t="shared" si="2"/>
        <v>0</v>
      </c>
      <c r="AA168" s="4"/>
    </row>
    <row r="169" spans="1:27" ht="16" customHeight="1" x14ac:dyDescent="0.2">
      <c r="A169" s="54"/>
      <c r="B169" s="55">
        <v>843380101178</v>
      </c>
      <c r="C169" s="56" t="s">
        <v>409</v>
      </c>
      <c r="D169" s="56" t="s">
        <v>410</v>
      </c>
      <c r="E169" s="56" t="str" cm="1">
        <f t="array" ref="E169">_xlfn.XLOOKUP(C169,Master!E1:E2386,Master!H1:H2386)</f>
        <v>Yes</v>
      </c>
      <c r="F169" s="56" t="s">
        <v>51</v>
      </c>
      <c r="G169" s="56" t="s">
        <v>61</v>
      </c>
      <c r="H169" s="56" t="s">
        <v>53</v>
      </c>
      <c r="I169" s="56" t="s">
        <v>84</v>
      </c>
      <c r="J169" s="56" t="s">
        <v>55</v>
      </c>
      <c r="K169" s="56" t="s">
        <v>56</v>
      </c>
      <c r="L169" s="56" t="s">
        <v>50</v>
      </c>
      <c r="M169" s="57">
        <v>82.5</v>
      </c>
      <c r="N169" s="57">
        <v>150</v>
      </c>
      <c r="O169" s="57">
        <v>150</v>
      </c>
      <c r="P169" s="58" cm="1">
        <f t="array" ref="P169">(O169*$P$3)*(M169/O169)</f>
        <v>114.675</v>
      </c>
      <c r="Q169" s="59" cm="1">
        <f t="array" ref="Q169">R169</f>
        <v>250</v>
      </c>
      <c r="R169" s="58" cm="1">
        <f t="array" ref="R169">ROUND(O169*$P$3*(1+$Q$3),0)</f>
        <v>250</v>
      </c>
      <c r="S169" s="56" t="s">
        <v>57</v>
      </c>
      <c r="T169" s="60" t="s">
        <v>58</v>
      </c>
      <c r="U169" s="51"/>
      <c r="V169" s="61"/>
      <c r="W169" s="61"/>
      <c r="X169" s="61"/>
      <c r="Y169" s="61"/>
      <c r="Z169" s="53">
        <f t="shared" si="2"/>
        <v>0</v>
      </c>
      <c r="AA169" s="4"/>
    </row>
    <row r="170" spans="1:27" ht="16" customHeight="1" x14ac:dyDescent="0.2">
      <c r="A170" s="54"/>
      <c r="B170" s="55">
        <v>843380101185</v>
      </c>
      <c r="C170" s="56" t="s">
        <v>411</v>
      </c>
      <c r="D170" s="56" t="s">
        <v>412</v>
      </c>
      <c r="E170" s="56" t="str" cm="1">
        <f t="array" ref="E170">_xlfn.XLOOKUP(C170,Master!E1:E2386,Master!H1:H2386)</f>
        <v>Yes</v>
      </c>
      <c r="F170" s="56" t="s">
        <v>51</v>
      </c>
      <c r="G170" s="56" t="s">
        <v>64</v>
      </c>
      <c r="H170" s="56" t="s">
        <v>53</v>
      </c>
      <c r="I170" s="56" t="s">
        <v>84</v>
      </c>
      <c r="J170" s="56" t="s">
        <v>55</v>
      </c>
      <c r="K170" s="56" t="s">
        <v>56</v>
      </c>
      <c r="L170" s="56" t="s">
        <v>50</v>
      </c>
      <c r="M170" s="57">
        <v>82.5</v>
      </c>
      <c r="N170" s="57">
        <v>150</v>
      </c>
      <c r="O170" s="57">
        <v>150</v>
      </c>
      <c r="P170" s="58" cm="1">
        <f t="array" ref="P170">(O170*$P$3)*(M170/O170)</f>
        <v>114.675</v>
      </c>
      <c r="Q170" s="59" cm="1">
        <f t="array" ref="Q170">R170</f>
        <v>250</v>
      </c>
      <c r="R170" s="58" cm="1">
        <f t="array" ref="R170">ROUND(O170*$P$3*(1+$Q$3),0)</f>
        <v>250</v>
      </c>
      <c r="S170" s="56" t="s">
        <v>57</v>
      </c>
      <c r="T170" s="60" t="s">
        <v>58</v>
      </c>
      <c r="U170" s="51"/>
      <c r="V170" s="61"/>
      <c r="W170" s="61"/>
      <c r="X170" s="61"/>
      <c r="Y170" s="61"/>
      <c r="Z170" s="53">
        <f t="shared" si="2"/>
        <v>0</v>
      </c>
      <c r="AA170" s="4"/>
    </row>
    <row r="171" spans="1:27" ht="16" customHeight="1" x14ac:dyDescent="0.2">
      <c r="A171" s="54"/>
      <c r="B171" s="55">
        <v>843380101192</v>
      </c>
      <c r="C171" s="56" t="s">
        <v>413</v>
      </c>
      <c r="D171" s="56" t="s">
        <v>414</v>
      </c>
      <c r="E171" s="56" t="str" cm="1">
        <f t="array" ref="E171">_xlfn.XLOOKUP(C171,Master!E1:E2386,Master!H1:H2386)</f>
        <v>Yes</v>
      </c>
      <c r="F171" s="56" t="s">
        <v>51</v>
      </c>
      <c r="G171" s="56" t="s">
        <v>67</v>
      </c>
      <c r="H171" s="56" t="s">
        <v>53</v>
      </c>
      <c r="I171" s="56" t="s">
        <v>84</v>
      </c>
      <c r="J171" s="56" t="s">
        <v>55</v>
      </c>
      <c r="K171" s="56" t="s">
        <v>56</v>
      </c>
      <c r="L171" s="56" t="s">
        <v>50</v>
      </c>
      <c r="M171" s="57">
        <v>82.5</v>
      </c>
      <c r="N171" s="57">
        <v>150</v>
      </c>
      <c r="O171" s="57">
        <v>150</v>
      </c>
      <c r="P171" s="58" cm="1">
        <f t="array" ref="P171">(O171*$P$3)*(M171/O171)</f>
        <v>114.675</v>
      </c>
      <c r="Q171" s="59" cm="1">
        <f t="array" ref="Q171">R171</f>
        <v>250</v>
      </c>
      <c r="R171" s="58" cm="1">
        <f t="array" ref="R171">ROUND(O171*$P$3*(1+$Q$3),0)</f>
        <v>250</v>
      </c>
      <c r="S171" s="56" t="s">
        <v>57</v>
      </c>
      <c r="T171" s="60" t="s">
        <v>58</v>
      </c>
      <c r="U171" s="51"/>
      <c r="V171" s="61"/>
      <c r="W171" s="61"/>
      <c r="X171" s="61"/>
      <c r="Y171" s="61"/>
      <c r="Z171" s="53">
        <f t="shared" si="2"/>
        <v>0</v>
      </c>
      <c r="AA171" s="4"/>
    </row>
    <row r="172" spans="1:27" ht="16" customHeight="1" x14ac:dyDescent="0.2">
      <c r="A172" s="54"/>
      <c r="B172" s="55">
        <v>843380101208</v>
      </c>
      <c r="C172" s="56" t="s">
        <v>415</v>
      </c>
      <c r="D172" s="56" t="s">
        <v>416</v>
      </c>
      <c r="E172" s="56" t="str" cm="1">
        <f t="array" ref="E172">_xlfn.XLOOKUP(C172,Master!E1:E2386,Master!H1:H2386)</f>
        <v>Yes</v>
      </c>
      <c r="F172" s="56" t="s">
        <v>51</v>
      </c>
      <c r="G172" s="56" t="s">
        <v>70</v>
      </c>
      <c r="H172" s="56" t="s">
        <v>53</v>
      </c>
      <c r="I172" s="56" t="s">
        <v>84</v>
      </c>
      <c r="J172" s="56" t="s">
        <v>55</v>
      </c>
      <c r="K172" s="56" t="s">
        <v>56</v>
      </c>
      <c r="L172" s="56" t="s">
        <v>50</v>
      </c>
      <c r="M172" s="57">
        <v>82.5</v>
      </c>
      <c r="N172" s="57">
        <v>150</v>
      </c>
      <c r="O172" s="57">
        <v>150</v>
      </c>
      <c r="P172" s="58" cm="1">
        <f t="array" ref="P172">(O172*$P$3)*(M172/O172)</f>
        <v>114.675</v>
      </c>
      <c r="Q172" s="59" cm="1">
        <f t="array" ref="Q172">R172</f>
        <v>250</v>
      </c>
      <c r="R172" s="58" cm="1">
        <f t="array" ref="R172">ROUND(O172*$P$3*(1+$Q$3),0)</f>
        <v>250</v>
      </c>
      <c r="S172" s="56" t="s">
        <v>57</v>
      </c>
      <c r="T172" s="60" t="s">
        <v>58</v>
      </c>
      <c r="U172" s="51"/>
      <c r="V172" s="61"/>
      <c r="W172" s="61"/>
      <c r="X172" s="61"/>
      <c r="Y172" s="61"/>
      <c r="Z172" s="53">
        <f t="shared" si="2"/>
        <v>0</v>
      </c>
      <c r="AA172" s="4"/>
    </row>
    <row r="173" spans="1:27" ht="16" customHeight="1" x14ac:dyDescent="0.2">
      <c r="A173" s="54"/>
      <c r="B173" s="55">
        <v>843380101215</v>
      </c>
      <c r="C173" s="56" t="s">
        <v>417</v>
      </c>
      <c r="D173" s="56" t="s">
        <v>418</v>
      </c>
      <c r="E173" s="56" t="str" cm="1">
        <f t="array" ref="E173">_xlfn.XLOOKUP(C173,Master!E1:E2386,Master!H1:H2386)</f>
        <v>Yes</v>
      </c>
      <c r="F173" s="56" t="s">
        <v>51</v>
      </c>
      <c r="G173" s="56" t="s">
        <v>282</v>
      </c>
      <c r="H173" s="56" t="s">
        <v>53</v>
      </c>
      <c r="I173" s="56" t="s">
        <v>84</v>
      </c>
      <c r="J173" s="56" t="s">
        <v>55</v>
      </c>
      <c r="K173" s="56" t="s">
        <v>56</v>
      </c>
      <c r="L173" s="56" t="s">
        <v>50</v>
      </c>
      <c r="M173" s="57">
        <v>82.5</v>
      </c>
      <c r="N173" s="57">
        <v>150</v>
      </c>
      <c r="O173" s="57">
        <v>150</v>
      </c>
      <c r="P173" s="58" cm="1">
        <f t="array" ref="P173">(O173*$P$3)*(M173/O173)</f>
        <v>114.675</v>
      </c>
      <c r="Q173" s="59" cm="1">
        <f t="array" ref="Q173">R173</f>
        <v>250</v>
      </c>
      <c r="R173" s="58" cm="1">
        <f t="array" ref="R173">ROUND(O173*$P$3*(1+$Q$3),0)</f>
        <v>250</v>
      </c>
      <c r="S173" s="56" t="s">
        <v>57</v>
      </c>
      <c r="T173" s="60" t="s">
        <v>58</v>
      </c>
      <c r="U173" s="51"/>
      <c r="V173" s="61"/>
      <c r="W173" s="61"/>
      <c r="X173" s="61"/>
      <c r="Y173" s="61"/>
      <c r="Z173" s="53">
        <f t="shared" si="2"/>
        <v>0</v>
      </c>
      <c r="AA173" s="4"/>
    </row>
    <row r="174" spans="1:27" ht="16" customHeight="1" x14ac:dyDescent="0.2">
      <c r="A174" s="54"/>
      <c r="B174" s="55">
        <v>843380145448</v>
      </c>
      <c r="C174" s="56" t="s">
        <v>419</v>
      </c>
      <c r="D174" s="56" t="s">
        <v>420</v>
      </c>
      <c r="E174" s="56" t="str" cm="1">
        <f t="array" ref="E174">_xlfn.XLOOKUP(C174,Master!E1:E2386,Master!H1:H2386)</f>
        <v>No</v>
      </c>
      <c r="F174" s="56" t="s">
        <v>51</v>
      </c>
      <c r="G174" s="56" t="s">
        <v>61</v>
      </c>
      <c r="H174" s="56" t="s">
        <v>53</v>
      </c>
      <c r="I174" s="56" t="s">
        <v>84</v>
      </c>
      <c r="J174" s="56" t="s">
        <v>55</v>
      </c>
      <c r="K174" s="56" t="s">
        <v>56</v>
      </c>
      <c r="L174" s="56" t="s">
        <v>50</v>
      </c>
      <c r="M174" s="57">
        <v>126</v>
      </c>
      <c r="N174" s="57">
        <v>210</v>
      </c>
      <c r="O174" s="57">
        <v>210</v>
      </c>
      <c r="P174" s="58" cm="1">
        <f t="array" ref="P174">(O174*$P$3)*(M174/O174)</f>
        <v>175.14</v>
      </c>
      <c r="Q174" s="59" cm="1">
        <f t="array" ref="Q174">R174</f>
        <v>350</v>
      </c>
      <c r="R174" s="58" cm="1">
        <f t="array" ref="R174">ROUND(O174*$P$3*(1+$Q$3),0)</f>
        <v>350</v>
      </c>
      <c r="S174" s="56" t="s">
        <v>57</v>
      </c>
      <c r="T174" s="60" t="s">
        <v>58</v>
      </c>
      <c r="U174" s="51"/>
      <c r="V174" s="61"/>
      <c r="W174" s="61"/>
      <c r="X174" s="61"/>
      <c r="Y174" s="61"/>
      <c r="Z174" s="53">
        <f t="shared" si="2"/>
        <v>0</v>
      </c>
      <c r="AA174" s="4"/>
    </row>
    <row r="175" spans="1:27" ht="16" customHeight="1" x14ac:dyDescent="0.2">
      <c r="A175" s="54"/>
      <c r="B175" s="55">
        <v>843380145431</v>
      </c>
      <c r="C175" s="56" t="s">
        <v>421</v>
      </c>
      <c r="D175" s="56" t="s">
        <v>422</v>
      </c>
      <c r="E175" s="56" t="str" cm="1">
        <f t="array" ref="E175">_xlfn.XLOOKUP(C175,Master!E1:E2386,Master!H1:H2386)</f>
        <v>No</v>
      </c>
      <c r="F175" s="56" t="s">
        <v>51</v>
      </c>
      <c r="G175" s="56" t="s">
        <v>64</v>
      </c>
      <c r="H175" s="56" t="s">
        <v>53</v>
      </c>
      <c r="I175" s="56" t="s">
        <v>84</v>
      </c>
      <c r="J175" s="56" t="s">
        <v>55</v>
      </c>
      <c r="K175" s="56" t="s">
        <v>56</v>
      </c>
      <c r="L175" s="56" t="s">
        <v>50</v>
      </c>
      <c r="M175" s="57">
        <v>126</v>
      </c>
      <c r="N175" s="57">
        <v>210</v>
      </c>
      <c r="O175" s="57">
        <v>210</v>
      </c>
      <c r="P175" s="58" cm="1">
        <f t="array" ref="P175">(O175*$P$3)*(M175/O175)</f>
        <v>175.14</v>
      </c>
      <c r="Q175" s="59" cm="1">
        <f t="array" ref="Q175">R175</f>
        <v>350</v>
      </c>
      <c r="R175" s="58" cm="1">
        <f t="array" ref="R175">ROUND(O175*$P$3*(1+$Q$3),0)</f>
        <v>350</v>
      </c>
      <c r="S175" s="56" t="s">
        <v>57</v>
      </c>
      <c r="T175" s="60" t="s">
        <v>58</v>
      </c>
      <c r="U175" s="51"/>
      <c r="V175" s="61"/>
      <c r="W175" s="61"/>
      <c r="X175" s="61"/>
      <c r="Y175" s="61"/>
      <c r="Z175" s="53">
        <f t="shared" si="2"/>
        <v>0</v>
      </c>
      <c r="AA175" s="4"/>
    </row>
    <row r="176" spans="1:27" ht="16" customHeight="1" x14ac:dyDescent="0.2">
      <c r="A176" s="54"/>
      <c r="B176" s="55">
        <v>843380145424</v>
      </c>
      <c r="C176" s="56" t="s">
        <v>423</v>
      </c>
      <c r="D176" s="56" t="s">
        <v>424</v>
      </c>
      <c r="E176" s="56" t="str" cm="1">
        <f t="array" ref="E176">_xlfn.XLOOKUP(C176,Master!E1:E2386,Master!H1:H2386)</f>
        <v>No</v>
      </c>
      <c r="F176" s="56" t="s">
        <v>51</v>
      </c>
      <c r="G176" s="56" t="s">
        <v>67</v>
      </c>
      <c r="H176" s="56" t="s">
        <v>53</v>
      </c>
      <c r="I176" s="56" t="s">
        <v>84</v>
      </c>
      <c r="J176" s="56" t="s">
        <v>55</v>
      </c>
      <c r="K176" s="56" t="s">
        <v>56</v>
      </c>
      <c r="L176" s="56" t="s">
        <v>50</v>
      </c>
      <c r="M176" s="57">
        <v>126</v>
      </c>
      <c r="N176" s="57">
        <v>210</v>
      </c>
      <c r="O176" s="57">
        <v>210</v>
      </c>
      <c r="P176" s="58" cm="1">
        <f t="array" ref="P176">(O176*$P$3)*(M176/O176)</f>
        <v>175.14</v>
      </c>
      <c r="Q176" s="59" cm="1">
        <f t="array" ref="Q176">R176</f>
        <v>350</v>
      </c>
      <c r="R176" s="58" cm="1">
        <f t="array" ref="R176">ROUND(O176*$P$3*(1+$Q$3),0)</f>
        <v>350</v>
      </c>
      <c r="S176" s="56" t="s">
        <v>57</v>
      </c>
      <c r="T176" s="60" t="s">
        <v>58</v>
      </c>
      <c r="U176" s="51"/>
      <c r="V176" s="61"/>
      <c r="W176" s="61"/>
      <c r="X176" s="61"/>
      <c r="Y176" s="61"/>
      <c r="Z176" s="53">
        <f t="shared" si="2"/>
        <v>0</v>
      </c>
      <c r="AA176" s="4"/>
    </row>
    <row r="177" spans="1:27" ht="16" customHeight="1" x14ac:dyDescent="0.2">
      <c r="A177" s="54"/>
      <c r="B177" s="55">
        <v>843380145455</v>
      </c>
      <c r="C177" s="56" t="s">
        <v>425</v>
      </c>
      <c r="D177" s="56" t="s">
        <v>426</v>
      </c>
      <c r="E177" s="56" t="str" cm="1">
        <f t="array" ref="E177">_xlfn.XLOOKUP(C177,Master!E1:E2386,Master!H1:H2386)</f>
        <v>No</v>
      </c>
      <c r="F177" s="56" t="s">
        <v>51</v>
      </c>
      <c r="G177" s="56" t="s">
        <v>70</v>
      </c>
      <c r="H177" s="56" t="s">
        <v>53</v>
      </c>
      <c r="I177" s="56" t="s">
        <v>84</v>
      </c>
      <c r="J177" s="56" t="s">
        <v>55</v>
      </c>
      <c r="K177" s="56" t="s">
        <v>56</v>
      </c>
      <c r="L177" s="56" t="s">
        <v>50</v>
      </c>
      <c r="M177" s="57">
        <v>126</v>
      </c>
      <c r="N177" s="57">
        <v>210</v>
      </c>
      <c r="O177" s="57">
        <v>210</v>
      </c>
      <c r="P177" s="58" cm="1">
        <f t="array" ref="P177">(O177*$P$3)*(M177/O177)</f>
        <v>175.14</v>
      </c>
      <c r="Q177" s="59" cm="1">
        <f t="array" ref="Q177">R177</f>
        <v>350</v>
      </c>
      <c r="R177" s="58" cm="1">
        <f t="array" ref="R177">ROUND(O177*$P$3*(1+$Q$3),0)</f>
        <v>350</v>
      </c>
      <c r="S177" s="56" t="s">
        <v>57</v>
      </c>
      <c r="T177" s="60" t="s">
        <v>58</v>
      </c>
      <c r="U177" s="51"/>
      <c r="V177" s="61"/>
      <c r="W177" s="61"/>
      <c r="X177" s="61"/>
      <c r="Y177" s="61"/>
      <c r="Z177" s="53">
        <f t="shared" si="2"/>
        <v>0</v>
      </c>
      <c r="AA177" s="4"/>
    </row>
    <row r="178" spans="1:27" ht="16" customHeight="1" x14ac:dyDescent="0.2">
      <c r="A178" s="54"/>
      <c r="B178" s="55">
        <v>843380145417</v>
      </c>
      <c r="C178" s="56" t="s">
        <v>427</v>
      </c>
      <c r="D178" s="56" t="s">
        <v>428</v>
      </c>
      <c r="E178" s="56" t="str" cm="1">
        <f t="array" ref="E178">_xlfn.XLOOKUP(C178,Master!E1:E2386,Master!H1:H2386)</f>
        <v>No</v>
      </c>
      <c r="F178" s="56" t="s">
        <v>51</v>
      </c>
      <c r="G178" s="56" t="s">
        <v>282</v>
      </c>
      <c r="H178" s="56" t="s">
        <v>53</v>
      </c>
      <c r="I178" s="56" t="s">
        <v>84</v>
      </c>
      <c r="J178" s="56" t="s">
        <v>55</v>
      </c>
      <c r="K178" s="56" t="s">
        <v>56</v>
      </c>
      <c r="L178" s="56" t="s">
        <v>50</v>
      </c>
      <c r="M178" s="57">
        <v>126</v>
      </c>
      <c r="N178" s="57">
        <v>210</v>
      </c>
      <c r="O178" s="57">
        <v>210</v>
      </c>
      <c r="P178" s="58" cm="1">
        <f t="array" ref="P178">(O178*$P$3)*(M178/O178)</f>
        <v>175.14</v>
      </c>
      <c r="Q178" s="59" cm="1">
        <f t="array" ref="Q178">R178</f>
        <v>350</v>
      </c>
      <c r="R178" s="58" cm="1">
        <f t="array" ref="R178">ROUND(O178*$P$3*(1+$Q$3),0)</f>
        <v>350</v>
      </c>
      <c r="S178" s="56" t="s">
        <v>57</v>
      </c>
      <c r="T178" s="60" t="s">
        <v>58</v>
      </c>
      <c r="U178" s="51"/>
      <c r="V178" s="61"/>
      <c r="W178" s="61"/>
      <c r="X178" s="61"/>
      <c r="Y178" s="61"/>
      <c r="Z178" s="53">
        <f t="shared" si="2"/>
        <v>0</v>
      </c>
      <c r="AA178" s="4"/>
    </row>
    <row r="179" spans="1:27" ht="16" customHeight="1" x14ac:dyDescent="0.2">
      <c r="A179" s="54"/>
      <c r="B179" s="55">
        <v>843380168331</v>
      </c>
      <c r="C179" s="56" t="s">
        <v>429</v>
      </c>
      <c r="D179" s="56" t="s">
        <v>430</v>
      </c>
      <c r="E179" s="56" t="str" cm="1">
        <f t="array" ref="E179">_xlfn.XLOOKUP(C179,Master!E1:E2386,Master!H1:H2386)</f>
        <v>No</v>
      </c>
      <c r="F179" s="56" t="s">
        <v>318</v>
      </c>
      <c r="G179" s="56" t="s">
        <v>61</v>
      </c>
      <c r="H179" s="56" t="s">
        <v>53</v>
      </c>
      <c r="I179" s="56" t="s">
        <v>84</v>
      </c>
      <c r="J179" s="56" t="s">
        <v>55</v>
      </c>
      <c r="K179" s="56" t="s">
        <v>56</v>
      </c>
      <c r="L179" s="56" t="s">
        <v>50</v>
      </c>
      <c r="M179" s="57">
        <v>126</v>
      </c>
      <c r="N179" s="57">
        <v>210</v>
      </c>
      <c r="O179" s="57">
        <v>210</v>
      </c>
      <c r="P179" s="58" cm="1">
        <f t="array" ref="P179">(O179*$P$3)*(M179/O179)</f>
        <v>175.14</v>
      </c>
      <c r="Q179" s="59" cm="1">
        <f t="array" ref="Q179">R179</f>
        <v>350</v>
      </c>
      <c r="R179" s="58" cm="1">
        <f t="array" ref="R179">ROUND(O179*$P$3*(1+$Q$3),0)</f>
        <v>350</v>
      </c>
      <c r="S179" s="56" t="s">
        <v>57</v>
      </c>
      <c r="T179" s="60" t="s">
        <v>58</v>
      </c>
      <c r="U179" s="51"/>
      <c r="V179" s="61"/>
      <c r="W179" s="61"/>
      <c r="X179" s="61"/>
      <c r="Y179" s="61"/>
      <c r="Z179" s="53">
        <f t="shared" si="2"/>
        <v>0</v>
      </c>
      <c r="AA179" s="4"/>
    </row>
    <row r="180" spans="1:27" ht="16" customHeight="1" x14ac:dyDescent="0.2">
      <c r="A180" s="54"/>
      <c r="B180" s="55">
        <v>843380168348</v>
      </c>
      <c r="C180" s="56" t="s">
        <v>431</v>
      </c>
      <c r="D180" s="56" t="s">
        <v>432</v>
      </c>
      <c r="E180" s="56" t="str" cm="1">
        <f t="array" ref="E180">_xlfn.XLOOKUP(C180,Master!E1:E2386,Master!H1:H2386)</f>
        <v>No</v>
      </c>
      <c r="F180" s="56" t="s">
        <v>318</v>
      </c>
      <c r="G180" s="56" t="s">
        <v>64</v>
      </c>
      <c r="H180" s="56" t="s">
        <v>53</v>
      </c>
      <c r="I180" s="56" t="s">
        <v>84</v>
      </c>
      <c r="J180" s="56" t="s">
        <v>55</v>
      </c>
      <c r="K180" s="56" t="s">
        <v>56</v>
      </c>
      <c r="L180" s="56" t="s">
        <v>50</v>
      </c>
      <c r="M180" s="57">
        <v>126</v>
      </c>
      <c r="N180" s="57">
        <v>210</v>
      </c>
      <c r="O180" s="57">
        <v>210</v>
      </c>
      <c r="P180" s="58" cm="1">
        <f t="array" ref="P180">(O180*$P$3)*(M180/O180)</f>
        <v>175.14</v>
      </c>
      <c r="Q180" s="59" cm="1">
        <f t="array" ref="Q180">R180</f>
        <v>350</v>
      </c>
      <c r="R180" s="58" cm="1">
        <f t="array" ref="R180">ROUND(O180*$P$3*(1+$Q$3),0)</f>
        <v>350</v>
      </c>
      <c r="S180" s="56" t="s">
        <v>57</v>
      </c>
      <c r="T180" s="60" t="s">
        <v>58</v>
      </c>
      <c r="U180" s="51"/>
      <c r="V180" s="61"/>
      <c r="W180" s="61"/>
      <c r="X180" s="61"/>
      <c r="Y180" s="61"/>
      <c r="Z180" s="53">
        <f t="shared" si="2"/>
        <v>0</v>
      </c>
      <c r="AA180" s="4"/>
    </row>
    <row r="181" spans="1:27" ht="16" customHeight="1" x14ac:dyDescent="0.2">
      <c r="A181" s="54"/>
      <c r="B181" s="55">
        <v>843380168355</v>
      </c>
      <c r="C181" s="56" t="s">
        <v>433</v>
      </c>
      <c r="D181" s="56" t="s">
        <v>434</v>
      </c>
      <c r="E181" s="56" t="str" cm="1">
        <f t="array" ref="E181">_xlfn.XLOOKUP(C181,Master!E1:E2386,Master!H1:H2386)</f>
        <v>No</v>
      </c>
      <c r="F181" s="56" t="s">
        <v>318</v>
      </c>
      <c r="G181" s="56" t="s">
        <v>67</v>
      </c>
      <c r="H181" s="56" t="s">
        <v>53</v>
      </c>
      <c r="I181" s="56" t="s">
        <v>84</v>
      </c>
      <c r="J181" s="56" t="s">
        <v>55</v>
      </c>
      <c r="K181" s="56" t="s">
        <v>56</v>
      </c>
      <c r="L181" s="56" t="s">
        <v>50</v>
      </c>
      <c r="M181" s="57">
        <v>126</v>
      </c>
      <c r="N181" s="57">
        <v>210</v>
      </c>
      <c r="O181" s="57">
        <v>210</v>
      </c>
      <c r="P181" s="58" cm="1">
        <f t="array" ref="P181">(O181*$P$3)*(M181/O181)</f>
        <v>175.14</v>
      </c>
      <c r="Q181" s="59" cm="1">
        <f t="array" ref="Q181">R181</f>
        <v>350</v>
      </c>
      <c r="R181" s="58" cm="1">
        <f t="array" ref="R181">ROUND(O181*$P$3*(1+$Q$3),0)</f>
        <v>350</v>
      </c>
      <c r="S181" s="56" t="s">
        <v>57</v>
      </c>
      <c r="T181" s="60" t="s">
        <v>58</v>
      </c>
      <c r="U181" s="51"/>
      <c r="V181" s="61"/>
      <c r="W181" s="61"/>
      <c r="X181" s="61"/>
      <c r="Y181" s="61"/>
      <c r="Z181" s="53">
        <f t="shared" si="2"/>
        <v>0</v>
      </c>
      <c r="AA181" s="4"/>
    </row>
    <row r="182" spans="1:27" ht="16" customHeight="1" x14ac:dyDescent="0.2">
      <c r="A182" s="54"/>
      <c r="B182" s="55">
        <v>843380168362</v>
      </c>
      <c r="C182" s="56" t="s">
        <v>435</v>
      </c>
      <c r="D182" s="56" t="s">
        <v>436</v>
      </c>
      <c r="E182" s="56" t="str" cm="1">
        <f t="array" ref="E182">_xlfn.XLOOKUP(C182,Master!E1:E2386,Master!H1:H2386)</f>
        <v>No</v>
      </c>
      <c r="F182" s="56" t="s">
        <v>318</v>
      </c>
      <c r="G182" s="56" t="s">
        <v>70</v>
      </c>
      <c r="H182" s="56" t="s">
        <v>53</v>
      </c>
      <c r="I182" s="56" t="s">
        <v>84</v>
      </c>
      <c r="J182" s="56" t="s">
        <v>55</v>
      </c>
      <c r="K182" s="56" t="s">
        <v>56</v>
      </c>
      <c r="L182" s="56" t="s">
        <v>50</v>
      </c>
      <c r="M182" s="57">
        <v>126</v>
      </c>
      <c r="N182" s="57">
        <v>210</v>
      </c>
      <c r="O182" s="57">
        <v>210</v>
      </c>
      <c r="P182" s="58" cm="1">
        <f t="array" ref="P182">(O182*$P$3)*(M182/O182)</f>
        <v>175.14</v>
      </c>
      <c r="Q182" s="59" cm="1">
        <f t="array" ref="Q182">R182</f>
        <v>350</v>
      </c>
      <c r="R182" s="58" cm="1">
        <f t="array" ref="R182">ROUND(O182*$P$3*(1+$Q$3),0)</f>
        <v>350</v>
      </c>
      <c r="S182" s="56" t="s">
        <v>57</v>
      </c>
      <c r="T182" s="60" t="s">
        <v>58</v>
      </c>
      <c r="U182" s="51"/>
      <c r="V182" s="61"/>
      <c r="W182" s="61"/>
      <c r="X182" s="61"/>
      <c r="Y182" s="61"/>
      <c r="Z182" s="53">
        <f t="shared" si="2"/>
        <v>0</v>
      </c>
      <c r="AA182" s="4"/>
    </row>
    <row r="183" spans="1:27" ht="16" customHeight="1" x14ac:dyDescent="0.2">
      <c r="A183" s="54"/>
      <c r="B183" s="55">
        <v>843380168379</v>
      </c>
      <c r="C183" s="56" t="s">
        <v>437</v>
      </c>
      <c r="D183" s="56" t="s">
        <v>438</v>
      </c>
      <c r="E183" s="56" t="str" cm="1">
        <f t="array" ref="E183">_xlfn.XLOOKUP(C183,Master!E1:E2386,Master!H1:H2386)</f>
        <v>No</v>
      </c>
      <c r="F183" s="56" t="s">
        <v>318</v>
      </c>
      <c r="G183" s="56" t="s">
        <v>282</v>
      </c>
      <c r="H183" s="56" t="s">
        <v>53</v>
      </c>
      <c r="I183" s="56" t="s">
        <v>84</v>
      </c>
      <c r="J183" s="56" t="s">
        <v>55</v>
      </c>
      <c r="K183" s="56" t="s">
        <v>56</v>
      </c>
      <c r="L183" s="56" t="s">
        <v>50</v>
      </c>
      <c r="M183" s="57">
        <v>126</v>
      </c>
      <c r="N183" s="57">
        <v>210</v>
      </c>
      <c r="O183" s="57">
        <v>210</v>
      </c>
      <c r="P183" s="58" cm="1">
        <f t="array" ref="P183">(O183*$P$3)*(M183/O183)</f>
        <v>175.14</v>
      </c>
      <c r="Q183" s="59" cm="1">
        <f t="array" ref="Q183">R183</f>
        <v>350</v>
      </c>
      <c r="R183" s="58" cm="1">
        <f t="array" ref="R183">ROUND(O183*$P$3*(1+$Q$3),0)</f>
        <v>350</v>
      </c>
      <c r="S183" s="56" t="s">
        <v>57</v>
      </c>
      <c r="T183" s="60" t="s">
        <v>58</v>
      </c>
      <c r="U183" s="51"/>
      <c r="V183" s="61"/>
      <c r="W183" s="61"/>
      <c r="X183" s="61"/>
      <c r="Y183" s="61"/>
      <c r="Z183" s="53">
        <f t="shared" si="2"/>
        <v>0</v>
      </c>
      <c r="AA183" s="4"/>
    </row>
    <row r="184" spans="1:27" ht="16" customHeight="1" x14ac:dyDescent="0.2">
      <c r="A184" s="54"/>
      <c r="B184" s="55">
        <v>843380168485</v>
      </c>
      <c r="C184" s="56" t="s">
        <v>439</v>
      </c>
      <c r="D184" s="56" t="s">
        <v>440</v>
      </c>
      <c r="E184" s="56" t="str" cm="1">
        <f t="array" ref="E184">_xlfn.XLOOKUP(C184,Master!E1:E2386,Master!H1:H2386)</f>
        <v>No</v>
      </c>
      <c r="F184" s="56" t="s">
        <v>318</v>
      </c>
      <c r="G184" s="56" t="s">
        <v>61</v>
      </c>
      <c r="H184" s="56" t="s">
        <v>53</v>
      </c>
      <c r="I184" s="56" t="s">
        <v>73</v>
      </c>
      <c r="J184" s="56" t="s">
        <v>55</v>
      </c>
      <c r="K184" s="56" t="s">
        <v>56</v>
      </c>
      <c r="L184" s="56" t="s">
        <v>50</v>
      </c>
      <c r="M184" s="57">
        <v>99</v>
      </c>
      <c r="N184" s="57">
        <v>180</v>
      </c>
      <c r="O184" s="57">
        <v>180</v>
      </c>
      <c r="P184" s="58" cm="1">
        <f t="array" ref="P184">(O184*$P$3)*(M184/O184)</f>
        <v>137.61000000000001</v>
      </c>
      <c r="Q184" s="59" cm="1">
        <f t="array" ref="Q184">R184</f>
        <v>300</v>
      </c>
      <c r="R184" s="58" cm="1">
        <f t="array" ref="R184">ROUND(O184*$P$3*(1+$Q$3),0)</f>
        <v>300</v>
      </c>
      <c r="S184" s="56" t="s">
        <v>57</v>
      </c>
      <c r="T184" s="60" t="s">
        <v>58</v>
      </c>
      <c r="U184" s="51"/>
      <c r="V184" s="61"/>
      <c r="W184" s="61"/>
      <c r="X184" s="61"/>
      <c r="Y184" s="61"/>
      <c r="Z184" s="53">
        <f t="shared" si="2"/>
        <v>0</v>
      </c>
      <c r="AA184" s="4"/>
    </row>
    <row r="185" spans="1:27" ht="16" customHeight="1" x14ac:dyDescent="0.2">
      <c r="A185" s="54"/>
      <c r="B185" s="55">
        <v>843380168492</v>
      </c>
      <c r="C185" s="56" t="s">
        <v>441</v>
      </c>
      <c r="D185" s="56" t="s">
        <v>442</v>
      </c>
      <c r="E185" s="56" t="str" cm="1">
        <f t="array" ref="E185">_xlfn.XLOOKUP(C185,Master!E1:E2386,Master!H1:H2386)</f>
        <v>No</v>
      </c>
      <c r="F185" s="56" t="s">
        <v>318</v>
      </c>
      <c r="G185" s="56" t="s">
        <v>64</v>
      </c>
      <c r="H185" s="56" t="s">
        <v>53</v>
      </c>
      <c r="I185" s="56" t="s">
        <v>73</v>
      </c>
      <c r="J185" s="56" t="s">
        <v>55</v>
      </c>
      <c r="K185" s="56" t="s">
        <v>56</v>
      </c>
      <c r="L185" s="56" t="s">
        <v>50</v>
      </c>
      <c r="M185" s="57">
        <v>99</v>
      </c>
      <c r="N185" s="57">
        <v>180</v>
      </c>
      <c r="O185" s="57">
        <v>180</v>
      </c>
      <c r="P185" s="58" cm="1">
        <f t="array" ref="P185">(O185*$P$3)*(M185/O185)</f>
        <v>137.61000000000001</v>
      </c>
      <c r="Q185" s="59" cm="1">
        <f t="array" ref="Q185">R185</f>
        <v>300</v>
      </c>
      <c r="R185" s="58" cm="1">
        <f t="array" ref="R185">ROUND(O185*$P$3*(1+$Q$3),0)</f>
        <v>300</v>
      </c>
      <c r="S185" s="56" t="s">
        <v>57</v>
      </c>
      <c r="T185" s="60" t="s">
        <v>58</v>
      </c>
      <c r="U185" s="51"/>
      <c r="V185" s="61"/>
      <c r="W185" s="61"/>
      <c r="X185" s="61"/>
      <c r="Y185" s="61"/>
      <c r="Z185" s="53">
        <f t="shared" si="2"/>
        <v>0</v>
      </c>
      <c r="AA185" s="4"/>
    </row>
    <row r="186" spans="1:27" ht="16" customHeight="1" x14ac:dyDescent="0.2">
      <c r="A186" s="54"/>
      <c r="B186" s="55">
        <v>843380168508</v>
      </c>
      <c r="C186" s="56" t="s">
        <v>443</v>
      </c>
      <c r="D186" s="56" t="s">
        <v>444</v>
      </c>
      <c r="E186" s="56" t="str" cm="1">
        <f t="array" ref="E186">_xlfn.XLOOKUP(C186,Master!E1:E2386,Master!H1:H2386)</f>
        <v>No</v>
      </c>
      <c r="F186" s="56" t="s">
        <v>318</v>
      </c>
      <c r="G186" s="56" t="s">
        <v>67</v>
      </c>
      <c r="H186" s="56" t="s">
        <v>53</v>
      </c>
      <c r="I186" s="56" t="s">
        <v>73</v>
      </c>
      <c r="J186" s="56" t="s">
        <v>55</v>
      </c>
      <c r="K186" s="56" t="s">
        <v>56</v>
      </c>
      <c r="L186" s="56" t="s">
        <v>50</v>
      </c>
      <c r="M186" s="57">
        <v>99</v>
      </c>
      <c r="N186" s="57">
        <v>180</v>
      </c>
      <c r="O186" s="57">
        <v>180</v>
      </c>
      <c r="P186" s="58" cm="1">
        <f t="array" ref="P186">(O186*$P$3)*(M186/O186)</f>
        <v>137.61000000000001</v>
      </c>
      <c r="Q186" s="59" cm="1">
        <f t="array" ref="Q186">R186</f>
        <v>300</v>
      </c>
      <c r="R186" s="58" cm="1">
        <f t="array" ref="R186">ROUND(O186*$P$3*(1+$Q$3),0)</f>
        <v>300</v>
      </c>
      <c r="S186" s="56" t="s">
        <v>57</v>
      </c>
      <c r="T186" s="60" t="s">
        <v>58</v>
      </c>
      <c r="U186" s="51"/>
      <c r="V186" s="61"/>
      <c r="W186" s="61"/>
      <c r="X186" s="61"/>
      <c r="Y186" s="61"/>
      <c r="Z186" s="53">
        <f t="shared" si="2"/>
        <v>0</v>
      </c>
      <c r="AA186" s="4"/>
    </row>
    <row r="187" spans="1:27" ht="16" customHeight="1" x14ac:dyDescent="0.2">
      <c r="A187" s="54"/>
      <c r="B187" s="55">
        <v>843380168515</v>
      </c>
      <c r="C187" s="56" t="s">
        <v>445</v>
      </c>
      <c r="D187" s="56" t="s">
        <v>446</v>
      </c>
      <c r="E187" s="56" t="str" cm="1">
        <f t="array" ref="E187">_xlfn.XLOOKUP(C187,Master!E1:E2386,Master!H1:H2386)</f>
        <v>No</v>
      </c>
      <c r="F187" s="56" t="s">
        <v>318</v>
      </c>
      <c r="G187" s="56" t="s">
        <v>70</v>
      </c>
      <c r="H187" s="56" t="s">
        <v>53</v>
      </c>
      <c r="I187" s="56" t="s">
        <v>73</v>
      </c>
      <c r="J187" s="56" t="s">
        <v>55</v>
      </c>
      <c r="K187" s="56" t="s">
        <v>56</v>
      </c>
      <c r="L187" s="56" t="s">
        <v>50</v>
      </c>
      <c r="M187" s="57">
        <v>99</v>
      </c>
      <c r="N187" s="57">
        <v>180</v>
      </c>
      <c r="O187" s="57">
        <v>180</v>
      </c>
      <c r="P187" s="58" cm="1">
        <f t="array" ref="P187">(O187*$P$3)*(M187/O187)</f>
        <v>137.61000000000001</v>
      </c>
      <c r="Q187" s="59" cm="1">
        <f t="array" ref="Q187">R187</f>
        <v>300</v>
      </c>
      <c r="R187" s="58" cm="1">
        <f t="array" ref="R187">ROUND(O187*$P$3*(1+$Q$3),0)</f>
        <v>300</v>
      </c>
      <c r="S187" s="56" t="s">
        <v>57</v>
      </c>
      <c r="T187" s="60" t="s">
        <v>58</v>
      </c>
      <c r="U187" s="51"/>
      <c r="V187" s="61"/>
      <c r="W187" s="61"/>
      <c r="X187" s="61"/>
      <c r="Y187" s="61"/>
      <c r="Z187" s="53">
        <f t="shared" si="2"/>
        <v>0</v>
      </c>
      <c r="AA187" s="4"/>
    </row>
    <row r="188" spans="1:27" ht="16" customHeight="1" x14ac:dyDescent="0.2">
      <c r="A188" s="54"/>
      <c r="B188" s="55">
        <v>843380168522</v>
      </c>
      <c r="C188" s="56" t="s">
        <v>447</v>
      </c>
      <c r="D188" s="56" t="s">
        <v>448</v>
      </c>
      <c r="E188" s="56" t="str" cm="1">
        <f t="array" ref="E188">_xlfn.XLOOKUP(C188,Master!E1:E2386,Master!H1:H2386)</f>
        <v>No</v>
      </c>
      <c r="F188" s="56" t="s">
        <v>318</v>
      </c>
      <c r="G188" s="56" t="s">
        <v>282</v>
      </c>
      <c r="H188" s="56" t="s">
        <v>53</v>
      </c>
      <c r="I188" s="56" t="s">
        <v>73</v>
      </c>
      <c r="J188" s="56" t="s">
        <v>55</v>
      </c>
      <c r="K188" s="56" t="s">
        <v>56</v>
      </c>
      <c r="L188" s="56" t="s">
        <v>50</v>
      </c>
      <c r="M188" s="57">
        <v>99</v>
      </c>
      <c r="N188" s="57">
        <v>180</v>
      </c>
      <c r="O188" s="57">
        <v>180</v>
      </c>
      <c r="P188" s="58" cm="1">
        <f t="array" ref="P188">(O188*$P$3)*(M188/O188)</f>
        <v>137.61000000000001</v>
      </c>
      <c r="Q188" s="59" cm="1">
        <f t="array" ref="Q188">R188</f>
        <v>300</v>
      </c>
      <c r="R188" s="58" cm="1">
        <f t="array" ref="R188">ROUND(O188*$P$3*(1+$Q$3),0)</f>
        <v>300</v>
      </c>
      <c r="S188" s="56" t="s">
        <v>57</v>
      </c>
      <c r="T188" s="60" t="s">
        <v>58</v>
      </c>
      <c r="U188" s="51"/>
      <c r="V188" s="61"/>
      <c r="W188" s="61"/>
      <c r="X188" s="61"/>
      <c r="Y188" s="61"/>
      <c r="Z188" s="53">
        <f t="shared" si="2"/>
        <v>0</v>
      </c>
      <c r="AA188" s="4"/>
    </row>
    <row r="189" spans="1:27" ht="16" customHeight="1" x14ac:dyDescent="0.2">
      <c r="A189" s="54"/>
      <c r="B189" s="55">
        <v>843380147763</v>
      </c>
      <c r="C189" s="56" t="s">
        <v>449</v>
      </c>
      <c r="D189" s="56" t="s">
        <v>450</v>
      </c>
      <c r="E189" s="56" t="str" cm="1">
        <f t="array" ref="E189">_xlfn.XLOOKUP(C189,Master!E1:E2386,Master!H1:H2386)</f>
        <v>No</v>
      </c>
      <c r="F189" s="56" t="s">
        <v>116</v>
      </c>
      <c r="G189" s="56" t="s">
        <v>61</v>
      </c>
      <c r="H189" s="56" t="s">
        <v>451</v>
      </c>
      <c r="I189" s="56" t="s">
        <v>452</v>
      </c>
      <c r="J189" s="56" t="s">
        <v>55</v>
      </c>
      <c r="K189" s="56" t="s">
        <v>56</v>
      </c>
      <c r="L189" s="56" t="s">
        <v>50</v>
      </c>
      <c r="M189" s="57">
        <v>60</v>
      </c>
      <c r="N189" s="57">
        <v>100</v>
      </c>
      <c r="O189" s="57">
        <v>100</v>
      </c>
      <c r="P189" s="58" cm="1">
        <f t="array" ref="P189">(O189*$P$3)*(M189/O189)</f>
        <v>83.399999999999991</v>
      </c>
      <c r="Q189" s="59" cm="1">
        <f t="array" ref="Q189">R189</f>
        <v>167</v>
      </c>
      <c r="R189" s="58" cm="1">
        <f t="array" ref="R189">ROUND(O189*$P$3*(1+$Q$3),0)</f>
        <v>167</v>
      </c>
      <c r="S189" s="56" t="s">
        <v>57</v>
      </c>
      <c r="T189" s="60" t="s">
        <v>58</v>
      </c>
      <c r="U189" s="51"/>
      <c r="V189" s="61"/>
      <c r="W189" s="61"/>
      <c r="X189" s="61"/>
      <c r="Y189" s="61"/>
      <c r="Z189" s="53">
        <f t="shared" si="2"/>
        <v>0</v>
      </c>
      <c r="AA189" s="4"/>
    </row>
    <row r="190" spans="1:27" ht="16" customHeight="1" x14ac:dyDescent="0.2">
      <c r="A190" s="54"/>
      <c r="B190" s="55">
        <v>843380147756</v>
      </c>
      <c r="C190" s="56" t="s">
        <v>453</v>
      </c>
      <c r="D190" s="56" t="s">
        <v>454</v>
      </c>
      <c r="E190" s="56" t="str" cm="1">
        <f t="array" ref="E190">_xlfn.XLOOKUP(C190,Master!E1:E2386,Master!H1:H2386)</f>
        <v>No</v>
      </c>
      <c r="F190" s="56" t="s">
        <v>116</v>
      </c>
      <c r="G190" s="56" t="s">
        <v>64</v>
      </c>
      <c r="H190" s="56" t="s">
        <v>451</v>
      </c>
      <c r="I190" s="56" t="s">
        <v>452</v>
      </c>
      <c r="J190" s="56" t="s">
        <v>55</v>
      </c>
      <c r="K190" s="56" t="s">
        <v>56</v>
      </c>
      <c r="L190" s="56" t="s">
        <v>50</v>
      </c>
      <c r="M190" s="57">
        <v>60</v>
      </c>
      <c r="N190" s="57">
        <v>100</v>
      </c>
      <c r="O190" s="57">
        <v>100</v>
      </c>
      <c r="P190" s="58" cm="1">
        <f t="array" ref="P190">(O190*$P$3)*(M190/O190)</f>
        <v>83.399999999999991</v>
      </c>
      <c r="Q190" s="59" cm="1">
        <f t="array" ref="Q190">R190</f>
        <v>167</v>
      </c>
      <c r="R190" s="58" cm="1">
        <f t="array" ref="R190">ROUND(O190*$P$3*(1+$Q$3),0)</f>
        <v>167</v>
      </c>
      <c r="S190" s="56" t="s">
        <v>57</v>
      </c>
      <c r="T190" s="60" t="s">
        <v>58</v>
      </c>
      <c r="U190" s="51"/>
      <c r="V190" s="61"/>
      <c r="W190" s="61"/>
      <c r="X190" s="61"/>
      <c r="Y190" s="61"/>
      <c r="Z190" s="53">
        <f t="shared" si="2"/>
        <v>0</v>
      </c>
      <c r="AA190" s="4"/>
    </row>
    <row r="191" spans="1:27" ht="16" customHeight="1" x14ac:dyDescent="0.2">
      <c r="A191" s="54"/>
      <c r="B191" s="55">
        <v>843380147749</v>
      </c>
      <c r="C191" s="56" t="s">
        <v>455</v>
      </c>
      <c r="D191" s="56" t="s">
        <v>456</v>
      </c>
      <c r="E191" s="56" t="str" cm="1">
        <f t="array" ref="E191">_xlfn.XLOOKUP(C191,Master!E1:E2386,Master!H1:H2386)</f>
        <v>No</v>
      </c>
      <c r="F191" s="56" t="s">
        <v>116</v>
      </c>
      <c r="G191" s="56" t="s">
        <v>67</v>
      </c>
      <c r="H191" s="56" t="s">
        <v>451</v>
      </c>
      <c r="I191" s="56" t="s">
        <v>452</v>
      </c>
      <c r="J191" s="56" t="s">
        <v>55</v>
      </c>
      <c r="K191" s="56" t="s">
        <v>56</v>
      </c>
      <c r="L191" s="56" t="s">
        <v>50</v>
      </c>
      <c r="M191" s="57">
        <v>60</v>
      </c>
      <c r="N191" s="57">
        <v>100</v>
      </c>
      <c r="O191" s="57">
        <v>100</v>
      </c>
      <c r="P191" s="58" cm="1">
        <f t="array" ref="P191">(O191*$P$3)*(M191/O191)</f>
        <v>83.399999999999991</v>
      </c>
      <c r="Q191" s="59" cm="1">
        <f t="array" ref="Q191">R191</f>
        <v>167</v>
      </c>
      <c r="R191" s="58" cm="1">
        <f t="array" ref="R191">ROUND(O191*$P$3*(1+$Q$3),0)</f>
        <v>167</v>
      </c>
      <c r="S191" s="56" t="s">
        <v>57</v>
      </c>
      <c r="T191" s="60" t="s">
        <v>58</v>
      </c>
      <c r="U191" s="51"/>
      <c r="V191" s="61"/>
      <c r="W191" s="61"/>
      <c r="X191" s="61"/>
      <c r="Y191" s="61"/>
      <c r="Z191" s="53">
        <f t="shared" si="2"/>
        <v>0</v>
      </c>
      <c r="AA191" s="4"/>
    </row>
    <row r="192" spans="1:27" ht="16" customHeight="1" x14ac:dyDescent="0.2">
      <c r="A192" s="54"/>
      <c r="B192" s="55">
        <v>843380147770</v>
      </c>
      <c r="C192" s="56" t="s">
        <v>457</v>
      </c>
      <c r="D192" s="56" t="s">
        <v>458</v>
      </c>
      <c r="E192" s="56" t="str" cm="1">
        <f t="array" ref="E192">_xlfn.XLOOKUP(C192,Master!E1:E2386,Master!H1:H2386)</f>
        <v>No</v>
      </c>
      <c r="F192" s="56" t="s">
        <v>116</v>
      </c>
      <c r="G192" s="56" t="s">
        <v>70</v>
      </c>
      <c r="H192" s="56" t="s">
        <v>451</v>
      </c>
      <c r="I192" s="56" t="s">
        <v>452</v>
      </c>
      <c r="J192" s="56" t="s">
        <v>55</v>
      </c>
      <c r="K192" s="56" t="s">
        <v>56</v>
      </c>
      <c r="L192" s="56" t="s">
        <v>50</v>
      </c>
      <c r="M192" s="57">
        <v>60</v>
      </c>
      <c r="N192" s="57">
        <v>100</v>
      </c>
      <c r="O192" s="57">
        <v>100</v>
      </c>
      <c r="P192" s="58" cm="1">
        <f t="array" ref="P192">(O192*$P$3)*(M192/O192)</f>
        <v>83.399999999999991</v>
      </c>
      <c r="Q192" s="59" cm="1">
        <f t="array" ref="Q192">R192</f>
        <v>167</v>
      </c>
      <c r="R192" s="58" cm="1">
        <f t="array" ref="R192">ROUND(O192*$P$3*(1+$Q$3),0)</f>
        <v>167</v>
      </c>
      <c r="S192" s="56" t="s">
        <v>57</v>
      </c>
      <c r="T192" s="60" t="s">
        <v>58</v>
      </c>
      <c r="U192" s="51"/>
      <c r="V192" s="61"/>
      <c r="W192" s="61"/>
      <c r="X192" s="61"/>
      <c r="Y192" s="61"/>
      <c r="Z192" s="53">
        <f t="shared" si="2"/>
        <v>0</v>
      </c>
      <c r="AA192" s="4"/>
    </row>
    <row r="193" spans="1:27" ht="16" customHeight="1" x14ac:dyDescent="0.2">
      <c r="A193" s="54"/>
      <c r="B193" s="55">
        <v>843380147732</v>
      </c>
      <c r="C193" s="56" t="s">
        <v>459</v>
      </c>
      <c r="D193" s="56" t="s">
        <v>460</v>
      </c>
      <c r="E193" s="56" t="str" cm="1">
        <f t="array" ref="E193">_xlfn.XLOOKUP(C193,Master!E1:E2386,Master!H1:H2386)</f>
        <v>No</v>
      </c>
      <c r="F193" s="56" t="s">
        <v>116</v>
      </c>
      <c r="G193" s="56" t="s">
        <v>282</v>
      </c>
      <c r="H193" s="56" t="s">
        <v>451</v>
      </c>
      <c r="I193" s="56" t="s">
        <v>452</v>
      </c>
      <c r="J193" s="56" t="s">
        <v>55</v>
      </c>
      <c r="K193" s="56" t="s">
        <v>56</v>
      </c>
      <c r="L193" s="56" t="s">
        <v>50</v>
      </c>
      <c r="M193" s="57">
        <v>60</v>
      </c>
      <c r="N193" s="57">
        <v>100</v>
      </c>
      <c r="O193" s="57">
        <v>100</v>
      </c>
      <c r="P193" s="58" cm="1">
        <f t="array" ref="P193">(O193*$P$3)*(M193/O193)</f>
        <v>83.399999999999991</v>
      </c>
      <c r="Q193" s="59" cm="1">
        <f t="array" ref="Q193">R193</f>
        <v>167</v>
      </c>
      <c r="R193" s="58" cm="1">
        <f t="array" ref="R193">ROUND(O193*$P$3*(1+$Q$3),0)</f>
        <v>167</v>
      </c>
      <c r="S193" s="56" t="s">
        <v>57</v>
      </c>
      <c r="T193" s="60" t="s">
        <v>58</v>
      </c>
      <c r="U193" s="51"/>
      <c r="V193" s="61"/>
      <c r="W193" s="61"/>
      <c r="X193" s="61"/>
      <c r="Y193" s="61"/>
      <c r="Z193" s="53">
        <f t="shared" si="2"/>
        <v>0</v>
      </c>
      <c r="AA193" s="4"/>
    </row>
    <row r="194" spans="1:27" ht="16" customHeight="1" x14ac:dyDescent="0.2">
      <c r="A194" s="54"/>
      <c r="B194" s="55">
        <v>843380147916</v>
      </c>
      <c r="C194" s="56" t="s">
        <v>461</v>
      </c>
      <c r="D194" s="56" t="s">
        <v>462</v>
      </c>
      <c r="E194" s="56" t="str" cm="1">
        <f t="array" ref="E194">_xlfn.XLOOKUP(C194,Master!E1:E2386,Master!H1:H2386)</f>
        <v>No</v>
      </c>
      <c r="F194" s="56" t="s">
        <v>51</v>
      </c>
      <c r="G194" s="56" t="s">
        <v>61</v>
      </c>
      <c r="H194" s="56" t="s">
        <v>451</v>
      </c>
      <c r="I194" s="56" t="s">
        <v>452</v>
      </c>
      <c r="J194" s="56" t="s">
        <v>55</v>
      </c>
      <c r="K194" s="56" t="s">
        <v>56</v>
      </c>
      <c r="L194" s="56" t="s">
        <v>50</v>
      </c>
      <c r="M194" s="57">
        <v>60</v>
      </c>
      <c r="N194" s="57">
        <v>100</v>
      </c>
      <c r="O194" s="57">
        <v>100</v>
      </c>
      <c r="P194" s="58" cm="1">
        <f t="array" ref="P194">(O194*$P$3)*(M194/O194)</f>
        <v>83.399999999999991</v>
      </c>
      <c r="Q194" s="59" cm="1">
        <f t="array" ref="Q194">R194</f>
        <v>167</v>
      </c>
      <c r="R194" s="58" cm="1">
        <f t="array" ref="R194">ROUND(O194*$P$3*(1+$Q$3),0)</f>
        <v>167</v>
      </c>
      <c r="S194" s="56" t="s">
        <v>57</v>
      </c>
      <c r="T194" s="60" t="s">
        <v>58</v>
      </c>
      <c r="U194" s="51"/>
      <c r="V194" s="61"/>
      <c r="W194" s="61"/>
      <c r="X194" s="61"/>
      <c r="Y194" s="61"/>
      <c r="Z194" s="53">
        <f t="shared" si="2"/>
        <v>0</v>
      </c>
      <c r="AA194" s="4"/>
    </row>
    <row r="195" spans="1:27" ht="16" customHeight="1" x14ac:dyDescent="0.2">
      <c r="A195" s="54"/>
      <c r="B195" s="55">
        <v>843380147909</v>
      </c>
      <c r="C195" s="56" t="s">
        <v>463</v>
      </c>
      <c r="D195" s="56" t="s">
        <v>464</v>
      </c>
      <c r="E195" s="56" t="str" cm="1">
        <f t="array" ref="E195">_xlfn.XLOOKUP(C195,Master!E1:E2386,Master!H1:H2386)</f>
        <v>No</v>
      </c>
      <c r="F195" s="56" t="s">
        <v>51</v>
      </c>
      <c r="G195" s="56" t="s">
        <v>64</v>
      </c>
      <c r="H195" s="56" t="s">
        <v>451</v>
      </c>
      <c r="I195" s="56" t="s">
        <v>452</v>
      </c>
      <c r="J195" s="56" t="s">
        <v>55</v>
      </c>
      <c r="K195" s="56" t="s">
        <v>56</v>
      </c>
      <c r="L195" s="56" t="s">
        <v>50</v>
      </c>
      <c r="M195" s="57">
        <v>60</v>
      </c>
      <c r="N195" s="57">
        <v>100</v>
      </c>
      <c r="O195" s="57">
        <v>100</v>
      </c>
      <c r="P195" s="58" cm="1">
        <f t="array" ref="P195">(O195*$P$3)*(M195/O195)</f>
        <v>83.399999999999991</v>
      </c>
      <c r="Q195" s="59" cm="1">
        <f t="array" ref="Q195">R195</f>
        <v>167</v>
      </c>
      <c r="R195" s="58" cm="1">
        <f t="array" ref="R195">ROUND(O195*$P$3*(1+$Q$3),0)</f>
        <v>167</v>
      </c>
      <c r="S195" s="56" t="s">
        <v>57</v>
      </c>
      <c r="T195" s="60" t="s">
        <v>58</v>
      </c>
      <c r="U195" s="51"/>
      <c r="V195" s="61"/>
      <c r="W195" s="61"/>
      <c r="X195" s="61"/>
      <c r="Y195" s="61"/>
      <c r="Z195" s="53">
        <f t="shared" si="2"/>
        <v>0</v>
      </c>
      <c r="AA195" s="4"/>
    </row>
    <row r="196" spans="1:27" ht="16" customHeight="1" x14ac:dyDescent="0.2">
      <c r="A196" s="54"/>
      <c r="B196" s="55">
        <v>843380147893</v>
      </c>
      <c r="C196" s="56" t="s">
        <v>465</v>
      </c>
      <c r="D196" s="56" t="s">
        <v>466</v>
      </c>
      <c r="E196" s="56" t="str" cm="1">
        <f t="array" ref="E196">_xlfn.XLOOKUP(C196,Master!E1:E2386,Master!H1:H2386)</f>
        <v>No</v>
      </c>
      <c r="F196" s="56" t="s">
        <v>51</v>
      </c>
      <c r="G196" s="56" t="s">
        <v>67</v>
      </c>
      <c r="H196" s="56" t="s">
        <v>451</v>
      </c>
      <c r="I196" s="56" t="s">
        <v>452</v>
      </c>
      <c r="J196" s="56" t="s">
        <v>55</v>
      </c>
      <c r="K196" s="56" t="s">
        <v>56</v>
      </c>
      <c r="L196" s="56" t="s">
        <v>50</v>
      </c>
      <c r="M196" s="57">
        <v>60</v>
      </c>
      <c r="N196" s="57">
        <v>100</v>
      </c>
      <c r="O196" s="57">
        <v>100</v>
      </c>
      <c r="P196" s="58" cm="1">
        <f t="array" ref="P196">(O196*$P$3)*(M196/O196)</f>
        <v>83.399999999999991</v>
      </c>
      <c r="Q196" s="59" cm="1">
        <f t="array" ref="Q196">R196</f>
        <v>167</v>
      </c>
      <c r="R196" s="58" cm="1">
        <f t="array" ref="R196">ROUND(O196*$P$3*(1+$Q$3),0)</f>
        <v>167</v>
      </c>
      <c r="S196" s="56" t="s">
        <v>57</v>
      </c>
      <c r="T196" s="60" t="s">
        <v>58</v>
      </c>
      <c r="U196" s="51"/>
      <c r="V196" s="61"/>
      <c r="W196" s="61"/>
      <c r="X196" s="61"/>
      <c r="Y196" s="61"/>
      <c r="Z196" s="53">
        <f t="shared" si="2"/>
        <v>0</v>
      </c>
      <c r="AA196" s="4"/>
    </row>
    <row r="197" spans="1:27" ht="16" customHeight="1" x14ac:dyDescent="0.2">
      <c r="A197" s="54"/>
      <c r="B197" s="55">
        <v>843380147923</v>
      </c>
      <c r="C197" s="56" t="s">
        <v>467</v>
      </c>
      <c r="D197" s="56" t="s">
        <v>468</v>
      </c>
      <c r="E197" s="56" t="str" cm="1">
        <f t="array" ref="E197">_xlfn.XLOOKUP(C197,Master!E1:E2386,Master!H1:H2386)</f>
        <v>No</v>
      </c>
      <c r="F197" s="56" t="s">
        <v>51</v>
      </c>
      <c r="G197" s="56" t="s">
        <v>70</v>
      </c>
      <c r="H197" s="56" t="s">
        <v>451</v>
      </c>
      <c r="I197" s="56" t="s">
        <v>452</v>
      </c>
      <c r="J197" s="56" t="s">
        <v>55</v>
      </c>
      <c r="K197" s="56" t="s">
        <v>56</v>
      </c>
      <c r="L197" s="56" t="s">
        <v>50</v>
      </c>
      <c r="M197" s="57">
        <v>60</v>
      </c>
      <c r="N197" s="57">
        <v>100</v>
      </c>
      <c r="O197" s="57">
        <v>100</v>
      </c>
      <c r="P197" s="58" cm="1">
        <f t="array" ref="P197">(O197*$P$3)*(M197/O197)</f>
        <v>83.399999999999991</v>
      </c>
      <c r="Q197" s="59" cm="1">
        <f t="array" ref="Q197">R197</f>
        <v>167</v>
      </c>
      <c r="R197" s="58" cm="1">
        <f t="array" ref="R197">ROUND(O197*$P$3*(1+$Q$3),0)</f>
        <v>167</v>
      </c>
      <c r="S197" s="56" t="s">
        <v>57</v>
      </c>
      <c r="T197" s="60" t="s">
        <v>58</v>
      </c>
      <c r="U197" s="51"/>
      <c r="V197" s="61"/>
      <c r="W197" s="61"/>
      <c r="X197" s="61"/>
      <c r="Y197" s="61"/>
      <c r="Z197" s="53">
        <f t="shared" si="2"/>
        <v>0</v>
      </c>
      <c r="AA197" s="4"/>
    </row>
    <row r="198" spans="1:27" ht="16" customHeight="1" x14ac:dyDescent="0.2">
      <c r="A198" s="54"/>
      <c r="B198" s="55">
        <v>843380147886</v>
      </c>
      <c r="C198" s="56" t="s">
        <v>469</v>
      </c>
      <c r="D198" s="56" t="s">
        <v>470</v>
      </c>
      <c r="E198" s="56" t="str" cm="1">
        <f t="array" ref="E198">_xlfn.XLOOKUP(C198,Master!E1:E2386,Master!H1:H2386)</f>
        <v>No</v>
      </c>
      <c r="F198" s="56" t="s">
        <v>51</v>
      </c>
      <c r="G198" s="56" t="s">
        <v>282</v>
      </c>
      <c r="H198" s="56" t="s">
        <v>451</v>
      </c>
      <c r="I198" s="56" t="s">
        <v>452</v>
      </c>
      <c r="J198" s="56" t="s">
        <v>55</v>
      </c>
      <c r="K198" s="56" t="s">
        <v>56</v>
      </c>
      <c r="L198" s="56" t="s">
        <v>50</v>
      </c>
      <c r="M198" s="57">
        <v>60</v>
      </c>
      <c r="N198" s="57">
        <v>100</v>
      </c>
      <c r="O198" s="57">
        <v>100</v>
      </c>
      <c r="P198" s="58" cm="1">
        <f t="array" ref="P198">(O198*$P$3)*(M198/O198)</f>
        <v>83.399999999999991</v>
      </c>
      <c r="Q198" s="59" cm="1">
        <f t="array" ref="Q198">R198</f>
        <v>167</v>
      </c>
      <c r="R198" s="58" cm="1">
        <f t="array" ref="R198">ROUND(O198*$P$3*(1+$Q$3),0)</f>
        <v>167</v>
      </c>
      <c r="S198" s="56" t="s">
        <v>57</v>
      </c>
      <c r="T198" s="60" t="s">
        <v>58</v>
      </c>
      <c r="U198" s="51"/>
      <c r="V198" s="61"/>
      <c r="W198" s="61"/>
      <c r="X198" s="61"/>
      <c r="Y198" s="61"/>
      <c r="Z198" s="53">
        <f t="shared" si="2"/>
        <v>0</v>
      </c>
      <c r="AA198" s="4"/>
    </row>
    <row r="199" spans="1:27" ht="16" customHeight="1" x14ac:dyDescent="0.2">
      <c r="A199" s="54"/>
      <c r="B199" s="55">
        <v>843380172468</v>
      </c>
      <c r="C199" s="56" t="s">
        <v>471</v>
      </c>
      <c r="D199" s="56" t="s">
        <v>472</v>
      </c>
      <c r="E199" s="56" t="str" cm="1">
        <f t="array" ref="E199">_xlfn.XLOOKUP(C199,Master!E1:E2386,Master!H1:H2386)</f>
        <v>No</v>
      </c>
      <c r="F199" s="56" t="s">
        <v>95</v>
      </c>
      <c r="G199" s="56" t="s">
        <v>61</v>
      </c>
      <c r="H199" s="56" t="s">
        <v>451</v>
      </c>
      <c r="I199" s="56" t="s">
        <v>473</v>
      </c>
      <c r="J199" s="56" t="s">
        <v>55</v>
      </c>
      <c r="K199" s="56" t="s">
        <v>56</v>
      </c>
      <c r="L199" s="56" t="s">
        <v>474</v>
      </c>
      <c r="M199" s="57">
        <v>192.5</v>
      </c>
      <c r="N199" s="57">
        <v>350</v>
      </c>
      <c r="O199" s="57">
        <v>350</v>
      </c>
      <c r="P199" s="58" cm="1">
        <f t="array" ref="P199">(O199*$P$3)*(M199/O199)</f>
        <v>267.57499999999999</v>
      </c>
      <c r="Q199" s="59" cm="1">
        <f t="array" ref="Q199">R199</f>
        <v>584</v>
      </c>
      <c r="R199" s="58" cm="1">
        <f t="array" ref="R199">ROUND(O199*$P$3*(1+$Q$3),0)</f>
        <v>584</v>
      </c>
      <c r="S199" s="56" t="s">
        <v>57</v>
      </c>
      <c r="T199" s="60" t="s">
        <v>58</v>
      </c>
      <c r="U199" s="51"/>
      <c r="V199" s="61"/>
      <c r="W199" s="61"/>
      <c r="X199" s="61"/>
      <c r="Y199" s="61"/>
      <c r="Z199" s="53">
        <f t="shared" si="2"/>
        <v>0</v>
      </c>
      <c r="AA199" s="4"/>
    </row>
    <row r="200" spans="1:27" ht="16" customHeight="1" x14ac:dyDescent="0.2">
      <c r="A200" s="54"/>
      <c r="B200" s="55">
        <v>843380172475</v>
      </c>
      <c r="C200" s="56" t="s">
        <v>475</v>
      </c>
      <c r="D200" s="56" t="s">
        <v>476</v>
      </c>
      <c r="E200" s="56" t="str" cm="1">
        <f t="array" ref="E200">_xlfn.XLOOKUP(C200,Master!E1:E2386,Master!H1:H2386)</f>
        <v>No</v>
      </c>
      <c r="F200" s="56" t="s">
        <v>95</v>
      </c>
      <c r="G200" s="56" t="s">
        <v>64</v>
      </c>
      <c r="H200" s="56" t="s">
        <v>451</v>
      </c>
      <c r="I200" s="56" t="s">
        <v>473</v>
      </c>
      <c r="J200" s="56" t="s">
        <v>55</v>
      </c>
      <c r="K200" s="56" t="s">
        <v>56</v>
      </c>
      <c r="L200" s="56" t="s">
        <v>474</v>
      </c>
      <c r="M200" s="57">
        <v>192.5</v>
      </c>
      <c r="N200" s="57">
        <v>350</v>
      </c>
      <c r="O200" s="57">
        <v>350</v>
      </c>
      <c r="P200" s="58" cm="1">
        <f t="array" ref="P200">(O200*$P$3)*(M200/O200)</f>
        <v>267.57499999999999</v>
      </c>
      <c r="Q200" s="59" cm="1">
        <f t="array" ref="Q200">R200</f>
        <v>584</v>
      </c>
      <c r="R200" s="58" cm="1">
        <f t="array" ref="R200">ROUND(O200*$P$3*(1+$Q$3),0)</f>
        <v>584</v>
      </c>
      <c r="S200" s="56" t="s">
        <v>57</v>
      </c>
      <c r="T200" s="60" t="s">
        <v>58</v>
      </c>
      <c r="U200" s="51"/>
      <c r="V200" s="61"/>
      <c r="W200" s="61"/>
      <c r="X200" s="61"/>
      <c r="Y200" s="61"/>
      <c r="Z200" s="53">
        <f t="shared" ref="Z200:Z263" si="3">(V200*M200)+(W200*M200)+(M200*X200)+(Y200*M200)</f>
        <v>0</v>
      </c>
      <c r="AA200" s="4"/>
    </row>
    <row r="201" spans="1:27" ht="16" customHeight="1" x14ac:dyDescent="0.2">
      <c r="A201" s="54"/>
      <c r="B201" s="55">
        <v>843380172482</v>
      </c>
      <c r="C201" s="56" t="s">
        <v>477</v>
      </c>
      <c r="D201" s="56" t="s">
        <v>478</v>
      </c>
      <c r="E201" s="56" t="str" cm="1">
        <f t="array" ref="E201">_xlfn.XLOOKUP(C201,Master!E1:E2386,Master!H1:H2386)</f>
        <v>No</v>
      </c>
      <c r="F201" s="56" t="s">
        <v>95</v>
      </c>
      <c r="G201" s="56" t="s">
        <v>67</v>
      </c>
      <c r="H201" s="56" t="s">
        <v>451</v>
      </c>
      <c r="I201" s="56" t="s">
        <v>473</v>
      </c>
      <c r="J201" s="56" t="s">
        <v>55</v>
      </c>
      <c r="K201" s="56" t="s">
        <v>56</v>
      </c>
      <c r="L201" s="56" t="s">
        <v>474</v>
      </c>
      <c r="M201" s="57">
        <v>192.5</v>
      </c>
      <c r="N201" s="57">
        <v>350</v>
      </c>
      <c r="O201" s="57">
        <v>350</v>
      </c>
      <c r="P201" s="58" cm="1">
        <f t="array" ref="P201">(O201*$P$3)*(M201/O201)</f>
        <v>267.57499999999999</v>
      </c>
      <c r="Q201" s="59" cm="1">
        <f t="array" ref="Q201">R201</f>
        <v>584</v>
      </c>
      <c r="R201" s="58" cm="1">
        <f t="array" ref="R201">ROUND(O201*$P$3*(1+$Q$3),0)</f>
        <v>584</v>
      </c>
      <c r="S201" s="56" t="s">
        <v>57</v>
      </c>
      <c r="T201" s="60" t="s">
        <v>58</v>
      </c>
      <c r="U201" s="51"/>
      <c r="V201" s="61"/>
      <c r="W201" s="61"/>
      <c r="X201" s="61"/>
      <c r="Y201" s="61"/>
      <c r="Z201" s="53">
        <f t="shared" si="3"/>
        <v>0</v>
      </c>
      <c r="AA201" s="4"/>
    </row>
    <row r="202" spans="1:27" ht="16" customHeight="1" x14ac:dyDescent="0.2">
      <c r="A202" s="54"/>
      <c r="B202" s="55">
        <v>843380172499</v>
      </c>
      <c r="C202" s="56" t="s">
        <v>479</v>
      </c>
      <c r="D202" s="56" t="s">
        <v>480</v>
      </c>
      <c r="E202" s="56" t="str" cm="1">
        <f t="array" ref="E202">_xlfn.XLOOKUP(C202,Master!E1:E2386,Master!H1:H2386)</f>
        <v>No</v>
      </c>
      <c r="F202" s="56" t="s">
        <v>95</v>
      </c>
      <c r="G202" s="56" t="s">
        <v>70</v>
      </c>
      <c r="H202" s="56" t="s">
        <v>451</v>
      </c>
      <c r="I202" s="56" t="s">
        <v>473</v>
      </c>
      <c r="J202" s="56" t="s">
        <v>55</v>
      </c>
      <c r="K202" s="56" t="s">
        <v>56</v>
      </c>
      <c r="L202" s="56" t="s">
        <v>474</v>
      </c>
      <c r="M202" s="57">
        <v>192.5</v>
      </c>
      <c r="N202" s="57">
        <v>350</v>
      </c>
      <c r="O202" s="57">
        <v>350</v>
      </c>
      <c r="P202" s="58" cm="1">
        <f t="array" ref="P202">(O202*$P$3)*(M202/O202)</f>
        <v>267.57499999999999</v>
      </c>
      <c r="Q202" s="59" cm="1">
        <f t="array" ref="Q202">R202</f>
        <v>584</v>
      </c>
      <c r="R202" s="58" cm="1">
        <f t="array" ref="R202">ROUND(O202*$P$3*(1+$Q$3),0)</f>
        <v>584</v>
      </c>
      <c r="S202" s="56" t="s">
        <v>57</v>
      </c>
      <c r="T202" s="60" t="s">
        <v>58</v>
      </c>
      <c r="U202" s="51"/>
      <c r="V202" s="61"/>
      <c r="W202" s="61"/>
      <c r="X202" s="61"/>
      <c r="Y202" s="61"/>
      <c r="Z202" s="53">
        <f t="shared" si="3"/>
        <v>0</v>
      </c>
      <c r="AA202" s="4"/>
    </row>
    <row r="203" spans="1:27" ht="16" customHeight="1" x14ac:dyDescent="0.2">
      <c r="A203" s="54"/>
      <c r="B203" s="55">
        <v>843380172505</v>
      </c>
      <c r="C203" s="56" t="s">
        <v>481</v>
      </c>
      <c r="D203" s="56" t="s">
        <v>482</v>
      </c>
      <c r="E203" s="56" t="str" cm="1">
        <f t="array" ref="E203">_xlfn.XLOOKUP(C203,Master!E1:E2386,Master!H1:H2386)</f>
        <v>No</v>
      </c>
      <c r="F203" s="56" t="s">
        <v>95</v>
      </c>
      <c r="G203" s="56" t="s">
        <v>282</v>
      </c>
      <c r="H203" s="56" t="s">
        <v>451</v>
      </c>
      <c r="I203" s="56" t="s">
        <v>473</v>
      </c>
      <c r="J203" s="56" t="s">
        <v>55</v>
      </c>
      <c r="K203" s="56" t="s">
        <v>56</v>
      </c>
      <c r="L203" s="56" t="s">
        <v>474</v>
      </c>
      <c r="M203" s="57">
        <v>192.5</v>
      </c>
      <c r="N203" s="57">
        <v>350</v>
      </c>
      <c r="O203" s="57">
        <v>350</v>
      </c>
      <c r="P203" s="58" cm="1">
        <f t="array" ref="P203">(O203*$P$3)*(M203/O203)</f>
        <v>267.57499999999999</v>
      </c>
      <c r="Q203" s="59" cm="1">
        <f t="array" ref="Q203">R203</f>
        <v>584</v>
      </c>
      <c r="R203" s="58" cm="1">
        <f t="array" ref="R203">ROUND(O203*$P$3*(1+$Q$3),0)</f>
        <v>584</v>
      </c>
      <c r="S203" s="56" t="s">
        <v>57</v>
      </c>
      <c r="T203" s="60" t="s">
        <v>58</v>
      </c>
      <c r="U203" s="51"/>
      <c r="V203" s="61"/>
      <c r="W203" s="61"/>
      <c r="X203" s="61"/>
      <c r="Y203" s="61"/>
      <c r="Z203" s="53">
        <f t="shared" si="3"/>
        <v>0</v>
      </c>
      <c r="AA203" s="4"/>
    </row>
    <row r="204" spans="1:27" ht="16" customHeight="1" x14ac:dyDescent="0.2">
      <c r="A204" s="54"/>
      <c r="B204" s="55">
        <v>843380172512</v>
      </c>
      <c r="C204" s="56" t="s">
        <v>483</v>
      </c>
      <c r="D204" s="56" t="s">
        <v>484</v>
      </c>
      <c r="E204" s="56" t="str" cm="1">
        <f t="array" ref="E204">_xlfn.XLOOKUP(C204,Master!E1:E2386,Master!H1:H2386)</f>
        <v>No</v>
      </c>
      <c r="F204" s="56" t="s">
        <v>116</v>
      </c>
      <c r="G204" s="56" t="s">
        <v>61</v>
      </c>
      <c r="H204" s="56" t="s">
        <v>451</v>
      </c>
      <c r="I204" s="56" t="s">
        <v>473</v>
      </c>
      <c r="J204" s="56" t="s">
        <v>55</v>
      </c>
      <c r="K204" s="56" t="s">
        <v>56</v>
      </c>
      <c r="L204" s="56" t="s">
        <v>474</v>
      </c>
      <c r="M204" s="57">
        <v>192.5</v>
      </c>
      <c r="N204" s="57">
        <v>350</v>
      </c>
      <c r="O204" s="57">
        <v>350</v>
      </c>
      <c r="P204" s="58" cm="1">
        <f t="array" ref="P204">(O204*$P$3)*(M204/O204)</f>
        <v>267.57499999999999</v>
      </c>
      <c r="Q204" s="59" cm="1">
        <f t="array" ref="Q204">R204</f>
        <v>584</v>
      </c>
      <c r="R204" s="58" cm="1">
        <f t="array" ref="R204">ROUND(O204*$P$3*(1+$Q$3),0)</f>
        <v>584</v>
      </c>
      <c r="S204" s="56" t="s">
        <v>57</v>
      </c>
      <c r="T204" s="60" t="s">
        <v>58</v>
      </c>
      <c r="U204" s="51"/>
      <c r="V204" s="61"/>
      <c r="W204" s="61"/>
      <c r="X204" s="61"/>
      <c r="Y204" s="61"/>
      <c r="Z204" s="53">
        <f t="shared" si="3"/>
        <v>0</v>
      </c>
      <c r="AA204" s="4"/>
    </row>
    <row r="205" spans="1:27" ht="16" customHeight="1" x14ac:dyDescent="0.2">
      <c r="A205" s="54"/>
      <c r="B205" s="55">
        <v>843380172529</v>
      </c>
      <c r="C205" s="56" t="s">
        <v>485</v>
      </c>
      <c r="D205" s="56" t="s">
        <v>486</v>
      </c>
      <c r="E205" s="56" t="str" cm="1">
        <f t="array" ref="E205">_xlfn.XLOOKUP(C205,Master!E1:E2386,Master!H1:H2386)</f>
        <v>No</v>
      </c>
      <c r="F205" s="56" t="s">
        <v>116</v>
      </c>
      <c r="G205" s="56" t="s">
        <v>64</v>
      </c>
      <c r="H205" s="56" t="s">
        <v>451</v>
      </c>
      <c r="I205" s="56" t="s">
        <v>473</v>
      </c>
      <c r="J205" s="56" t="s">
        <v>55</v>
      </c>
      <c r="K205" s="56" t="s">
        <v>56</v>
      </c>
      <c r="L205" s="56" t="s">
        <v>474</v>
      </c>
      <c r="M205" s="57">
        <v>192.5</v>
      </c>
      <c r="N205" s="57">
        <v>350</v>
      </c>
      <c r="O205" s="57">
        <v>350</v>
      </c>
      <c r="P205" s="58" cm="1">
        <f t="array" ref="P205">(O205*$P$3)*(M205/O205)</f>
        <v>267.57499999999999</v>
      </c>
      <c r="Q205" s="59" cm="1">
        <f t="array" ref="Q205">R205</f>
        <v>584</v>
      </c>
      <c r="R205" s="58" cm="1">
        <f t="array" ref="R205">ROUND(O205*$P$3*(1+$Q$3),0)</f>
        <v>584</v>
      </c>
      <c r="S205" s="56" t="s">
        <v>57</v>
      </c>
      <c r="T205" s="60" t="s">
        <v>58</v>
      </c>
      <c r="U205" s="51"/>
      <c r="V205" s="61"/>
      <c r="W205" s="61"/>
      <c r="X205" s="61"/>
      <c r="Y205" s="61"/>
      <c r="Z205" s="53">
        <f t="shared" si="3"/>
        <v>0</v>
      </c>
      <c r="AA205" s="4"/>
    </row>
    <row r="206" spans="1:27" ht="16" customHeight="1" x14ac:dyDescent="0.2">
      <c r="A206" s="54"/>
      <c r="B206" s="55">
        <v>843380172536</v>
      </c>
      <c r="C206" s="56" t="s">
        <v>487</v>
      </c>
      <c r="D206" s="56" t="s">
        <v>488</v>
      </c>
      <c r="E206" s="56" t="str" cm="1">
        <f t="array" ref="E206">_xlfn.XLOOKUP(C206,Master!E1:E2386,Master!H1:H2386)</f>
        <v>No</v>
      </c>
      <c r="F206" s="56" t="s">
        <v>116</v>
      </c>
      <c r="G206" s="56" t="s">
        <v>67</v>
      </c>
      <c r="H206" s="56" t="s">
        <v>451</v>
      </c>
      <c r="I206" s="56" t="s">
        <v>473</v>
      </c>
      <c r="J206" s="56" t="s">
        <v>55</v>
      </c>
      <c r="K206" s="56" t="s">
        <v>56</v>
      </c>
      <c r="L206" s="56" t="s">
        <v>474</v>
      </c>
      <c r="M206" s="57">
        <v>192.5</v>
      </c>
      <c r="N206" s="57">
        <v>350</v>
      </c>
      <c r="O206" s="57">
        <v>350</v>
      </c>
      <c r="P206" s="58" cm="1">
        <f t="array" ref="P206">(O206*$P$3)*(M206/O206)</f>
        <v>267.57499999999999</v>
      </c>
      <c r="Q206" s="59" cm="1">
        <f t="array" ref="Q206">R206</f>
        <v>584</v>
      </c>
      <c r="R206" s="58" cm="1">
        <f t="array" ref="R206">ROUND(O206*$P$3*(1+$Q$3),0)</f>
        <v>584</v>
      </c>
      <c r="S206" s="56" t="s">
        <v>57</v>
      </c>
      <c r="T206" s="60" t="s">
        <v>58</v>
      </c>
      <c r="U206" s="51"/>
      <c r="V206" s="61"/>
      <c r="W206" s="61"/>
      <c r="X206" s="61"/>
      <c r="Y206" s="61"/>
      <c r="Z206" s="53">
        <f t="shared" si="3"/>
        <v>0</v>
      </c>
      <c r="AA206" s="4"/>
    </row>
    <row r="207" spans="1:27" ht="16" customHeight="1" x14ac:dyDescent="0.2">
      <c r="A207" s="54"/>
      <c r="B207" s="55">
        <v>843380172543</v>
      </c>
      <c r="C207" s="56" t="s">
        <v>489</v>
      </c>
      <c r="D207" s="56" t="s">
        <v>490</v>
      </c>
      <c r="E207" s="56" t="str" cm="1">
        <f t="array" ref="E207">_xlfn.XLOOKUP(C207,Master!E1:E2386,Master!H1:H2386)</f>
        <v>No</v>
      </c>
      <c r="F207" s="56" t="s">
        <v>116</v>
      </c>
      <c r="G207" s="56" t="s">
        <v>70</v>
      </c>
      <c r="H207" s="56" t="s">
        <v>451</v>
      </c>
      <c r="I207" s="56" t="s">
        <v>473</v>
      </c>
      <c r="J207" s="56" t="s">
        <v>55</v>
      </c>
      <c r="K207" s="56" t="s">
        <v>56</v>
      </c>
      <c r="L207" s="56" t="s">
        <v>474</v>
      </c>
      <c r="M207" s="57">
        <v>192.5</v>
      </c>
      <c r="N207" s="57">
        <v>350</v>
      </c>
      <c r="O207" s="57">
        <v>350</v>
      </c>
      <c r="P207" s="58" cm="1">
        <f t="array" ref="P207">(O207*$P$3)*(M207/O207)</f>
        <v>267.57499999999999</v>
      </c>
      <c r="Q207" s="59" cm="1">
        <f t="array" ref="Q207">R207</f>
        <v>584</v>
      </c>
      <c r="R207" s="58" cm="1">
        <f t="array" ref="R207">ROUND(O207*$P$3*(1+$Q$3),0)</f>
        <v>584</v>
      </c>
      <c r="S207" s="56" t="s">
        <v>57</v>
      </c>
      <c r="T207" s="60" t="s">
        <v>58</v>
      </c>
      <c r="U207" s="51"/>
      <c r="V207" s="61"/>
      <c r="W207" s="61"/>
      <c r="X207" s="61"/>
      <c r="Y207" s="61"/>
      <c r="Z207" s="53">
        <f t="shared" si="3"/>
        <v>0</v>
      </c>
      <c r="AA207" s="4"/>
    </row>
    <row r="208" spans="1:27" ht="16" customHeight="1" x14ac:dyDescent="0.2">
      <c r="A208" s="54"/>
      <c r="B208" s="55">
        <v>843380172550</v>
      </c>
      <c r="C208" s="56" t="s">
        <v>491</v>
      </c>
      <c r="D208" s="56" t="s">
        <v>492</v>
      </c>
      <c r="E208" s="56" t="str" cm="1">
        <f t="array" ref="E208">_xlfn.XLOOKUP(C208,Master!E1:E2386,Master!H1:H2386)</f>
        <v>No</v>
      </c>
      <c r="F208" s="56" t="s">
        <v>116</v>
      </c>
      <c r="G208" s="56" t="s">
        <v>282</v>
      </c>
      <c r="H208" s="56" t="s">
        <v>451</v>
      </c>
      <c r="I208" s="56" t="s">
        <v>473</v>
      </c>
      <c r="J208" s="56" t="s">
        <v>55</v>
      </c>
      <c r="K208" s="56" t="s">
        <v>56</v>
      </c>
      <c r="L208" s="56" t="s">
        <v>474</v>
      </c>
      <c r="M208" s="57">
        <v>192.5</v>
      </c>
      <c r="N208" s="57">
        <v>350</v>
      </c>
      <c r="O208" s="57">
        <v>350</v>
      </c>
      <c r="P208" s="58" cm="1">
        <f t="array" ref="P208">(O208*$P$3)*(M208/O208)</f>
        <v>267.57499999999999</v>
      </c>
      <c r="Q208" s="59" cm="1">
        <f t="array" ref="Q208">R208</f>
        <v>584</v>
      </c>
      <c r="R208" s="58" cm="1">
        <f t="array" ref="R208">ROUND(O208*$P$3*(1+$Q$3),0)</f>
        <v>584</v>
      </c>
      <c r="S208" s="56" t="s">
        <v>57</v>
      </c>
      <c r="T208" s="60" t="s">
        <v>58</v>
      </c>
      <c r="U208" s="51"/>
      <c r="V208" s="61"/>
      <c r="W208" s="61"/>
      <c r="X208" s="61"/>
      <c r="Y208" s="61"/>
      <c r="Z208" s="53">
        <f t="shared" si="3"/>
        <v>0</v>
      </c>
      <c r="AA208" s="4"/>
    </row>
    <row r="209" spans="1:27" ht="16" customHeight="1" x14ac:dyDescent="0.2">
      <c r="A209" s="54"/>
      <c r="B209" s="55">
        <v>843380172567</v>
      </c>
      <c r="C209" s="56" t="s">
        <v>493</v>
      </c>
      <c r="D209" s="56" t="s">
        <v>494</v>
      </c>
      <c r="E209" s="56" t="str" cm="1">
        <f t="array" ref="E209">_xlfn.XLOOKUP(C209,Master!E1:E2386,Master!H1:H2386)</f>
        <v>No</v>
      </c>
      <c r="F209" s="56" t="s">
        <v>190</v>
      </c>
      <c r="G209" s="56" t="s">
        <v>61</v>
      </c>
      <c r="H209" s="56" t="s">
        <v>451</v>
      </c>
      <c r="I209" s="56" t="s">
        <v>473</v>
      </c>
      <c r="J209" s="56" t="s">
        <v>55</v>
      </c>
      <c r="K209" s="56" t="s">
        <v>56</v>
      </c>
      <c r="L209" s="56" t="s">
        <v>474</v>
      </c>
      <c r="M209" s="57">
        <v>192.5</v>
      </c>
      <c r="N209" s="57">
        <v>350</v>
      </c>
      <c r="O209" s="57">
        <v>350</v>
      </c>
      <c r="P209" s="58" cm="1">
        <f t="array" ref="P209">(O209*$P$3)*(M209/O209)</f>
        <v>267.57499999999999</v>
      </c>
      <c r="Q209" s="59" cm="1">
        <f t="array" ref="Q209">R209</f>
        <v>584</v>
      </c>
      <c r="R209" s="58" cm="1">
        <f t="array" ref="R209">ROUND(O209*$P$3*(1+$Q$3),0)</f>
        <v>584</v>
      </c>
      <c r="S209" s="56" t="s">
        <v>57</v>
      </c>
      <c r="T209" s="60" t="s">
        <v>58</v>
      </c>
      <c r="U209" s="51"/>
      <c r="V209" s="61"/>
      <c r="W209" s="61"/>
      <c r="X209" s="61"/>
      <c r="Y209" s="61"/>
      <c r="Z209" s="53">
        <f t="shared" si="3"/>
        <v>0</v>
      </c>
      <c r="AA209" s="4"/>
    </row>
    <row r="210" spans="1:27" ht="16" customHeight="1" x14ac:dyDescent="0.2">
      <c r="A210" s="54"/>
      <c r="B210" s="55">
        <v>843380172574</v>
      </c>
      <c r="C210" s="56" t="s">
        <v>495</v>
      </c>
      <c r="D210" s="56" t="s">
        <v>496</v>
      </c>
      <c r="E210" s="56" t="str" cm="1">
        <f t="array" ref="E210">_xlfn.XLOOKUP(C210,Master!E1:E2386,Master!H1:H2386)</f>
        <v>No</v>
      </c>
      <c r="F210" s="56" t="s">
        <v>190</v>
      </c>
      <c r="G210" s="56" t="s">
        <v>64</v>
      </c>
      <c r="H210" s="56" t="s">
        <v>451</v>
      </c>
      <c r="I210" s="56" t="s">
        <v>473</v>
      </c>
      <c r="J210" s="56" t="s">
        <v>55</v>
      </c>
      <c r="K210" s="56" t="s">
        <v>56</v>
      </c>
      <c r="L210" s="56" t="s">
        <v>474</v>
      </c>
      <c r="M210" s="57">
        <v>192.5</v>
      </c>
      <c r="N210" s="57">
        <v>350</v>
      </c>
      <c r="O210" s="57">
        <v>350</v>
      </c>
      <c r="P210" s="58" cm="1">
        <f t="array" ref="P210">(O210*$P$3)*(M210/O210)</f>
        <v>267.57499999999999</v>
      </c>
      <c r="Q210" s="59" cm="1">
        <f t="array" ref="Q210">R210</f>
        <v>584</v>
      </c>
      <c r="R210" s="58" cm="1">
        <f t="array" ref="R210">ROUND(O210*$P$3*(1+$Q$3),0)</f>
        <v>584</v>
      </c>
      <c r="S210" s="56" t="s">
        <v>57</v>
      </c>
      <c r="T210" s="60" t="s">
        <v>58</v>
      </c>
      <c r="U210" s="51"/>
      <c r="V210" s="61"/>
      <c r="W210" s="61"/>
      <c r="X210" s="61"/>
      <c r="Y210" s="61"/>
      <c r="Z210" s="53">
        <f t="shared" si="3"/>
        <v>0</v>
      </c>
      <c r="AA210" s="4"/>
    </row>
    <row r="211" spans="1:27" ht="16" customHeight="1" x14ac:dyDescent="0.2">
      <c r="A211" s="54"/>
      <c r="B211" s="55">
        <v>843380172581</v>
      </c>
      <c r="C211" s="56" t="s">
        <v>497</v>
      </c>
      <c r="D211" s="56" t="s">
        <v>498</v>
      </c>
      <c r="E211" s="56" t="str" cm="1">
        <f t="array" ref="E211">_xlfn.XLOOKUP(C211,Master!E1:E2386,Master!H1:H2386)</f>
        <v>No</v>
      </c>
      <c r="F211" s="56" t="s">
        <v>190</v>
      </c>
      <c r="G211" s="56" t="s">
        <v>67</v>
      </c>
      <c r="H211" s="56" t="s">
        <v>451</v>
      </c>
      <c r="I211" s="56" t="s">
        <v>473</v>
      </c>
      <c r="J211" s="56" t="s">
        <v>55</v>
      </c>
      <c r="K211" s="56" t="s">
        <v>56</v>
      </c>
      <c r="L211" s="56" t="s">
        <v>474</v>
      </c>
      <c r="M211" s="57">
        <v>192.5</v>
      </c>
      <c r="N211" s="57">
        <v>350</v>
      </c>
      <c r="O211" s="57">
        <v>350</v>
      </c>
      <c r="P211" s="58" cm="1">
        <f t="array" ref="P211">(O211*$P$3)*(M211/O211)</f>
        <v>267.57499999999999</v>
      </c>
      <c r="Q211" s="59" cm="1">
        <f t="array" ref="Q211">R211</f>
        <v>584</v>
      </c>
      <c r="R211" s="58" cm="1">
        <f t="array" ref="R211">ROUND(O211*$P$3*(1+$Q$3),0)</f>
        <v>584</v>
      </c>
      <c r="S211" s="56" t="s">
        <v>57</v>
      </c>
      <c r="T211" s="60" t="s">
        <v>58</v>
      </c>
      <c r="U211" s="51"/>
      <c r="V211" s="61"/>
      <c r="W211" s="61"/>
      <c r="X211" s="61"/>
      <c r="Y211" s="61"/>
      <c r="Z211" s="53">
        <f t="shared" si="3"/>
        <v>0</v>
      </c>
      <c r="AA211" s="4"/>
    </row>
    <row r="212" spans="1:27" ht="16" customHeight="1" x14ac:dyDescent="0.2">
      <c r="A212" s="54"/>
      <c r="B212" s="55">
        <v>843380172598</v>
      </c>
      <c r="C212" s="56" t="s">
        <v>499</v>
      </c>
      <c r="D212" s="56" t="s">
        <v>500</v>
      </c>
      <c r="E212" s="56" t="str" cm="1">
        <f t="array" ref="E212">_xlfn.XLOOKUP(C212,Master!E1:E2386,Master!H1:H2386)</f>
        <v>No</v>
      </c>
      <c r="F212" s="56" t="s">
        <v>190</v>
      </c>
      <c r="G212" s="56" t="s">
        <v>70</v>
      </c>
      <c r="H212" s="56" t="s">
        <v>451</v>
      </c>
      <c r="I212" s="56" t="s">
        <v>473</v>
      </c>
      <c r="J212" s="56" t="s">
        <v>55</v>
      </c>
      <c r="K212" s="56" t="s">
        <v>56</v>
      </c>
      <c r="L212" s="56" t="s">
        <v>474</v>
      </c>
      <c r="M212" s="57">
        <v>192.5</v>
      </c>
      <c r="N212" s="57">
        <v>350</v>
      </c>
      <c r="O212" s="57">
        <v>350</v>
      </c>
      <c r="P212" s="58" cm="1">
        <f t="array" ref="P212">(O212*$P$3)*(M212/O212)</f>
        <v>267.57499999999999</v>
      </c>
      <c r="Q212" s="59" cm="1">
        <f t="array" ref="Q212">R212</f>
        <v>584</v>
      </c>
      <c r="R212" s="58" cm="1">
        <f t="array" ref="R212">ROUND(O212*$P$3*(1+$Q$3),0)</f>
        <v>584</v>
      </c>
      <c r="S212" s="56" t="s">
        <v>57</v>
      </c>
      <c r="T212" s="60" t="s">
        <v>58</v>
      </c>
      <c r="U212" s="51"/>
      <c r="V212" s="61"/>
      <c r="W212" s="61"/>
      <c r="X212" s="61"/>
      <c r="Y212" s="61"/>
      <c r="Z212" s="53">
        <f t="shared" si="3"/>
        <v>0</v>
      </c>
      <c r="AA212" s="4"/>
    </row>
    <row r="213" spans="1:27" ht="16" customHeight="1" x14ac:dyDescent="0.2">
      <c r="A213" s="54"/>
      <c r="B213" s="55">
        <v>843380172604</v>
      </c>
      <c r="C213" s="56" t="s">
        <v>501</v>
      </c>
      <c r="D213" s="56" t="s">
        <v>502</v>
      </c>
      <c r="E213" s="56" t="str" cm="1">
        <f t="array" ref="E213">_xlfn.XLOOKUP(C213,Master!E1:E2386,Master!H1:H2386)</f>
        <v>No</v>
      </c>
      <c r="F213" s="56" t="s">
        <v>190</v>
      </c>
      <c r="G213" s="56" t="s">
        <v>282</v>
      </c>
      <c r="H213" s="56" t="s">
        <v>451</v>
      </c>
      <c r="I213" s="56" t="s">
        <v>473</v>
      </c>
      <c r="J213" s="56" t="s">
        <v>55</v>
      </c>
      <c r="K213" s="56" t="s">
        <v>56</v>
      </c>
      <c r="L213" s="56" t="s">
        <v>474</v>
      </c>
      <c r="M213" s="57">
        <v>192.5</v>
      </c>
      <c r="N213" s="57">
        <v>350</v>
      </c>
      <c r="O213" s="57">
        <v>350</v>
      </c>
      <c r="P213" s="58" cm="1">
        <f t="array" ref="P213">(O213*$P$3)*(M213/O213)</f>
        <v>267.57499999999999</v>
      </c>
      <c r="Q213" s="59" cm="1">
        <f t="array" ref="Q213">R213</f>
        <v>584</v>
      </c>
      <c r="R213" s="58" cm="1">
        <f t="array" ref="R213">ROUND(O213*$P$3*(1+$Q$3),0)</f>
        <v>584</v>
      </c>
      <c r="S213" s="56" t="s">
        <v>57</v>
      </c>
      <c r="T213" s="60" t="s">
        <v>58</v>
      </c>
      <c r="U213" s="51"/>
      <c r="V213" s="61"/>
      <c r="W213" s="61"/>
      <c r="X213" s="61"/>
      <c r="Y213" s="61"/>
      <c r="Z213" s="53">
        <f t="shared" si="3"/>
        <v>0</v>
      </c>
      <c r="AA213" s="4"/>
    </row>
    <row r="214" spans="1:27" ht="16" customHeight="1" x14ac:dyDescent="0.2">
      <c r="A214" s="54"/>
      <c r="B214" s="55">
        <v>843380162490</v>
      </c>
      <c r="C214" s="56" t="s">
        <v>503</v>
      </c>
      <c r="D214" s="56" t="s">
        <v>504</v>
      </c>
      <c r="E214" s="56" t="str" cm="1">
        <f t="array" ref="E214">_xlfn.XLOOKUP(C214,Master!E1:E2386,Master!H1:H2386)</f>
        <v>No</v>
      </c>
      <c r="F214" s="56" t="s">
        <v>95</v>
      </c>
      <c r="G214" s="56" t="s">
        <v>61</v>
      </c>
      <c r="H214" s="56" t="s">
        <v>451</v>
      </c>
      <c r="I214" s="56" t="s">
        <v>505</v>
      </c>
      <c r="J214" s="56" t="s">
        <v>55</v>
      </c>
      <c r="K214" s="56" t="s">
        <v>56</v>
      </c>
      <c r="L214" s="56" t="s">
        <v>474</v>
      </c>
      <c r="M214" s="57">
        <v>111</v>
      </c>
      <c r="N214" s="57">
        <v>185</v>
      </c>
      <c r="O214" s="57">
        <v>185</v>
      </c>
      <c r="P214" s="58" cm="1">
        <f t="array" ref="P214">(O214*$P$3)*(M214/O214)</f>
        <v>154.29</v>
      </c>
      <c r="Q214" s="59" cm="1">
        <f t="array" ref="Q214">R214</f>
        <v>309</v>
      </c>
      <c r="R214" s="58" cm="1">
        <f t="array" ref="R214">ROUND(O214*$P$3*(1+$Q$3),0)</f>
        <v>309</v>
      </c>
      <c r="S214" s="56" t="s">
        <v>57</v>
      </c>
      <c r="T214" s="60" t="s">
        <v>58</v>
      </c>
      <c r="U214" s="51"/>
      <c r="V214" s="61"/>
      <c r="W214" s="61"/>
      <c r="X214" s="61"/>
      <c r="Y214" s="61"/>
      <c r="Z214" s="53">
        <f t="shared" si="3"/>
        <v>0</v>
      </c>
      <c r="AA214" s="4"/>
    </row>
    <row r="215" spans="1:27" ht="16" customHeight="1" x14ac:dyDescent="0.2">
      <c r="A215" s="54"/>
      <c r="B215" s="55">
        <v>843380162506</v>
      </c>
      <c r="C215" s="56" t="s">
        <v>506</v>
      </c>
      <c r="D215" s="56" t="s">
        <v>507</v>
      </c>
      <c r="E215" s="56" t="str" cm="1">
        <f t="array" ref="E215">_xlfn.XLOOKUP(C215,Master!E1:E2386,Master!H1:H2386)</f>
        <v>No</v>
      </c>
      <c r="F215" s="56" t="s">
        <v>95</v>
      </c>
      <c r="G215" s="56" t="s">
        <v>64</v>
      </c>
      <c r="H215" s="56" t="s">
        <v>451</v>
      </c>
      <c r="I215" s="56" t="s">
        <v>505</v>
      </c>
      <c r="J215" s="56" t="s">
        <v>55</v>
      </c>
      <c r="K215" s="56" t="s">
        <v>56</v>
      </c>
      <c r="L215" s="56" t="s">
        <v>474</v>
      </c>
      <c r="M215" s="57">
        <v>111</v>
      </c>
      <c r="N215" s="57">
        <v>185</v>
      </c>
      <c r="O215" s="57">
        <v>185</v>
      </c>
      <c r="P215" s="58" cm="1">
        <f t="array" ref="P215">(O215*$P$3)*(M215/O215)</f>
        <v>154.29</v>
      </c>
      <c r="Q215" s="59" cm="1">
        <f t="array" ref="Q215">R215</f>
        <v>309</v>
      </c>
      <c r="R215" s="58" cm="1">
        <f t="array" ref="R215">ROUND(O215*$P$3*(1+$Q$3),0)</f>
        <v>309</v>
      </c>
      <c r="S215" s="56" t="s">
        <v>57</v>
      </c>
      <c r="T215" s="60" t="s">
        <v>58</v>
      </c>
      <c r="U215" s="51"/>
      <c r="V215" s="61"/>
      <c r="W215" s="61"/>
      <c r="X215" s="61"/>
      <c r="Y215" s="61"/>
      <c r="Z215" s="53">
        <f t="shared" si="3"/>
        <v>0</v>
      </c>
      <c r="AA215" s="4"/>
    </row>
    <row r="216" spans="1:27" ht="16" customHeight="1" x14ac:dyDescent="0.2">
      <c r="A216" s="54"/>
      <c r="B216" s="55">
        <v>843380162513</v>
      </c>
      <c r="C216" s="56" t="s">
        <v>508</v>
      </c>
      <c r="D216" s="56" t="s">
        <v>509</v>
      </c>
      <c r="E216" s="56" t="str" cm="1">
        <f t="array" ref="E216">_xlfn.XLOOKUP(C216,Master!E1:E2386,Master!H1:H2386)</f>
        <v>No</v>
      </c>
      <c r="F216" s="56" t="s">
        <v>95</v>
      </c>
      <c r="G216" s="56" t="s">
        <v>67</v>
      </c>
      <c r="H216" s="56" t="s">
        <v>451</v>
      </c>
      <c r="I216" s="56" t="s">
        <v>505</v>
      </c>
      <c r="J216" s="56" t="s">
        <v>55</v>
      </c>
      <c r="K216" s="56" t="s">
        <v>56</v>
      </c>
      <c r="L216" s="56" t="s">
        <v>474</v>
      </c>
      <c r="M216" s="57">
        <v>111</v>
      </c>
      <c r="N216" s="57">
        <v>185</v>
      </c>
      <c r="O216" s="57">
        <v>185</v>
      </c>
      <c r="P216" s="58" cm="1">
        <f t="array" ref="P216">(O216*$P$3)*(M216/O216)</f>
        <v>154.29</v>
      </c>
      <c r="Q216" s="59" cm="1">
        <f t="array" ref="Q216">R216</f>
        <v>309</v>
      </c>
      <c r="R216" s="58" cm="1">
        <f t="array" ref="R216">ROUND(O216*$P$3*(1+$Q$3),0)</f>
        <v>309</v>
      </c>
      <c r="S216" s="56" t="s">
        <v>57</v>
      </c>
      <c r="T216" s="60" t="s">
        <v>58</v>
      </c>
      <c r="U216" s="51"/>
      <c r="V216" s="61"/>
      <c r="W216" s="61"/>
      <c r="X216" s="61"/>
      <c r="Y216" s="61"/>
      <c r="Z216" s="53">
        <f t="shared" si="3"/>
        <v>0</v>
      </c>
      <c r="AA216" s="4"/>
    </row>
    <row r="217" spans="1:27" ht="16" customHeight="1" x14ac:dyDescent="0.2">
      <c r="A217" s="54"/>
      <c r="B217" s="55">
        <v>843380162520</v>
      </c>
      <c r="C217" s="56" t="s">
        <v>510</v>
      </c>
      <c r="D217" s="56" t="s">
        <v>511</v>
      </c>
      <c r="E217" s="56" t="str" cm="1">
        <f t="array" ref="E217">_xlfn.XLOOKUP(C217,Master!E1:E2386,Master!H1:H2386)</f>
        <v>No</v>
      </c>
      <c r="F217" s="56" t="s">
        <v>95</v>
      </c>
      <c r="G217" s="56" t="s">
        <v>70</v>
      </c>
      <c r="H217" s="56" t="s">
        <v>451</v>
      </c>
      <c r="I217" s="56" t="s">
        <v>505</v>
      </c>
      <c r="J217" s="56" t="s">
        <v>55</v>
      </c>
      <c r="K217" s="56" t="s">
        <v>56</v>
      </c>
      <c r="L217" s="56" t="s">
        <v>474</v>
      </c>
      <c r="M217" s="57">
        <v>111</v>
      </c>
      <c r="N217" s="57">
        <v>185</v>
      </c>
      <c r="O217" s="57">
        <v>185</v>
      </c>
      <c r="P217" s="58" cm="1">
        <f t="array" ref="P217">(O217*$P$3)*(M217/O217)</f>
        <v>154.29</v>
      </c>
      <c r="Q217" s="59" cm="1">
        <f t="array" ref="Q217">R217</f>
        <v>309</v>
      </c>
      <c r="R217" s="58" cm="1">
        <f t="array" ref="R217">ROUND(O217*$P$3*(1+$Q$3),0)</f>
        <v>309</v>
      </c>
      <c r="S217" s="56" t="s">
        <v>57</v>
      </c>
      <c r="T217" s="60" t="s">
        <v>58</v>
      </c>
      <c r="U217" s="51"/>
      <c r="V217" s="61"/>
      <c r="W217" s="61"/>
      <c r="X217" s="61"/>
      <c r="Y217" s="61"/>
      <c r="Z217" s="53">
        <f t="shared" si="3"/>
        <v>0</v>
      </c>
      <c r="AA217" s="4"/>
    </row>
    <row r="218" spans="1:27" ht="16" customHeight="1" x14ac:dyDescent="0.2">
      <c r="A218" s="54"/>
      <c r="B218" s="55">
        <v>843380162537</v>
      </c>
      <c r="C218" s="56" t="s">
        <v>512</v>
      </c>
      <c r="D218" s="56" t="s">
        <v>513</v>
      </c>
      <c r="E218" s="56" t="str" cm="1">
        <f t="array" ref="E218">_xlfn.XLOOKUP(C218,Master!E1:E2386,Master!H1:H2386)</f>
        <v>No</v>
      </c>
      <c r="F218" s="56" t="s">
        <v>95</v>
      </c>
      <c r="G218" s="56" t="s">
        <v>282</v>
      </c>
      <c r="H218" s="56" t="s">
        <v>451</v>
      </c>
      <c r="I218" s="56" t="s">
        <v>505</v>
      </c>
      <c r="J218" s="56" t="s">
        <v>55</v>
      </c>
      <c r="K218" s="56" t="s">
        <v>56</v>
      </c>
      <c r="L218" s="56" t="s">
        <v>474</v>
      </c>
      <c r="M218" s="57">
        <v>111</v>
      </c>
      <c r="N218" s="57">
        <v>185</v>
      </c>
      <c r="O218" s="57">
        <v>185</v>
      </c>
      <c r="P218" s="58" cm="1">
        <f t="array" ref="P218">(O218*$P$3)*(M218/O218)</f>
        <v>154.29</v>
      </c>
      <c r="Q218" s="59" cm="1">
        <f t="array" ref="Q218">R218</f>
        <v>309</v>
      </c>
      <c r="R218" s="58" cm="1">
        <f t="array" ref="R218">ROUND(O218*$P$3*(1+$Q$3),0)</f>
        <v>309</v>
      </c>
      <c r="S218" s="56" t="s">
        <v>57</v>
      </c>
      <c r="T218" s="60" t="s">
        <v>58</v>
      </c>
      <c r="U218" s="51"/>
      <c r="V218" s="61"/>
      <c r="W218" s="61"/>
      <c r="X218" s="61"/>
      <c r="Y218" s="61"/>
      <c r="Z218" s="53">
        <f t="shared" si="3"/>
        <v>0</v>
      </c>
      <c r="AA218" s="4"/>
    </row>
    <row r="219" spans="1:27" ht="16" customHeight="1" x14ac:dyDescent="0.2">
      <c r="A219" s="54"/>
      <c r="B219" s="55">
        <v>843380162544</v>
      </c>
      <c r="C219" s="56" t="s">
        <v>514</v>
      </c>
      <c r="D219" s="56" t="s">
        <v>515</v>
      </c>
      <c r="E219" s="56" t="str" cm="1">
        <f t="array" ref="E219">_xlfn.XLOOKUP(C219,Master!E1:E2386,Master!H1:H2386)</f>
        <v>No</v>
      </c>
      <c r="F219" s="56" t="s">
        <v>116</v>
      </c>
      <c r="G219" s="56" t="s">
        <v>61</v>
      </c>
      <c r="H219" s="56" t="s">
        <v>451</v>
      </c>
      <c r="I219" s="56" t="s">
        <v>505</v>
      </c>
      <c r="J219" s="56" t="s">
        <v>55</v>
      </c>
      <c r="K219" s="56" t="s">
        <v>56</v>
      </c>
      <c r="L219" s="56" t="s">
        <v>474</v>
      </c>
      <c r="M219" s="57">
        <v>111</v>
      </c>
      <c r="N219" s="57">
        <v>185</v>
      </c>
      <c r="O219" s="57">
        <v>185</v>
      </c>
      <c r="P219" s="58" cm="1">
        <f t="array" ref="P219">(O219*$P$3)*(M219/O219)</f>
        <v>154.29</v>
      </c>
      <c r="Q219" s="59" cm="1">
        <f t="array" ref="Q219">R219</f>
        <v>309</v>
      </c>
      <c r="R219" s="58" cm="1">
        <f t="array" ref="R219">ROUND(O219*$P$3*(1+$Q$3),0)</f>
        <v>309</v>
      </c>
      <c r="S219" s="56" t="s">
        <v>57</v>
      </c>
      <c r="T219" s="60" t="s">
        <v>58</v>
      </c>
      <c r="U219" s="51"/>
      <c r="V219" s="61"/>
      <c r="W219" s="61"/>
      <c r="X219" s="61"/>
      <c r="Y219" s="61"/>
      <c r="Z219" s="53">
        <f t="shared" si="3"/>
        <v>0</v>
      </c>
      <c r="AA219" s="4"/>
    </row>
    <row r="220" spans="1:27" ht="16" customHeight="1" x14ac:dyDescent="0.2">
      <c r="A220" s="54"/>
      <c r="B220" s="55">
        <v>843380162551</v>
      </c>
      <c r="C220" s="56" t="s">
        <v>516</v>
      </c>
      <c r="D220" s="56" t="s">
        <v>517</v>
      </c>
      <c r="E220" s="56" t="str" cm="1">
        <f t="array" ref="E220">_xlfn.XLOOKUP(C220,Master!E1:E2386,Master!H1:H2386)</f>
        <v>No</v>
      </c>
      <c r="F220" s="56" t="s">
        <v>116</v>
      </c>
      <c r="G220" s="56" t="s">
        <v>64</v>
      </c>
      <c r="H220" s="56" t="s">
        <v>451</v>
      </c>
      <c r="I220" s="56" t="s">
        <v>505</v>
      </c>
      <c r="J220" s="56" t="s">
        <v>55</v>
      </c>
      <c r="K220" s="56" t="s">
        <v>56</v>
      </c>
      <c r="L220" s="56" t="s">
        <v>474</v>
      </c>
      <c r="M220" s="57">
        <v>111</v>
      </c>
      <c r="N220" s="57">
        <v>185</v>
      </c>
      <c r="O220" s="57">
        <v>185</v>
      </c>
      <c r="P220" s="58" cm="1">
        <f t="array" ref="P220">(O220*$P$3)*(M220/O220)</f>
        <v>154.29</v>
      </c>
      <c r="Q220" s="59" cm="1">
        <f t="array" ref="Q220">R220</f>
        <v>309</v>
      </c>
      <c r="R220" s="58" cm="1">
        <f t="array" ref="R220">ROUND(O220*$P$3*(1+$Q$3),0)</f>
        <v>309</v>
      </c>
      <c r="S220" s="56" t="s">
        <v>57</v>
      </c>
      <c r="T220" s="60" t="s">
        <v>58</v>
      </c>
      <c r="U220" s="51"/>
      <c r="V220" s="61"/>
      <c r="W220" s="61"/>
      <c r="X220" s="61"/>
      <c r="Y220" s="61"/>
      <c r="Z220" s="53">
        <f t="shared" si="3"/>
        <v>0</v>
      </c>
      <c r="AA220" s="4"/>
    </row>
    <row r="221" spans="1:27" ht="16" customHeight="1" x14ac:dyDescent="0.2">
      <c r="A221" s="54"/>
      <c r="B221" s="55">
        <v>843380162568</v>
      </c>
      <c r="C221" s="56" t="s">
        <v>518</v>
      </c>
      <c r="D221" s="56" t="s">
        <v>519</v>
      </c>
      <c r="E221" s="56" t="str" cm="1">
        <f t="array" ref="E221">_xlfn.XLOOKUP(C221,Master!E1:E2386,Master!H1:H2386)</f>
        <v>No</v>
      </c>
      <c r="F221" s="56" t="s">
        <v>116</v>
      </c>
      <c r="G221" s="56" t="s">
        <v>67</v>
      </c>
      <c r="H221" s="56" t="s">
        <v>451</v>
      </c>
      <c r="I221" s="56" t="s">
        <v>505</v>
      </c>
      <c r="J221" s="56" t="s">
        <v>55</v>
      </c>
      <c r="K221" s="56" t="s">
        <v>56</v>
      </c>
      <c r="L221" s="56" t="s">
        <v>474</v>
      </c>
      <c r="M221" s="57">
        <v>111</v>
      </c>
      <c r="N221" s="57">
        <v>185</v>
      </c>
      <c r="O221" s="57">
        <v>185</v>
      </c>
      <c r="P221" s="58" cm="1">
        <f t="array" ref="P221">(O221*$P$3)*(M221/O221)</f>
        <v>154.29</v>
      </c>
      <c r="Q221" s="59" cm="1">
        <f t="array" ref="Q221">R221</f>
        <v>309</v>
      </c>
      <c r="R221" s="58" cm="1">
        <f t="array" ref="R221">ROUND(O221*$P$3*(1+$Q$3),0)</f>
        <v>309</v>
      </c>
      <c r="S221" s="56" t="s">
        <v>57</v>
      </c>
      <c r="T221" s="60" t="s">
        <v>58</v>
      </c>
      <c r="U221" s="51"/>
      <c r="V221" s="61"/>
      <c r="W221" s="61"/>
      <c r="X221" s="61"/>
      <c r="Y221" s="61"/>
      <c r="Z221" s="53">
        <f t="shared" si="3"/>
        <v>0</v>
      </c>
      <c r="AA221" s="4"/>
    </row>
    <row r="222" spans="1:27" ht="16" customHeight="1" x14ac:dyDescent="0.2">
      <c r="A222" s="54"/>
      <c r="B222" s="55">
        <v>843380162575</v>
      </c>
      <c r="C222" s="56" t="s">
        <v>520</v>
      </c>
      <c r="D222" s="56" t="s">
        <v>521</v>
      </c>
      <c r="E222" s="56" t="str" cm="1">
        <f t="array" ref="E222">_xlfn.XLOOKUP(C222,Master!E1:E2386,Master!H1:H2386)</f>
        <v>No</v>
      </c>
      <c r="F222" s="56" t="s">
        <v>116</v>
      </c>
      <c r="G222" s="56" t="s">
        <v>70</v>
      </c>
      <c r="H222" s="56" t="s">
        <v>451</v>
      </c>
      <c r="I222" s="56" t="s">
        <v>505</v>
      </c>
      <c r="J222" s="56" t="s">
        <v>55</v>
      </c>
      <c r="K222" s="56" t="s">
        <v>56</v>
      </c>
      <c r="L222" s="56" t="s">
        <v>474</v>
      </c>
      <c r="M222" s="57">
        <v>111</v>
      </c>
      <c r="N222" s="57">
        <v>185</v>
      </c>
      <c r="O222" s="57">
        <v>185</v>
      </c>
      <c r="P222" s="58" cm="1">
        <f t="array" ref="P222">(O222*$P$3)*(M222/O222)</f>
        <v>154.29</v>
      </c>
      <c r="Q222" s="59" cm="1">
        <f t="array" ref="Q222">R222</f>
        <v>309</v>
      </c>
      <c r="R222" s="58" cm="1">
        <f t="array" ref="R222">ROUND(O222*$P$3*(1+$Q$3),0)</f>
        <v>309</v>
      </c>
      <c r="S222" s="56" t="s">
        <v>57</v>
      </c>
      <c r="T222" s="60" t="s">
        <v>58</v>
      </c>
      <c r="U222" s="51"/>
      <c r="V222" s="61"/>
      <c r="W222" s="61"/>
      <c r="X222" s="61"/>
      <c r="Y222" s="61"/>
      <c r="Z222" s="53">
        <f t="shared" si="3"/>
        <v>0</v>
      </c>
      <c r="AA222" s="4"/>
    </row>
    <row r="223" spans="1:27" ht="16" customHeight="1" x14ac:dyDescent="0.2">
      <c r="A223" s="54"/>
      <c r="B223" s="55">
        <v>843380162582</v>
      </c>
      <c r="C223" s="56" t="s">
        <v>522</v>
      </c>
      <c r="D223" s="56" t="s">
        <v>523</v>
      </c>
      <c r="E223" s="56" t="str" cm="1">
        <f t="array" ref="E223">_xlfn.XLOOKUP(C223,Master!E1:E2386,Master!H1:H2386)</f>
        <v>No</v>
      </c>
      <c r="F223" s="56" t="s">
        <v>116</v>
      </c>
      <c r="G223" s="56" t="s">
        <v>282</v>
      </c>
      <c r="H223" s="56" t="s">
        <v>451</v>
      </c>
      <c r="I223" s="56" t="s">
        <v>505</v>
      </c>
      <c r="J223" s="56" t="s">
        <v>55</v>
      </c>
      <c r="K223" s="56" t="s">
        <v>56</v>
      </c>
      <c r="L223" s="56" t="s">
        <v>474</v>
      </c>
      <c r="M223" s="57">
        <v>111</v>
      </c>
      <c r="N223" s="57">
        <v>185</v>
      </c>
      <c r="O223" s="57">
        <v>185</v>
      </c>
      <c r="P223" s="58" cm="1">
        <f t="array" ref="P223">(O223*$P$3)*(M223/O223)</f>
        <v>154.29</v>
      </c>
      <c r="Q223" s="59" cm="1">
        <f t="array" ref="Q223">R223</f>
        <v>309</v>
      </c>
      <c r="R223" s="58" cm="1">
        <f t="array" ref="R223">ROUND(O223*$P$3*(1+$Q$3),0)</f>
        <v>309</v>
      </c>
      <c r="S223" s="56" t="s">
        <v>57</v>
      </c>
      <c r="T223" s="60" t="s">
        <v>58</v>
      </c>
      <c r="U223" s="51"/>
      <c r="V223" s="61"/>
      <c r="W223" s="61"/>
      <c r="X223" s="61"/>
      <c r="Y223" s="61"/>
      <c r="Z223" s="53">
        <f t="shared" si="3"/>
        <v>0</v>
      </c>
      <c r="AA223" s="4"/>
    </row>
    <row r="224" spans="1:27" ht="16" customHeight="1" x14ac:dyDescent="0.2">
      <c r="A224" s="54"/>
      <c r="B224" s="55">
        <v>843380162599</v>
      </c>
      <c r="C224" s="56" t="s">
        <v>524</v>
      </c>
      <c r="D224" s="56" t="s">
        <v>525</v>
      </c>
      <c r="E224" s="56" t="str" cm="1">
        <f t="array" ref="E224">_xlfn.XLOOKUP(C224,Master!E1:E2386,Master!H1:H2386)</f>
        <v>Yes</v>
      </c>
      <c r="F224" s="56" t="s">
        <v>190</v>
      </c>
      <c r="G224" s="56" t="s">
        <v>61</v>
      </c>
      <c r="H224" s="56" t="s">
        <v>451</v>
      </c>
      <c r="I224" s="56" t="s">
        <v>505</v>
      </c>
      <c r="J224" s="56" t="s">
        <v>55</v>
      </c>
      <c r="K224" s="56" t="s">
        <v>56</v>
      </c>
      <c r="L224" s="56" t="s">
        <v>474</v>
      </c>
      <c r="M224" s="57">
        <v>111</v>
      </c>
      <c r="N224" s="57">
        <v>185</v>
      </c>
      <c r="O224" s="57">
        <v>185</v>
      </c>
      <c r="P224" s="58" cm="1">
        <f t="array" ref="P224">(O224*$P$3)*(M224/O224)</f>
        <v>154.29</v>
      </c>
      <c r="Q224" s="59" cm="1">
        <f t="array" ref="Q224">R224</f>
        <v>309</v>
      </c>
      <c r="R224" s="58" cm="1">
        <f t="array" ref="R224">ROUND(O224*$P$3*(1+$Q$3),0)</f>
        <v>309</v>
      </c>
      <c r="S224" s="56" t="s">
        <v>57</v>
      </c>
      <c r="T224" s="60" t="s">
        <v>58</v>
      </c>
      <c r="U224" s="51"/>
      <c r="V224" s="61"/>
      <c r="W224" s="61"/>
      <c r="X224" s="61"/>
      <c r="Y224" s="61"/>
      <c r="Z224" s="53">
        <f t="shared" si="3"/>
        <v>0</v>
      </c>
      <c r="AA224" s="4"/>
    </row>
    <row r="225" spans="1:27" ht="16" customHeight="1" x14ac:dyDescent="0.2">
      <c r="A225" s="54"/>
      <c r="B225" s="55">
        <v>843380162605</v>
      </c>
      <c r="C225" s="56" t="s">
        <v>526</v>
      </c>
      <c r="D225" s="56" t="s">
        <v>527</v>
      </c>
      <c r="E225" s="56" t="str" cm="1">
        <f t="array" ref="E225">_xlfn.XLOOKUP(C225,Master!E1:E2386,Master!H1:H2386)</f>
        <v>Yes</v>
      </c>
      <c r="F225" s="56" t="s">
        <v>190</v>
      </c>
      <c r="G225" s="56" t="s">
        <v>64</v>
      </c>
      <c r="H225" s="56" t="s">
        <v>451</v>
      </c>
      <c r="I225" s="56" t="s">
        <v>505</v>
      </c>
      <c r="J225" s="56" t="s">
        <v>55</v>
      </c>
      <c r="K225" s="56" t="s">
        <v>56</v>
      </c>
      <c r="L225" s="56" t="s">
        <v>474</v>
      </c>
      <c r="M225" s="57">
        <v>111</v>
      </c>
      <c r="N225" s="57">
        <v>185</v>
      </c>
      <c r="O225" s="57">
        <v>185</v>
      </c>
      <c r="P225" s="58" cm="1">
        <f t="array" ref="P225">(O225*$P$3)*(M225/O225)</f>
        <v>154.29</v>
      </c>
      <c r="Q225" s="59" cm="1">
        <f t="array" ref="Q225">R225</f>
        <v>309</v>
      </c>
      <c r="R225" s="58" cm="1">
        <f t="array" ref="R225">ROUND(O225*$P$3*(1+$Q$3),0)</f>
        <v>309</v>
      </c>
      <c r="S225" s="56" t="s">
        <v>57</v>
      </c>
      <c r="T225" s="60" t="s">
        <v>58</v>
      </c>
      <c r="U225" s="51"/>
      <c r="V225" s="61"/>
      <c r="W225" s="61"/>
      <c r="X225" s="61"/>
      <c r="Y225" s="61"/>
      <c r="Z225" s="53">
        <f t="shared" si="3"/>
        <v>0</v>
      </c>
      <c r="AA225" s="4"/>
    </row>
    <row r="226" spans="1:27" ht="16" customHeight="1" x14ac:dyDescent="0.2">
      <c r="A226" s="54"/>
      <c r="B226" s="55">
        <v>843380162612</v>
      </c>
      <c r="C226" s="56" t="s">
        <v>528</v>
      </c>
      <c r="D226" s="56" t="s">
        <v>529</v>
      </c>
      <c r="E226" s="56" t="str" cm="1">
        <f t="array" ref="E226">_xlfn.XLOOKUP(C226,Master!E1:E2386,Master!H1:H2386)</f>
        <v>Yes</v>
      </c>
      <c r="F226" s="56" t="s">
        <v>190</v>
      </c>
      <c r="G226" s="56" t="s">
        <v>67</v>
      </c>
      <c r="H226" s="56" t="s">
        <v>451</v>
      </c>
      <c r="I226" s="56" t="s">
        <v>505</v>
      </c>
      <c r="J226" s="56" t="s">
        <v>55</v>
      </c>
      <c r="K226" s="56" t="s">
        <v>56</v>
      </c>
      <c r="L226" s="56" t="s">
        <v>474</v>
      </c>
      <c r="M226" s="57">
        <v>111</v>
      </c>
      <c r="N226" s="57">
        <v>185</v>
      </c>
      <c r="O226" s="57">
        <v>185</v>
      </c>
      <c r="P226" s="58" cm="1">
        <f t="array" ref="P226">(O226*$P$3)*(M226/O226)</f>
        <v>154.29</v>
      </c>
      <c r="Q226" s="59" cm="1">
        <f t="array" ref="Q226">R226</f>
        <v>309</v>
      </c>
      <c r="R226" s="58" cm="1">
        <f t="array" ref="R226">ROUND(O226*$P$3*(1+$Q$3),0)</f>
        <v>309</v>
      </c>
      <c r="S226" s="56" t="s">
        <v>57</v>
      </c>
      <c r="T226" s="60" t="s">
        <v>58</v>
      </c>
      <c r="U226" s="51"/>
      <c r="V226" s="61"/>
      <c r="W226" s="61"/>
      <c r="X226" s="61"/>
      <c r="Y226" s="61"/>
      <c r="Z226" s="53">
        <f t="shared" si="3"/>
        <v>0</v>
      </c>
      <c r="AA226" s="4"/>
    </row>
    <row r="227" spans="1:27" ht="16" customHeight="1" x14ac:dyDescent="0.2">
      <c r="A227" s="54"/>
      <c r="B227" s="55">
        <v>843380162629</v>
      </c>
      <c r="C227" s="56" t="s">
        <v>530</v>
      </c>
      <c r="D227" s="56" t="s">
        <v>531</v>
      </c>
      <c r="E227" s="56" t="str" cm="1">
        <f t="array" ref="E227">_xlfn.XLOOKUP(C227,Master!E1:E2386,Master!H1:H2386)</f>
        <v>Yes</v>
      </c>
      <c r="F227" s="56" t="s">
        <v>190</v>
      </c>
      <c r="G227" s="56" t="s">
        <v>70</v>
      </c>
      <c r="H227" s="56" t="s">
        <v>451</v>
      </c>
      <c r="I227" s="56" t="s">
        <v>505</v>
      </c>
      <c r="J227" s="56" t="s">
        <v>55</v>
      </c>
      <c r="K227" s="56" t="s">
        <v>56</v>
      </c>
      <c r="L227" s="56" t="s">
        <v>474</v>
      </c>
      <c r="M227" s="57">
        <v>111</v>
      </c>
      <c r="N227" s="57">
        <v>185</v>
      </c>
      <c r="O227" s="57">
        <v>185</v>
      </c>
      <c r="P227" s="58" cm="1">
        <f t="array" ref="P227">(O227*$P$3)*(M227/O227)</f>
        <v>154.29</v>
      </c>
      <c r="Q227" s="59" cm="1">
        <f t="array" ref="Q227">R227</f>
        <v>309</v>
      </c>
      <c r="R227" s="58" cm="1">
        <f t="array" ref="R227">ROUND(O227*$P$3*(1+$Q$3),0)</f>
        <v>309</v>
      </c>
      <c r="S227" s="56" t="s">
        <v>57</v>
      </c>
      <c r="T227" s="60" t="s">
        <v>58</v>
      </c>
      <c r="U227" s="51"/>
      <c r="V227" s="61"/>
      <c r="W227" s="61"/>
      <c r="X227" s="61"/>
      <c r="Y227" s="61"/>
      <c r="Z227" s="53">
        <f t="shared" si="3"/>
        <v>0</v>
      </c>
      <c r="AA227" s="4"/>
    </row>
    <row r="228" spans="1:27" ht="16" customHeight="1" x14ac:dyDescent="0.2">
      <c r="A228" s="54"/>
      <c r="B228" s="55">
        <v>843380162636</v>
      </c>
      <c r="C228" s="56" t="s">
        <v>532</v>
      </c>
      <c r="D228" s="56" t="s">
        <v>533</v>
      </c>
      <c r="E228" s="56" t="str" cm="1">
        <f t="array" ref="E228">_xlfn.XLOOKUP(C228,Master!E1:E2386,Master!H1:H2386)</f>
        <v>Yes</v>
      </c>
      <c r="F228" s="56" t="s">
        <v>190</v>
      </c>
      <c r="G228" s="56" t="s">
        <v>282</v>
      </c>
      <c r="H228" s="56" t="s">
        <v>451</v>
      </c>
      <c r="I228" s="56" t="s">
        <v>505</v>
      </c>
      <c r="J228" s="56" t="s">
        <v>55</v>
      </c>
      <c r="K228" s="56" t="s">
        <v>56</v>
      </c>
      <c r="L228" s="56" t="s">
        <v>474</v>
      </c>
      <c r="M228" s="57">
        <v>111</v>
      </c>
      <c r="N228" s="57">
        <v>185</v>
      </c>
      <c r="O228" s="57">
        <v>185</v>
      </c>
      <c r="P228" s="58" cm="1">
        <f t="array" ref="P228">(O228*$P$3)*(M228/O228)</f>
        <v>154.29</v>
      </c>
      <c r="Q228" s="59" cm="1">
        <f t="array" ref="Q228">R228</f>
        <v>309</v>
      </c>
      <c r="R228" s="58" cm="1">
        <f t="array" ref="R228">ROUND(O228*$P$3*(1+$Q$3),0)</f>
        <v>309</v>
      </c>
      <c r="S228" s="56" t="s">
        <v>57</v>
      </c>
      <c r="T228" s="60" t="s">
        <v>58</v>
      </c>
      <c r="U228" s="51"/>
      <c r="V228" s="61"/>
      <c r="W228" s="61"/>
      <c r="X228" s="61"/>
      <c r="Y228" s="61"/>
      <c r="Z228" s="53">
        <f t="shared" si="3"/>
        <v>0</v>
      </c>
      <c r="AA228" s="4"/>
    </row>
    <row r="229" spans="1:27" ht="16" customHeight="1" x14ac:dyDescent="0.2">
      <c r="A229" s="54"/>
      <c r="B229" s="55">
        <v>843380167631</v>
      </c>
      <c r="C229" s="56" t="s">
        <v>534</v>
      </c>
      <c r="D229" s="56" t="s">
        <v>535</v>
      </c>
      <c r="E229" s="56" t="str" cm="1">
        <f t="array" ref="E229">_xlfn.XLOOKUP(C229,Master!E1:E2386,Master!H1:H2386)</f>
        <v>No</v>
      </c>
      <c r="F229" s="56" t="s">
        <v>51</v>
      </c>
      <c r="G229" s="56" t="s">
        <v>61</v>
      </c>
      <c r="H229" s="56" t="s">
        <v>451</v>
      </c>
      <c r="I229" s="56" t="s">
        <v>473</v>
      </c>
      <c r="J229" s="56" t="s">
        <v>55</v>
      </c>
      <c r="K229" s="56" t="s">
        <v>56</v>
      </c>
      <c r="L229" s="56" t="s">
        <v>50</v>
      </c>
      <c r="M229" s="57">
        <v>82.5</v>
      </c>
      <c r="N229" s="57">
        <v>160</v>
      </c>
      <c r="O229" s="57">
        <v>160</v>
      </c>
      <c r="P229" s="58" cm="1">
        <f t="array" ref="P229">(O229*$P$3)*(M229/O229)</f>
        <v>114.67499999999998</v>
      </c>
      <c r="Q229" s="59" cm="1">
        <f t="array" ref="Q229">R229</f>
        <v>267</v>
      </c>
      <c r="R229" s="58" cm="1">
        <f t="array" ref="R229">ROUND(O229*$P$3*(1+$Q$3),0)</f>
        <v>267</v>
      </c>
      <c r="S229" s="56" t="s">
        <v>57</v>
      </c>
      <c r="T229" s="60" t="s">
        <v>58</v>
      </c>
      <c r="U229" s="51"/>
      <c r="V229" s="61"/>
      <c r="W229" s="61"/>
      <c r="X229" s="61"/>
      <c r="Y229" s="61"/>
      <c r="Z229" s="53">
        <f t="shared" si="3"/>
        <v>0</v>
      </c>
      <c r="AA229" s="4"/>
    </row>
    <row r="230" spans="1:27" ht="16" customHeight="1" x14ac:dyDescent="0.2">
      <c r="A230" s="54"/>
      <c r="B230" s="55">
        <v>843380167648</v>
      </c>
      <c r="C230" s="56" t="s">
        <v>536</v>
      </c>
      <c r="D230" s="56" t="s">
        <v>537</v>
      </c>
      <c r="E230" s="56" t="str" cm="1">
        <f t="array" ref="E230">_xlfn.XLOOKUP(C230,Master!E1:E2386,Master!H1:H2386)</f>
        <v>No</v>
      </c>
      <c r="F230" s="56" t="s">
        <v>51</v>
      </c>
      <c r="G230" s="56" t="s">
        <v>64</v>
      </c>
      <c r="H230" s="56" t="s">
        <v>451</v>
      </c>
      <c r="I230" s="56" t="s">
        <v>473</v>
      </c>
      <c r="J230" s="56" t="s">
        <v>55</v>
      </c>
      <c r="K230" s="56" t="s">
        <v>56</v>
      </c>
      <c r="L230" s="56" t="s">
        <v>50</v>
      </c>
      <c r="M230" s="57">
        <v>82.5</v>
      </c>
      <c r="N230" s="57">
        <v>160</v>
      </c>
      <c r="O230" s="57">
        <v>160</v>
      </c>
      <c r="P230" s="58" cm="1">
        <f t="array" ref="P230">(O230*$P$3)*(M230/O230)</f>
        <v>114.67499999999998</v>
      </c>
      <c r="Q230" s="59" cm="1">
        <f t="array" ref="Q230">R230</f>
        <v>267</v>
      </c>
      <c r="R230" s="58" cm="1">
        <f t="array" ref="R230">ROUND(O230*$P$3*(1+$Q$3),0)</f>
        <v>267</v>
      </c>
      <c r="S230" s="56" t="s">
        <v>57</v>
      </c>
      <c r="T230" s="60" t="s">
        <v>58</v>
      </c>
      <c r="U230" s="51"/>
      <c r="V230" s="61"/>
      <c r="W230" s="61"/>
      <c r="X230" s="61"/>
      <c r="Y230" s="61"/>
      <c r="Z230" s="53">
        <f t="shared" si="3"/>
        <v>0</v>
      </c>
      <c r="AA230" s="4"/>
    </row>
    <row r="231" spans="1:27" ht="16" customHeight="1" x14ac:dyDescent="0.2">
      <c r="A231" s="54"/>
      <c r="B231" s="55">
        <v>843380167655</v>
      </c>
      <c r="C231" s="56" t="s">
        <v>538</v>
      </c>
      <c r="D231" s="56" t="s">
        <v>539</v>
      </c>
      <c r="E231" s="56" t="str" cm="1">
        <f t="array" ref="E231">_xlfn.XLOOKUP(C231,Master!E1:E2386,Master!H1:H2386)</f>
        <v>No</v>
      </c>
      <c r="F231" s="56" t="s">
        <v>51</v>
      </c>
      <c r="G231" s="56" t="s">
        <v>67</v>
      </c>
      <c r="H231" s="56" t="s">
        <v>451</v>
      </c>
      <c r="I231" s="56" t="s">
        <v>473</v>
      </c>
      <c r="J231" s="56" t="s">
        <v>55</v>
      </c>
      <c r="K231" s="56" t="s">
        <v>56</v>
      </c>
      <c r="L231" s="56" t="s">
        <v>50</v>
      </c>
      <c r="M231" s="57">
        <v>82.5</v>
      </c>
      <c r="N231" s="57">
        <v>160</v>
      </c>
      <c r="O231" s="57">
        <v>160</v>
      </c>
      <c r="P231" s="58" cm="1">
        <f t="array" ref="P231">(O231*$P$3)*(M231/O231)</f>
        <v>114.67499999999998</v>
      </c>
      <c r="Q231" s="59" cm="1">
        <f t="array" ref="Q231">R231</f>
        <v>267</v>
      </c>
      <c r="R231" s="58" cm="1">
        <f t="array" ref="R231">ROUND(O231*$P$3*(1+$Q$3),0)</f>
        <v>267</v>
      </c>
      <c r="S231" s="56" t="s">
        <v>57</v>
      </c>
      <c r="T231" s="60" t="s">
        <v>58</v>
      </c>
      <c r="U231" s="51"/>
      <c r="V231" s="61"/>
      <c r="W231" s="61"/>
      <c r="X231" s="61"/>
      <c r="Y231" s="61"/>
      <c r="Z231" s="53">
        <f t="shared" si="3"/>
        <v>0</v>
      </c>
      <c r="AA231" s="4"/>
    </row>
    <row r="232" spans="1:27" ht="16" customHeight="1" x14ac:dyDescent="0.2">
      <c r="A232" s="54"/>
      <c r="B232" s="55">
        <v>843380167662</v>
      </c>
      <c r="C232" s="56" t="s">
        <v>540</v>
      </c>
      <c r="D232" s="56" t="s">
        <v>541</v>
      </c>
      <c r="E232" s="56" t="str" cm="1">
        <f t="array" ref="E232">_xlfn.XLOOKUP(C232,Master!E1:E2386,Master!H1:H2386)</f>
        <v>No</v>
      </c>
      <c r="F232" s="56" t="s">
        <v>51</v>
      </c>
      <c r="G232" s="56" t="s">
        <v>70</v>
      </c>
      <c r="H232" s="56" t="s">
        <v>451</v>
      </c>
      <c r="I232" s="56" t="s">
        <v>473</v>
      </c>
      <c r="J232" s="56" t="s">
        <v>55</v>
      </c>
      <c r="K232" s="56" t="s">
        <v>56</v>
      </c>
      <c r="L232" s="56" t="s">
        <v>50</v>
      </c>
      <c r="M232" s="57">
        <v>82.5</v>
      </c>
      <c r="N232" s="57">
        <v>160</v>
      </c>
      <c r="O232" s="57">
        <v>160</v>
      </c>
      <c r="P232" s="58" cm="1">
        <f t="array" ref="P232">(O232*$P$3)*(M232/O232)</f>
        <v>114.67499999999998</v>
      </c>
      <c r="Q232" s="59" cm="1">
        <f t="array" ref="Q232">R232</f>
        <v>267</v>
      </c>
      <c r="R232" s="58" cm="1">
        <f t="array" ref="R232">ROUND(O232*$P$3*(1+$Q$3),0)</f>
        <v>267</v>
      </c>
      <c r="S232" s="56" t="s">
        <v>57</v>
      </c>
      <c r="T232" s="60" t="s">
        <v>58</v>
      </c>
      <c r="U232" s="51"/>
      <c r="V232" s="61"/>
      <c r="W232" s="61"/>
      <c r="X232" s="61"/>
      <c r="Y232" s="61"/>
      <c r="Z232" s="53">
        <f t="shared" si="3"/>
        <v>0</v>
      </c>
      <c r="AA232" s="4"/>
    </row>
    <row r="233" spans="1:27" ht="16" customHeight="1" x14ac:dyDescent="0.2">
      <c r="A233" s="54"/>
      <c r="B233" s="55">
        <v>843380167679</v>
      </c>
      <c r="C233" s="56" t="s">
        <v>542</v>
      </c>
      <c r="D233" s="56" t="s">
        <v>543</v>
      </c>
      <c r="E233" s="56" t="str" cm="1">
        <f t="array" ref="E233">_xlfn.XLOOKUP(C233,Master!E1:E2386,Master!H1:H2386)</f>
        <v>No</v>
      </c>
      <c r="F233" s="56" t="s">
        <v>51</v>
      </c>
      <c r="G233" s="56" t="s">
        <v>282</v>
      </c>
      <c r="H233" s="56" t="s">
        <v>451</v>
      </c>
      <c r="I233" s="56" t="s">
        <v>473</v>
      </c>
      <c r="J233" s="56" t="s">
        <v>55</v>
      </c>
      <c r="K233" s="56" t="s">
        <v>56</v>
      </c>
      <c r="L233" s="56" t="s">
        <v>50</v>
      </c>
      <c r="M233" s="57">
        <v>82.5</v>
      </c>
      <c r="N233" s="57">
        <v>160</v>
      </c>
      <c r="O233" s="57">
        <v>160</v>
      </c>
      <c r="P233" s="58" cm="1">
        <f t="array" ref="P233">(O233*$P$3)*(M233/O233)</f>
        <v>114.67499999999998</v>
      </c>
      <c r="Q233" s="59" cm="1">
        <f t="array" ref="Q233">R233</f>
        <v>267</v>
      </c>
      <c r="R233" s="58" cm="1">
        <f t="array" ref="R233">ROUND(O233*$P$3*(1+$Q$3),0)</f>
        <v>267</v>
      </c>
      <c r="S233" s="56" t="s">
        <v>57</v>
      </c>
      <c r="T233" s="60" t="s">
        <v>58</v>
      </c>
      <c r="U233" s="51"/>
      <c r="V233" s="61"/>
      <c r="W233" s="61"/>
      <c r="X233" s="61"/>
      <c r="Y233" s="61"/>
      <c r="Z233" s="53">
        <f t="shared" si="3"/>
        <v>0</v>
      </c>
      <c r="AA233" s="4"/>
    </row>
    <row r="234" spans="1:27" ht="16" customHeight="1" x14ac:dyDescent="0.2">
      <c r="A234" s="54"/>
      <c r="B234" s="55">
        <v>843380167686</v>
      </c>
      <c r="C234" s="56" t="s">
        <v>544</v>
      </c>
      <c r="D234" s="56" t="s">
        <v>545</v>
      </c>
      <c r="E234" s="56" t="str" cm="1">
        <f t="array" ref="E234">_xlfn.XLOOKUP(C234,Master!E1:E2386,Master!H1:H2386)</f>
        <v>No</v>
      </c>
      <c r="F234" s="56" t="s">
        <v>318</v>
      </c>
      <c r="G234" s="56" t="s">
        <v>61</v>
      </c>
      <c r="H234" s="56" t="s">
        <v>451</v>
      </c>
      <c r="I234" s="56" t="s">
        <v>473</v>
      </c>
      <c r="J234" s="56" t="s">
        <v>55</v>
      </c>
      <c r="K234" s="56" t="s">
        <v>56</v>
      </c>
      <c r="L234" s="56" t="s">
        <v>50</v>
      </c>
      <c r="M234" s="57">
        <v>82.5</v>
      </c>
      <c r="N234" s="57">
        <v>160</v>
      </c>
      <c r="O234" s="57">
        <v>160</v>
      </c>
      <c r="P234" s="58" cm="1">
        <f t="array" ref="P234">(O234*$P$3)*(M234/O234)</f>
        <v>114.67499999999998</v>
      </c>
      <c r="Q234" s="59" cm="1">
        <f t="array" ref="Q234">R234</f>
        <v>267</v>
      </c>
      <c r="R234" s="58" cm="1">
        <f t="array" ref="R234">ROUND(O234*$P$3*(1+$Q$3),0)</f>
        <v>267</v>
      </c>
      <c r="S234" s="56" t="s">
        <v>57</v>
      </c>
      <c r="T234" s="60" t="s">
        <v>58</v>
      </c>
      <c r="U234" s="51"/>
      <c r="V234" s="61"/>
      <c r="W234" s="61"/>
      <c r="X234" s="61"/>
      <c r="Y234" s="61"/>
      <c r="Z234" s="53">
        <f t="shared" si="3"/>
        <v>0</v>
      </c>
      <c r="AA234" s="4"/>
    </row>
    <row r="235" spans="1:27" ht="16" customHeight="1" x14ac:dyDescent="0.2">
      <c r="A235" s="54"/>
      <c r="B235" s="55">
        <v>843380167693</v>
      </c>
      <c r="C235" s="56" t="s">
        <v>546</v>
      </c>
      <c r="D235" s="56" t="s">
        <v>547</v>
      </c>
      <c r="E235" s="56" t="str" cm="1">
        <f t="array" ref="E235">_xlfn.XLOOKUP(C235,Master!E1:E2386,Master!H1:H2386)</f>
        <v>No</v>
      </c>
      <c r="F235" s="56" t="s">
        <v>318</v>
      </c>
      <c r="G235" s="56" t="s">
        <v>64</v>
      </c>
      <c r="H235" s="56" t="s">
        <v>451</v>
      </c>
      <c r="I235" s="56" t="s">
        <v>473</v>
      </c>
      <c r="J235" s="56" t="s">
        <v>55</v>
      </c>
      <c r="K235" s="56" t="s">
        <v>56</v>
      </c>
      <c r="L235" s="56" t="s">
        <v>50</v>
      </c>
      <c r="M235" s="57">
        <v>82.5</v>
      </c>
      <c r="N235" s="57">
        <v>160</v>
      </c>
      <c r="O235" s="57">
        <v>160</v>
      </c>
      <c r="P235" s="58" cm="1">
        <f t="array" ref="P235">(O235*$P$3)*(M235/O235)</f>
        <v>114.67499999999998</v>
      </c>
      <c r="Q235" s="59" cm="1">
        <f t="array" ref="Q235">R235</f>
        <v>267</v>
      </c>
      <c r="R235" s="58" cm="1">
        <f t="array" ref="R235">ROUND(O235*$P$3*(1+$Q$3),0)</f>
        <v>267</v>
      </c>
      <c r="S235" s="56" t="s">
        <v>57</v>
      </c>
      <c r="T235" s="60" t="s">
        <v>58</v>
      </c>
      <c r="U235" s="51"/>
      <c r="V235" s="61"/>
      <c r="W235" s="61"/>
      <c r="X235" s="61"/>
      <c r="Y235" s="61"/>
      <c r="Z235" s="53">
        <f t="shared" si="3"/>
        <v>0</v>
      </c>
      <c r="AA235" s="4"/>
    </row>
    <row r="236" spans="1:27" ht="16" customHeight="1" x14ac:dyDescent="0.2">
      <c r="A236" s="54"/>
      <c r="B236" s="55">
        <v>843380167709</v>
      </c>
      <c r="C236" s="56" t="s">
        <v>548</v>
      </c>
      <c r="D236" s="56" t="s">
        <v>549</v>
      </c>
      <c r="E236" s="56" t="str" cm="1">
        <f t="array" ref="E236">_xlfn.XLOOKUP(C236,Master!E1:E2386,Master!H1:H2386)</f>
        <v>No</v>
      </c>
      <c r="F236" s="56" t="s">
        <v>318</v>
      </c>
      <c r="G236" s="56" t="s">
        <v>67</v>
      </c>
      <c r="H236" s="56" t="s">
        <v>451</v>
      </c>
      <c r="I236" s="56" t="s">
        <v>473</v>
      </c>
      <c r="J236" s="56" t="s">
        <v>55</v>
      </c>
      <c r="K236" s="56" t="s">
        <v>56</v>
      </c>
      <c r="L236" s="56" t="s">
        <v>50</v>
      </c>
      <c r="M236" s="57">
        <v>82.5</v>
      </c>
      <c r="N236" s="57">
        <v>160</v>
      </c>
      <c r="O236" s="57">
        <v>160</v>
      </c>
      <c r="P236" s="58" cm="1">
        <f t="array" ref="P236">(O236*$P$3)*(M236/O236)</f>
        <v>114.67499999999998</v>
      </c>
      <c r="Q236" s="59" cm="1">
        <f t="array" ref="Q236">R236</f>
        <v>267</v>
      </c>
      <c r="R236" s="58" cm="1">
        <f t="array" ref="R236">ROUND(O236*$P$3*(1+$Q$3),0)</f>
        <v>267</v>
      </c>
      <c r="S236" s="56" t="s">
        <v>57</v>
      </c>
      <c r="T236" s="60" t="s">
        <v>58</v>
      </c>
      <c r="U236" s="51"/>
      <c r="V236" s="61"/>
      <c r="W236" s="61"/>
      <c r="X236" s="61"/>
      <c r="Y236" s="61"/>
      <c r="Z236" s="53">
        <f t="shared" si="3"/>
        <v>0</v>
      </c>
      <c r="AA236" s="4"/>
    </row>
    <row r="237" spans="1:27" ht="16" customHeight="1" x14ac:dyDescent="0.2">
      <c r="A237" s="54"/>
      <c r="B237" s="55">
        <v>843380167716</v>
      </c>
      <c r="C237" s="56" t="s">
        <v>550</v>
      </c>
      <c r="D237" s="56" t="s">
        <v>551</v>
      </c>
      <c r="E237" s="56" t="str" cm="1">
        <f t="array" ref="E237">_xlfn.XLOOKUP(C237,Master!E1:E2386,Master!H1:H2386)</f>
        <v>No</v>
      </c>
      <c r="F237" s="56" t="s">
        <v>318</v>
      </c>
      <c r="G237" s="56" t="s">
        <v>70</v>
      </c>
      <c r="H237" s="56" t="s">
        <v>451</v>
      </c>
      <c r="I237" s="56" t="s">
        <v>473</v>
      </c>
      <c r="J237" s="56" t="s">
        <v>55</v>
      </c>
      <c r="K237" s="56" t="s">
        <v>56</v>
      </c>
      <c r="L237" s="56" t="s">
        <v>50</v>
      </c>
      <c r="M237" s="57">
        <v>82.5</v>
      </c>
      <c r="N237" s="57">
        <v>160</v>
      </c>
      <c r="O237" s="57">
        <v>160</v>
      </c>
      <c r="P237" s="58" cm="1">
        <f t="array" ref="P237">(O237*$P$3)*(M237/O237)</f>
        <v>114.67499999999998</v>
      </c>
      <c r="Q237" s="59" cm="1">
        <f t="array" ref="Q237">R237</f>
        <v>267</v>
      </c>
      <c r="R237" s="58" cm="1">
        <f t="array" ref="R237">ROUND(O237*$P$3*(1+$Q$3),0)</f>
        <v>267</v>
      </c>
      <c r="S237" s="56" t="s">
        <v>57</v>
      </c>
      <c r="T237" s="60" t="s">
        <v>58</v>
      </c>
      <c r="U237" s="51"/>
      <c r="V237" s="61"/>
      <c r="W237" s="61"/>
      <c r="X237" s="61"/>
      <c r="Y237" s="61"/>
      <c r="Z237" s="53">
        <f t="shared" si="3"/>
        <v>0</v>
      </c>
      <c r="AA237" s="4"/>
    </row>
    <row r="238" spans="1:27" ht="16" customHeight="1" x14ac:dyDescent="0.2">
      <c r="A238" s="54"/>
      <c r="B238" s="55">
        <v>843380167723</v>
      </c>
      <c r="C238" s="56" t="s">
        <v>552</v>
      </c>
      <c r="D238" s="56" t="s">
        <v>553</v>
      </c>
      <c r="E238" s="56" t="str" cm="1">
        <f t="array" ref="E238">_xlfn.XLOOKUP(C238,Master!E1:E2386,Master!H1:H2386)</f>
        <v>No</v>
      </c>
      <c r="F238" s="56" t="s">
        <v>318</v>
      </c>
      <c r="G238" s="56" t="s">
        <v>282</v>
      </c>
      <c r="H238" s="56" t="s">
        <v>451</v>
      </c>
      <c r="I238" s="56" t="s">
        <v>473</v>
      </c>
      <c r="J238" s="56" t="s">
        <v>55</v>
      </c>
      <c r="K238" s="56" t="s">
        <v>56</v>
      </c>
      <c r="L238" s="56" t="s">
        <v>50</v>
      </c>
      <c r="M238" s="57">
        <v>82.5</v>
      </c>
      <c r="N238" s="57">
        <v>160</v>
      </c>
      <c r="O238" s="57">
        <v>160</v>
      </c>
      <c r="P238" s="58" cm="1">
        <f t="array" ref="P238">(O238*$P$3)*(M238/O238)</f>
        <v>114.67499999999998</v>
      </c>
      <c r="Q238" s="59" cm="1">
        <f t="array" ref="Q238">R238</f>
        <v>267</v>
      </c>
      <c r="R238" s="58" cm="1">
        <f t="array" ref="R238">ROUND(O238*$P$3*(1+$Q$3),0)</f>
        <v>267</v>
      </c>
      <c r="S238" s="56" t="s">
        <v>57</v>
      </c>
      <c r="T238" s="60" t="s">
        <v>58</v>
      </c>
      <c r="U238" s="51"/>
      <c r="V238" s="61"/>
      <c r="W238" s="61"/>
      <c r="X238" s="61"/>
      <c r="Y238" s="61"/>
      <c r="Z238" s="53">
        <f t="shared" si="3"/>
        <v>0</v>
      </c>
      <c r="AA238" s="4"/>
    </row>
    <row r="239" spans="1:27" ht="16" customHeight="1" x14ac:dyDescent="0.2">
      <c r="A239" s="54"/>
      <c r="B239" s="55">
        <v>843380167730</v>
      </c>
      <c r="C239" s="56" t="s">
        <v>554</v>
      </c>
      <c r="D239" s="56" t="s">
        <v>555</v>
      </c>
      <c r="E239" s="56" t="str" cm="1">
        <f t="array" ref="E239">_xlfn.XLOOKUP(C239,Master!E1:E2386,Master!H1:H2386)</f>
        <v>No</v>
      </c>
      <c r="F239" s="56" t="s">
        <v>95</v>
      </c>
      <c r="G239" s="56" t="s">
        <v>61</v>
      </c>
      <c r="H239" s="56" t="s">
        <v>451</v>
      </c>
      <c r="I239" s="56" t="s">
        <v>473</v>
      </c>
      <c r="J239" s="56" t="s">
        <v>55</v>
      </c>
      <c r="K239" s="56" t="s">
        <v>56</v>
      </c>
      <c r="L239" s="56" t="s">
        <v>50</v>
      </c>
      <c r="M239" s="57">
        <v>82.5</v>
      </c>
      <c r="N239" s="57">
        <v>160</v>
      </c>
      <c r="O239" s="57">
        <v>160</v>
      </c>
      <c r="P239" s="58" cm="1">
        <f t="array" ref="P239">(O239*$P$3)*(M239/O239)</f>
        <v>114.67499999999998</v>
      </c>
      <c r="Q239" s="59" cm="1">
        <f t="array" ref="Q239">R239</f>
        <v>267</v>
      </c>
      <c r="R239" s="58" cm="1">
        <f t="array" ref="R239">ROUND(O239*$P$3*(1+$Q$3),0)</f>
        <v>267</v>
      </c>
      <c r="S239" s="56" t="s">
        <v>57</v>
      </c>
      <c r="T239" s="60" t="s">
        <v>58</v>
      </c>
      <c r="U239" s="51"/>
      <c r="V239" s="61"/>
      <c r="W239" s="61"/>
      <c r="X239" s="61"/>
      <c r="Y239" s="61"/>
      <c r="Z239" s="53">
        <f t="shared" si="3"/>
        <v>0</v>
      </c>
      <c r="AA239" s="4"/>
    </row>
    <row r="240" spans="1:27" ht="16" customHeight="1" x14ac:dyDescent="0.2">
      <c r="A240" s="54"/>
      <c r="B240" s="55">
        <v>843380167747</v>
      </c>
      <c r="C240" s="56" t="s">
        <v>556</v>
      </c>
      <c r="D240" s="56" t="s">
        <v>557</v>
      </c>
      <c r="E240" s="56" t="str" cm="1">
        <f t="array" ref="E240">_xlfn.XLOOKUP(C240,Master!E1:E2386,Master!H1:H2386)</f>
        <v>No</v>
      </c>
      <c r="F240" s="56" t="s">
        <v>95</v>
      </c>
      <c r="G240" s="56" t="s">
        <v>64</v>
      </c>
      <c r="H240" s="56" t="s">
        <v>451</v>
      </c>
      <c r="I240" s="56" t="s">
        <v>473</v>
      </c>
      <c r="J240" s="56" t="s">
        <v>55</v>
      </c>
      <c r="K240" s="56" t="s">
        <v>56</v>
      </c>
      <c r="L240" s="56" t="s">
        <v>50</v>
      </c>
      <c r="M240" s="57">
        <v>82.5</v>
      </c>
      <c r="N240" s="57">
        <v>160</v>
      </c>
      <c r="O240" s="57">
        <v>160</v>
      </c>
      <c r="P240" s="58" cm="1">
        <f t="array" ref="P240">(O240*$P$3)*(M240/O240)</f>
        <v>114.67499999999998</v>
      </c>
      <c r="Q240" s="59" cm="1">
        <f t="array" ref="Q240">R240</f>
        <v>267</v>
      </c>
      <c r="R240" s="58" cm="1">
        <f t="array" ref="R240">ROUND(O240*$P$3*(1+$Q$3),0)</f>
        <v>267</v>
      </c>
      <c r="S240" s="56" t="s">
        <v>57</v>
      </c>
      <c r="T240" s="60" t="s">
        <v>58</v>
      </c>
      <c r="U240" s="51"/>
      <c r="V240" s="61"/>
      <c r="W240" s="61"/>
      <c r="X240" s="61"/>
      <c r="Y240" s="61"/>
      <c r="Z240" s="53">
        <f t="shared" si="3"/>
        <v>0</v>
      </c>
      <c r="AA240" s="4"/>
    </row>
    <row r="241" spans="1:27" ht="16" customHeight="1" x14ac:dyDescent="0.2">
      <c r="A241" s="54"/>
      <c r="B241" s="55">
        <v>843380167754</v>
      </c>
      <c r="C241" s="56" t="s">
        <v>558</v>
      </c>
      <c r="D241" s="56" t="s">
        <v>559</v>
      </c>
      <c r="E241" s="56" t="str" cm="1">
        <f t="array" ref="E241">_xlfn.XLOOKUP(C241,Master!E1:E2386,Master!H1:H2386)</f>
        <v>No</v>
      </c>
      <c r="F241" s="56" t="s">
        <v>95</v>
      </c>
      <c r="G241" s="56" t="s">
        <v>67</v>
      </c>
      <c r="H241" s="56" t="s">
        <v>451</v>
      </c>
      <c r="I241" s="56" t="s">
        <v>473</v>
      </c>
      <c r="J241" s="56" t="s">
        <v>55</v>
      </c>
      <c r="K241" s="56" t="s">
        <v>56</v>
      </c>
      <c r="L241" s="56" t="s">
        <v>50</v>
      </c>
      <c r="M241" s="57">
        <v>82.5</v>
      </c>
      <c r="N241" s="57">
        <v>160</v>
      </c>
      <c r="O241" s="57">
        <v>160</v>
      </c>
      <c r="P241" s="58" cm="1">
        <f t="array" ref="P241">(O241*$P$3)*(M241/O241)</f>
        <v>114.67499999999998</v>
      </c>
      <c r="Q241" s="59" cm="1">
        <f t="array" ref="Q241">R241</f>
        <v>267</v>
      </c>
      <c r="R241" s="58" cm="1">
        <f t="array" ref="R241">ROUND(O241*$P$3*(1+$Q$3),0)</f>
        <v>267</v>
      </c>
      <c r="S241" s="56" t="s">
        <v>57</v>
      </c>
      <c r="T241" s="60" t="s">
        <v>58</v>
      </c>
      <c r="U241" s="51"/>
      <c r="V241" s="61"/>
      <c r="W241" s="61"/>
      <c r="X241" s="61"/>
      <c r="Y241" s="61"/>
      <c r="Z241" s="53">
        <f t="shared" si="3"/>
        <v>0</v>
      </c>
      <c r="AA241" s="4"/>
    </row>
    <row r="242" spans="1:27" ht="16" customHeight="1" x14ac:dyDescent="0.2">
      <c r="A242" s="54"/>
      <c r="B242" s="55">
        <v>843380167761</v>
      </c>
      <c r="C242" s="56" t="s">
        <v>560</v>
      </c>
      <c r="D242" s="56" t="s">
        <v>561</v>
      </c>
      <c r="E242" s="56" t="str" cm="1">
        <f t="array" ref="E242">_xlfn.XLOOKUP(C242,Master!E1:E2386,Master!H1:H2386)</f>
        <v>No</v>
      </c>
      <c r="F242" s="56" t="s">
        <v>95</v>
      </c>
      <c r="G242" s="56" t="s">
        <v>70</v>
      </c>
      <c r="H242" s="56" t="s">
        <v>451</v>
      </c>
      <c r="I242" s="56" t="s">
        <v>473</v>
      </c>
      <c r="J242" s="56" t="s">
        <v>55</v>
      </c>
      <c r="K242" s="56" t="s">
        <v>56</v>
      </c>
      <c r="L242" s="56" t="s">
        <v>50</v>
      </c>
      <c r="M242" s="57">
        <v>82.5</v>
      </c>
      <c r="N242" s="57">
        <v>160</v>
      </c>
      <c r="O242" s="57">
        <v>160</v>
      </c>
      <c r="P242" s="58" cm="1">
        <f t="array" ref="P242">(O242*$P$3)*(M242/O242)</f>
        <v>114.67499999999998</v>
      </c>
      <c r="Q242" s="59" cm="1">
        <f t="array" ref="Q242">R242</f>
        <v>267</v>
      </c>
      <c r="R242" s="58" cm="1">
        <f t="array" ref="R242">ROUND(O242*$P$3*(1+$Q$3),0)</f>
        <v>267</v>
      </c>
      <c r="S242" s="56" t="s">
        <v>57</v>
      </c>
      <c r="T242" s="60" t="s">
        <v>58</v>
      </c>
      <c r="U242" s="51"/>
      <c r="V242" s="61"/>
      <c r="W242" s="61"/>
      <c r="X242" s="61"/>
      <c r="Y242" s="61"/>
      <c r="Z242" s="53">
        <f t="shared" si="3"/>
        <v>0</v>
      </c>
      <c r="AA242" s="4"/>
    </row>
    <row r="243" spans="1:27" ht="16" customHeight="1" x14ac:dyDescent="0.2">
      <c r="A243" s="54"/>
      <c r="B243" s="55">
        <v>843380167778</v>
      </c>
      <c r="C243" s="56" t="s">
        <v>562</v>
      </c>
      <c r="D243" s="56" t="s">
        <v>563</v>
      </c>
      <c r="E243" s="56" t="str" cm="1">
        <f t="array" ref="E243">_xlfn.XLOOKUP(C243,Master!E1:E2386,Master!H1:H2386)</f>
        <v>No</v>
      </c>
      <c r="F243" s="56" t="s">
        <v>95</v>
      </c>
      <c r="G243" s="56" t="s">
        <v>282</v>
      </c>
      <c r="H243" s="56" t="s">
        <v>451</v>
      </c>
      <c r="I243" s="56" t="s">
        <v>473</v>
      </c>
      <c r="J243" s="56" t="s">
        <v>55</v>
      </c>
      <c r="K243" s="56" t="s">
        <v>56</v>
      </c>
      <c r="L243" s="56" t="s">
        <v>50</v>
      </c>
      <c r="M243" s="57">
        <v>82.5</v>
      </c>
      <c r="N243" s="57">
        <v>160</v>
      </c>
      <c r="O243" s="57">
        <v>160</v>
      </c>
      <c r="P243" s="58" cm="1">
        <f t="array" ref="P243">(O243*$P$3)*(M243/O243)</f>
        <v>114.67499999999998</v>
      </c>
      <c r="Q243" s="59" cm="1">
        <f t="array" ref="Q243">R243</f>
        <v>267</v>
      </c>
      <c r="R243" s="58" cm="1">
        <f t="array" ref="R243">ROUND(O243*$P$3*(1+$Q$3),0)</f>
        <v>267</v>
      </c>
      <c r="S243" s="56" t="s">
        <v>57</v>
      </c>
      <c r="T243" s="60" t="s">
        <v>58</v>
      </c>
      <c r="U243" s="51"/>
      <c r="V243" s="61"/>
      <c r="W243" s="61"/>
      <c r="X243" s="61"/>
      <c r="Y243" s="61"/>
      <c r="Z243" s="53">
        <f t="shared" si="3"/>
        <v>0</v>
      </c>
      <c r="AA243" s="4"/>
    </row>
    <row r="244" spans="1:27" ht="16" customHeight="1" x14ac:dyDescent="0.2">
      <c r="A244" s="54"/>
      <c r="B244" s="55">
        <v>843380167785</v>
      </c>
      <c r="C244" s="56" t="s">
        <v>564</v>
      </c>
      <c r="D244" s="56" t="s">
        <v>565</v>
      </c>
      <c r="E244" s="56" t="str" cm="1">
        <f t="array" ref="E244">_xlfn.XLOOKUP(C244,Master!E1:E2386,Master!H1:H2386)</f>
        <v>No</v>
      </c>
      <c r="F244" s="56" t="s">
        <v>116</v>
      </c>
      <c r="G244" s="56" t="s">
        <v>61</v>
      </c>
      <c r="H244" s="56" t="s">
        <v>451</v>
      </c>
      <c r="I244" s="56" t="s">
        <v>473</v>
      </c>
      <c r="J244" s="56" t="s">
        <v>55</v>
      </c>
      <c r="K244" s="56" t="s">
        <v>56</v>
      </c>
      <c r="L244" s="56" t="s">
        <v>50</v>
      </c>
      <c r="M244" s="57">
        <v>82.5</v>
      </c>
      <c r="N244" s="57">
        <v>160</v>
      </c>
      <c r="O244" s="57">
        <v>160</v>
      </c>
      <c r="P244" s="58" cm="1">
        <f t="array" ref="P244">(O244*$P$3)*(M244/O244)</f>
        <v>114.67499999999998</v>
      </c>
      <c r="Q244" s="59" cm="1">
        <f t="array" ref="Q244">R244</f>
        <v>267</v>
      </c>
      <c r="R244" s="58" cm="1">
        <f t="array" ref="R244">ROUND(O244*$P$3*(1+$Q$3),0)</f>
        <v>267</v>
      </c>
      <c r="S244" s="56" t="s">
        <v>57</v>
      </c>
      <c r="T244" s="60" t="s">
        <v>58</v>
      </c>
      <c r="U244" s="51"/>
      <c r="V244" s="61"/>
      <c r="W244" s="61"/>
      <c r="X244" s="61"/>
      <c r="Y244" s="61"/>
      <c r="Z244" s="53">
        <f t="shared" si="3"/>
        <v>0</v>
      </c>
      <c r="AA244" s="4"/>
    </row>
    <row r="245" spans="1:27" ht="16" customHeight="1" x14ac:dyDescent="0.2">
      <c r="A245" s="54"/>
      <c r="B245" s="55">
        <v>843380167792</v>
      </c>
      <c r="C245" s="56" t="s">
        <v>566</v>
      </c>
      <c r="D245" s="56" t="s">
        <v>567</v>
      </c>
      <c r="E245" s="56" t="str" cm="1">
        <f t="array" ref="E245">_xlfn.XLOOKUP(C245,Master!E1:E2386,Master!H1:H2386)</f>
        <v>No</v>
      </c>
      <c r="F245" s="56" t="s">
        <v>116</v>
      </c>
      <c r="G245" s="56" t="s">
        <v>64</v>
      </c>
      <c r="H245" s="56" t="s">
        <v>451</v>
      </c>
      <c r="I245" s="56" t="s">
        <v>473</v>
      </c>
      <c r="J245" s="56" t="s">
        <v>55</v>
      </c>
      <c r="K245" s="56" t="s">
        <v>56</v>
      </c>
      <c r="L245" s="56" t="s">
        <v>50</v>
      </c>
      <c r="M245" s="57">
        <v>82.5</v>
      </c>
      <c r="N245" s="57">
        <v>160</v>
      </c>
      <c r="O245" s="57">
        <v>160</v>
      </c>
      <c r="P245" s="58" cm="1">
        <f t="array" ref="P245">(O245*$P$3)*(M245/O245)</f>
        <v>114.67499999999998</v>
      </c>
      <c r="Q245" s="59" cm="1">
        <f t="array" ref="Q245">R245</f>
        <v>267</v>
      </c>
      <c r="R245" s="58" cm="1">
        <f t="array" ref="R245">ROUND(O245*$P$3*(1+$Q$3),0)</f>
        <v>267</v>
      </c>
      <c r="S245" s="56" t="s">
        <v>57</v>
      </c>
      <c r="T245" s="60" t="s">
        <v>58</v>
      </c>
      <c r="U245" s="51"/>
      <c r="V245" s="61"/>
      <c r="W245" s="61"/>
      <c r="X245" s="61"/>
      <c r="Y245" s="61"/>
      <c r="Z245" s="53">
        <f t="shared" si="3"/>
        <v>0</v>
      </c>
      <c r="AA245" s="4"/>
    </row>
    <row r="246" spans="1:27" ht="16" customHeight="1" x14ac:dyDescent="0.2">
      <c r="A246" s="54"/>
      <c r="B246" s="55">
        <v>843380167808</v>
      </c>
      <c r="C246" s="56" t="s">
        <v>568</v>
      </c>
      <c r="D246" s="56" t="s">
        <v>569</v>
      </c>
      <c r="E246" s="56" t="str" cm="1">
        <f t="array" ref="E246">_xlfn.XLOOKUP(C246,Master!E1:E2386,Master!H1:H2386)</f>
        <v>No</v>
      </c>
      <c r="F246" s="56" t="s">
        <v>116</v>
      </c>
      <c r="G246" s="56" t="s">
        <v>67</v>
      </c>
      <c r="H246" s="56" t="s">
        <v>451</v>
      </c>
      <c r="I246" s="56" t="s">
        <v>473</v>
      </c>
      <c r="J246" s="56" t="s">
        <v>55</v>
      </c>
      <c r="K246" s="56" t="s">
        <v>56</v>
      </c>
      <c r="L246" s="56" t="s">
        <v>50</v>
      </c>
      <c r="M246" s="57">
        <v>82.5</v>
      </c>
      <c r="N246" s="57">
        <v>160</v>
      </c>
      <c r="O246" s="57">
        <v>160</v>
      </c>
      <c r="P246" s="58" cm="1">
        <f t="array" ref="P246">(O246*$P$3)*(M246/O246)</f>
        <v>114.67499999999998</v>
      </c>
      <c r="Q246" s="59" cm="1">
        <f t="array" ref="Q246">R246</f>
        <v>267</v>
      </c>
      <c r="R246" s="58" cm="1">
        <f t="array" ref="R246">ROUND(O246*$P$3*(1+$Q$3),0)</f>
        <v>267</v>
      </c>
      <c r="S246" s="56" t="s">
        <v>57</v>
      </c>
      <c r="T246" s="60" t="s">
        <v>58</v>
      </c>
      <c r="U246" s="51"/>
      <c r="V246" s="61"/>
      <c r="W246" s="61"/>
      <c r="X246" s="61"/>
      <c r="Y246" s="61"/>
      <c r="Z246" s="53">
        <f t="shared" si="3"/>
        <v>0</v>
      </c>
      <c r="AA246" s="4"/>
    </row>
    <row r="247" spans="1:27" ht="16" customHeight="1" x14ac:dyDescent="0.2">
      <c r="A247" s="54"/>
      <c r="B247" s="55">
        <v>843380167815</v>
      </c>
      <c r="C247" s="56" t="s">
        <v>570</v>
      </c>
      <c r="D247" s="56" t="s">
        <v>571</v>
      </c>
      <c r="E247" s="56" t="str" cm="1">
        <f t="array" ref="E247">_xlfn.XLOOKUP(C247,Master!E1:E2386,Master!H1:H2386)</f>
        <v>No</v>
      </c>
      <c r="F247" s="56" t="s">
        <v>116</v>
      </c>
      <c r="G247" s="56" t="s">
        <v>70</v>
      </c>
      <c r="H247" s="56" t="s">
        <v>451</v>
      </c>
      <c r="I247" s="56" t="s">
        <v>473</v>
      </c>
      <c r="J247" s="56" t="s">
        <v>55</v>
      </c>
      <c r="K247" s="56" t="s">
        <v>56</v>
      </c>
      <c r="L247" s="56" t="s">
        <v>50</v>
      </c>
      <c r="M247" s="57">
        <v>82.5</v>
      </c>
      <c r="N247" s="57">
        <v>160</v>
      </c>
      <c r="O247" s="57">
        <v>160</v>
      </c>
      <c r="P247" s="58" cm="1">
        <f t="array" ref="P247">(O247*$P$3)*(M247/O247)</f>
        <v>114.67499999999998</v>
      </c>
      <c r="Q247" s="59" cm="1">
        <f t="array" ref="Q247">R247</f>
        <v>267</v>
      </c>
      <c r="R247" s="58" cm="1">
        <f t="array" ref="R247">ROUND(O247*$P$3*(1+$Q$3),0)</f>
        <v>267</v>
      </c>
      <c r="S247" s="56" t="s">
        <v>57</v>
      </c>
      <c r="T247" s="60" t="s">
        <v>58</v>
      </c>
      <c r="U247" s="51"/>
      <c r="V247" s="61"/>
      <c r="W247" s="61"/>
      <c r="X247" s="61"/>
      <c r="Y247" s="61"/>
      <c r="Z247" s="53">
        <f t="shared" si="3"/>
        <v>0</v>
      </c>
      <c r="AA247" s="4"/>
    </row>
    <row r="248" spans="1:27" ht="16" customHeight="1" x14ac:dyDescent="0.2">
      <c r="A248" s="54"/>
      <c r="B248" s="55">
        <v>843380167822</v>
      </c>
      <c r="C248" s="56" t="s">
        <v>572</v>
      </c>
      <c r="D248" s="56" t="s">
        <v>573</v>
      </c>
      <c r="E248" s="56" t="str" cm="1">
        <f t="array" ref="E248">_xlfn.XLOOKUP(C248,Master!E1:E2386,Master!H1:H2386)</f>
        <v>No</v>
      </c>
      <c r="F248" s="56" t="s">
        <v>116</v>
      </c>
      <c r="G248" s="56" t="s">
        <v>282</v>
      </c>
      <c r="H248" s="56" t="s">
        <v>451</v>
      </c>
      <c r="I248" s="56" t="s">
        <v>473</v>
      </c>
      <c r="J248" s="56" t="s">
        <v>55</v>
      </c>
      <c r="K248" s="56" t="s">
        <v>56</v>
      </c>
      <c r="L248" s="56" t="s">
        <v>50</v>
      </c>
      <c r="M248" s="57">
        <v>82.5</v>
      </c>
      <c r="N248" s="57">
        <v>160</v>
      </c>
      <c r="O248" s="57">
        <v>160</v>
      </c>
      <c r="P248" s="58" cm="1">
        <f t="array" ref="P248">(O248*$P$3)*(M248/O248)</f>
        <v>114.67499999999998</v>
      </c>
      <c r="Q248" s="59" cm="1">
        <f t="array" ref="Q248">R248</f>
        <v>267</v>
      </c>
      <c r="R248" s="58" cm="1">
        <f t="array" ref="R248">ROUND(O248*$P$3*(1+$Q$3),0)</f>
        <v>267</v>
      </c>
      <c r="S248" s="56" t="s">
        <v>57</v>
      </c>
      <c r="T248" s="60" t="s">
        <v>58</v>
      </c>
      <c r="U248" s="51"/>
      <c r="V248" s="61"/>
      <c r="W248" s="61"/>
      <c r="X248" s="61"/>
      <c r="Y248" s="61"/>
      <c r="Z248" s="53">
        <f t="shared" si="3"/>
        <v>0</v>
      </c>
      <c r="AA248" s="4"/>
    </row>
    <row r="249" spans="1:27" ht="16" customHeight="1" x14ac:dyDescent="0.2">
      <c r="A249" s="54"/>
      <c r="B249" s="55">
        <v>843380167839</v>
      </c>
      <c r="C249" s="56" t="s">
        <v>574</v>
      </c>
      <c r="D249" s="56" t="s">
        <v>575</v>
      </c>
      <c r="E249" s="56" t="str" cm="1">
        <f t="array" ref="E249">_xlfn.XLOOKUP(C249,Master!E1:E2386,Master!H1:H2386)</f>
        <v>No</v>
      </c>
      <c r="F249" s="56" t="s">
        <v>190</v>
      </c>
      <c r="G249" s="56" t="s">
        <v>61</v>
      </c>
      <c r="H249" s="56" t="s">
        <v>451</v>
      </c>
      <c r="I249" s="56" t="s">
        <v>473</v>
      </c>
      <c r="J249" s="56" t="s">
        <v>55</v>
      </c>
      <c r="K249" s="56" t="s">
        <v>56</v>
      </c>
      <c r="L249" s="56" t="s">
        <v>50</v>
      </c>
      <c r="M249" s="57">
        <v>82.5</v>
      </c>
      <c r="N249" s="57">
        <v>160</v>
      </c>
      <c r="O249" s="57">
        <v>160</v>
      </c>
      <c r="P249" s="58" cm="1">
        <f t="array" ref="P249">(O249*$P$3)*(M249/O249)</f>
        <v>114.67499999999998</v>
      </c>
      <c r="Q249" s="59" cm="1">
        <f t="array" ref="Q249">R249</f>
        <v>267</v>
      </c>
      <c r="R249" s="58" cm="1">
        <f t="array" ref="R249">ROUND(O249*$P$3*(1+$Q$3),0)</f>
        <v>267</v>
      </c>
      <c r="S249" s="56" t="s">
        <v>57</v>
      </c>
      <c r="T249" s="60" t="s">
        <v>58</v>
      </c>
      <c r="U249" s="51"/>
      <c r="V249" s="61"/>
      <c r="W249" s="61"/>
      <c r="X249" s="61"/>
      <c r="Y249" s="61"/>
      <c r="Z249" s="53">
        <f t="shared" si="3"/>
        <v>0</v>
      </c>
      <c r="AA249" s="4"/>
    </row>
    <row r="250" spans="1:27" ht="16" customHeight="1" x14ac:dyDescent="0.2">
      <c r="A250" s="54"/>
      <c r="B250" s="55">
        <v>843380167846</v>
      </c>
      <c r="C250" s="56" t="s">
        <v>576</v>
      </c>
      <c r="D250" s="56" t="s">
        <v>577</v>
      </c>
      <c r="E250" s="56" t="str" cm="1">
        <f t="array" ref="E250">_xlfn.XLOOKUP(C250,Master!E1:E2386,Master!H1:H2386)</f>
        <v>No</v>
      </c>
      <c r="F250" s="56" t="s">
        <v>190</v>
      </c>
      <c r="G250" s="56" t="s">
        <v>64</v>
      </c>
      <c r="H250" s="56" t="s">
        <v>451</v>
      </c>
      <c r="I250" s="56" t="s">
        <v>473</v>
      </c>
      <c r="J250" s="56" t="s">
        <v>55</v>
      </c>
      <c r="K250" s="56" t="s">
        <v>56</v>
      </c>
      <c r="L250" s="56" t="s">
        <v>50</v>
      </c>
      <c r="M250" s="57">
        <v>82.5</v>
      </c>
      <c r="N250" s="57">
        <v>160</v>
      </c>
      <c r="O250" s="57">
        <v>160</v>
      </c>
      <c r="P250" s="58" cm="1">
        <f t="array" ref="P250">(O250*$P$3)*(M250/O250)</f>
        <v>114.67499999999998</v>
      </c>
      <c r="Q250" s="59" cm="1">
        <f t="array" ref="Q250">R250</f>
        <v>267</v>
      </c>
      <c r="R250" s="58" cm="1">
        <f t="array" ref="R250">ROUND(O250*$P$3*(1+$Q$3),0)</f>
        <v>267</v>
      </c>
      <c r="S250" s="56" t="s">
        <v>57</v>
      </c>
      <c r="T250" s="60" t="s">
        <v>58</v>
      </c>
      <c r="U250" s="51"/>
      <c r="V250" s="61"/>
      <c r="W250" s="61"/>
      <c r="X250" s="61"/>
      <c r="Y250" s="61"/>
      <c r="Z250" s="53">
        <f t="shared" si="3"/>
        <v>0</v>
      </c>
      <c r="AA250" s="4"/>
    </row>
    <row r="251" spans="1:27" ht="16" customHeight="1" x14ac:dyDescent="0.2">
      <c r="A251" s="54"/>
      <c r="B251" s="55">
        <v>843380167853</v>
      </c>
      <c r="C251" s="56" t="s">
        <v>578</v>
      </c>
      <c r="D251" s="56" t="s">
        <v>579</v>
      </c>
      <c r="E251" s="56" t="str" cm="1">
        <f t="array" ref="E251">_xlfn.XLOOKUP(C251,Master!E1:E2386,Master!H1:H2386)</f>
        <v>No</v>
      </c>
      <c r="F251" s="56" t="s">
        <v>190</v>
      </c>
      <c r="G251" s="56" t="s">
        <v>67</v>
      </c>
      <c r="H251" s="56" t="s">
        <v>451</v>
      </c>
      <c r="I251" s="56" t="s">
        <v>473</v>
      </c>
      <c r="J251" s="56" t="s">
        <v>55</v>
      </c>
      <c r="K251" s="56" t="s">
        <v>56</v>
      </c>
      <c r="L251" s="56" t="s">
        <v>50</v>
      </c>
      <c r="M251" s="57">
        <v>82.5</v>
      </c>
      <c r="N251" s="57">
        <v>160</v>
      </c>
      <c r="O251" s="57">
        <v>160</v>
      </c>
      <c r="P251" s="58" cm="1">
        <f t="array" ref="P251">(O251*$P$3)*(M251/O251)</f>
        <v>114.67499999999998</v>
      </c>
      <c r="Q251" s="59" cm="1">
        <f t="array" ref="Q251">R251</f>
        <v>267</v>
      </c>
      <c r="R251" s="58" cm="1">
        <f t="array" ref="R251">ROUND(O251*$P$3*(1+$Q$3),0)</f>
        <v>267</v>
      </c>
      <c r="S251" s="56" t="s">
        <v>57</v>
      </c>
      <c r="T251" s="60" t="s">
        <v>58</v>
      </c>
      <c r="U251" s="51"/>
      <c r="V251" s="61"/>
      <c r="W251" s="61"/>
      <c r="X251" s="61"/>
      <c r="Y251" s="61"/>
      <c r="Z251" s="53">
        <f t="shared" si="3"/>
        <v>0</v>
      </c>
      <c r="AA251" s="4"/>
    </row>
    <row r="252" spans="1:27" ht="16" customHeight="1" x14ac:dyDescent="0.2">
      <c r="A252" s="54"/>
      <c r="B252" s="55">
        <v>843380167860</v>
      </c>
      <c r="C252" s="56" t="s">
        <v>580</v>
      </c>
      <c r="D252" s="56" t="s">
        <v>581</v>
      </c>
      <c r="E252" s="56" t="str" cm="1">
        <f t="array" ref="E252">_xlfn.XLOOKUP(C252,Master!E1:E2386,Master!H1:H2386)</f>
        <v>No</v>
      </c>
      <c r="F252" s="56" t="s">
        <v>190</v>
      </c>
      <c r="G252" s="56" t="s">
        <v>70</v>
      </c>
      <c r="H252" s="56" t="s">
        <v>451</v>
      </c>
      <c r="I252" s="56" t="s">
        <v>473</v>
      </c>
      <c r="J252" s="56" t="s">
        <v>55</v>
      </c>
      <c r="K252" s="56" t="s">
        <v>56</v>
      </c>
      <c r="L252" s="56" t="s">
        <v>50</v>
      </c>
      <c r="M252" s="57">
        <v>82.5</v>
      </c>
      <c r="N252" s="57">
        <v>160</v>
      </c>
      <c r="O252" s="57">
        <v>160</v>
      </c>
      <c r="P252" s="58" cm="1">
        <f t="array" ref="P252">(O252*$P$3)*(M252/O252)</f>
        <v>114.67499999999998</v>
      </c>
      <c r="Q252" s="59" cm="1">
        <f t="array" ref="Q252">R252</f>
        <v>267</v>
      </c>
      <c r="R252" s="58" cm="1">
        <f t="array" ref="R252">ROUND(O252*$P$3*(1+$Q$3),0)</f>
        <v>267</v>
      </c>
      <c r="S252" s="56" t="s">
        <v>57</v>
      </c>
      <c r="T252" s="60" t="s">
        <v>58</v>
      </c>
      <c r="U252" s="51"/>
      <c r="V252" s="61"/>
      <c r="W252" s="61"/>
      <c r="X252" s="61"/>
      <c r="Y252" s="61"/>
      <c r="Z252" s="53">
        <f t="shared" si="3"/>
        <v>0</v>
      </c>
      <c r="AA252" s="4"/>
    </row>
    <row r="253" spans="1:27" ht="16" customHeight="1" x14ac:dyDescent="0.2">
      <c r="A253" s="54"/>
      <c r="B253" s="55">
        <v>843380167877</v>
      </c>
      <c r="C253" s="56" t="s">
        <v>582</v>
      </c>
      <c r="D253" s="56" t="s">
        <v>583</v>
      </c>
      <c r="E253" s="56" t="str" cm="1">
        <f t="array" ref="E253">_xlfn.XLOOKUP(C253,Master!E1:E2386,Master!H1:H2386)</f>
        <v>No</v>
      </c>
      <c r="F253" s="56" t="s">
        <v>190</v>
      </c>
      <c r="G253" s="56" t="s">
        <v>282</v>
      </c>
      <c r="H253" s="56" t="s">
        <v>451</v>
      </c>
      <c r="I253" s="56" t="s">
        <v>473</v>
      </c>
      <c r="J253" s="56" t="s">
        <v>55</v>
      </c>
      <c r="K253" s="56" t="s">
        <v>56</v>
      </c>
      <c r="L253" s="56" t="s">
        <v>50</v>
      </c>
      <c r="M253" s="57">
        <v>82.5</v>
      </c>
      <c r="N253" s="57">
        <v>160</v>
      </c>
      <c r="O253" s="57">
        <v>160</v>
      </c>
      <c r="P253" s="58" cm="1">
        <f t="array" ref="P253">(O253*$P$3)*(M253/O253)</f>
        <v>114.67499999999998</v>
      </c>
      <c r="Q253" s="59" cm="1">
        <f t="array" ref="Q253">R253</f>
        <v>267</v>
      </c>
      <c r="R253" s="58" cm="1">
        <f t="array" ref="R253">ROUND(O253*$P$3*(1+$Q$3),0)</f>
        <v>267</v>
      </c>
      <c r="S253" s="56" t="s">
        <v>57</v>
      </c>
      <c r="T253" s="60" t="s">
        <v>58</v>
      </c>
      <c r="U253" s="51"/>
      <c r="V253" s="61"/>
      <c r="W253" s="61"/>
      <c r="X253" s="61"/>
      <c r="Y253" s="61"/>
      <c r="Z253" s="53">
        <f t="shared" si="3"/>
        <v>0</v>
      </c>
      <c r="AA253" s="4"/>
    </row>
    <row r="254" spans="1:27" ht="16" customHeight="1" x14ac:dyDescent="0.2">
      <c r="A254" s="54"/>
      <c r="B254" s="55">
        <v>843380167884</v>
      </c>
      <c r="C254" s="56" t="s">
        <v>584</v>
      </c>
      <c r="D254" s="56" t="s">
        <v>585</v>
      </c>
      <c r="E254" s="56" t="str" cm="1">
        <f t="array" ref="E254">_xlfn.XLOOKUP(C254,Master!E1:E2386,Master!H1:H2386)</f>
        <v>No</v>
      </c>
      <c r="F254" s="56" t="s">
        <v>127</v>
      </c>
      <c r="G254" s="56" t="s">
        <v>61</v>
      </c>
      <c r="H254" s="56" t="s">
        <v>451</v>
      </c>
      <c r="I254" s="56" t="s">
        <v>473</v>
      </c>
      <c r="J254" s="56" t="s">
        <v>55</v>
      </c>
      <c r="K254" s="56" t="s">
        <v>56</v>
      </c>
      <c r="L254" s="56" t="s">
        <v>50</v>
      </c>
      <c r="M254" s="57">
        <v>82.5</v>
      </c>
      <c r="N254" s="57">
        <v>160</v>
      </c>
      <c r="O254" s="57">
        <v>160</v>
      </c>
      <c r="P254" s="58" cm="1">
        <f t="array" ref="P254">(O254*$P$3)*(M254/O254)</f>
        <v>114.67499999999998</v>
      </c>
      <c r="Q254" s="59" cm="1">
        <f t="array" ref="Q254">R254</f>
        <v>267</v>
      </c>
      <c r="R254" s="58" cm="1">
        <f t="array" ref="R254">ROUND(O254*$P$3*(1+$Q$3),0)</f>
        <v>267</v>
      </c>
      <c r="S254" s="56" t="s">
        <v>57</v>
      </c>
      <c r="T254" s="60" t="s">
        <v>58</v>
      </c>
      <c r="U254" s="51"/>
      <c r="V254" s="61"/>
      <c r="W254" s="61"/>
      <c r="X254" s="61"/>
      <c r="Y254" s="61"/>
      <c r="Z254" s="53">
        <f t="shared" si="3"/>
        <v>0</v>
      </c>
      <c r="AA254" s="4"/>
    </row>
    <row r="255" spans="1:27" ht="16" customHeight="1" x14ac:dyDescent="0.2">
      <c r="A255" s="54"/>
      <c r="B255" s="55">
        <v>843380167891</v>
      </c>
      <c r="C255" s="56" t="s">
        <v>586</v>
      </c>
      <c r="D255" s="56" t="s">
        <v>587</v>
      </c>
      <c r="E255" s="56" t="str" cm="1">
        <f t="array" ref="E255">_xlfn.XLOOKUP(C255,Master!E1:E2386,Master!H1:H2386)</f>
        <v>No</v>
      </c>
      <c r="F255" s="56" t="s">
        <v>127</v>
      </c>
      <c r="G255" s="56" t="s">
        <v>64</v>
      </c>
      <c r="H255" s="56" t="s">
        <v>451</v>
      </c>
      <c r="I255" s="56" t="s">
        <v>473</v>
      </c>
      <c r="J255" s="56" t="s">
        <v>55</v>
      </c>
      <c r="K255" s="56" t="s">
        <v>56</v>
      </c>
      <c r="L255" s="56" t="s">
        <v>50</v>
      </c>
      <c r="M255" s="57">
        <v>82.5</v>
      </c>
      <c r="N255" s="57">
        <v>160</v>
      </c>
      <c r="O255" s="57">
        <v>160</v>
      </c>
      <c r="P255" s="58" cm="1">
        <f t="array" ref="P255">(O255*$P$3)*(M255/O255)</f>
        <v>114.67499999999998</v>
      </c>
      <c r="Q255" s="59" cm="1">
        <f t="array" ref="Q255">R255</f>
        <v>267</v>
      </c>
      <c r="R255" s="58" cm="1">
        <f t="array" ref="R255">ROUND(O255*$P$3*(1+$Q$3),0)</f>
        <v>267</v>
      </c>
      <c r="S255" s="56" t="s">
        <v>57</v>
      </c>
      <c r="T255" s="60" t="s">
        <v>58</v>
      </c>
      <c r="U255" s="51"/>
      <c r="V255" s="61"/>
      <c r="W255" s="61"/>
      <c r="X255" s="61"/>
      <c r="Y255" s="61"/>
      <c r="Z255" s="53">
        <f t="shared" si="3"/>
        <v>0</v>
      </c>
      <c r="AA255" s="4"/>
    </row>
    <row r="256" spans="1:27" ht="16" customHeight="1" x14ac:dyDescent="0.2">
      <c r="A256" s="54"/>
      <c r="B256" s="55">
        <v>843380167907</v>
      </c>
      <c r="C256" s="56" t="s">
        <v>588</v>
      </c>
      <c r="D256" s="56" t="s">
        <v>589</v>
      </c>
      <c r="E256" s="56" t="str" cm="1">
        <f t="array" ref="E256">_xlfn.XLOOKUP(C256,Master!E1:E2386,Master!H1:H2386)</f>
        <v>No</v>
      </c>
      <c r="F256" s="56" t="s">
        <v>127</v>
      </c>
      <c r="G256" s="56" t="s">
        <v>67</v>
      </c>
      <c r="H256" s="56" t="s">
        <v>451</v>
      </c>
      <c r="I256" s="56" t="s">
        <v>473</v>
      </c>
      <c r="J256" s="56" t="s">
        <v>55</v>
      </c>
      <c r="K256" s="56" t="s">
        <v>56</v>
      </c>
      <c r="L256" s="56" t="s">
        <v>50</v>
      </c>
      <c r="M256" s="57">
        <v>82.5</v>
      </c>
      <c r="N256" s="57">
        <v>160</v>
      </c>
      <c r="O256" s="57">
        <v>160</v>
      </c>
      <c r="P256" s="58" cm="1">
        <f t="array" ref="P256">(O256*$P$3)*(M256/O256)</f>
        <v>114.67499999999998</v>
      </c>
      <c r="Q256" s="59" cm="1">
        <f t="array" ref="Q256">R256</f>
        <v>267</v>
      </c>
      <c r="R256" s="58" cm="1">
        <f t="array" ref="R256">ROUND(O256*$P$3*(1+$Q$3),0)</f>
        <v>267</v>
      </c>
      <c r="S256" s="56" t="s">
        <v>57</v>
      </c>
      <c r="T256" s="60" t="s">
        <v>58</v>
      </c>
      <c r="U256" s="51"/>
      <c r="V256" s="61"/>
      <c r="W256" s="61"/>
      <c r="X256" s="61"/>
      <c r="Y256" s="61"/>
      <c r="Z256" s="53">
        <f t="shared" si="3"/>
        <v>0</v>
      </c>
      <c r="AA256" s="4"/>
    </row>
    <row r="257" spans="1:27" ht="16" customHeight="1" x14ac:dyDescent="0.2">
      <c r="A257" s="54"/>
      <c r="B257" s="55">
        <v>843380167914</v>
      </c>
      <c r="C257" s="56" t="s">
        <v>590</v>
      </c>
      <c r="D257" s="56" t="s">
        <v>591</v>
      </c>
      <c r="E257" s="56" t="str" cm="1">
        <f t="array" ref="E257">_xlfn.XLOOKUP(C257,Master!E1:E2386,Master!H1:H2386)</f>
        <v>No</v>
      </c>
      <c r="F257" s="56" t="s">
        <v>127</v>
      </c>
      <c r="G257" s="56" t="s">
        <v>70</v>
      </c>
      <c r="H257" s="56" t="s">
        <v>451</v>
      </c>
      <c r="I257" s="56" t="s">
        <v>473</v>
      </c>
      <c r="J257" s="56" t="s">
        <v>55</v>
      </c>
      <c r="K257" s="56" t="s">
        <v>56</v>
      </c>
      <c r="L257" s="56" t="s">
        <v>50</v>
      </c>
      <c r="M257" s="57">
        <v>82.5</v>
      </c>
      <c r="N257" s="57">
        <v>160</v>
      </c>
      <c r="O257" s="57">
        <v>160</v>
      </c>
      <c r="P257" s="58" cm="1">
        <f t="array" ref="P257">(O257*$P$3)*(M257/O257)</f>
        <v>114.67499999999998</v>
      </c>
      <c r="Q257" s="59" cm="1">
        <f t="array" ref="Q257">R257</f>
        <v>267</v>
      </c>
      <c r="R257" s="58" cm="1">
        <f t="array" ref="R257">ROUND(O257*$P$3*(1+$Q$3),0)</f>
        <v>267</v>
      </c>
      <c r="S257" s="56" t="s">
        <v>57</v>
      </c>
      <c r="T257" s="60" t="s">
        <v>58</v>
      </c>
      <c r="U257" s="51"/>
      <c r="V257" s="61"/>
      <c r="W257" s="61"/>
      <c r="X257" s="61"/>
      <c r="Y257" s="61"/>
      <c r="Z257" s="53">
        <f t="shared" si="3"/>
        <v>0</v>
      </c>
      <c r="AA257" s="4"/>
    </row>
    <row r="258" spans="1:27" ht="16" customHeight="1" x14ac:dyDescent="0.2">
      <c r="A258" s="54"/>
      <c r="B258" s="55">
        <v>843380167921</v>
      </c>
      <c r="C258" s="56" t="s">
        <v>592</v>
      </c>
      <c r="D258" s="56" t="s">
        <v>593</v>
      </c>
      <c r="E258" s="56" t="str" cm="1">
        <f t="array" ref="E258">_xlfn.XLOOKUP(C258,Master!E1:E2386,Master!H1:H2386)</f>
        <v>No</v>
      </c>
      <c r="F258" s="56" t="s">
        <v>127</v>
      </c>
      <c r="G258" s="56" t="s">
        <v>282</v>
      </c>
      <c r="H258" s="56" t="s">
        <v>451</v>
      </c>
      <c r="I258" s="56" t="s">
        <v>473</v>
      </c>
      <c r="J258" s="56" t="s">
        <v>55</v>
      </c>
      <c r="K258" s="56" t="s">
        <v>56</v>
      </c>
      <c r="L258" s="56" t="s">
        <v>50</v>
      </c>
      <c r="M258" s="57">
        <v>82.5</v>
      </c>
      <c r="N258" s="57">
        <v>160</v>
      </c>
      <c r="O258" s="57">
        <v>160</v>
      </c>
      <c r="P258" s="58" cm="1">
        <f t="array" ref="P258">(O258*$P$3)*(M258/O258)</f>
        <v>114.67499999999998</v>
      </c>
      <c r="Q258" s="59" cm="1">
        <f t="array" ref="Q258">R258</f>
        <v>267</v>
      </c>
      <c r="R258" s="58" cm="1">
        <f t="array" ref="R258">ROUND(O258*$P$3*(1+$Q$3),0)</f>
        <v>267</v>
      </c>
      <c r="S258" s="56" t="s">
        <v>57</v>
      </c>
      <c r="T258" s="60" t="s">
        <v>58</v>
      </c>
      <c r="U258" s="51"/>
      <c r="V258" s="61"/>
      <c r="W258" s="61"/>
      <c r="X258" s="61"/>
      <c r="Y258" s="61"/>
      <c r="Z258" s="53">
        <f t="shared" si="3"/>
        <v>0</v>
      </c>
      <c r="AA258" s="4"/>
    </row>
    <row r="259" spans="1:27" ht="16" customHeight="1" x14ac:dyDescent="0.2">
      <c r="A259" s="54"/>
      <c r="B259" s="55">
        <v>843380133162</v>
      </c>
      <c r="C259" s="56" t="s">
        <v>594</v>
      </c>
      <c r="D259" s="56" t="s">
        <v>595</v>
      </c>
      <c r="E259" s="56" t="str" cm="1">
        <f t="array" ref="E259">_xlfn.XLOOKUP(C259,Master!E1:E2386,Master!H1:H2386)</f>
        <v>No</v>
      </c>
      <c r="F259" s="56" t="s">
        <v>51</v>
      </c>
      <c r="G259" s="56" t="s">
        <v>61</v>
      </c>
      <c r="H259" s="56" t="s">
        <v>451</v>
      </c>
      <c r="I259" s="56" t="s">
        <v>505</v>
      </c>
      <c r="J259" s="56" t="s">
        <v>55</v>
      </c>
      <c r="K259" s="56" t="s">
        <v>50</v>
      </c>
      <c r="L259" s="56" t="s">
        <v>474</v>
      </c>
      <c r="M259" s="57">
        <v>240</v>
      </c>
      <c r="N259" s="57">
        <v>400</v>
      </c>
      <c r="O259" s="57">
        <v>400</v>
      </c>
      <c r="P259" s="58" cm="1">
        <f t="array" ref="P259">(O259*$P$3)*(M259/O259)</f>
        <v>333.59999999999997</v>
      </c>
      <c r="Q259" s="59" cm="1">
        <f t="array" ref="Q259">R259</f>
        <v>667</v>
      </c>
      <c r="R259" s="58" cm="1">
        <f t="array" ref="R259">ROUND(O259*$P$3*(1+$Q$3),0)</f>
        <v>667</v>
      </c>
      <c r="S259" s="56" t="s">
        <v>57</v>
      </c>
      <c r="T259" s="60" t="s">
        <v>58</v>
      </c>
      <c r="U259" s="51"/>
      <c r="V259" s="61"/>
      <c r="W259" s="61"/>
      <c r="X259" s="61"/>
      <c r="Y259" s="61"/>
      <c r="Z259" s="53">
        <f t="shared" si="3"/>
        <v>0</v>
      </c>
      <c r="AA259" s="4"/>
    </row>
    <row r="260" spans="1:27" ht="16" customHeight="1" x14ac:dyDescent="0.2">
      <c r="A260" s="54"/>
      <c r="B260" s="55">
        <v>843380133155</v>
      </c>
      <c r="C260" s="56" t="s">
        <v>596</v>
      </c>
      <c r="D260" s="56" t="s">
        <v>597</v>
      </c>
      <c r="E260" s="56" t="str" cm="1">
        <f t="array" ref="E260">_xlfn.XLOOKUP(C260,Master!E1:E2386,Master!H1:H2386)</f>
        <v>No</v>
      </c>
      <c r="F260" s="56" t="s">
        <v>51</v>
      </c>
      <c r="G260" s="56" t="s">
        <v>64</v>
      </c>
      <c r="H260" s="56" t="s">
        <v>451</v>
      </c>
      <c r="I260" s="56" t="s">
        <v>505</v>
      </c>
      <c r="J260" s="56" t="s">
        <v>55</v>
      </c>
      <c r="K260" s="56" t="s">
        <v>50</v>
      </c>
      <c r="L260" s="56" t="s">
        <v>474</v>
      </c>
      <c r="M260" s="57">
        <v>240</v>
      </c>
      <c r="N260" s="57">
        <v>400</v>
      </c>
      <c r="O260" s="57">
        <v>400</v>
      </c>
      <c r="P260" s="58" cm="1">
        <f t="array" ref="P260">(O260*$P$3)*(M260/O260)</f>
        <v>333.59999999999997</v>
      </c>
      <c r="Q260" s="59" cm="1">
        <f t="array" ref="Q260">R260</f>
        <v>667</v>
      </c>
      <c r="R260" s="58" cm="1">
        <f t="array" ref="R260">ROUND(O260*$P$3*(1+$Q$3),0)</f>
        <v>667</v>
      </c>
      <c r="S260" s="56" t="s">
        <v>57</v>
      </c>
      <c r="T260" s="60" t="s">
        <v>58</v>
      </c>
      <c r="U260" s="51"/>
      <c r="V260" s="61"/>
      <c r="W260" s="61"/>
      <c r="X260" s="61"/>
      <c r="Y260" s="61"/>
      <c r="Z260" s="53">
        <f t="shared" si="3"/>
        <v>0</v>
      </c>
      <c r="AA260" s="4"/>
    </row>
    <row r="261" spans="1:27" ht="16" customHeight="1" x14ac:dyDescent="0.2">
      <c r="A261" s="54"/>
      <c r="B261" s="55">
        <v>843380133148</v>
      </c>
      <c r="C261" s="56" t="s">
        <v>598</v>
      </c>
      <c r="D261" s="56" t="s">
        <v>599</v>
      </c>
      <c r="E261" s="56" t="str" cm="1">
        <f t="array" ref="E261">_xlfn.XLOOKUP(C261,Master!E1:E2386,Master!H1:H2386)</f>
        <v>No</v>
      </c>
      <c r="F261" s="56" t="s">
        <v>51</v>
      </c>
      <c r="G261" s="56" t="s">
        <v>67</v>
      </c>
      <c r="H261" s="56" t="s">
        <v>451</v>
      </c>
      <c r="I261" s="56" t="s">
        <v>505</v>
      </c>
      <c r="J261" s="56" t="s">
        <v>55</v>
      </c>
      <c r="K261" s="56" t="s">
        <v>50</v>
      </c>
      <c r="L261" s="56" t="s">
        <v>474</v>
      </c>
      <c r="M261" s="57">
        <v>240</v>
      </c>
      <c r="N261" s="57">
        <v>400</v>
      </c>
      <c r="O261" s="57">
        <v>400</v>
      </c>
      <c r="P261" s="58" cm="1">
        <f t="array" ref="P261">(O261*$P$3)*(M261/O261)</f>
        <v>333.59999999999997</v>
      </c>
      <c r="Q261" s="59" cm="1">
        <f t="array" ref="Q261">R261</f>
        <v>667</v>
      </c>
      <c r="R261" s="58" cm="1">
        <f t="array" ref="R261">ROUND(O261*$P$3*(1+$Q$3),0)</f>
        <v>667</v>
      </c>
      <c r="S261" s="56" t="s">
        <v>57</v>
      </c>
      <c r="T261" s="60" t="s">
        <v>58</v>
      </c>
      <c r="U261" s="51"/>
      <c r="V261" s="61"/>
      <c r="W261" s="61"/>
      <c r="X261" s="61"/>
      <c r="Y261" s="61"/>
      <c r="Z261" s="53">
        <f t="shared" si="3"/>
        <v>0</v>
      </c>
      <c r="AA261" s="4"/>
    </row>
    <row r="262" spans="1:27" ht="16" customHeight="1" x14ac:dyDescent="0.2">
      <c r="A262" s="54"/>
      <c r="B262" s="55">
        <v>843380133179</v>
      </c>
      <c r="C262" s="56" t="s">
        <v>600</v>
      </c>
      <c r="D262" s="56" t="s">
        <v>601</v>
      </c>
      <c r="E262" s="56" t="str" cm="1">
        <f t="array" ref="E262">_xlfn.XLOOKUP(C262,Master!E1:E2386,Master!H1:H2386)</f>
        <v>No</v>
      </c>
      <c r="F262" s="56" t="s">
        <v>51</v>
      </c>
      <c r="G262" s="56" t="s">
        <v>70</v>
      </c>
      <c r="H262" s="56" t="s">
        <v>451</v>
      </c>
      <c r="I262" s="56" t="s">
        <v>505</v>
      </c>
      <c r="J262" s="56" t="s">
        <v>55</v>
      </c>
      <c r="K262" s="56" t="s">
        <v>50</v>
      </c>
      <c r="L262" s="56" t="s">
        <v>474</v>
      </c>
      <c r="M262" s="57">
        <v>240</v>
      </c>
      <c r="N262" s="57">
        <v>400</v>
      </c>
      <c r="O262" s="57">
        <v>400</v>
      </c>
      <c r="P262" s="58" cm="1">
        <f t="array" ref="P262">(O262*$P$3)*(M262/O262)</f>
        <v>333.59999999999997</v>
      </c>
      <c r="Q262" s="59" cm="1">
        <f t="array" ref="Q262">R262</f>
        <v>667</v>
      </c>
      <c r="R262" s="58" cm="1">
        <f t="array" ref="R262">ROUND(O262*$P$3*(1+$Q$3),0)</f>
        <v>667</v>
      </c>
      <c r="S262" s="56" t="s">
        <v>57</v>
      </c>
      <c r="T262" s="60" t="s">
        <v>58</v>
      </c>
      <c r="U262" s="51"/>
      <c r="V262" s="61"/>
      <c r="W262" s="61"/>
      <c r="X262" s="61"/>
      <c r="Y262" s="61"/>
      <c r="Z262" s="53">
        <f t="shared" si="3"/>
        <v>0</v>
      </c>
      <c r="AA262" s="4"/>
    </row>
    <row r="263" spans="1:27" ht="16" customHeight="1" x14ac:dyDescent="0.2">
      <c r="A263" s="54"/>
      <c r="B263" s="55">
        <v>843380133131</v>
      </c>
      <c r="C263" s="56" t="s">
        <v>602</v>
      </c>
      <c r="D263" s="56" t="s">
        <v>603</v>
      </c>
      <c r="E263" s="56" t="str" cm="1">
        <f t="array" ref="E263">_xlfn.XLOOKUP(C263,Master!E1:E2386,Master!H1:H2386)</f>
        <v>No</v>
      </c>
      <c r="F263" s="56" t="s">
        <v>51</v>
      </c>
      <c r="G263" s="56" t="s">
        <v>282</v>
      </c>
      <c r="H263" s="56" t="s">
        <v>451</v>
      </c>
      <c r="I263" s="56" t="s">
        <v>505</v>
      </c>
      <c r="J263" s="56" t="s">
        <v>55</v>
      </c>
      <c r="K263" s="56" t="s">
        <v>50</v>
      </c>
      <c r="L263" s="56" t="s">
        <v>474</v>
      </c>
      <c r="M263" s="57">
        <v>240</v>
      </c>
      <c r="N263" s="57">
        <v>400</v>
      </c>
      <c r="O263" s="57">
        <v>400</v>
      </c>
      <c r="P263" s="58" cm="1">
        <f t="array" ref="P263">(O263*$P$3)*(M263/O263)</f>
        <v>333.59999999999997</v>
      </c>
      <c r="Q263" s="59" cm="1">
        <f t="array" ref="Q263">R263</f>
        <v>667</v>
      </c>
      <c r="R263" s="58" cm="1">
        <f t="array" ref="R263">ROUND(O263*$P$3*(1+$Q$3),0)</f>
        <v>667</v>
      </c>
      <c r="S263" s="56" t="s">
        <v>57</v>
      </c>
      <c r="T263" s="60" t="s">
        <v>58</v>
      </c>
      <c r="U263" s="51"/>
      <c r="V263" s="61"/>
      <c r="W263" s="61"/>
      <c r="X263" s="61"/>
      <c r="Y263" s="61"/>
      <c r="Z263" s="53">
        <f t="shared" si="3"/>
        <v>0</v>
      </c>
      <c r="AA263" s="4"/>
    </row>
    <row r="264" spans="1:27" ht="16" customHeight="1" x14ac:dyDescent="0.2">
      <c r="A264" s="54"/>
      <c r="B264" s="55">
        <v>843380133117</v>
      </c>
      <c r="C264" s="56" t="s">
        <v>604</v>
      </c>
      <c r="D264" s="56" t="s">
        <v>605</v>
      </c>
      <c r="E264" s="56" t="str" cm="1">
        <f t="array" ref="E264">_xlfn.XLOOKUP(C264,Master!E1:E2386,Master!H1:H2386)</f>
        <v>No</v>
      </c>
      <c r="F264" s="56" t="s">
        <v>95</v>
      </c>
      <c r="G264" s="56" t="s">
        <v>61</v>
      </c>
      <c r="H264" s="56" t="s">
        <v>451</v>
      </c>
      <c r="I264" s="56" t="s">
        <v>505</v>
      </c>
      <c r="J264" s="56" t="s">
        <v>55</v>
      </c>
      <c r="K264" s="56" t="s">
        <v>50</v>
      </c>
      <c r="L264" s="56" t="s">
        <v>474</v>
      </c>
      <c r="M264" s="57">
        <v>240</v>
      </c>
      <c r="N264" s="57">
        <v>400</v>
      </c>
      <c r="O264" s="57">
        <v>400</v>
      </c>
      <c r="P264" s="58" cm="1">
        <f t="array" ref="P264">(O264*$P$3)*(M264/O264)</f>
        <v>333.59999999999997</v>
      </c>
      <c r="Q264" s="59" cm="1">
        <f t="array" ref="Q264">R264</f>
        <v>667</v>
      </c>
      <c r="R264" s="58" cm="1">
        <f t="array" ref="R264">ROUND(O264*$P$3*(1+$Q$3),0)</f>
        <v>667</v>
      </c>
      <c r="S264" s="56" t="s">
        <v>57</v>
      </c>
      <c r="T264" s="60" t="s">
        <v>58</v>
      </c>
      <c r="U264" s="51"/>
      <c r="V264" s="61"/>
      <c r="W264" s="61"/>
      <c r="X264" s="61"/>
      <c r="Y264" s="61"/>
      <c r="Z264" s="53">
        <f t="shared" ref="Z264:Z327" si="4">(V264*M264)+(W264*M264)+(M264*X264)+(Y264*M264)</f>
        <v>0</v>
      </c>
      <c r="AA264" s="4"/>
    </row>
    <row r="265" spans="1:27" ht="16" customHeight="1" x14ac:dyDescent="0.2">
      <c r="A265" s="54"/>
      <c r="B265" s="55">
        <v>843380133100</v>
      </c>
      <c r="C265" s="56" t="s">
        <v>606</v>
      </c>
      <c r="D265" s="56" t="s">
        <v>607</v>
      </c>
      <c r="E265" s="56" t="str" cm="1">
        <f t="array" ref="E265">_xlfn.XLOOKUP(C265,Master!E1:E2386,Master!H1:H2386)</f>
        <v>No</v>
      </c>
      <c r="F265" s="56" t="s">
        <v>95</v>
      </c>
      <c r="G265" s="56" t="s">
        <v>64</v>
      </c>
      <c r="H265" s="56" t="s">
        <v>451</v>
      </c>
      <c r="I265" s="56" t="s">
        <v>505</v>
      </c>
      <c r="J265" s="56" t="s">
        <v>55</v>
      </c>
      <c r="K265" s="56" t="s">
        <v>50</v>
      </c>
      <c r="L265" s="56" t="s">
        <v>474</v>
      </c>
      <c r="M265" s="57">
        <v>240</v>
      </c>
      <c r="N265" s="57">
        <v>400</v>
      </c>
      <c r="O265" s="57">
        <v>400</v>
      </c>
      <c r="P265" s="58" cm="1">
        <f t="array" ref="P265">(O265*$P$3)*(M265/O265)</f>
        <v>333.59999999999997</v>
      </c>
      <c r="Q265" s="59" cm="1">
        <f t="array" ref="Q265">R265</f>
        <v>667</v>
      </c>
      <c r="R265" s="58" cm="1">
        <f t="array" ref="R265">ROUND(O265*$P$3*(1+$Q$3),0)</f>
        <v>667</v>
      </c>
      <c r="S265" s="56" t="s">
        <v>57</v>
      </c>
      <c r="T265" s="60" t="s">
        <v>58</v>
      </c>
      <c r="U265" s="51"/>
      <c r="V265" s="61"/>
      <c r="W265" s="61"/>
      <c r="X265" s="61"/>
      <c r="Y265" s="61"/>
      <c r="Z265" s="53">
        <f t="shared" si="4"/>
        <v>0</v>
      </c>
      <c r="AA265" s="4"/>
    </row>
    <row r="266" spans="1:27" ht="16" customHeight="1" x14ac:dyDescent="0.2">
      <c r="A266" s="54"/>
      <c r="B266" s="55">
        <v>843380133094</v>
      </c>
      <c r="C266" s="56" t="s">
        <v>608</v>
      </c>
      <c r="D266" s="56" t="s">
        <v>609</v>
      </c>
      <c r="E266" s="56" t="str" cm="1">
        <f t="array" ref="E266">_xlfn.XLOOKUP(C266,Master!E1:E2386,Master!H1:H2386)</f>
        <v>No</v>
      </c>
      <c r="F266" s="56" t="s">
        <v>95</v>
      </c>
      <c r="G266" s="56" t="s">
        <v>67</v>
      </c>
      <c r="H266" s="56" t="s">
        <v>451</v>
      </c>
      <c r="I266" s="56" t="s">
        <v>505</v>
      </c>
      <c r="J266" s="56" t="s">
        <v>55</v>
      </c>
      <c r="K266" s="56" t="s">
        <v>50</v>
      </c>
      <c r="L266" s="56" t="s">
        <v>474</v>
      </c>
      <c r="M266" s="57">
        <v>240</v>
      </c>
      <c r="N266" s="57">
        <v>400</v>
      </c>
      <c r="O266" s="57">
        <v>400</v>
      </c>
      <c r="P266" s="58" cm="1">
        <f t="array" ref="P266">(O266*$P$3)*(M266/O266)</f>
        <v>333.59999999999997</v>
      </c>
      <c r="Q266" s="59" cm="1">
        <f t="array" ref="Q266">R266</f>
        <v>667</v>
      </c>
      <c r="R266" s="58" cm="1">
        <f t="array" ref="R266">ROUND(O266*$P$3*(1+$Q$3),0)</f>
        <v>667</v>
      </c>
      <c r="S266" s="56" t="s">
        <v>57</v>
      </c>
      <c r="T266" s="60" t="s">
        <v>58</v>
      </c>
      <c r="U266" s="51"/>
      <c r="V266" s="61"/>
      <c r="W266" s="61"/>
      <c r="X266" s="61"/>
      <c r="Y266" s="61"/>
      <c r="Z266" s="53">
        <f t="shared" si="4"/>
        <v>0</v>
      </c>
      <c r="AA266" s="4"/>
    </row>
    <row r="267" spans="1:27" ht="16" customHeight="1" x14ac:dyDescent="0.2">
      <c r="A267" s="54"/>
      <c r="B267" s="55">
        <v>843380133124</v>
      </c>
      <c r="C267" s="56" t="s">
        <v>610</v>
      </c>
      <c r="D267" s="56" t="s">
        <v>611</v>
      </c>
      <c r="E267" s="56" t="str" cm="1">
        <f t="array" ref="E267">_xlfn.XLOOKUP(C267,Master!E1:E2386,Master!H1:H2386)</f>
        <v>No</v>
      </c>
      <c r="F267" s="56" t="s">
        <v>95</v>
      </c>
      <c r="G267" s="56" t="s">
        <v>70</v>
      </c>
      <c r="H267" s="56" t="s">
        <v>451</v>
      </c>
      <c r="I267" s="56" t="s">
        <v>505</v>
      </c>
      <c r="J267" s="56" t="s">
        <v>55</v>
      </c>
      <c r="K267" s="56" t="s">
        <v>50</v>
      </c>
      <c r="L267" s="56" t="s">
        <v>474</v>
      </c>
      <c r="M267" s="57">
        <v>240</v>
      </c>
      <c r="N267" s="57">
        <v>400</v>
      </c>
      <c r="O267" s="57">
        <v>400</v>
      </c>
      <c r="P267" s="58" cm="1">
        <f t="array" ref="P267">(O267*$P$3)*(M267/O267)</f>
        <v>333.59999999999997</v>
      </c>
      <c r="Q267" s="59" cm="1">
        <f t="array" ref="Q267">R267</f>
        <v>667</v>
      </c>
      <c r="R267" s="58" cm="1">
        <f t="array" ref="R267">ROUND(O267*$P$3*(1+$Q$3),0)</f>
        <v>667</v>
      </c>
      <c r="S267" s="56" t="s">
        <v>57</v>
      </c>
      <c r="T267" s="60" t="s">
        <v>58</v>
      </c>
      <c r="U267" s="51"/>
      <c r="V267" s="61"/>
      <c r="W267" s="61"/>
      <c r="X267" s="61"/>
      <c r="Y267" s="61"/>
      <c r="Z267" s="53">
        <f t="shared" si="4"/>
        <v>0</v>
      </c>
      <c r="AA267" s="4"/>
    </row>
    <row r="268" spans="1:27" ht="16" customHeight="1" x14ac:dyDescent="0.2">
      <c r="A268" s="54"/>
      <c r="B268" s="55">
        <v>843380133087</v>
      </c>
      <c r="C268" s="56" t="s">
        <v>612</v>
      </c>
      <c r="D268" s="56" t="s">
        <v>613</v>
      </c>
      <c r="E268" s="56" t="str" cm="1">
        <f t="array" ref="E268">_xlfn.XLOOKUP(C268,Master!E1:E2386,Master!H1:H2386)</f>
        <v>No</v>
      </c>
      <c r="F268" s="56" t="s">
        <v>95</v>
      </c>
      <c r="G268" s="56" t="s">
        <v>282</v>
      </c>
      <c r="H268" s="56" t="s">
        <v>451</v>
      </c>
      <c r="I268" s="56" t="s">
        <v>505</v>
      </c>
      <c r="J268" s="56" t="s">
        <v>55</v>
      </c>
      <c r="K268" s="56" t="s">
        <v>50</v>
      </c>
      <c r="L268" s="56" t="s">
        <v>474</v>
      </c>
      <c r="M268" s="57">
        <v>240</v>
      </c>
      <c r="N268" s="57">
        <v>400</v>
      </c>
      <c r="O268" s="57">
        <v>400</v>
      </c>
      <c r="P268" s="58" cm="1">
        <f t="array" ref="P268">(O268*$P$3)*(M268/O268)</f>
        <v>333.59999999999997</v>
      </c>
      <c r="Q268" s="59" cm="1">
        <f t="array" ref="Q268">R268</f>
        <v>667</v>
      </c>
      <c r="R268" s="58" cm="1">
        <f t="array" ref="R268">ROUND(O268*$P$3*(1+$Q$3),0)</f>
        <v>667</v>
      </c>
      <c r="S268" s="56" t="s">
        <v>57</v>
      </c>
      <c r="T268" s="60" t="s">
        <v>58</v>
      </c>
      <c r="U268" s="51"/>
      <c r="V268" s="61"/>
      <c r="W268" s="61"/>
      <c r="X268" s="61"/>
      <c r="Y268" s="61"/>
      <c r="Z268" s="53">
        <f t="shared" si="4"/>
        <v>0</v>
      </c>
      <c r="AA268" s="4"/>
    </row>
    <row r="269" spans="1:27" ht="16" customHeight="1" x14ac:dyDescent="0.2">
      <c r="A269" s="54"/>
      <c r="B269" s="55">
        <v>843380172260</v>
      </c>
      <c r="C269" s="56" t="s">
        <v>614</v>
      </c>
      <c r="D269" s="56" t="s">
        <v>615</v>
      </c>
      <c r="E269" s="56" t="str" cm="1">
        <f t="array" ref="E269">_xlfn.XLOOKUP(C269,Master!E1:E2386,Master!H1:H2386)</f>
        <v>No</v>
      </c>
      <c r="F269" s="56" t="s">
        <v>190</v>
      </c>
      <c r="G269" s="56" t="s">
        <v>61</v>
      </c>
      <c r="H269" s="56" t="s">
        <v>451</v>
      </c>
      <c r="I269" s="56" t="s">
        <v>473</v>
      </c>
      <c r="J269" s="56" t="s">
        <v>55</v>
      </c>
      <c r="K269" s="56" t="s">
        <v>474</v>
      </c>
      <c r="L269" s="56" t="s">
        <v>474</v>
      </c>
      <c r="M269" s="57">
        <v>210</v>
      </c>
      <c r="N269" s="57">
        <v>350</v>
      </c>
      <c r="O269" s="57">
        <v>350</v>
      </c>
      <c r="P269" s="58" cm="1">
        <f t="array" ref="P269">(O269*$P$3)*(M269/O269)</f>
        <v>291.89999999999998</v>
      </c>
      <c r="Q269" s="59" cm="1">
        <f t="array" ref="Q269">R269</f>
        <v>584</v>
      </c>
      <c r="R269" s="58" cm="1">
        <f t="array" ref="R269">ROUND(O269*$P$3*(1+$Q$3),0)</f>
        <v>584</v>
      </c>
      <c r="S269" s="56" t="s">
        <v>57</v>
      </c>
      <c r="T269" s="60" t="s">
        <v>58</v>
      </c>
      <c r="U269" s="51"/>
      <c r="V269" s="61"/>
      <c r="W269" s="61"/>
      <c r="X269" s="61"/>
      <c r="Y269" s="61"/>
      <c r="Z269" s="53">
        <f t="shared" si="4"/>
        <v>0</v>
      </c>
      <c r="AA269" s="4"/>
    </row>
    <row r="270" spans="1:27" ht="16" customHeight="1" x14ac:dyDescent="0.2">
      <c r="A270" s="54"/>
      <c r="B270" s="55">
        <v>843380172277</v>
      </c>
      <c r="C270" s="56" t="s">
        <v>616</v>
      </c>
      <c r="D270" s="56" t="s">
        <v>617</v>
      </c>
      <c r="E270" s="56" t="str" cm="1">
        <f t="array" ref="E270">_xlfn.XLOOKUP(C270,Master!E1:E2386,Master!H1:H2386)</f>
        <v>No</v>
      </c>
      <c r="F270" s="56" t="s">
        <v>190</v>
      </c>
      <c r="G270" s="56" t="s">
        <v>64</v>
      </c>
      <c r="H270" s="56" t="s">
        <v>451</v>
      </c>
      <c r="I270" s="56" t="s">
        <v>473</v>
      </c>
      <c r="J270" s="56" t="s">
        <v>55</v>
      </c>
      <c r="K270" s="56" t="s">
        <v>474</v>
      </c>
      <c r="L270" s="56" t="s">
        <v>474</v>
      </c>
      <c r="M270" s="57">
        <v>210</v>
      </c>
      <c r="N270" s="57">
        <v>350</v>
      </c>
      <c r="O270" s="57">
        <v>350</v>
      </c>
      <c r="P270" s="58" cm="1">
        <f t="array" ref="P270">(O270*$P$3)*(M270/O270)</f>
        <v>291.89999999999998</v>
      </c>
      <c r="Q270" s="59" cm="1">
        <f t="array" ref="Q270">R270</f>
        <v>584</v>
      </c>
      <c r="R270" s="58" cm="1">
        <f t="array" ref="R270">ROUND(O270*$P$3*(1+$Q$3),0)</f>
        <v>584</v>
      </c>
      <c r="S270" s="56" t="s">
        <v>57</v>
      </c>
      <c r="T270" s="60" t="s">
        <v>58</v>
      </c>
      <c r="U270" s="51"/>
      <c r="V270" s="61"/>
      <c r="W270" s="61"/>
      <c r="X270" s="61"/>
      <c r="Y270" s="61"/>
      <c r="Z270" s="53">
        <f t="shared" si="4"/>
        <v>0</v>
      </c>
      <c r="AA270" s="4"/>
    </row>
    <row r="271" spans="1:27" ht="16" customHeight="1" x14ac:dyDescent="0.2">
      <c r="A271" s="54"/>
      <c r="B271" s="55">
        <v>843380172284</v>
      </c>
      <c r="C271" s="56" t="s">
        <v>618</v>
      </c>
      <c r="D271" s="56" t="s">
        <v>619</v>
      </c>
      <c r="E271" s="56" t="str" cm="1">
        <f t="array" ref="E271">_xlfn.XLOOKUP(C271,Master!E1:E2386,Master!H1:H2386)</f>
        <v>No</v>
      </c>
      <c r="F271" s="56" t="s">
        <v>190</v>
      </c>
      <c r="G271" s="56" t="s">
        <v>67</v>
      </c>
      <c r="H271" s="56" t="s">
        <v>451</v>
      </c>
      <c r="I271" s="56" t="s">
        <v>473</v>
      </c>
      <c r="J271" s="56" t="s">
        <v>55</v>
      </c>
      <c r="K271" s="56" t="s">
        <v>474</v>
      </c>
      <c r="L271" s="56" t="s">
        <v>474</v>
      </c>
      <c r="M271" s="57">
        <v>210</v>
      </c>
      <c r="N271" s="57">
        <v>350</v>
      </c>
      <c r="O271" s="57">
        <v>350</v>
      </c>
      <c r="P271" s="58" cm="1">
        <f t="array" ref="P271">(O271*$P$3)*(M271/O271)</f>
        <v>291.89999999999998</v>
      </c>
      <c r="Q271" s="59" cm="1">
        <f t="array" ref="Q271">R271</f>
        <v>584</v>
      </c>
      <c r="R271" s="58" cm="1">
        <f t="array" ref="R271">ROUND(O271*$P$3*(1+$Q$3),0)</f>
        <v>584</v>
      </c>
      <c r="S271" s="56" t="s">
        <v>57</v>
      </c>
      <c r="T271" s="60" t="s">
        <v>58</v>
      </c>
      <c r="U271" s="51"/>
      <c r="V271" s="61"/>
      <c r="W271" s="61"/>
      <c r="X271" s="61"/>
      <c r="Y271" s="61"/>
      <c r="Z271" s="53">
        <f t="shared" si="4"/>
        <v>0</v>
      </c>
      <c r="AA271" s="4"/>
    </row>
    <row r="272" spans="1:27" ht="16" customHeight="1" x14ac:dyDescent="0.2">
      <c r="A272" s="54"/>
      <c r="B272" s="55">
        <v>843380172291</v>
      </c>
      <c r="C272" s="56" t="s">
        <v>620</v>
      </c>
      <c r="D272" s="56" t="s">
        <v>621</v>
      </c>
      <c r="E272" s="56" t="str" cm="1">
        <f t="array" ref="E272">_xlfn.XLOOKUP(C272,Master!E1:E2386,Master!H1:H2386)</f>
        <v>No</v>
      </c>
      <c r="F272" s="56" t="s">
        <v>190</v>
      </c>
      <c r="G272" s="56" t="s">
        <v>70</v>
      </c>
      <c r="H272" s="56" t="s">
        <v>451</v>
      </c>
      <c r="I272" s="56" t="s">
        <v>473</v>
      </c>
      <c r="J272" s="56" t="s">
        <v>55</v>
      </c>
      <c r="K272" s="56" t="s">
        <v>474</v>
      </c>
      <c r="L272" s="56" t="s">
        <v>474</v>
      </c>
      <c r="M272" s="57">
        <v>210</v>
      </c>
      <c r="N272" s="57">
        <v>350</v>
      </c>
      <c r="O272" s="57">
        <v>350</v>
      </c>
      <c r="P272" s="58" cm="1">
        <f t="array" ref="P272">(O272*$P$3)*(M272/O272)</f>
        <v>291.89999999999998</v>
      </c>
      <c r="Q272" s="59" cm="1">
        <f t="array" ref="Q272">R272</f>
        <v>584</v>
      </c>
      <c r="R272" s="58" cm="1">
        <f t="array" ref="R272">ROUND(O272*$P$3*(1+$Q$3),0)</f>
        <v>584</v>
      </c>
      <c r="S272" s="56" t="s">
        <v>57</v>
      </c>
      <c r="T272" s="60" t="s">
        <v>58</v>
      </c>
      <c r="U272" s="51"/>
      <c r="V272" s="61"/>
      <c r="W272" s="61"/>
      <c r="X272" s="61"/>
      <c r="Y272" s="61"/>
      <c r="Z272" s="53">
        <f t="shared" si="4"/>
        <v>0</v>
      </c>
      <c r="AA272" s="4"/>
    </row>
    <row r="273" spans="1:27" ht="16" customHeight="1" x14ac:dyDescent="0.2">
      <c r="A273" s="54"/>
      <c r="B273" s="55">
        <v>843380172307</v>
      </c>
      <c r="C273" s="56" t="s">
        <v>622</v>
      </c>
      <c r="D273" s="56" t="s">
        <v>623</v>
      </c>
      <c r="E273" s="56" t="str" cm="1">
        <f t="array" ref="E273">_xlfn.XLOOKUP(C273,Master!E1:E2386,Master!H1:H2386)</f>
        <v>No</v>
      </c>
      <c r="F273" s="56" t="s">
        <v>190</v>
      </c>
      <c r="G273" s="56" t="s">
        <v>282</v>
      </c>
      <c r="H273" s="56" t="s">
        <v>451</v>
      </c>
      <c r="I273" s="56" t="s">
        <v>473</v>
      </c>
      <c r="J273" s="56" t="s">
        <v>55</v>
      </c>
      <c r="K273" s="56" t="s">
        <v>474</v>
      </c>
      <c r="L273" s="56" t="s">
        <v>474</v>
      </c>
      <c r="M273" s="57">
        <v>210</v>
      </c>
      <c r="N273" s="57">
        <v>350</v>
      </c>
      <c r="O273" s="57">
        <v>350</v>
      </c>
      <c r="P273" s="58" cm="1">
        <f t="array" ref="P273">(O273*$P$3)*(M273/O273)</f>
        <v>291.89999999999998</v>
      </c>
      <c r="Q273" s="59" cm="1">
        <f t="array" ref="Q273">R273</f>
        <v>584</v>
      </c>
      <c r="R273" s="58" cm="1">
        <f t="array" ref="R273">ROUND(O273*$P$3*(1+$Q$3),0)</f>
        <v>584</v>
      </c>
      <c r="S273" s="56" t="s">
        <v>57</v>
      </c>
      <c r="T273" s="60" t="s">
        <v>58</v>
      </c>
      <c r="U273" s="51"/>
      <c r="V273" s="61"/>
      <c r="W273" s="61"/>
      <c r="X273" s="61"/>
      <c r="Y273" s="61"/>
      <c r="Z273" s="53">
        <f t="shared" si="4"/>
        <v>0</v>
      </c>
      <c r="AA273" s="4"/>
    </row>
    <row r="274" spans="1:27" ht="16" customHeight="1" x14ac:dyDescent="0.2">
      <c r="A274" s="54"/>
      <c r="B274" s="55">
        <v>843380147329</v>
      </c>
      <c r="C274" s="56" t="s">
        <v>624</v>
      </c>
      <c r="D274" s="56" t="s">
        <v>625</v>
      </c>
      <c r="E274" s="56" t="str" cm="1">
        <f t="array" ref="E274">_xlfn.XLOOKUP(C274,Master!E1:E2386,Master!H1:H2386)</f>
        <v>Yes</v>
      </c>
      <c r="F274" s="56" t="s">
        <v>51</v>
      </c>
      <c r="G274" s="56" t="s">
        <v>61</v>
      </c>
      <c r="H274" s="56" t="s">
        <v>451</v>
      </c>
      <c r="I274" s="56" t="s">
        <v>473</v>
      </c>
      <c r="J274" s="56" t="s">
        <v>55</v>
      </c>
      <c r="K274" s="56" t="s">
        <v>626</v>
      </c>
      <c r="L274" s="56" t="s">
        <v>474</v>
      </c>
      <c r="M274" s="57">
        <v>210</v>
      </c>
      <c r="N274" s="57">
        <v>350</v>
      </c>
      <c r="O274" s="57">
        <v>350</v>
      </c>
      <c r="P274" s="58" cm="1">
        <f t="array" ref="P274">(O274*$P$3)*(M274/O274)</f>
        <v>291.89999999999998</v>
      </c>
      <c r="Q274" s="59" cm="1">
        <f t="array" ref="Q274">R274</f>
        <v>584</v>
      </c>
      <c r="R274" s="58" cm="1">
        <f t="array" ref="R274">ROUND(O274*$P$3*(1+$Q$3),0)</f>
        <v>584</v>
      </c>
      <c r="S274" s="56" t="s">
        <v>57</v>
      </c>
      <c r="T274" s="60" t="s">
        <v>58</v>
      </c>
      <c r="U274" s="51"/>
      <c r="V274" s="61"/>
      <c r="W274" s="61"/>
      <c r="X274" s="61"/>
      <c r="Y274" s="61"/>
      <c r="Z274" s="53">
        <f t="shared" si="4"/>
        <v>0</v>
      </c>
      <c r="AA274" s="4"/>
    </row>
    <row r="275" spans="1:27" ht="16" customHeight="1" x14ac:dyDescent="0.2">
      <c r="A275" s="54"/>
      <c r="B275" s="55">
        <v>843380147312</v>
      </c>
      <c r="C275" s="56" t="s">
        <v>627</v>
      </c>
      <c r="D275" s="56" t="s">
        <v>628</v>
      </c>
      <c r="E275" s="56" t="str" cm="1">
        <f t="array" ref="E275">_xlfn.XLOOKUP(C275,Master!E1:E2386,Master!H1:H2386)</f>
        <v>Yes</v>
      </c>
      <c r="F275" s="56" t="s">
        <v>51</v>
      </c>
      <c r="G275" s="56" t="s">
        <v>64</v>
      </c>
      <c r="H275" s="56" t="s">
        <v>451</v>
      </c>
      <c r="I275" s="56" t="s">
        <v>473</v>
      </c>
      <c r="J275" s="56" t="s">
        <v>55</v>
      </c>
      <c r="K275" s="56" t="s">
        <v>626</v>
      </c>
      <c r="L275" s="56" t="s">
        <v>474</v>
      </c>
      <c r="M275" s="57">
        <v>210</v>
      </c>
      <c r="N275" s="57">
        <v>350</v>
      </c>
      <c r="O275" s="57">
        <v>350</v>
      </c>
      <c r="P275" s="58" cm="1">
        <f t="array" ref="P275">(O275*$P$3)*(M275/O275)</f>
        <v>291.89999999999998</v>
      </c>
      <c r="Q275" s="59" cm="1">
        <f t="array" ref="Q275">R275</f>
        <v>584</v>
      </c>
      <c r="R275" s="58" cm="1">
        <f t="array" ref="R275">ROUND(O275*$P$3*(1+$Q$3),0)</f>
        <v>584</v>
      </c>
      <c r="S275" s="56" t="s">
        <v>57</v>
      </c>
      <c r="T275" s="60" t="s">
        <v>58</v>
      </c>
      <c r="U275" s="51"/>
      <c r="V275" s="61"/>
      <c r="W275" s="61"/>
      <c r="X275" s="61"/>
      <c r="Y275" s="61"/>
      <c r="Z275" s="53">
        <f t="shared" si="4"/>
        <v>0</v>
      </c>
      <c r="AA275" s="4"/>
    </row>
    <row r="276" spans="1:27" ht="16" customHeight="1" x14ac:dyDescent="0.2">
      <c r="A276" s="54"/>
      <c r="B276" s="55">
        <v>843380147305</v>
      </c>
      <c r="C276" s="56" t="s">
        <v>629</v>
      </c>
      <c r="D276" s="56" t="s">
        <v>630</v>
      </c>
      <c r="E276" s="56" t="str" cm="1">
        <f t="array" ref="E276">_xlfn.XLOOKUP(C276,Master!E1:E2386,Master!H1:H2386)</f>
        <v>Yes</v>
      </c>
      <c r="F276" s="56" t="s">
        <v>51</v>
      </c>
      <c r="G276" s="56" t="s">
        <v>67</v>
      </c>
      <c r="H276" s="56" t="s">
        <v>451</v>
      </c>
      <c r="I276" s="56" t="s">
        <v>473</v>
      </c>
      <c r="J276" s="56" t="s">
        <v>55</v>
      </c>
      <c r="K276" s="56" t="s">
        <v>626</v>
      </c>
      <c r="L276" s="56" t="s">
        <v>474</v>
      </c>
      <c r="M276" s="57">
        <v>210</v>
      </c>
      <c r="N276" s="57">
        <v>350</v>
      </c>
      <c r="O276" s="57">
        <v>350</v>
      </c>
      <c r="P276" s="58" cm="1">
        <f t="array" ref="P276">(O276*$P$3)*(M276/O276)</f>
        <v>291.89999999999998</v>
      </c>
      <c r="Q276" s="59" cm="1">
        <f t="array" ref="Q276">R276</f>
        <v>584</v>
      </c>
      <c r="R276" s="58" cm="1">
        <f t="array" ref="R276">ROUND(O276*$P$3*(1+$Q$3),0)</f>
        <v>584</v>
      </c>
      <c r="S276" s="56" t="s">
        <v>57</v>
      </c>
      <c r="T276" s="60" t="s">
        <v>58</v>
      </c>
      <c r="U276" s="51"/>
      <c r="V276" s="61"/>
      <c r="W276" s="61"/>
      <c r="X276" s="61"/>
      <c r="Y276" s="61"/>
      <c r="Z276" s="53">
        <f t="shared" si="4"/>
        <v>0</v>
      </c>
      <c r="AA276" s="4"/>
    </row>
    <row r="277" spans="1:27" ht="16" customHeight="1" x14ac:dyDescent="0.2">
      <c r="A277" s="54"/>
      <c r="B277" s="55">
        <v>843380147336</v>
      </c>
      <c r="C277" s="56" t="s">
        <v>631</v>
      </c>
      <c r="D277" s="56" t="s">
        <v>632</v>
      </c>
      <c r="E277" s="56" t="str" cm="1">
        <f t="array" ref="E277">_xlfn.XLOOKUP(C277,Master!E1:E2386,Master!H1:H2386)</f>
        <v>Yes</v>
      </c>
      <c r="F277" s="56" t="s">
        <v>51</v>
      </c>
      <c r="G277" s="56" t="s">
        <v>70</v>
      </c>
      <c r="H277" s="56" t="s">
        <v>451</v>
      </c>
      <c r="I277" s="56" t="s">
        <v>473</v>
      </c>
      <c r="J277" s="56" t="s">
        <v>55</v>
      </c>
      <c r="K277" s="56" t="s">
        <v>626</v>
      </c>
      <c r="L277" s="56" t="s">
        <v>474</v>
      </c>
      <c r="M277" s="57">
        <v>210</v>
      </c>
      <c r="N277" s="57">
        <v>350</v>
      </c>
      <c r="O277" s="57">
        <v>350</v>
      </c>
      <c r="P277" s="58" cm="1">
        <f t="array" ref="P277">(O277*$P$3)*(M277/O277)</f>
        <v>291.89999999999998</v>
      </c>
      <c r="Q277" s="59" cm="1">
        <f t="array" ref="Q277">R277</f>
        <v>584</v>
      </c>
      <c r="R277" s="58" cm="1">
        <f t="array" ref="R277">ROUND(O277*$P$3*(1+$Q$3),0)</f>
        <v>584</v>
      </c>
      <c r="S277" s="56" t="s">
        <v>57</v>
      </c>
      <c r="T277" s="60" t="s">
        <v>58</v>
      </c>
      <c r="U277" s="51"/>
      <c r="V277" s="61"/>
      <c r="W277" s="61"/>
      <c r="X277" s="61"/>
      <c r="Y277" s="61"/>
      <c r="Z277" s="53">
        <f t="shared" si="4"/>
        <v>0</v>
      </c>
      <c r="AA277" s="4"/>
    </row>
    <row r="278" spans="1:27" ht="16" customHeight="1" x14ac:dyDescent="0.2">
      <c r="A278" s="54"/>
      <c r="B278" s="55">
        <v>843380147299</v>
      </c>
      <c r="C278" s="56" t="s">
        <v>633</v>
      </c>
      <c r="D278" s="56" t="s">
        <v>634</v>
      </c>
      <c r="E278" s="56" t="str" cm="1">
        <f t="array" ref="E278">_xlfn.XLOOKUP(C278,Master!E1:E2386,Master!H1:H2386)</f>
        <v>Yes</v>
      </c>
      <c r="F278" s="56" t="s">
        <v>51</v>
      </c>
      <c r="G278" s="56" t="s">
        <v>282</v>
      </c>
      <c r="H278" s="56" t="s">
        <v>451</v>
      </c>
      <c r="I278" s="56" t="s">
        <v>473</v>
      </c>
      <c r="J278" s="56" t="s">
        <v>55</v>
      </c>
      <c r="K278" s="56" t="s">
        <v>626</v>
      </c>
      <c r="L278" s="56" t="s">
        <v>474</v>
      </c>
      <c r="M278" s="57">
        <v>210</v>
      </c>
      <c r="N278" s="57">
        <v>350</v>
      </c>
      <c r="O278" s="57">
        <v>350</v>
      </c>
      <c r="P278" s="58" cm="1">
        <f t="array" ref="P278">(O278*$P$3)*(M278/O278)</f>
        <v>291.89999999999998</v>
      </c>
      <c r="Q278" s="59" cm="1">
        <f t="array" ref="Q278">R278</f>
        <v>584</v>
      </c>
      <c r="R278" s="58" cm="1">
        <f t="array" ref="R278">ROUND(O278*$P$3*(1+$Q$3),0)</f>
        <v>584</v>
      </c>
      <c r="S278" s="56" t="s">
        <v>57</v>
      </c>
      <c r="T278" s="60" t="s">
        <v>58</v>
      </c>
      <c r="U278" s="51"/>
      <c r="V278" s="61"/>
      <c r="W278" s="61"/>
      <c r="X278" s="61"/>
      <c r="Y278" s="61"/>
      <c r="Z278" s="53">
        <f t="shared" si="4"/>
        <v>0</v>
      </c>
      <c r="AA278" s="4"/>
    </row>
    <row r="279" spans="1:27" ht="16" customHeight="1" x14ac:dyDescent="0.2">
      <c r="A279" s="54"/>
      <c r="B279" s="55">
        <v>843380147176</v>
      </c>
      <c r="C279" s="56" t="s">
        <v>635</v>
      </c>
      <c r="D279" s="56" t="s">
        <v>636</v>
      </c>
      <c r="E279" s="56" t="str" cm="1">
        <f t="array" ref="E279">_xlfn.XLOOKUP(C279,Master!E1:E2386,Master!H1:H2386)</f>
        <v>No</v>
      </c>
      <c r="F279" s="56" t="s">
        <v>116</v>
      </c>
      <c r="G279" s="56" t="s">
        <v>61</v>
      </c>
      <c r="H279" s="56" t="s">
        <v>451</v>
      </c>
      <c r="I279" s="56" t="s">
        <v>473</v>
      </c>
      <c r="J279" s="56" t="s">
        <v>55</v>
      </c>
      <c r="K279" s="56" t="s">
        <v>474</v>
      </c>
      <c r="L279" s="56" t="s">
        <v>474</v>
      </c>
      <c r="M279" s="57">
        <v>210</v>
      </c>
      <c r="N279" s="57">
        <v>350</v>
      </c>
      <c r="O279" s="57">
        <v>350</v>
      </c>
      <c r="P279" s="58" cm="1">
        <f t="array" ref="P279">(O279*$P$3)*(M279/O279)</f>
        <v>291.89999999999998</v>
      </c>
      <c r="Q279" s="59" cm="1">
        <f t="array" ref="Q279">R279</f>
        <v>584</v>
      </c>
      <c r="R279" s="58" cm="1">
        <f t="array" ref="R279">ROUND(O279*$P$3*(1+$Q$3),0)</f>
        <v>584</v>
      </c>
      <c r="S279" s="56" t="s">
        <v>57</v>
      </c>
      <c r="T279" s="60" t="s">
        <v>58</v>
      </c>
      <c r="U279" s="51"/>
      <c r="V279" s="61"/>
      <c r="W279" s="61"/>
      <c r="X279" s="61"/>
      <c r="Y279" s="61"/>
      <c r="Z279" s="53">
        <f t="shared" si="4"/>
        <v>0</v>
      </c>
      <c r="AA279" s="4"/>
    </row>
    <row r="280" spans="1:27" ht="16" customHeight="1" x14ac:dyDescent="0.2">
      <c r="A280" s="54"/>
      <c r="B280" s="55">
        <v>843380147169</v>
      </c>
      <c r="C280" s="56" t="s">
        <v>637</v>
      </c>
      <c r="D280" s="56" t="s">
        <v>638</v>
      </c>
      <c r="E280" s="56" t="str" cm="1">
        <f t="array" ref="E280">_xlfn.XLOOKUP(C280,Master!E1:E2386,Master!H1:H2386)</f>
        <v>No</v>
      </c>
      <c r="F280" s="56" t="s">
        <v>116</v>
      </c>
      <c r="G280" s="56" t="s">
        <v>64</v>
      </c>
      <c r="H280" s="56" t="s">
        <v>451</v>
      </c>
      <c r="I280" s="56" t="s">
        <v>473</v>
      </c>
      <c r="J280" s="56" t="s">
        <v>55</v>
      </c>
      <c r="K280" s="56" t="s">
        <v>474</v>
      </c>
      <c r="L280" s="56" t="s">
        <v>474</v>
      </c>
      <c r="M280" s="57">
        <v>210</v>
      </c>
      <c r="N280" s="57">
        <v>350</v>
      </c>
      <c r="O280" s="57">
        <v>350</v>
      </c>
      <c r="P280" s="58" cm="1">
        <f t="array" ref="P280">(O280*$P$3)*(M280/O280)</f>
        <v>291.89999999999998</v>
      </c>
      <c r="Q280" s="59" cm="1">
        <f t="array" ref="Q280">R280</f>
        <v>584</v>
      </c>
      <c r="R280" s="58" cm="1">
        <f t="array" ref="R280">ROUND(O280*$P$3*(1+$Q$3),0)</f>
        <v>584</v>
      </c>
      <c r="S280" s="56" t="s">
        <v>57</v>
      </c>
      <c r="T280" s="60" t="s">
        <v>58</v>
      </c>
      <c r="U280" s="51"/>
      <c r="V280" s="61"/>
      <c r="W280" s="61"/>
      <c r="X280" s="61"/>
      <c r="Y280" s="61"/>
      <c r="Z280" s="53">
        <f t="shared" si="4"/>
        <v>0</v>
      </c>
      <c r="AA280" s="4"/>
    </row>
    <row r="281" spans="1:27" ht="16" customHeight="1" x14ac:dyDescent="0.2">
      <c r="A281" s="54"/>
      <c r="B281" s="55">
        <v>843380147152</v>
      </c>
      <c r="C281" s="56" t="s">
        <v>639</v>
      </c>
      <c r="D281" s="56" t="s">
        <v>640</v>
      </c>
      <c r="E281" s="56" t="str" cm="1">
        <f t="array" ref="E281">_xlfn.XLOOKUP(C281,Master!E1:E2386,Master!H1:H2386)</f>
        <v>No</v>
      </c>
      <c r="F281" s="56" t="s">
        <v>116</v>
      </c>
      <c r="G281" s="56" t="s">
        <v>67</v>
      </c>
      <c r="H281" s="56" t="s">
        <v>451</v>
      </c>
      <c r="I281" s="56" t="s">
        <v>473</v>
      </c>
      <c r="J281" s="56" t="s">
        <v>55</v>
      </c>
      <c r="K281" s="56" t="s">
        <v>474</v>
      </c>
      <c r="L281" s="56" t="s">
        <v>474</v>
      </c>
      <c r="M281" s="57">
        <v>210</v>
      </c>
      <c r="N281" s="57">
        <v>350</v>
      </c>
      <c r="O281" s="57">
        <v>350</v>
      </c>
      <c r="P281" s="58" cm="1">
        <f t="array" ref="P281">(O281*$P$3)*(M281/O281)</f>
        <v>291.89999999999998</v>
      </c>
      <c r="Q281" s="59" cm="1">
        <f t="array" ref="Q281">R281</f>
        <v>584</v>
      </c>
      <c r="R281" s="58" cm="1">
        <f t="array" ref="R281">ROUND(O281*$P$3*(1+$Q$3),0)</f>
        <v>584</v>
      </c>
      <c r="S281" s="56" t="s">
        <v>57</v>
      </c>
      <c r="T281" s="60" t="s">
        <v>58</v>
      </c>
      <c r="U281" s="51"/>
      <c r="V281" s="61"/>
      <c r="W281" s="61"/>
      <c r="X281" s="61"/>
      <c r="Y281" s="61"/>
      <c r="Z281" s="53">
        <f t="shared" si="4"/>
        <v>0</v>
      </c>
      <c r="AA281" s="4"/>
    </row>
    <row r="282" spans="1:27" ht="16" customHeight="1" x14ac:dyDescent="0.2">
      <c r="A282" s="54"/>
      <c r="B282" s="55">
        <v>843380147183</v>
      </c>
      <c r="C282" s="56" t="s">
        <v>641</v>
      </c>
      <c r="D282" s="56" t="s">
        <v>642</v>
      </c>
      <c r="E282" s="56" t="str" cm="1">
        <f t="array" ref="E282">_xlfn.XLOOKUP(C282,Master!E1:E2386,Master!H1:H2386)</f>
        <v>No</v>
      </c>
      <c r="F282" s="56" t="s">
        <v>116</v>
      </c>
      <c r="G282" s="56" t="s">
        <v>70</v>
      </c>
      <c r="H282" s="56" t="s">
        <v>451</v>
      </c>
      <c r="I282" s="56" t="s">
        <v>473</v>
      </c>
      <c r="J282" s="56" t="s">
        <v>55</v>
      </c>
      <c r="K282" s="56" t="s">
        <v>474</v>
      </c>
      <c r="L282" s="56" t="s">
        <v>474</v>
      </c>
      <c r="M282" s="57">
        <v>210</v>
      </c>
      <c r="N282" s="57">
        <v>350</v>
      </c>
      <c r="O282" s="57">
        <v>350</v>
      </c>
      <c r="P282" s="58" cm="1">
        <f t="array" ref="P282">(O282*$P$3)*(M282/O282)</f>
        <v>291.89999999999998</v>
      </c>
      <c r="Q282" s="59" cm="1">
        <f t="array" ref="Q282">R282</f>
        <v>584</v>
      </c>
      <c r="R282" s="58" cm="1">
        <f t="array" ref="R282">ROUND(O282*$P$3*(1+$Q$3),0)</f>
        <v>584</v>
      </c>
      <c r="S282" s="56" t="s">
        <v>57</v>
      </c>
      <c r="T282" s="60" t="s">
        <v>58</v>
      </c>
      <c r="U282" s="51"/>
      <c r="V282" s="61"/>
      <c r="W282" s="61"/>
      <c r="X282" s="61"/>
      <c r="Y282" s="61"/>
      <c r="Z282" s="53">
        <f t="shared" si="4"/>
        <v>0</v>
      </c>
      <c r="AA282" s="4"/>
    </row>
    <row r="283" spans="1:27" ht="16" customHeight="1" x14ac:dyDescent="0.2">
      <c r="A283" s="54"/>
      <c r="B283" s="55">
        <v>843380147145</v>
      </c>
      <c r="C283" s="56" t="s">
        <v>643</v>
      </c>
      <c r="D283" s="56" t="s">
        <v>644</v>
      </c>
      <c r="E283" s="56" t="str" cm="1">
        <f t="array" ref="E283">_xlfn.XLOOKUP(C283,Master!E1:E2386,Master!H1:H2386)</f>
        <v>No</v>
      </c>
      <c r="F283" s="56" t="s">
        <v>116</v>
      </c>
      <c r="G283" s="56" t="s">
        <v>282</v>
      </c>
      <c r="H283" s="56" t="s">
        <v>451</v>
      </c>
      <c r="I283" s="56" t="s">
        <v>473</v>
      </c>
      <c r="J283" s="56" t="s">
        <v>55</v>
      </c>
      <c r="K283" s="56" t="s">
        <v>474</v>
      </c>
      <c r="L283" s="56" t="s">
        <v>474</v>
      </c>
      <c r="M283" s="57">
        <v>210</v>
      </c>
      <c r="N283" s="57">
        <v>350</v>
      </c>
      <c r="O283" s="57">
        <v>350</v>
      </c>
      <c r="P283" s="58" cm="1">
        <f t="array" ref="P283">(O283*$P$3)*(M283/O283)</f>
        <v>291.89999999999998</v>
      </c>
      <c r="Q283" s="59" cm="1">
        <f t="array" ref="Q283">R283</f>
        <v>584</v>
      </c>
      <c r="R283" s="58" cm="1">
        <f t="array" ref="R283">ROUND(O283*$P$3*(1+$Q$3),0)</f>
        <v>584</v>
      </c>
      <c r="S283" s="56" t="s">
        <v>57</v>
      </c>
      <c r="T283" s="60" t="s">
        <v>58</v>
      </c>
      <c r="U283" s="51"/>
      <c r="V283" s="61"/>
      <c r="W283" s="61"/>
      <c r="X283" s="61"/>
      <c r="Y283" s="61"/>
      <c r="Z283" s="53">
        <f t="shared" si="4"/>
        <v>0</v>
      </c>
      <c r="AA283" s="4"/>
    </row>
    <row r="284" spans="1:27" ht="16" customHeight="1" x14ac:dyDescent="0.2">
      <c r="A284" s="54"/>
      <c r="B284" s="55">
        <v>813116027676</v>
      </c>
      <c r="C284" s="56" t="s">
        <v>645</v>
      </c>
      <c r="D284" s="56" t="s">
        <v>646</v>
      </c>
      <c r="E284" s="56" t="str" cm="1">
        <f t="array" ref="E284">_xlfn.XLOOKUP(C284,Master!E1:E2386,Master!H1:H2386)</f>
        <v>No</v>
      </c>
      <c r="F284" s="56" t="s">
        <v>51</v>
      </c>
      <c r="G284" s="56" t="s">
        <v>61</v>
      </c>
      <c r="H284" s="56" t="s">
        <v>451</v>
      </c>
      <c r="I284" s="56" t="s">
        <v>452</v>
      </c>
      <c r="J284" s="56" t="s">
        <v>55</v>
      </c>
      <c r="K284" s="56" t="s">
        <v>474</v>
      </c>
      <c r="L284" s="56" t="s">
        <v>50</v>
      </c>
      <c r="M284" s="57">
        <v>52.25</v>
      </c>
      <c r="N284" s="57">
        <v>95</v>
      </c>
      <c r="O284" s="57">
        <v>95</v>
      </c>
      <c r="P284" s="58" cm="1">
        <f t="array" ref="P284">(O284*$P$3)*(M284/O284)</f>
        <v>72.627499999999998</v>
      </c>
      <c r="Q284" s="59" cm="1">
        <f t="array" ref="Q284">R284</f>
        <v>158</v>
      </c>
      <c r="R284" s="58" cm="1">
        <f t="array" ref="R284">ROUND(O284*$P$3*(1+$Q$3),0)</f>
        <v>158</v>
      </c>
      <c r="S284" s="56" t="s">
        <v>57</v>
      </c>
      <c r="T284" s="60" t="s">
        <v>58</v>
      </c>
      <c r="U284" s="51"/>
      <c r="V284" s="61"/>
      <c r="W284" s="61"/>
      <c r="X284" s="61"/>
      <c r="Y284" s="61"/>
      <c r="Z284" s="53">
        <f t="shared" si="4"/>
        <v>0</v>
      </c>
      <c r="AA284" s="4"/>
    </row>
    <row r="285" spans="1:27" ht="16" customHeight="1" x14ac:dyDescent="0.2">
      <c r="A285" s="54"/>
      <c r="B285" s="55">
        <v>813116027683</v>
      </c>
      <c r="C285" s="56" t="s">
        <v>647</v>
      </c>
      <c r="D285" s="56" t="s">
        <v>648</v>
      </c>
      <c r="E285" s="56" t="str" cm="1">
        <f t="array" ref="E285">_xlfn.XLOOKUP(C285,Master!E1:E2386,Master!H1:H2386)</f>
        <v>No</v>
      </c>
      <c r="F285" s="56" t="s">
        <v>51</v>
      </c>
      <c r="G285" s="56" t="s">
        <v>64</v>
      </c>
      <c r="H285" s="56" t="s">
        <v>451</v>
      </c>
      <c r="I285" s="56" t="s">
        <v>452</v>
      </c>
      <c r="J285" s="56" t="s">
        <v>55</v>
      </c>
      <c r="K285" s="56" t="s">
        <v>474</v>
      </c>
      <c r="L285" s="56" t="s">
        <v>50</v>
      </c>
      <c r="M285" s="57">
        <v>52.25</v>
      </c>
      <c r="N285" s="57">
        <v>95</v>
      </c>
      <c r="O285" s="57">
        <v>95</v>
      </c>
      <c r="P285" s="58" cm="1">
        <f t="array" ref="P285">(O285*$P$3)*(M285/O285)</f>
        <v>72.627499999999998</v>
      </c>
      <c r="Q285" s="59" cm="1">
        <f t="array" ref="Q285">R285</f>
        <v>158</v>
      </c>
      <c r="R285" s="58" cm="1">
        <f t="array" ref="R285">ROUND(O285*$P$3*(1+$Q$3),0)</f>
        <v>158</v>
      </c>
      <c r="S285" s="56" t="s">
        <v>57</v>
      </c>
      <c r="T285" s="60" t="s">
        <v>58</v>
      </c>
      <c r="U285" s="51"/>
      <c r="V285" s="61"/>
      <c r="W285" s="61"/>
      <c r="X285" s="61"/>
      <c r="Y285" s="61"/>
      <c r="Z285" s="53">
        <f t="shared" si="4"/>
        <v>0</v>
      </c>
      <c r="AA285" s="4"/>
    </row>
    <row r="286" spans="1:27" ht="16" customHeight="1" x14ac:dyDescent="0.2">
      <c r="A286" s="54"/>
      <c r="B286" s="55">
        <v>813116027690</v>
      </c>
      <c r="C286" s="56" t="s">
        <v>649</v>
      </c>
      <c r="D286" s="56" t="s">
        <v>650</v>
      </c>
      <c r="E286" s="56" t="str" cm="1">
        <f t="array" ref="E286">_xlfn.XLOOKUP(C286,Master!E1:E2386,Master!H1:H2386)</f>
        <v>No</v>
      </c>
      <c r="F286" s="56" t="s">
        <v>51</v>
      </c>
      <c r="G286" s="56" t="s">
        <v>67</v>
      </c>
      <c r="H286" s="56" t="s">
        <v>451</v>
      </c>
      <c r="I286" s="56" t="s">
        <v>452</v>
      </c>
      <c r="J286" s="56" t="s">
        <v>55</v>
      </c>
      <c r="K286" s="56" t="s">
        <v>474</v>
      </c>
      <c r="L286" s="56" t="s">
        <v>50</v>
      </c>
      <c r="M286" s="57">
        <v>52.25</v>
      </c>
      <c r="N286" s="57">
        <v>95</v>
      </c>
      <c r="O286" s="57">
        <v>95</v>
      </c>
      <c r="P286" s="58" cm="1">
        <f t="array" ref="P286">(O286*$P$3)*(M286/O286)</f>
        <v>72.627499999999998</v>
      </c>
      <c r="Q286" s="59" cm="1">
        <f t="array" ref="Q286">R286</f>
        <v>158</v>
      </c>
      <c r="R286" s="58" cm="1">
        <f t="array" ref="R286">ROUND(O286*$P$3*(1+$Q$3),0)</f>
        <v>158</v>
      </c>
      <c r="S286" s="56" t="s">
        <v>57</v>
      </c>
      <c r="T286" s="60" t="s">
        <v>58</v>
      </c>
      <c r="U286" s="51"/>
      <c r="V286" s="61"/>
      <c r="W286" s="61"/>
      <c r="X286" s="61"/>
      <c r="Y286" s="61"/>
      <c r="Z286" s="53">
        <f t="shared" si="4"/>
        <v>0</v>
      </c>
      <c r="AA286" s="4"/>
    </row>
    <row r="287" spans="1:27" ht="16" customHeight="1" x14ac:dyDescent="0.2">
      <c r="A287" s="54"/>
      <c r="B287" s="55">
        <v>813116027706</v>
      </c>
      <c r="C287" s="56" t="s">
        <v>651</v>
      </c>
      <c r="D287" s="56" t="s">
        <v>652</v>
      </c>
      <c r="E287" s="56" t="str" cm="1">
        <f t="array" ref="E287">_xlfn.XLOOKUP(C287,Master!E1:E2386,Master!H1:H2386)</f>
        <v>No</v>
      </c>
      <c r="F287" s="56" t="s">
        <v>51</v>
      </c>
      <c r="G287" s="56" t="s">
        <v>70</v>
      </c>
      <c r="H287" s="56" t="s">
        <v>451</v>
      </c>
      <c r="I287" s="56" t="s">
        <v>452</v>
      </c>
      <c r="J287" s="56" t="s">
        <v>55</v>
      </c>
      <c r="K287" s="56" t="s">
        <v>474</v>
      </c>
      <c r="L287" s="56" t="s">
        <v>50</v>
      </c>
      <c r="M287" s="57">
        <v>52.25</v>
      </c>
      <c r="N287" s="57">
        <v>95</v>
      </c>
      <c r="O287" s="57">
        <v>95</v>
      </c>
      <c r="P287" s="58" cm="1">
        <f t="array" ref="P287">(O287*$P$3)*(M287/O287)</f>
        <v>72.627499999999998</v>
      </c>
      <c r="Q287" s="59" cm="1">
        <f t="array" ref="Q287">R287</f>
        <v>158</v>
      </c>
      <c r="R287" s="58" cm="1">
        <f t="array" ref="R287">ROUND(O287*$P$3*(1+$Q$3),0)</f>
        <v>158</v>
      </c>
      <c r="S287" s="56" t="s">
        <v>57</v>
      </c>
      <c r="T287" s="60" t="s">
        <v>58</v>
      </c>
      <c r="U287" s="51"/>
      <c r="V287" s="61"/>
      <c r="W287" s="61"/>
      <c r="X287" s="61"/>
      <c r="Y287" s="61"/>
      <c r="Z287" s="53">
        <f t="shared" si="4"/>
        <v>0</v>
      </c>
      <c r="AA287" s="4"/>
    </row>
    <row r="288" spans="1:27" ht="16" customHeight="1" x14ac:dyDescent="0.2">
      <c r="A288" s="54"/>
      <c r="B288" s="55">
        <v>813116027713</v>
      </c>
      <c r="C288" s="56" t="s">
        <v>653</v>
      </c>
      <c r="D288" s="56" t="s">
        <v>654</v>
      </c>
      <c r="E288" s="56" t="str" cm="1">
        <f t="array" ref="E288">_xlfn.XLOOKUP(C288,Master!E1:E2386,Master!H1:H2386)</f>
        <v>No</v>
      </c>
      <c r="F288" s="56" t="s">
        <v>51</v>
      </c>
      <c r="G288" s="56" t="s">
        <v>282</v>
      </c>
      <c r="H288" s="56" t="s">
        <v>451</v>
      </c>
      <c r="I288" s="56" t="s">
        <v>452</v>
      </c>
      <c r="J288" s="56" t="s">
        <v>55</v>
      </c>
      <c r="K288" s="56" t="s">
        <v>474</v>
      </c>
      <c r="L288" s="56" t="s">
        <v>50</v>
      </c>
      <c r="M288" s="57">
        <v>52.25</v>
      </c>
      <c r="N288" s="57">
        <v>95</v>
      </c>
      <c r="O288" s="57">
        <v>95</v>
      </c>
      <c r="P288" s="58" cm="1">
        <f t="array" ref="P288">(O288*$P$3)*(M288/O288)</f>
        <v>72.627499999999998</v>
      </c>
      <c r="Q288" s="59" cm="1">
        <f t="array" ref="Q288">R288</f>
        <v>158</v>
      </c>
      <c r="R288" s="58" cm="1">
        <f t="array" ref="R288">ROUND(O288*$P$3*(1+$Q$3),0)</f>
        <v>158</v>
      </c>
      <c r="S288" s="56" t="s">
        <v>57</v>
      </c>
      <c r="T288" s="60" t="s">
        <v>58</v>
      </c>
      <c r="U288" s="51"/>
      <c r="V288" s="61"/>
      <c r="W288" s="61"/>
      <c r="X288" s="61"/>
      <c r="Y288" s="61"/>
      <c r="Z288" s="53">
        <f t="shared" si="4"/>
        <v>0</v>
      </c>
      <c r="AA288" s="4"/>
    </row>
    <row r="289" spans="1:27" ht="16" customHeight="1" x14ac:dyDescent="0.2">
      <c r="A289" s="54"/>
      <c r="B289" s="55">
        <v>843380146193</v>
      </c>
      <c r="C289" s="56" t="s">
        <v>655</v>
      </c>
      <c r="D289" s="56" t="s">
        <v>656</v>
      </c>
      <c r="E289" s="56" t="str" cm="1">
        <f t="array" ref="E289">_xlfn.XLOOKUP(C289,Master!E1:E2386,Master!H1:H2386)</f>
        <v>Yes</v>
      </c>
      <c r="F289" s="56" t="s">
        <v>51</v>
      </c>
      <c r="G289" s="56" t="s">
        <v>657</v>
      </c>
      <c r="H289" s="56" t="s">
        <v>139</v>
      </c>
      <c r="I289" s="56" t="s">
        <v>140</v>
      </c>
      <c r="J289" s="56" t="s">
        <v>55</v>
      </c>
      <c r="K289" s="56" t="s">
        <v>56</v>
      </c>
      <c r="L289" s="56" t="s">
        <v>50</v>
      </c>
      <c r="M289" s="57">
        <v>88</v>
      </c>
      <c r="N289" s="57">
        <v>160</v>
      </c>
      <c r="O289" s="57">
        <v>160</v>
      </c>
      <c r="P289" s="58" cm="1">
        <f t="array" ref="P289">(O289*$P$3)*(M289/O289)</f>
        <v>122.32</v>
      </c>
      <c r="Q289" s="59" cm="1">
        <f t="array" ref="Q289">R289</f>
        <v>267</v>
      </c>
      <c r="R289" s="58" cm="1">
        <f t="array" ref="R289">ROUND(O289*$P$3*(1+$Q$3),0)</f>
        <v>267</v>
      </c>
      <c r="S289" s="56" t="s">
        <v>57</v>
      </c>
      <c r="T289" s="60" t="s">
        <v>58</v>
      </c>
      <c r="U289" s="51"/>
      <c r="V289" s="61"/>
      <c r="W289" s="61"/>
      <c r="X289" s="61"/>
      <c r="Y289" s="61"/>
      <c r="Z289" s="53">
        <f t="shared" si="4"/>
        <v>0</v>
      </c>
      <c r="AA289" s="4"/>
    </row>
    <row r="290" spans="1:27" ht="16" customHeight="1" x14ac:dyDescent="0.2">
      <c r="A290" s="54"/>
      <c r="B290" s="55">
        <v>843380146209</v>
      </c>
      <c r="C290" s="56" t="s">
        <v>658</v>
      </c>
      <c r="D290" s="56" t="s">
        <v>659</v>
      </c>
      <c r="E290" s="56" t="str" cm="1">
        <f t="array" ref="E290">_xlfn.XLOOKUP(C290,Master!E1:E2386,Master!H1:H2386)</f>
        <v>Yes</v>
      </c>
      <c r="F290" s="56" t="s">
        <v>51</v>
      </c>
      <c r="G290" s="56" t="s">
        <v>660</v>
      </c>
      <c r="H290" s="56" t="s">
        <v>139</v>
      </c>
      <c r="I290" s="56" t="s">
        <v>140</v>
      </c>
      <c r="J290" s="56" t="s">
        <v>55</v>
      </c>
      <c r="K290" s="56" t="s">
        <v>56</v>
      </c>
      <c r="L290" s="56" t="s">
        <v>50</v>
      </c>
      <c r="M290" s="57">
        <v>88</v>
      </c>
      <c r="N290" s="57">
        <v>160</v>
      </c>
      <c r="O290" s="57">
        <v>160</v>
      </c>
      <c r="P290" s="58" cm="1">
        <f t="array" ref="P290">(O290*$P$3)*(M290/O290)</f>
        <v>122.32</v>
      </c>
      <c r="Q290" s="59" cm="1">
        <f t="array" ref="Q290">R290</f>
        <v>267</v>
      </c>
      <c r="R290" s="58" cm="1">
        <f t="array" ref="R290">ROUND(O290*$P$3*(1+$Q$3),0)</f>
        <v>267</v>
      </c>
      <c r="S290" s="56" t="s">
        <v>57</v>
      </c>
      <c r="T290" s="60" t="s">
        <v>58</v>
      </c>
      <c r="U290" s="51"/>
      <c r="V290" s="61"/>
      <c r="W290" s="61"/>
      <c r="X290" s="61"/>
      <c r="Y290" s="61"/>
      <c r="Z290" s="53">
        <f t="shared" si="4"/>
        <v>0</v>
      </c>
      <c r="AA290" s="4"/>
    </row>
    <row r="291" spans="1:27" ht="16" customHeight="1" x14ac:dyDescent="0.2">
      <c r="A291" s="54"/>
      <c r="B291" s="55">
        <v>843380146216</v>
      </c>
      <c r="C291" s="56" t="s">
        <v>661</v>
      </c>
      <c r="D291" s="56" t="s">
        <v>662</v>
      </c>
      <c r="E291" s="56" t="str" cm="1">
        <f t="array" ref="E291">_xlfn.XLOOKUP(C291,Master!E1:E2386,Master!H1:H2386)</f>
        <v>Yes</v>
      </c>
      <c r="F291" s="56" t="s">
        <v>51</v>
      </c>
      <c r="G291" s="56" t="s">
        <v>663</v>
      </c>
      <c r="H291" s="56" t="s">
        <v>139</v>
      </c>
      <c r="I291" s="56" t="s">
        <v>140</v>
      </c>
      <c r="J291" s="56" t="s">
        <v>55</v>
      </c>
      <c r="K291" s="56" t="s">
        <v>56</v>
      </c>
      <c r="L291" s="56" t="s">
        <v>50</v>
      </c>
      <c r="M291" s="57">
        <v>88</v>
      </c>
      <c r="N291" s="57">
        <v>160</v>
      </c>
      <c r="O291" s="57">
        <v>160</v>
      </c>
      <c r="P291" s="58" cm="1">
        <f t="array" ref="P291">(O291*$P$3)*(M291/O291)</f>
        <v>122.32</v>
      </c>
      <c r="Q291" s="59" cm="1">
        <f t="array" ref="Q291">R291</f>
        <v>267</v>
      </c>
      <c r="R291" s="58" cm="1">
        <f t="array" ref="R291">ROUND(O291*$P$3*(1+$Q$3),0)</f>
        <v>267</v>
      </c>
      <c r="S291" s="56" t="s">
        <v>57</v>
      </c>
      <c r="T291" s="60" t="s">
        <v>58</v>
      </c>
      <c r="U291" s="51"/>
      <c r="V291" s="61"/>
      <c r="W291" s="61"/>
      <c r="X291" s="61"/>
      <c r="Y291" s="61"/>
      <c r="Z291" s="53">
        <f t="shared" si="4"/>
        <v>0</v>
      </c>
      <c r="AA291" s="4"/>
    </row>
    <row r="292" spans="1:27" ht="16" customHeight="1" x14ac:dyDescent="0.2">
      <c r="A292" s="54"/>
      <c r="B292" s="55">
        <v>843380146223</v>
      </c>
      <c r="C292" s="56" t="s">
        <v>664</v>
      </c>
      <c r="D292" s="56" t="s">
        <v>665</v>
      </c>
      <c r="E292" s="56" t="str" cm="1">
        <f t="array" ref="E292">_xlfn.XLOOKUP(C292,Master!E1:E2386,Master!H1:H2386)</f>
        <v>Yes</v>
      </c>
      <c r="F292" s="56" t="s">
        <v>51</v>
      </c>
      <c r="G292" s="56" t="s">
        <v>666</v>
      </c>
      <c r="H292" s="56" t="s">
        <v>139</v>
      </c>
      <c r="I292" s="56" t="s">
        <v>140</v>
      </c>
      <c r="J292" s="56" t="s">
        <v>55</v>
      </c>
      <c r="K292" s="56" t="s">
        <v>56</v>
      </c>
      <c r="L292" s="56" t="s">
        <v>50</v>
      </c>
      <c r="M292" s="57">
        <v>88</v>
      </c>
      <c r="N292" s="57">
        <v>160</v>
      </c>
      <c r="O292" s="57">
        <v>160</v>
      </c>
      <c r="P292" s="58" cm="1">
        <f t="array" ref="P292">(O292*$P$3)*(M292/O292)</f>
        <v>122.32</v>
      </c>
      <c r="Q292" s="59" cm="1">
        <f t="array" ref="Q292">R292</f>
        <v>267</v>
      </c>
      <c r="R292" s="58" cm="1">
        <f t="array" ref="R292">ROUND(O292*$P$3*(1+$Q$3),0)</f>
        <v>267</v>
      </c>
      <c r="S292" s="56" t="s">
        <v>57</v>
      </c>
      <c r="T292" s="60" t="s">
        <v>58</v>
      </c>
      <c r="U292" s="51"/>
      <c r="V292" s="61"/>
      <c r="W292" s="61"/>
      <c r="X292" s="61"/>
      <c r="Y292" s="61"/>
      <c r="Z292" s="53">
        <f t="shared" si="4"/>
        <v>0</v>
      </c>
      <c r="AA292" s="4"/>
    </row>
    <row r="293" spans="1:27" ht="16" customHeight="1" x14ac:dyDescent="0.2">
      <c r="A293" s="54"/>
      <c r="B293" s="55">
        <v>843380146230</v>
      </c>
      <c r="C293" s="56" t="s">
        <v>667</v>
      </c>
      <c r="D293" s="56" t="s">
        <v>668</v>
      </c>
      <c r="E293" s="56" t="str" cm="1">
        <f t="array" ref="E293">_xlfn.XLOOKUP(C293,Master!E1:E2386,Master!H1:H2386)</f>
        <v>Yes</v>
      </c>
      <c r="F293" s="56" t="s">
        <v>51</v>
      </c>
      <c r="G293" s="56" t="s">
        <v>669</v>
      </c>
      <c r="H293" s="56" t="s">
        <v>139</v>
      </c>
      <c r="I293" s="56" t="s">
        <v>140</v>
      </c>
      <c r="J293" s="56" t="s">
        <v>55</v>
      </c>
      <c r="K293" s="56" t="s">
        <v>56</v>
      </c>
      <c r="L293" s="56" t="s">
        <v>50</v>
      </c>
      <c r="M293" s="57">
        <v>88</v>
      </c>
      <c r="N293" s="57">
        <v>160</v>
      </c>
      <c r="O293" s="57">
        <v>160</v>
      </c>
      <c r="P293" s="58" cm="1">
        <f t="array" ref="P293">(O293*$P$3)*(M293/O293)</f>
        <v>122.32</v>
      </c>
      <c r="Q293" s="59" cm="1">
        <f t="array" ref="Q293">R293</f>
        <v>267</v>
      </c>
      <c r="R293" s="58" cm="1">
        <f t="array" ref="R293">ROUND(O293*$P$3*(1+$Q$3),0)</f>
        <v>267</v>
      </c>
      <c r="S293" s="56" t="s">
        <v>57</v>
      </c>
      <c r="T293" s="60" t="s">
        <v>58</v>
      </c>
      <c r="U293" s="51"/>
      <c r="V293" s="61"/>
      <c r="W293" s="61"/>
      <c r="X293" s="61"/>
      <c r="Y293" s="61"/>
      <c r="Z293" s="53">
        <f t="shared" si="4"/>
        <v>0</v>
      </c>
      <c r="AA293" s="4"/>
    </row>
    <row r="294" spans="1:27" ht="16" customHeight="1" x14ac:dyDescent="0.2">
      <c r="A294" s="54"/>
      <c r="B294" s="55">
        <v>843380146247</v>
      </c>
      <c r="C294" s="56" t="s">
        <v>670</v>
      </c>
      <c r="D294" s="56" t="s">
        <v>671</v>
      </c>
      <c r="E294" s="56" t="str" cm="1">
        <f t="array" ref="E294">_xlfn.XLOOKUP(C294,Master!E1:E2386,Master!H1:H2386)</f>
        <v>Yes</v>
      </c>
      <c r="F294" s="56" t="s">
        <v>51</v>
      </c>
      <c r="G294" s="56" t="s">
        <v>672</v>
      </c>
      <c r="H294" s="56" t="s">
        <v>139</v>
      </c>
      <c r="I294" s="56" t="s">
        <v>140</v>
      </c>
      <c r="J294" s="56" t="s">
        <v>55</v>
      </c>
      <c r="K294" s="56" t="s">
        <v>56</v>
      </c>
      <c r="L294" s="56" t="s">
        <v>50</v>
      </c>
      <c r="M294" s="57">
        <v>88</v>
      </c>
      <c r="N294" s="57">
        <v>160</v>
      </c>
      <c r="O294" s="57">
        <v>160</v>
      </c>
      <c r="P294" s="58" cm="1">
        <f t="array" ref="P294">(O294*$P$3)*(M294/O294)</f>
        <v>122.32</v>
      </c>
      <c r="Q294" s="59" cm="1">
        <f t="array" ref="Q294">R294</f>
        <v>267</v>
      </c>
      <c r="R294" s="58" cm="1">
        <f t="array" ref="R294">ROUND(O294*$P$3*(1+$Q$3),0)</f>
        <v>267</v>
      </c>
      <c r="S294" s="56" t="s">
        <v>57</v>
      </c>
      <c r="T294" s="60" t="s">
        <v>58</v>
      </c>
      <c r="U294" s="51"/>
      <c r="V294" s="61"/>
      <c r="W294" s="61"/>
      <c r="X294" s="61"/>
      <c r="Y294" s="61"/>
      <c r="Z294" s="53">
        <f t="shared" si="4"/>
        <v>0</v>
      </c>
      <c r="AA294" s="4"/>
    </row>
    <row r="295" spans="1:27" ht="16" customHeight="1" x14ac:dyDescent="0.2">
      <c r="A295" s="54"/>
      <c r="B295" s="55">
        <v>843380146254</v>
      </c>
      <c r="C295" s="56" t="s">
        <v>673</v>
      </c>
      <c r="D295" s="56" t="s">
        <v>674</v>
      </c>
      <c r="E295" s="56" t="str" cm="1">
        <f t="array" ref="E295">_xlfn.XLOOKUP(C295,Master!E1:E2386,Master!H1:H2386)</f>
        <v>Yes</v>
      </c>
      <c r="F295" s="56" t="s">
        <v>51</v>
      </c>
      <c r="G295" s="56" t="s">
        <v>675</v>
      </c>
      <c r="H295" s="56" t="s">
        <v>139</v>
      </c>
      <c r="I295" s="56" t="s">
        <v>140</v>
      </c>
      <c r="J295" s="56" t="s">
        <v>55</v>
      </c>
      <c r="K295" s="56" t="s">
        <v>56</v>
      </c>
      <c r="L295" s="56" t="s">
        <v>50</v>
      </c>
      <c r="M295" s="57">
        <v>88</v>
      </c>
      <c r="N295" s="57">
        <v>160</v>
      </c>
      <c r="O295" s="57">
        <v>160</v>
      </c>
      <c r="P295" s="58" cm="1">
        <f t="array" ref="P295">(O295*$P$3)*(M295/O295)</f>
        <v>122.32</v>
      </c>
      <c r="Q295" s="59" cm="1">
        <f t="array" ref="Q295">R295</f>
        <v>267</v>
      </c>
      <c r="R295" s="58" cm="1">
        <f t="array" ref="R295">ROUND(O295*$P$3*(1+$Q$3),0)</f>
        <v>267</v>
      </c>
      <c r="S295" s="56" t="s">
        <v>57</v>
      </c>
      <c r="T295" s="60" t="s">
        <v>58</v>
      </c>
      <c r="U295" s="51"/>
      <c r="V295" s="61"/>
      <c r="W295" s="61"/>
      <c r="X295" s="61"/>
      <c r="Y295" s="61"/>
      <c r="Z295" s="53">
        <f t="shared" si="4"/>
        <v>0</v>
      </c>
      <c r="AA295" s="4"/>
    </row>
    <row r="296" spans="1:27" ht="16" customHeight="1" x14ac:dyDescent="0.2">
      <c r="A296" s="54"/>
      <c r="B296" s="55">
        <v>843380146261</v>
      </c>
      <c r="C296" s="56" t="s">
        <v>676</v>
      </c>
      <c r="D296" s="56" t="s">
        <v>677</v>
      </c>
      <c r="E296" s="56" t="str" cm="1">
        <f t="array" ref="E296">_xlfn.XLOOKUP(C296,Master!E1:E2386,Master!H1:H2386)</f>
        <v>Yes</v>
      </c>
      <c r="F296" s="56" t="s">
        <v>51</v>
      </c>
      <c r="G296" s="56" t="s">
        <v>678</v>
      </c>
      <c r="H296" s="56" t="s">
        <v>139</v>
      </c>
      <c r="I296" s="56" t="s">
        <v>140</v>
      </c>
      <c r="J296" s="56" t="s">
        <v>55</v>
      </c>
      <c r="K296" s="56" t="s">
        <v>56</v>
      </c>
      <c r="L296" s="56" t="s">
        <v>50</v>
      </c>
      <c r="M296" s="57">
        <v>88</v>
      </c>
      <c r="N296" s="57">
        <v>160</v>
      </c>
      <c r="O296" s="57">
        <v>160</v>
      </c>
      <c r="P296" s="58" cm="1">
        <f t="array" ref="P296">(O296*$P$3)*(M296/O296)</f>
        <v>122.32</v>
      </c>
      <c r="Q296" s="59" cm="1">
        <f t="array" ref="Q296">R296</f>
        <v>267</v>
      </c>
      <c r="R296" s="58" cm="1">
        <f t="array" ref="R296">ROUND(O296*$P$3*(1+$Q$3),0)</f>
        <v>267</v>
      </c>
      <c r="S296" s="56" t="s">
        <v>57</v>
      </c>
      <c r="T296" s="60" t="s">
        <v>58</v>
      </c>
      <c r="U296" s="51"/>
      <c r="V296" s="61"/>
      <c r="W296" s="61"/>
      <c r="X296" s="61"/>
      <c r="Y296" s="61"/>
      <c r="Z296" s="53">
        <f t="shared" si="4"/>
        <v>0</v>
      </c>
      <c r="AA296" s="4"/>
    </row>
    <row r="297" spans="1:27" ht="16" customHeight="1" x14ac:dyDescent="0.2">
      <c r="A297" s="54"/>
      <c r="B297" s="55">
        <v>843380146278</v>
      </c>
      <c r="C297" s="56" t="s">
        <v>679</v>
      </c>
      <c r="D297" s="56" t="s">
        <v>680</v>
      </c>
      <c r="E297" s="56" t="str" cm="1">
        <f t="array" ref="E297">_xlfn.XLOOKUP(C297,Master!E1:E2386,Master!H1:H2386)</f>
        <v>Yes</v>
      </c>
      <c r="F297" s="56" t="s">
        <v>51</v>
      </c>
      <c r="G297" s="56" t="s">
        <v>681</v>
      </c>
      <c r="H297" s="56" t="s">
        <v>139</v>
      </c>
      <c r="I297" s="56" t="s">
        <v>140</v>
      </c>
      <c r="J297" s="56" t="s">
        <v>55</v>
      </c>
      <c r="K297" s="56" t="s">
        <v>56</v>
      </c>
      <c r="L297" s="56" t="s">
        <v>50</v>
      </c>
      <c r="M297" s="57">
        <v>88</v>
      </c>
      <c r="N297" s="57">
        <v>160</v>
      </c>
      <c r="O297" s="57">
        <v>160</v>
      </c>
      <c r="P297" s="58" cm="1">
        <f t="array" ref="P297">(O297*$P$3)*(M297/O297)</f>
        <v>122.32</v>
      </c>
      <c r="Q297" s="59" cm="1">
        <f t="array" ref="Q297">R297</f>
        <v>267</v>
      </c>
      <c r="R297" s="58" cm="1">
        <f t="array" ref="R297">ROUND(O297*$P$3*(1+$Q$3),0)</f>
        <v>267</v>
      </c>
      <c r="S297" s="56" t="s">
        <v>57</v>
      </c>
      <c r="T297" s="60" t="s">
        <v>58</v>
      </c>
      <c r="U297" s="51"/>
      <c r="V297" s="61"/>
      <c r="W297" s="61"/>
      <c r="X297" s="61"/>
      <c r="Y297" s="61"/>
      <c r="Z297" s="53">
        <f t="shared" si="4"/>
        <v>0</v>
      </c>
      <c r="AA297" s="4"/>
    </row>
    <row r="298" spans="1:27" ht="16" customHeight="1" x14ac:dyDescent="0.2">
      <c r="A298" s="54"/>
      <c r="B298" s="55">
        <v>843380146285</v>
      </c>
      <c r="C298" s="56" t="s">
        <v>682</v>
      </c>
      <c r="D298" s="56" t="s">
        <v>683</v>
      </c>
      <c r="E298" s="56" t="str" cm="1">
        <f t="array" ref="E298">_xlfn.XLOOKUP(C298,Master!E1:E2386,Master!H1:H2386)</f>
        <v>Yes</v>
      </c>
      <c r="F298" s="56" t="s">
        <v>51</v>
      </c>
      <c r="G298" s="56" t="s">
        <v>684</v>
      </c>
      <c r="H298" s="56" t="s">
        <v>139</v>
      </c>
      <c r="I298" s="56" t="s">
        <v>140</v>
      </c>
      <c r="J298" s="56" t="s">
        <v>55</v>
      </c>
      <c r="K298" s="56" t="s">
        <v>56</v>
      </c>
      <c r="L298" s="56" t="s">
        <v>50</v>
      </c>
      <c r="M298" s="57">
        <v>88</v>
      </c>
      <c r="N298" s="57">
        <v>160</v>
      </c>
      <c r="O298" s="57">
        <v>160</v>
      </c>
      <c r="P298" s="58" cm="1">
        <f t="array" ref="P298">(O298*$P$3)*(M298/O298)</f>
        <v>122.32</v>
      </c>
      <c r="Q298" s="59" cm="1">
        <f t="array" ref="Q298">R298</f>
        <v>267</v>
      </c>
      <c r="R298" s="58" cm="1">
        <f t="array" ref="R298">ROUND(O298*$P$3*(1+$Q$3),0)</f>
        <v>267</v>
      </c>
      <c r="S298" s="56" t="s">
        <v>57</v>
      </c>
      <c r="T298" s="60" t="s">
        <v>58</v>
      </c>
      <c r="U298" s="51"/>
      <c r="V298" s="61"/>
      <c r="W298" s="61"/>
      <c r="X298" s="61"/>
      <c r="Y298" s="61"/>
      <c r="Z298" s="53">
        <f t="shared" si="4"/>
        <v>0</v>
      </c>
      <c r="AA298" s="4"/>
    </row>
    <row r="299" spans="1:27" ht="16" customHeight="1" x14ac:dyDescent="0.2">
      <c r="A299" s="54"/>
      <c r="B299" s="55">
        <v>843380146292</v>
      </c>
      <c r="C299" s="56" t="s">
        <v>685</v>
      </c>
      <c r="D299" s="56" t="s">
        <v>686</v>
      </c>
      <c r="E299" s="56" t="str" cm="1">
        <f t="array" ref="E299">_xlfn.XLOOKUP(C299,Master!E1:E2386,Master!H1:H2386)</f>
        <v>Yes</v>
      </c>
      <c r="F299" s="56" t="s">
        <v>51</v>
      </c>
      <c r="G299" s="56" t="s">
        <v>687</v>
      </c>
      <c r="H299" s="56" t="s">
        <v>139</v>
      </c>
      <c r="I299" s="56" t="s">
        <v>140</v>
      </c>
      <c r="J299" s="56" t="s">
        <v>55</v>
      </c>
      <c r="K299" s="56" t="s">
        <v>56</v>
      </c>
      <c r="L299" s="56" t="s">
        <v>50</v>
      </c>
      <c r="M299" s="57">
        <v>88</v>
      </c>
      <c r="N299" s="57">
        <v>160</v>
      </c>
      <c r="O299" s="57">
        <v>160</v>
      </c>
      <c r="P299" s="58" cm="1">
        <f t="array" ref="P299">(O299*$P$3)*(M299/O299)</f>
        <v>122.32</v>
      </c>
      <c r="Q299" s="59" cm="1">
        <f t="array" ref="Q299">R299</f>
        <v>267</v>
      </c>
      <c r="R299" s="58" cm="1">
        <f t="array" ref="R299">ROUND(O299*$P$3*(1+$Q$3),0)</f>
        <v>267</v>
      </c>
      <c r="S299" s="56" t="s">
        <v>57</v>
      </c>
      <c r="T299" s="60" t="s">
        <v>58</v>
      </c>
      <c r="U299" s="51"/>
      <c r="V299" s="61"/>
      <c r="W299" s="61"/>
      <c r="X299" s="61"/>
      <c r="Y299" s="61"/>
      <c r="Z299" s="53">
        <f t="shared" si="4"/>
        <v>0</v>
      </c>
      <c r="AA299" s="4"/>
    </row>
    <row r="300" spans="1:27" ht="16" customHeight="1" x14ac:dyDescent="0.2">
      <c r="A300" s="54"/>
      <c r="B300" s="55">
        <v>843380146308</v>
      </c>
      <c r="C300" s="56" t="s">
        <v>688</v>
      </c>
      <c r="D300" s="56" t="s">
        <v>689</v>
      </c>
      <c r="E300" s="56" t="str" cm="1">
        <f t="array" ref="E300">_xlfn.XLOOKUP(C300,Master!E1:E2386,Master!H1:H2386)</f>
        <v>Yes</v>
      </c>
      <c r="F300" s="56" t="s">
        <v>51</v>
      </c>
      <c r="G300" s="56" t="s">
        <v>690</v>
      </c>
      <c r="H300" s="56" t="s">
        <v>139</v>
      </c>
      <c r="I300" s="56" t="s">
        <v>140</v>
      </c>
      <c r="J300" s="56" t="s">
        <v>55</v>
      </c>
      <c r="K300" s="56" t="s">
        <v>56</v>
      </c>
      <c r="L300" s="56" t="s">
        <v>50</v>
      </c>
      <c r="M300" s="57">
        <v>88</v>
      </c>
      <c r="N300" s="57">
        <v>160</v>
      </c>
      <c r="O300" s="57">
        <v>160</v>
      </c>
      <c r="P300" s="58" cm="1">
        <f t="array" ref="P300">(O300*$P$3)*(M300/O300)</f>
        <v>122.32</v>
      </c>
      <c r="Q300" s="59" cm="1">
        <f t="array" ref="Q300">R300</f>
        <v>267</v>
      </c>
      <c r="R300" s="58" cm="1">
        <f t="array" ref="R300">ROUND(O300*$P$3*(1+$Q$3),0)</f>
        <v>267</v>
      </c>
      <c r="S300" s="56" t="s">
        <v>57</v>
      </c>
      <c r="T300" s="60" t="s">
        <v>58</v>
      </c>
      <c r="U300" s="51"/>
      <c r="V300" s="61"/>
      <c r="W300" s="61"/>
      <c r="X300" s="61"/>
      <c r="Y300" s="61"/>
      <c r="Z300" s="53">
        <f t="shared" si="4"/>
        <v>0</v>
      </c>
      <c r="AA300" s="4"/>
    </row>
    <row r="301" spans="1:27" ht="16" customHeight="1" x14ac:dyDescent="0.2">
      <c r="A301" s="54"/>
      <c r="B301" s="55">
        <v>843380146070</v>
      </c>
      <c r="C301" s="56" t="s">
        <v>691</v>
      </c>
      <c r="D301" s="56" t="s">
        <v>692</v>
      </c>
      <c r="E301" s="56" t="str" cm="1">
        <f t="array" ref="E301">_xlfn.XLOOKUP(C301,Master!E1:E2386,Master!H1:H2386)</f>
        <v>No</v>
      </c>
      <c r="F301" s="56" t="s">
        <v>95</v>
      </c>
      <c r="G301" s="56" t="s">
        <v>657</v>
      </c>
      <c r="H301" s="56" t="s">
        <v>139</v>
      </c>
      <c r="I301" s="56" t="s">
        <v>140</v>
      </c>
      <c r="J301" s="56" t="s">
        <v>55</v>
      </c>
      <c r="K301" s="56" t="s">
        <v>56</v>
      </c>
      <c r="L301" s="56" t="s">
        <v>50</v>
      </c>
      <c r="M301" s="57">
        <v>88</v>
      </c>
      <c r="N301" s="57">
        <v>160</v>
      </c>
      <c r="O301" s="57">
        <v>160</v>
      </c>
      <c r="P301" s="58" cm="1">
        <f t="array" ref="P301">(O301*$P$3)*(M301/O301)</f>
        <v>122.32</v>
      </c>
      <c r="Q301" s="59" cm="1">
        <f t="array" ref="Q301">R301</f>
        <v>267</v>
      </c>
      <c r="R301" s="58" cm="1">
        <f t="array" ref="R301">ROUND(O301*$P$3*(1+$Q$3),0)</f>
        <v>267</v>
      </c>
      <c r="S301" s="56" t="s">
        <v>57</v>
      </c>
      <c r="T301" s="60" t="s">
        <v>58</v>
      </c>
      <c r="U301" s="51"/>
      <c r="V301" s="61"/>
      <c r="W301" s="61"/>
      <c r="X301" s="61"/>
      <c r="Y301" s="61"/>
      <c r="Z301" s="53">
        <f t="shared" si="4"/>
        <v>0</v>
      </c>
      <c r="AA301" s="4"/>
    </row>
    <row r="302" spans="1:27" ht="16" customHeight="1" x14ac:dyDescent="0.2">
      <c r="A302" s="54"/>
      <c r="B302" s="55">
        <v>843380146087</v>
      </c>
      <c r="C302" s="56" t="s">
        <v>693</v>
      </c>
      <c r="D302" s="56" t="s">
        <v>694</v>
      </c>
      <c r="E302" s="56" t="str" cm="1">
        <f t="array" ref="E302">_xlfn.XLOOKUP(C302,Master!E1:E2386,Master!H1:H2386)</f>
        <v>No</v>
      </c>
      <c r="F302" s="56" t="s">
        <v>95</v>
      </c>
      <c r="G302" s="56" t="s">
        <v>660</v>
      </c>
      <c r="H302" s="56" t="s">
        <v>139</v>
      </c>
      <c r="I302" s="56" t="s">
        <v>140</v>
      </c>
      <c r="J302" s="56" t="s">
        <v>55</v>
      </c>
      <c r="K302" s="56" t="s">
        <v>56</v>
      </c>
      <c r="L302" s="56" t="s">
        <v>50</v>
      </c>
      <c r="M302" s="57">
        <v>88</v>
      </c>
      <c r="N302" s="57">
        <v>160</v>
      </c>
      <c r="O302" s="57">
        <v>160</v>
      </c>
      <c r="P302" s="58" cm="1">
        <f t="array" ref="P302">(O302*$P$3)*(M302/O302)</f>
        <v>122.32</v>
      </c>
      <c r="Q302" s="59" cm="1">
        <f t="array" ref="Q302">R302</f>
        <v>267</v>
      </c>
      <c r="R302" s="58" cm="1">
        <f t="array" ref="R302">ROUND(O302*$P$3*(1+$Q$3),0)</f>
        <v>267</v>
      </c>
      <c r="S302" s="56" t="s">
        <v>57</v>
      </c>
      <c r="T302" s="60" t="s">
        <v>58</v>
      </c>
      <c r="U302" s="51"/>
      <c r="V302" s="61"/>
      <c r="W302" s="61"/>
      <c r="X302" s="61"/>
      <c r="Y302" s="61"/>
      <c r="Z302" s="53">
        <f t="shared" si="4"/>
        <v>0</v>
      </c>
      <c r="AA302" s="4"/>
    </row>
    <row r="303" spans="1:27" ht="16" customHeight="1" x14ac:dyDescent="0.2">
      <c r="A303" s="54"/>
      <c r="B303" s="55">
        <v>843380146094</v>
      </c>
      <c r="C303" s="56" t="s">
        <v>695</v>
      </c>
      <c r="D303" s="56" t="s">
        <v>696</v>
      </c>
      <c r="E303" s="56" t="str" cm="1">
        <f t="array" ref="E303">_xlfn.XLOOKUP(C303,Master!E1:E2386,Master!H1:H2386)</f>
        <v>No</v>
      </c>
      <c r="F303" s="56" t="s">
        <v>95</v>
      </c>
      <c r="G303" s="56" t="s">
        <v>663</v>
      </c>
      <c r="H303" s="56" t="s">
        <v>139</v>
      </c>
      <c r="I303" s="56" t="s">
        <v>140</v>
      </c>
      <c r="J303" s="56" t="s">
        <v>55</v>
      </c>
      <c r="K303" s="56" t="s">
        <v>56</v>
      </c>
      <c r="L303" s="56" t="s">
        <v>50</v>
      </c>
      <c r="M303" s="57">
        <v>88</v>
      </c>
      <c r="N303" s="57">
        <v>160</v>
      </c>
      <c r="O303" s="57">
        <v>160</v>
      </c>
      <c r="P303" s="58" cm="1">
        <f t="array" ref="P303">(O303*$P$3)*(M303/O303)</f>
        <v>122.32</v>
      </c>
      <c r="Q303" s="59" cm="1">
        <f t="array" ref="Q303">R303</f>
        <v>267</v>
      </c>
      <c r="R303" s="58" cm="1">
        <f t="array" ref="R303">ROUND(O303*$P$3*(1+$Q$3),0)</f>
        <v>267</v>
      </c>
      <c r="S303" s="56" t="s">
        <v>57</v>
      </c>
      <c r="T303" s="60" t="s">
        <v>58</v>
      </c>
      <c r="U303" s="51"/>
      <c r="V303" s="61"/>
      <c r="W303" s="61"/>
      <c r="X303" s="61"/>
      <c r="Y303" s="61"/>
      <c r="Z303" s="53">
        <f t="shared" si="4"/>
        <v>0</v>
      </c>
      <c r="AA303" s="4"/>
    </row>
    <row r="304" spans="1:27" ht="16" customHeight="1" x14ac:dyDescent="0.2">
      <c r="A304" s="54"/>
      <c r="B304" s="55">
        <v>843380146100</v>
      </c>
      <c r="C304" s="56" t="s">
        <v>697</v>
      </c>
      <c r="D304" s="56" t="s">
        <v>698</v>
      </c>
      <c r="E304" s="56" t="str" cm="1">
        <f t="array" ref="E304">_xlfn.XLOOKUP(C304,Master!E1:E2386,Master!H1:H2386)</f>
        <v>No</v>
      </c>
      <c r="F304" s="56" t="s">
        <v>95</v>
      </c>
      <c r="G304" s="56" t="s">
        <v>666</v>
      </c>
      <c r="H304" s="56" t="s">
        <v>139</v>
      </c>
      <c r="I304" s="56" t="s">
        <v>140</v>
      </c>
      <c r="J304" s="56" t="s">
        <v>55</v>
      </c>
      <c r="K304" s="56" t="s">
        <v>56</v>
      </c>
      <c r="L304" s="56" t="s">
        <v>50</v>
      </c>
      <c r="M304" s="57">
        <v>88</v>
      </c>
      <c r="N304" s="57">
        <v>160</v>
      </c>
      <c r="O304" s="57">
        <v>160</v>
      </c>
      <c r="P304" s="58" cm="1">
        <f t="array" ref="P304">(O304*$P$3)*(M304/O304)</f>
        <v>122.32</v>
      </c>
      <c r="Q304" s="59" cm="1">
        <f t="array" ref="Q304">R304</f>
        <v>267</v>
      </c>
      <c r="R304" s="58" cm="1">
        <f t="array" ref="R304">ROUND(O304*$P$3*(1+$Q$3),0)</f>
        <v>267</v>
      </c>
      <c r="S304" s="56" t="s">
        <v>57</v>
      </c>
      <c r="T304" s="60" t="s">
        <v>58</v>
      </c>
      <c r="U304" s="51"/>
      <c r="V304" s="61"/>
      <c r="W304" s="61"/>
      <c r="X304" s="61"/>
      <c r="Y304" s="61"/>
      <c r="Z304" s="53">
        <f t="shared" si="4"/>
        <v>0</v>
      </c>
      <c r="AA304" s="4"/>
    </row>
    <row r="305" spans="1:27" ht="16" customHeight="1" x14ac:dyDescent="0.2">
      <c r="A305" s="54"/>
      <c r="B305" s="55">
        <v>843380146117</v>
      </c>
      <c r="C305" s="56" t="s">
        <v>699</v>
      </c>
      <c r="D305" s="56" t="s">
        <v>700</v>
      </c>
      <c r="E305" s="56" t="str" cm="1">
        <f t="array" ref="E305">_xlfn.XLOOKUP(C305,Master!E1:E2386,Master!H1:H2386)</f>
        <v>No</v>
      </c>
      <c r="F305" s="56" t="s">
        <v>95</v>
      </c>
      <c r="G305" s="56" t="s">
        <v>669</v>
      </c>
      <c r="H305" s="56" t="s">
        <v>139</v>
      </c>
      <c r="I305" s="56" t="s">
        <v>140</v>
      </c>
      <c r="J305" s="56" t="s">
        <v>55</v>
      </c>
      <c r="K305" s="56" t="s">
        <v>56</v>
      </c>
      <c r="L305" s="56" t="s">
        <v>50</v>
      </c>
      <c r="M305" s="57">
        <v>88</v>
      </c>
      <c r="N305" s="57">
        <v>160</v>
      </c>
      <c r="O305" s="57">
        <v>160</v>
      </c>
      <c r="P305" s="58" cm="1">
        <f t="array" ref="P305">(O305*$P$3)*(M305/O305)</f>
        <v>122.32</v>
      </c>
      <c r="Q305" s="59" cm="1">
        <f t="array" ref="Q305">R305</f>
        <v>267</v>
      </c>
      <c r="R305" s="58" cm="1">
        <f t="array" ref="R305">ROUND(O305*$P$3*(1+$Q$3),0)</f>
        <v>267</v>
      </c>
      <c r="S305" s="56" t="s">
        <v>57</v>
      </c>
      <c r="T305" s="60" t="s">
        <v>58</v>
      </c>
      <c r="U305" s="51"/>
      <c r="V305" s="61"/>
      <c r="W305" s="61"/>
      <c r="X305" s="61"/>
      <c r="Y305" s="61"/>
      <c r="Z305" s="53">
        <f t="shared" si="4"/>
        <v>0</v>
      </c>
      <c r="AA305" s="4"/>
    </row>
    <row r="306" spans="1:27" ht="16" customHeight="1" x14ac:dyDescent="0.2">
      <c r="A306" s="54"/>
      <c r="B306" s="55">
        <v>843380146124</v>
      </c>
      <c r="C306" s="56" t="s">
        <v>701</v>
      </c>
      <c r="D306" s="56" t="s">
        <v>702</v>
      </c>
      <c r="E306" s="56" t="str" cm="1">
        <f t="array" ref="E306">_xlfn.XLOOKUP(C306,Master!E1:E2386,Master!H1:H2386)</f>
        <v>No</v>
      </c>
      <c r="F306" s="56" t="s">
        <v>95</v>
      </c>
      <c r="G306" s="56" t="s">
        <v>672</v>
      </c>
      <c r="H306" s="56" t="s">
        <v>139</v>
      </c>
      <c r="I306" s="56" t="s">
        <v>140</v>
      </c>
      <c r="J306" s="56" t="s">
        <v>55</v>
      </c>
      <c r="K306" s="56" t="s">
        <v>56</v>
      </c>
      <c r="L306" s="56" t="s">
        <v>50</v>
      </c>
      <c r="M306" s="57">
        <v>88</v>
      </c>
      <c r="N306" s="57">
        <v>160</v>
      </c>
      <c r="O306" s="57">
        <v>160</v>
      </c>
      <c r="P306" s="58" cm="1">
        <f t="array" ref="P306">(O306*$P$3)*(M306/O306)</f>
        <v>122.32</v>
      </c>
      <c r="Q306" s="59" cm="1">
        <f t="array" ref="Q306">R306</f>
        <v>267</v>
      </c>
      <c r="R306" s="58" cm="1">
        <f t="array" ref="R306">ROUND(O306*$P$3*(1+$Q$3),0)</f>
        <v>267</v>
      </c>
      <c r="S306" s="56" t="s">
        <v>57</v>
      </c>
      <c r="T306" s="60" t="s">
        <v>58</v>
      </c>
      <c r="U306" s="51"/>
      <c r="V306" s="61"/>
      <c r="W306" s="61"/>
      <c r="X306" s="61"/>
      <c r="Y306" s="61"/>
      <c r="Z306" s="53">
        <f t="shared" si="4"/>
        <v>0</v>
      </c>
      <c r="AA306" s="4"/>
    </row>
    <row r="307" spans="1:27" ht="16" customHeight="1" x14ac:dyDescent="0.2">
      <c r="A307" s="54"/>
      <c r="B307" s="55">
        <v>843380146131</v>
      </c>
      <c r="C307" s="56" t="s">
        <v>703</v>
      </c>
      <c r="D307" s="56" t="s">
        <v>704</v>
      </c>
      <c r="E307" s="56" t="str" cm="1">
        <f t="array" ref="E307">_xlfn.XLOOKUP(C307,Master!E1:E2386,Master!H1:H2386)</f>
        <v>No</v>
      </c>
      <c r="F307" s="56" t="s">
        <v>95</v>
      </c>
      <c r="G307" s="56" t="s">
        <v>675</v>
      </c>
      <c r="H307" s="56" t="s">
        <v>139</v>
      </c>
      <c r="I307" s="56" t="s">
        <v>140</v>
      </c>
      <c r="J307" s="56" t="s">
        <v>55</v>
      </c>
      <c r="K307" s="56" t="s">
        <v>56</v>
      </c>
      <c r="L307" s="56" t="s">
        <v>50</v>
      </c>
      <c r="M307" s="57">
        <v>88</v>
      </c>
      <c r="N307" s="57">
        <v>160</v>
      </c>
      <c r="O307" s="57">
        <v>160</v>
      </c>
      <c r="P307" s="58" cm="1">
        <f t="array" ref="P307">(O307*$P$3)*(M307/O307)</f>
        <v>122.32</v>
      </c>
      <c r="Q307" s="59" cm="1">
        <f t="array" ref="Q307">R307</f>
        <v>267</v>
      </c>
      <c r="R307" s="58" cm="1">
        <f t="array" ref="R307">ROUND(O307*$P$3*(1+$Q$3),0)</f>
        <v>267</v>
      </c>
      <c r="S307" s="56" t="s">
        <v>57</v>
      </c>
      <c r="T307" s="60" t="s">
        <v>58</v>
      </c>
      <c r="U307" s="51"/>
      <c r="V307" s="61"/>
      <c r="W307" s="61"/>
      <c r="X307" s="61"/>
      <c r="Y307" s="61"/>
      <c r="Z307" s="53">
        <f t="shared" si="4"/>
        <v>0</v>
      </c>
      <c r="AA307" s="4"/>
    </row>
    <row r="308" spans="1:27" ht="16" customHeight="1" x14ac:dyDescent="0.2">
      <c r="A308" s="54"/>
      <c r="B308" s="55">
        <v>843380146148</v>
      </c>
      <c r="C308" s="56" t="s">
        <v>705</v>
      </c>
      <c r="D308" s="56" t="s">
        <v>706</v>
      </c>
      <c r="E308" s="56" t="str" cm="1">
        <f t="array" ref="E308">_xlfn.XLOOKUP(C308,Master!E1:E2386,Master!H1:H2386)</f>
        <v>No</v>
      </c>
      <c r="F308" s="56" t="s">
        <v>95</v>
      </c>
      <c r="G308" s="56" t="s">
        <v>678</v>
      </c>
      <c r="H308" s="56" t="s">
        <v>139</v>
      </c>
      <c r="I308" s="56" t="s">
        <v>140</v>
      </c>
      <c r="J308" s="56" t="s">
        <v>55</v>
      </c>
      <c r="K308" s="56" t="s">
        <v>56</v>
      </c>
      <c r="L308" s="56" t="s">
        <v>50</v>
      </c>
      <c r="M308" s="57">
        <v>88</v>
      </c>
      <c r="N308" s="57">
        <v>160</v>
      </c>
      <c r="O308" s="57">
        <v>160</v>
      </c>
      <c r="P308" s="58" cm="1">
        <f t="array" ref="P308">(O308*$P$3)*(M308/O308)</f>
        <v>122.32</v>
      </c>
      <c r="Q308" s="59" cm="1">
        <f t="array" ref="Q308">R308</f>
        <v>267</v>
      </c>
      <c r="R308" s="58" cm="1">
        <f t="array" ref="R308">ROUND(O308*$P$3*(1+$Q$3),0)</f>
        <v>267</v>
      </c>
      <c r="S308" s="56" t="s">
        <v>57</v>
      </c>
      <c r="T308" s="60" t="s">
        <v>58</v>
      </c>
      <c r="U308" s="51"/>
      <c r="V308" s="61"/>
      <c r="W308" s="61"/>
      <c r="X308" s="61"/>
      <c r="Y308" s="61"/>
      <c r="Z308" s="53">
        <f t="shared" si="4"/>
        <v>0</v>
      </c>
      <c r="AA308" s="4"/>
    </row>
    <row r="309" spans="1:27" ht="16" customHeight="1" x14ac:dyDescent="0.2">
      <c r="A309" s="54"/>
      <c r="B309" s="55">
        <v>843380146155</v>
      </c>
      <c r="C309" s="56" t="s">
        <v>707</v>
      </c>
      <c r="D309" s="56" t="s">
        <v>708</v>
      </c>
      <c r="E309" s="56" t="str" cm="1">
        <f t="array" ref="E309">_xlfn.XLOOKUP(C309,Master!E1:E2386,Master!H1:H2386)</f>
        <v>No</v>
      </c>
      <c r="F309" s="56" t="s">
        <v>95</v>
      </c>
      <c r="G309" s="56" t="s">
        <v>681</v>
      </c>
      <c r="H309" s="56" t="s">
        <v>139</v>
      </c>
      <c r="I309" s="56" t="s">
        <v>140</v>
      </c>
      <c r="J309" s="56" t="s">
        <v>55</v>
      </c>
      <c r="K309" s="56" t="s">
        <v>56</v>
      </c>
      <c r="L309" s="56" t="s">
        <v>50</v>
      </c>
      <c r="M309" s="57">
        <v>88</v>
      </c>
      <c r="N309" s="57">
        <v>160</v>
      </c>
      <c r="O309" s="57">
        <v>160</v>
      </c>
      <c r="P309" s="58" cm="1">
        <f t="array" ref="P309">(O309*$P$3)*(M309/O309)</f>
        <v>122.32</v>
      </c>
      <c r="Q309" s="59" cm="1">
        <f t="array" ref="Q309">R309</f>
        <v>267</v>
      </c>
      <c r="R309" s="58" cm="1">
        <f t="array" ref="R309">ROUND(O309*$P$3*(1+$Q$3),0)</f>
        <v>267</v>
      </c>
      <c r="S309" s="56" t="s">
        <v>57</v>
      </c>
      <c r="T309" s="60" t="s">
        <v>58</v>
      </c>
      <c r="U309" s="51"/>
      <c r="V309" s="61"/>
      <c r="W309" s="61"/>
      <c r="X309" s="61"/>
      <c r="Y309" s="61"/>
      <c r="Z309" s="53">
        <f t="shared" si="4"/>
        <v>0</v>
      </c>
      <c r="AA309" s="4"/>
    </row>
    <row r="310" spans="1:27" ht="16" customHeight="1" x14ac:dyDescent="0.2">
      <c r="A310" s="54"/>
      <c r="B310" s="55">
        <v>843380146162</v>
      </c>
      <c r="C310" s="56" t="s">
        <v>709</v>
      </c>
      <c r="D310" s="56" t="s">
        <v>710</v>
      </c>
      <c r="E310" s="56" t="str" cm="1">
        <f t="array" ref="E310">_xlfn.XLOOKUP(C310,Master!E1:E2386,Master!H1:H2386)</f>
        <v>No</v>
      </c>
      <c r="F310" s="56" t="s">
        <v>95</v>
      </c>
      <c r="G310" s="56" t="s">
        <v>684</v>
      </c>
      <c r="H310" s="56" t="s">
        <v>139</v>
      </c>
      <c r="I310" s="56" t="s">
        <v>140</v>
      </c>
      <c r="J310" s="56" t="s">
        <v>55</v>
      </c>
      <c r="K310" s="56" t="s">
        <v>56</v>
      </c>
      <c r="L310" s="56" t="s">
        <v>50</v>
      </c>
      <c r="M310" s="57">
        <v>88</v>
      </c>
      <c r="N310" s="57">
        <v>160</v>
      </c>
      <c r="O310" s="57">
        <v>160</v>
      </c>
      <c r="P310" s="58" cm="1">
        <f t="array" ref="P310">(O310*$P$3)*(M310/O310)</f>
        <v>122.32</v>
      </c>
      <c r="Q310" s="59" cm="1">
        <f t="array" ref="Q310">R310</f>
        <v>267</v>
      </c>
      <c r="R310" s="58" cm="1">
        <f t="array" ref="R310">ROUND(O310*$P$3*(1+$Q$3),0)</f>
        <v>267</v>
      </c>
      <c r="S310" s="56" t="s">
        <v>57</v>
      </c>
      <c r="T310" s="60" t="s">
        <v>58</v>
      </c>
      <c r="U310" s="51"/>
      <c r="V310" s="61"/>
      <c r="W310" s="61"/>
      <c r="X310" s="61"/>
      <c r="Y310" s="61"/>
      <c r="Z310" s="53">
        <f t="shared" si="4"/>
        <v>0</v>
      </c>
      <c r="AA310" s="4"/>
    </row>
    <row r="311" spans="1:27" ht="16" customHeight="1" x14ac:dyDescent="0.2">
      <c r="A311" s="54"/>
      <c r="B311" s="55">
        <v>843380146179</v>
      </c>
      <c r="C311" s="56" t="s">
        <v>711</v>
      </c>
      <c r="D311" s="56" t="s">
        <v>712</v>
      </c>
      <c r="E311" s="56" t="str" cm="1">
        <f t="array" ref="E311">_xlfn.XLOOKUP(C311,Master!E1:E2386,Master!H1:H2386)</f>
        <v>No</v>
      </c>
      <c r="F311" s="56" t="s">
        <v>95</v>
      </c>
      <c r="G311" s="56" t="s">
        <v>687</v>
      </c>
      <c r="H311" s="56" t="s">
        <v>139</v>
      </c>
      <c r="I311" s="56" t="s">
        <v>140</v>
      </c>
      <c r="J311" s="56" t="s">
        <v>55</v>
      </c>
      <c r="K311" s="56" t="s">
        <v>56</v>
      </c>
      <c r="L311" s="56" t="s">
        <v>50</v>
      </c>
      <c r="M311" s="57">
        <v>88</v>
      </c>
      <c r="N311" s="57">
        <v>160</v>
      </c>
      <c r="O311" s="57">
        <v>160</v>
      </c>
      <c r="P311" s="58" cm="1">
        <f t="array" ref="P311">(O311*$P$3)*(M311/O311)</f>
        <v>122.32</v>
      </c>
      <c r="Q311" s="59" cm="1">
        <f t="array" ref="Q311">R311</f>
        <v>267</v>
      </c>
      <c r="R311" s="58" cm="1">
        <f t="array" ref="R311">ROUND(O311*$P$3*(1+$Q$3),0)</f>
        <v>267</v>
      </c>
      <c r="S311" s="56" t="s">
        <v>57</v>
      </c>
      <c r="T311" s="60" t="s">
        <v>58</v>
      </c>
      <c r="U311" s="51"/>
      <c r="V311" s="61"/>
      <c r="W311" s="61"/>
      <c r="X311" s="61"/>
      <c r="Y311" s="61"/>
      <c r="Z311" s="53">
        <f t="shared" si="4"/>
        <v>0</v>
      </c>
      <c r="AA311" s="4"/>
    </row>
    <row r="312" spans="1:27" ht="16" customHeight="1" x14ac:dyDescent="0.2">
      <c r="A312" s="54"/>
      <c r="B312" s="55">
        <v>843380146186</v>
      </c>
      <c r="C312" s="56" t="s">
        <v>713</v>
      </c>
      <c r="D312" s="56" t="s">
        <v>714</v>
      </c>
      <c r="E312" s="56" t="str" cm="1">
        <f t="array" ref="E312">_xlfn.XLOOKUP(C312,Master!E1:E2386,Master!H1:H2386)</f>
        <v>No</v>
      </c>
      <c r="F312" s="56" t="s">
        <v>95</v>
      </c>
      <c r="G312" s="56" t="s">
        <v>690</v>
      </c>
      <c r="H312" s="56" t="s">
        <v>139</v>
      </c>
      <c r="I312" s="56" t="s">
        <v>140</v>
      </c>
      <c r="J312" s="56" t="s">
        <v>55</v>
      </c>
      <c r="K312" s="56" t="s">
        <v>56</v>
      </c>
      <c r="L312" s="56" t="s">
        <v>50</v>
      </c>
      <c r="M312" s="57">
        <v>88</v>
      </c>
      <c r="N312" s="57">
        <v>160</v>
      </c>
      <c r="O312" s="57">
        <v>160</v>
      </c>
      <c r="P312" s="58" cm="1">
        <f t="array" ref="P312">(O312*$P$3)*(M312/O312)</f>
        <v>122.32</v>
      </c>
      <c r="Q312" s="59" cm="1">
        <f t="array" ref="Q312">R312</f>
        <v>267</v>
      </c>
      <c r="R312" s="58" cm="1">
        <f t="array" ref="R312">ROUND(O312*$P$3*(1+$Q$3),0)</f>
        <v>267</v>
      </c>
      <c r="S312" s="56" t="s">
        <v>57</v>
      </c>
      <c r="T312" s="60" t="s">
        <v>58</v>
      </c>
      <c r="U312" s="51"/>
      <c r="V312" s="61"/>
      <c r="W312" s="61"/>
      <c r="X312" s="61"/>
      <c r="Y312" s="61"/>
      <c r="Z312" s="53">
        <f t="shared" si="4"/>
        <v>0</v>
      </c>
      <c r="AA312" s="4"/>
    </row>
    <row r="313" spans="1:27" ht="16" customHeight="1" x14ac:dyDescent="0.2">
      <c r="A313" s="54"/>
      <c r="B313" s="55">
        <v>843380163619</v>
      </c>
      <c r="C313" s="56" t="s">
        <v>715</v>
      </c>
      <c r="D313" s="56" t="s">
        <v>716</v>
      </c>
      <c r="E313" s="56" t="str" cm="1">
        <f t="array" ref="E313">_xlfn.XLOOKUP(C313,Master!E1:E2386,Master!H1:H2386)</f>
        <v>Yes</v>
      </c>
      <c r="F313" s="56" t="s">
        <v>51</v>
      </c>
      <c r="G313" s="56" t="s">
        <v>657</v>
      </c>
      <c r="H313" s="56" t="s">
        <v>139</v>
      </c>
      <c r="I313" s="56" t="s">
        <v>140</v>
      </c>
      <c r="J313" s="56" t="s">
        <v>55</v>
      </c>
      <c r="K313" s="56" t="s">
        <v>56</v>
      </c>
      <c r="L313" s="56" t="s">
        <v>50</v>
      </c>
      <c r="M313" s="57">
        <v>96.25</v>
      </c>
      <c r="N313" s="57">
        <v>175</v>
      </c>
      <c r="O313" s="57">
        <v>175</v>
      </c>
      <c r="P313" s="58" cm="1">
        <f t="array" ref="P313">(O313*$P$3)*(M313/O313)</f>
        <v>133.78749999999999</v>
      </c>
      <c r="Q313" s="59" cm="1">
        <f t="array" ref="Q313">R313</f>
        <v>292</v>
      </c>
      <c r="R313" s="58" cm="1">
        <f t="array" ref="R313">ROUND(O313*$P$3*(1+$Q$3),0)</f>
        <v>292</v>
      </c>
      <c r="S313" s="56" t="s">
        <v>57</v>
      </c>
      <c r="T313" s="60" t="s">
        <v>58</v>
      </c>
      <c r="U313" s="51"/>
      <c r="V313" s="61"/>
      <c r="W313" s="61"/>
      <c r="X313" s="61"/>
      <c r="Y313" s="61"/>
      <c r="Z313" s="53">
        <f t="shared" si="4"/>
        <v>0</v>
      </c>
      <c r="AA313" s="4"/>
    </row>
    <row r="314" spans="1:27" ht="16" customHeight="1" x14ac:dyDescent="0.2">
      <c r="A314" s="54"/>
      <c r="B314" s="55">
        <v>843380163626</v>
      </c>
      <c r="C314" s="56" t="s">
        <v>717</v>
      </c>
      <c r="D314" s="56" t="s">
        <v>718</v>
      </c>
      <c r="E314" s="56" t="str" cm="1">
        <f t="array" ref="E314">_xlfn.XLOOKUP(C314,Master!E1:E2386,Master!H1:H2386)</f>
        <v>Yes</v>
      </c>
      <c r="F314" s="56" t="s">
        <v>51</v>
      </c>
      <c r="G314" s="56" t="s">
        <v>719</v>
      </c>
      <c r="H314" s="56" t="s">
        <v>139</v>
      </c>
      <c r="I314" s="56" t="s">
        <v>140</v>
      </c>
      <c r="J314" s="56" t="s">
        <v>55</v>
      </c>
      <c r="K314" s="56" t="s">
        <v>56</v>
      </c>
      <c r="L314" s="56" t="s">
        <v>50</v>
      </c>
      <c r="M314" s="57">
        <v>96.25</v>
      </c>
      <c r="N314" s="57">
        <v>175</v>
      </c>
      <c r="O314" s="57">
        <v>175</v>
      </c>
      <c r="P314" s="58" cm="1">
        <f t="array" ref="P314">(O314*$P$3)*(M314/O314)</f>
        <v>133.78749999999999</v>
      </c>
      <c r="Q314" s="59" cm="1">
        <f t="array" ref="Q314">R314</f>
        <v>292</v>
      </c>
      <c r="R314" s="58" cm="1">
        <f t="array" ref="R314">ROUND(O314*$P$3*(1+$Q$3),0)</f>
        <v>292</v>
      </c>
      <c r="S314" s="56" t="s">
        <v>57</v>
      </c>
      <c r="T314" s="60" t="s">
        <v>58</v>
      </c>
      <c r="U314" s="51"/>
      <c r="V314" s="61"/>
      <c r="W314" s="61"/>
      <c r="X314" s="61"/>
      <c r="Y314" s="61"/>
      <c r="Z314" s="53">
        <f t="shared" si="4"/>
        <v>0</v>
      </c>
      <c r="AA314" s="4"/>
    </row>
    <row r="315" spans="1:27" ht="16" customHeight="1" x14ac:dyDescent="0.2">
      <c r="A315" s="54"/>
      <c r="B315" s="55">
        <v>843380163633</v>
      </c>
      <c r="C315" s="56" t="s">
        <v>720</v>
      </c>
      <c r="D315" s="56" t="s">
        <v>721</v>
      </c>
      <c r="E315" s="56" t="str" cm="1">
        <f t="array" ref="E315">_xlfn.XLOOKUP(C315,Master!E1:E2386,Master!H1:H2386)</f>
        <v>Yes</v>
      </c>
      <c r="F315" s="56" t="s">
        <v>51</v>
      </c>
      <c r="G315" s="56" t="s">
        <v>722</v>
      </c>
      <c r="H315" s="56" t="s">
        <v>139</v>
      </c>
      <c r="I315" s="56" t="s">
        <v>140</v>
      </c>
      <c r="J315" s="56" t="s">
        <v>55</v>
      </c>
      <c r="K315" s="56" t="s">
        <v>56</v>
      </c>
      <c r="L315" s="56" t="s">
        <v>50</v>
      </c>
      <c r="M315" s="57">
        <v>96.25</v>
      </c>
      <c r="N315" s="57">
        <v>175</v>
      </c>
      <c r="O315" s="57">
        <v>175</v>
      </c>
      <c r="P315" s="58" cm="1">
        <f t="array" ref="P315">(O315*$P$3)*(M315/O315)</f>
        <v>133.78749999999999</v>
      </c>
      <c r="Q315" s="59" cm="1">
        <f t="array" ref="Q315">R315</f>
        <v>292</v>
      </c>
      <c r="R315" s="58" cm="1">
        <f t="array" ref="R315">ROUND(O315*$P$3*(1+$Q$3),0)</f>
        <v>292</v>
      </c>
      <c r="S315" s="56" t="s">
        <v>57</v>
      </c>
      <c r="T315" s="60" t="s">
        <v>58</v>
      </c>
      <c r="U315" s="51"/>
      <c r="V315" s="61"/>
      <c r="W315" s="61"/>
      <c r="X315" s="61"/>
      <c r="Y315" s="61"/>
      <c r="Z315" s="53">
        <f t="shared" si="4"/>
        <v>0</v>
      </c>
      <c r="AA315" s="4"/>
    </row>
    <row r="316" spans="1:27" ht="16" customHeight="1" x14ac:dyDescent="0.2">
      <c r="A316" s="54"/>
      <c r="B316" s="55">
        <v>843380163640</v>
      </c>
      <c r="C316" s="56" t="s">
        <v>723</v>
      </c>
      <c r="D316" s="56" t="s">
        <v>724</v>
      </c>
      <c r="E316" s="56" t="str" cm="1">
        <f t="array" ref="E316">_xlfn.XLOOKUP(C316,Master!E1:E2386,Master!H1:H2386)</f>
        <v>Yes</v>
      </c>
      <c r="F316" s="56" t="s">
        <v>51</v>
      </c>
      <c r="G316" s="56" t="s">
        <v>660</v>
      </c>
      <c r="H316" s="56" t="s">
        <v>139</v>
      </c>
      <c r="I316" s="56" t="s">
        <v>140</v>
      </c>
      <c r="J316" s="56" t="s">
        <v>55</v>
      </c>
      <c r="K316" s="56" t="s">
        <v>56</v>
      </c>
      <c r="L316" s="56" t="s">
        <v>50</v>
      </c>
      <c r="M316" s="57">
        <v>96.25</v>
      </c>
      <c r="N316" s="57">
        <v>175</v>
      </c>
      <c r="O316" s="57">
        <v>175</v>
      </c>
      <c r="P316" s="58" cm="1">
        <f t="array" ref="P316">(O316*$P$3)*(M316/O316)</f>
        <v>133.78749999999999</v>
      </c>
      <c r="Q316" s="59" cm="1">
        <f t="array" ref="Q316">R316</f>
        <v>292</v>
      </c>
      <c r="R316" s="58" cm="1">
        <f t="array" ref="R316">ROUND(O316*$P$3*(1+$Q$3),0)</f>
        <v>292</v>
      </c>
      <c r="S316" s="56" t="s">
        <v>57</v>
      </c>
      <c r="T316" s="60" t="s">
        <v>58</v>
      </c>
      <c r="U316" s="51"/>
      <c r="V316" s="61"/>
      <c r="W316" s="61"/>
      <c r="X316" s="61"/>
      <c r="Y316" s="61"/>
      <c r="Z316" s="53">
        <f t="shared" si="4"/>
        <v>0</v>
      </c>
      <c r="AA316" s="4"/>
    </row>
    <row r="317" spans="1:27" ht="16" customHeight="1" x14ac:dyDescent="0.2">
      <c r="A317" s="54"/>
      <c r="B317" s="55">
        <v>843380163657</v>
      </c>
      <c r="C317" s="56" t="s">
        <v>725</v>
      </c>
      <c r="D317" s="56" t="s">
        <v>726</v>
      </c>
      <c r="E317" s="56" t="str" cm="1">
        <f t="array" ref="E317">_xlfn.XLOOKUP(C317,Master!E1:E2386,Master!H1:H2386)</f>
        <v>Yes</v>
      </c>
      <c r="F317" s="56" t="s">
        <v>51</v>
      </c>
      <c r="G317" s="56" t="s">
        <v>727</v>
      </c>
      <c r="H317" s="56" t="s">
        <v>139</v>
      </c>
      <c r="I317" s="56" t="s">
        <v>140</v>
      </c>
      <c r="J317" s="56" t="s">
        <v>55</v>
      </c>
      <c r="K317" s="56" t="s">
        <v>56</v>
      </c>
      <c r="L317" s="56" t="s">
        <v>50</v>
      </c>
      <c r="M317" s="57">
        <v>96.25</v>
      </c>
      <c r="N317" s="57">
        <v>175</v>
      </c>
      <c r="O317" s="57">
        <v>175</v>
      </c>
      <c r="P317" s="58" cm="1">
        <f t="array" ref="P317">(O317*$P$3)*(M317/O317)</f>
        <v>133.78749999999999</v>
      </c>
      <c r="Q317" s="59" cm="1">
        <f t="array" ref="Q317">R317</f>
        <v>292</v>
      </c>
      <c r="R317" s="58" cm="1">
        <f t="array" ref="R317">ROUND(O317*$P$3*(1+$Q$3),0)</f>
        <v>292</v>
      </c>
      <c r="S317" s="56" t="s">
        <v>57</v>
      </c>
      <c r="T317" s="60" t="s">
        <v>58</v>
      </c>
      <c r="U317" s="51"/>
      <c r="V317" s="61"/>
      <c r="W317" s="61"/>
      <c r="X317" s="61"/>
      <c r="Y317" s="61"/>
      <c r="Z317" s="53">
        <f t="shared" si="4"/>
        <v>0</v>
      </c>
      <c r="AA317" s="4"/>
    </row>
    <row r="318" spans="1:27" ht="16" customHeight="1" x14ac:dyDescent="0.2">
      <c r="A318" s="54"/>
      <c r="B318" s="55">
        <v>843380163664</v>
      </c>
      <c r="C318" s="56" t="s">
        <v>728</v>
      </c>
      <c r="D318" s="56" t="s">
        <v>729</v>
      </c>
      <c r="E318" s="56" t="str" cm="1">
        <f t="array" ref="E318">_xlfn.XLOOKUP(C318,Master!E1:E2386,Master!H1:H2386)</f>
        <v>Yes</v>
      </c>
      <c r="F318" s="56" t="s">
        <v>51</v>
      </c>
      <c r="G318" s="56" t="s">
        <v>730</v>
      </c>
      <c r="H318" s="56" t="s">
        <v>139</v>
      </c>
      <c r="I318" s="56" t="s">
        <v>140</v>
      </c>
      <c r="J318" s="56" t="s">
        <v>55</v>
      </c>
      <c r="K318" s="56" t="s">
        <v>56</v>
      </c>
      <c r="L318" s="56" t="s">
        <v>50</v>
      </c>
      <c r="M318" s="57">
        <v>96.25</v>
      </c>
      <c r="N318" s="57">
        <v>175</v>
      </c>
      <c r="O318" s="57">
        <v>175</v>
      </c>
      <c r="P318" s="58" cm="1">
        <f t="array" ref="P318">(O318*$P$3)*(M318/O318)</f>
        <v>133.78749999999999</v>
      </c>
      <c r="Q318" s="59" cm="1">
        <f t="array" ref="Q318">R318</f>
        <v>292</v>
      </c>
      <c r="R318" s="58" cm="1">
        <f t="array" ref="R318">ROUND(O318*$P$3*(1+$Q$3),0)</f>
        <v>292</v>
      </c>
      <c r="S318" s="56" t="s">
        <v>57</v>
      </c>
      <c r="T318" s="60" t="s">
        <v>58</v>
      </c>
      <c r="U318" s="51"/>
      <c r="V318" s="61"/>
      <c r="W318" s="61"/>
      <c r="X318" s="61"/>
      <c r="Y318" s="61"/>
      <c r="Z318" s="53">
        <f t="shared" si="4"/>
        <v>0</v>
      </c>
      <c r="AA318" s="4"/>
    </row>
    <row r="319" spans="1:27" ht="16" customHeight="1" x14ac:dyDescent="0.2">
      <c r="A319" s="54"/>
      <c r="B319" s="55">
        <v>843380163671</v>
      </c>
      <c r="C319" s="56" t="s">
        <v>731</v>
      </c>
      <c r="D319" s="56" t="s">
        <v>732</v>
      </c>
      <c r="E319" s="56" t="str" cm="1">
        <f t="array" ref="E319">_xlfn.XLOOKUP(C319,Master!E1:E2386,Master!H1:H2386)</f>
        <v>Yes</v>
      </c>
      <c r="F319" s="56" t="s">
        <v>51</v>
      </c>
      <c r="G319" s="56" t="s">
        <v>666</v>
      </c>
      <c r="H319" s="56" t="s">
        <v>139</v>
      </c>
      <c r="I319" s="56" t="s">
        <v>140</v>
      </c>
      <c r="J319" s="56" t="s">
        <v>55</v>
      </c>
      <c r="K319" s="56" t="s">
        <v>56</v>
      </c>
      <c r="L319" s="56" t="s">
        <v>50</v>
      </c>
      <c r="M319" s="57">
        <v>96.25</v>
      </c>
      <c r="N319" s="57">
        <v>175</v>
      </c>
      <c r="O319" s="57">
        <v>175</v>
      </c>
      <c r="P319" s="58" cm="1">
        <f t="array" ref="P319">(O319*$P$3)*(M319/O319)</f>
        <v>133.78749999999999</v>
      </c>
      <c r="Q319" s="59" cm="1">
        <f t="array" ref="Q319">R319</f>
        <v>292</v>
      </c>
      <c r="R319" s="58" cm="1">
        <f t="array" ref="R319">ROUND(O319*$P$3*(1+$Q$3),0)</f>
        <v>292</v>
      </c>
      <c r="S319" s="56" t="s">
        <v>57</v>
      </c>
      <c r="T319" s="60" t="s">
        <v>58</v>
      </c>
      <c r="U319" s="51"/>
      <c r="V319" s="61"/>
      <c r="W319" s="61"/>
      <c r="X319" s="61"/>
      <c r="Y319" s="61"/>
      <c r="Z319" s="53">
        <f t="shared" si="4"/>
        <v>0</v>
      </c>
      <c r="AA319" s="4"/>
    </row>
    <row r="320" spans="1:27" ht="16" customHeight="1" x14ac:dyDescent="0.2">
      <c r="A320" s="54"/>
      <c r="B320" s="55">
        <v>843380163688</v>
      </c>
      <c r="C320" s="56" t="s">
        <v>733</v>
      </c>
      <c r="D320" s="56" t="s">
        <v>734</v>
      </c>
      <c r="E320" s="56" t="str" cm="1">
        <f t="array" ref="E320">_xlfn.XLOOKUP(C320,Master!E1:E2386,Master!H1:H2386)</f>
        <v>Yes</v>
      </c>
      <c r="F320" s="56" t="s">
        <v>51</v>
      </c>
      <c r="G320" s="56" t="s">
        <v>735</v>
      </c>
      <c r="H320" s="56" t="s">
        <v>139</v>
      </c>
      <c r="I320" s="56" t="s">
        <v>140</v>
      </c>
      <c r="J320" s="56" t="s">
        <v>55</v>
      </c>
      <c r="K320" s="56" t="s">
        <v>56</v>
      </c>
      <c r="L320" s="56" t="s">
        <v>50</v>
      </c>
      <c r="M320" s="57">
        <v>96.25</v>
      </c>
      <c r="N320" s="57">
        <v>175</v>
      </c>
      <c r="O320" s="57">
        <v>175</v>
      </c>
      <c r="P320" s="58" cm="1">
        <f t="array" ref="P320">(O320*$P$3)*(M320/O320)</f>
        <v>133.78749999999999</v>
      </c>
      <c r="Q320" s="59" cm="1">
        <f t="array" ref="Q320">R320</f>
        <v>292</v>
      </c>
      <c r="R320" s="58" cm="1">
        <f t="array" ref="R320">ROUND(O320*$P$3*(1+$Q$3),0)</f>
        <v>292</v>
      </c>
      <c r="S320" s="56" t="s">
        <v>57</v>
      </c>
      <c r="T320" s="60" t="s">
        <v>58</v>
      </c>
      <c r="U320" s="51"/>
      <c r="V320" s="61"/>
      <c r="W320" s="61"/>
      <c r="X320" s="61"/>
      <c r="Y320" s="61"/>
      <c r="Z320" s="53">
        <f t="shared" si="4"/>
        <v>0</v>
      </c>
      <c r="AA320" s="4"/>
    </row>
    <row r="321" spans="1:27" ht="16" customHeight="1" x14ac:dyDescent="0.2">
      <c r="A321" s="54"/>
      <c r="B321" s="55">
        <v>843380163695</v>
      </c>
      <c r="C321" s="56" t="s">
        <v>736</v>
      </c>
      <c r="D321" s="56" t="s">
        <v>737</v>
      </c>
      <c r="E321" s="56" t="str" cm="1">
        <f t="array" ref="E321">_xlfn.XLOOKUP(C321,Master!E1:E2386,Master!H1:H2386)</f>
        <v>Yes</v>
      </c>
      <c r="F321" s="56" t="s">
        <v>51</v>
      </c>
      <c r="G321" s="56" t="s">
        <v>738</v>
      </c>
      <c r="H321" s="56" t="s">
        <v>139</v>
      </c>
      <c r="I321" s="56" t="s">
        <v>140</v>
      </c>
      <c r="J321" s="56" t="s">
        <v>55</v>
      </c>
      <c r="K321" s="56" t="s">
        <v>56</v>
      </c>
      <c r="L321" s="56" t="s">
        <v>50</v>
      </c>
      <c r="M321" s="57">
        <v>96.25</v>
      </c>
      <c r="N321" s="57">
        <v>175</v>
      </c>
      <c r="O321" s="57">
        <v>175</v>
      </c>
      <c r="P321" s="58" cm="1">
        <f t="array" ref="P321">(O321*$P$3)*(M321/O321)</f>
        <v>133.78749999999999</v>
      </c>
      <c r="Q321" s="59" cm="1">
        <f t="array" ref="Q321">R321</f>
        <v>292</v>
      </c>
      <c r="R321" s="58" cm="1">
        <f t="array" ref="R321">ROUND(O321*$P$3*(1+$Q$3),0)</f>
        <v>292</v>
      </c>
      <c r="S321" s="56" t="s">
        <v>57</v>
      </c>
      <c r="T321" s="60" t="s">
        <v>58</v>
      </c>
      <c r="U321" s="51"/>
      <c r="V321" s="61"/>
      <c r="W321" s="61"/>
      <c r="X321" s="61"/>
      <c r="Y321" s="61"/>
      <c r="Z321" s="53">
        <f t="shared" si="4"/>
        <v>0</v>
      </c>
      <c r="AA321" s="4"/>
    </row>
    <row r="322" spans="1:27" ht="16" customHeight="1" x14ac:dyDescent="0.2">
      <c r="A322" s="54"/>
      <c r="B322" s="55">
        <v>843380163701</v>
      </c>
      <c r="C322" s="56" t="s">
        <v>739</v>
      </c>
      <c r="D322" s="56" t="s">
        <v>740</v>
      </c>
      <c r="E322" s="56" t="str" cm="1">
        <f t="array" ref="E322">_xlfn.XLOOKUP(C322,Master!E1:E2386,Master!H1:H2386)</f>
        <v>Yes</v>
      </c>
      <c r="F322" s="56" t="s">
        <v>51</v>
      </c>
      <c r="G322" s="56" t="s">
        <v>672</v>
      </c>
      <c r="H322" s="56" t="s">
        <v>139</v>
      </c>
      <c r="I322" s="56" t="s">
        <v>140</v>
      </c>
      <c r="J322" s="56" t="s">
        <v>55</v>
      </c>
      <c r="K322" s="56" t="s">
        <v>56</v>
      </c>
      <c r="L322" s="56" t="s">
        <v>50</v>
      </c>
      <c r="M322" s="57">
        <v>96.25</v>
      </c>
      <c r="N322" s="57">
        <v>175</v>
      </c>
      <c r="O322" s="57">
        <v>175</v>
      </c>
      <c r="P322" s="58" cm="1">
        <f t="array" ref="P322">(O322*$P$3)*(M322/O322)</f>
        <v>133.78749999999999</v>
      </c>
      <c r="Q322" s="59" cm="1">
        <f t="array" ref="Q322">R322</f>
        <v>292</v>
      </c>
      <c r="R322" s="58" cm="1">
        <f t="array" ref="R322">ROUND(O322*$P$3*(1+$Q$3),0)</f>
        <v>292</v>
      </c>
      <c r="S322" s="56" t="s">
        <v>57</v>
      </c>
      <c r="T322" s="60" t="s">
        <v>58</v>
      </c>
      <c r="U322" s="51"/>
      <c r="V322" s="61"/>
      <c r="W322" s="61"/>
      <c r="X322" s="61"/>
      <c r="Y322" s="61"/>
      <c r="Z322" s="53">
        <f t="shared" si="4"/>
        <v>0</v>
      </c>
      <c r="AA322" s="4"/>
    </row>
    <row r="323" spans="1:27" ht="16" customHeight="1" x14ac:dyDescent="0.2">
      <c r="A323" s="54"/>
      <c r="B323" s="55">
        <v>843380163718</v>
      </c>
      <c r="C323" s="56" t="s">
        <v>741</v>
      </c>
      <c r="D323" s="56" t="s">
        <v>742</v>
      </c>
      <c r="E323" s="56" t="str" cm="1">
        <f t="array" ref="E323">_xlfn.XLOOKUP(C323,Master!E1:E2386,Master!H1:H2386)</f>
        <v>Yes</v>
      </c>
      <c r="F323" s="56" t="s">
        <v>51</v>
      </c>
      <c r="G323" s="56" t="s">
        <v>743</v>
      </c>
      <c r="H323" s="56" t="s">
        <v>139</v>
      </c>
      <c r="I323" s="56" t="s">
        <v>140</v>
      </c>
      <c r="J323" s="56" t="s">
        <v>55</v>
      </c>
      <c r="K323" s="56" t="s">
        <v>56</v>
      </c>
      <c r="L323" s="56" t="s">
        <v>50</v>
      </c>
      <c r="M323" s="57">
        <v>96.25</v>
      </c>
      <c r="N323" s="57">
        <v>175</v>
      </c>
      <c r="O323" s="57">
        <v>175</v>
      </c>
      <c r="P323" s="58" cm="1">
        <f t="array" ref="P323">(O323*$P$3)*(M323/O323)</f>
        <v>133.78749999999999</v>
      </c>
      <c r="Q323" s="59" cm="1">
        <f t="array" ref="Q323">R323</f>
        <v>292</v>
      </c>
      <c r="R323" s="58" cm="1">
        <f t="array" ref="R323">ROUND(O323*$P$3*(1+$Q$3),0)</f>
        <v>292</v>
      </c>
      <c r="S323" s="56" t="s">
        <v>57</v>
      </c>
      <c r="T323" s="60" t="s">
        <v>58</v>
      </c>
      <c r="U323" s="51"/>
      <c r="V323" s="61"/>
      <c r="W323" s="61"/>
      <c r="X323" s="61"/>
      <c r="Y323" s="61"/>
      <c r="Z323" s="53">
        <f t="shared" si="4"/>
        <v>0</v>
      </c>
      <c r="AA323" s="4"/>
    </row>
    <row r="324" spans="1:27" ht="16" customHeight="1" x14ac:dyDescent="0.2">
      <c r="A324" s="54"/>
      <c r="B324" s="55">
        <v>843380163725</v>
      </c>
      <c r="C324" s="56" t="s">
        <v>744</v>
      </c>
      <c r="D324" s="56" t="s">
        <v>745</v>
      </c>
      <c r="E324" s="56" t="str" cm="1">
        <f t="array" ref="E324">_xlfn.XLOOKUP(C324,Master!E1:E2386,Master!H1:H2386)</f>
        <v>Yes</v>
      </c>
      <c r="F324" s="56" t="s">
        <v>51</v>
      </c>
      <c r="G324" s="56" t="s">
        <v>746</v>
      </c>
      <c r="H324" s="56" t="s">
        <v>139</v>
      </c>
      <c r="I324" s="56" t="s">
        <v>140</v>
      </c>
      <c r="J324" s="56" t="s">
        <v>55</v>
      </c>
      <c r="K324" s="56" t="s">
        <v>56</v>
      </c>
      <c r="L324" s="56" t="s">
        <v>50</v>
      </c>
      <c r="M324" s="57">
        <v>96.25</v>
      </c>
      <c r="N324" s="57">
        <v>175</v>
      </c>
      <c r="O324" s="57">
        <v>175</v>
      </c>
      <c r="P324" s="58" cm="1">
        <f t="array" ref="P324">(O324*$P$3)*(M324/O324)</f>
        <v>133.78749999999999</v>
      </c>
      <c r="Q324" s="59" cm="1">
        <f t="array" ref="Q324">R324</f>
        <v>292</v>
      </c>
      <c r="R324" s="58" cm="1">
        <f t="array" ref="R324">ROUND(O324*$P$3*(1+$Q$3),0)</f>
        <v>292</v>
      </c>
      <c r="S324" s="56" t="s">
        <v>57</v>
      </c>
      <c r="T324" s="60" t="s">
        <v>58</v>
      </c>
      <c r="U324" s="51"/>
      <c r="V324" s="61"/>
      <c r="W324" s="61"/>
      <c r="X324" s="61"/>
      <c r="Y324" s="61"/>
      <c r="Z324" s="53">
        <f t="shared" si="4"/>
        <v>0</v>
      </c>
      <c r="AA324" s="4"/>
    </row>
    <row r="325" spans="1:27" ht="16" customHeight="1" x14ac:dyDescent="0.2">
      <c r="A325" s="54"/>
      <c r="B325" s="55">
        <v>843380163732</v>
      </c>
      <c r="C325" s="56" t="s">
        <v>747</v>
      </c>
      <c r="D325" s="56" t="s">
        <v>748</v>
      </c>
      <c r="E325" s="56" t="str" cm="1">
        <f t="array" ref="E325">_xlfn.XLOOKUP(C325,Master!E1:E2386,Master!H1:H2386)</f>
        <v>Yes</v>
      </c>
      <c r="F325" s="56" t="s">
        <v>51</v>
      </c>
      <c r="G325" s="56" t="s">
        <v>749</v>
      </c>
      <c r="H325" s="56" t="s">
        <v>139</v>
      </c>
      <c r="I325" s="56" t="s">
        <v>140</v>
      </c>
      <c r="J325" s="56" t="s">
        <v>55</v>
      </c>
      <c r="K325" s="56" t="s">
        <v>56</v>
      </c>
      <c r="L325" s="56" t="s">
        <v>50</v>
      </c>
      <c r="M325" s="57">
        <v>96.25</v>
      </c>
      <c r="N325" s="57">
        <v>175</v>
      </c>
      <c r="O325" s="57">
        <v>175</v>
      </c>
      <c r="P325" s="58" cm="1">
        <f t="array" ref="P325">(O325*$P$3)*(M325/O325)</f>
        <v>133.78749999999999</v>
      </c>
      <c r="Q325" s="59" cm="1">
        <f t="array" ref="Q325">R325</f>
        <v>292</v>
      </c>
      <c r="R325" s="58" cm="1">
        <f t="array" ref="R325">ROUND(O325*$P$3*(1+$Q$3),0)</f>
        <v>292</v>
      </c>
      <c r="S325" s="56" t="s">
        <v>57</v>
      </c>
      <c r="T325" s="60" t="s">
        <v>58</v>
      </c>
      <c r="U325" s="51"/>
      <c r="V325" s="61"/>
      <c r="W325" s="61"/>
      <c r="X325" s="61"/>
      <c r="Y325" s="61"/>
      <c r="Z325" s="53">
        <f t="shared" si="4"/>
        <v>0</v>
      </c>
      <c r="AA325" s="4"/>
    </row>
    <row r="326" spans="1:27" ht="16" customHeight="1" x14ac:dyDescent="0.2">
      <c r="A326" s="54"/>
      <c r="B326" s="55">
        <v>843380163749</v>
      </c>
      <c r="C326" s="56" t="s">
        <v>750</v>
      </c>
      <c r="D326" s="56" t="s">
        <v>751</v>
      </c>
      <c r="E326" s="56" t="str" cm="1">
        <f t="array" ref="E326">_xlfn.XLOOKUP(C326,Master!E1:E2386,Master!H1:H2386)</f>
        <v>Yes</v>
      </c>
      <c r="F326" s="56" t="s">
        <v>51</v>
      </c>
      <c r="G326" s="56" t="s">
        <v>752</v>
      </c>
      <c r="H326" s="56" t="s">
        <v>139</v>
      </c>
      <c r="I326" s="56" t="s">
        <v>140</v>
      </c>
      <c r="J326" s="56" t="s">
        <v>55</v>
      </c>
      <c r="K326" s="56" t="s">
        <v>56</v>
      </c>
      <c r="L326" s="56" t="s">
        <v>50</v>
      </c>
      <c r="M326" s="57">
        <v>96.25</v>
      </c>
      <c r="N326" s="57">
        <v>175</v>
      </c>
      <c r="O326" s="57">
        <v>175</v>
      </c>
      <c r="P326" s="58" cm="1">
        <f t="array" ref="P326">(O326*$P$3)*(M326/O326)</f>
        <v>133.78749999999999</v>
      </c>
      <c r="Q326" s="59" cm="1">
        <f t="array" ref="Q326">R326</f>
        <v>292</v>
      </c>
      <c r="R326" s="58" cm="1">
        <f t="array" ref="R326">ROUND(O326*$P$3*(1+$Q$3),0)</f>
        <v>292</v>
      </c>
      <c r="S326" s="56" t="s">
        <v>57</v>
      </c>
      <c r="T326" s="60" t="s">
        <v>58</v>
      </c>
      <c r="U326" s="51"/>
      <c r="V326" s="61"/>
      <c r="W326" s="61"/>
      <c r="X326" s="61"/>
      <c r="Y326" s="61"/>
      <c r="Z326" s="53">
        <f t="shared" si="4"/>
        <v>0</v>
      </c>
      <c r="AA326" s="4"/>
    </row>
    <row r="327" spans="1:27" ht="16" customHeight="1" x14ac:dyDescent="0.2">
      <c r="A327" s="54"/>
      <c r="B327" s="55">
        <v>843380163756</v>
      </c>
      <c r="C327" s="56" t="s">
        <v>753</v>
      </c>
      <c r="D327" s="56" t="s">
        <v>754</v>
      </c>
      <c r="E327" s="56" t="str" cm="1">
        <f t="array" ref="E327">_xlfn.XLOOKUP(C327,Master!E1:E2386,Master!H1:H2386)</f>
        <v>Yes</v>
      </c>
      <c r="F327" s="56" t="s">
        <v>51</v>
      </c>
      <c r="G327" s="56" t="s">
        <v>755</v>
      </c>
      <c r="H327" s="56" t="s">
        <v>139</v>
      </c>
      <c r="I327" s="56" t="s">
        <v>140</v>
      </c>
      <c r="J327" s="56" t="s">
        <v>55</v>
      </c>
      <c r="K327" s="56" t="s">
        <v>56</v>
      </c>
      <c r="L327" s="56" t="s">
        <v>50</v>
      </c>
      <c r="M327" s="57">
        <v>96.25</v>
      </c>
      <c r="N327" s="57">
        <v>175</v>
      </c>
      <c r="O327" s="57">
        <v>175</v>
      </c>
      <c r="P327" s="58" cm="1">
        <f t="array" ref="P327">(O327*$P$3)*(M327/O327)</f>
        <v>133.78749999999999</v>
      </c>
      <c r="Q327" s="59" cm="1">
        <f t="array" ref="Q327">R327</f>
        <v>292</v>
      </c>
      <c r="R327" s="58" cm="1">
        <f t="array" ref="R327">ROUND(O327*$P$3*(1+$Q$3),0)</f>
        <v>292</v>
      </c>
      <c r="S327" s="56" t="s">
        <v>57</v>
      </c>
      <c r="T327" s="60" t="s">
        <v>58</v>
      </c>
      <c r="U327" s="51"/>
      <c r="V327" s="61"/>
      <c r="W327" s="61"/>
      <c r="X327" s="61"/>
      <c r="Y327" s="61"/>
      <c r="Z327" s="53">
        <f t="shared" si="4"/>
        <v>0</v>
      </c>
      <c r="AA327" s="4"/>
    </row>
    <row r="328" spans="1:27" ht="16" customHeight="1" x14ac:dyDescent="0.2">
      <c r="A328" s="54"/>
      <c r="B328" s="55">
        <v>843380163763</v>
      </c>
      <c r="C328" s="56" t="s">
        <v>756</v>
      </c>
      <c r="D328" s="56" t="s">
        <v>757</v>
      </c>
      <c r="E328" s="56" t="str" cm="1">
        <f t="array" ref="E328">_xlfn.XLOOKUP(C328,Master!E1:E2386,Master!H1:H2386)</f>
        <v>Yes</v>
      </c>
      <c r="F328" s="56" t="s">
        <v>51</v>
      </c>
      <c r="G328" s="56" t="s">
        <v>758</v>
      </c>
      <c r="H328" s="56" t="s">
        <v>139</v>
      </c>
      <c r="I328" s="56" t="s">
        <v>140</v>
      </c>
      <c r="J328" s="56" t="s">
        <v>55</v>
      </c>
      <c r="K328" s="56" t="s">
        <v>56</v>
      </c>
      <c r="L328" s="56" t="s">
        <v>50</v>
      </c>
      <c r="M328" s="57">
        <v>96.25</v>
      </c>
      <c r="N328" s="57">
        <v>175</v>
      </c>
      <c r="O328" s="57">
        <v>175</v>
      </c>
      <c r="P328" s="58" cm="1">
        <f t="array" ref="P328">(O328*$P$3)*(M328/O328)</f>
        <v>133.78749999999999</v>
      </c>
      <c r="Q328" s="59" cm="1">
        <f t="array" ref="Q328">R328</f>
        <v>292</v>
      </c>
      <c r="R328" s="58" cm="1">
        <f t="array" ref="R328">ROUND(O328*$P$3*(1+$Q$3),0)</f>
        <v>292</v>
      </c>
      <c r="S328" s="56" t="s">
        <v>57</v>
      </c>
      <c r="T328" s="60" t="s">
        <v>58</v>
      </c>
      <c r="U328" s="51"/>
      <c r="V328" s="61"/>
      <c r="W328" s="61"/>
      <c r="X328" s="61"/>
      <c r="Y328" s="61"/>
      <c r="Z328" s="53">
        <f t="shared" ref="Z328:Z391" si="5">(V328*M328)+(W328*M328)+(M328*X328)+(Y328*M328)</f>
        <v>0</v>
      </c>
      <c r="AA328" s="4"/>
    </row>
    <row r="329" spans="1:27" ht="16" customHeight="1" x14ac:dyDescent="0.2">
      <c r="A329" s="54"/>
      <c r="B329" s="55">
        <v>843380163770</v>
      </c>
      <c r="C329" s="56" t="s">
        <v>759</v>
      </c>
      <c r="D329" s="56" t="s">
        <v>760</v>
      </c>
      <c r="E329" s="56" t="str" cm="1">
        <f t="array" ref="E329">_xlfn.XLOOKUP(C329,Master!E1:E2386,Master!H1:H2386)</f>
        <v>Yes</v>
      </c>
      <c r="F329" s="56" t="s">
        <v>51</v>
      </c>
      <c r="G329" s="56" t="s">
        <v>761</v>
      </c>
      <c r="H329" s="56" t="s">
        <v>139</v>
      </c>
      <c r="I329" s="56" t="s">
        <v>140</v>
      </c>
      <c r="J329" s="56" t="s">
        <v>55</v>
      </c>
      <c r="K329" s="56" t="s">
        <v>56</v>
      </c>
      <c r="L329" s="56" t="s">
        <v>50</v>
      </c>
      <c r="M329" s="57">
        <v>96.25</v>
      </c>
      <c r="N329" s="57">
        <v>175</v>
      </c>
      <c r="O329" s="57">
        <v>175</v>
      </c>
      <c r="P329" s="58" cm="1">
        <f t="array" ref="P329">(O329*$P$3)*(M329/O329)</f>
        <v>133.78749999999999</v>
      </c>
      <c r="Q329" s="59" cm="1">
        <f t="array" ref="Q329">R329</f>
        <v>292</v>
      </c>
      <c r="R329" s="58" cm="1">
        <f t="array" ref="R329">ROUND(O329*$P$3*(1+$Q$3),0)</f>
        <v>292</v>
      </c>
      <c r="S329" s="56" t="s">
        <v>57</v>
      </c>
      <c r="T329" s="60" t="s">
        <v>58</v>
      </c>
      <c r="U329" s="51"/>
      <c r="V329" s="61"/>
      <c r="W329" s="61"/>
      <c r="X329" s="61"/>
      <c r="Y329" s="61"/>
      <c r="Z329" s="53">
        <f t="shared" si="5"/>
        <v>0</v>
      </c>
      <c r="AA329" s="4"/>
    </row>
    <row r="330" spans="1:27" ht="16" customHeight="1" x14ac:dyDescent="0.2">
      <c r="A330" s="54"/>
      <c r="B330" s="55">
        <v>843380163787</v>
      </c>
      <c r="C330" s="56" t="s">
        <v>762</v>
      </c>
      <c r="D330" s="56" t="s">
        <v>763</v>
      </c>
      <c r="E330" s="56" t="str" cm="1">
        <f t="array" ref="E330">_xlfn.XLOOKUP(C330,Master!E1:E2386,Master!H1:H2386)</f>
        <v>Yes</v>
      </c>
      <c r="F330" s="56" t="s">
        <v>51</v>
      </c>
      <c r="G330" s="56" t="s">
        <v>764</v>
      </c>
      <c r="H330" s="56" t="s">
        <v>139</v>
      </c>
      <c r="I330" s="56" t="s">
        <v>140</v>
      </c>
      <c r="J330" s="56" t="s">
        <v>55</v>
      </c>
      <c r="K330" s="56" t="s">
        <v>56</v>
      </c>
      <c r="L330" s="56" t="s">
        <v>50</v>
      </c>
      <c r="M330" s="57">
        <v>96.25</v>
      </c>
      <c r="N330" s="57">
        <v>175</v>
      </c>
      <c r="O330" s="57">
        <v>175</v>
      </c>
      <c r="P330" s="58" cm="1">
        <f t="array" ref="P330">(O330*$P$3)*(M330/O330)</f>
        <v>133.78749999999999</v>
      </c>
      <c r="Q330" s="59" cm="1">
        <f t="array" ref="Q330">R330</f>
        <v>292</v>
      </c>
      <c r="R330" s="58" cm="1">
        <f t="array" ref="R330">ROUND(O330*$P$3*(1+$Q$3),0)</f>
        <v>292</v>
      </c>
      <c r="S330" s="56" t="s">
        <v>57</v>
      </c>
      <c r="T330" s="60" t="s">
        <v>58</v>
      </c>
      <c r="U330" s="51"/>
      <c r="V330" s="61"/>
      <c r="W330" s="61"/>
      <c r="X330" s="61"/>
      <c r="Y330" s="61"/>
      <c r="Z330" s="53">
        <f t="shared" si="5"/>
        <v>0</v>
      </c>
      <c r="AA330" s="4"/>
    </row>
    <row r="331" spans="1:27" ht="16" customHeight="1" x14ac:dyDescent="0.2">
      <c r="A331" s="54"/>
      <c r="B331" s="55">
        <v>843380163794</v>
      </c>
      <c r="C331" s="56" t="s">
        <v>765</v>
      </c>
      <c r="D331" s="56" t="s">
        <v>766</v>
      </c>
      <c r="E331" s="56" t="str" cm="1">
        <f t="array" ref="E331">_xlfn.XLOOKUP(C331,Master!E1:E2386,Master!H1:H2386)</f>
        <v>No</v>
      </c>
      <c r="F331" s="56" t="s">
        <v>318</v>
      </c>
      <c r="G331" s="56" t="s">
        <v>657</v>
      </c>
      <c r="H331" s="56" t="s">
        <v>139</v>
      </c>
      <c r="I331" s="56" t="s">
        <v>140</v>
      </c>
      <c r="J331" s="56" t="s">
        <v>55</v>
      </c>
      <c r="K331" s="56" t="s">
        <v>56</v>
      </c>
      <c r="L331" s="56" t="s">
        <v>50</v>
      </c>
      <c r="M331" s="57">
        <v>96.25</v>
      </c>
      <c r="N331" s="57">
        <v>175</v>
      </c>
      <c r="O331" s="57">
        <v>175</v>
      </c>
      <c r="P331" s="58" cm="1">
        <f t="array" ref="P331">(O331*$P$3)*(M331/O331)</f>
        <v>133.78749999999999</v>
      </c>
      <c r="Q331" s="59" cm="1">
        <f t="array" ref="Q331">R331</f>
        <v>292</v>
      </c>
      <c r="R331" s="58" cm="1">
        <f t="array" ref="R331">ROUND(O331*$P$3*(1+$Q$3),0)</f>
        <v>292</v>
      </c>
      <c r="S331" s="56" t="s">
        <v>57</v>
      </c>
      <c r="T331" s="60" t="s">
        <v>58</v>
      </c>
      <c r="U331" s="51"/>
      <c r="V331" s="61"/>
      <c r="W331" s="61"/>
      <c r="X331" s="61"/>
      <c r="Y331" s="61"/>
      <c r="Z331" s="53">
        <f t="shared" si="5"/>
        <v>0</v>
      </c>
      <c r="AA331" s="4"/>
    </row>
    <row r="332" spans="1:27" ht="16" customHeight="1" x14ac:dyDescent="0.2">
      <c r="A332" s="54"/>
      <c r="B332" s="55">
        <v>843380163800</v>
      </c>
      <c r="C332" s="56" t="s">
        <v>767</v>
      </c>
      <c r="D332" s="56" t="s">
        <v>768</v>
      </c>
      <c r="E332" s="56" t="str" cm="1">
        <f t="array" ref="E332">_xlfn.XLOOKUP(C332,Master!E1:E2386,Master!H1:H2386)</f>
        <v>No</v>
      </c>
      <c r="F332" s="56" t="s">
        <v>318</v>
      </c>
      <c r="G332" s="56" t="s">
        <v>719</v>
      </c>
      <c r="H332" s="56" t="s">
        <v>139</v>
      </c>
      <c r="I332" s="56" t="s">
        <v>140</v>
      </c>
      <c r="J332" s="56" t="s">
        <v>55</v>
      </c>
      <c r="K332" s="56" t="s">
        <v>56</v>
      </c>
      <c r="L332" s="56" t="s">
        <v>50</v>
      </c>
      <c r="M332" s="57">
        <v>96.25</v>
      </c>
      <c r="N332" s="57">
        <v>175</v>
      </c>
      <c r="O332" s="57">
        <v>175</v>
      </c>
      <c r="P332" s="58" cm="1">
        <f t="array" ref="P332">(O332*$P$3)*(M332/O332)</f>
        <v>133.78749999999999</v>
      </c>
      <c r="Q332" s="59" cm="1">
        <f t="array" ref="Q332">R332</f>
        <v>292</v>
      </c>
      <c r="R332" s="58" cm="1">
        <f t="array" ref="R332">ROUND(O332*$P$3*(1+$Q$3),0)</f>
        <v>292</v>
      </c>
      <c r="S332" s="56" t="s">
        <v>57</v>
      </c>
      <c r="T332" s="60" t="s">
        <v>58</v>
      </c>
      <c r="U332" s="51"/>
      <c r="V332" s="61"/>
      <c r="W332" s="61"/>
      <c r="X332" s="61"/>
      <c r="Y332" s="61"/>
      <c r="Z332" s="53">
        <f t="shared" si="5"/>
        <v>0</v>
      </c>
      <c r="AA332" s="4"/>
    </row>
    <row r="333" spans="1:27" ht="16" customHeight="1" x14ac:dyDescent="0.2">
      <c r="A333" s="54"/>
      <c r="B333" s="55">
        <v>843380163817</v>
      </c>
      <c r="C333" s="56" t="s">
        <v>769</v>
      </c>
      <c r="D333" s="56" t="s">
        <v>770</v>
      </c>
      <c r="E333" s="56" t="str" cm="1">
        <f t="array" ref="E333">_xlfn.XLOOKUP(C333,Master!E1:E2386,Master!H1:H2386)</f>
        <v>No</v>
      </c>
      <c r="F333" s="56" t="s">
        <v>318</v>
      </c>
      <c r="G333" s="56" t="s">
        <v>722</v>
      </c>
      <c r="H333" s="56" t="s">
        <v>139</v>
      </c>
      <c r="I333" s="56" t="s">
        <v>140</v>
      </c>
      <c r="J333" s="56" t="s">
        <v>55</v>
      </c>
      <c r="K333" s="56" t="s">
        <v>56</v>
      </c>
      <c r="L333" s="56" t="s">
        <v>50</v>
      </c>
      <c r="M333" s="57">
        <v>96.25</v>
      </c>
      <c r="N333" s="57">
        <v>175</v>
      </c>
      <c r="O333" s="57">
        <v>175</v>
      </c>
      <c r="P333" s="58" cm="1">
        <f t="array" ref="P333">(O333*$P$3)*(M333/O333)</f>
        <v>133.78749999999999</v>
      </c>
      <c r="Q333" s="59" cm="1">
        <f t="array" ref="Q333">R333</f>
        <v>292</v>
      </c>
      <c r="R333" s="58" cm="1">
        <f t="array" ref="R333">ROUND(O333*$P$3*(1+$Q$3),0)</f>
        <v>292</v>
      </c>
      <c r="S333" s="56" t="s">
        <v>57</v>
      </c>
      <c r="T333" s="60" t="s">
        <v>58</v>
      </c>
      <c r="U333" s="51"/>
      <c r="V333" s="61"/>
      <c r="W333" s="61"/>
      <c r="X333" s="61"/>
      <c r="Y333" s="61"/>
      <c r="Z333" s="53">
        <f t="shared" si="5"/>
        <v>0</v>
      </c>
      <c r="AA333" s="4"/>
    </row>
    <row r="334" spans="1:27" ht="16" customHeight="1" x14ac:dyDescent="0.2">
      <c r="A334" s="54"/>
      <c r="B334" s="55">
        <v>843380163824</v>
      </c>
      <c r="C334" s="56" t="s">
        <v>771</v>
      </c>
      <c r="D334" s="56" t="s">
        <v>772</v>
      </c>
      <c r="E334" s="56" t="str" cm="1">
        <f t="array" ref="E334">_xlfn.XLOOKUP(C334,Master!E1:E2386,Master!H1:H2386)</f>
        <v>No</v>
      </c>
      <c r="F334" s="56" t="s">
        <v>318</v>
      </c>
      <c r="G334" s="56" t="s">
        <v>660</v>
      </c>
      <c r="H334" s="56" t="s">
        <v>139</v>
      </c>
      <c r="I334" s="56" t="s">
        <v>140</v>
      </c>
      <c r="J334" s="56" t="s">
        <v>55</v>
      </c>
      <c r="K334" s="56" t="s">
        <v>56</v>
      </c>
      <c r="L334" s="56" t="s">
        <v>50</v>
      </c>
      <c r="M334" s="57">
        <v>96.25</v>
      </c>
      <c r="N334" s="57">
        <v>175</v>
      </c>
      <c r="O334" s="57">
        <v>175</v>
      </c>
      <c r="P334" s="58" cm="1">
        <f t="array" ref="P334">(O334*$P$3)*(M334/O334)</f>
        <v>133.78749999999999</v>
      </c>
      <c r="Q334" s="59" cm="1">
        <f t="array" ref="Q334">R334</f>
        <v>292</v>
      </c>
      <c r="R334" s="58" cm="1">
        <f t="array" ref="R334">ROUND(O334*$P$3*(1+$Q$3),0)</f>
        <v>292</v>
      </c>
      <c r="S334" s="56" t="s">
        <v>57</v>
      </c>
      <c r="T334" s="60" t="s">
        <v>58</v>
      </c>
      <c r="U334" s="51"/>
      <c r="V334" s="61"/>
      <c r="W334" s="61"/>
      <c r="X334" s="61"/>
      <c r="Y334" s="61"/>
      <c r="Z334" s="53">
        <f t="shared" si="5"/>
        <v>0</v>
      </c>
      <c r="AA334" s="4"/>
    </row>
    <row r="335" spans="1:27" ht="16" customHeight="1" x14ac:dyDescent="0.2">
      <c r="A335" s="54"/>
      <c r="B335" s="55">
        <v>843380163831</v>
      </c>
      <c r="C335" s="56" t="s">
        <v>773</v>
      </c>
      <c r="D335" s="56" t="s">
        <v>774</v>
      </c>
      <c r="E335" s="56" t="str" cm="1">
        <f t="array" ref="E335">_xlfn.XLOOKUP(C335,Master!E1:E2386,Master!H1:H2386)</f>
        <v>No</v>
      </c>
      <c r="F335" s="56" t="s">
        <v>318</v>
      </c>
      <c r="G335" s="56" t="s">
        <v>727</v>
      </c>
      <c r="H335" s="56" t="s">
        <v>139</v>
      </c>
      <c r="I335" s="56" t="s">
        <v>140</v>
      </c>
      <c r="J335" s="56" t="s">
        <v>55</v>
      </c>
      <c r="K335" s="56" t="s">
        <v>56</v>
      </c>
      <c r="L335" s="56" t="s">
        <v>50</v>
      </c>
      <c r="M335" s="57">
        <v>96.25</v>
      </c>
      <c r="N335" s="57">
        <v>175</v>
      </c>
      <c r="O335" s="57">
        <v>175</v>
      </c>
      <c r="P335" s="58" cm="1">
        <f t="array" ref="P335">(O335*$P$3)*(M335/O335)</f>
        <v>133.78749999999999</v>
      </c>
      <c r="Q335" s="59" cm="1">
        <f t="array" ref="Q335">R335</f>
        <v>292</v>
      </c>
      <c r="R335" s="58" cm="1">
        <f t="array" ref="R335">ROUND(O335*$P$3*(1+$Q$3),0)</f>
        <v>292</v>
      </c>
      <c r="S335" s="56" t="s">
        <v>57</v>
      </c>
      <c r="T335" s="60" t="s">
        <v>58</v>
      </c>
      <c r="U335" s="51"/>
      <c r="V335" s="61"/>
      <c r="W335" s="61"/>
      <c r="X335" s="61"/>
      <c r="Y335" s="61"/>
      <c r="Z335" s="53">
        <f t="shared" si="5"/>
        <v>0</v>
      </c>
      <c r="AA335" s="4"/>
    </row>
    <row r="336" spans="1:27" ht="16" customHeight="1" x14ac:dyDescent="0.2">
      <c r="A336" s="54"/>
      <c r="B336" s="55">
        <v>843380163848</v>
      </c>
      <c r="C336" s="56" t="s">
        <v>775</v>
      </c>
      <c r="D336" s="56" t="s">
        <v>776</v>
      </c>
      <c r="E336" s="56" t="str" cm="1">
        <f t="array" ref="E336">_xlfn.XLOOKUP(C336,Master!E1:E2386,Master!H1:H2386)</f>
        <v>No</v>
      </c>
      <c r="F336" s="56" t="s">
        <v>318</v>
      </c>
      <c r="G336" s="56" t="s">
        <v>730</v>
      </c>
      <c r="H336" s="56" t="s">
        <v>139</v>
      </c>
      <c r="I336" s="56" t="s">
        <v>140</v>
      </c>
      <c r="J336" s="56" t="s">
        <v>55</v>
      </c>
      <c r="K336" s="56" t="s">
        <v>56</v>
      </c>
      <c r="L336" s="56" t="s">
        <v>50</v>
      </c>
      <c r="M336" s="57">
        <v>96.25</v>
      </c>
      <c r="N336" s="57">
        <v>175</v>
      </c>
      <c r="O336" s="57">
        <v>175</v>
      </c>
      <c r="P336" s="58" cm="1">
        <f t="array" ref="P336">(O336*$P$3)*(M336/O336)</f>
        <v>133.78749999999999</v>
      </c>
      <c r="Q336" s="59" cm="1">
        <f t="array" ref="Q336">R336</f>
        <v>292</v>
      </c>
      <c r="R336" s="58" cm="1">
        <f t="array" ref="R336">ROUND(O336*$P$3*(1+$Q$3),0)</f>
        <v>292</v>
      </c>
      <c r="S336" s="56" t="s">
        <v>57</v>
      </c>
      <c r="T336" s="60" t="s">
        <v>58</v>
      </c>
      <c r="U336" s="51"/>
      <c r="V336" s="61"/>
      <c r="W336" s="61"/>
      <c r="X336" s="61"/>
      <c r="Y336" s="61"/>
      <c r="Z336" s="53">
        <f t="shared" si="5"/>
        <v>0</v>
      </c>
      <c r="AA336" s="4"/>
    </row>
    <row r="337" spans="1:27" ht="16" customHeight="1" x14ac:dyDescent="0.2">
      <c r="A337" s="54"/>
      <c r="B337" s="55">
        <v>843380163855</v>
      </c>
      <c r="C337" s="56" t="s">
        <v>777</v>
      </c>
      <c r="D337" s="56" t="s">
        <v>778</v>
      </c>
      <c r="E337" s="56" t="str" cm="1">
        <f t="array" ref="E337">_xlfn.XLOOKUP(C337,Master!E1:E2386,Master!H1:H2386)</f>
        <v>No</v>
      </c>
      <c r="F337" s="56" t="s">
        <v>318</v>
      </c>
      <c r="G337" s="56" t="s">
        <v>666</v>
      </c>
      <c r="H337" s="56" t="s">
        <v>139</v>
      </c>
      <c r="I337" s="56" t="s">
        <v>140</v>
      </c>
      <c r="J337" s="56" t="s">
        <v>55</v>
      </c>
      <c r="K337" s="56" t="s">
        <v>56</v>
      </c>
      <c r="L337" s="56" t="s">
        <v>50</v>
      </c>
      <c r="M337" s="57">
        <v>96.25</v>
      </c>
      <c r="N337" s="57">
        <v>175</v>
      </c>
      <c r="O337" s="57">
        <v>175</v>
      </c>
      <c r="P337" s="58" cm="1">
        <f t="array" ref="P337">(O337*$P$3)*(M337/O337)</f>
        <v>133.78749999999999</v>
      </c>
      <c r="Q337" s="59" cm="1">
        <f t="array" ref="Q337">R337</f>
        <v>292</v>
      </c>
      <c r="R337" s="58" cm="1">
        <f t="array" ref="R337">ROUND(O337*$P$3*(1+$Q$3),0)</f>
        <v>292</v>
      </c>
      <c r="S337" s="56" t="s">
        <v>57</v>
      </c>
      <c r="T337" s="60" t="s">
        <v>58</v>
      </c>
      <c r="U337" s="51"/>
      <c r="V337" s="61"/>
      <c r="W337" s="61"/>
      <c r="X337" s="61"/>
      <c r="Y337" s="61"/>
      <c r="Z337" s="53">
        <f t="shared" si="5"/>
        <v>0</v>
      </c>
      <c r="AA337" s="4"/>
    </row>
    <row r="338" spans="1:27" ht="16" customHeight="1" x14ac:dyDescent="0.2">
      <c r="A338" s="54"/>
      <c r="B338" s="55">
        <v>843380163862</v>
      </c>
      <c r="C338" s="56" t="s">
        <v>779</v>
      </c>
      <c r="D338" s="56" t="s">
        <v>780</v>
      </c>
      <c r="E338" s="56" t="str" cm="1">
        <f t="array" ref="E338">_xlfn.XLOOKUP(C338,Master!E1:E2386,Master!H1:H2386)</f>
        <v>No</v>
      </c>
      <c r="F338" s="56" t="s">
        <v>318</v>
      </c>
      <c r="G338" s="56" t="s">
        <v>735</v>
      </c>
      <c r="H338" s="56" t="s">
        <v>139</v>
      </c>
      <c r="I338" s="56" t="s">
        <v>140</v>
      </c>
      <c r="J338" s="56" t="s">
        <v>55</v>
      </c>
      <c r="K338" s="56" t="s">
        <v>56</v>
      </c>
      <c r="L338" s="56" t="s">
        <v>50</v>
      </c>
      <c r="M338" s="57">
        <v>96.25</v>
      </c>
      <c r="N338" s="57">
        <v>175</v>
      </c>
      <c r="O338" s="57">
        <v>175</v>
      </c>
      <c r="P338" s="58" cm="1">
        <f t="array" ref="P338">(O338*$P$3)*(M338/O338)</f>
        <v>133.78749999999999</v>
      </c>
      <c r="Q338" s="59" cm="1">
        <f t="array" ref="Q338">R338</f>
        <v>292</v>
      </c>
      <c r="R338" s="58" cm="1">
        <f t="array" ref="R338">ROUND(O338*$P$3*(1+$Q$3),0)</f>
        <v>292</v>
      </c>
      <c r="S338" s="56" t="s">
        <v>57</v>
      </c>
      <c r="T338" s="60" t="s">
        <v>58</v>
      </c>
      <c r="U338" s="51"/>
      <c r="V338" s="61"/>
      <c r="W338" s="61"/>
      <c r="X338" s="61"/>
      <c r="Y338" s="61"/>
      <c r="Z338" s="53">
        <f t="shared" si="5"/>
        <v>0</v>
      </c>
      <c r="AA338" s="4"/>
    </row>
    <row r="339" spans="1:27" ht="16" customHeight="1" x14ac:dyDescent="0.2">
      <c r="A339" s="54"/>
      <c r="B339" s="55">
        <v>843380163879</v>
      </c>
      <c r="C339" s="56" t="s">
        <v>781</v>
      </c>
      <c r="D339" s="56" t="s">
        <v>782</v>
      </c>
      <c r="E339" s="56" t="str" cm="1">
        <f t="array" ref="E339">_xlfn.XLOOKUP(C339,Master!E1:E2386,Master!H1:H2386)</f>
        <v>No</v>
      </c>
      <c r="F339" s="56" t="s">
        <v>318</v>
      </c>
      <c r="G339" s="56" t="s">
        <v>738</v>
      </c>
      <c r="H339" s="56" t="s">
        <v>139</v>
      </c>
      <c r="I339" s="56" t="s">
        <v>140</v>
      </c>
      <c r="J339" s="56" t="s">
        <v>55</v>
      </c>
      <c r="K339" s="56" t="s">
        <v>56</v>
      </c>
      <c r="L339" s="56" t="s">
        <v>50</v>
      </c>
      <c r="M339" s="57">
        <v>96.25</v>
      </c>
      <c r="N339" s="57">
        <v>175</v>
      </c>
      <c r="O339" s="57">
        <v>175</v>
      </c>
      <c r="P339" s="58" cm="1">
        <f t="array" ref="P339">(O339*$P$3)*(M339/O339)</f>
        <v>133.78749999999999</v>
      </c>
      <c r="Q339" s="59" cm="1">
        <f t="array" ref="Q339">R339</f>
        <v>292</v>
      </c>
      <c r="R339" s="58" cm="1">
        <f t="array" ref="R339">ROUND(O339*$P$3*(1+$Q$3),0)</f>
        <v>292</v>
      </c>
      <c r="S339" s="56" t="s">
        <v>57</v>
      </c>
      <c r="T339" s="60" t="s">
        <v>58</v>
      </c>
      <c r="U339" s="51"/>
      <c r="V339" s="61"/>
      <c r="W339" s="61"/>
      <c r="X339" s="61"/>
      <c r="Y339" s="61"/>
      <c r="Z339" s="53">
        <f t="shared" si="5"/>
        <v>0</v>
      </c>
      <c r="AA339" s="4"/>
    </row>
    <row r="340" spans="1:27" ht="16" customHeight="1" x14ac:dyDescent="0.2">
      <c r="A340" s="54"/>
      <c r="B340" s="55">
        <v>843380163886</v>
      </c>
      <c r="C340" s="56" t="s">
        <v>783</v>
      </c>
      <c r="D340" s="56" t="s">
        <v>784</v>
      </c>
      <c r="E340" s="56" t="str" cm="1">
        <f t="array" ref="E340">_xlfn.XLOOKUP(C340,Master!E1:E2386,Master!H1:H2386)</f>
        <v>No</v>
      </c>
      <c r="F340" s="56" t="s">
        <v>318</v>
      </c>
      <c r="G340" s="56" t="s">
        <v>672</v>
      </c>
      <c r="H340" s="56" t="s">
        <v>139</v>
      </c>
      <c r="I340" s="56" t="s">
        <v>140</v>
      </c>
      <c r="J340" s="56" t="s">
        <v>55</v>
      </c>
      <c r="K340" s="56" t="s">
        <v>56</v>
      </c>
      <c r="L340" s="56" t="s">
        <v>50</v>
      </c>
      <c r="M340" s="57">
        <v>96.25</v>
      </c>
      <c r="N340" s="57">
        <v>175</v>
      </c>
      <c r="O340" s="57">
        <v>175</v>
      </c>
      <c r="P340" s="58" cm="1">
        <f t="array" ref="P340">(O340*$P$3)*(M340/O340)</f>
        <v>133.78749999999999</v>
      </c>
      <c r="Q340" s="59" cm="1">
        <f t="array" ref="Q340">R340</f>
        <v>292</v>
      </c>
      <c r="R340" s="58" cm="1">
        <f t="array" ref="R340">ROUND(O340*$P$3*(1+$Q$3),0)</f>
        <v>292</v>
      </c>
      <c r="S340" s="56" t="s">
        <v>57</v>
      </c>
      <c r="T340" s="60" t="s">
        <v>58</v>
      </c>
      <c r="U340" s="51"/>
      <c r="V340" s="61"/>
      <c r="W340" s="61"/>
      <c r="X340" s="61"/>
      <c r="Y340" s="61"/>
      <c r="Z340" s="53">
        <f t="shared" si="5"/>
        <v>0</v>
      </c>
      <c r="AA340" s="4"/>
    </row>
    <row r="341" spans="1:27" ht="16" customHeight="1" x14ac:dyDescent="0.2">
      <c r="A341" s="54"/>
      <c r="B341" s="55">
        <v>843380163893</v>
      </c>
      <c r="C341" s="56" t="s">
        <v>785</v>
      </c>
      <c r="D341" s="56" t="s">
        <v>786</v>
      </c>
      <c r="E341" s="56" t="str" cm="1">
        <f t="array" ref="E341">_xlfn.XLOOKUP(C341,Master!E1:E2386,Master!H1:H2386)</f>
        <v>No</v>
      </c>
      <c r="F341" s="56" t="s">
        <v>318</v>
      </c>
      <c r="G341" s="56" t="s">
        <v>743</v>
      </c>
      <c r="H341" s="56" t="s">
        <v>139</v>
      </c>
      <c r="I341" s="56" t="s">
        <v>140</v>
      </c>
      <c r="J341" s="56" t="s">
        <v>55</v>
      </c>
      <c r="K341" s="56" t="s">
        <v>56</v>
      </c>
      <c r="L341" s="56" t="s">
        <v>50</v>
      </c>
      <c r="M341" s="57">
        <v>96.25</v>
      </c>
      <c r="N341" s="57">
        <v>175</v>
      </c>
      <c r="O341" s="57">
        <v>175</v>
      </c>
      <c r="P341" s="58" cm="1">
        <f t="array" ref="P341">(O341*$P$3)*(M341/O341)</f>
        <v>133.78749999999999</v>
      </c>
      <c r="Q341" s="59" cm="1">
        <f t="array" ref="Q341">R341</f>
        <v>292</v>
      </c>
      <c r="R341" s="58" cm="1">
        <f t="array" ref="R341">ROUND(O341*$P$3*(1+$Q$3),0)</f>
        <v>292</v>
      </c>
      <c r="S341" s="56" t="s">
        <v>57</v>
      </c>
      <c r="T341" s="60" t="s">
        <v>58</v>
      </c>
      <c r="U341" s="51"/>
      <c r="V341" s="61"/>
      <c r="W341" s="61"/>
      <c r="X341" s="61"/>
      <c r="Y341" s="61"/>
      <c r="Z341" s="53">
        <f t="shared" si="5"/>
        <v>0</v>
      </c>
      <c r="AA341" s="4"/>
    </row>
    <row r="342" spans="1:27" ht="16" customHeight="1" x14ac:dyDescent="0.2">
      <c r="A342" s="54"/>
      <c r="B342" s="55">
        <v>843380163909</v>
      </c>
      <c r="C342" s="56" t="s">
        <v>787</v>
      </c>
      <c r="D342" s="56" t="s">
        <v>788</v>
      </c>
      <c r="E342" s="56" t="str" cm="1">
        <f t="array" ref="E342">_xlfn.XLOOKUP(C342,Master!E1:E2386,Master!H1:H2386)</f>
        <v>No</v>
      </c>
      <c r="F342" s="56" t="s">
        <v>318</v>
      </c>
      <c r="G342" s="56" t="s">
        <v>746</v>
      </c>
      <c r="H342" s="56" t="s">
        <v>139</v>
      </c>
      <c r="I342" s="56" t="s">
        <v>140</v>
      </c>
      <c r="J342" s="56" t="s">
        <v>55</v>
      </c>
      <c r="K342" s="56" t="s">
        <v>56</v>
      </c>
      <c r="L342" s="56" t="s">
        <v>50</v>
      </c>
      <c r="M342" s="57">
        <v>96.25</v>
      </c>
      <c r="N342" s="57">
        <v>175</v>
      </c>
      <c r="O342" s="57">
        <v>175</v>
      </c>
      <c r="P342" s="58" cm="1">
        <f t="array" ref="P342">(O342*$P$3)*(M342/O342)</f>
        <v>133.78749999999999</v>
      </c>
      <c r="Q342" s="59" cm="1">
        <f t="array" ref="Q342">R342</f>
        <v>292</v>
      </c>
      <c r="R342" s="58" cm="1">
        <f t="array" ref="R342">ROUND(O342*$P$3*(1+$Q$3),0)</f>
        <v>292</v>
      </c>
      <c r="S342" s="56" t="s">
        <v>57</v>
      </c>
      <c r="T342" s="60" t="s">
        <v>58</v>
      </c>
      <c r="U342" s="51"/>
      <c r="V342" s="61"/>
      <c r="W342" s="61"/>
      <c r="X342" s="61"/>
      <c r="Y342" s="61"/>
      <c r="Z342" s="53">
        <f t="shared" si="5"/>
        <v>0</v>
      </c>
      <c r="AA342" s="4"/>
    </row>
    <row r="343" spans="1:27" ht="16" customHeight="1" x14ac:dyDescent="0.2">
      <c r="A343" s="54"/>
      <c r="B343" s="55">
        <v>843380163916</v>
      </c>
      <c r="C343" s="56" t="s">
        <v>789</v>
      </c>
      <c r="D343" s="56" t="s">
        <v>790</v>
      </c>
      <c r="E343" s="56" t="str" cm="1">
        <f t="array" ref="E343">_xlfn.XLOOKUP(C343,Master!E1:E2386,Master!H1:H2386)</f>
        <v>No</v>
      </c>
      <c r="F343" s="56" t="s">
        <v>318</v>
      </c>
      <c r="G343" s="56" t="s">
        <v>749</v>
      </c>
      <c r="H343" s="56" t="s">
        <v>139</v>
      </c>
      <c r="I343" s="56" t="s">
        <v>140</v>
      </c>
      <c r="J343" s="56" t="s">
        <v>55</v>
      </c>
      <c r="K343" s="56" t="s">
        <v>56</v>
      </c>
      <c r="L343" s="56" t="s">
        <v>50</v>
      </c>
      <c r="M343" s="57">
        <v>96.25</v>
      </c>
      <c r="N343" s="57">
        <v>175</v>
      </c>
      <c r="O343" s="57">
        <v>175</v>
      </c>
      <c r="P343" s="58" cm="1">
        <f t="array" ref="P343">(O343*$P$3)*(M343/O343)</f>
        <v>133.78749999999999</v>
      </c>
      <c r="Q343" s="59" cm="1">
        <f t="array" ref="Q343">R343</f>
        <v>292</v>
      </c>
      <c r="R343" s="58" cm="1">
        <f t="array" ref="R343">ROUND(O343*$P$3*(1+$Q$3),0)</f>
        <v>292</v>
      </c>
      <c r="S343" s="56" t="s">
        <v>57</v>
      </c>
      <c r="T343" s="60" t="s">
        <v>58</v>
      </c>
      <c r="U343" s="51"/>
      <c r="V343" s="61"/>
      <c r="W343" s="61"/>
      <c r="X343" s="61"/>
      <c r="Y343" s="61"/>
      <c r="Z343" s="53">
        <f t="shared" si="5"/>
        <v>0</v>
      </c>
      <c r="AA343" s="4"/>
    </row>
    <row r="344" spans="1:27" ht="16" customHeight="1" x14ac:dyDescent="0.2">
      <c r="A344" s="54"/>
      <c r="B344" s="55">
        <v>843380163923</v>
      </c>
      <c r="C344" s="56" t="s">
        <v>791</v>
      </c>
      <c r="D344" s="56" t="s">
        <v>792</v>
      </c>
      <c r="E344" s="56" t="str" cm="1">
        <f t="array" ref="E344">_xlfn.XLOOKUP(C344,Master!E1:E2386,Master!H1:H2386)</f>
        <v>No</v>
      </c>
      <c r="F344" s="56" t="s">
        <v>318</v>
      </c>
      <c r="G344" s="56" t="s">
        <v>752</v>
      </c>
      <c r="H344" s="56" t="s">
        <v>139</v>
      </c>
      <c r="I344" s="56" t="s">
        <v>140</v>
      </c>
      <c r="J344" s="56" t="s">
        <v>55</v>
      </c>
      <c r="K344" s="56" t="s">
        <v>56</v>
      </c>
      <c r="L344" s="56" t="s">
        <v>50</v>
      </c>
      <c r="M344" s="57">
        <v>96.25</v>
      </c>
      <c r="N344" s="57">
        <v>175</v>
      </c>
      <c r="O344" s="57">
        <v>175</v>
      </c>
      <c r="P344" s="58" cm="1">
        <f t="array" ref="P344">(O344*$P$3)*(M344/O344)</f>
        <v>133.78749999999999</v>
      </c>
      <c r="Q344" s="59" cm="1">
        <f t="array" ref="Q344">R344</f>
        <v>292</v>
      </c>
      <c r="R344" s="58" cm="1">
        <f t="array" ref="R344">ROUND(O344*$P$3*(1+$Q$3),0)</f>
        <v>292</v>
      </c>
      <c r="S344" s="56" t="s">
        <v>57</v>
      </c>
      <c r="T344" s="60" t="s">
        <v>58</v>
      </c>
      <c r="U344" s="51"/>
      <c r="V344" s="61"/>
      <c r="W344" s="61"/>
      <c r="X344" s="61"/>
      <c r="Y344" s="61"/>
      <c r="Z344" s="53">
        <f t="shared" si="5"/>
        <v>0</v>
      </c>
      <c r="AA344" s="4"/>
    </row>
    <row r="345" spans="1:27" ht="16" customHeight="1" x14ac:dyDescent="0.2">
      <c r="A345" s="54"/>
      <c r="B345" s="55">
        <v>843380163930</v>
      </c>
      <c r="C345" s="56" t="s">
        <v>793</v>
      </c>
      <c r="D345" s="56" t="s">
        <v>794</v>
      </c>
      <c r="E345" s="56" t="str" cm="1">
        <f t="array" ref="E345">_xlfn.XLOOKUP(C345,Master!E1:E2386,Master!H1:H2386)</f>
        <v>No</v>
      </c>
      <c r="F345" s="56" t="s">
        <v>318</v>
      </c>
      <c r="G345" s="56" t="s">
        <v>755</v>
      </c>
      <c r="H345" s="56" t="s">
        <v>139</v>
      </c>
      <c r="I345" s="56" t="s">
        <v>140</v>
      </c>
      <c r="J345" s="56" t="s">
        <v>55</v>
      </c>
      <c r="K345" s="56" t="s">
        <v>56</v>
      </c>
      <c r="L345" s="56" t="s">
        <v>50</v>
      </c>
      <c r="M345" s="57">
        <v>96.25</v>
      </c>
      <c r="N345" s="57">
        <v>175</v>
      </c>
      <c r="O345" s="57">
        <v>175</v>
      </c>
      <c r="P345" s="58" cm="1">
        <f t="array" ref="P345">(O345*$P$3)*(M345/O345)</f>
        <v>133.78749999999999</v>
      </c>
      <c r="Q345" s="59" cm="1">
        <f t="array" ref="Q345">R345</f>
        <v>292</v>
      </c>
      <c r="R345" s="58" cm="1">
        <f t="array" ref="R345">ROUND(O345*$P$3*(1+$Q$3),0)</f>
        <v>292</v>
      </c>
      <c r="S345" s="56" t="s">
        <v>57</v>
      </c>
      <c r="T345" s="60" t="s">
        <v>58</v>
      </c>
      <c r="U345" s="51"/>
      <c r="V345" s="61"/>
      <c r="W345" s="61"/>
      <c r="X345" s="61"/>
      <c r="Y345" s="61"/>
      <c r="Z345" s="53">
        <f t="shared" si="5"/>
        <v>0</v>
      </c>
      <c r="AA345" s="4"/>
    </row>
    <row r="346" spans="1:27" ht="16" customHeight="1" x14ac:dyDescent="0.2">
      <c r="A346" s="54"/>
      <c r="B346" s="55">
        <v>843380163947</v>
      </c>
      <c r="C346" s="56" t="s">
        <v>795</v>
      </c>
      <c r="D346" s="56" t="s">
        <v>796</v>
      </c>
      <c r="E346" s="56" t="str" cm="1">
        <f t="array" ref="E346">_xlfn.XLOOKUP(C346,Master!E1:E2386,Master!H1:H2386)</f>
        <v>No</v>
      </c>
      <c r="F346" s="56" t="s">
        <v>318</v>
      </c>
      <c r="G346" s="56" t="s">
        <v>758</v>
      </c>
      <c r="H346" s="56" t="s">
        <v>139</v>
      </c>
      <c r="I346" s="56" t="s">
        <v>140</v>
      </c>
      <c r="J346" s="56" t="s">
        <v>55</v>
      </c>
      <c r="K346" s="56" t="s">
        <v>56</v>
      </c>
      <c r="L346" s="56" t="s">
        <v>50</v>
      </c>
      <c r="M346" s="57">
        <v>96.25</v>
      </c>
      <c r="N346" s="57">
        <v>175</v>
      </c>
      <c r="O346" s="57">
        <v>175</v>
      </c>
      <c r="P346" s="58" cm="1">
        <f t="array" ref="P346">(O346*$P$3)*(M346/O346)</f>
        <v>133.78749999999999</v>
      </c>
      <c r="Q346" s="59" cm="1">
        <f t="array" ref="Q346">R346</f>
        <v>292</v>
      </c>
      <c r="R346" s="58" cm="1">
        <f t="array" ref="R346">ROUND(O346*$P$3*(1+$Q$3),0)</f>
        <v>292</v>
      </c>
      <c r="S346" s="56" t="s">
        <v>57</v>
      </c>
      <c r="T346" s="60" t="s">
        <v>58</v>
      </c>
      <c r="U346" s="51"/>
      <c r="V346" s="61"/>
      <c r="W346" s="61"/>
      <c r="X346" s="61"/>
      <c r="Y346" s="61"/>
      <c r="Z346" s="53">
        <f t="shared" si="5"/>
        <v>0</v>
      </c>
      <c r="AA346" s="4"/>
    </row>
    <row r="347" spans="1:27" ht="16" customHeight="1" x14ac:dyDescent="0.2">
      <c r="A347" s="54"/>
      <c r="B347" s="55">
        <v>843380163954</v>
      </c>
      <c r="C347" s="56" t="s">
        <v>797</v>
      </c>
      <c r="D347" s="56" t="s">
        <v>798</v>
      </c>
      <c r="E347" s="56" t="str" cm="1">
        <f t="array" ref="E347">_xlfn.XLOOKUP(C347,Master!E1:E2386,Master!H1:H2386)</f>
        <v>No</v>
      </c>
      <c r="F347" s="56" t="s">
        <v>318</v>
      </c>
      <c r="G347" s="56" t="s">
        <v>761</v>
      </c>
      <c r="H347" s="56" t="s">
        <v>139</v>
      </c>
      <c r="I347" s="56" t="s">
        <v>140</v>
      </c>
      <c r="J347" s="56" t="s">
        <v>55</v>
      </c>
      <c r="K347" s="56" t="s">
        <v>56</v>
      </c>
      <c r="L347" s="56" t="s">
        <v>50</v>
      </c>
      <c r="M347" s="57">
        <v>96.25</v>
      </c>
      <c r="N347" s="57">
        <v>175</v>
      </c>
      <c r="O347" s="57">
        <v>175</v>
      </c>
      <c r="P347" s="58" cm="1">
        <f t="array" ref="P347">(O347*$P$3)*(M347/O347)</f>
        <v>133.78749999999999</v>
      </c>
      <c r="Q347" s="59" cm="1">
        <f t="array" ref="Q347">R347</f>
        <v>292</v>
      </c>
      <c r="R347" s="58" cm="1">
        <f t="array" ref="R347">ROUND(O347*$P$3*(1+$Q$3),0)</f>
        <v>292</v>
      </c>
      <c r="S347" s="56" t="s">
        <v>57</v>
      </c>
      <c r="T347" s="60" t="s">
        <v>58</v>
      </c>
      <c r="U347" s="51"/>
      <c r="V347" s="61"/>
      <c r="W347" s="61"/>
      <c r="X347" s="61"/>
      <c r="Y347" s="61"/>
      <c r="Z347" s="53">
        <f t="shared" si="5"/>
        <v>0</v>
      </c>
      <c r="AA347" s="4"/>
    </row>
    <row r="348" spans="1:27" ht="16" customHeight="1" x14ac:dyDescent="0.2">
      <c r="A348" s="54"/>
      <c r="B348" s="55">
        <v>843380163961</v>
      </c>
      <c r="C348" s="56" t="s">
        <v>799</v>
      </c>
      <c r="D348" s="56" t="s">
        <v>800</v>
      </c>
      <c r="E348" s="56" t="str" cm="1">
        <f t="array" ref="E348">_xlfn.XLOOKUP(C348,Master!E1:E2386,Master!H1:H2386)</f>
        <v>No</v>
      </c>
      <c r="F348" s="56" t="s">
        <v>318</v>
      </c>
      <c r="G348" s="56" t="s">
        <v>764</v>
      </c>
      <c r="H348" s="56" t="s">
        <v>139</v>
      </c>
      <c r="I348" s="56" t="s">
        <v>140</v>
      </c>
      <c r="J348" s="56" t="s">
        <v>55</v>
      </c>
      <c r="K348" s="56" t="s">
        <v>56</v>
      </c>
      <c r="L348" s="56" t="s">
        <v>50</v>
      </c>
      <c r="M348" s="57">
        <v>96.25</v>
      </c>
      <c r="N348" s="57">
        <v>175</v>
      </c>
      <c r="O348" s="57">
        <v>175</v>
      </c>
      <c r="P348" s="58" cm="1">
        <f t="array" ref="P348">(O348*$P$3)*(M348/O348)</f>
        <v>133.78749999999999</v>
      </c>
      <c r="Q348" s="59" cm="1">
        <f t="array" ref="Q348">R348</f>
        <v>292</v>
      </c>
      <c r="R348" s="58" cm="1">
        <f t="array" ref="R348">ROUND(O348*$P$3*(1+$Q$3),0)</f>
        <v>292</v>
      </c>
      <c r="S348" s="56" t="s">
        <v>57</v>
      </c>
      <c r="T348" s="60" t="s">
        <v>58</v>
      </c>
      <c r="U348" s="51"/>
      <c r="V348" s="61"/>
      <c r="W348" s="61"/>
      <c r="X348" s="61"/>
      <c r="Y348" s="61"/>
      <c r="Z348" s="53">
        <f t="shared" si="5"/>
        <v>0</v>
      </c>
      <c r="AA348" s="4"/>
    </row>
    <row r="349" spans="1:27" ht="16" customHeight="1" x14ac:dyDescent="0.2">
      <c r="A349" s="54"/>
      <c r="B349" s="55">
        <v>843380163978</v>
      </c>
      <c r="C349" s="56" t="s">
        <v>801</v>
      </c>
      <c r="D349" s="56" t="s">
        <v>802</v>
      </c>
      <c r="E349" s="56" t="str" cm="1">
        <f t="array" ref="E349">_xlfn.XLOOKUP(C349,Master!E1:E2386,Master!H1:H2386)</f>
        <v>Yes</v>
      </c>
      <c r="F349" s="56" t="s">
        <v>190</v>
      </c>
      <c r="G349" s="56" t="s">
        <v>657</v>
      </c>
      <c r="H349" s="56" t="s">
        <v>139</v>
      </c>
      <c r="I349" s="56" t="s">
        <v>140</v>
      </c>
      <c r="J349" s="56" t="s">
        <v>55</v>
      </c>
      <c r="K349" s="56" t="s">
        <v>56</v>
      </c>
      <c r="L349" s="56" t="s">
        <v>50</v>
      </c>
      <c r="M349" s="57">
        <v>96.25</v>
      </c>
      <c r="N349" s="57">
        <v>175</v>
      </c>
      <c r="O349" s="57">
        <v>175</v>
      </c>
      <c r="P349" s="58" cm="1">
        <f t="array" ref="P349">(O349*$P$3)*(M349/O349)</f>
        <v>133.78749999999999</v>
      </c>
      <c r="Q349" s="59" cm="1">
        <f t="array" ref="Q349">R349</f>
        <v>292</v>
      </c>
      <c r="R349" s="58" cm="1">
        <f t="array" ref="R349">ROUND(O349*$P$3*(1+$Q$3),0)</f>
        <v>292</v>
      </c>
      <c r="S349" s="56" t="s">
        <v>57</v>
      </c>
      <c r="T349" s="60" t="s">
        <v>58</v>
      </c>
      <c r="U349" s="51"/>
      <c r="V349" s="61"/>
      <c r="W349" s="61"/>
      <c r="X349" s="61"/>
      <c r="Y349" s="61"/>
      <c r="Z349" s="53">
        <f t="shared" si="5"/>
        <v>0</v>
      </c>
      <c r="AA349" s="4"/>
    </row>
    <row r="350" spans="1:27" ht="16" customHeight="1" x14ac:dyDescent="0.2">
      <c r="A350" s="54"/>
      <c r="B350" s="55">
        <v>843380163985</v>
      </c>
      <c r="C350" s="56" t="s">
        <v>803</v>
      </c>
      <c r="D350" s="56" t="s">
        <v>804</v>
      </c>
      <c r="E350" s="56" t="str" cm="1">
        <f t="array" ref="E350">_xlfn.XLOOKUP(C350,Master!E1:E2386,Master!H1:H2386)</f>
        <v>Yes</v>
      </c>
      <c r="F350" s="56" t="s">
        <v>190</v>
      </c>
      <c r="G350" s="56" t="s">
        <v>719</v>
      </c>
      <c r="H350" s="56" t="s">
        <v>139</v>
      </c>
      <c r="I350" s="56" t="s">
        <v>140</v>
      </c>
      <c r="J350" s="56" t="s">
        <v>55</v>
      </c>
      <c r="K350" s="56" t="s">
        <v>56</v>
      </c>
      <c r="L350" s="56" t="s">
        <v>50</v>
      </c>
      <c r="M350" s="57">
        <v>96.25</v>
      </c>
      <c r="N350" s="57">
        <v>175</v>
      </c>
      <c r="O350" s="57">
        <v>175</v>
      </c>
      <c r="P350" s="58" cm="1">
        <f t="array" ref="P350">(O350*$P$3)*(M350/O350)</f>
        <v>133.78749999999999</v>
      </c>
      <c r="Q350" s="59" cm="1">
        <f t="array" ref="Q350">R350</f>
        <v>292</v>
      </c>
      <c r="R350" s="58" cm="1">
        <f t="array" ref="R350">ROUND(O350*$P$3*(1+$Q$3),0)</f>
        <v>292</v>
      </c>
      <c r="S350" s="56" t="s">
        <v>57</v>
      </c>
      <c r="T350" s="60" t="s">
        <v>58</v>
      </c>
      <c r="U350" s="51"/>
      <c r="V350" s="61"/>
      <c r="W350" s="61"/>
      <c r="X350" s="61"/>
      <c r="Y350" s="61"/>
      <c r="Z350" s="53">
        <f t="shared" si="5"/>
        <v>0</v>
      </c>
      <c r="AA350" s="4"/>
    </row>
    <row r="351" spans="1:27" ht="16" customHeight="1" x14ac:dyDescent="0.2">
      <c r="A351" s="54"/>
      <c r="B351" s="55">
        <v>843380163992</v>
      </c>
      <c r="C351" s="56" t="s">
        <v>805</v>
      </c>
      <c r="D351" s="56" t="s">
        <v>806</v>
      </c>
      <c r="E351" s="56" t="str" cm="1">
        <f t="array" ref="E351">_xlfn.XLOOKUP(C351,Master!E1:E2386,Master!H1:H2386)</f>
        <v>Yes</v>
      </c>
      <c r="F351" s="56" t="s">
        <v>190</v>
      </c>
      <c r="G351" s="56" t="s">
        <v>722</v>
      </c>
      <c r="H351" s="56" t="s">
        <v>139</v>
      </c>
      <c r="I351" s="56" t="s">
        <v>140</v>
      </c>
      <c r="J351" s="56" t="s">
        <v>55</v>
      </c>
      <c r="K351" s="56" t="s">
        <v>56</v>
      </c>
      <c r="L351" s="56" t="s">
        <v>50</v>
      </c>
      <c r="M351" s="57">
        <v>96.25</v>
      </c>
      <c r="N351" s="57">
        <v>175</v>
      </c>
      <c r="O351" s="57">
        <v>175</v>
      </c>
      <c r="P351" s="58" cm="1">
        <f t="array" ref="P351">(O351*$P$3)*(M351/O351)</f>
        <v>133.78749999999999</v>
      </c>
      <c r="Q351" s="59" cm="1">
        <f t="array" ref="Q351">R351</f>
        <v>292</v>
      </c>
      <c r="R351" s="58" cm="1">
        <f t="array" ref="R351">ROUND(O351*$P$3*(1+$Q$3),0)</f>
        <v>292</v>
      </c>
      <c r="S351" s="56" t="s">
        <v>57</v>
      </c>
      <c r="T351" s="60" t="s">
        <v>58</v>
      </c>
      <c r="U351" s="51"/>
      <c r="V351" s="61"/>
      <c r="W351" s="61"/>
      <c r="X351" s="61"/>
      <c r="Y351" s="61"/>
      <c r="Z351" s="53">
        <f t="shared" si="5"/>
        <v>0</v>
      </c>
      <c r="AA351" s="4"/>
    </row>
    <row r="352" spans="1:27" ht="16" customHeight="1" x14ac:dyDescent="0.2">
      <c r="A352" s="54"/>
      <c r="B352" s="55">
        <v>843380164005</v>
      </c>
      <c r="C352" s="56" t="s">
        <v>807</v>
      </c>
      <c r="D352" s="56" t="s">
        <v>808</v>
      </c>
      <c r="E352" s="56" t="str" cm="1">
        <f t="array" ref="E352">_xlfn.XLOOKUP(C352,Master!E1:E2386,Master!H1:H2386)</f>
        <v>Yes</v>
      </c>
      <c r="F352" s="56" t="s">
        <v>190</v>
      </c>
      <c r="G352" s="56" t="s">
        <v>660</v>
      </c>
      <c r="H352" s="56" t="s">
        <v>139</v>
      </c>
      <c r="I352" s="56" t="s">
        <v>140</v>
      </c>
      <c r="J352" s="56" t="s">
        <v>55</v>
      </c>
      <c r="K352" s="56" t="s">
        <v>56</v>
      </c>
      <c r="L352" s="56" t="s">
        <v>50</v>
      </c>
      <c r="M352" s="57">
        <v>96.25</v>
      </c>
      <c r="N352" s="57">
        <v>175</v>
      </c>
      <c r="O352" s="57">
        <v>175</v>
      </c>
      <c r="P352" s="58" cm="1">
        <f t="array" ref="P352">(O352*$P$3)*(M352/O352)</f>
        <v>133.78749999999999</v>
      </c>
      <c r="Q352" s="59" cm="1">
        <f t="array" ref="Q352">R352</f>
        <v>292</v>
      </c>
      <c r="R352" s="58" cm="1">
        <f t="array" ref="R352">ROUND(O352*$P$3*(1+$Q$3),0)</f>
        <v>292</v>
      </c>
      <c r="S352" s="56" t="s">
        <v>57</v>
      </c>
      <c r="T352" s="60" t="s">
        <v>58</v>
      </c>
      <c r="U352" s="51"/>
      <c r="V352" s="61"/>
      <c r="W352" s="61"/>
      <c r="X352" s="61"/>
      <c r="Y352" s="61"/>
      <c r="Z352" s="53">
        <f t="shared" si="5"/>
        <v>0</v>
      </c>
      <c r="AA352" s="4"/>
    </row>
    <row r="353" spans="1:27" ht="16" customHeight="1" x14ac:dyDescent="0.2">
      <c r="A353" s="54"/>
      <c r="B353" s="55">
        <v>843380164012</v>
      </c>
      <c r="C353" s="56" t="s">
        <v>809</v>
      </c>
      <c r="D353" s="56" t="s">
        <v>810</v>
      </c>
      <c r="E353" s="56" t="str" cm="1">
        <f t="array" ref="E353">_xlfn.XLOOKUP(C353,Master!E1:E2386,Master!H1:H2386)</f>
        <v>Yes</v>
      </c>
      <c r="F353" s="56" t="s">
        <v>190</v>
      </c>
      <c r="G353" s="56" t="s">
        <v>727</v>
      </c>
      <c r="H353" s="56" t="s">
        <v>139</v>
      </c>
      <c r="I353" s="56" t="s">
        <v>140</v>
      </c>
      <c r="J353" s="56" t="s">
        <v>55</v>
      </c>
      <c r="K353" s="56" t="s">
        <v>56</v>
      </c>
      <c r="L353" s="56" t="s">
        <v>50</v>
      </c>
      <c r="M353" s="57">
        <v>96.25</v>
      </c>
      <c r="N353" s="57">
        <v>175</v>
      </c>
      <c r="O353" s="57">
        <v>175</v>
      </c>
      <c r="P353" s="58" cm="1">
        <f t="array" ref="P353">(O353*$P$3)*(M353/O353)</f>
        <v>133.78749999999999</v>
      </c>
      <c r="Q353" s="59" cm="1">
        <f t="array" ref="Q353">R353</f>
        <v>292</v>
      </c>
      <c r="R353" s="58" cm="1">
        <f t="array" ref="R353">ROUND(O353*$P$3*(1+$Q$3),0)</f>
        <v>292</v>
      </c>
      <c r="S353" s="56" t="s">
        <v>57</v>
      </c>
      <c r="T353" s="60" t="s">
        <v>58</v>
      </c>
      <c r="U353" s="51"/>
      <c r="V353" s="61"/>
      <c r="W353" s="61"/>
      <c r="X353" s="61"/>
      <c r="Y353" s="61"/>
      <c r="Z353" s="53">
        <f t="shared" si="5"/>
        <v>0</v>
      </c>
      <c r="AA353" s="4"/>
    </row>
    <row r="354" spans="1:27" ht="16" customHeight="1" x14ac:dyDescent="0.2">
      <c r="A354" s="54"/>
      <c r="B354" s="55">
        <v>843380164029</v>
      </c>
      <c r="C354" s="56" t="s">
        <v>811</v>
      </c>
      <c r="D354" s="56" t="s">
        <v>812</v>
      </c>
      <c r="E354" s="56" t="str" cm="1">
        <f t="array" ref="E354">_xlfn.XLOOKUP(C354,Master!E1:E2386,Master!H1:H2386)</f>
        <v>Yes</v>
      </c>
      <c r="F354" s="56" t="s">
        <v>190</v>
      </c>
      <c r="G354" s="56" t="s">
        <v>730</v>
      </c>
      <c r="H354" s="56" t="s">
        <v>139</v>
      </c>
      <c r="I354" s="56" t="s">
        <v>140</v>
      </c>
      <c r="J354" s="56" t="s">
        <v>55</v>
      </c>
      <c r="K354" s="56" t="s">
        <v>56</v>
      </c>
      <c r="L354" s="56" t="s">
        <v>50</v>
      </c>
      <c r="M354" s="57">
        <v>96.25</v>
      </c>
      <c r="N354" s="57">
        <v>175</v>
      </c>
      <c r="O354" s="57">
        <v>175</v>
      </c>
      <c r="P354" s="58" cm="1">
        <f t="array" ref="P354">(O354*$P$3)*(M354/O354)</f>
        <v>133.78749999999999</v>
      </c>
      <c r="Q354" s="59" cm="1">
        <f t="array" ref="Q354">R354</f>
        <v>292</v>
      </c>
      <c r="R354" s="58" cm="1">
        <f t="array" ref="R354">ROUND(O354*$P$3*(1+$Q$3),0)</f>
        <v>292</v>
      </c>
      <c r="S354" s="56" t="s">
        <v>57</v>
      </c>
      <c r="T354" s="60" t="s">
        <v>58</v>
      </c>
      <c r="U354" s="51"/>
      <c r="V354" s="61"/>
      <c r="W354" s="61"/>
      <c r="X354" s="61"/>
      <c r="Y354" s="61"/>
      <c r="Z354" s="53">
        <f t="shared" si="5"/>
        <v>0</v>
      </c>
      <c r="AA354" s="4"/>
    </row>
    <row r="355" spans="1:27" ht="16" customHeight="1" x14ac:dyDescent="0.2">
      <c r="A355" s="54"/>
      <c r="B355" s="55">
        <v>843380164036</v>
      </c>
      <c r="C355" s="56" t="s">
        <v>813</v>
      </c>
      <c r="D355" s="56" t="s">
        <v>814</v>
      </c>
      <c r="E355" s="56" t="str" cm="1">
        <f t="array" ref="E355">_xlfn.XLOOKUP(C355,Master!E1:E2386,Master!H1:H2386)</f>
        <v>Yes</v>
      </c>
      <c r="F355" s="56" t="s">
        <v>190</v>
      </c>
      <c r="G355" s="56" t="s">
        <v>666</v>
      </c>
      <c r="H355" s="56" t="s">
        <v>139</v>
      </c>
      <c r="I355" s="56" t="s">
        <v>140</v>
      </c>
      <c r="J355" s="56" t="s">
        <v>55</v>
      </c>
      <c r="K355" s="56" t="s">
        <v>56</v>
      </c>
      <c r="L355" s="56" t="s">
        <v>50</v>
      </c>
      <c r="M355" s="57">
        <v>96.25</v>
      </c>
      <c r="N355" s="57">
        <v>175</v>
      </c>
      <c r="O355" s="57">
        <v>175</v>
      </c>
      <c r="P355" s="58" cm="1">
        <f t="array" ref="P355">(O355*$P$3)*(M355/O355)</f>
        <v>133.78749999999999</v>
      </c>
      <c r="Q355" s="59" cm="1">
        <f t="array" ref="Q355">R355</f>
        <v>292</v>
      </c>
      <c r="R355" s="58" cm="1">
        <f t="array" ref="R355">ROUND(O355*$P$3*(1+$Q$3),0)</f>
        <v>292</v>
      </c>
      <c r="S355" s="56" t="s">
        <v>57</v>
      </c>
      <c r="T355" s="60" t="s">
        <v>58</v>
      </c>
      <c r="U355" s="51"/>
      <c r="V355" s="61"/>
      <c r="W355" s="61"/>
      <c r="X355" s="61"/>
      <c r="Y355" s="61"/>
      <c r="Z355" s="53">
        <f t="shared" si="5"/>
        <v>0</v>
      </c>
      <c r="AA355" s="4"/>
    </row>
    <row r="356" spans="1:27" ht="16" customHeight="1" x14ac:dyDescent="0.2">
      <c r="A356" s="54"/>
      <c r="B356" s="55">
        <v>843380164043</v>
      </c>
      <c r="C356" s="56" t="s">
        <v>815</v>
      </c>
      <c r="D356" s="56" t="s">
        <v>816</v>
      </c>
      <c r="E356" s="56" t="str" cm="1">
        <f t="array" ref="E356">_xlfn.XLOOKUP(C356,Master!E1:E2386,Master!H1:H2386)</f>
        <v>Yes</v>
      </c>
      <c r="F356" s="56" t="s">
        <v>190</v>
      </c>
      <c r="G356" s="56" t="s">
        <v>735</v>
      </c>
      <c r="H356" s="56" t="s">
        <v>139</v>
      </c>
      <c r="I356" s="56" t="s">
        <v>140</v>
      </c>
      <c r="J356" s="56" t="s">
        <v>55</v>
      </c>
      <c r="K356" s="56" t="s">
        <v>56</v>
      </c>
      <c r="L356" s="56" t="s">
        <v>50</v>
      </c>
      <c r="M356" s="57">
        <v>96.25</v>
      </c>
      <c r="N356" s="57">
        <v>175</v>
      </c>
      <c r="O356" s="57">
        <v>175</v>
      </c>
      <c r="P356" s="58" cm="1">
        <f t="array" ref="P356">(O356*$P$3)*(M356/O356)</f>
        <v>133.78749999999999</v>
      </c>
      <c r="Q356" s="59" cm="1">
        <f t="array" ref="Q356">R356</f>
        <v>292</v>
      </c>
      <c r="R356" s="58" cm="1">
        <f t="array" ref="R356">ROUND(O356*$P$3*(1+$Q$3),0)</f>
        <v>292</v>
      </c>
      <c r="S356" s="56" t="s">
        <v>57</v>
      </c>
      <c r="T356" s="60" t="s">
        <v>58</v>
      </c>
      <c r="U356" s="51"/>
      <c r="V356" s="61"/>
      <c r="W356" s="61"/>
      <c r="X356" s="61"/>
      <c r="Y356" s="61"/>
      <c r="Z356" s="53">
        <f t="shared" si="5"/>
        <v>0</v>
      </c>
      <c r="AA356" s="4"/>
    </row>
    <row r="357" spans="1:27" ht="16" customHeight="1" x14ac:dyDescent="0.2">
      <c r="A357" s="54"/>
      <c r="B357" s="55">
        <v>843380164050</v>
      </c>
      <c r="C357" s="56" t="s">
        <v>817</v>
      </c>
      <c r="D357" s="56" t="s">
        <v>818</v>
      </c>
      <c r="E357" s="56" t="str" cm="1">
        <f t="array" ref="E357">_xlfn.XLOOKUP(C357,Master!E1:E2386,Master!H1:H2386)</f>
        <v>Yes</v>
      </c>
      <c r="F357" s="56" t="s">
        <v>190</v>
      </c>
      <c r="G357" s="56" t="s">
        <v>738</v>
      </c>
      <c r="H357" s="56" t="s">
        <v>139</v>
      </c>
      <c r="I357" s="56" t="s">
        <v>140</v>
      </c>
      <c r="J357" s="56" t="s">
        <v>55</v>
      </c>
      <c r="K357" s="56" t="s">
        <v>56</v>
      </c>
      <c r="L357" s="56" t="s">
        <v>50</v>
      </c>
      <c r="M357" s="57">
        <v>96.25</v>
      </c>
      <c r="N357" s="57">
        <v>175</v>
      </c>
      <c r="O357" s="57">
        <v>175</v>
      </c>
      <c r="P357" s="58" cm="1">
        <f t="array" ref="P357">(O357*$P$3)*(M357/O357)</f>
        <v>133.78749999999999</v>
      </c>
      <c r="Q357" s="59" cm="1">
        <f t="array" ref="Q357">R357</f>
        <v>292</v>
      </c>
      <c r="R357" s="58" cm="1">
        <f t="array" ref="R357">ROUND(O357*$P$3*(1+$Q$3),0)</f>
        <v>292</v>
      </c>
      <c r="S357" s="56" t="s">
        <v>57</v>
      </c>
      <c r="T357" s="60" t="s">
        <v>58</v>
      </c>
      <c r="U357" s="51"/>
      <c r="V357" s="61"/>
      <c r="W357" s="61"/>
      <c r="X357" s="61"/>
      <c r="Y357" s="61"/>
      <c r="Z357" s="53">
        <f t="shared" si="5"/>
        <v>0</v>
      </c>
      <c r="AA357" s="4"/>
    </row>
    <row r="358" spans="1:27" ht="16" customHeight="1" x14ac:dyDescent="0.2">
      <c r="A358" s="54"/>
      <c r="B358" s="55">
        <v>843380164067</v>
      </c>
      <c r="C358" s="56" t="s">
        <v>819</v>
      </c>
      <c r="D358" s="56" t="s">
        <v>820</v>
      </c>
      <c r="E358" s="56" t="str" cm="1">
        <f t="array" ref="E358">_xlfn.XLOOKUP(C358,Master!E1:E2386,Master!H1:H2386)</f>
        <v>Yes</v>
      </c>
      <c r="F358" s="56" t="s">
        <v>190</v>
      </c>
      <c r="G358" s="56" t="s">
        <v>672</v>
      </c>
      <c r="H358" s="56" t="s">
        <v>139</v>
      </c>
      <c r="I358" s="56" t="s">
        <v>140</v>
      </c>
      <c r="J358" s="56" t="s">
        <v>55</v>
      </c>
      <c r="K358" s="56" t="s">
        <v>56</v>
      </c>
      <c r="L358" s="56" t="s">
        <v>50</v>
      </c>
      <c r="M358" s="57">
        <v>96.25</v>
      </c>
      <c r="N358" s="57">
        <v>175</v>
      </c>
      <c r="O358" s="57">
        <v>175</v>
      </c>
      <c r="P358" s="58" cm="1">
        <f t="array" ref="P358">(O358*$P$3)*(M358/O358)</f>
        <v>133.78749999999999</v>
      </c>
      <c r="Q358" s="59" cm="1">
        <f t="array" ref="Q358">R358</f>
        <v>292</v>
      </c>
      <c r="R358" s="58" cm="1">
        <f t="array" ref="R358">ROUND(O358*$P$3*(1+$Q$3),0)</f>
        <v>292</v>
      </c>
      <c r="S358" s="56" t="s">
        <v>57</v>
      </c>
      <c r="T358" s="60" t="s">
        <v>58</v>
      </c>
      <c r="U358" s="51"/>
      <c r="V358" s="61"/>
      <c r="W358" s="61"/>
      <c r="X358" s="61"/>
      <c r="Y358" s="61"/>
      <c r="Z358" s="53">
        <f t="shared" si="5"/>
        <v>0</v>
      </c>
      <c r="AA358" s="4"/>
    </row>
    <row r="359" spans="1:27" ht="16" customHeight="1" x14ac:dyDescent="0.2">
      <c r="A359" s="54"/>
      <c r="B359" s="55">
        <v>843380164074</v>
      </c>
      <c r="C359" s="56" t="s">
        <v>821</v>
      </c>
      <c r="D359" s="56" t="s">
        <v>822</v>
      </c>
      <c r="E359" s="56" t="str" cm="1">
        <f t="array" ref="E359">_xlfn.XLOOKUP(C359,Master!E1:E2386,Master!H1:H2386)</f>
        <v>Yes</v>
      </c>
      <c r="F359" s="56" t="s">
        <v>190</v>
      </c>
      <c r="G359" s="56" t="s">
        <v>743</v>
      </c>
      <c r="H359" s="56" t="s">
        <v>139</v>
      </c>
      <c r="I359" s="56" t="s">
        <v>140</v>
      </c>
      <c r="J359" s="56" t="s">
        <v>55</v>
      </c>
      <c r="K359" s="56" t="s">
        <v>56</v>
      </c>
      <c r="L359" s="56" t="s">
        <v>50</v>
      </c>
      <c r="M359" s="57">
        <v>96.25</v>
      </c>
      <c r="N359" s="57">
        <v>175</v>
      </c>
      <c r="O359" s="57">
        <v>175</v>
      </c>
      <c r="P359" s="58" cm="1">
        <f t="array" ref="P359">(O359*$P$3)*(M359/O359)</f>
        <v>133.78749999999999</v>
      </c>
      <c r="Q359" s="59" cm="1">
        <f t="array" ref="Q359">R359</f>
        <v>292</v>
      </c>
      <c r="R359" s="58" cm="1">
        <f t="array" ref="R359">ROUND(O359*$P$3*(1+$Q$3),0)</f>
        <v>292</v>
      </c>
      <c r="S359" s="56" t="s">
        <v>57</v>
      </c>
      <c r="T359" s="60" t="s">
        <v>58</v>
      </c>
      <c r="U359" s="51"/>
      <c r="V359" s="61"/>
      <c r="W359" s="61"/>
      <c r="X359" s="61"/>
      <c r="Y359" s="61"/>
      <c r="Z359" s="53">
        <f t="shared" si="5"/>
        <v>0</v>
      </c>
      <c r="AA359" s="4"/>
    </row>
    <row r="360" spans="1:27" ht="16" customHeight="1" x14ac:dyDescent="0.2">
      <c r="A360" s="54"/>
      <c r="B360" s="55">
        <v>843380164081</v>
      </c>
      <c r="C360" s="56" t="s">
        <v>823</v>
      </c>
      <c r="D360" s="56" t="s">
        <v>824</v>
      </c>
      <c r="E360" s="56" t="str" cm="1">
        <f t="array" ref="E360">_xlfn.XLOOKUP(C360,Master!E1:E2386,Master!H1:H2386)</f>
        <v>Yes</v>
      </c>
      <c r="F360" s="56" t="s">
        <v>190</v>
      </c>
      <c r="G360" s="56" t="s">
        <v>746</v>
      </c>
      <c r="H360" s="56" t="s">
        <v>139</v>
      </c>
      <c r="I360" s="56" t="s">
        <v>140</v>
      </c>
      <c r="J360" s="56" t="s">
        <v>55</v>
      </c>
      <c r="K360" s="56" t="s">
        <v>56</v>
      </c>
      <c r="L360" s="56" t="s">
        <v>50</v>
      </c>
      <c r="M360" s="57">
        <v>96.25</v>
      </c>
      <c r="N360" s="57">
        <v>175</v>
      </c>
      <c r="O360" s="57">
        <v>175</v>
      </c>
      <c r="P360" s="58" cm="1">
        <f t="array" ref="P360">(O360*$P$3)*(M360/O360)</f>
        <v>133.78749999999999</v>
      </c>
      <c r="Q360" s="59" cm="1">
        <f t="array" ref="Q360">R360</f>
        <v>292</v>
      </c>
      <c r="R360" s="58" cm="1">
        <f t="array" ref="R360">ROUND(O360*$P$3*(1+$Q$3),0)</f>
        <v>292</v>
      </c>
      <c r="S360" s="56" t="s">
        <v>57</v>
      </c>
      <c r="T360" s="60" t="s">
        <v>58</v>
      </c>
      <c r="U360" s="51"/>
      <c r="V360" s="61"/>
      <c r="W360" s="61"/>
      <c r="X360" s="61"/>
      <c r="Y360" s="61"/>
      <c r="Z360" s="53">
        <f t="shared" si="5"/>
        <v>0</v>
      </c>
      <c r="AA360" s="4"/>
    </row>
    <row r="361" spans="1:27" ht="16" customHeight="1" x14ac:dyDescent="0.2">
      <c r="A361" s="54"/>
      <c r="B361" s="55">
        <v>843380164098</v>
      </c>
      <c r="C361" s="56" t="s">
        <v>825</v>
      </c>
      <c r="D361" s="56" t="s">
        <v>826</v>
      </c>
      <c r="E361" s="56" t="str" cm="1">
        <f t="array" ref="E361">_xlfn.XLOOKUP(C361,Master!E1:E2386,Master!H1:H2386)</f>
        <v>Yes</v>
      </c>
      <c r="F361" s="56" t="s">
        <v>190</v>
      </c>
      <c r="G361" s="56" t="s">
        <v>749</v>
      </c>
      <c r="H361" s="56" t="s">
        <v>139</v>
      </c>
      <c r="I361" s="56" t="s">
        <v>140</v>
      </c>
      <c r="J361" s="56" t="s">
        <v>55</v>
      </c>
      <c r="K361" s="56" t="s">
        <v>56</v>
      </c>
      <c r="L361" s="56" t="s">
        <v>50</v>
      </c>
      <c r="M361" s="57">
        <v>96.25</v>
      </c>
      <c r="N361" s="57">
        <v>175</v>
      </c>
      <c r="O361" s="57">
        <v>175</v>
      </c>
      <c r="P361" s="58" cm="1">
        <f t="array" ref="P361">(O361*$P$3)*(M361/O361)</f>
        <v>133.78749999999999</v>
      </c>
      <c r="Q361" s="59" cm="1">
        <f t="array" ref="Q361">R361</f>
        <v>292</v>
      </c>
      <c r="R361" s="58" cm="1">
        <f t="array" ref="R361">ROUND(O361*$P$3*(1+$Q$3),0)</f>
        <v>292</v>
      </c>
      <c r="S361" s="56" t="s">
        <v>57</v>
      </c>
      <c r="T361" s="60" t="s">
        <v>58</v>
      </c>
      <c r="U361" s="51"/>
      <c r="V361" s="61"/>
      <c r="W361" s="61"/>
      <c r="X361" s="61"/>
      <c r="Y361" s="61"/>
      <c r="Z361" s="53">
        <f t="shared" si="5"/>
        <v>0</v>
      </c>
      <c r="AA361" s="4"/>
    </row>
    <row r="362" spans="1:27" ht="16" customHeight="1" x14ac:dyDescent="0.2">
      <c r="A362" s="54"/>
      <c r="B362" s="55">
        <v>843380164104</v>
      </c>
      <c r="C362" s="56" t="s">
        <v>827</v>
      </c>
      <c r="D362" s="56" t="s">
        <v>828</v>
      </c>
      <c r="E362" s="56" t="str" cm="1">
        <f t="array" ref="E362">_xlfn.XLOOKUP(C362,Master!E1:E2386,Master!H1:H2386)</f>
        <v>Yes</v>
      </c>
      <c r="F362" s="56" t="s">
        <v>190</v>
      </c>
      <c r="G362" s="56" t="s">
        <v>752</v>
      </c>
      <c r="H362" s="56" t="s">
        <v>139</v>
      </c>
      <c r="I362" s="56" t="s">
        <v>140</v>
      </c>
      <c r="J362" s="56" t="s">
        <v>55</v>
      </c>
      <c r="K362" s="56" t="s">
        <v>56</v>
      </c>
      <c r="L362" s="56" t="s">
        <v>50</v>
      </c>
      <c r="M362" s="57">
        <v>96.25</v>
      </c>
      <c r="N362" s="57">
        <v>175</v>
      </c>
      <c r="O362" s="57">
        <v>175</v>
      </c>
      <c r="P362" s="58" cm="1">
        <f t="array" ref="P362">(O362*$P$3)*(M362/O362)</f>
        <v>133.78749999999999</v>
      </c>
      <c r="Q362" s="59" cm="1">
        <f t="array" ref="Q362">R362</f>
        <v>292</v>
      </c>
      <c r="R362" s="58" cm="1">
        <f t="array" ref="R362">ROUND(O362*$P$3*(1+$Q$3),0)</f>
        <v>292</v>
      </c>
      <c r="S362" s="56" t="s">
        <v>57</v>
      </c>
      <c r="T362" s="60" t="s">
        <v>58</v>
      </c>
      <c r="U362" s="51"/>
      <c r="V362" s="61"/>
      <c r="W362" s="61"/>
      <c r="X362" s="61"/>
      <c r="Y362" s="61"/>
      <c r="Z362" s="53">
        <f t="shared" si="5"/>
        <v>0</v>
      </c>
      <c r="AA362" s="4"/>
    </row>
    <row r="363" spans="1:27" ht="16" customHeight="1" x14ac:dyDescent="0.2">
      <c r="A363" s="54"/>
      <c r="B363" s="55">
        <v>843380164111</v>
      </c>
      <c r="C363" s="56" t="s">
        <v>829</v>
      </c>
      <c r="D363" s="56" t="s">
        <v>830</v>
      </c>
      <c r="E363" s="56" t="str" cm="1">
        <f t="array" ref="E363">_xlfn.XLOOKUP(C363,Master!E1:E2386,Master!H1:H2386)</f>
        <v>Yes</v>
      </c>
      <c r="F363" s="56" t="s">
        <v>190</v>
      </c>
      <c r="G363" s="56" t="s">
        <v>755</v>
      </c>
      <c r="H363" s="56" t="s">
        <v>139</v>
      </c>
      <c r="I363" s="56" t="s">
        <v>140</v>
      </c>
      <c r="J363" s="56" t="s">
        <v>55</v>
      </c>
      <c r="K363" s="56" t="s">
        <v>56</v>
      </c>
      <c r="L363" s="56" t="s">
        <v>50</v>
      </c>
      <c r="M363" s="57">
        <v>96.25</v>
      </c>
      <c r="N363" s="57">
        <v>175</v>
      </c>
      <c r="O363" s="57">
        <v>175</v>
      </c>
      <c r="P363" s="58" cm="1">
        <f t="array" ref="P363">(O363*$P$3)*(M363/O363)</f>
        <v>133.78749999999999</v>
      </c>
      <c r="Q363" s="59" cm="1">
        <f t="array" ref="Q363">R363</f>
        <v>292</v>
      </c>
      <c r="R363" s="58" cm="1">
        <f t="array" ref="R363">ROUND(O363*$P$3*(1+$Q$3),0)</f>
        <v>292</v>
      </c>
      <c r="S363" s="56" t="s">
        <v>57</v>
      </c>
      <c r="T363" s="60" t="s">
        <v>58</v>
      </c>
      <c r="U363" s="51"/>
      <c r="V363" s="61"/>
      <c r="W363" s="61"/>
      <c r="X363" s="61"/>
      <c r="Y363" s="61"/>
      <c r="Z363" s="53">
        <f t="shared" si="5"/>
        <v>0</v>
      </c>
      <c r="AA363" s="4"/>
    </row>
    <row r="364" spans="1:27" ht="16" customHeight="1" x14ac:dyDescent="0.2">
      <c r="A364" s="54"/>
      <c r="B364" s="55">
        <v>843380164128</v>
      </c>
      <c r="C364" s="56" t="s">
        <v>831</v>
      </c>
      <c r="D364" s="56" t="s">
        <v>832</v>
      </c>
      <c r="E364" s="56" t="str" cm="1">
        <f t="array" ref="E364">_xlfn.XLOOKUP(C364,Master!E1:E2386,Master!H1:H2386)</f>
        <v>Yes</v>
      </c>
      <c r="F364" s="56" t="s">
        <v>190</v>
      </c>
      <c r="G364" s="56" t="s">
        <v>758</v>
      </c>
      <c r="H364" s="56" t="s">
        <v>139</v>
      </c>
      <c r="I364" s="56" t="s">
        <v>140</v>
      </c>
      <c r="J364" s="56" t="s">
        <v>55</v>
      </c>
      <c r="K364" s="56" t="s">
        <v>56</v>
      </c>
      <c r="L364" s="56" t="s">
        <v>50</v>
      </c>
      <c r="M364" s="57">
        <v>96.25</v>
      </c>
      <c r="N364" s="57">
        <v>175</v>
      </c>
      <c r="O364" s="57">
        <v>175</v>
      </c>
      <c r="P364" s="58" cm="1">
        <f t="array" ref="P364">(O364*$P$3)*(M364/O364)</f>
        <v>133.78749999999999</v>
      </c>
      <c r="Q364" s="59" cm="1">
        <f t="array" ref="Q364">R364</f>
        <v>292</v>
      </c>
      <c r="R364" s="58" cm="1">
        <f t="array" ref="R364">ROUND(O364*$P$3*(1+$Q$3),0)</f>
        <v>292</v>
      </c>
      <c r="S364" s="56" t="s">
        <v>57</v>
      </c>
      <c r="T364" s="60" t="s">
        <v>58</v>
      </c>
      <c r="U364" s="51"/>
      <c r="V364" s="61"/>
      <c r="W364" s="61"/>
      <c r="X364" s="61"/>
      <c r="Y364" s="61"/>
      <c r="Z364" s="53">
        <f t="shared" si="5"/>
        <v>0</v>
      </c>
      <c r="AA364" s="4"/>
    </row>
    <row r="365" spans="1:27" ht="16" customHeight="1" x14ac:dyDescent="0.2">
      <c r="A365" s="54"/>
      <c r="B365" s="55">
        <v>843380164135</v>
      </c>
      <c r="C365" s="56" t="s">
        <v>833</v>
      </c>
      <c r="D365" s="56" t="s">
        <v>834</v>
      </c>
      <c r="E365" s="56" t="str" cm="1">
        <f t="array" ref="E365">_xlfn.XLOOKUP(C365,Master!E1:E2386,Master!H1:H2386)</f>
        <v>Yes</v>
      </c>
      <c r="F365" s="56" t="s">
        <v>190</v>
      </c>
      <c r="G365" s="56" t="s">
        <v>761</v>
      </c>
      <c r="H365" s="56" t="s">
        <v>139</v>
      </c>
      <c r="I365" s="56" t="s">
        <v>140</v>
      </c>
      <c r="J365" s="56" t="s">
        <v>55</v>
      </c>
      <c r="K365" s="56" t="s">
        <v>56</v>
      </c>
      <c r="L365" s="56" t="s">
        <v>50</v>
      </c>
      <c r="M365" s="57">
        <v>96.25</v>
      </c>
      <c r="N365" s="57">
        <v>175</v>
      </c>
      <c r="O365" s="57">
        <v>175</v>
      </c>
      <c r="P365" s="58" cm="1">
        <f t="array" ref="P365">(O365*$P$3)*(M365/O365)</f>
        <v>133.78749999999999</v>
      </c>
      <c r="Q365" s="59" cm="1">
        <f t="array" ref="Q365">R365</f>
        <v>292</v>
      </c>
      <c r="R365" s="58" cm="1">
        <f t="array" ref="R365">ROUND(O365*$P$3*(1+$Q$3),0)</f>
        <v>292</v>
      </c>
      <c r="S365" s="56" t="s">
        <v>57</v>
      </c>
      <c r="T365" s="60" t="s">
        <v>58</v>
      </c>
      <c r="U365" s="51"/>
      <c r="V365" s="61"/>
      <c r="W365" s="61"/>
      <c r="X365" s="61"/>
      <c r="Y365" s="61"/>
      <c r="Z365" s="53">
        <f t="shared" si="5"/>
        <v>0</v>
      </c>
      <c r="AA365" s="4"/>
    </row>
    <row r="366" spans="1:27" ht="16" customHeight="1" x14ac:dyDescent="0.2">
      <c r="A366" s="54"/>
      <c r="B366" s="55">
        <v>843380164142</v>
      </c>
      <c r="C366" s="56" t="s">
        <v>835</v>
      </c>
      <c r="D366" s="56" t="s">
        <v>836</v>
      </c>
      <c r="E366" s="56" t="str" cm="1">
        <f t="array" ref="E366">_xlfn.XLOOKUP(C366,Master!E1:E2386,Master!H1:H2386)</f>
        <v>Yes</v>
      </c>
      <c r="F366" s="56" t="s">
        <v>190</v>
      </c>
      <c r="G366" s="56" t="s">
        <v>764</v>
      </c>
      <c r="H366" s="56" t="s">
        <v>139</v>
      </c>
      <c r="I366" s="56" t="s">
        <v>140</v>
      </c>
      <c r="J366" s="56" t="s">
        <v>55</v>
      </c>
      <c r="K366" s="56" t="s">
        <v>56</v>
      </c>
      <c r="L366" s="56" t="s">
        <v>50</v>
      </c>
      <c r="M366" s="57">
        <v>96.25</v>
      </c>
      <c r="N366" s="57">
        <v>175</v>
      </c>
      <c r="O366" s="57">
        <v>175</v>
      </c>
      <c r="P366" s="58" cm="1">
        <f t="array" ref="P366">(O366*$P$3)*(M366/O366)</f>
        <v>133.78749999999999</v>
      </c>
      <c r="Q366" s="59" cm="1">
        <f t="array" ref="Q366">R366</f>
        <v>292</v>
      </c>
      <c r="R366" s="58" cm="1">
        <f t="array" ref="R366">ROUND(O366*$P$3*(1+$Q$3),0)</f>
        <v>292</v>
      </c>
      <c r="S366" s="56" t="s">
        <v>57</v>
      </c>
      <c r="T366" s="60" t="s">
        <v>58</v>
      </c>
      <c r="U366" s="51"/>
      <c r="V366" s="61"/>
      <c r="W366" s="61"/>
      <c r="X366" s="61"/>
      <c r="Y366" s="61"/>
      <c r="Z366" s="53">
        <f t="shared" si="5"/>
        <v>0</v>
      </c>
      <c r="AA366" s="4"/>
    </row>
    <row r="367" spans="1:27" ht="16" customHeight="1" x14ac:dyDescent="0.2">
      <c r="A367" s="54"/>
      <c r="B367" s="55">
        <v>843380164159</v>
      </c>
      <c r="C367" s="56" t="s">
        <v>837</v>
      </c>
      <c r="D367" s="56" t="s">
        <v>838</v>
      </c>
      <c r="E367" s="56" t="str" cm="1">
        <f t="array" ref="E367">_xlfn.XLOOKUP(C367,Master!E1:E2386,Master!H1:H2386)</f>
        <v>No</v>
      </c>
      <c r="F367" s="56" t="s">
        <v>127</v>
      </c>
      <c r="G367" s="56" t="s">
        <v>657</v>
      </c>
      <c r="H367" s="56" t="s">
        <v>139</v>
      </c>
      <c r="I367" s="56" t="s">
        <v>140</v>
      </c>
      <c r="J367" s="56" t="s">
        <v>55</v>
      </c>
      <c r="K367" s="56" t="s">
        <v>56</v>
      </c>
      <c r="L367" s="56" t="s">
        <v>50</v>
      </c>
      <c r="M367" s="57">
        <v>96.25</v>
      </c>
      <c r="N367" s="57">
        <v>175</v>
      </c>
      <c r="O367" s="57">
        <v>175</v>
      </c>
      <c r="P367" s="58" cm="1">
        <f t="array" ref="P367">(O367*$P$3)*(M367/O367)</f>
        <v>133.78749999999999</v>
      </c>
      <c r="Q367" s="59" cm="1">
        <f t="array" ref="Q367">R367</f>
        <v>292</v>
      </c>
      <c r="R367" s="58" cm="1">
        <f t="array" ref="R367">ROUND(O367*$P$3*(1+$Q$3),0)</f>
        <v>292</v>
      </c>
      <c r="S367" s="56" t="s">
        <v>57</v>
      </c>
      <c r="T367" s="60" t="s">
        <v>58</v>
      </c>
      <c r="U367" s="51"/>
      <c r="V367" s="61"/>
      <c r="W367" s="61"/>
      <c r="X367" s="61"/>
      <c r="Y367" s="61"/>
      <c r="Z367" s="53">
        <f t="shared" si="5"/>
        <v>0</v>
      </c>
      <c r="AA367" s="4"/>
    </row>
    <row r="368" spans="1:27" ht="16" customHeight="1" x14ac:dyDescent="0.2">
      <c r="A368" s="54"/>
      <c r="B368" s="55">
        <v>843380164166</v>
      </c>
      <c r="C368" s="56" t="s">
        <v>839</v>
      </c>
      <c r="D368" s="56" t="s">
        <v>840</v>
      </c>
      <c r="E368" s="56" t="str" cm="1">
        <f t="array" ref="E368">_xlfn.XLOOKUP(C368,Master!E1:E2386,Master!H1:H2386)</f>
        <v>No</v>
      </c>
      <c r="F368" s="56" t="s">
        <v>127</v>
      </c>
      <c r="G368" s="56" t="s">
        <v>719</v>
      </c>
      <c r="H368" s="56" t="s">
        <v>139</v>
      </c>
      <c r="I368" s="56" t="s">
        <v>140</v>
      </c>
      <c r="J368" s="56" t="s">
        <v>55</v>
      </c>
      <c r="K368" s="56" t="s">
        <v>56</v>
      </c>
      <c r="L368" s="56" t="s">
        <v>50</v>
      </c>
      <c r="M368" s="57">
        <v>96.25</v>
      </c>
      <c r="N368" s="57">
        <v>175</v>
      </c>
      <c r="O368" s="57">
        <v>175</v>
      </c>
      <c r="P368" s="58" cm="1">
        <f t="array" ref="P368">(O368*$P$3)*(M368/O368)</f>
        <v>133.78749999999999</v>
      </c>
      <c r="Q368" s="59" cm="1">
        <f t="array" ref="Q368">R368</f>
        <v>292</v>
      </c>
      <c r="R368" s="58" cm="1">
        <f t="array" ref="R368">ROUND(O368*$P$3*(1+$Q$3),0)</f>
        <v>292</v>
      </c>
      <c r="S368" s="56" t="s">
        <v>57</v>
      </c>
      <c r="T368" s="60" t="s">
        <v>58</v>
      </c>
      <c r="U368" s="51"/>
      <c r="V368" s="61"/>
      <c r="W368" s="61"/>
      <c r="X368" s="61"/>
      <c r="Y368" s="61"/>
      <c r="Z368" s="53">
        <f t="shared" si="5"/>
        <v>0</v>
      </c>
      <c r="AA368" s="4"/>
    </row>
    <row r="369" spans="1:27" ht="16" customHeight="1" x14ac:dyDescent="0.2">
      <c r="A369" s="54"/>
      <c r="B369" s="55">
        <v>843380164173</v>
      </c>
      <c r="C369" s="56" t="s">
        <v>841</v>
      </c>
      <c r="D369" s="56" t="s">
        <v>842</v>
      </c>
      <c r="E369" s="56" t="str" cm="1">
        <f t="array" ref="E369">_xlfn.XLOOKUP(C369,Master!E1:E2386,Master!H1:H2386)</f>
        <v>No</v>
      </c>
      <c r="F369" s="56" t="s">
        <v>127</v>
      </c>
      <c r="G369" s="56" t="s">
        <v>722</v>
      </c>
      <c r="H369" s="56" t="s">
        <v>139</v>
      </c>
      <c r="I369" s="56" t="s">
        <v>140</v>
      </c>
      <c r="J369" s="56" t="s">
        <v>55</v>
      </c>
      <c r="K369" s="56" t="s">
        <v>56</v>
      </c>
      <c r="L369" s="56" t="s">
        <v>50</v>
      </c>
      <c r="M369" s="57">
        <v>96.25</v>
      </c>
      <c r="N369" s="57">
        <v>175</v>
      </c>
      <c r="O369" s="57">
        <v>175</v>
      </c>
      <c r="P369" s="58" cm="1">
        <f t="array" ref="P369">(O369*$P$3)*(M369/O369)</f>
        <v>133.78749999999999</v>
      </c>
      <c r="Q369" s="59" cm="1">
        <f t="array" ref="Q369">R369</f>
        <v>292</v>
      </c>
      <c r="R369" s="58" cm="1">
        <f t="array" ref="R369">ROUND(O369*$P$3*(1+$Q$3),0)</f>
        <v>292</v>
      </c>
      <c r="S369" s="56" t="s">
        <v>57</v>
      </c>
      <c r="T369" s="60" t="s">
        <v>58</v>
      </c>
      <c r="U369" s="51"/>
      <c r="V369" s="61"/>
      <c r="W369" s="61"/>
      <c r="X369" s="61"/>
      <c r="Y369" s="61"/>
      <c r="Z369" s="53">
        <f t="shared" si="5"/>
        <v>0</v>
      </c>
      <c r="AA369" s="4"/>
    </row>
    <row r="370" spans="1:27" ht="16" customHeight="1" x14ac:dyDescent="0.2">
      <c r="A370" s="54"/>
      <c r="B370" s="55">
        <v>843380164180</v>
      </c>
      <c r="C370" s="56" t="s">
        <v>843</v>
      </c>
      <c r="D370" s="56" t="s">
        <v>844</v>
      </c>
      <c r="E370" s="56" t="str" cm="1">
        <f t="array" ref="E370">_xlfn.XLOOKUP(C370,Master!E1:E2386,Master!H1:H2386)</f>
        <v>No</v>
      </c>
      <c r="F370" s="56" t="s">
        <v>127</v>
      </c>
      <c r="G370" s="56" t="s">
        <v>660</v>
      </c>
      <c r="H370" s="56" t="s">
        <v>139</v>
      </c>
      <c r="I370" s="56" t="s">
        <v>140</v>
      </c>
      <c r="J370" s="56" t="s">
        <v>55</v>
      </c>
      <c r="K370" s="56" t="s">
        <v>56</v>
      </c>
      <c r="L370" s="56" t="s">
        <v>50</v>
      </c>
      <c r="M370" s="57">
        <v>96.25</v>
      </c>
      <c r="N370" s="57">
        <v>175</v>
      </c>
      <c r="O370" s="57">
        <v>175</v>
      </c>
      <c r="P370" s="58" cm="1">
        <f t="array" ref="P370">(O370*$P$3)*(M370/O370)</f>
        <v>133.78749999999999</v>
      </c>
      <c r="Q370" s="59" cm="1">
        <f t="array" ref="Q370">R370</f>
        <v>292</v>
      </c>
      <c r="R370" s="58" cm="1">
        <f t="array" ref="R370">ROUND(O370*$P$3*(1+$Q$3),0)</f>
        <v>292</v>
      </c>
      <c r="S370" s="56" t="s">
        <v>57</v>
      </c>
      <c r="T370" s="60" t="s">
        <v>58</v>
      </c>
      <c r="U370" s="51"/>
      <c r="V370" s="61"/>
      <c r="W370" s="61"/>
      <c r="X370" s="61"/>
      <c r="Y370" s="61"/>
      <c r="Z370" s="53">
        <f t="shared" si="5"/>
        <v>0</v>
      </c>
      <c r="AA370" s="4"/>
    </row>
    <row r="371" spans="1:27" ht="16" customHeight="1" x14ac:dyDescent="0.2">
      <c r="A371" s="54"/>
      <c r="B371" s="55">
        <v>843380164197</v>
      </c>
      <c r="C371" s="56" t="s">
        <v>845</v>
      </c>
      <c r="D371" s="56" t="s">
        <v>846</v>
      </c>
      <c r="E371" s="56" t="str" cm="1">
        <f t="array" ref="E371">_xlfn.XLOOKUP(C371,Master!E1:E2386,Master!H1:H2386)</f>
        <v>No</v>
      </c>
      <c r="F371" s="56" t="s">
        <v>127</v>
      </c>
      <c r="G371" s="56" t="s">
        <v>727</v>
      </c>
      <c r="H371" s="56" t="s">
        <v>139</v>
      </c>
      <c r="I371" s="56" t="s">
        <v>140</v>
      </c>
      <c r="J371" s="56" t="s">
        <v>55</v>
      </c>
      <c r="K371" s="56" t="s">
        <v>56</v>
      </c>
      <c r="L371" s="56" t="s">
        <v>50</v>
      </c>
      <c r="M371" s="57">
        <v>96.25</v>
      </c>
      <c r="N371" s="57">
        <v>175</v>
      </c>
      <c r="O371" s="57">
        <v>175</v>
      </c>
      <c r="P371" s="58" cm="1">
        <f t="array" ref="P371">(O371*$P$3)*(M371/O371)</f>
        <v>133.78749999999999</v>
      </c>
      <c r="Q371" s="59" cm="1">
        <f t="array" ref="Q371">R371</f>
        <v>292</v>
      </c>
      <c r="R371" s="58" cm="1">
        <f t="array" ref="R371">ROUND(O371*$P$3*(1+$Q$3),0)</f>
        <v>292</v>
      </c>
      <c r="S371" s="56" t="s">
        <v>57</v>
      </c>
      <c r="T371" s="60" t="s">
        <v>58</v>
      </c>
      <c r="U371" s="51"/>
      <c r="V371" s="61"/>
      <c r="W371" s="61"/>
      <c r="X371" s="61"/>
      <c r="Y371" s="61"/>
      <c r="Z371" s="53">
        <f t="shared" si="5"/>
        <v>0</v>
      </c>
      <c r="AA371" s="4"/>
    </row>
    <row r="372" spans="1:27" ht="16" customHeight="1" x14ac:dyDescent="0.2">
      <c r="A372" s="54"/>
      <c r="B372" s="55">
        <v>843380164203</v>
      </c>
      <c r="C372" s="56" t="s">
        <v>847</v>
      </c>
      <c r="D372" s="56" t="s">
        <v>848</v>
      </c>
      <c r="E372" s="56" t="str" cm="1">
        <f t="array" ref="E372">_xlfn.XLOOKUP(C372,Master!E1:E2386,Master!H1:H2386)</f>
        <v>No</v>
      </c>
      <c r="F372" s="56" t="s">
        <v>127</v>
      </c>
      <c r="G372" s="56" t="s">
        <v>730</v>
      </c>
      <c r="H372" s="56" t="s">
        <v>139</v>
      </c>
      <c r="I372" s="56" t="s">
        <v>140</v>
      </c>
      <c r="J372" s="56" t="s">
        <v>55</v>
      </c>
      <c r="K372" s="56" t="s">
        <v>56</v>
      </c>
      <c r="L372" s="56" t="s">
        <v>50</v>
      </c>
      <c r="M372" s="57">
        <v>96.25</v>
      </c>
      <c r="N372" s="57">
        <v>175</v>
      </c>
      <c r="O372" s="57">
        <v>175</v>
      </c>
      <c r="P372" s="58" cm="1">
        <f t="array" ref="P372">(O372*$P$3)*(M372/O372)</f>
        <v>133.78749999999999</v>
      </c>
      <c r="Q372" s="59" cm="1">
        <f t="array" ref="Q372">R372</f>
        <v>292</v>
      </c>
      <c r="R372" s="58" cm="1">
        <f t="array" ref="R372">ROUND(O372*$P$3*(1+$Q$3),0)</f>
        <v>292</v>
      </c>
      <c r="S372" s="56" t="s">
        <v>57</v>
      </c>
      <c r="T372" s="60" t="s">
        <v>58</v>
      </c>
      <c r="U372" s="51"/>
      <c r="V372" s="61"/>
      <c r="W372" s="61"/>
      <c r="X372" s="61"/>
      <c r="Y372" s="61"/>
      <c r="Z372" s="53">
        <f t="shared" si="5"/>
        <v>0</v>
      </c>
      <c r="AA372" s="4"/>
    </row>
    <row r="373" spans="1:27" ht="16" customHeight="1" x14ac:dyDescent="0.2">
      <c r="A373" s="54"/>
      <c r="B373" s="55">
        <v>843380164210</v>
      </c>
      <c r="C373" s="56" t="s">
        <v>849</v>
      </c>
      <c r="D373" s="56" t="s">
        <v>850</v>
      </c>
      <c r="E373" s="56" t="str" cm="1">
        <f t="array" ref="E373">_xlfn.XLOOKUP(C373,Master!E1:E2386,Master!H1:H2386)</f>
        <v>No</v>
      </c>
      <c r="F373" s="56" t="s">
        <v>127</v>
      </c>
      <c r="G373" s="56" t="s">
        <v>666</v>
      </c>
      <c r="H373" s="56" t="s">
        <v>139</v>
      </c>
      <c r="I373" s="56" t="s">
        <v>140</v>
      </c>
      <c r="J373" s="56" t="s">
        <v>55</v>
      </c>
      <c r="K373" s="56" t="s">
        <v>56</v>
      </c>
      <c r="L373" s="56" t="s">
        <v>50</v>
      </c>
      <c r="M373" s="57">
        <v>96.25</v>
      </c>
      <c r="N373" s="57">
        <v>175</v>
      </c>
      <c r="O373" s="57">
        <v>175</v>
      </c>
      <c r="P373" s="58" cm="1">
        <f t="array" ref="P373">(O373*$P$3)*(M373/O373)</f>
        <v>133.78749999999999</v>
      </c>
      <c r="Q373" s="59" cm="1">
        <f t="array" ref="Q373">R373</f>
        <v>292</v>
      </c>
      <c r="R373" s="58" cm="1">
        <f t="array" ref="R373">ROUND(O373*$P$3*(1+$Q$3),0)</f>
        <v>292</v>
      </c>
      <c r="S373" s="56" t="s">
        <v>57</v>
      </c>
      <c r="T373" s="60" t="s">
        <v>58</v>
      </c>
      <c r="U373" s="51"/>
      <c r="V373" s="61"/>
      <c r="W373" s="61"/>
      <c r="X373" s="61"/>
      <c r="Y373" s="61"/>
      <c r="Z373" s="53">
        <f t="shared" si="5"/>
        <v>0</v>
      </c>
      <c r="AA373" s="4"/>
    </row>
    <row r="374" spans="1:27" ht="16" customHeight="1" x14ac:dyDescent="0.2">
      <c r="A374" s="54"/>
      <c r="B374" s="55">
        <v>843380164227</v>
      </c>
      <c r="C374" s="56" t="s">
        <v>851</v>
      </c>
      <c r="D374" s="56" t="s">
        <v>852</v>
      </c>
      <c r="E374" s="56" t="str" cm="1">
        <f t="array" ref="E374">_xlfn.XLOOKUP(C374,Master!E1:E2386,Master!H1:H2386)</f>
        <v>No</v>
      </c>
      <c r="F374" s="56" t="s">
        <v>127</v>
      </c>
      <c r="G374" s="56" t="s">
        <v>735</v>
      </c>
      <c r="H374" s="56" t="s">
        <v>139</v>
      </c>
      <c r="I374" s="56" t="s">
        <v>140</v>
      </c>
      <c r="J374" s="56" t="s">
        <v>55</v>
      </c>
      <c r="K374" s="56" t="s">
        <v>56</v>
      </c>
      <c r="L374" s="56" t="s">
        <v>50</v>
      </c>
      <c r="M374" s="57">
        <v>96.25</v>
      </c>
      <c r="N374" s="57">
        <v>175</v>
      </c>
      <c r="O374" s="57">
        <v>175</v>
      </c>
      <c r="P374" s="58" cm="1">
        <f t="array" ref="P374">(O374*$P$3)*(M374/O374)</f>
        <v>133.78749999999999</v>
      </c>
      <c r="Q374" s="59" cm="1">
        <f t="array" ref="Q374">R374</f>
        <v>292</v>
      </c>
      <c r="R374" s="58" cm="1">
        <f t="array" ref="R374">ROUND(O374*$P$3*(1+$Q$3),0)</f>
        <v>292</v>
      </c>
      <c r="S374" s="56" t="s">
        <v>57</v>
      </c>
      <c r="T374" s="60" t="s">
        <v>58</v>
      </c>
      <c r="U374" s="51"/>
      <c r="V374" s="61"/>
      <c r="W374" s="61"/>
      <c r="X374" s="61"/>
      <c r="Y374" s="61"/>
      <c r="Z374" s="53">
        <f t="shared" si="5"/>
        <v>0</v>
      </c>
      <c r="AA374" s="4"/>
    </row>
    <row r="375" spans="1:27" ht="16" customHeight="1" x14ac:dyDescent="0.2">
      <c r="A375" s="54"/>
      <c r="B375" s="55">
        <v>843380164234</v>
      </c>
      <c r="C375" s="56" t="s">
        <v>853</v>
      </c>
      <c r="D375" s="56" t="s">
        <v>854</v>
      </c>
      <c r="E375" s="56" t="str" cm="1">
        <f t="array" ref="E375">_xlfn.XLOOKUP(C375,Master!E1:E2386,Master!H1:H2386)</f>
        <v>No</v>
      </c>
      <c r="F375" s="56" t="s">
        <v>127</v>
      </c>
      <c r="G375" s="56" t="s">
        <v>738</v>
      </c>
      <c r="H375" s="56" t="s">
        <v>139</v>
      </c>
      <c r="I375" s="56" t="s">
        <v>140</v>
      </c>
      <c r="J375" s="56" t="s">
        <v>55</v>
      </c>
      <c r="K375" s="56" t="s">
        <v>56</v>
      </c>
      <c r="L375" s="56" t="s">
        <v>50</v>
      </c>
      <c r="M375" s="57">
        <v>96.25</v>
      </c>
      <c r="N375" s="57">
        <v>175</v>
      </c>
      <c r="O375" s="57">
        <v>175</v>
      </c>
      <c r="P375" s="58" cm="1">
        <f t="array" ref="P375">(O375*$P$3)*(M375/O375)</f>
        <v>133.78749999999999</v>
      </c>
      <c r="Q375" s="59" cm="1">
        <f t="array" ref="Q375">R375</f>
        <v>292</v>
      </c>
      <c r="R375" s="58" cm="1">
        <f t="array" ref="R375">ROUND(O375*$P$3*(1+$Q$3),0)</f>
        <v>292</v>
      </c>
      <c r="S375" s="56" t="s">
        <v>57</v>
      </c>
      <c r="T375" s="60" t="s">
        <v>58</v>
      </c>
      <c r="U375" s="51"/>
      <c r="V375" s="61"/>
      <c r="W375" s="61"/>
      <c r="X375" s="61"/>
      <c r="Y375" s="61"/>
      <c r="Z375" s="53">
        <f t="shared" si="5"/>
        <v>0</v>
      </c>
      <c r="AA375" s="4"/>
    </row>
    <row r="376" spans="1:27" ht="16" customHeight="1" x14ac:dyDescent="0.2">
      <c r="A376" s="54"/>
      <c r="B376" s="55">
        <v>843380164241</v>
      </c>
      <c r="C376" s="56" t="s">
        <v>855</v>
      </c>
      <c r="D376" s="56" t="s">
        <v>856</v>
      </c>
      <c r="E376" s="56" t="str" cm="1">
        <f t="array" ref="E376">_xlfn.XLOOKUP(C376,Master!E1:E2386,Master!H1:H2386)</f>
        <v>No</v>
      </c>
      <c r="F376" s="56" t="s">
        <v>127</v>
      </c>
      <c r="G376" s="56" t="s">
        <v>672</v>
      </c>
      <c r="H376" s="56" t="s">
        <v>139</v>
      </c>
      <c r="I376" s="56" t="s">
        <v>140</v>
      </c>
      <c r="J376" s="56" t="s">
        <v>55</v>
      </c>
      <c r="K376" s="56" t="s">
        <v>56</v>
      </c>
      <c r="L376" s="56" t="s">
        <v>50</v>
      </c>
      <c r="M376" s="57">
        <v>96.25</v>
      </c>
      <c r="N376" s="57">
        <v>175</v>
      </c>
      <c r="O376" s="57">
        <v>175</v>
      </c>
      <c r="P376" s="58" cm="1">
        <f t="array" ref="P376">(O376*$P$3)*(M376/O376)</f>
        <v>133.78749999999999</v>
      </c>
      <c r="Q376" s="59" cm="1">
        <f t="array" ref="Q376">R376</f>
        <v>292</v>
      </c>
      <c r="R376" s="58" cm="1">
        <f t="array" ref="R376">ROUND(O376*$P$3*(1+$Q$3),0)</f>
        <v>292</v>
      </c>
      <c r="S376" s="56" t="s">
        <v>57</v>
      </c>
      <c r="T376" s="60" t="s">
        <v>58</v>
      </c>
      <c r="U376" s="51"/>
      <c r="V376" s="61"/>
      <c r="W376" s="61"/>
      <c r="X376" s="61"/>
      <c r="Y376" s="61"/>
      <c r="Z376" s="53">
        <f t="shared" si="5"/>
        <v>0</v>
      </c>
      <c r="AA376" s="4"/>
    </row>
    <row r="377" spans="1:27" ht="16" customHeight="1" x14ac:dyDescent="0.2">
      <c r="A377" s="54"/>
      <c r="B377" s="55">
        <v>843380164258</v>
      </c>
      <c r="C377" s="56" t="s">
        <v>857</v>
      </c>
      <c r="D377" s="56" t="s">
        <v>858</v>
      </c>
      <c r="E377" s="56" t="str" cm="1">
        <f t="array" ref="E377">_xlfn.XLOOKUP(C377,Master!E1:E2386,Master!H1:H2386)</f>
        <v>No</v>
      </c>
      <c r="F377" s="56" t="s">
        <v>127</v>
      </c>
      <c r="G377" s="56" t="s">
        <v>743</v>
      </c>
      <c r="H377" s="56" t="s">
        <v>139</v>
      </c>
      <c r="I377" s="56" t="s">
        <v>140</v>
      </c>
      <c r="J377" s="56" t="s">
        <v>55</v>
      </c>
      <c r="K377" s="56" t="s">
        <v>56</v>
      </c>
      <c r="L377" s="56" t="s">
        <v>50</v>
      </c>
      <c r="M377" s="57">
        <v>96.25</v>
      </c>
      <c r="N377" s="57">
        <v>175</v>
      </c>
      <c r="O377" s="57">
        <v>175</v>
      </c>
      <c r="P377" s="58" cm="1">
        <f t="array" ref="P377">(O377*$P$3)*(M377/O377)</f>
        <v>133.78749999999999</v>
      </c>
      <c r="Q377" s="59" cm="1">
        <f t="array" ref="Q377">R377</f>
        <v>292</v>
      </c>
      <c r="R377" s="58" cm="1">
        <f t="array" ref="R377">ROUND(O377*$P$3*(1+$Q$3),0)</f>
        <v>292</v>
      </c>
      <c r="S377" s="56" t="s">
        <v>57</v>
      </c>
      <c r="T377" s="60" t="s">
        <v>58</v>
      </c>
      <c r="U377" s="51"/>
      <c r="V377" s="61"/>
      <c r="W377" s="61"/>
      <c r="X377" s="61"/>
      <c r="Y377" s="61"/>
      <c r="Z377" s="53">
        <f t="shared" si="5"/>
        <v>0</v>
      </c>
      <c r="AA377" s="4"/>
    </row>
    <row r="378" spans="1:27" ht="16" customHeight="1" x14ac:dyDescent="0.2">
      <c r="A378" s="54"/>
      <c r="B378" s="55">
        <v>843380164265</v>
      </c>
      <c r="C378" s="56" t="s">
        <v>859</v>
      </c>
      <c r="D378" s="56" t="s">
        <v>860</v>
      </c>
      <c r="E378" s="56" t="str" cm="1">
        <f t="array" ref="E378">_xlfn.XLOOKUP(C378,Master!E1:E2386,Master!H1:H2386)</f>
        <v>No</v>
      </c>
      <c r="F378" s="56" t="s">
        <v>127</v>
      </c>
      <c r="G378" s="56" t="s">
        <v>746</v>
      </c>
      <c r="H378" s="56" t="s">
        <v>139</v>
      </c>
      <c r="I378" s="56" t="s">
        <v>140</v>
      </c>
      <c r="J378" s="56" t="s">
        <v>55</v>
      </c>
      <c r="K378" s="56" t="s">
        <v>56</v>
      </c>
      <c r="L378" s="56" t="s">
        <v>50</v>
      </c>
      <c r="M378" s="57">
        <v>96.25</v>
      </c>
      <c r="N378" s="57">
        <v>175</v>
      </c>
      <c r="O378" s="57">
        <v>175</v>
      </c>
      <c r="P378" s="58" cm="1">
        <f t="array" ref="P378">(O378*$P$3)*(M378/O378)</f>
        <v>133.78749999999999</v>
      </c>
      <c r="Q378" s="59" cm="1">
        <f t="array" ref="Q378">R378</f>
        <v>292</v>
      </c>
      <c r="R378" s="58" cm="1">
        <f t="array" ref="R378">ROUND(O378*$P$3*(1+$Q$3),0)</f>
        <v>292</v>
      </c>
      <c r="S378" s="56" t="s">
        <v>57</v>
      </c>
      <c r="T378" s="60" t="s">
        <v>58</v>
      </c>
      <c r="U378" s="51"/>
      <c r="V378" s="61"/>
      <c r="W378" s="61"/>
      <c r="X378" s="61"/>
      <c r="Y378" s="61"/>
      <c r="Z378" s="53">
        <f t="shared" si="5"/>
        <v>0</v>
      </c>
      <c r="AA378" s="4"/>
    </row>
    <row r="379" spans="1:27" ht="16" customHeight="1" x14ac:dyDescent="0.2">
      <c r="A379" s="54"/>
      <c r="B379" s="55">
        <v>843380164272</v>
      </c>
      <c r="C379" s="56" t="s">
        <v>861</v>
      </c>
      <c r="D379" s="56" t="s">
        <v>862</v>
      </c>
      <c r="E379" s="56" t="str" cm="1">
        <f t="array" ref="E379">_xlfn.XLOOKUP(C379,Master!E1:E2386,Master!H1:H2386)</f>
        <v>No</v>
      </c>
      <c r="F379" s="56" t="s">
        <v>127</v>
      </c>
      <c r="G379" s="56" t="s">
        <v>749</v>
      </c>
      <c r="H379" s="56" t="s">
        <v>139</v>
      </c>
      <c r="I379" s="56" t="s">
        <v>140</v>
      </c>
      <c r="J379" s="56" t="s">
        <v>55</v>
      </c>
      <c r="K379" s="56" t="s">
        <v>56</v>
      </c>
      <c r="L379" s="56" t="s">
        <v>50</v>
      </c>
      <c r="M379" s="57">
        <v>96.25</v>
      </c>
      <c r="N379" s="57">
        <v>175</v>
      </c>
      <c r="O379" s="57">
        <v>175</v>
      </c>
      <c r="P379" s="58" cm="1">
        <f t="array" ref="P379">(O379*$P$3)*(M379/O379)</f>
        <v>133.78749999999999</v>
      </c>
      <c r="Q379" s="59" cm="1">
        <f t="array" ref="Q379">R379</f>
        <v>292</v>
      </c>
      <c r="R379" s="58" cm="1">
        <f t="array" ref="R379">ROUND(O379*$P$3*(1+$Q$3),0)</f>
        <v>292</v>
      </c>
      <c r="S379" s="56" t="s">
        <v>57</v>
      </c>
      <c r="T379" s="60" t="s">
        <v>58</v>
      </c>
      <c r="U379" s="51"/>
      <c r="V379" s="61"/>
      <c r="W379" s="61"/>
      <c r="X379" s="61"/>
      <c r="Y379" s="61"/>
      <c r="Z379" s="53">
        <f t="shared" si="5"/>
        <v>0</v>
      </c>
      <c r="AA379" s="4"/>
    </row>
    <row r="380" spans="1:27" ht="16" customHeight="1" x14ac:dyDescent="0.2">
      <c r="A380" s="54"/>
      <c r="B380" s="55">
        <v>843380164289</v>
      </c>
      <c r="C380" s="56" t="s">
        <v>863</v>
      </c>
      <c r="D380" s="56" t="s">
        <v>864</v>
      </c>
      <c r="E380" s="56" t="str" cm="1">
        <f t="array" ref="E380">_xlfn.XLOOKUP(C380,Master!E1:E2386,Master!H1:H2386)</f>
        <v>No</v>
      </c>
      <c r="F380" s="56" t="s">
        <v>127</v>
      </c>
      <c r="G380" s="56" t="s">
        <v>752</v>
      </c>
      <c r="H380" s="56" t="s">
        <v>139</v>
      </c>
      <c r="I380" s="56" t="s">
        <v>140</v>
      </c>
      <c r="J380" s="56" t="s">
        <v>55</v>
      </c>
      <c r="K380" s="56" t="s">
        <v>56</v>
      </c>
      <c r="L380" s="56" t="s">
        <v>50</v>
      </c>
      <c r="M380" s="57">
        <v>96.25</v>
      </c>
      <c r="N380" s="57">
        <v>175</v>
      </c>
      <c r="O380" s="57">
        <v>175</v>
      </c>
      <c r="P380" s="58" cm="1">
        <f t="array" ref="P380">(O380*$P$3)*(M380/O380)</f>
        <v>133.78749999999999</v>
      </c>
      <c r="Q380" s="59" cm="1">
        <f t="array" ref="Q380">R380</f>
        <v>292</v>
      </c>
      <c r="R380" s="58" cm="1">
        <f t="array" ref="R380">ROUND(O380*$P$3*(1+$Q$3),0)</f>
        <v>292</v>
      </c>
      <c r="S380" s="56" t="s">
        <v>57</v>
      </c>
      <c r="T380" s="60" t="s">
        <v>58</v>
      </c>
      <c r="U380" s="51"/>
      <c r="V380" s="61"/>
      <c r="W380" s="61"/>
      <c r="X380" s="61"/>
      <c r="Y380" s="61"/>
      <c r="Z380" s="53">
        <f t="shared" si="5"/>
        <v>0</v>
      </c>
      <c r="AA380" s="4"/>
    </row>
    <row r="381" spans="1:27" ht="16" customHeight="1" x14ac:dyDescent="0.2">
      <c r="A381" s="54"/>
      <c r="B381" s="55">
        <v>843380164296</v>
      </c>
      <c r="C381" s="56" t="s">
        <v>865</v>
      </c>
      <c r="D381" s="56" t="s">
        <v>866</v>
      </c>
      <c r="E381" s="56" t="str" cm="1">
        <f t="array" ref="E381">_xlfn.XLOOKUP(C381,Master!E1:E2386,Master!H1:H2386)</f>
        <v>No</v>
      </c>
      <c r="F381" s="56" t="s">
        <v>127</v>
      </c>
      <c r="G381" s="56" t="s">
        <v>755</v>
      </c>
      <c r="H381" s="56" t="s">
        <v>139</v>
      </c>
      <c r="I381" s="56" t="s">
        <v>140</v>
      </c>
      <c r="J381" s="56" t="s">
        <v>55</v>
      </c>
      <c r="K381" s="56" t="s">
        <v>56</v>
      </c>
      <c r="L381" s="56" t="s">
        <v>50</v>
      </c>
      <c r="M381" s="57">
        <v>96.25</v>
      </c>
      <c r="N381" s="57">
        <v>175</v>
      </c>
      <c r="O381" s="57">
        <v>175</v>
      </c>
      <c r="P381" s="58" cm="1">
        <f t="array" ref="P381">(O381*$P$3)*(M381/O381)</f>
        <v>133.78749999999999</v>
      </c>
      <c r="Q381" s="59" cm="1">
        <f t="array" ref="Q381">R381</f>
        <v>292</v>
      </c>
      <c r="R381" s="58" cm="1">
        <f t="array" ref="R381">ROUND(O381*$P$3*(1+$Q$3),0)</f>
        <v>292</v>
      </c>
      <c r="S381" s="56" t="s">
        <v>57</v>
      </c>
      <c r="T381" s="60" t="s">
        <v>58</v>
      </c>
      <c r="U381" s="51"/>
      <c r="V381" s="61"/>
      <c r="W381" s="61"/>
      <c r="X381" s="61"/>
      <c r="Y381" s="61"/>
      <c r="Z381" s="53">
        <f t="shared" si="5"/>
        <v>0</v>
      </c>
      <c r="AA381" s="4"/>
    </row>
    <row r="382" spans="1:27" ht="16" customHeight="1" x14ac:dyDescent="0.2">
      <c r="A382" s="54"/>
      <c r="B382" s="55">
        <v>843380164302</v>
      </c>
      <c r="C382" s="56" t="s">
        <v>867</v>
      </c>
      <c r="D382" s="56" t="s">
        <v>868</v>
      </c>
      <c r="E382" s="56" t="str" cm="1">
        <f t="array" ref="E382">_xlfn.XLOOKUP(C382,Master!E1:E2386,Master!H1:H2386)</f>
        <v>No</v>
      </c>
      <c r="F382" s="56" t="s">
        <v>127</v>
      </c>
      <c r="G382" s="56" t="s">
        <v>758</v>
      </c>
      <c r="H382" s="56" t="s">
        <v>139</v>
      </c>
      <c r="I382" s="56" t="s">
        <v>140</v>
      </c>
      <c r="J382" s="56" t="s">
        <v>55</v>
      </c>
      <c r="K382" s="56" t="s">
        <v>56</v>
      </c>
      <c r="L382" s="56" t="s">
        <v>50</v>
      </c>
      <c r="M382" s="57">
        <v>96.25</v>
      </c>
      <c r="N382" s="57">
        <v>175</v>
      </c>
      <c r="O382" s="57">
        <v>175</v>
      </c>
      <c r="P382" s="58" cm="1">
        <f t="array" ref="P382">(O382*$P$3)*(M382/O382)</f>
        <v>133.78749999999999</v>
      </c>
      <c r="Q382" s="59" cm="1">
        <f t="array" ref="Q382">R382</f>
        <v>292</v>
      </c>
      <c r="R382" s="58" cm="1">
        <f t="array" ref="R382">ROUND(O382*$P$3*(1+$Q$3),0)</f>
        <v>292</v>
      </c>
      <c r="S382" s="56" t="s">
        <v>57</v>
      </c>
      <c r="T382" s="60" t="s">
        <v>58</v>
      </c>
      <c r="U382" s="51"/>
      <c r="V382" s="61"/>
      <c r="W382" s="61"/>
      <c r="X382" s="61"/>
      <c r="Y382" s="61"/>
      <c r="Z382" s="53">
        <f t="shared" si="5"/>
        <v>0</v>
      </c>
      <c r="AA382" s="4"/>
    </row>
    <row r="383" spans="1:27" ht="16" customHeight="1" x14ac:dyDescent="0.2">
      <c r="A383" s="54"/>
      <c r="B383" s="55">
        <v>843380164319</v>
      </c>
      <c r="C383" s="56" t="s">
        <v>869</v>
      </c>
      <c r="D383" s="56" t="s">
        <v>870</v>
      </c>
      <c r="E383" s="56" t="str" cm="1">
        <f t="array" ref="E383">_xlfn.XLOOKUP(C383,Master!E1:E2386,Master!H1:H2386)</f>
        <v>No</v>
      </c>
      <c r="F383" s="56" t="s">
        <v>127</v>
      </c>
      <c r="G383" s="56" t="s">
        <v>761</v>
      </c>
      <c r="H383" s="56" t="s">
        <v>139</v>
      </c>
      <c r="I383" s="56" t="s">
        <v>140</v>
      </c>
      <c r="J383" s="56" t="s">
        <v>55</v>
      </c>
      <c r="K383" s="56" t="s">
        <v>56</v>
      </c>
      <c r="L383" s="56" t="s">
        <v>50</v>
      </c>
      <c r="M383" s="57">
        <v>96.25</v>
      </c>
      <c r="N383" s="57">
        <v>175</v>
      </c>
      <c r="O383" s="57">
        <v>175</v>
      </c>
      <c r="P383" s="58" cm="1">
        <f t="array" ref="P383">(O383*$P$3)*(M383/O383)</f>
        <v>133.78749999999999</v>
      </c>
      <c r="Q383" s="59" cm="1">
        <f t="array" ref="Q383">R383</f>
        <v>292</v>
      </c>
      <c r="R383" s="58" cm="1">
        <f t="array" ref="R383">ROUND(O383*$P$3*(1+$Q$3),0)</f>
        <v>292</v>
      </c>
      <c r="S383" s="56" t="s">
        <v>57</v>
      </c>
      <c r="T383" s="60" t="s">
        <v>58</v>
      </c>
      <c r="U383" s="51"/>
      <c r="V383" s="61"/>
      <c r="W383" s="61"/>
      <c r="X383" s="61"/>
      <c r="Y383" s="61"/>
      <c r="Z383" s="53">
        <f t="shared" si="5"/>
        <v>0</v>
      </c>
      <c r="AA383" s="4"/>
    </row>
    <row r="384" spans="1:27" ht="16" customHeight="1" x14ac:dyDescent="0.2">
      <c r="A384" s="54"/>
      <c r="B384" s="55">
        <v>843380164326</v>
      </c>
      <c r="C384" s="56" t="s">
        <v>871</v>
      </c>
      <c r="D384" s="56" t="s">
        <v>872</v>
      </c>
      <c r="E384" s="56" t="str" cm="1">
        <f t="array" ref="E384">_xlfn.XLOOKUP(C384,Master!E1:E2386,Master!H1:H2386)</f>
        <v>No</v>
      </c>
      <c r="F384" s="56" t="s">
        <v>127</v>
      </c>
      <c r="G384" s="56" t="s">
        <v>764</v>
      </c>
      <c r="H384" s="56" t="s">
        <v>139</v>
      </c>
      <c r="I384" s="56" t="s">
        <v>140</v>
      </c>
      <c r="J384" s="56" t="s">
        <v>55</v>
      </c>
      <c r="K384" s="56" t="s">
        <v>56</v>
      </c>
      <c r="L384" s="56" t="s">
        <v>50</v>
      </c>
      <c r="M384" s="57">
        <v>96.25</v>
      </c>
      <c r="N384" s="57">
        <v>175</v>
      </c>
      <c r="O384" s="57">
        <v>175</v>
      </c>
      <c r="P384" s="58" cm="1">
        <f t="array" ref="P384">(O384*$P$3)*(M384/O384)</f>
        <v>133.78749999999999</v>
      </c>
      <c r="Q384" s="59" cm="1">
        <f t="array" ref="Q384">R384</f>
        <v>292</v>
      </c>
      <c r="R384" s="58" cm="1">
        <f t="array" ref="R384">ROUND(O384*$P$3*(1+$Q$3),0)</f>
        <v>292</v>
      </c>
      <c r="S384" s="56" t="s">
        <v>57</v>
      </c>
      <c r="T384" s="60" t="s">
        <v>58</v>
      </c>
      <c r="U384" s="51"/>
      <c r="V384" s="61"/>
      <c r="W384" s="61"/>
      <c r="X384" s="61"/>
      <c r="Y384" s="61"/>
      <c r="Z384" s="53">
        <f t="shared" si="5"/>
        <v>0</v>
      </c>
      <c r="AA384" s="4"/>
    </row>
    <row r="385" spans="1:27" ht="16" customHeight="1" x14ac:dyDescent="0.2">
      <c r="A385" s="54"/>
      <c r="B385" s="55">
        <v>843380164333</v>
      </c>
      <c r="C385" s="56" t="s">
        <v>873</v>
      </c>
      <c r="D385" s="56" t="s">
        <v>874</v>
      </c>
      <c r="E385" s="56" t="str" cm="1">
        <f t="array" ref="E385">_xlfn.XLOOKUP(C385,Master!E1:E2386,Master!H1:H2386)</f>
        <v>Yes</v>
      </c>
      <c r="F385" s="56" t="s">
        <v>95</v>
      </c>
      <c r="G385" s="56" t="s">
        <v>657</v>
      </c>
      <c r="H385" s="56" t="s">
        <v>139</v>
      </c>
      <c r="I385" s="56" t="s">
        <v>140</v>
      </c>
      <c r="J385" s="56" t="s">
        <v>55</v>
      </c>
      <c r="K385" s="56" t="s">
        <v>56</v>
      </c>
      <c r="L385" s="56" t="s">
        <v>50</v>
      </c>
      <c r="M385" s="57">
        <v>96.25</v>
      </c>
      <c r="N385" s="57">
        <v>175</v>
      </c>
      <c r="O385" s="57">
        <v>175</v>
      </c>
      <c r="P385" s="58" cm="1">
        <f t="array" ref="P385">(O385*$P$3)*(M385/O385)</f>
        <v>133.78749999999999</v>
      </c>
      <c r="Q385" s="59" cm="1">
        <f t="array" ref="Q385">R385</f>
        <v>292</v>
      </c>
      <c r="R385" s="58" cm="1">
        <f t="array" ref="R385">ROUND(O385*$P$3*(1+$Q$3),0)</f>
        <v>292</v>
      </c>
      <c r="S385" s="56" t="s">
        <v>57</v>
      </c>
      <c r="T385" s="60" t="s">
        <v>58</v>
      </c>
      <c r="U385" s="51"/>
      <c r="V385" s="61"/>
      <c r="W385" s="61"/>
      <c r="X385" s="61"/>
      <c r="Y385" s="61"/>
      <c r="Z385" s="53">
        <f t="shared" si="5"/>
        <v>0</v>
      </c>
      <c r="AA385" s="4"/>
    </row>
    <row r="386" spans="1:27" ht="16" customHeight="1" x14ac:dyDescent="0.2">
      <c r="A386" s="54"/>
      <c r="B386" s="55">
        <v>843380164340</v>
      </c>
      <c r="C386" s="56" t="s">
        <v>875</v>
      </c>
      <c r="D386" s="56" t="s">
        <v>876</v>
      </c>
      <c r="E386" s="56" t="str" cm="1">
        <f t="array" ref="E386">_xlfn.XLOOKUP(C386,Master!E1:E2386,Master!H1:H2386)</f>
        <v>Yes</v>
      </c>
      <c r="F386" s="56" t="s">
        <v>95</v>
      </c>
      <c r="G386" s="56" t="s">
        <v>719</v>
      </c>
      <c r="H386" s="56" t="s">
        <v>139</v>
      </c>
      <c r="I386" s="56" t="s">
        <v>140</v>
      </c>
      <c r="J386" s="56" t="s">
        <v>55</v>
      </c>
      <c r="K386" s="56" t="s">
        <v>56</v>
      </c>
      <c r="L386" s="56" t="s">
        <v>50</v>
      </c>
      <c r="M386" s="57">
        <v>96.25</v>
      </c>
      <c r="N386" s="57">
        <v>175</v>
      </c>
      <c r="O386" s="57">
        <v>175</v>
      </c>
      <c r="P386" s="58" cm="1">
        <f t="array" ref="P386">(O386*$P$3)*(M386/O386)</f>
        <v>133.78749999999999</v>
      </c>
      <c r="Q386" s="59" cm="1">
        <f t="array" ref="Q386">R386</f>
        <v>292</v>
      </c>
      <c r="R386" s="58" cm="1">
        <f t="array" ref="R386">ROUND(O386*$P$3*(1+$Q$3),0)</f>
        <v>292</v>
      </c>
      <c r="S386" s="56" t="s">
        <v>57</v>
      </c>
      <c r="T386" s="60" t="s">
        <v>58</v>
      </c>
      <c r="U386" s="51"/>
      <c r="V386" s="61"/>
      <c r="W386" s="61"/>
      <c r="X386" s="61"/>
      <c r="Y386" s="61"/>
      <c r="Z386" s="53">
        <f t="shared" si="5"/>
        <v>0</v>
      </c>
      <c r="AA386" s="4"/>
    </row>
    <row r="387" spans="1:27" ht="16" customHeight="1" x14ac:dyDescent="0.2">
      <c r="A387" s="54"/>
      <c r="B387" s="55">
        <v>843380164357</v>
      </c>
      <c r="C387" s="56" t="s">
        <v>877</v>
      </c>
      <c r="D387" s="56" t="s">
        <v>878</v>
      </c>
      <c r="E387" s="56" t="str" cm="1">
        <f t="array" ref="E387">_xlfn.XLOOKUP(C387,Master!E1:E2386,Master!H1:H2386)</f>
        <v>Yes</v>
      </c>
      <c r="F387" s="56" t="s">
        <v>95</v>
      </c>
      <c r="G387" s="56" t="s">
        <v>722</v>
      </c>
      <c r="H387" s="56" t="s">
        <v>139</v>
      </c>
      <c r="I387" s="56" t="s">
        <v>140</v>
      </c>
      <c r="J387" s="56" t="s">
        <v>55</v>
      </c>
      <c r="K387" s="56" t="s">
        <v>56</v>
      </c>
      <c r="L387" s="56" t="s">
        <v>50</v>
      </c>
      <c r="M387" s="57">
        <v>96.25</v>
      </c>
      <c r="N387" s="57">
        <v>175</v>
      </c>
      <c r="O387" s="57">
        <v>175</v>
      </c>
      <c r="P387" s="58" cm="1">
        <f t="array" ref="P387">(O387*$P$3)*(M387/O387)</f>
        <v>133.78749999999999</v>
      </c>
      <c r="Q387" s="59" cm="1">
        <f t="array" ref="Q387">R387</f>
        <v>292</v>
      </c>
      <c r="R387" s="58" cm="1">
        <f t="array" ref="R387">ROUND(O387*$P$3*(1+$Q$3),0)</f>
        <v>292</v>
      </c>
      <c r="S387" s="56" t="s">
        <v>57</v>
      </c>
      <c r="T387" s="60" t="s">
        <v>58</v>
      </c>
      <c r="U387" s="51"/>
      <c r="V387" s="61"/>
      <c r="W387" s="61"/>
      <c r="X387" s="61"/>
      <c r="Y387" s="61"/>
      <c r="Z387" s="53">
        <f t="shared" si="5"/>
        <v>0</v>
      </c>
      <c r="AA387" s="4"/>
    </row>
    <row r="388" spans="1:27" ht="16" customHeight="1" x14ac:dyDescent="0.2">
      <c r="A388" s="54"/>
      <c r="B388" s="55">
        <v>843380164364</v>
      </c>
      <c r="C388" s="56" t="s">
        <v>879</v>
      </c>
      <c r="D388" s="56" t="s">
        <v>880</v>
      </c>
      <c r="E388" s="56" t="str" cm="1">
        <f t="array" ref="E388">_xlfn.XLOOKUP(C388,Master!E1:E2386,Master!H1:H2386)</f>
        <v>Yes</v>
      </c>
      <c r="F388" s="56" t="s">
        <v>95</v>
      </c>
      <c r="G388" s="56" t="s">
        <v>660</v>
      </c>
      <c r="H388" s="56" t="s">
        <v>139</v>
      </c>
      <c r="I388" s="56" t="s">
        <v>140</v>
      </c>
      <c r="J388" s="56" t="s">
        <v>55</v>
      </c>
      <c r="K388" s="56" t="s">
        <v>56</v>
      </c>
      <c r="L388" s="56" t="s">
        <v>50</v>
      </c>
      <c r="M388" s="57">
        <v>96.25</v>
      </c>
      <c r="N388" s="57">
        <v>175</v>
      </c>
      <c r="O388" s="57">
        <v>175</v>
      </c>
      <c r="P388" s="58" cm="1">
        <f t="array" ref="P388">(O388*$P$3)*(M388/O388)</f>
        <v>133.78749999999999</v>
      </c>
      <c r="Q388" s="59" cm="1">
        <f t="array" ref="Q388">R388</f>
        <v>292</v>
      </c>
      <c r="R388" s="58" cm="1">
        <f t="array" ref="R388">ROUND(O388*$P$3*(1+$Q$3),0)</f>
        <v>292</v>
      </c>
      <c r="S388" s="56" t="s">
        <v>57</v>
      </c>
      <c r="T388" s="60" t="s">
        <v>58</v>
      </c>
      <c r="U388" s="51"/>
      <c r="V388" s="61"/>
      <c r="W388" s="61"/>
      <c r="X388" s="61"/>
      <c r="Y388" s="61"/>
      <c r="Z388" s="53">
        <f t="shared" si="5"/>
        <v>0</v>
      </c>
      <c r="AA388" s="4"/>
    </row>
    <row r="389" spans="1:27" ht="16" customHeight="1" x14ac:dyDescent="0.2">
      <c r="A389" s="54"/>
      <c r="B389" s="55">
        <v>843380164371</v>
      </c>
      <c r="C389" s="56" t="s">
        <v>881</v>
      </c>
      <c r="D389" s="56" t="s">
        <v>882</v>
      </c>
      <c r="E389" s="56" t="str" cm="1">
        <f t="array" ref="E389">_xlfn.XLOOKUP(C389,Master!E1:E2386,Master!H1:H2386)</f>
        <v>Yes</v>
      </c>
      <c r="F389" s="56" t="s">
        <v>95</v>
      </c>
      <c r="G389" s="56" t="s">
        <v>727</v>
      </c>
      <c r="H389" s="56" t="s">
        <v>139</v>
      </c>
      <c r="I389" s="56" t="s">
        <v>140</v>
      </c>
      <c r="J389" s="56" t="s">
        <v>55</v>
      </c>
      <c r="K389" s="56" t="s">
        <v>56</v>
      </c>
      <c r="L389" s="56" t="s">
        <v>50</v>
      </c>
      <c r="M389" s="57">
        <v>96.25</v>
      </c>
      <c r="N389" s="57">
        <v>175</v>
      </c>
      <c r="O389" s="57">
        <v>175</v>
      </c>
      <c r="P389" s="58" cm="1">
        <f t="array" ref="P389">(O389*$P$3)*(M389/O389)</f>
        <v>133.78749999999999</v>
      </c>
      <c r="Q389" s="59" cm="1">
        <f t="array" ref="Q389">R389</f>
        <v>292</v>
      </c>
      <c r="R389" s="58" cm="1">
        <f t="array" ref="R389">ROUND(O389*$P$3*(1+$Q$3),0)</f>
        <v>292</v>
      </c>
      <c r="S389" s="56" t="s">
        <v>57</v>
      </c>
      <c r="T389" s="60" t="s">
        <v>58</v>
      </c>
      <c r="U389" s="51"/>
      <c r="V389" s="61"/>
      <c r="W389" s="61"/>
      <c r="X389" s="61"/>
      <c r="Y389" s="61"/>
      <c r="Z389" s="53">
        <f t="shared" si="5"/>
        <v>0</v>
      </c>
      <c r="AA389" s="4"/>
    </row>
    <row r="390" spans="1:27" ht="16" customHeight="1" x14ac:dyDescent="0.2">
      <c r="A390" s="54"/>
      <c r="B390" s="55">
        <v>843380164388</v>
      </c>
      <c r="C390" s="56" t="s">
        <v>883</v>
      </c>
      <c r="D390" s="56" t="s">
        <v>884</v>
      </c>
      <c r="E390" s="56" t="str" cm="1">
        <f t="array" ref="E390">_xlfn.XLOOKUP(C390,Master!E1:E2386,Master!H1:H2386)</f>
        <v>Yes</v>
      </c>
      <c r="F390" s="56" t="s">
        <v>95</v>
      </c>
      <c r="G390" s="56" t="s">
        <v>730</v>
      </c>
      <c r="H390" s="56" t="s">
        <v>139</v>
      </c>
      <c r="I390" s="56" t="s">
        <v>140</v>
      </c>
      <c r="J390" s="56" t="s">
        <v>55</v>
      </c>
      <c r="K390" s="56" t="s">
        <v>56</v>
      </c>
      <c r="L390" s="56" t="s">
        <v>50</v>
      </c>
      <c r="M390" s="57">
        <v>96.25</v>
      </c>
      <c r="N390" s="57">
        <v>175</v>
      </c>
      <c r="O390" s="57">
        <v>175</v>
      </c>
      <c r="P390" s="58" cm="1">
        <f t="array" ref="P390">(O390*$P$3)*(M390/O390)</f>
        <v>133.78749999999999</v>
      </c>
      <c r="Q390" s="59" cm="1">
        <f t="array" ref="Q390">R390</f>
        <v>292</v>
      </c>
      <c r="R390" s="58" cm="1">
        <f t="array" ref="R390">ROUND(O390*$P$3*(1+$Q$3),0)</f>
        <v>292</v>
      </c>
      <c r="S390" s="56" t="s">
        <v>57</v>
      </c>
      <c r="T390" s="60" t="s">
        <v>58</v>
      </c>
      <c r="U390" s="51"/>
      <c r="V390" s="61"/>
      <c r="W390" s="61"/>
      <c r="X390" s="61"/>
      <c r="Y390" s="61"/>
      <c r="Z390" s="53">
        <f t="shared" si="5"/>
        <v>0</v>
      </c>
      <c r="AA390" s="4"/>
    </row>
    <row r="391" spans="1:27" ht="16" customHeight="1" x14ac:dyDescent="0.2">
      <c r="A391" s="54"/>
      <c r="B391" s="55">
        <v>843380164395</v>
      </c>
      <c r="C391" s="56" t="s">
        <v>885</v>
      </c>
      <c r="D391" s="56" t="s">
        <v>886</v>
      </c>
      <c r="E391" s="56" t="str" cm="1">
        <f t="array" ref="E391">_xlfn.XLOOKUP(C391,Master!E1:E2386,Master!H1:H2386)</f>
        <v>Yes</v>
      </c>
      <c r="F391" s="56" t="s">
        <v>95</v>
      </c>
      <c r="G391" s="56" t="s">
        <v>666</v>
      </c>
      <c r="H391" s="56" t="s">
        <v>139</v>
      </c>
      <c r="I391" s="56" t="s">
        <v>140</v>
      </c>
      <c r="J391" s="56" t="s">
        <v>55</v>
      </c>
      <c r="K391" s="56" t="s">
        <v>56</v>
      </c>
      <c r="L391" s="56" t="s">
        <v>50</v>
      </c>
      <c r="M391" s="57">
        <v>96.25</v>
      </c>
      <c r="N391" s="57">
        <v>175</v>
      </c>
      <c r="O391" s="57">
        <v>175</v>
      </c>
      <c r="P391" s="58" cm="1">
        <f t="array" ref="P391">(O391*$P$3)*(M391/O391)</f>
        <v>133.78749999999999</v>
      </c>
      <c r="Q391" s="59" cm="1">
        <f t="array" ref="Q391">R391</f>
        <v>292</v>
      </c>
      <c r="R391" s="58" cm="1">
        <f t="array" ref="R391">ROUND(O391*$P$3*(1+$Q$3),0)</f>
        <v>292</v>
      </c>
      <c r="S391" s="56" t="s">
        <v>57</v>
      </c>
      <c r="T391" s="60" t="s">
        <v>58</v>
      </c>
      <c r="U391" s="51"/>
      <c r="V391" s="61"/>
      <c r="W391" s="61"/>
      <c r="X391" s="61"/>
      <c r="Y391" s="61"/>
      <c r="Z391" s="53">
        <f t="shared" si="5"/>
        <v>0</v>
      </c>
      <c r="AA391" s="4"/>
    </row>
    <row r="392" spans="1:27" ht="16" customHeight="1" x14ac:dyDescent="0.2">
      <c r="A392" s="54"/>
      <c r="B392" s="55">
        <v>843380164401</v>
      </c>
      <c r="C392" s="56" t="s">
        <v>887</v>
      </c>
      <c r="D392" s="56" t="s">
        <v>888</v>
      </c>
      <c r="E392" s="56" t="str" cm="1">
        <f t="array" ref="E392">_xlfn.XLOOKUP(C392,Master!E1:E2386,Master!H1:H2386)</f>
        <v>Yes</v>
      </c>
      <c r="F392" s="56" t="s">
        <v>95</v>
      </c>
      <c r="G392" s="56" t="s">
        <v>735</v>
      </c>
      <c r="H392" s="56" t="s">
        <v>139</v>
      </c>
      <c r="I392" s="56" t="s">
        <v>140</v>
      </c>
      <c r="J392" s="56" t="s">
        <v>55</v>
      </c>
      <c r="K392" s="56" t="s">
        <v>56</v>
      </c>
      <c r="L392" s="56" t="s">
        <v>50</v>
      </c>
      <c r="M392" s="57">
        <v>96.25</v>
      </c>
      <c r="N392" s="57">
        <v>175</v>
      </c>
      <c r="O392" s="57">
        <v>175</v>
      </c>
      <c r="P392" s="58" cm="1">
        <f t="array" ref="P392">(O392*$P$3)*(M392/O392)</f>
        <v>133.78749999999999</v>
      </c>
      <c r="Q392" s="59" cm="1">
        <f t="array" ref="Q392">R392</f>
        <v>292</v>
      </c>
      <c r="R392" s="58" cm="1">
        <f t="array" ref="R392">ROUND(O392*$P$3*(1+$Q$3),0)</f>
        <v>292</v>
      </c>
      <c r="S392" s="56" t="s">
        <v>57</v>
      </c>
      <c r="T392" s="60" t="s">
        <v>58</v>
      </c>
      <c r="U392" s="51"/>
      <c r="V392" s="61"/>
      <c r="W392" s="61"/>
      <c r="X392" s="61"/>
      <c r="Y392" s="61"/>
      <c r="Z392" s="53">
        <f t="shared" ref="Z392:Z455" si="6">(V392*M392)+(W392*M392)+(M392*X392)+(Y392*M392)</f>
        <v>0</v>
      </c>
      <c r="AA392" s="4"/>
    </row>
    <row r="393" spans="1:27" ht="16" customHeight="1" x14ac:dyDescent="0.2">
      <c r="A393" s="54"/>
      <c r="B393" s="55">
        <v>843380164418</v>
      </c>
      <c r="C393" s="56" t="s">
        <v>889</v>
      </c>
      <c r="D393" s="56" t="s">
        <v>890</v>
      </c>
      <c r="E393" s="56" t="str" cm="1">
        <f t="array" ref="E393">_xlfn.XLOOKUP(C393,Master!E1:E2386,Master!H1:H2386)</f>
        <v>Yes</v>
      </c>
      <c r="F393" s="56" t="s">
        <v>95</v>
      </c>
      <c r="G393" s="56" t="s">
        <v>738</v>
      </c>
      <c r="H393" s="56" t="s">
        <v>139</v>
      </c>
      <c r="I393" s="56" t="s">
        <v>140</v>
      </c>
      <c r="J393" s="56" t="s">
        <v>55</v>
      </c>
      <c r="K393" s="56" t="s">
        <v>56</v>
      </c>
      <c r="L393" s="56" t="s">
        <v>50</v>
      </c>
      <c r="M393" s="57">
        <v>96.25</v>
      </c>
      <c r="N393" s="57">
        <v>175</v>
      </c>
      <c r="O393" s="57">
        <v>175</v>
      </c>
      <c r="P393" s="58" cm="1">
        <f t="array" ref="P393">(O393*$P$3)*(M393/O393)</f>
        <v>133.78749999999999</v>
      </c>
      <c r="Q393" s="59" cm="1">
        <f t="array" ref="Q393">R393</f>
        <v>292</v>
      </c>
      <c r="R393" s="58" cm="1">
        <f t="array" ref="R393">ROUND(O393*$P$3*(1+$Q$3),0)</f>
        <v>292</v>
      </c>
      <c r="S393" s="56" t="s">
        <v>57</v>
      </c>
      <c r="T393" s="60" t="s">
        <v>58</v>
      </c>
      <c r="U393" s="51"/>
      <c r="V393" s="61"/>
      <c r="W393" s="61"/>
      <c r="X393" s="61"/>
      <c r="Y393" s="61"/>
      <c r="Z393" s="53">
        <f t="shared" si="6"/>
        <v>0</v>
      </c>
      <c r="AA393" s="4"/>
    </row>
    <row r="394" spans="1:27" ht="16" customHeight="1" x14ac:dyDescent="0.2">
      <c r="A394" s="54"/>
      <c r="B394" s="55">
        <v>843380164425</v>
      </c>
      <c r="C394" s="56" t="s">
        <v>891</v>
      </c>
      <c r="D394" s="56" t="s">
        <v>892</v>
      </c>
      <c r="E394" s="56" t="str" cm="1">
        <f t="array" ref="E394">_xlfn.XLOOKUP(C394,Master!E1:E2386,Master!H1:H2386)</f>
        <v>Yes</v>
      </c>
      <c r="F394" s="56" t="s">
        <v>95</v>
      </c>
      <c r="G394" s="56" t="s">
        <v>672</v>
      </c>
      <c r="H394" s="56" t="s">
        <v>139</v>
      </c>
      <c r="I394" s="56" t="s">
        <v>140</v>
      </c>
      <c r="J394" s="56" t="s">
        <v>55</v>
      </c>
      <c r="K394" s="56" t="s">
        <v>56</v>
      </c>
      <c r="L394" s="56" t="s">
        <v>50</v>
      </c>
      <c r="M394" s="57">
        <v>96.25</v>
      </c>
      <c r="N394" s="57">
        <v>175</v>
      </c>
      <c r="O394" s="57">
        <v>175</v>
      </c>
      <c r="P394" s="58" cm="1">
        <f t="array" ref="P394">(O394*$P$3)*(M394/O394)</f>
        <v>133.78749999999999</v>
      </c>
      <c r="Q394" s="59" cm="1">
        <f t="array" ref="Q394">R394</f>
        <v>292</v>
      </c>
      <c r="R394" s="58" cm="1">
        <f t="array" ref="R394">ROUND(O394*$P$3*(1+$Q$3),0)</f>
        <v>292</v>
      </c>
      <c r="S394" s="56" t="s">
        <v>57</v>
      </c>
      <c r="T394" s="60" t="s">
        <v>58</v>
      </c>
      <c r="U394" s="51"/>
      <c r="V394" s="61"/>
      <c r="W394" s="61"/>
      <c r="X394" s="61"/>
      <c r="Y394" s="61"/>
      <c r="Z394" s="53">
        <f t="shared" si="6"/>
        <v>0</v>
      </c>
      <c r="AA394" s="4"/>
    </row>
    <row r="395" spans="1:27" ht="16" customHeight="1" x14ac:dyDescent="0.2">
      <c r="A395" s="54"/>
      <c r="B395" s="55">
        <v>843380164432</v>
      </c>
      <c r="C395" s="56" t="s">
        <v>893</v>
      </c>
      <c r="D395" s="56" t="s">
        <v>894</v>
      </c>
      <c r="E395" s="56" t="str" cm="1">
        <f t="array" ref="E395">_xlfn.XLOOKUP(C395,Master!E1:E2386,Master!H1:H2386)</f>
        <v>Yes</v>
      </c>
      <c r="F395" s="56" t="s">
        <v>95</v>
      </c>
      <c r="G395" s="56" t="s">
        <v>743</v>
      </c>
      <c r="H395" s="56" t="s">
        <v>139</v>
      </c>
      <c r="I395" s="56" t="s">
        <v>140</v>
      </c>
      <c r="J395" s="56" t="s">
        <v>55</v>
      </c>
      <c r="K395" s="56" t="s">
        <v>56</v>
      </c>
      <c r="L395" s="56" t="s">
        <v>50</v>
      </c>
      <c r="M395" s="57">
        <v>96.25</v>
      </c>
      <c r="N395" s="57">
        <v>175</v>
      </c>
      <c r="O395" s="57">
        <v>175</v>
      </c>
      <c r="P395" s="58" cm="1">
        <f t="array" ref="P395">(O395*$P$3)*(M395/O395)</f>
        <v>133.78749999999999</v>
      </c>
      <c r="Q395" s="59" cm="1">
        <f t="array" ref="Q395">R395</f>
        <v>292</v>
      </c>
      <c r="R395" s="58" cm="1">
        <f t="array" ref="R395">ROUND(O395*$P$3*(1+$Q$3),0)</f>
        <v>292</v>
      </c>
      <c r="S395" s="56" t="s">
        <v>57</v>
      </c>
      <c r="T395" s="60" t="s">
        <v>58</v>
      </c>
      <c r="U395" s="51"/>
      <c r="V395" s="61"/>
      <c r="W395" s="61"/>
      <c r="X395" s="61"/>
      <c r="Y395" s="61"/>
      <c r="Z395" s="53">
        <f t="shared" si="6"/>
        <v>0</v>
      </c>
      <c r="AA395" s="4"/>
    </row>
    <row r="396" spans="1:27" ht="16" customHeight="1" x14ac:dyDescent="0.2">
      <c r="A396" s="54"/>
      <c r="B396" s="55">
        <v>843380164449</v>
      </c>
      <c r="C396" s="56" t="s">
        <v>895</v>
      </c>
      <c r="D396" s="56" t="s">
        <v>896</v>
      </c>
      <c r="E396" s="56" t="str" cm="1">
        <f t="array" ref="E396">_xlfn.XLOOKUP(C396,Master!E1:E2386,Master!H1:H2386)</f>
        <v>Yes</v>
      </c>
      <c r="F396" s="56" t="s">
        <v>95</v>
      </c>
      <c r="G396" s="56" t="s">
        <v>746</v>
      </c>
      <c r="H396" s="56" t="s">
        <v>139</v>
      </c>
      <c r="I396" s="56" t="s">
        <v>140</v>
      </c>
      <c r="J396" s="56" t="s">
        <v>55</v>
      </c>
      <c r="K396" s="56" t="s">
        <v>56</v>
      </c>
      <c r="L396" s="56" t="s">
        <v>50</v>
      </c>
      <c r="M396" s="57">
        <v>96.25</v>
      </c>
      <c r="N396" s="57">
        <v>175</v>
      </c>
      <c r="O396" s="57">
        <v>175</v>
      </c>
      <c r="P396" s="58" cm="1">
        <f t="array" ref="P396">(O396*$P$3)*(M396/O396)</f>
        <v>133.78749999999999</v>
      </c>
      <c r="Q396" s="59" cm="1">
        <f t="array" ref="Q396">R396</f>
        <v>292</v>
      </c>
      <c r="R396" s="58" cm="1">
        <f t="array" ref="R396">ROUND(O396*$P$3*(1+$Q$3),0)</f>
        <v>292</v>
      </c>
      <c r="S396" s="56" t="s">
        <v>57</v>
      </c>
      <c r="T396" s="60" t="s">
        <v>58</v>
      </c>
      <c r="U396" s="51"/>
      <c r="V396" s="61"/>
      <c r="W396" s="61"/>
      <c r="X396" s="61"/>
      <c r="Y396" s="61"/>
      <c r="Z396" s="53">
        <f t="shared" si="6"/>
        <v>0</v>
      </c>
      <c r="AA396" s="4"/>
    </row>
    <row r="397" spans="1:27" ht="16" customHeight="1" x14ac:dyDescent="0.2">
      <c r="A397" s="54"/>
      <c r="B397" s="55">
        <v>843380164456</v>
      </c>
      <c r="C397" s="56" t="s">
        <v>897</v>
      </c>
      <c r="D397" s="56" t="s">
        <v>898</v>
      </c>
      <c r="E397" s="56" t="str" cm="1">
        <f t="array" ref="E397">_xlfn.XLOOKUP(C397,Master!E1:E2386,Master!H1:H2386)</f>
        <v>Yes</v>
      </c>
      <c r="F397" s="56" t="s">
        <v>95</v>
      </c>
      <c r="G397" s="56" t="s">
        <v>749</v>
      </c>
      <c r="H397" s="56" t="s">
        <v>139</v>
      </c>
      <c r="I397" s="56" t="s">
        <v>140</v>
      </c>
      <c r="J397" s="56" t="s">
        <v>55</v>
      </c>
      <c r="K397" s="56" t="s">
        <v>56</v>
      </c>
      <c r="L397" s="56" t="s">
        <v>50</v>
      </c>
      <c r="M397" s="57">
        <v>96.25</v>
      </c>
      <c r="N397" s="57">
        <v>175</v>
      </c>
      <c r="O397" s="57">
        <v>175</v>
      </c>
      <c r="P397" s="58" cm="1">
        <f t="array" ref="P397">(O397*$P$3)*(M397/O397)</f>
        <v>133.78749999999999</v>
      </c>
      <c r="Q397" s="59" cm="1">
        <f t="array" ref="Q397">R397</f>
        <v>292</v>
      </c>
      <c r="R397" s="58" cm="1">
        <f t="array" ref="R397">ROUND(O397*$P$3*(1+$Q$3),0)</f>
        <v>292</v>
      </c>
      <c r="S397" s="56" t="s">
        <v>57</v>
      </c>
      <c r="T397" s="60" t="s">
        <v>58</v>
      </c>
      <c r="U397" s="51"/>
      <c r="V397" s="61"/>
      <c r="W397" s="61"/>
      <c r="X397" s="61"/>
      <c r="Y397" s="61"/>
      <c r="Z397" s="53">
        <f t="shared" si="6"/>
        <v>0</v>
      </c>
      <c r="AA397" s="4"/>
    </row>
    <row r="398" spans="1:27" ht="16" customHeight="1" x14ac:dyDescent="0.2">
      <c r="A398" s="54"/>
      <c r="B398" s="55">
        <v>843380164463</v>
      </c>
      <c r="C398" s="56" t="s">
        <v>899</v>
      </c>
      <c r="D398" s="56" t="s">
        <v>900</v>
      </c>
      <c r="E398" s="56" t="str" cm="1">
        <f t="array" ref="E398">_xlfn.XLOOKUP(C398,Master!E1:E2386,Master!H1:H2386)</f>
        <v>Yes</v>
      </c>
      <c r="F398" s="56" t="s">
        <v>95</v>
      </c>
      <c r="G398" s="56" t="s">
        <v>752</v>
      </c>
      <c r="H398" s="56" t="s">
        <v>139</v>
      </c>
      <c r="I398" s="56" t="s">
        <v>140</v>
      </c>
      <c r="J398" s="56" t="s">
        <v>55</v>
      </c>
      <c r="K398" s="56" t="s">
        <v>56</v>
      </c>
      <c r="L398" s="56" t="s">
        <v>50</v>
      </c>
      <c r="M398" s="57">
        <v>96.25</v>
      </c>
      <c r="N398" s="57">
        <v>175</v>
      </c>
      <c r="O398" s="57">
        <v>175</v>
      </c>
      <c r="P398" s="58" cm="1">
        <f t="array" ref="P398">(O398*$P$3)*(M398/O398)</f>
        <v>133.78749999999999</v>
      </c>
      <c r="Q398" s="59" cm="1">
        <f t="array" ref="Q398">R398</f>
        <v>292</v>
      </c>
      <c r="R398" s="58" cm="1">
        <f t="array" ref="R398">ROUND(O398*$P$3*(1+$Q$3),0)</f>
        <v>292</v>
      </c>
      <c r="S398" s="56" t="s">
        <v>57</v>
      </c>
      <c r="T398" s="60" t="s">
        <v>58</v>
      </c>
      <c r="U398" s="51"/>
      <c r="V398" s="61"/>
      <c r="W398" s="61"/>
      <c r="X398" s="61"/>
      <c r="Y398" s="61"/>
      <c r="Z398" s="53">
        <f t="shared" si="6"/>
        <v>0</v>
      </c>
      <c r="AA398" s="4"/>
    </row>
    <row r="399" spans="1:27" ht="16" customHeight="1" x14ac:dyDescent="0.2">
      <c r="A399" s="54"/>
      <c r="B399" s="55">
        <v>843380164470</v>
      </c>
      <c r="C399" s="56" t="s">
        <v>901</v>
      </c>
      <c r="D399" s="56" t="s">
        <v>902</v>
      </c>
      <c r="E399" s="56" t="str" cm="1">
        <f t="array" ref="E399">_xlfn.XLOOKUP(C399,Master!E1:E2386,Master!H1:H2386)</f>
        <v>Yes</v>
      </c>
      <c r="F399" s="56" t="s">
        <v>95</v>
      </c>
      <c r="G399" s="56" t="s">
        <v>755</v>
      </c>
      <c r="H399" s="56" t="s">
        <v>139</v>
      </c>
      <c r="I399" s="56" t="s">
        <v>140</v>
      </c>
      <c r="J399" s="56" t="s">
        <v>55</v>
      </c>
      <c r="K399" s="56" t="s">
        <v>56</v>
      </c>
      <c r="L399" s="56" t="s">
        <v>50</v>
      </c>
      <c r="M399" s="57">
        <v>96.25</v>
      </c>
      <c r="N399" s="57">
        <v>175</v>
      </c>
      <c r="O399" s="57">
        <v>175</v>
      </c>
      <c r="P399" s="58" cm="1">
        <f t="array" ref="P399">(O399*$P$3)*(M399/O399)</f>
        <v>133.78749999999999</v>
      </c>
      <c r="Q399" s="59" cm="1">
        <f t="array" ref="Q399">R399</f>
        <v>292</v>
      </c>
      <c r="R399" s="58" cm="1">
        <f t="array" ref="R399">ROUND(O399*$P$3*(1+$Q$3),0)</f>
        <v>292</v>
      </c>
      <c r="S399" s="56" t="s">
        <v>57</v>
      </c>
      <c r="T399" s="60" t="s">
        <v>58</v>
      </c>
      <c r="U399" s="51"/>
      <c r="V399" s="61"/>
      <c r="W399" s="61"/>
      <c r="X399" s="61"/>
      <c r="Y399" s="61"/>
      <c r="Z399" s="53">
        <f t="shared" si="6"/>
        <v>0</v>
      </c>
      <c r="AA399" s="4"/>
    </row>
    <row r="400" spans="1:27" ht="16" customHeight="1" x14ac:dyDescent="0.2">
      <c r="A400" s="54"/>
      <c r="B400" s="55">
        <v>843380164487</v>
      </c>
      <c r="C400" s="56" t="s">
        <v>903</v>
      </c>
      <c r="D400" s="56" t="s">
        <v>904</v>
      </c>
      <c r="E400" s="56" t="str" cm="1">
        <f t="array" ref="E400">_xlfn.XLOOKUP(C400,Master!E1:E2386,Master!H1:H2386)</f>
        <v>Yes</v>
      </c>
      <c r="F400" s="56" t="s">
        <v>95</v>
      </c>
      <c r="G400" s="56" t="s">
        <v>758</v>
      </c>
      <c r="H400" s="56" t="s">
        <v>139</v>
      </c>
      <c r="I400" s="56" t="s">
        <v>140</v>
      </c>
      <c r="J400" s="56" t="s">
        <v>55</v>
      </c>
      <c r="K400" s="56" t="s">
        <v>56</v>
      </c>
      <c r="L400" s="56" t="s">
        <v>50</v>
      </c>
      <c r="M400" s="57">
        <v>96.25</v>
      </c>
      <c r="N400" s="57">
        <v>175</v>
      </c>
      <c r="O400" s="57">
        <v>175</v>
      </c>
      <c r="P400" s="58" cm="1">
        <f t="array" ref="P400">(O400*$P$3)*(M400/O400)</f>
        <v>133.78749999999999</v>
      </c>
      <c r="Q400" s="59" cm="1">
        <f t="array" ref="Q400">R400</f>
        <v>292</v>
      </c>
      <c r="R400" s="58" cm="1">
        <f t="array" ref="R400">ROUND(O400*$P$3*(1+$Q$3),0)</f>
        <v>292</v>
      </c>
      <c r="S400" s="56" t="s">
        <v>57</v>
      </c>
      <c r="T400" s="60" t="s">
        <v>58</v>
      </c>
      <c r="U400" s="51"/>
      <c r="V400" s="61"/>
      <c r="W400" s="61"/>
      <c r="X400" s="61"/>
      <c r="Y400" s="61"/>
      <c r="Z400" s="53">
        <f t="shared" si="6"/>
        <v>0</v>
      </c>
      <c r="AA400" s="4"/>
    </row>
    <row r="401" spans="1:27" ht="16" customHeight="1" x14ac:dyDescent="0.2">
      <c r="A401" s="54"/>
      <c r="B401" s="55">
        <v>843380164494</v>
      </c>
      <c r="C401" s="56" t="s">
        <v>905</v>
      </c>
      <c r="D401" s="56" t="s">
        <v>906</v>
      </c>
      <c r="E401" s="56" t="str" cm="1">
        <f t="array" ref="E401">_xlfn.XLOOKUP(C401,Master!E1:E2386,Master!H1:H2386)</f>
        <v>Yes</v>
      </c>
      <c r="F401" s="56" t="s">
        <v>95</v>
      </c>
      <c r="G401" s="56" t="s">
        <v>761</v>
      </c>
      <c r="H401" s="56" t="s">
        <v>139</v>
      </c>
      <c r="I401" s="56" t="s">
        <v>140</v>
      </c>
      <c r="J401" s="56" t="s">
        <v>55</v>
      </c>
      <c r="K401" s="56" t="s">
        <v>56</v>
      </c>
      <c r="L401" s="56" t="s">
        <v>50</v>
      </c>
      <c r="M401" s="57">
        <v>96.25</v>
      </c>
      <c r="N401" s="57">
        <v>175</v>
      </c>
      <c r="O401" s="57">
        <v>175</v>
      </c>
      <c r="P401" s="58" cm="1">
        <f t="array" ref="P401">(O401*$P$3)*(M401/O401)</f>
        <v>133.78749999999999</v>
      </c>
      <c r="Q401" s="59" cm="1">
        <f t="array" ref="Q401">R401</f>
        <v>292</v>
      </c>
      <c r="R401" s="58" cm="1">
        <f t="array" ref="R401">ROUND(O401*$P$3*(1+$Q$3),0)</f>
        <v>292</v>
      </c>
      <c r="S401" s="56" t="s">
        <v>57</v>
      </c>
      <c r="T401" s="60" t="s">
        <v>58</v>
      </c>
      <c r="U401" s="51"/>
      <c r="V401" s="61"/>
      <c r="W401" s="61"/>
      <c r="X401" s="61"/>
      <c r="Y401" s="61"/>
      <c r="Z401" s="53">
        <f t="shared" si="6"/>
        <v>0</v>
      </c>
      <c r="AA401" s="4"/>
    </row>
    <row r="402" spans="1:27" ht="16" customHeight="1" x14ac:dyDescent="0.2">
      <c r="A402" s="54"/>
      <c r="B402" s="55">
        <v>843380164500</v>
      </c>
      <c r="C402" s="56" t="s">
        <v>907</v>
      </c>
      <c r="D402" s="56" t="s">
        <v>908</v>
      </c>
      <c r="E402" s="56" t="str" cm="1">
        <f t="array" ref="E402">_xlfn.XLOOKUP(C402,Master!E1:E2386,Master!H1:H2386)</f>
        <v>Yes</v>
      </c>
      <c r="F402" s="56" t="s">
        <v>95</v>
      </c>
      <c r="G402" s="56" t="s">
        <v>764</v>
      </c>
      <c r="H402" s="56" t="s">
        <v>139</v>
      </c>
      <c r="I402" s="56" t="s">
        <v>140</v>
      </c>
      <c r="J402" s="56" t="s">
        <v>55</v>
      </c>
      <c r="K402" s="56" t="s">
        <v>56</v>
      </c>
      <c r="L402" s="56" t="s">
        <v>50</v>
      </c>
      <c r="M402" s="57">
        <v>96.25</v>
      </c>
      <c r="N402" s="57">
        <v>175</v>
      </c>
      <c r="O402" s="57">
        <v>175</v>
      </c>
      <c r="P402" s="58" cm="1">
        <f t="array" ref="P402">(O402*$P$3)*(M402/O402)</f>
        <v>133.78749999999999</v>
      </c>
      <c r="Q402" s="59" cm="1">
        <f t="array" ref="Q402">R402</f>
        <v>292</v>
      </c>
      <c r="R402" s="58" cm="1">
        <f t="array" ref="R402">ROUND(O402*$P$3*(1+$Q$3),0)</f>
        <v>292</v>
      </c>
      <c r="S402" s="56" t="s">
        <v>57</v>
      </c>
      <c r="T402" s="60" t="s">
        <v>58</v>
      </c>
      <c r="U402" s="51"/>
      <c r="V402" s="61"/>
      <c r="W402" s="61"/>
      <c r="X402" s="61"/>
      <c r="Y402" s="61"/>
      <c r="Z402" s="53">
        <f t="shared" si="6"/>
        <v>0</v>
      </c>
      <c r="AA402" s="4"/>
    </row>
    <row r="403" spans="1:27" ht="16" customHeight="1" x14ac:dyDescent="0.2">
      <c r="A403" s="54"/>
      <c r="B403" s="55">
        <v>843380164517</v>
      </c>
      <c r="C403" s="56" t="s">
        <v>909</v>
      </c>
      <c r="D403" s="56" t="s">
        <v>910</v>
      </c>
      <c r="E403" s="56" t="str" cm="1">
        <f t="array" ref="E403">_xlfn.XLOOKUP(C403,Master!E1:E2386,Master!H1:H2386)</f>
        <v>No</v>
      </c>
      <c r="F403" s="56" t="s">
        <v>116</v>
      </c>
      <c r="G403" s="56" t="s">
        <v>657</v>
      </c>
      <c r="H403" s="56" t="s">
        <v>139</v>
      </c>
      <c r="I403" s="56" t="s">
        <v>140</v>
      </c>
      <c r="J403" s="56" t="s">
        <v>55</v>
      </c>
      <c r="K403" s="56" t="s">
        <v>56</v>
      </c>
      <c r="L403" s="56" t="s">
        <v>50</v>
      </c>
      <c r="M403" s="57">
        <v>96.25</v>
      </c>
      <c r="N403" s="57">
        <v>175</v>
      </c>
      <c r="O403" s="57">
        <v>175</v>
      </c>
      <c r="P403" s="58" cm="1">
        <f t="array" ref="P403">(O403*$P$3)*(M403/O403)</f>
        <v>133.78749999999999</v>
      </c>
      <c r="Q403" s="59" cm="1">
        <f t="array" ref="Q403">R403</f>
        <v>292</v>
      </c>
      <c r="R403" s="58" cm="1">
        <f t="array" ref="R403">ROUND(O403*$P$3*(1+$Q$3),0)</f>
        <v>292</v>
      </c>
      <c r="S403" s="56" t="s">
        <v>57</v>
      </c>
      <c r="T403" s="60" t="s">
        <v>58</v>
      </c>
      <c r="U403" s="51"/>
      <c r="V403" s="61"/>
      <c r="W403" s="61"/>
      <c r="X403" s="61"/>
      <c r="Y403" s="61"/>
      <c r="Z403" s="53">
        <f t="shared" si="6"/>
        <v>0</v>
      </c>
      <c r="AA403" s="4"/>
    </row>
    <row r="404" spans="1:27" ht="16" customHeight="1" x14ac:dyDescent="0.2">
      <c r="A404" s="54"/>
      <c r="B404" s="55">
        <v>843380164524</v>
      </c>
      <c r="C404" s="56" t="s">
        <v>911</v>
      </c>
      <c r="D404" s="56" t="s">
        <v>912</v>
      </c>
      <c r="E404" s="56" t="str" cm="1">
        <f t="array" ref="E404">_xlfn.XLOOKUP(C404,Master!E1:E2386,Master!H1:H2386)</f>
        <v>No</v>
      </c>
      <c r="F404" s="56" t="s">
        <v>116</v>
      </c>
      <c r="G404" s="56" t="s">
        <v>719</v>
      </c>
      <c r="H404" s="56" t="s">
        <v>139</v>
      </c>
      <c r="I404" s="56" t="s">
        <v>140</v>
      </c>
      <c r="J404" s="56" t="s">
        <v>55</v>
      </c>
      <c r="K404" s="56" t="s">
        <v>56</v>
      </c>
      <c r="L404" s="56" t="s">
        <v>50</v>
      </c>
      <c r="M404" s="57">
        <v>96.25</v>
      </c>
      <c r="N404" s="57">
        <v>175</v>
      </c>
      <c r="O404" s="57">
        <v>175</v>
      </c>
      <c r="P404" s="58" cm="1">
        <f t="array" ref="P404">(O404*$P$3)*(M404/O404)</f>
        <v>133.78749999999999</v>
      </c>
      <c r="Q404" s="59" cm="1">
        <f t="array" ref="Q404">R404</f>
        <v>292</v>
      </c>
      <c r="R404" s="58" cm="1">
        <f t="array" ref="R404">ROUND(O404*$P$3*(1+$Q$3),0)</f>
        <v>292</v>
      </c>
      <c r="S404" s="56" t="s">
        <v>57</v>
      </c>
      <c r="T404" s="60" t="s">
        <v>58</v>
      </c>
      <c r="U404" s="51"/>
      <c r="V404" s="61"/>
      <c r="W404" s="61"/>
      <c r="X404" s="61"/>
      <c r="Y404" s="61"/>
      <c r="Z404" s="53">
        <f t="shared" si="6"/>
        <v>0</v>
      </c>
      <c r="AA404" s="4"/>
    </row>
    <row r="405" spans="1:27" ht="16" customHeight="1" x14ac:dyDescent="0.2">
      <c r="A405" s="54"/>
      <c r="B405" s="55">
        <v>843380164531</v>
      </c>
      <c r="C405" s="56" t="s">
        <v>913</v>
      </c>
      <c r="D405" s="56" t="s">
        <v>914</v>
      </c>
      <c r="E405" s="56" t="str" cm="1">
        <f t="array" ref="E405">_xlfn.XLOOKUP(C405,Master!E1:E2386,Master!H1:H2386)</f>
        <v>No</v>
      </c>
      <c r="F405" s="56" t="s">
        <v>116</v>
      </c>
      <c r="G405" s="56" t="s">
        <v>722</v>
      </c>
      <c r="H405" s="56" t="s">
        <v>139</v>
      </c>
      <c r="I405" s="56" t="s">
        <v>140</v>
      </c>
      <c r="J405" s="56" t="s">
        <v>55</v>
      </c>
      <c r="K405" s="56" t="s">
        <v>56</v>
      </c>
      <c r="L405" s="56" t="s">
        <v>50</v>
      </c>
      <c r="M405" s="57">
        <v>96.25</v>
      </c>
      <c r="N405" s="57">
        <v>175</v>
      </c>
      <c r="O405" s="57">
        <v>175</v>
      </c>
      <c r="P405" s="58" cm="1">
        <f t="array" ref="P405">(O405*$P$3)*(M405/O405)</f>
        <v>133.78749999999999</v>
      </c>
      <c r="Q405" s="59" cm="1">
        <f t="array" ref="Q405">R405</f>
        <v>292</v>
      </c>
      <c r="R405" s="58" cm="1">
        <f t="array" ref="R405">ROUND(O405*$P$3*(1+$Q$3),0)</f>
        <v>292</v>
      </c>
      <c r="S405" s="56" t="s">
        <v>57</v>
      </c>
      <c r="T405" s="60" t="s">
        <v>58</v>
      </c>
      <c r="U405" s="51"/>
      <c r="V405" s="61"/>
      <c r="W405" s="61"/>
      <c r="X405" s="61"/>
      <c r="Y405" s="61"/>
      <c r="Z405" s="53">
        <f t="shared" si="6"/>
        <v>0</v>
      </c>
      <c r="AA405" s="4"/>
    </row>
    <row r="406" spans="1:27" ht="16" customHeight="1" x14ac:dyDescent="0.2">
      <c r="A406" s="54"/>
      <c r="B406" s="55">
        <v>843380164548</v>
      </c>
      <c r="C406" s="56" t="s">
        <v>915</v>
      </c>
      <c r="D406" s="56" t="s">
        <v>916</v>
      </c>
      <c r="E406" s="56" t="str" cm="1">
        <f t="array" ref="E406">_xlfn.XLOOKUP(C406,Master!E1:E2386,Master!H1:H2386)</f>
        <v>No</v>
      </c>
      <c r="F406" s="56" t="s">
        <v>116</v>
      </c>
      <c r="G406" s="56" t="s">
        <v>660</v>
      </c>
      <c r="H406" s="56" t="s">
        <v>139</v>
      </c>
      <c r="I406" s="56" t="s">
        <v>140</v>
      </c>
      <c r="J406" s="56" t="s">
        <v>55</v>
      </c>
      <c r="K406" s="56" t="s">
        <v>56</v>
      </c>
      <c r="L406" s="56" t="s">
        <v>50</v>
      </c>
      <c r="M406" s="57">
        <v>96.25</v>
      </c>
      <c r="N406" s="57">
        <v>175</v>
      </c>
      <c r="O406" s="57">
        <v>175</v>
      </c>
      <c r="P406" s="58" cm="1">
        <f t="array" ref="P406">(O406*$P$3)*(M406/O406)</f>
        <v>133.78749999999999</v>
      </c>
      <c r="Q406" s="59" cm="1">
        <f t="array" ref="Q406">R406</f>
        <v>292</v>
      </c>
      <c r="R406" s="58" cm="1">
        <f t="array" ref="R406">ROUND(O406*$P$3*(1+$Q$3),0)</f>
        <v>292</v>
      </c>
      <c r="S406" s="56" t="s">
        <v>57</v>
      </c>
      <c r="T406" s="60" t="s">
        <v>58</v>
      </c>
      <c r="U406" s="51"/>
      <c r="V406" s="61"/>
      <c r="W406" s="61"/>
      <c r="X406" s="61"/>
      <c r="Y406" s="61"/>
      <c r="Z406" s="53">
        <f t="shared" si="6"/>
        <v>0</v>
      </c>
      <c r="AA406" s="4"/>
    </row>
    <row r="407" spans="1:27" ht="16" customHeight="1" x14ac:dyDescent="0.2">
      <c r="A407" s="54"/>
      <c r="B407" s="55">
        <v>843380164555</v>
      </c>
      <c r="C407" s="56" t="s">
        <v>917</v>
      </c>
      <c r="D407" s="56" t="s">
        <v>918</v>
      </c>
      <c r="E407" s="56" t="str" cm="1">
        <f t="array" ref="E407">_xlfn.XLOOKUP(C407,Master!E1:E2386,Master!H1:H2386)</f>
        <v>No</v>
      </c>
      <c r="F407" s="56" t="s">
        <v>116</v>
      </c>
      <c r="G407" s="56" t="s">
        <v>727</v>
      </c>
      <c r="H407" s="56" t="s">
        <v>139</v>
      </c>
      <c r="I407" s="56" t="s">
        <v>140</v>
      </c>
      <c r="J407" s="56" t="s">
        <v>55</v>
      </c>
      <c r="K407" s="56" t="s">
        <v>56</v>
      </c>
      <c r="L407" s="56" t="s">
        <v>50</v>
      </c>
      <c r="M407" s="57">
        <v>96.25</v>
      </c>
      <c r="N407" s="57">
        <v>175</v>
      </c>
      <c r="O407" s="57">
        <v>175</v>
      </c>
      <c r="P407" s="58" cm="1">
        <f t="array" ref="P407">(O407*$P$3)*(M407/O407)</f>
        <v>133.78749999999999</v>
      </c>
      <c r="Q407" s="59" cm="1">
        <f t="array" ref="Q407">R407</f>
        <v>292</v>
      </c>
      <c r="R407" s="58" cm="1">
        <f t="array" ref="R407">ROUND(O407*$P$3*(1+$Q$3),0)</f>
        <v>292</v>
      </c>
      <c r="S407" s="56" t="s">
        <v>57</v>
      </c>
      <c r="T407" s="60" t="s">
        <v>58</v>
      </c>
      <c r="U407" s="51"/>
      <c r="V407" s="61"/>
      <c r="W407" s="61"/>
      <c r="X407" s="61"/>
      <c r="Y407" s="61"/>
      <c r="Z407" s="53">
        <f t="shared" si="6"/>
        <v>0</v>
      </c>
      <c r="AA407" s="4"/>
    </row>
    <row r="408" spans="1:27" ht="16" customHeight="1" x14ac:dyDescent="0.2">
      <c r="A408" s="54"/>
      <c r="B408" s="55">
        <v>843380164562</v>
      </c>
      <c r="C408" s="56" t="s">
        <v>919</v>
      </c>
      <c r="D408" s="56" t="s">
        <v>920</v>
      </c>
      <c r="E408" s="56" t="str" cm="1">
        <f t="array" ref="E408">_xlfn.XLOOKUP(C408,Master!E1:E2386,Master!H1:H2386)</f>
        <v>No</v>
      </c>
      <c r="F408" s="56" t="s">
        <v>116</v>
      </c>
      <c r="G408" s="56" t="s">
        <v>730</v>
      </c>
      <c r="H408" s="56" t="s">
        <v>139</v>
      </c>
      <c r="I408" s="56" t="s">
        <v>140</v>
      </c>
      <c r="J408" s="56" t="s">
        <v>55</v>
      </c>
      <c r="K408" s="56" t="s">
        <v>56</v>
      </c>
      <c r="L408" s="56" t="s">
        <v>50</v>
      </c>
      <c r="M408" s="57">
        <v>96.25</v>
      </c>
      <c r="N408" s="57">
        <v>175</v>
      </c>
      <c r="O408" s="57">
        <v>175</v>
      </c>
      <c r="P408" s="58" cm="1">
        <f t="array" ref="P408">(O408*$P$3)*(M408/O408)</f>
        <v>133.78749999999999</v>
      </c>
      <c r="Q408" s="59" cm="1">
        <f t="array" ref="Q408">R408</f>
        <v>292</v>
      </c>
      <c r="R408" s="58" cm="1">
        <f t="array" ref="R408">ROUND(O408*$P$3*(1+$Q$3),0)</f>
        <v>292</v>
      </c>
      <c r="S408" s="56" t="s">
        <v>57</v>
      </c>
      <c r="T408" s="60" t="s">
        <v>58</v>
      </c>
      <c r="U408" s="51"/>
      <c r="V408" s="61"/>
      <c r="W408" s="61"/>
      <c r="X408" s="61"/>
      <c r="Y408" s="61"/>
      <c r="Z408" s="53">
        <f t="shared" si="6"/>
        <v>0</v>
      </c>
      <c r="AA408" s="4"/>
    </row>
    <row r="409" spans="1:27" ht="16" customHeight="1" x14ac:dyDescent="0.2">
      <c r="A409" s="54"/>
      <c r="B409" s="55">
        <v>843380164579</v>
      </c>
      <c r="C409" s="56" t="s">
        <v>921</v>
      </c>
      <c r="D409" s="56" t="s">
        <v>922</v>
      </c>
      <c r="E409" s="56" t="str" cm="1">
        <f t="array" ref="E409">_xlfn.XLOOKUP(C409,Master!E1:E2386,Master!H1:H2386)</f>
        <v>No</v>
      </c>
      <c r="F409" s="56" t="s">
        <v>116</v>
      </c>
      <c r="G409" s="56" t="s">
        <v>666</v>
      </c>
      <c r="H409" s="56" t="s">
        <v>139</v>
      </c>
      <c r="I409" s="56" t="s">
        <v>140</v>
      </c>
      <c r="J409" s="56" t="s">
        <v>55</v>
      </c>
      <c r="K409" s="56" t="s">
        <v>56</v>
      </c>
      <c r="L409" s="56" t="s">
        <v>50</v>
      </c>
      <c r="M409" s="57">
        <v>96.25</v>
      </c>
      <c r="N409" s="57">
        <v>175</v>
      </c>
      <c r="O409" s="57">
        <v>175</v>
      </c>
      <c r="P409" s="58" cm="1">
        <f t="array" ref="P409">(O409*$P$3)*(M409/O409)</f>
        <v>133.78749999999999</v>
      </c>
      <c r="Q409" s="59" cm="1">
        <f t="array" ref="Q409">R409</f>
        <v>292</v>
      </c>
      <c r="R409" s="58" cm="1">
        <f t="array" ref="R409">ROUND(O409*$P$3*(1+$Q$3),0)</f>
        <v>292</v>
      </c>
      <c r="S409" s="56" t="s">
        <v>57</v>
      </c>
      <c r="T409" s="60" t="s">
        <v>58</v>
      </c>
      <c r="U409" s="51"/>
      <c r="V409" s="61"/>
      <c r="W409" s="61"/>
      <c r="X409" s="61"/>
      <c r="Y409" s="61"/>
      <c r="Z409" s="53">
        <f t="shared" si="6"/>
        <v>0</v>
      </c>
      <c r="AA409" s="4"/>
    </row>
    <row r="410" spans="1:27" ht="16" customHeight="1" x14ac:dyDescent="0.2">
      <c r="A410" s="54"/>
      <c r="B410" s="55">
        <v>843380164586</v>
      </c>
      <c r="C410" s="56" t="s">
        <v>923</v>
      </c>
      <c r="D410" s="56" t="s">
        <v>924</v>
      </c>
      <c r="E410" s="56" t="str" cm="1">
        <f t="array" ref="E410">_xlfn.XLOOKUP(C410,Master!E1:E2386,Master!H1:H2386)</f>
        <v>No</v>
      </c>
      <c r="F410" s="56" t="s">
        <v>116</v>
      </c>
      <c r="G410" s="56" t="s">
        <v>735</v>
      </c>
      <c r="H410" s="56" t="s">
        <v>139</v>
      </c>
      <c r="I410" s="56" t="s">
        <v>140</v>
      </c>
      <c r="J410" s="56" t="s">
        <v>55</v>
      </c>
      <c r="K410" s="56" t="s">
        <v>56</v>
      </c>
      <c r="L410" s="56" t="s">
        <v>50</v>
      </c>
      <c r="M410" s="57">
        <v>96.25</v>
      </c>
      <c r="N410" s="57">
        <v>175</v>
      </c>
      <c r="O410" s="57">
        <v>175</v>
      </c>
      <c r="P410" s="58" cm="1">
        <f t="array" ref="P410">(O410*$P$3)*(M410/O410)</f>
        <v>133.78749999999999</v>
      </c>
      <c r="Q410" s="59" cm="1">
        <f t="array" ref="Q410">R410</f>
        <v>292</v>
      </c>
      <c r="R410" s="58" cm="1">
        <f t="array" ref="R410">ROUND(O410*$P$3*(1+$Q$3),0)</f>
        <v>292</v>
      </c>
      <c r="S410" s="56" t="s">
        <v>57</v>
      </c>
      <c r="T410" s="60" t="s">
        <v>58</v>
      </c>
      <c r="U410" s="51"/>
      <c r="V410" s="61"/>
      <c r="W410" s="61"/>
      <c r="X410" s="61"/>
      <c r="Y410" s="61"/>
      <c r="Z410" s="53">
        <f t="shared" si="6"/>
        <v>0</v>
      </c>
      <c r="AA410" s="4"/>
    </row>
    <row r="411" spans="1:27" ht="16" customHeight="1" x14ac:dyDescent="0.2">
      <c r="A411" s="54"/>
      <c r="B411" s="55">
        <v>843380164593</v>
      </c>
      <c r="C411" s="56" t="s">
        <v>925</v>
      </c>
      <c r="D411" s="56" t="s">
        <v>926</v>
      </c>
      <c r="E411" s="56" t="str" cm="1">
        <f t="array" ref="E411">_xlfn.XLOOKUP(C411,Master!E1:E2386,Master!H1:H2386)</f>
        <v>No</v>
      </c>
      <c r="F411" s="56" t="s">
        <v>116</v>
      </c>
      <c r="G411" s="56" t="s">
        <v>738</v>
      </c>
      <c r="H411" s="56" t="s">
        <v>139</v>
      </c>
      <c r="I411" s="56" t="s">
        <v>140</v>
      </c>
      <c r="J411" s="56" t="s">
        <v>55</v>
      </c>
      <c r="K411" s="56" t="s">
        <v>56</v>
      </c>
      <c r="L411" s="56" t="s">
        <v>50</v>
      </c>
      <c r="M411" s="57">
        <v>96.25</v>
      </c>
      <c r="N411" s="57">
        <v>175</v>
      </c>
      <c r="O411" s="57">
        <v>175</v>
      </c>
      <c r="P411" s="58" cm="1">
        <f t="array" ref="P411">(O411*$P$3)*(M411/O411)</f>
        <v>133.78749999999999</v>
      </c>
      <c r="Q411" s="59" cm="1">
        <f t="array" ref="Q411">R411</f>
        <v>292</v>
      </c>
      <c r="R411" s="58" cm="1">
        <f t="array" ref="R411">ROUND(O411*$P$3*(1+$Q$3),0)</f>
        <v>292</v>
      </c>
      <c r="S411" s="56" t="s">
        <v>57</v>
      </c>
      <c r="T411" s="60" t="s">
        <v>58</v>
      </c>
      <c r="U411" s="51"/>
      <c r="V411" s="61"/>
      <c r="W411" s="61"/>
      <c r="X411" s="61"/>
      <c r="Y411" s="61"/>
      <c r="Z411" s="53">
        <f t="shared" si="6"/>
        <v>0</v>
      </c>
      <c r="AA411" s="4"/>
    </row>
    <row r="412" spans="1:27" ht="16" customHeight="1" x14ac:dyDescent="0.2">
      <c r="A412" s="54"/>
      <c r="B412" s="55">
        <v>843380164609</v>
      </c>
      <c r="C412" s="56" t="s">
        <v>927</v>
      </c>
      <c r="D412" s="56" t="s">
        <v>928</v>
      </c>
      <c r="E412" s="56" t="str" cm="1">
        <f t="array" ref="E412">_xlfn.XLOOKUP(C412,Master!E1:E2386,Master!H1:H2386)</f>
        <v>No</v>
      </c>
      <c r="F412" s="56" t="s">
        <v>116</v>
      </c>
      <c r="G412" s="56" t="s">
        <v>672</v>
      </c>
      <c r="H412" s="56" t="s">
        <v>139</v>
      </c>
      <c r="I412" s="56" t="s">
        <v>140</v>
      </c>
      <c r="J412" s="56" t="s">
        <v>55</v>
      </c>
      <c r="K412" s="56" t="s">
        <v>56</v>
      </c>
      <c r="L412" s="56" t="s">
        <v>50</v>
      </c>
      <c r="M412" s="57">
        <v>96.25</v>
      </c>
      <c r="N412" s="57">
        <v>175</v>
      </c>
      <c r="O412" s="57">
        <v>175</v>
      </c>
      <c r="P412" s="58" cm="1">
        <f t="array" ref="P412">(O412*$P$3)*(M412/O412)</f>
        <v>133.78749999999999</v>
      </c>
      <c r="Q412" s="59" cm="1">
        <f t="array" ref="Q412">R412</f>
        <v>292</v>
      </c>
      <c r="R412" s="58" cm="1">
        <f t="array" ref="R412">ROUND(O412*$P$3*(1+$Q$3),0)</f>
        <v>292</v>
      </c>
      <c r="S412" s="56" t="s">
        <v>57</v>
      </c>
      <c r="T412" s="60" t="s">
        <v>58</v>
      </c>
      <c r="U412" s="51"/>
      <c r="V412" s="61"/>
      <c r="W412" s="61"/>
      <c r="X412" s="61"/>
      <c r="Y412" s="61"/>
      <c r="Z412" s="53">
        <f t="shared" si="6"/>
        <v>0</v>
      </c>
      <c r="AA412" s="4"/>
    </row>
    <row r="413" spans="1:27" ht="16" customHeight="1" x14ac:dyDescent="0.2">
      <c r="A413" s="54"/>
      <c r="B413" s="55">
        <v>843380164616</v>
      </c>
      <c r="C413" s="56" t="s">
        <v>929</v>
      </c>
      <c r="D413" s="56" t="s">
        <v>930</v>
      </c>
      <c r="E413" s="56" t="str" cm="1">
        <f t="array" ref="E413">_xlfn.XLOOKUP(C413,Master!E1:E2386,Master!H1:H2386)</f>
        <v>No</v>
      </c>
      <c r="F413" s="56" t="s">
        <v>116</v>
      </c>
      <c r="G413" s="56" t="s">
        <v>743</v>
      </c>
      <c r="H413" s="56" t="s">
        <v>139</v>
      </c>
      <c r="I413" s="56" t="s">
        <v>140</v>
      </c>
      <c r="J413" s="56" t="s">
        <v>55</v>
      </c>
      <c r="K413" s="56" t="s">
        <v>56</v>
      </c>
      <c r="L413" s="56" t="s">
        <v>50</v>
      </c>
      <c r="M413" s="57">
        <v>96.25</v>
      </c>
      <c r="N413" s="57">
        <v>175</v>
      </c>
      <c r="O413" s="57">
        <v>175</v>
      </c>
      <c r="P413" s="58" cm="1">
        <f t="array" ref="P413">(O413*$P$3)*(M413/O413)</f>
        <v>133.78749999999999</v>
      </c>
      <c r="Q413" s="59" cm="1">
        <f t="array" ref="Q413">R413</f>
        <v>292</v>
      </c>
      <c r="R413" s="58" cm="1">
        <f t="array" ref="R413">ROUND(O413*$P$3*(1+$Q$3),0)</f>
        <v>292</v>
      </c>
      <c r="S413" s="56" t="s">
        <v>57</v>
      </c>
      <c r="T413" s="60" t="s">
        <v>58</v>
      </c>
      <c r="U413" s="51"/>
      <c r="V413" s="61"/>
      <c r="W413" s="61"/>
      <c r="X413" s="61"/>
      <c r="Y413" s="61"/>
      <c r="Z413" s="53">
        <f t="shared" si="6"/>
        <v>0</v>
      </c>
      <c r="AA413" s="4"/>
    </row>
    <row r="414" spans="1:27" ht="16" customHeight="1" x14ac:dyDescent="0.2">
      <c r="A414" s="54"/>
      <c r="B414" s="55">
        <v>843380164623</v>
      </c>
      <c r="C414" s="56" t="s">
        <v>931</v>
      </c>
      <c r="D414" s="56" t="s">
        <v>932</v>
      </c>
      <c r="E414" s="56" t="str" cm="1">
        <f t="array" ref="E414">_xlfn.XLOOKUP(C414,Master!E1:E2386,Master!H1:H2386)</f>
        <v>No</v>
      </c>
      <c r="F414" s="56" t="s">
        <v>116</v>
      </c>
      <c r="G414" s="56" t="s">
        <v>746</v>
      </c>
      <c r="H414" s="56" t="s">
        <v>139</v>
      </c>
      <c r="I414" s="56" t="s">
        <v>140</v>
      </c>
      <c r="J414" s="56" t="s">
        <v>55</v>
      </c>
      <c r="K414" s="56" t="s">
        <v>56</v>
      </c>
      <c r="L414" s="56" t="s">
        <v>50</v>
      </c>
      <c r="M414" s="57">
        <v>96.25</v>
      </c>
      <c r="N414" s="57">
        <v>175</v>
      </c>
      <c r="O414" s="57">
        <v>175</v>
      </c>
      <c r="P414" s="58" cm="1">
        <f t="array" ref="P414">(O414*$P$3)*(M414/O414)</f>
        <v>133.78749999999999</v>
      </c>
      <c r="Q414" s="59" cm="1">
        <f t="array" ref="Q414">R414</f>
        <v>292</v>
      </c>
      <c r="R414" s="58" cm="1">
        <f t="array" ref="R414">ROUND(O414*$P$3*(1+$Q$3),0)</f>
        <v>292</v>
      </c>
      <c r="S414" s="56" t="s">
        <v>57</v>
      </c>
      <c r="T414" s="60" t="s">
        <v>58</v>
      </c>
      <c r="U414" s="51"/>
      <c r="V414" s="61"/>
      <c r="W414" s="61"/>
      <c r="X414" s="61"/>
      <c r="Y414" s="61"/>
      <c r="Z414" s="53">
        <f t="shared" si="6"/>
        <v>0</v>
      </c>
      <c r="AA414" s="4"/>
    </row>
    <row r="415" spans="1:27" ht="16" customHeight="1" x14ac:dyDescent="0.2">
      <c r="A415" s="54"/>
      <c r="B415" s="55">
        <v>843380164630</v>
      </c>
      <c r="C415" s="56" t="s">
        <v>933</v>
      </c>
      <c r="D415" s="56" t="s">
        <v>934</v>
      </c>
      <c r="E415" s="56" t="str" cm="1">
        <f t="array" ref="E415">_xlfn.XLOOKUP(C415,Master!E1:E2386,Master!H1:H2386)</f>
        <v>No</v>
      </c>
      <c r="F415" s="56" t="s">
        <v>116</v>
      </c>
      <c r="G415" s="56" t="s">
        <v>749</v>
      </c>
      <c r="H415" s="56" t="s">
        <v>139</v>
      </c>
      <c r="I415" s="56" t="s">
        <v>140</v>
      </c>
      <c r="J415" s="56" t="s">
        <v>55</v>
      </c>
      <c r="K415" s="56" t="s">
        <v>56</v>
      </c>
      <c r="L415" s="56" t="s">
        <v>50</v>
      </c>
      <c r="M415" s="57">
        <v>96.25</v>
      </c>
      <c r="N415" s="57">
        <v>175</v>
      </c>
      <c r="O415" s="57">
        <v>175</v>
      </c>
      <c r="P415" s="58" cm="1">
        <f t="array" ref="P415">(O415*$P$3)*(M415/O415)</f>
        <v>133.78749999999999</v>
      </c>
      <c r="Q415" s="59" cm="1">
        <f t="array" ref="Q415">R415</f>
        <v>292</v>
      </c>
      <c r="R415" s="58" cm="1">
        <f t="array" ref="R415">ROUND(O415*$P$3*(1+$Q$3),0)</f>
        <v>292</v>
      </c>
      <c r="S415" s="56" t="s">
        <v>57</v>
      </c>
      <c r="T415" s="60" t="s">
        <v>58</v>
      </c>
      <c r="U415" s="51"/>
      <c r="V415" s="61"/>
      <c r="W415" s="61"/>
      <c r="X415" s="61"/>
      <c r="Y415" s="61"/>
      <c r="Z415" s="53">
        <f t="shared" si="6"/>
        <v>0</v>
      </c>
      <c r="AA415" s="4"/>
    </row>
    <row r="416" spans="1:27" ht="16" customHeight="1" x14ac:dyDescent="0.2">
      <c r="A416" s="54"/>
      <c r="B416" s="55">
        <v>843380164647</v>
      </c>
      <c r="C416" s="56" t="s">
        <v>935</v>
      </c>
      <c r="D416" s="56" t="s">
        <v>936</v>
      </c>
      <c r="E416" s="56" t="str" cm="1">
        <f t="array" ref="E416">_xlfn.XLOOKUP(C416,Master!E1:E2386,Master!H1:H2386)</f>
        <v>No</v>
      </c>
      <c r="F416" s="56" t="s">
        <v>116</v>
      </c>
      <c r="G416" s="56" t="s">
        <v>752</v>
      </c>
      <c r="H416" s="56" t="s">
        <v>139</v>
      </c>
      <c r="I416" s="56" t="s">
        <v>140</v>
      </c>
      <c r="J416" s="56" t="s">
        <v>55</v>
      </c>
      <c r="K416" s="56" t="s">
        <v>56</v>
      </c>
      <c r="L416" s="56" t="s">
        <v>50</v>
      </c>
      <c r="M416" s="57">
        <v>96.25</v>
      </c>
      <c r="N416" s="57">
        <v>175</v>
      </c>
      <c r="O416" s="57">
        <v>175</v>
      </c>
      <c r="P416" s="58" cm="1">
        <f t="array" ref="P416">(O416*$P$3)*(M416/O416)</f>
        <v>133.78749999999999</v>
      </c>
      <c r="Q416" s="59" cm="1">
        <f t="array" ref="Q416">R416</f>
        <v>292</v>
      </c>
      <c r="R416" s="58" cm="1">
        <f t="array" ref="R416">ROUND(O416*$P$3*(1+$Q$3),0)</f>
        <v>292</v>
      </c>
      <c r="S416" s="56" t="s">
        <v>57</v>
      </c>
      <c r="T416" s="60" t="s">
        <v>58</v>
      </c>
      <c r="U416" s="51"/>
      <c r="V416" s="61"/>
      <c r="W416" s="61"/>
      <c r="X416" s="61"/>
      <c r="Y416" s="61"/>
      <c r="Z416" s="53">
        <f t="shared" si="6"/>
        <v>0</v>
      </c>
      <c r="AA416" s="4"/>
    </row>
    <row r="417" spans="1:27" ht="16" customHeight="1" x14ac:dyDescent="0.2">
      <c r="A417" s="54"/>
      <c r="B417" s="55">
        <v>843380164654</v>
      </c>
      <c r="C417" s="56" t="s">
        <v>937</v>
      </c>
      <c r="D417" s="56" t="s">
        <v>938</v>
      </c>
      <c r="E417" s="56" t="str" cm="1">
        <f t="array" ref="E417">_xlfn.XLOOKUP(C417,Master!E1:E2386,Master!H1:H2386)</f>
        <v>No</v>
      </c>
      <c r="F417" s="56" t="s">
        <v>116</v>
      </c>
      <c r="G417" s="56" t="s">
        <v>755</v>
      </c>
      <c r="H417" s="56" t="s">
        <v>139</v>
      </c>
      <c r="I417" s="56" t="s">
        <v>140</v>
      </c>
      <c r="J417" s="56" t="s">
        <v>55</v>
      </c>
      <c r="K417" s="56" t="s">
        <v>56</v>
      </c>
      <c r="L417" s="56" t="s">
        <v>50</v>
      </c>
      <c r="M417" s="57">
        <v>96.25</v>
      </c>
      <c r="N417" s="57">
        <v>175</v>
      </c>
      <c r="O417" s="57">
        <v>175</v>
      </c>
      <c r="P417" s="58" cm="1">
        <f t="array" ref="P417">(O417*$P$3)*(M417/O417)</f>
        <v>133.78749999999999</v>
      </c>
      <c r="Q417" s="59" cm="1">
        <f t="array" ref="Q417">R417</f>
        <v>292</v>
      </c>
      <c r="R417" s="58" cm="1">
        <f t="array" ref="R417">ROUND(O417*$P$3*(1+$Q$3),0)</f>
        <v>292</v>
      </c>
      <c r="S417" s="56" t="s">
        <v>57</v>
      </c>
      <c r="T417" s="60" t="s">
        <v>58</v>
      </c>
      <c r="U417" s="51"/>
      <c r="V417" s="61"/>
      <c r="W417" s="61"/>
      <c r="X417" s="61"/>
      <c r="Y417" s="61"/>
      <c r="Z417" s="53">
        <f t="shared" si="6"/>
        <v>0</v>
      </c>
      <c r="AA417" s="4"/>
    </row>
    <row r="418" spans="1:27" ht="16" customHeight="1" x14ac:dyDescent="0.2">
      <c r="A418" s="54"/>
      <c r="B418" s="55">
        <v>843380164661</v>
      </c>
      <c r="C418" s="56" t="s">
        <v>939</v>
      </c>
      <c r="D418" s="56" t="s">
        <v>940</v>
      </c>
      <c r="E418" s="56" t="str" cm="1">
        <f t="array" ref="E418">_xlfn.XLOOKUP(C418,Master!E1:E2386,Master!H1:H2386)</f>
        <v>No</v>
      </c>
      <c r="F418" s="56" t="s">
        <v>116</v>
      </c>
      <c r="G418" s="56" t="s">
        <v>758</v>
      </c>
      <c r="H418" s="56" t="s">
        <v>139</v>
      </c>
      <c r="I418" s="56" t="s">
        <v>140</v>
      </c>
      <c r="J418" s="56" t="s">
        <v>55</v>
      </c>
      <c r="K418" s="56" t="s">
        <v>56</v>
      </c>
      <c r="L418" s="56" t="s">
        <v>50</v>
      </c>
      <c r="M418" s="57">
        <v>96.25</v>
      </c>
      <c r="N418" s="57">
        <v>175</v>
      </c>
      <c r="O418" s="57">
        <v>175</v>
      </c>
      <c r="P418" s="58" cm="1">
        <f t="array" ref="P418">(O418*$P$3)*(M418/O418)</f>
        <v>133.78749999999999</v>
      </c>
      <c r="Q418" s="59" cm="1">
        <f t="array" ref="Q418">R418</f>
        <v>292</v>
      </c>
      <c r="R418" s="58" cm="1">
        <f t="array" ref="R418">ROUND(O418*$P$3*(1+$Q$3),0)</f>
        <v>292</v>
      </c>
      <c r="S418" s="56" t="s">
        <v>57</v>
      </c>
      <c r="T418" s="60" t="s">
        <v>58</v>
      </c>
      <c r="U418" s="51"/>
      <c r="V418" s="61"/>
      <c r="W418" s="61"/>
      <c r="X418" s="61"/>
      <c r="Y418" s="61"/>
      <c r="Z418" s="53">
        <f t="shared" si="6"/>
        <v>0</v>
      </c>
      <c r="AA418" s="4"/>
    </row>
    <row r="419" spans="1:27" ht="16" customHeight="1" x14ac:dyDescent="0.2">
      <c r="A419" s="54"/>
      <c r="B419" s="55">
        <v>843380164678</v>
      </c>
      <c r="C419" s="56" t="s">
        <v>941</v>
      </c>
      <c r="D419" s="56" t="s">
        <v>942</v>
      </c>
      <c r="E419" s="56" t="str" cm="1">
        <f t="array" ref="E419">_xlfn.XLOOKUP(C419,Master!E1:E2386,Master!H1:H2386)</f>
        <v>No</v>
      </c>
      <c r="F419" s="56" t="s">
        <v>116</v>
      </c>
      <c r="G419" s="56" t="s">
        <v>761</v>
      </c>
      <c r="H419" s="56" t="s">
        <v>139</v>
      </c>
      <c r="I419" s="56" t="s">
        <v>140</v>
      </c>
      <c r="J419" s="56" t="s">
        <v>55</v>
      </c>
      <c r="K419" s="56" t="s">
        <v>56</v>
      </c>
      <c r="L419" s="56" t="s">
        <v>50</v>
      </c>
      <c r="M419" s="57">
        <v>96.25</v>
      </c>
      <c r="N419" s="57">
        <v>175</v>
      </c>
      <c r="O419" s="57">
        <v>175</v>
      </c>
      <c r="P419" s="58" cm="1">
        <f t="array" ref="P419">(O419*$P$3)*(M419/O419)</f>
        <v>133.78749999999999</v>
      </c>
      <c r="Q419" s="59" cm="1">
        <f t="array" ref="Q419">R419</f>
        <v>292</v>
      </c>
      <c r="R419" s="58" cm="1">
        <f t="array" ref="R419">ROUND(O419*$P$3*(1+$Q$3),0)</f>
        <v>292</v>
      </c>
      <c r="S419" s="56" t="s">
        <v>57</v>
      </c>
      <c r="T419" s="60" t="s">
        <v>58</v>
      </c>
      <c r="U419" s="51"/>
      <c r="V419" s="61"/>
      <c r="W419" s="61"/>
      <c r="X419" s="61"/>
      <c r="Y419" s="61"/>
      <c r="Z419" s="53">
        <f t="shared" si="6"/>
        <v>0</v>
      </c>
      <c r="AA419" s="4"/>
    </row>
    <row r="420" spans="1:27" ht="16" customHeight="1" x14ac:dyDescent="0.2">
      <c r="A420" s="54"/>
      <c r="B420" s="55">
        <v>843380164685</v>
      </c>
      <c r="C420" s="56" t="s">
        <v>943</v>
      </c>
      <c r="D420" s="56" t="s">
        <v>944</v>
      </c>
      <c r="E420" s="56" t="str" cm="1">
        <f t="array" ref="E420">_xlfn.XLOOKUP(C420,Master!E1:E2386,Master!H1:H2386)</f>
        <v>No</v>
      </c>
      <c r="F420" s="56" t="s">
        <v>116</v>
      </c>
      <c r="G420" s="56" t="s">
        <v>764</v>
      </c>
      <c r="H420" s="56" t="s">
        <v>139</v>
      </c>
      <c r="I420" s="56" t="s">
        <v>140</v>
      </c>
      <c r="J420" s="56" t="s">
        <v>55</v>
      </c>
      <c r="K420" s="56" t="s">
        <v>56</v>
      </c>
      <c r="L420" s="56" t="s">
        <v>50</v>
      </c>
      <c r="M420" s="57">
        <v>96.25</v>
      </c>
      <c r="N420" s="57">
        <v>175</v>
      </c>
      <c r="O420" s="57">
        <v>175</v>
      </c>
      <c r="P420" s="58" cm="1">
        <f t="array" ref="P420">(O420*$P$3)*(M420/O420)</f>
        <v>133.78749999999999</v>
      </c>
      <c r="Q420" s="59" cm="1">
        <f t="array" ref="Q420">R420</f>
        <v>292</v>
      </c>
      <c r="R420" s="58" cm="1">
        <f t="array" ref="R420">ROUND(O420*$P$3*(1+$Q$3),0)</f>
        <v>292</v>
      </c>
      <c r="S420" s="56" t="s">
        <v>57</v>
      </c>
      <c r="T420" s="60" t="s">
        <v>58</v>
      </c>
      <c r="U420" s="51"/>
      <c r="V420" s="61"/>
      <c r="W420" s="61"/>
      <c r="X420" s="61"/>
      <c r="Y420" s="61"/>
      <c r="Z420" s="53">
        <f t="shared" si="6"/>
        <v>0</v>
      </c>
      <c r="AA420" s="4"/>
    </row>
    <row r="421" spans="1:27" ht="16" customHeight="1" x14ac:dyDescent="0.2">
      <c r="A421" s="54"/>
      <c r="B421" s="55">
        <v>843380162711</v>
      </c>
      <c r="C421" s="56" t="s">
        <v>945</v>
      </c>
      <c r="D421" s="56" t="s">
        <v>946</v>
      </c>
      <c r="E421" s="56" t="str" cm="1">
        <f t="array" ref="E421">_xlfn.XLOOKUP(C421,Master!E1:E2386,Master!H1:H2386)</f>
        <v>No</v>
      </c>
      <c r="F421" s="56" t="s">
        <v>51</v>
      </c>
      <c r="G421" s="56" t="s">
        <v>657</v>
      </c>
      <c r="H421" s="56" t="s">
        <v>139</v>
      </c>
      <c r="I421" s="56" t="s">
        <v>211</v>
      </c>
      <c r="J421" s="56" t="s">
        <v>55</v>
      </c>
      <c r="K421" s="56" t="s">
        <v>56</v>
      </c>
      <c r="L421" s="56" t="s">
        <v>50</v>
      </c>
      <c r="M421" s="57">
        <v>104.5</v>
      </c>
      <c r="N421" s="57">
        <v>190</v>
      </c>
      <c r="O421" s="57">
        <v>190</v>
      </c>
      <c r="P421" s="58" cm="1">
        <f t="array" ref="P421">(O421*$P$3)*(M421/O421)</f>
        <v>145.255</v>
      </c>
      <c r="Q421" s="59" cm="1">
        <f t="array" ref="Q421">R421</f>
        <v>317</v>
      </c>
      <c r="R421" s="58" cm="1">
        <f t="array" ref="R421">ROUND(O421*$P$3*(1+$Q$3),0)</f>
        <v>317</v>
      </c>
      <c r="S421" s="56" t="s">
        <v>57</v>
      </c>
      <c r="T421" s="60" t="s">
        <v>58</v>
      </c>
      <c r="U421" s="51"/>
      <c r="V421" s="61"/>
      <c r="W421" s="61"/>
      <c r="X421" s="61"/>
      <c r="Y421" s="61"/>
      <c r="Z421" s="53">
        <f t="shared" si="6"/>
        <v>0</v>
      </c>
      <c r="AA421" s="4"/>
    </row>
    <row r="422" spans="1:27" ht="16" customHeight="1" x14ac:dyDescent="0.2">
      <c r="A422" s="54"/>
      <c r="B422" s="55">
        <v>843380162728</v>
      </c>
      <c r="C422" s="56" t="s">
        <v>947</v>
      </c>
      <c r="D422" s="56" t="s">
        <v>948</v>
      </c>
      <c r="E422" s="56" t="str" cm="1">
        <f t="array" ref="E422">_xlfn.XLOOKUP(C422,Master!E1:E2386,Master!H1:H2386)</f>
        <v>No</v>
      </c>
      <c r="F422" s="56" t="s">
        <v>51</v>
      </c>
      <c r="G422" s="56" t="s">
        <v>719</v>
      </c>
      <c r="H422" s="56" t="s">
        <v>139</v>
      </c>
      <c r="I422" s="56" t="s">
        <v>211</v>
      </c>
      <c r="J422" s="56" t="s">
        <v>55</v>
      </c>
      <c r="K422" s="56" t="s">
        <v>56</v>
      </c>
      <c r="L422" s="56" t="s">
        <v>50</v>
      </c>
      <c r="M422" s="57">
        <v>104.5</v>
      </c>
      <c r="N422" s="57">
        <v>190</v>
      </c>
      <c r="O422" s="57">
        <v>190</v>
      </c>
      <c r="P422" s="58" cm="1">
        <f t="array" ref="P422">(O422*$P$3)*(M422/O422)</f>
        <v>145.255</v>
      </c>
      <c r="Q422" s="59" cm="1">
        <f t="array" ref="Q422">R422</f>
        <v>317</v>
      </c>
      <c r="R422" s="58" cm="1">
        <f t="array" ref="R422">ROUND(O422*$P$3*(1+$Q$3),0)</f>
        <v>317</v>
      </c>
      <c r="S422" s="56" t="s">
        <v>57</v>
      </c>
      <c r="T422" s="60" t="s">
        <v>58</v>
      </c>
      <c r="U422" s="51"/>
      <c r="V422" s="61"/>
      <c r="W422" s="61"/>
      <c r="X422" s="61"/>
      <c r="Y422" s="61"/>
      <c r="Z422" s="53">
        <f t="shared" si="6"/>
        <v>0</v>
      </c>
      <c r="AA422" s="4"/>
    </row>
    <row r="423" spans="1:27" ht="16" customHeight="1" x14ac:dyDescent="0.2">
      <c r="A423" s="54"/>
      <c r="B423" s="55">
        <v>843380162735</v>
      </c>
      <c r="C423" s="56" t="s">
        <v>949</v>
      </c>
      <c r="D423" s="56" t="s">
        <v>950</v>
      </c>
      <c r="E423" s="56" t="str" cm="1">
        <f t="array" ref="E423">_xlfn.XLOOKUP(C423,Master!E1:E2386,Master!H1:H2386)</f>
        <v>No</v>
      </c>
      <c r="F423" s="56" t="s">
        <v>51</v>
      </c>
      <c r="G423" s="56" t="s">
        <v>722</v>
      </c>
      <c r="H423" s="56" t="s">
        <v>139</v>
      </c>
      <c r="I423" s="56" t="s">
        <v>211</v>
      </c>
      <c r="J423" s="56" t="s">
        <v>55</v>
      </c>
      <c r="K423" s="56" t="s">
        <v>56</v>
      </c>
      <c r="L423" s="56" t="s">
        <v>50</v>
      </c>
      <c r="M423" s="57">
        <v>104.5</v>
      </c>
      <c r="N423" s="57">
        <v>190</v>
      </c>
      <c r="O423" s="57">
        <v>190</v>
      </c>
      <c r="P423" s="58" cm="1">
        <f t="array" ref="P423">(O423*$P$3)*(M423/O423)</f>
        <v>145.255</v>
      </c>
      <c r="Q423" s="59" cm="1">
        <f t="array" ref="Q423">R423</f>
        <v>317</v>
      </c>
      <c r="R423" s="58" cm="1">
        <f t="array" ref="R423">ROUND(O423*$P$3*(1+$Q$3),0)</f>
        <v>317</v>
      </c>
      <c r="S423" s="56" t="s">
        <v>57</v>
      </c>
      <c r="T423" s="60" t="s">
        <v>58</v>
      </c>
      <c r="U423" s="51"/>
      <c r="V423" s="61"/>
      <c r="W423" s="61"/>
      <c r="X423" s="61"/>
      <c r="Y423" s="61"/>
      <c r="Z423" s="53">
        <f t="shared" si="6"/>
        <v>0</v>
      </c>
      <c r="AA423" s="4"/>
    </row>
    <row r="424" spans="1:27" ht="16" customHeight="1" x14ac:dyDescent="0.2">
      <c r="A424" s="54"/>
      <c r="B424" s="55">
        <v>843380162742</v>
      </c>
      <c r="C424" s="56" t="s">
        <v>951</v>
      </c>
      <c r="D424" s="56" t="s">
        <v>952</v>
      </c>
      <c r="E424" s="56" t="str" cm="1">
        <f t="array" ref="E424">_xlfn.XLOOKUP(C424,Master!E1:E2386,Master!H1:H2386)</f>
        <v>No</v>
      </c>
      <c r="F424" s="56" t="s">
        <v>51</v>
      </c>
      <c r="G424" s="56" t="s">
        <v>660</v>
      </c>
      <c r="H424" s="56" t="s">
        <v>139</v>
      </c>
      <c r="I424" s="56" t="s">
        <v>211</v>
      </c>
      <c r="J424" s="56" t="s">
        <v>55</v>
      </c>
      <c r="K424" s="56" t="s">
        <v>56</v>
      </c>
      <c r="L424" s="56" t="s">
        <v>50</v>
      </c>
      <c r="M424" s="57">
        <v>104.5</v>
      </c>
      <c r="N424" s="57">
        <v>190</v>
      </c>
      <c r="O424" s="57">
        <v>190</v>
      </c>
      <c r="P424" s="58" cm="1">
        <f t="array" ref="P424">(O424*$P$3)*(M424/O424)</f>
        <v>145.255</v>
      </c>
      <c r="Q424" s="59" cm="1">
        <f t="array" ref="Q424">R424</f>
        <v>317</v>
      </c>
      <c r="R424" s="58" cm="1">
        <f t="array" ref="R424">ROUND(O424*$P$3*(1+$Q$3),0)</f>
        <v>317</v>
      </c>
      <c r="S424" s="56" t="s">
        <v>57</v>
      </c>
      <c r="T424" s="60" t="s">
        <v>58</v>
      </c>
      <c r="U424" s="51"/>
      <c r="V424" s="61"/>
      <c r="W424" s="61"/>
      <c r="X424" s="61"/>
      <c r="Y424" s="61"/>
      <c r="Z424" s="53">
        <f t="shared" si="6"/>
        <v>0</v>
      </c>
      <c r="AA424" s="4"/>
    </row>
    <row r="425" spans="1:27" ht="16" customHeight="1" x14ac:dyDescent="0.2">
      <c r="A425" s="54"/>
      <c r="B425" s="55">
        <v>843380162759</v>
      </c>
      <c r="C425" s="56" t="s">
        <v>953</v>
      </c>
      <c r="D425" s="56" t="s">
        <v>954</v>
      </c>
      <c r="E425" s="56" t="str" cm="1">
        <f t="array" ref="E425">_xlfn.XLOOKUP(C425,Master!E1:E2386,Master!H1:H2386)</f>
        <v>No</v>
      </c>
      <c r="F425" s="56" t="s">
        <v>51</v>
      </c>
      <c r="G425" s="56" t="s">
        <v>727</v>
      </c>
      <c r="H425" s="56" t="s">
        <v>139</v>
      </c>
      <c r="I425" s="56" t="s">
        <v>211</v>
      </c>
      <c r="J425" s="56" t="s">
        <v>55</v>
      </c>
      <c r="K425" s="56" t="s">
        <v>56</v>
      </c>
      <c r="L425" s="56" t="s">
        <v>50</v>
      </c>
      <c r="M425" s="57">
        <v>104.5</v>
      </c>
      <c r="N425" s="57">
        <v>190</v>
      </c>
      <c r="O425" s="57">
        <v>190</v>
      </c>
      <c r="P425" s="58" cm="1">
        <f t="array" ref="P425">(O425*$P$3)*(M425/O425)</f>
        <v>145.255</v>
      </c>
      <c r="Q425" s="59" cm="1">
        <f t="array" ref="Q425">R425</f>
        <v>317</v>
      </c>
      <c r="R425" s="58" cm="1">
        <f t="array" ref="R425">ROUND(O425*$P$3*(1+$Q$3),0)</f>
        <v>317</v>
      </c>
      <c r="S425" s="56" t="s">
        <v>57</v>
      </c>
      <c r="T425" s="60" t="s">
        <v>58</v>
      </c>
      <c r="U425" s="51"/>
      <c r="V425" s="61"/>
      <c r="W425" s="61"/>
      <c r="X425" s="61"/>
      <c r="Y425" s="61"/>
      <c r="Z425" s="53">
        <f t="shared" si="6"/>
        <v>0</v>
      </c>
      <c r="AA425" s="4"/>
    </row>
    <row r="426" spans="1:27" ht="16" customHeight="1" x14ac:dyDescent="0.2">
      <c r="A426" s="54"/>
      <c r="B426" s="55">
        <v>843380162766</v>
      </c>
      <c r="C426" s="56" t="s">
        <v>955</v>
      </c>
      <c r="D426" s="56" t="s">
        <v>956</v>
      </c>
      <c r="E426" s="56" t="str" cm="1">
        <f t="array" ref="E426">_xlfn.XLOOKUP(C426,Master!E1:E2386,Master!H1:H2386)</f>
        <v>No</v>
      </c>
      <c r="F426" s="56" t="s">
        <v>51</v>
      </c>
      <c r="G426" s="56" t="s">
        <v>730</v>
      </c>
      <c r="H426" s="56" t="s">
        <v>139</v>
      </c>
      <c r="I426" s="56" t="s">
        <v>211</v>
      </c>
      <c r="J426" s="56" t="s">
        <v>55</v>
      </c>
      <c r="K426" s="56" t="s">
        <v>56</v>
      </c>
      <c r="L426" s="56" t="s">
        <v>50</v>
      </c>
      <c r="M426" s="57">
        <v>104.5</v>
      </c>
      <c r="N426" s="57">
        <v>190</v>
      </c>
      <c r="O426" s="57">
        <v>190</v>
      </c>
      <c r="P426" s="58" cm="1">
        <f t="array" ref="P426">(O426*$P$3)*(M426/O426)</f>
        <v>145.255</v>
      </c>
      <c r="Q426" s="59" cm="1">
        <f t="array" ref="Q426">R426</f>
        <v>317</v>
      </c>
      <c r="R426" s="58" cm="1">
        <f t="array" ref="R426">ROUND(O426*$P$3*(1+$Q$3),0)</f>
        <v>317</v>
      </c>
      <c r="S426" s="56" t="s">
        <v>57</v>
      </c>
      <c r="T426" s="60" t="s">
        <v>58</v>
      </c>
      <c r="U426" s="51"/>
      <c r="V426" s="61"/>
      <c r="W426" s="61"/>
      <c r="X426" s="61"/>
      <c r="Y426" s="61"/>
      <c r="Z426" s="53">
        <f t="shared" si="6"/>
        <v>0</v>
      </c>
      <c r="AA426" s="4"/>
    </row>
    <row r="427" spans="1:27" ht="16" customHeight="1" x14ac:dyDescent="0.2">
      <c r="A427" s="54"/>
      <c r="B427" s="55">
        <v>843380162773</v>
      </c>
      <c r="C427" s="56" t="s">
        <v>957</v>
      </c>
      <c r="D427" s="56" t="s">
        <v>958</v>
      </c>
      <c r="E427" s="56" t="str" cm="1">
        <f t="array" ref="E427">_xlfn.XLOOKUP(C427,Master!E1:E2386,Master!H1:H2386)</f>
        <v>No</v>
      </c>
      <c r="F427" s="56" t="s">
        <v>51</v>
      </c>
      <c r="G427" s="56" t="s">
        <v>666</v>
      </c>
      <c r="H427" s="56" t="s">
        <v>139</v>
      </c>
      <c r="I427" s="56" t="s">
        <v>211</v>
      </c>
      <c r="J427" s="56" t="s">
        <v>55</v>
      </c>
      <c r="K427" s="56" t="s">
        <v>56</v>
      </c>
      <c r="L427" s="56" t="s">
        <v>50</v>
      </c>
      <c r="M427" s="57">
        <v>104.5</v>
      </c>
      <c r="N427" s="57">
        <v>190</v>
      </c>
      <c r="O427" s="57">
        <v>190</v>
      </c>
      <c r="P427" s="58" cm="1">
        <f t="array" ref="P427">(O427*$P$3)*(M427/O427)</f>
        <v>145.255</v>
      </c>
      <c r="Q427" s="59" cm="1">
        <f t="array" ref="Q427">R427</f>
        <v>317</v>
      </c>
      <c r="R427" s="58" cm="1">
        <f t="array" ref="R427">ROUND(O427*$P$3*(1+$Q$3),0)</f>
        <v>317</v>
      </c>
      <c r="S427" s="56" t="s">
        <v>57</v>
      </c>
      <c r="T427" s="60" t="s">
        <v>58</v>
      </c>
      <c r="U427" s="51"/>
      <c r="V427" s="61"/>
      <c r="W427" s="61"/>
      <c r="X427" s="61"/>
      <c r="Y427" s="61"/>
      <c r="Z427" s="53">
        <f t="shared" si="6"/>
        <v>0</v>
      </c>
      <c r="AA427" s="4"/>
    </row>
    <row r="428" spans="1:27" ht="16" customHeight="1" x14ac:dyDescent="0.2">
      <c r="A428" s="54"/>
      <c r="B428" s="55">
        <v>843380162780</v>
      </c>
      <c r="C428" s="56" t="s">
        <v>959</v>
      </c>
      <c r="D428" s="56" t="s">
        <v>960</v>
      </c>
      <c r="E428" s="56" t="str" cm="1">
        <f t="array" ref="E428">_xlfn.XLOOKUP(C428,Master!E1:E2386,Master!H1:H2386)</f>
        <v>No</v>
      </c>
      <c r="F428" s="56" t="s">
        <v>51</v>
      </c>
      <c r="G428" s="56" t="s">
        <v>735</v>
      </c>
      <c r="H428" s="56" t="s">
        <v>139</v>
      </c>
      <c r="I428" s="56" t="s">
        <v>211</v>
      </c>
      <c r="J428" s="56" t="s">
        <v>55</v>
      </c>
      <c r="K428" s="56" t="s">
        <v>56</v>
      </c>
      <c r="L428" s="56" t="s">
        <v>50</v>
      </c>
      <c r="M428" s="57">
        <v>104.5</v>
      </c>
      <c r="N428" s="57">
        <v>190</v>
      </c>
      <c r="O428" s="57">
        <v>190</v>
      </c>
      <c r="P428" s="58" cm="1">
        <f t="array" ref="P428">(O428*$P$3)*(M428/O428)</f>
        <v>145.255</v>
      </c>
      <c r="Q428" s="59" cm="1">
        <f t="array" ref="Q428">R428</f>
        <v>317</v>
      </c>
      <c r="R428" s="58" cm="1">
        <f t="array" ref="R428">ROUND(O428*$P$3*(1+$Q$3),0)</f>
        <v>317</v>
      </c>
      <c r="S428" s="56" t="s">
        <v>57</v>
      </c>
      <c r="T428" s="60" t="s">
        <v>58</v>
      </c>
      <c r="U428" s="51"/>
      <c r="V428" s="61"/>
      <c r="W428" s="61"/>
      <c r="X428" s="61"/>
      <c r="Y428" s="61"/>
      <c r="Z428" s="53">
        <f t="shared" si="6"/>
        <v>0</v>
      </c>
      <c r="AA428" s="4"/>
    </row>
    <row r="429" spans="1:27" ht="16" customHeight="1" x14ac:dyDescent="0.2">
      <c r="A429" s="54"/>
      <c r="B429" s="55">
        <v>843380162797</v>
      </c>
      <c r="C429" s="56" t="s">
        <v>961</v>
      </c>
      <c r="D429" s="56" t="s">
        <v>962</v>
      </c>
      <c r="E429" s="56" t="str" cm="1">
        <f t="array" ref="E429">_xlfn.XLOOKUP(C429,Master!E1:E2386,Master!H1:H2386)</f>
        <v>No</v>
      </c>
      <c r="F429" s="56" t="s">
        <v>51</v>
      </c>
      <c r="G429" s="56" t="s">
        <v>738</v>
      </c>
      <c r="H429" s="56" t="s">
        <v>139</v>
      </c>
      <c r="I429" s="56" t="s">
        <v>211</v>
      </c>
      <c r="J429" s="56" t="s">
        <v>55</v>
      </c>
      <c r="K429" s="56" t="s">
        <v>56</v>
      </c>
      <c r="L429" s="56" t="s">
        <v>50</v>
      </c>
      <c r="M429" s="57">
        <v>104.5</v>
      </c>
      <c r="N429" s="57">
        <v>190</v>
      </c>
      <c r="O429" s="57">
        <v>190</v>
      </c>
      <c r="P429" s="58" cm="1">
        <f t="array" ref="P429">(O429*$P$3)*(M429/O429)</f>
        <v>145.255</v>
      </c>
      <c r="Q429" s="59" cm="1">
        <f t="array" ref="Q429">R429</f>
        <v>317</v>
      </c>
      <c r="R429" s="58" cm="1">
        <f t="array" ref="R429">ROUND(O429*$P$3*(1+$Q$3),0)</f>
        <v>317</v>
      </c>
      <c r="S429" s="56" t="s">
        <v>57</v>
      </c>
      <c r="T429" s="60" t="s">
        <v>58</v>
      </c>
      <c r="U429" s="51"/>
      <c r="V429" s="61"/>
      <c r="W429" s="61"/>
      <c r="X429" s="61"/>
      <c r="Y429" s="61"/>
      <c r="Z429" s="53">
        <f t="shared" si="6"/>
        <v>0</v>
      </c>
      <c r="AA429" s="4"/>
    </row>
    <row r="430" spans="1:27" ht="16" customHeight="1" x14ac:dyDescent="0.2">
      <c r="A430" s="54"/>
      <c r="B430" s="55">
        <v>843380162803</v>
      </c>
      <c r="C430" s="56" t="s">
        <v>963</v>
      </c>
      <c r="D430" s="56" t="s">
        <v>964</v>
      </c>
      <c r="E430" s="56" t="str" cm="1">
        <f t="array" ref="E430">_xlfn.XLOOKUP(C430,Master!E1:E2386,Master!H1:H2386)</f>
        <v>No</v>
      </c>
      <c r="F430" s="56" t="s">
        <v>51</v>
      </c>
      <c r="G430" s="56" t="s">
        <v>672</v>
      </c>
      <c r="H430" s="56" t="s">
        <v>139</v>
      </c>
      <c r="I430" s="56" t="s">
        <v>211</v>
      </c>
      <c r="J430" s="56" t="s">
        <v>55</v>
      </c>
      <c r="K430" s="56" t="s">
        <v>56</v>
      </c>
      <c r="L430" s="56" t="s">
        <v>50</v>
      </c>
      <c r="M430" s="57">
        <v>104.5</v>
      </c>
      <c r="N430" s="57">
        <v>190</v>
      </c>
      <c r="O430" s="57">
        <v>190</v>
      </c>
      <c r="P430" s="58" cm="1">
        <f t="array" ref="P430">(O430*$P$3)*(M430/O430)</f>
        <v>145.255</v>
      </c>
      <c r="Q430" s="59" cm="1">
        <f t="array" ref="Q430">R430</f>
        <v>317</v>
      </c>
      <c r="R430" s="58" cm="1">
        <f t="array" ref="R430">ROUND(O430*$P$3*(1+$Q$3),0)</f>
        <v>317</v>
      </c>
      <c r="S430" s="56" t="s">
        <v>57</v>
      </c>
      <c r="T430" s="60" t="s">
        <v>58</v>
      </c>
      <c r="U430" s="51"/>
      <c r="V430" s="61"/>
      <c r="W430" s="61"/>
      <c r="X430" s="61"/>
      <c r="Y430" s="61"/>
      <c r="Z430" s="53">
        <f t="shared" si="6"/>
        <v>0</v>
      </c>
      <c r="AA430" s="4"/>
    </row>
    <row r="431" spans="1:27" ht="16" customHeight="1" x14ac:dyDescent="0.2">
      <c r="A431" s="54"/>
      <c r="B431" s="55">
        <v>843380162810</v>
      </c>
      <c r="C431" s="56" t="s">
        <v>965</v>
      </c>
      <c r="D431" s="56" t="s">
        <v>966</v>
      </c>
      <c r="E431" s="56" t="str" cm="1">
        <f t="array" ref="E431">_xlfn.XLOOKUP(C431,Master!E1:E2386,Master!H1:H2386)</f>
        <v>No</v>
      </c>
      <c r="F431" s="56" t="s">
        <v>51</v>
      </c>
      <c r="G431" s="56" t="s">
        <v>743</v>
      </c>
      <c r="H431" s="56" t="s">
        <v>139</v>
      </c>
      <c r="I431" s="56" t="s">
        <v>211</v>
      </c>
      <c r="J431" s="56" t="s">
        <v>55</v>
      </c>
      <c r="K431" s="56" t="s">
        <v>56</v>
      </c>
      <c r="L431" s="56" t="s">
        <v>50</v>
      </c>
      <c r="M431" s="57">
        <v>104.5</v>
      </c>
      <c r="N431" s="57">
        <v>190</v>
      </c>
      <c r="O431" s="57">
        <v>190</v>
      </c>
      <c r="P431" s="58" cm="1">
        <f t="array" ref="P431">(O431*$P$3)*(M431/O431)</f>
        <v>145.255</v>
      </c>
      <c r="Q431" s="59" cm="1">
        <f t="array" ref="Q431">R431</f>
        <v>317</v>
      </c>
      <c r="R431" s="58" cm="1">
        <f t="array" ref="R431">ROUND(O431*$P$3*(1+$Q$3),0)</f>
        <v>317</v>
      </c>
      <c r="S431" s="56" t="s">
        <v>57</v>
      </c>
      <c r="T431" s="60" t="s">
        <v>58</v>
      </c>
      <c r="U431" s="51"/>
      <c r="V431" s="61"/>
      <c r="W431" s="61"/>
      <c r="X431" s="61"/>
      <c r="Y431" s="61"/>
      <c r="Z431" s="53">
        <f t="shared" si="6"/>
        <v>0</v>
      </c>
      <c r="AA431" s="4"/>
    </row>
    <row r="432" spans="1:27" ht="16" customHeight="1" x14ac:dyDescent="0.2">
      <c r="A432" s="54"/>
      <c r="B432" s="55">
        <v>843380162827</v>
      </c>
      <c r="C432" s="56" t="s">
        <v>967</v>
      </c>
      <c r="D432" s="56" t="s">
        <v>968</v>
      </c>
      <c r="E432" s="56" t="str" cm="1">
        <f t="array" ref="E432">_xlfn.XLOOKUP(C432,Master!E1:E2386,Master!H1:H2386)</f>
        <v>No</v>
      </c>
      <c r="F432" s="56" t="s">
        <v>51</v>
      </c>
      <c r="G432" s="56" t="s">
        <v>746</v>
      </c>
      <c r="H432" s="56" t="s">
        <v>139</v>
      </c>
      <c r="I432" s="56" t="s">
        <v>211</v>
      </c>
      <c r="J432" s="56" t="s">
        <v>55</v>
      </c>
      <c r="K432" s="56" t="s">
        <v>56</v>
      </c>
      <c r="L432" s="56" t="s">
        <v>50</v>
      </c>
      <c r="M432" s="57">
        <v>104.5</v>
      </c>
      <c r="N432" s="57">
        <v>190</v>
      </c>
      <c r="O432" s="57">
        <v>190</v>
      </c>
      <c r="P432" s="58" cm="1">
        <f t="array" ref="P432">(O432*$P$3)*(M432/O432)</f>
        <v>145.255</v>
      </c>
      <c r="Q432" s="59" cm="1">
        <f t="array" ref="Q432">R432</f>
        <v>317</v>
      </c>
      <c r="R432" s="58" cm="1">
        <f t="array" ref="R432">ROUND(O432*$P$3*(1+$Q$3),0)</f>
        <v>317</v>
      </c>
      <c r="S432" s="56" t="s">
        <v>57</v>
      </c>
      <c r="T432" s="60" t="s">
        <v>58</v>
      </c>
      <c r="U432" s="51"/>
      <c r="V432" s="61"/>
      <c r="W432" s="61"/>
      <c r="X432" s="61"/>
      <c r="Y432" s="61"/>
      <c r="Z432" s="53">
        <f t="shared" si="6"/>
        <v>0</v>
      </c>
      <c r="AA432" s="4"/>
    </row>
    <row r="433" spans="1:27" ht="16" customHeight="1" x14ac:dyDescent="0.2">
      <c r="A433" s="54"/>
      <c r="B433" s="55">
        <v>843380162834</v>
      </c>
      <c r="C433" s="56" t="s">
        <v>969</v>
      </c>
      <c r="D433" s="56" t="s">
        <v>970</v>
      </c>
      <c r="E433" s="56" t="str" cm="1">
        <f t="array" ref="E433">_xlfn.XLOOKUP(C433,Master!E1:E2386,Master!H1:H2386)</f>
        <v>No</v>
      </c>
      <c r="F433" s="56" t="s">
        <v>51</v>
      </c>
      <c r="G433" s="56" t="s">
        <v>749</v>
      </c>
      <c r="H433" s="56" t="s">
        <v>139</v>
      </c>
      <c r="I433" s="56" t="s">
        <v>211</v>
      </c>
      <c r="J433" s="56" t="s">
        <v>55</v>
      </c>
      <c r="K433" s="56" t="s">
        <v>56</v>
      </c>
      <c r="L433" s="56" t="s">
        <v>50</v>
      </c>
      <c r="M433" s="57">
        <v>104.5</v>
      </c>
      <c r="N433" s="57">
        <v>190</v>
      </c>
      <c r="O433" s="57">
        <v>190</v>
      </c>
      <c r="P433" s="58" cm="1">
        <f t="array" ref="P433">(O433*$P$3)*(M433/O433)</f>
        <v>145.255</v>
      </c>
      <c r="Q433" s="59" cm="1">
        <f t="array" ref="Q433">R433</f>
        <v>317</v>
      </c>
      <c r="R433" s="58" cm="1">
        <f t="array" ref="R433">ROUND(O433*$P$3*(1+$Q$3),0)</f>
        <v>317</v>
      </c>
      <c r="S433" s="56" t="s">
        <v>57</v>
      </c>
      <c r="T433" s="60" t="s">
        <v>58</v>
      </c>
      <c r="U433" s="51"/>
      <c r="V433" s="61"/>
      <c r="W433" s="61"/>
      <c r="X433" s="61"/>
      <c r="Y433" s="61"/>
      <c r="Z433" s="53">
        <f t="shared" si="6"/>
        <v>0</v>
      </c>
      <c r="AA433" s="4"/>
    </row>
    <row r="434" spans="1:27" ht="16" customHeight="1" x14ac:dyDescent="0.2">
      <c r="A434" s="54"/>
      <c r="B434" s="55">
        <v>843380162841</v>
      </c>
      <c r="C434" s="56" t="s">
        <v>971</v>
      </c>
      <c r="D434" s="56" t="s">
        <v>972</v>
      </c>
      <c r="E434" s="56" t="str" cm="1">
        <f t="array" ref="E434">_xlfn.XLOOKUP(C434,Master!E1:E2386,Master!H1:H2386)</f>
        <v>No</v>
      </c>
      <c r="F434" s="56" t="s">
        <v>51</v>
      </c>
      <c r="G434" s="56" t="s">
        <v>752</v>
      </c>
      <c r="H434" s="56" t="s">
        <v>139</v>
      </c>
      <c r="I434" s="56" t="s">
        <v>211</v>
      </c>
      <c r="J434" s="56" t="s">
        <v>55</v>
      </c>
      <c r="K434" s="56" t="s">
        <v>56</v>
      </c>
      <c r="L434" s="56" t="s">
        <v>50</v>
      </c>
      <c r="M434" s="57">
        <v>104.5</v>
      </c>
      <c r="N434" s="57">
        <v>190</v>
      </c>
      <c r="O434" s="57">
        <v>190</v>
      </c>
      <c r="P434" s="58" cm="1">
        <f t="array" ref="P434">(O434*$P$3)*(M434/O434)</f>
        <v>145.255</v>
      </c>
      <c r="Q434" s="59" cm="1">
        <f t="array" ref="Q434">R434</f>
        <v>317</v>
      </c>
      <c r="R434" s="58" cm="1">
        <f t="array" ref="R434">ROUND(O434*$P$3*(1+$Q$3),0)</f>
        <v>317</v>
      </c>
      <c r="S434" s="56" t="s">
        <v>57</v>
      </c>
      <c r="T434" s="60" t="s">
        <v>58</v>
      </c>
      <c r="U434" s="51"/>
      <c r="V434" s="61"/>
      <c r="W434" s="61"/>
      <c r="X434" s="61"/>
      <c r="Y434" s="61"/>
      <c r="Z434" s="53">
        <f t="shared" si="6"/>
        <v>0</v>
      </c>
      <c r="AA434" s="4"/>
    </row>
    <row r="435" spans="1:27" ht="16" customHeight="1" x14ac:dyDescent="0.2">
      <c r="A435" s="54"/>
      <c r="B435" s="55">
        <v>843380162858</v>
      </c>
      <c r="C435" s="56" t="s">
        <v>973</v>
      </c>
      <c r="D435" s="56" t="s">
        <v>974</v>
      </c>
      <c r="E435" s="56" t="str" cm="1">
        <f t="array" ref="E435">_xlfn.XLOOKUP(C435,Master!E1:E2386,Master!H1:H2386)</f>
        <v>No</v>
      </c>
      <c r="F435" s="56" t="s">
        <v>51</v>
      </c>
      <c r="G435" s="56" t="s">
        <v>755</v>
      </c>
      <c r="H435" s="56" t="s">
        <v>139</v>
      </c>
      <c r="I435" s="56" t="s">
        <v>211</v>
      </c>
      <c r="J435" s="56" t="s">
        <v>55</v>
      </c>
      <c r="K435" s="56" t="s">
        <v>56</v>
      </c>
      <c r="L435" s="56" t="s">
        <v>50</v>
      </c>
      <c r="M435" s="57">
        <v>104.5</v>
      </c>
      <c r="N435" s="57">
        <v>190</v>
      </c>
      <c r="O435" s="57">
        <v>190</v>
      </c>
      <c r="P435" s="58" cm="1">
        <f t="array" ref="P435">(O435*$P$3)*(M435/O435)</f>
        <v>145.255</v>
      </c>
      <c r="Q435" s="59" cm="1">
        <f t="array" ref="Q435">R435</f>
        <v>317</v>
      </c>
      <c r="R435" s="58" cm="1">
        <f t="array" ref="R435">ROUND(O435*$P$3*(1+$Q$3),0)</f>
        <v>317</v>
      </c>
      <c r="S435" s="56" t="s">
        <v>57</v>
      </c>
      <c r="T435" s="60" t="s">
        <v>58</v>
      </c>
      <c r="U435" s="51"/>
      <c r="V435" s="61"/>
      <c r="W435" s="61"/>
      <c r="X435" s="61"/>
      <c r="Y435" s="61"/>
      <c r="Z435" s="53">
        <f t="shared" si="6"/>
        <v>0</v>
      </c>
      <c r="AA435" s="4"/>
    </row>
    <row r="436" spans="1:27" ht="16" customHeight="1" x14ac:dyDescent="0.2">
      <c r="A436" s="54"/>
      <c r="B436" s="55">
        <v>843380162865</v>
      </c>
      <c r="C436" s="56" t="s">
        <v>975</v>
      </c>
      <c r="D436" s="56" t="s">
        <v>976</v>
      </c>
      <c r="E436" s="56" t="str" cm="1">
        <f t="array" ref="E436">_xlfn.XLOOKUP(C436,Master!E1:E2386,Master!H1:H2386)</f>
        <v>No</v>
      </c>
      <c r="F436" s="56" t="s">
        <v>51</v>
      </c>
      <c r="G436" s="56" t="s">
        <v>758</v>
      </c>
      <c r="H436" s="56" t="s">
        <v>139</v>
      </c>
      <c r="I436" s="56" t="s">
        <v>211</v>
      </c>
      <c r="J436" s="56" t="s">
        <v>55</v>
      </c>
      <c r="K436" s="56" t="s">
        <v>56</v>
      </c>
      <c r="L436" s="56" t="s">
        <v>50</v>
      </c>
      <c r="M436" s="57">
        <v>104.5</v>
      </c>
      <c r="N436" s="57">
        <v>190</v>
      </c>
      <c r="O436" s="57">
        <v>190</v>
      </c>
      <c r="P436" s="58" cm="1">
        <f t="array" ref="P436">(O436*$P$3)*(M436/O436)</f>
        <v>145.255</v>
      </c>
      <c r="Q436" s="59" cm="1">
        <f t="array" ref="Q436">R436</f>
        <v>317</v>
      </c>
      <c r="R436" s="58" cm="1">
        <f t="array" ref="R436">ROUND(O436*$P$3*(1+$Q$3),0)</f>
        <v>317</v>
      </c>
      <c r="S436" s="56" t="s">
        <v>57</v>
      </c>
      <c r="T436" s="60" t="s">
        <v>58</v>
      </c>
      <c r="U436" s="51"/>
      <c r="V436" s="61"/>
      <c r="W436" s="61"/>
      <c r="X436" s="61"/>
      <c r="Y436" s="61"/>
      <c r="Z436" s="53">
        <f t="shared" si="6"/>
        <v>0</v>
      </c>
      <c r="AA436" s="4"/>
    </row>
    <row r="437" spans="1:27" ht="16" customHeight="1" x14ac:dyDescent="0.2">
      <c r="A437" s="54"/>
      <c r="B437" s="55">
        <v>843380162872</v>
      </c>
      <c r="C437" s="56" t="s">
        <v>977</v>
      </c>
      <c r="D437" s="56" t="s">
        <v>978</v>
      </c>
      <c r="E437" s="56" t="str" cm="1">
        <f t="array" ref="E437">_xlfn.XLOOKUP(C437,Master!E1:E2386,Master!H1:H2386)</f>
        <v>No</v>
      </c>
      <c r="F437" s="56" t="s">
        <v>51</v>
      </c>
      <c r="G437" s="56" t="s">
        <v>761</v>
      </c>
      <c r="H437" s="56" t="s">
        <v>139</v>
      </c>
      <c r="I437" s="56" t="s">
        <v>211</v>
      </c>
      <c r="J437" s="56" t="s">
        <v>55</v>
      </c>
      <c r="K437" s="56" t="s">
        <v>56</v>
      </c>
      <c r="L437" s="56" t="s">
        <v>50</v>
      </c>
      <c r="M437" s="57">
        <v>104.5</v>
      </c>
      <c r="N437" s="57">
        <v>190</v>
      </c>
      <c r="O437" s="57">
        <v>190</v>
      </c>
      <c r="P437" s="58" cm="1">
        <f t="array" ref="P437">(O437*$P$3)*(M437/O437)</f>
        <v>145.255</v>
      </c>
      <c r="Q437" s="59" cm="1">
        <f t="array" ref="Q437">R437</f>
        <v>317</v>
      </c>
      <c r="R437" s="58" cm="1">
        <f t="array" ref="R437">ROUND(O437*$P$3*(1+$Q$3),0)</f>
        <v>317</v>
      </c>
      <c r="S437" s="56" t="s">
        <v>57</v>
      </c>
      <c r="T437" s="60" t="s">
        <v>58</v>
      </c>
      <c r="U437" s="51"/>
      <c r="V437" s="61"/>
      <c r="W437" s="61"/>
      <c r="X437" s="61"/>
      <c r="Y437" s="61"/>
      <c r="Z437" s="53">
        <f t="shared" si="6"/>
        <v>0</v>
      </c>
      <c r="AA437" s="4"/>
    </row>
    <row r="438" spans="1:27" ht="16" customHeight="1" x14ac:dyDescent="0.2">
      <c r="A438" s="54"/>
      <c r="B438" s="55">
        <v>843380162889</v>
      </c>
      <c r="C438" s="56" t="s">
        <v>979</v>
      </c>
      <c r="D438" s="56" t="s">
        <v>980</v>
      </c>
      <c r="E438" s="56" t="str" cm="1">
        <f t="array" ref="E438">_xlfn.XLOOKUP(C438,Master!E1:E2386,Master!H1:H2386)</f>
        <v>No</v>
      </c>
      <c r="F438" s="56" t="s">
        <v>51</v>
      </c>
      <c r="G438" s="56" t="s">
        <v>764</v>
      </c>
      <c r="H438" s="56" t="s">
        <v>139</v>
      </c>
      <c r="I438" s="56" t="s">
        <v>211</v>
      </c>
      <c r="J438" s="56" t="s">
        <v>55</v>
      </c>
      <c r="K438" s="56" t="s">
        <v>56</v>
      </c>
      <c r="L438" s="56" t="s">
        <v>50</v>
      </c>
      <c r="M438" s="57">
        <v>104.5</v>
      </c>
      <c r="N438" s="57">
        <v>190</v>
      </c>
      <c r="O438" s="57">
        <v>190</v>
      </c>
      <c r="P438" s="58" cm="1">
        <f t="array" ref="P438">(O438*$P$3)*(M438/O438)</f>
        <v>145.255</v>
      </c>
      <c r="Q438" s="59" cm="1">
        <f t="array" ref="Q438">R438</f>
        <v>317</v>
      </c>
      <c r="R438" s="58" cm="1">
        <f t="array" ref="R438">ROUND(O438*$P$3*(1+$Q$3),0)</f>
        <v>317</v>
      </c>
      <c r="S438" s="56" t="s">
        <v>57</v>
      </c>
      <c r="T438" s="60" t="s">
        <v>58</v>
      </c>
      <c r="U438" s="51"/>
      <c r="V438" s="61"/>
      <c r="W438" s="61"/>
      <c r="X438" s="61"/>
      <c r="Y438" s="61"/>
      <c r="Z438" s="53">
        <f t="shared" si="6"/>
        <v>0</v>
      </c>
      <c r="AA438" s="4"/>
    </row>
    <row r="439" spans="1:27" ht="16" customHeight="1" x14ac:dyDescent="0.2">
      <c r="A439" s="54"/>
      <c r="B439" s="55">
        <v>843380163077</v>
      </c>
      <c r="C439" s="56" t="s">
        <v>981</v>
      </c>
      <c r="D439" s="56" t="s">
        <v>982</v>
      </c>
      <c r="E439" s="56" t="str" cm="1">
        <f t="array" ref="E439">_xlfn.XLOOKUP(C439,Master!E1:E2386,Master!H1:H2386)</f>
        <v>No</v>
      </c>
      <c r="F439" s="56" t="s">
        <v>190</v>
      </c>
      <c r="G439" s="56" t="s">
        <v>657</v>
      </c>
      <c r="H439" s="56" t="s">
        <v>139</v>
      </c>
      <c r="I439" s="56" t="s">
        <v>211</v>
      </c>
      <c r="J439" s="56" t="s">
        <v>55</v>
      </c>
      <c r="K439" s="56" t="s">
        <v>56</v>
      </c>
      <c r="L439" s="56" t="s">
        <v>50</v>
      </c>
      <c r="M439" s="57">
        <v>104.5</v>
      </c>
      <c r="N439" s="57">
        <v>190</v>
      </c>
      <c r="O439" s="57">
        <v>190</v>
      </c>
      <c r="P439" s="58" cm="1">
        <f t="array" ref="P439">(O439*$P$3)*(M439/O439)</f>
        <v>145.255</v>
      </c>
      <c r="Q439" s="59" cm="1">
        <f t="array" ref="Q439">R439</f>
        <v>317</v>
      </c>
      <c r="R439" s="58" cm="1">
        <f t="array" ref="R439">ROUND(O439*$P$3*(1+$Q$3),0)</f>
        <v>317</v>
      </c>
      <c r="S439" s="56" t="s">
        <v>57</v>
      </c>
      <c r="T439" s="60" t="s">
        <v>58</v>
      </c>
      <c r="U439" s="51"/>
      <c r="V439" s="61"/>
      <c r="W439" s="61"/>
      <c r="X439" s="61"/>
      <c r="Y439" s="61"/>
      <c r="Z439" s="53">
        <f t="shared" si="6"/>
        <v>0</v>
      </c>
      <c r="AA439" s="4"/>
    </row>
    <row r="440" spans="1:27" ht="16" customHeight="1" x14ac:dyDescent="0.2">
      <c r="A440" s="54"/>
      <c r="B440" s="55">
        <v>843380163084</v>
      </c>
      <c r="C440" s="56" t="s">
        <v>983</v>
      </c>
      <c r="D440" s="56" t="s">
        <v>984</v>
      </c>
      <c r="E440" s="56" t="str" cm="1">
        <f t="array" ref="E440">_xlfn.XLOOKUP(C440,Master!E1:E2386,Master!H1:H2386)</f>
        <v>No</v>
      </c>
      <c r="F440" s="56" t="s">
        <v>190</v>
      </c>
      <c r="G440" s="56" t="s">
        <v>719</v>
      </c>
      <c r="H440" s="56" t="s">
        <v>139</v>
      </c>
      <c r="I440" s="56" t="s">
        <v>211</v>
      </c>
      <c r="J440" s="56" t="s">
        <v>55</v>
      </c>
      <c r="K440" s="56" t="s">
        <v>56</v>
      </c>
      <c r="L440" s="56" t="s">
        <v>50</v>
      </c>
      <c r="M440" s="57">
        <v>104.5</v>
      </c>
      <c r="N440" s="57">
        <v>190</v>
      </c>
      <c r="O440" s="57">
        <v>190</v>
      </c>
      <c r="P440" s="58" cm="1">
        <f t="array" ref="P440">(O440*$P$3)*(M440/O440)</f>
        <v>145.255</v>
      </c>
      <c r="Q440" s="59" cm="1">
        <f t="array" ref="Q440">R440</f>
        <v>317</v>
      </c>
      <c r="R440" s="58" cm="1">
        <f t="array" ref="R440">ROUND(O440*$P$3*(1+$Q$3),0)</f>
        <v>317</v>
      </c>
      <c r="S440" s="56" t="s">
        <v>57</v>
      </c>
      <c r="T440" s="60" t="s">
        <v>58</v>
      </c>
      <c r="U440" s="51"/>
      <c r="V440" s="61"/>
      <c r="W440" s="61"/>
      <c r="X440" s="61"/>
      <c r="Y440" s="61"/>
      <c r="Z440" s="53">
        <f t="shared" si="6"/>
        <v>0</v>
      </c>
      <c r="AA440" s="4"/>
    </row>
    <row r="441" spans="1:27" ht="16" customHeight="1" x14ac:dyDescent="0.2">
      <c r="A441" s="54"/>
      <c r="B441" s="55">
        <v>843380163091</v>
      </c>
      <c r="C441" s="56" t="s">
        <v>985</v>
      </c>
      <c r="D441" s="56" t="s">
        <v>986</v>
      </c>
      <c r="E441" s="56" t="str" cm="1">
        <f t="array" ref="E441">_xlfn.XLOOKUP(C441,Master!E1:E2386,Master!H1:H2386)</f>
        <v>No</v>
      </c>
      <c r="F441" s="56" t="s">
        <v>190</v>
      </c>
      <c r="G441" s="56" t="s">
        <v>722</v>
      </c>
      <c r="H441" s="56" t="s">
        <v>139</v>
      </c>
      <c r="I441" s="56" t="s">
        <v>211</v>
      </c>
      <c r="J441" s="56" t="s">
        <v>55</v>
      </c>
      <c r="K441" s="56" t="s">
        <v>56</v>
      </c>
      <c r="L441" s="56" t="s">
        <v>50</v>
      </c>
      <c r="M441" s="57">
        <v>104.5</v>
      </c>
      <c r="N441" s="57">
        <v>190</v>
      </c>
      <c r="O441" s="57">
        <v>190</v>
      </c>
      <c r="P441" s="58" cm="1">
        <f t="array" ref="P441">(O441*$P$3)*(M441/O441)</f>
        <v>145.255</v>
      </c>
      <c r="Q441" s="59" cm="1">
        <f t="array" ref="Q441">R441</f>
        <v>317</v>
      </c>
      <c r="R441" s="58" cm="1">
        <f t="array" ref="R441">ROUND(O441*$P$3*(1+$Q$3),0)</f>
        <v>317</v>
      </c>
      <c r="S441" s="56" t="s">
        <v>57</v>
      </c>
      <c r="T441" s="60" t="s">
        <v>58</v>
      </c>
      <c r="U441" s="51"/>
      <c r="V441" s="61"/>
      <c r="W441" s="61"/>
      <c r="X441" s="61"/>
      <c r="Y441" s="61"/>
      <c r="Z441" s="53">
        <f t="shared" si="6"/>
        <v>0</v>
      </c>
      <c r="AA441" s="4"/>
    </row>
    <row r="442" spans="1:27" ht="16" customHeight="1" x14ac:dyDescent="0.2">
      <c r="A442" s="54"/>
      <c r="B442" s="55">
        <v>843380163107</v>
      </c>
      <c r="C442" s="56" t="s">
        <v>987</v>
      </c>
      <c r="D442" s="56" t="s">
        <v>988</v>
      </c>
      <c r="E442" s="56" t="str" cm="1">
        <f t="array" ref="E442">_xlfn.XLOOKUP(C442,Master!E1:E2386,Master!H1:H2386)</f>
        <v>No</v>
      </c>
      <c r="F442" s="56" t="s">
        <v>190</v>
      </c>
      <c r="G442" s="56" t="s">
        <v>660</v>
      </c>
      <c r="H442" s="56" t="s">
        <v>139</v>
      </c>
      <c r="I442" s="56" t="s">
        <v>211</v>
      </c>
      <c r="J442" s="56" t="s">
        <v>55</v>
      </c>
      <c r="K442" s="56" t="s">
        <v>56</v>
      </c>
      <c r="L442" s="56" t="s">
        <v>50</v>
      </c>
      <c r="M442" s="57">
        <v>104.5</v>
      </c>
      <c r="N442" s="57">
        <v>190</v>
      </c>
      <c r="O442" s="57">
        <v>190</v>
      </c>
      <c r="P442" s="58" cm="1">
        <f t="array" ref="P442">(O442*$P$3)*(M442/O442)</f>
        <v>145.255</v>
      </c>
      <c r="Q442" s="59" cm="1">
        <f t="array" ref="Q442">R442</f>
        <v>317</v>
      </c>
      <c r="R442" s="58" cm="1">
        <f t="array" ref="R442">ROUND(O442*$P$3*(1+$Q$3),0)</f>
        <v>317</v>
      </c>
      <c r="S442" s="56" t="s">
        <v>57</v>
      </c>
      <c r="T442" s="60" t="s">
        <v>58</v>
      </c>
      <c r="U442" s="51"/>
      <c r="V442" s="61"/>
      <c r="W442" s="61"/>
      <c r="X442" s="61"/>
      <c r="Y442" s="61"/>
      <c r="Z442" s="53">
        <f t="shared" si="6"/>
        <v>0</v>
      </c>
      <c r="AA442" s="4"/>
    </row>
    <row r="443" spans="1:27" ht="16" customHeight="1" x14ac:dyDescent="0.2">
      <c r="A443" s="54"/>
      <c r="B443" s="55">
        <v>843380163114</v>
      </c>
      <c r="C443" s="56" t="s">
        <v>989</v>
      </c>
      <c r="D443" s="56" t="s">
        <v>990</v>
      </c>
      <c r="E443" s="56" t="str" cm="1">
        <f t="array" ref="E443">_xlfn.XLOOKUP(C443,Master!E1:E2386,Master!H1:H2386)</f>
        <v>No</v>
      </c>
      <c r="F443" s="56" t="s">
        <v>190</v>
      </c>
      <c r="G443" s="56" t="s">
        <v>727</v>
      </c>
      <c r="H443" s="56" t="s">
        <v>139</v>
      </c>
      <c r="I443" s="56" t="s">
        <v>211</v>
      </c>
      <c r="J443" s="56" t="s">
        <v>55</v>
      </c>
      <c r="K443" s="56" t="s">
        <v>56</v>
      </c>
      <c r="L443" s="56" t="s">
        <v>50</v>
      </c>
      <c r="M443" s="57">
        <v>104.5</v>
      </c>
      <c r="N443" s="57">
        <v>190</v>
      </c>
      <c r="O443" s="57">
        <v>190</v>
      </c>
      <c r="P443" s="58" cm="1">
        <f t="array" ref="P443">(O443*$P$3)*(M443/O443)</f>
        <v>145.255</v>
      </c>
      <c r="Q443" s="59" cm="1">
        <f t="array" ref="Q443">R443</f>
        <v>317</v>
      </c>
      <c r="R443" s="58" cm="1">
        <f t="array" ref="R443">ROUND(O443*$P$3*(1+$Q$3),0)</f>
        <v>317</v>
      </c>
      <c r="S443" s="56" t="s">
        <v>57</v>
      </c>
      <c r="T443" s="60" t="s">
        <v>58</v>
      </c>
      <c r="U443" s="51"/>
      <c r="V443" s="61"/>
      <c r="W443" s="61"/>
      <c r="X443" s="61"/>
      <c r="Y443" s="61"/>
      <c r="Z443" s="53">
        <f t="shared" si="6"/>
        <v>0</v>
      </c>
      <c r="AA443" s="4"/>
    </row>
    <row r="444" spans="1:27" ht="16" customHeight="1" x14ac:dyDescent="0.2">
      <c r="A444" s="54"/>
      <c r="B444" s="55">
        <v>843380163121</v>
      </c>
      <c r="C444" s="56" t="s">
        <v>991</v>
      </c>
      <c r="D444" s="56" t="s">
        <v>992</v>
      </c>
      <c r="E444" s="56" t="str" cm="1">
        <f t="array" ref="E444">_xlfn.XLOOKUP(C444,Master!E1:E2386,Master!H1:H2386)</f>
        <v>No</v>
      </c>
      <c r="F444" s="56" t="s">
        <v>190</v>
      </c>
      <c r="G444" s="56" t="s">
        <v>730</v>
      </c>
      <c r="H444" s="56" t="s">
        <v>139</v>
      </c>
      <c r="I444" s="56" t="s">
        <v>211</v>
      </c>
      <c r="J444" s="56" t="s">
        <v>55</v>
      </c>
      <c r="K444" s="56" t="s">
        <v>56</v>
      </c>
      <c r="L444" s="56" t="s">
        <v>50</v>
      </c>
      <c r="M444" s="57">
        <v>104.5</v>
      </c>
      <c r="N444" s="57">
        <v>190</v>
      </c>
      <c r="O444" s="57">
        <v>190</v>
      </c>
      <c r="P444" s="58" cm="1">
        <f t="array" ref="P444">(O444*$P$3)*(M444/O444)</f>
        <v>145.255</v>
      </c>
      <c r="Q444" s="59" cm="1">
        <f t="array" ref="Q444">R444</f>
        <v>317</v>
      </c>
      <c r="R444" s="58" cm="1">
        <f t="array" ref="R444">ROUND(O444*$P$3*(1+$Q$3),0)</f>
        <v>317</v>
      </c>
      <c r="S444" s="56" t="s">
        <v>57</v>
      </c>
      <c r="T444" s="60" t="s">
        <v>58</v>
      </c>
      <c r="U444" s="51"/>
      <c r="V444" s="61"/>
      <c r="W444" s="61"/>
      <c r="X444" s="61"/>
      <c r="Y444" s="61"/>
      <c r="Z444" s="53">
        <f t="shared" si="6"/>
        <v>0</v>
      </c>
      <c r="AA444" s="4"/>
    </row>
    <row r="445" spans="1:27" ht="16" customHeight="1" x14ac:dyDescent="0.2">
      <c r="A445" s="54"/>
      <c r="B445" s="55">
        <v>843380163138</v>
      </c>
      <c r="C445" s="56" t="s">
        <v>993</v>
      </c>
      <c r="D445" s="56" t="s">
        <v>994</v>
      </c>
      <c r="E445" s="56" t="str" cm="1">
        <f t="array" ref="E445">_xlfn.XLOOKUP(C445,Master!E1:E2386,Master!H1:H2386)</f>
        <v>No</v>
      </c>
      <c r="F445" s="56" t="s">
        <v>190</v>
      </c>
      <c r="G445" s="56" t="s">
        <v>666</v>
      </c>
      <c r="H445" s="56" t="s">
        <v>139</v>
      </c>
      <c r="I445" s="56" t="s">
        <v>211</v>
      </c>
      <c r="J445" s="56" t="s">
        <v>55</v>
      </c>
      <c r="K445" s="56" t="s">
        <v>56</v>
      </c>
      <c r="L445" s="56" t="s">
        <v>50</v>
      </c>
      <c r="M445" s="57">
        <v>104.5</v>
      </c>
      <c r="N445" s="57">
        <v>190</v>
      </c>
      <c r="O445" s="57">
        <v>190</v>
      </c>
      <c r="P445" s="58" cm="1">
        <f t="array" ref="P445">(O445*$P$3)*(M445/O445)</f>
        <v>145.255</v>
      </c>
      <c r="Q445" s="59" cm="1">
        <f t="array" ref="Q445">R445</f>
        <v>317</v>
      </c>
      <c r="R445" s="58" cm="1">
        <f t="array" ref="R445">ROUND(O445*$P$3*(1+$Q$3),0)</f>
        <v>317</v>
      </c>
      <c r="S445" s="56" t="s">
        <v>57</v>
      </c>
      <c r="T445" s="60" t="s">
        <v>58</v>
      </c>
      <c r="U445" s="51"/>
      <c r="V445" s="61"/>
      <c r="W445" s="61"/>
      <c r="X445" s="61"/>
      <c r="Y445" s="61"/>
      <c r="Z445" s="53">
        <f t="shared" si="6"/>
        <v>0</v>
      </c>
      <c r="AA445" s="4"/>
    </row>
    <row r="446" spans="1:27" ht="16" customHeight="1" x14ac:dyDescent="0.2">
      <c r="A446" s="54"/>
      <c r="B446" s="55">
        <v>843380163145</v>
      </c>
      <c r="C446" s="56" t="s">
        <v>995</v>
      </c>
      <c r="D446" s="56" t="s">
        <v>996</v>
      </c>
      <c r="E446" s="56" t="str" cm="1">
        <f t="array" ref="E446">_xlfn.XLOOKUP(C446,Master!E1:E2386,Master!H1:H2386)</f>
        <v>No</v>
      </c>
      <c r="F446" s="56" t="s">
        <v>190</v>
      </c>
      <c r="G446" s="56" t="s">
        <v>735</v>
      </c>
      <c r="H446" s="56" t="s">
        <v>139</v>
      </c>
      <c r="I446" s="56" t="s">
        <v>211</v>
      </c>
      <c r="J446" s="56" t="s">
        <v>55</v>
      </c>
      <c r="K446" s="56" t="s">
        <v>56</v>
      </c>
      <c r="L446" s="56" t="s">
        <v>50</v>
      </c>
      <c r="M446" s="57">
        <v>104.5</v>
      </c>
      <c r="N446" s="57">
        <v>190</v>
      </c>
      <c r="O446" s="57">
        <v>190</v>
      </c>
      <c r="P446" s="58" cm="1">
        <f t="array" ref="P446">(O446*$P$3)*(M446/O446)</f>
        <v>145.255</v>
      </c>
      <c r="Q446" s="59" cm="1">
        <f t="array" ref="Q446">R446</f>
        <v>317</v>
      </c>
      <c r="R446" s="58" cm="1">
        <f t="array" ref="R446">ROUND(O446*$P$3*(1+$Q$3),0)</f>
        <v>317</v>
      </c>
      <c r="S446" s="56" t="s">
        <v>57</v>
      </c>
      <c r="T446" s="60" t="s">
        <v>58</v>
      </c>
      <c r="U446" s="51"/>
      <c r="V446" s="61"/>
      <c r="W446" s="61"/>
      <c r="X446" s="61"/>
      <c r="Y446" s="61"/>
      <c r="Z446" s="53">
        <f t="shared" si="6"/>
        <v>0</v>
      </c>
      <c r="AA446" s="4"/>
    </row>
    <row r="447" spans="1:27" ht="16" customHeight="1" x14ac:dyDescent="0.2">
      <c r="A447" s="54"/>
      <c r="B447" s="55">
        <v>843380163152</v>
      </c>
      <c r="C447" s="56" t="s">
        <v>997</v>
      </c>
      <c r="D447" s="56" t="s">
        <v>998</v>
      </c>
      <c r="E447" s="56" t="str" cm="1">
        <f t="array" ref="E447">_xlfn.XLOOKUP(C447,Master!E1:E2386,Master!H1:H2386)</f>
        <v>No</v>
      </c>
      <c r="F447" s="56" t="s">
        <v>190</v>
      </c>
      <c r="G447" s="56" t="s">
        <v>738</v>
      </c>
      <c r="H447" s="56" t="s">
        <v>139</v>
      </c>
      <c r="I447" s="56" t="s">
        <v>211</v>
      </c>
      <c r="J447" s="56" t="s">
        <v>55</v>
      </c>
      <c r="K447" s="56" t="s">
        <v>56</v>
      </c>
      <c r="L447" s="56" t="s">
        <v>50</v>
      </c>
      <c r="M447" s="57">
        <v>104.5</v>
      </c>
      <c r="N447" s="57">
        <v>190</v>
      </c>
      <c r="O447" s="57">
        <v>190</v>
      </c>
      <c r="P447" s="58" cm="1">
        <f t="array" ref="P447">(O447*$P$3)*(M447/O447)</f>
        <v>145.255</v>
      </c>
      <c r="Q447" s="59" cm="1">
        <f t="array" ref="Q447">R447</f>
        <v>317</v>
      </c>
      <c r="R447" s="58" cm="1">
        <f t="array" ref="R447">ROUND(O447*$P$3*(1+$Q$3),0)</f>
        <v>317</v>
      </c>
      <c r="S447" s="56" t="s">
        <v>57</v>
      </c>
      <c r="T447" s="60" t="s">
        <v>58</v>
      </c>
      <c r="U447" s="51"/>
      <c r="V447" s="61"/>
      <c r="W447" s="61"/>
      <c r="X447" s="61"/>
      <c r="Y447" s="61"/>
      <c r="Z447" s="53">
        <f t="shared" si="6"/>
        <v>0</v>
      </c>
      <c r="AA447" s="4"/>
    </row>
    <row r="448" spans="1:27" ht="16" customHeight="1" x14ac:dyDescent="0.2">
      <c r="A448" s="54"/>
      <c r="B448" s="55">
        <v>843380163169</v>
      </c>
      <c r="C448" s="56" t="s">
        <v>999</v>
      </c>
      <c r="D448" s="56" t="s">
        <v>1000</v>
      </c>
      <c r="E448" s="56" t="str" cm="1">
        <f t="array" ref="E448">_xlfn.XLOOKUP(C448,Master!E1:E2386,Master!H1:H2386)</f>
        <v>No</v>
      </c>
      <c r="F448" s="56" t="s">
        <v>190</v>
      </c>
      <c r="G448" s="56" t="s">
        <v>672</v>
      </c>
      <c r="H448" s="56" t="s">
        <v>139</v>
      </c>
      <c r="I448" s="56" t="s">
        <v>211</v>
      </c>
      <c r="J448" s="56" t="s">
        <v>55</v>
      </c>
      <c r="K448" s="56" t="s">
        <v>56</v>
      </c>
      <c r="L448" s="56" t="s">
        <v>50</v>
      </c>
      <c r="M448" s="57">
        <v>104.5</v>
      </c>
      <c r="N448" s="57">
        <v>190</v>
      </c>
      <c r="O448" s="57">
        <v>190</v>
      </c>
      <c r="P448" s="58" cm="1">
        <f t="array" ref="P448">(O448*$P$3)*(M448/O448)</f>
        <v>145.255</v>
      </c>
      <c r="Q448" s="59" cm="1">
        <f t="array" ref="Q448">R448</f>
        <v>317</v>
      </c>
      <c r="R448" s="58" cm="1">
        <f t="array" ref="R448">ROUND(O448*$P$3*(1+$Q$3),0)</f>
        <v>317</v>
      </c>
      <c r="S448" s="56" t="s">
        <v>57</v>
      </c>
      <c r="T448" s="60" t="s">
        <v>58</v>
      </c>
      <c r="U448" s="51"/>
      <c r="V448" s="61"/>
      <c r="W448" s="61"/>
      <c r="X448" s="61"/>
      <c r="Y448" s="61"/>
      <c r="Z448" s="53">
        <f t="shared" si="6"/>
        <v>0</v>
      </c>
      <c r="AA448" s="4"/>
    </row>
    <row r="449" spans="1:27" ht="16" customHeight="1" x14ac:dyDescent="0.2">
      <c r="A449" s="54"/>
      <c r="B449" s="55">
        <v>843380163176</v>
      </c>
      <c r="C449" s="56" t="s">
        <v>1001</v>
      </c>
      <c r="D449" s="56" t="s">
        <v>1002</v>
      </c>
      <c r="E449" s="56" t="str" cm="1">
        <f t="array" ref="E449">_xlfn.XLOOKUP(C449,Master!E1:E2386,Master!H1:H2386)</f>
        <v>No</v>
      </c>
      <c r="F449" s="56" t="s">
        <v>190</v>
      </c>
      <c r="G449" s="56" t="s">
        <v>743</v>
      </c>
      <c r="H449" s="56" t="s">
        <v>139</v>
      </c>
      <c r="I449" s="56" t="s">
        <v>211</v>
      </c>
      <c r="J449" s="56" t="s">
        <v>55</v>
      </c>
      <c r="K449" s="56" t="s">
        <v>56</v>
      </c>
      <c r="L449" s="56" t="s">
        <v>50</v>
      </c>
      <c r="M449" s="57">
        <v>104.5</v>
      </c>
      <c r="N449" s="57">
        <v>190</v>
      </c>
      <c r="O449" s="57">
        <v>190</v>
      </c>
      <c r="P449" s="58" cm="1">
        <f t="array" ref="P449">(O449*$P$3)*(M449/O449)</f>
        <v>145.255</v>
      </c>
      <c r="Q449" s="59" cm="1">
        <f t="array" ref="Q449">R449</f>
        <v>317</v>
      </c>
      <c r="R449" s="58" cm="1">
        <f t="array" ref="R449">ROUND(O449*$P$3*(1+$Q$3),0)</f>
        <v>317</v>
      </c>
      <c r="S449" s="56" t="s">
        <v>57</v>
      </c>
      <c r="T449" s="60" t="s">
        <v>58</v>
      </c>
      <c r="U449" s="51"/>
      <c r="V449" s="61"/>
      <c r="W449" s="61"/>
      <c r="X449" s="61"/>
      <c r="Y449" s="61"/>
      <c r="Z449" s="53">
        <f t="shared" si="6"/>
        <v>0</v>
      </c>
      <c r="AA449" s="4"/>
    </row>
    <row r="450" spans="1:27" ht="16" customHeight="1" x14ac:dyDescent="0.2">
      <c r="A450" s="54"/>
      <c r="B450" s="55">
        <v>843380163183</v>
      </c>
      <c r="C450" s="56" t="s">
        <v>1003</v>
      </c>
      <c r="D450" s="56" t="s">
        <v>1004</v>
      </c>
      <c r="E450" s="56" t="str" cm="1">
        <f t="array" ref="E450">_xlfn.XLOOKUP(C450,Master!E1:E2386,Master!H1:H2386)</f>
        <v>No</v>
      </c>
      <c r="F450" s="56" t="s">
        <v>190</v>
      </c>
      <c r="G450" s="56" t="s">
        <v>746</v>
      </c>
      <c r="H450" s="56" t="s">
        <v>139</v>
      </c>
      <c r="I450" s="56" t="s">
        <v>211</v>
      </c>
      <c r="J450" s="56" t="s">
        <v>55</v>
      </c>
      <c r="K450" s="56" t="s">
        <v>56</v>
      </c>
      <c r="L450" s="56" t="s">
        <v>50</v>
      </c>
      <c r="M450" s="57">
        <v>104.5</v>
      </c>
      <c r="N450" s="57">
        <v>190</v>
      </c>
      <c r="O450" s="57">
        <v>190</v>
      </c>
      <c r="P450" s="58" cm="1">
        <f t="array" ref="P450">(O450*$P$3)*(M450/O450)</f>
        <v>145.255</v>
      </c>
      <c r="Q450" s="59" cm="1">
        <f t="array" ref="Q450">R450</f>
        <v>317</v>
      </c>
      <c r="R450" s="58" cm="1">
        <f t="array" ref="R450">ROUND(O450*$P$3*(1+$Q$3),0)</f>
        <v>317</v>
      </c>
      <c r="S450" s="56" t="s">
        <v>57</v>
      </c>
      <c r="T450" s="60" t="s">
        <v>58</v>
      </c>
      <c r="U450" s="51"/>
      <c r="V450" s="61"/>
      <c r="W450" s="61"/>
      <c r="X450" s="61"/>
      <c r="Y450" s="61"/>
      <c r="Z450" s="53">
        <f t="shared" si="6"/>
        <v>0</v>
      </c>
      <c r="AA450" s="4"/>
    </row>
    <row r="451" spans="1:27" ht="16" customHeight="1" x14ac:dyDescent="0.2">
      <c r="A451" s="54"/>
      <c r="B451" s="55">
        <v>843380163190</v>
      </c>
      <c r="C451" s="56" t="s">
        <v>1005</v>
      </c>
      <c r="D451" s="56" t="s">
        <v>1006</v>
      </c>
      <c r="E451" s="56" t="str" cm="1">
        <f t="array" ref="E451">_xlfn.XLOOKUP(C451,Master!E1:E2386,Master!H1:H2386)</f>
        <v>No</v>
      </c>
      <c r="F451" s="56" t="s">
        <v>190</v>
      </c>
      <c r="G451" s="56" t="s">
        <v>749</v>
      </c>
      <c r="H451" s="56" t="s">
        <v>139</v>
      </c>
      <c r="I451" s="56" t="s">
        <v>211</v>
      </c>
      <c r="J451" s="56" t="s">
        <v>55</v>
      </c>
      <c r="K451" s="56" t="s">
        <v>56</v>
      </c>
      <c r="L451" s="56" t="s">
        <v>50</v>
      </c>
      <c r="M451" s="57">
        <v>104.5</v>
      </c>
      <c r="N451" s="57">
        <v>190</v>
      </c>
      <c r="O451" s="57">
        <v>190</v>
      </c>
      <c r="P451" s="58" cm="1">
        <f t="array" ref="P451">(O451*$P$3)*(M451/O451)</f>
        <v>145.255</v>
      </c>
      <c r="Q451" s="59" cm="1">
        <f t="array" ref="Q451">R451</f>
        <v>317</v>
      </c>
      <c r="R451" s="58" cm="1">
        <f t="array" ref="R451">ROUND(O451*$P$3*(1+$Q$3),0)</f>
        <v>317</v>
      </c>
      <c r="S451" s="56" t="s">
        <v>57</v>
      </c>
      <c r="T451" s="60" t="s">
        <v>58</v>
      </c>
      <c r="U451" s="51"/>
      <c r="V451" s="61"/>
      <c r="W451" s="61"/>
      <c r="X451" s="61"/>
      <c r="Y451" s="61"/>
      <c r="Z451" s="53">
        <f t="shared" si="6"/>
        <v>0</v>
      </c>
      <c r="AA451" s="4"/>
    </row>
    <row r="452" spans="1:27" ht="16" customHeight="1" x14ac:dyDescent="0.2">
      <c r="A452" s="54"/>
      <c r="B452" s="55">
        <v>843380163206</v>
      </c>
      <c r="C452" s="56" t="s">
        <v>1007</v>
      </c>
      <c r="D452" s="56" t="s">
        <v>1008</v>
      </c>
      <c r="E452" s="56" t="str" cm="1">
        <f t="array" ref="E452">_xlfn.XLOOKUP(C452,Master!E1:E2386,Master!H1:H2386)</f>
        <v>No</v>
      </c>
      <c r="F452" s="56" t="s">
        <v>190</v>
      </c>
      <c r="G452" s="56" t="s">
        <v>752</v>
      </c>
      <c r="H452" s="56" t="s">
        <v>139</v>
      </c>
      <c r="I452" s="56" t="s">
        <v>211</v>
      </c>
      <c r="J452" s="56" t="s">
        <v>55</v>
      </c>
      <c r="K452" s="56" t="s">
        <v>56</v>
      </c>
      <c r="L452" s="56" t="s">
        <v>50</v>
      </c>
      <c r="M452" s="57">
        <v>104.5</v>
      </c>
      <c r="N452" s="57">
        <v>190</v>
      </c>
      <c r="O452" s="57">
        <v>190</v>
      </c>
      <c r="P452" s="58" cm="1">
        <f t="array" ref="P452">(O452*$P$3)*(M452/O452)</f>
        <v>145.255</v>
      </c>
      <c r="Q452" s="59" cm="1">
        <f t="array" ref="Q452">R452</f>
        <v>317</v>
      </c>
      <c r="R452" s="58" cm="1">
        <f t="array" ref="R452">ROUND(O452*$P$3*(1+$Q$3),0)</f>
        <v>317</v>
      </c>
      <c r="S452" s="56" t="s">
        <v>57</v>
      </c>
      <c r="T452" s="60" t="s">
        <v>58</v>
      </c>
      <c r="U452" s="51"/>
      <c r="V452" s="61"/>
      <c r="W452" s="61"/>
      <c r="X452" s="61"/>
      <c r="Y452" s="61"/>
      <c r="Z452" s="53">
        <f t="shared" si="6"/>
        <v>0</v>
      </c>
      <c r="AA452" s="4"/>
    </row>
    <row r="453" spans="1:27" ht="16" customHeight="1" x14ac:dyDescent="0.2">
      <c r="A453" s="54"/>
      <c r="B453" s="55">
        <v>843380163213</v>
      </c>
      <c r="C453" s="56" t="s">
        <v>1009</v>
      </c>
      <c r="D453" s="56" t="s">
        <v>1010</v>
      </c>
      <c r="E453" s="56" t="str" cm="1">
        <f t="array" ref="E453">_xlfn.XLOOKUP(C453,Master!E1:E2386,Master!H1:H2386)</f>
        <v>No</v>
      </c>
      <c r="F453" s="56" t="s">
        <v>190</v>
      </c>
      <c r="G453" s="56" t="s">
        <v>755</v>
      </c>
      <c r="H453" s="56" t="s">
        <v>139</v>
      </c>
      <c r="I453" s="56" t="s">
        <v>211</v>
      </c>
      <c r="J453" s="56" t="s">
        <v>55</v>
      </c>
      <c r="K453" s="56" t="s">
        <v>56</v>
      </c>
      <c r="L453" s="56" t="s">
        <v>50</v>
      </c>
      <c r="M453" s="57">
        <v>104.5</v>
      </c>
      <c r="N453" s="57">
        <v>190</v>
      </c>
      <c r="O453" s="57">
        <v>190</v>
      </c>
      <c r="P453" s="58" cm="1">
        <f t="array" ref="P453">(O453*$P$3)*(M453/O453)</f>
        <v>145.255</v>
      </c>
      <c r="Q453" s="59" cm="1">
        <f t="array" ref="Q453">R453</f>
        <v>317</v>
      </c>
      <c r="R453" s="58" cm="1">
        <f t="array" ref="R453">ROUND(O453*$P$3*(1+$Q$3),0)</f>
        <v>317</v>
      </c>
      <c r="S453" s="56" t="s">
        <v>57</v>
      </c>
      <c r="T453" s="60" t="s">
        <v>58</v>
      </c>
      <c r="U453" s="51"/>
      <c r="V453" s="61"/>
      <c r="W453" s="61"/>
      <c r="X453" s="61"/>
      <c r="Y453" s="61"/>
      <c r="Z453" s="53">
        <f t="shared" si="6"/>
        <v>0</v>
      </c>
      <c r="AA453" s="4"/>
    </row>
    <row r="454" spans="1:27" ht="16" customHeight="1" x14ac:dyDescent="0.2">
      <c r="A454" s="54"/>
      <c r="B454" s="55">
        <v>843380163220</v>
      </c>
      <c r="C454" s="56" t="s">
        <v>1011</v>
      </c>
      <c r="D454" s="56" t="s">
        <v>1012</v>
      </c>
      <c r="E454" s="56" t="str" cm="1">
        <f t="array" ref="E454">_xlfn.XLOOKUP(C454,Master!E1:E2386,Master!H1:H2386)</f>
        <v>No</v>
      </c>
      <c r="F454" s="56" t="s">
        <v>190</v>
      </c>
      <c r="G454" s="56" t="s">
        <v>758</v>
      </c>
      <c r="H454" s="56" t="s">
        <v>139</v>
      </c>
      <c r="I454" s="56" t="s">
        <v>211</v>
      </c>
      <c r="J454" s="56" t="s">
        <v>55</v>
      </c>
      <c r="K454" s="56" t="s">
        <v>56</v>
      </c>
      <c r="L454" s="56" t="s">
        <v>50</v>
      </c>
      <c r="M454" s="57">
        <v>104.5</v>
      </c>
      <c r="N454" s="57">
        <v>190</v>
      </c>
      <c r="O454" s="57">
        <v>190</v>
      </c>
      <c r="P454" s="58" cm="1">
        <f t="array" ref="P454">(O454*$P$3)*(M454/O454)</f>
        <v>145.255</v>
      </c>
      <c r="Q454" s="59" cm="1">
        <f t="array" ref="Q454">R454</f>
        <v>317</v>
      </c>
      <c r="R454" s="58" cm="1">
        <f t="array" ref="R454">ROUND(O454*$P$3*(1+$Q$3),0)</f>
        <v>317</v>
      </c>
      <c r="S454" s="56" t="s">
        <v>57</v>
      </c>
      <c r="T454" s="60" t="s">
        <v>58</v>
      </c>
      <c r="U454" s="51"/>
      <c r="V454" s="61"/>
      <c r="W454" s="61"/>
      <c r="X454" s="61"/>
      <c r="Y454" s="61"/>
      <c r="Z454" s="53">
        <f t="shared" si="6"/>
        <v>0</v>
      </c>
      <c r="AA454" s="4"/>
    </row>
    <row r="455" spans="1:27" ht="16" customHeight="1" x14ac:dyDescent="0.2">
      <c r="A455" s="54"/>
      <c r="B455" s="55">
        <v>843380163237</v>
      </c>
      <c r="C455" s="56" t="s">
        <v>1013</v>
      </c>
      <c r="D455" s="56" t="s">
        <v>1014</v>
      </c>
      <c r="E455" s="56" t="str" cm="1">
        <f t="array" ref="E455">_xlfn.XLOOKUP(C455,Master!E1:E2386,Master!H1:H2386)</f>
        <v>No</v>
      </c>
      <c r="F455" s="56" t="s">
        <v>190</v>
      </c>
      <c r="G455" s="56" t="s">
        <v>761</v>
      </c>
      <c r="H455" s="56" t="s">
        <v>139</v>
      </c>
      <c r="I455" s="56" t="s">
        <v>211</v>
      </c>
      <c r="J455" s="56" t="s">
        <v>55</v>
      </c>
      <c r="K455" s="56" t="s">
        <v>56</v>
      </c>
      <c r="L455" s="56" t="s">
        <v>50</v>
      </c>
      <c r="M455" s="57">
        <v>104.5</v>
      </c>
      <c r="N455" s="57">
        <v>190</v>
      </c>
      <c r="O455" s="57">
        <v>190</v>
      </c>
      <c r="P455" s="58" cm="1">
        <f t="array" ref="P455">(O455*$P$3)*(M455/O455)</f>
        <v>145.255</v>
      </c>
      <c r="Q455" s="59" cm="1">
        <f t="array" ref="Q455">R455</f>
        <v>317</v>
      </c>
      <c r="R455" s="58" cm="1">
        <f t="array" ref="R455">ROUND(O455*$P$3*(1+$Q$3),0)</f>
        <v>317</v>
      </c>
      <c r="S455" s="56" t="s">
        <v>57</v>
      </c>
      <c r="T455" s="60" t="s">
        <v>58</v>
      </c>
      <c r="U455" s="51"/>
      <c r="V455" s="61"/>
      <c r="W455" s="61"/>
      <c r="X455" s="61"/>
      <c r="Y455" s="61"/>
      <c r="Z455" s="53">
        <f t="shared" si="6"/>
        <v>0</v>
      </c>
      <c r="AA455" s="4"/>
    </row>
    <row r="456" spans="1:27" ht="16" customHeight="1" x14ac:dyDescent="0.2">
      <c r="A456" s="54"/>
      <c r="B456" s="55">
        <v>843380163244</v>
      </c>
      <c r="C456" s="56" t="s">
        <v>1015</v>
      </c>
      <c r="D456" s="56" t="s">
        <v>1016</v>
      </c>
      <c r="E456" s="56" t="str" cm="1">
        <f t="array" ref="E456">_xlfn.XLOOKUP(C456,Master!E1:E2386,Master!H1:H2386)</f>
        <v>No</v>
      </c>
      <c r="F456" s="56" t="s">
        <v>190</v>
      </c>
      <c r="G456" s="56" t="s">
        <v>764</v>
      </c>
      <c r="H456" s="56" t="s">
        <v>139</v>
      </c>
      <c r="I456" s="56" t="s">
        <v>211</v>
      </c>
      <c r="J456" s="56" t="s">
        <v>55</v>
      </c>
      <c r="K456" s="56" t="s">
        <v>56</v>
      </c>
      <c r="L456" s="56" t="s">
        <v>50</v>
      </c>
      <c r="M456" s="57">
        <v>104.5</v>
      </c>
      <c r="N456" s="57">
        <v>190</v>
      </c>
      <c r="O456" s="57">
        <v>190</v>
      </c>
      <c r="P456" s="58" cm="1">
        <f t="array" ref="P456">(O456*$P$3)*(M456/O456)</f>
        <v>145.255</v>
      </c>
      <c r="Q456" s="59" cm="1">
        <f t="array" ref="Q456">R456</f>
        <v>317</v>
      </c>
      <c r="R456" s="58" cm="1">
        <f t="array" ref="R456">ROUND(O456*$P$3*(1+$Q$3),0)</f>
        <v>317</v>
      </c>
      <c r="S456" s="56" t="s">
        <v>57</v>
      </c>
      <c r="T456" s="60" t="s">
        <v>58</v>
      </c>
      <c r="U456" s="51"/>
      <c r="V456" s="61"/>
      <c r="W456" s="61"/>
      <c r="X456" s="61"/>
      <c r="Y456" s="61"/>
      <c r="Z456" s="53">
        <f t="shared" ref="Z456:Z519" si="7">(V456*M456)+(W456*M456)+(M456*X456)+(Y456*M456)</f>
        <v>0</v>
      </c>
      <c r="AA456" s="4"/>
    </row>
    <row r="457" spans="1:27" ht="16" customHeight="1" x14ac:dyDescent="0.2">
      <c r="A457" s="54"/>
      <c r="B457" s="55">
        <v>843380163251</v>
      </c>
      <c r="C457" s="56" t="s">
        <v>1017</v>
      </c>
      <c r="D457" s="56" t="s">
        <v>1018</v>
      </c>
      <c r="E457" s="56" t="str" cm="1">
        <f t="array" ref="E457">_xlfn.XLOOKUP(C457,Master!E1:E2386,Master!H1:H2386)</f>
        <v>Yes</v>
      </c>
      <c r="F457" s="56" t="s">
        <v>95</v>
      </c>
      <c r="G457" s="56" t="s">
        <v>657</v>
      </c>
      <c r="H457" s="56" t="s">
        <v>139</v>
      </c>
      <c r="I457" s="56" t="s">
        <v>211</v>
      </c>
      <c r="J457" s="56" t="s">
        <v>55</v>
      </c>
      <c r="K457" s="56" t="s">
        <v>56</v>
      </c>
      <c r="L457" s="56" t="s">
        <v>50</v>
      </c>
      <c r="M457" s="57">
        <v>104.5</v>
      </c>
      <c r="N457" s="57">
        <v>190</v>
      </c>
      <c r="O457" s="57">
        <v>190</v>
      </c>
      <c r="P457" s="58" cm="1">
        <f t="array" ref="P457">(O457*$P$3)*(M457/O457)</f>
        <v>145.255</v>
      </c>
      <c r="Q457" s="59" cm="1">
        <f t="array" ref="Q457">R457</f>
        <v>317</v>
      </c>
      <c r="R457" s="58" cm="1">
        <f t="array" ref="R457">ROUND(O457*$P$3*(1+$Q$3),0)</f>
        <v>317</v>
      </c>
      <c r="S457" s="56" t="s">
        <v>57</v>
      </c>
      <c r="T457" s="60" t="s">
        <v>58</v>
      </c>
      <c r="U457" s="51"/>
      <c r="V457" s="61"/>
      <c r="W457" s="61"/>
      <c r="X457" s="61"/>
      <c r="Y457" s="61"/>
      <c r="Z457" s="53">
        <f t="shared" si="7"/>
        <v>0</v>
      </c>
      <c r="AA457" s="4"/>
    </row>
    <row r="458" spans="1:27" ht="16" customHeight="1" x14ac:dyDescent="0.2">
      <c r="A458" s="54"/>
      <c r="B458" s="55">
        <v>843380163268</v>
      </c>
      <c r="C458" s="56" t="s">
        <v>1019</v>
      </c>
      <c r="D458" s="56" t="s">
        <v>1020</v>
      </c>
      <c r="E458" s="56" t="str" cm="1">
        <f t="array" ref="E458">_xlfn.XLOOKUP(C458,Master!E1:E2386,Master!H1:H2386)</f>
        <v>Yes</v>
      </c>
      <c r="F458" s="56" t="s">
        <v>95</v>
      </c>
      <c r="G458" s="56" t="s">
        <v>719</v>
      </c>
      <c r="H458" s="56" t="s">
        <v>139</v>
      </c>
      <c r="I458" s="56" t="s">
        <v>211</v>
      </c>
      <c r="J458" s="56" t="s">
        <v>55</v>
      </c>
      <c r="K458" s="56" t="s">
        <v>56</v>
      </c>
      <c r="L458" s="56" t="s">
        <v>50</v>
      </c>
      <c r="M458" s="57">
        <v>104.5</v>
      </c>
      <c r="N458" s="57">
        <v>190</v>
      </c>
      <c r="O458" s="57">
        <v>190</v>
      </c>
      <c r="P458" s="58" cm="1">
        <f t="array" ref="P458">(O458*$P$3)*(M458/O458)</f>
        <v>145.255</v>
      </c>
      <c r="Q458" s="59" cm="1">
        <f t="array" ref="Q458">R458</f>
        <v>317</v>
      </c>
      <c r="R458" s="58" cm="1">
        <f t="array" ref="R458">ROUND(O458*$P$3*(1+$Q$3),0)</f>
        <v>317</v>
      </c>
      <c r="S458" s="56" t="s">
        <v>57</v>
      </c>
      <c r="T458" s="60" t="s">
        <v>58</v>
      </c>
      <c r="U458" s="51"/>
      <c r="V458" s="61"/>
      <c r="W458" s="61"/>
      <c r="X458" s="61"/>
      <c r="Y458" s="61"/>
      <c r="Z458" s="53">
        <f t="shared" si="7"/>
        <v>0</v>
      </c>
      <c r="AA458" s="4"/>
    </row>
    <row r="459" spans="1:27" ht="16" customHeight="1" x14ac:dyDescent="0.2">
      <c r="A459" s="54"/>
      <c r="B459" s="55">
        <v>843380163275</v>
      </c>
      <c r="C459" s="56" t="s">
        <v>1021</v>
      </c>
      <c r="D459" s="56" t="s">
        <v>1022</v>
      </c>
      <c r="E459" s="56" t="str" cm="1">
        <f t="array" ref="E459">_xlfn.XLOOKUP(C459,Master!E1:E2386,Master!H1:H2386)</f>
        <v>Yes</v>
      </c>
      <c r="F459" s="56" t="s">
        <v>95</v>
      </c>
      <c r="G459" s="56" t="s">
        <v>722</v>
      </c>
      <c r="H459" s="56" t="s">
        <v>139</v>
      </c>
      <c r="I459" s="56" t="s">
        <v>211</v>
      </c>
      <c r="J459" s="56" t="s">
        <v>55</v>
      </c>
      <c r="K459" s="56" t="s">
        <v>56</v>
      </c>
      <c r="L459" s="56" t="s">
        <v>50</v>
      </c>
      <c r="M459" s="57">
        <v>104.5</v>
      </c>
      <c r="N459" s="57">
        <v>190</v>
      </c>
      <c r="O459" s="57">
        <v>190</v>
      </c>
      <c r="P459" s="58" cm="1">
        <f t="array" ref="P459">(O459*$P$3)*(M459/O459)</f>
        <v>145.255</v>
      </c>
      <c r="Q459" s="59" cm="1">
        <f t="array" ref="Q459">R459</f>
        <v>317</v>
      </c>
      <c r="R459" s="58" cm="1">
        <f t="array" ref="R459">ROUND(O459*$P$3*(1+$Q$3),0)</f>
        <v>317</v>
      </c>
      <c r="S459" s="56" t="s">
        <v>57</v>
      </c>
      <c r="T459" s="60" t="s">
        <v>58</v>
      </c>
      <c r="U459" s="51"/>
      <c r="V459" s="61"/>
      <c r="W459" s="61"/>
      <c r="X459" s="61"/>
      <c r="Y459" s="61"/>
      <c r="Z459" s="53">
        <f t="shared" si="7"/>
        <v>0</v>
      </c>
      <c r="AA459" s="4"/>
    </row>
    <row r="460" spans="1:27" ht="16" customHeight="1" x14ac:dyDescent="0.2">
      <c r="A460" s="54"/>
      <c r="B460" s="55">
        <v>843380163282</v>
      </c>
      <c r="C460" s="56" t="s">
        <v>1023</v>
      </c>
      <c r="D460" s="56" t="s">
        <v>1024</v>
      </c>
      <c r="E460" s="56" t="str" cm="1">
        <f t="array" ref="E460">_xlfn.XLOOKUP(C460,Master!E1:E2386,Master!H1:H2386)</f>
        <v>Yes</v>
      </c>
      <c r="F460" s="56" t="s">
        <v>95</v>
      </c>
      <c r="G460" s="56" t="s">
        <v>660</v>
      </c>
      <c r="H460" s="56" t="s">
        <v>139</v>
      </c>
      <c r="I460" s="56" t="s">
        <v>211</v>
      </c>
      <c r="J460" s="56" t="s">
        <v>55</v>
      </c>
      <c r="K460" s="56" t="s">
        <v>56</v>
      </c>
      <c r="L460" s="56" t="s">
        <v>50</v>
      </c>
      <c r="M460" s="57">
        <v>104.5</v>
      </c>
      <c r="N460" s="57">
        <v>190</v>
      </c>
      <c r="O460" s="57">
        <v>190</v>
      </c>
      <c r="P460" s="58" cm="1">
        <f t="array" ref="P460">(O460*$P$3)*(M460/O460)</f>
        <v>145.255</v>
      </c>
      <c r="Q460" s="59" cm="1">
        <f t="array" ref="Q460">R460</f>
        <v>317</v>
      </c>
      <c r="R460" s="58" cm="1">
        <f t="array" ref="R460">ROUND(O460*$P$3*(1+$Q$3),0)</f>
        <v>317</v>
      </c>
      <c r="S460" s="56" t="s">
        <v>57</v>
      </c>
      <c r="T460" s="60" t="s">
        <v>58</v>
      </c>
      <c r="U460" s="51"/>
      <c r="V460" s="61"/>
      <c r="W460" s="61"/>
      <c r="X460" s="61"/>
      <c r="Y460" s="61"/>
      <c r="Z460" s="53">
        <f t="shared" si="7"/>
        <v>0</v>
      </c>
      <c r="AA460" s="4"/>
    </row>
    <row r="461" spans="1:27" ht="16" customHeight="1" x14ac:dyDescent="0.2">
      <c r="A461" s="54"/>
      <c r="B461" s="55">
        <v>843380163299</v>
      </c>
      <c r="C461" s="56" t="s">
        <v>1025</v>
      </c>
      <c r="D461" s="56" t="s">
        <v>1026</v>
      </c>
      <c r="E461" s="56" t="str" cm="1">
        <f t="array" ref="E461">_xlfn.XLOOKUP(C461,Master!E1:E2386,Master!H1:H2386)</f>
        <v>Yes</v>
      </c>
      <c r="F461" s="56" t="s">
        <v>95</v>
      </c>
      <c r="G461" s="56" t="s">
        <v>727</v>
      </c>
      <c r="H461" s="56" t="s">
        <v>139</v>
      </c>
      <c r="I461" s="56" t="s">
        <v>211</v>
      </c>
      <c r="J461" s="56" t="s">
        <v>55</v>
      </c>
      <c r="K461" s="56" t="s">
        <v>56</v>
      </c>
      <c r="L461" s="56" t="s">
        <v>50</v>
      </c>
      <c r="M461" s="57">
        <v>104.5</v>
      </c>
      <c r="N461" s="57">
        <v>190</v>
      </c>
      <c r="O461" s="57">
        <v>190</v>
      </c>
      <c r="P461" s="58" cm="1">
        <f t="array" ref="P461">(O461*$P$3)*(M461/O461)</f>
        <v>145.255</v>
      </c>
      <c r="Q461" s="59" cm="1">
        <f t="array" ref="Q461">R461</f>
        <v>317</v>
      </c>
      <c r="R461" s="58" cm="1">
        <f t="array" ref="R461">ROUND(O461*$P$3*(1+$Q$3),0)</f>
        <v>317</v>
      </c>
      <c r="S461" s="56" t="s">
        <v>57</v>
      </c>
      <c r="T461" s="60" t="s">
        <v>58</v>
      </c>
      <c r="U461" s="51"/>
      <c r="V461" s="61"/>
      <c r="W461" s="61"/>
      <c r="X461" s="61"/>
      <c r="Y461" s="61"/>
      <c r="Z461" s="53">
        <f t="shared" si="7"/>
        <v>0</v>
      </c>
      <c r="AA461" s="4"/>
    </row>
    <row r="462" spans="1:27" ht="16" customHeight="1" x14ac:dyDescent="0.2">
      <c r="A462" s="54"/>
      <c r="B462" s="55">
        <v>843380163305</v>
      </c>
      <c r="C462" s="56" t="s">
        <v>1027</v>
      </c>
      <c r="D462" s="56" t="s">
        <v>1028</v>
      </c>
      <c r="E462" s="56" t="str" cm="1">
        <f t="array" ref="E462">_xlfn.XLOOKUP(C462,Master!E1:E2386,Master!H1:H2386)</f>
        <v>Yes</v>
      </c>
      <c r="F462" s="56" t="s">
        <v>95</v>
      </c>
      <c r="G462" s="56" t="s">
        <v>730</v>
      </c>
      <c r="H462" s="56" t="s">
        <v>139</v>
      </c>
      <c r="I462" s="56" t="s">
        <v>211</v>
      </c>
      <c r="J462" s="56" t="s">
        <v>55</v>
      </c>
      <c r="K462" s="56" t="s">
        <v>56</v>
      </c>
      <c r="L462" s="56" t="s">
        <v>50</v>
      </c>
      <c r="M462" s="57">
        <v>104.5</v>
      </c>
      <c r="N462" s="57">
        <v>190</v>
      </c>
      <c r="O462" s="57">
        <v>190</v>
      </c>
      <c r="P462" s="58" cm="1">
        <f t="array" ref="P462">(O462*$P$3)*(M462/O462)</f>
        <v>145.255</v>
      </c>
      <c r="Q462" s="59" cm="1">
        <f t="array" ref="Q462">R462</f>
        <v>317</v>
      </c>
      <c r="R462" s="58" cm="1">
        <f t="array" ref="R462">ROUND(O462*$P$3*(1+$Q$3),0)</f>
        <v>317</v>
      </c>
      <c r="S462" s="56" t="s">
        <v>57</v>
      </c>
      <c r="T462" s="60" t="s">
        <v>58</v>
      </c>
      <c r="U462" s="51"/>
      <c r="V462" s="61"/>
      <c r="W462" s="61"/>
      <c r="X462" s="61"/>
      <c r="Y462" s="61"/>
      <c r="Z462" s="53">
        <f t="shared" si="7"/>
        <v>0</v>
      </c>
      <c r="AA462" s="4"/>
    </row>
    <row r="463" spans="1:27" ht="16" customHeight="1" x14ac:dyDescent="0.2">
      <c r="A463" s="54"/>
      <c r="B463" s="55">
        <v>843380163312</v>
      </c>
      <c r="C463" s="56" t="s">
        <v>1029</v>
      </c>
      <c r="D463" s="56" t="s">
        <v>1030</v>
      </c>
      <c r="E463" s="56" t="str" cm="1">
        <f t="array" ref="E463">_xlfn.XLOOKUP(C463,Master!E1:E2386,Master!H1:H2386)</f>
        <v>Yes</v>
      </c>
      <c r="F463" s="56" t="s">
        <v>95</v>
      </c>
      <c r="G463" s="56" t="s">
        <v>666</v>
      </c>
      <c r="H463" s="56" t="s">
        <v>139</v>
      </c>
      <c r="I463" s="56" t="s">
        <v>211</v>
      </c>
      <c r="J463" s="56" t="s">
        <v>55</v>
      </c>
      <c r="K463" s="56" t="s">
        <v>56</v>
      </c>
      <c r="L463" s="56" t="s">
        <v>50</v>
      </c>
      <c r="M463" s="57">
        <v>104.5</v>
      </c>
      <c r="N463" s="57">
        <v>190</v>
      </c>
      <c r="O463" s="57">
        <v>190</v>
      </c>
      <c r="P463" s="58" cm="1">
        <f t="array" ref="P463">(O463*$P$3)*(M463/O463)</f>
        <v>145.255</v>
      </c>
      <c r="Q463" s="59" cm="1">
        <f t="array" ref="Q463">R463</f>
        <v>317</v>
      </c>
      <c r="R463" s="58" cm="1">
        <f t="array" ref="R463">ROUND(O463*$P$3*(1+$Q$3),0)</f>
        <v>317</v>
      </c>
      <c r="S463" s="56" t="s">
        <v>57</v>
      </c>
      <c r="T463" s="60" t="s">
        <v>58</v>
      </c>
      <c r="U463" s="51"/>
      <c r="V463" s="61"/>
      <c r="W463" s="61"/>
      <c r="X463" s="61"/>
      <c r="Y463" s="61"/>
      <c r="Z463" s="53">
        <f t="shared" si="7"/>
        <v>0</v>
      </c>
      <c r="AA463" s="4"/>
    </row>
    <row r="464" spans="1:27" ht="16" customHeight="1" x14ac:dyDescent="0.2">
      <c r="A464" s="54"/>
      <c r="B464" s="55">
        <v>843380163329</v>
      </c>
      <c r="C464" s="56" t="s">
        <v>1031</v>
      </c>
      <c r="D464" s="56" t="s">
        <v>1032</v>
      </c>
      <c r="E464" s="56" t="str" cm="1">
        <f t="array" ref="E464">_xlfn.XLOOKUP(C464,Master!E1:E2386,Master!H1:H2386)</f>
        <v>Yes</v>
      </c>
      <c r="F464" s="56" t="s">
        <v>95</v>
      </c>
      <c r="G464" s="56" t="s">
        <v>735</v>
      </c>
      <c r="H464" s="56" t="s">
        <v>139</v>
      </c>
      <c r="I464" s="56" t="s">
        <v>211</v>
      </c>
      <c r="J464" s="56" t="s">
        <v>55</v>
      </c>
      <c r="K464" s="56" t="s">
        <v>56</v>
      </c>
      <c r="L464" s="56" t="s">
        <v>50</v>
      </c>
      <c r="M464" s="57">
        <v>104.5</v>
      </c>
      <c r="N464" s="57">
        <v>190</v>
      </c>
      <c r="O464" s="57">
        <v>190</v>
      </c>
      <c r="P464" s="58" cm="1">
        <f t="array" ref="P464">(O464*$P$3)*(M464/O464)</f>
        <v>145.255</v>
      </c>
      <c r="Q464" s="59" cm="1">
        <f t="array" ref="Q464">R464</f>
        <v>317</v>
      </c>
      <c r="R464" s="58" cm="1">
        <f t="array" ref="R464">ROUND(O464*$P$3*(1+$Q$3),0)</f>
        <v>317</v>
      </c>
      <c r="S464" s="56" t="s">
        <v>57</v>
      </c>
      <c r="T464" s="60" t="s">
        <v>58</v>
      </c>
      <c r="U464" s="51"/>
      <c r="V464" s="61"/>
      <c r="W464" s="61"/>
      <c r="X464" s="61"/>
      <c r="Y464" s="61"/>
      <c r="Z464" s="53">
        <f t="shared" si="7"/>
        <v>0</v>
      </c>
      <c r="AA464" s="4"/>
    </row>
    <row r="465" spans="1:27" ht="16" customHeight="1" x14ac:dyDescent="0.2">
      <c r="A465" s="54"/>
      <c r="B465" s="55">
        <v>843380163336</v>
      </c>
      <c r="C465" s="56" t="s">
        <v>1033</v>
      </c>
      <c r="D465" s="56" t="s">
        <v>1034</v>
      </c>
      <c r="E465" s="56" t="str" cm="1">
        <f t="array" ref="E465">_xlfn.XLOOKUP(C465,Master!E1:E2386,Master!H1:H2386)</f>
        <v>Yes</v>
      </c>
      <c r="F465" s="56" t="s">
        <v>95</v>
      </c>
      <c r="G465" s="56" t="s">
        <v>738</v>
      </c>
      <c r="H465" s="56" t="s">
        <v>139</v>
      </c>
      <c r="I465" s="56" t="s">
        <v>211</v>
      </c>
      <c r="J465" s="56" t="s">
        <v>55</v>
      </c>
      <c r="K465" s="56" t="s">
        <v>56</v>
      </c>
      <c r="L465" s="56" t="s">
        <v>50</v>
      </c>
      <c r="M465" s="57">
        <v>104.5</v>
      </c>
      <c r="N465" s="57">
        <v>190</v>
      </c>
      <c r="O465" s="57">
        <v>190</v>
      </c>
      <c r="P465" s="58" cm="1">
        <f t="array" ref="P465">(O465*$P$3)*(M465/O465)</f>
        <v>145.255</v>
      </c>
      <c r="Q465" s="59" cm="1">
        <f t="array" ref="Q465">R465</f>
        <v>317</v>
      </c>
      <c r="R465" s="58" cm="1">
        <f t="array" ref="R465">ROUND(O465*$P$3*(1+$Q$3),0)</f>
        <v>317</v>
      </c>
      <c r="S465" s="56" t="s">
        <v>57</v>
      </c>
      <c r="T465" s="60" t="s">
        <v>58</v>
      </c>
      <c r="U465" s="51"/>
      <c r="V465" s="61"/>
      <c r="W465" s="61"/>
      <c r="X465" s="61"/>
      <c r="Y465" s="61"/>
      <c r="Z465" s="53">
        <f t="shared" si="7"/>
        <v>0</v>
      </c>
      <c r="AA465" s="4"/>
    </row>
    <row r="466" spans="1:27" ht="16" customHeight="1" x14ac:dyDescent="0.2">
      <c r="A466" s="54"/>
      <c r="B466" s="55">
        <v>843380163343</v>
      </c>
      <c r="C466" s="56" t="s">
        <v>1035</v>
      </c>
      <c r="D466" s="56" t="s">
        <v>1036</v>
      </c>
      <c r="E466" s="56" t="str" cm="1">
        <f t="array" ref="E466">_xlfn.XLOOKUP(C466,Master!E1:E2386,Master!H1:H2386)</f>
        <v>Yes</v>
      </c>
      <c r="F466" s="56" t="s">
        <v>95</v>
      </c>
      <c r="G466" s="56" t="s">
        <v>672</v>
      </c>
      <c r="H466" s="56" t="s">
        <v>139</v>
      </c>
      <c r="I466" s="56" t="s">
        <v>211</v>
      </c>
      <c r="J466" s="56" t="s">
        <v>55</v>
      </c>
      <c r="K466" s="56" t="s">
        <v>56</v>
      </c>
      <c r="L466" s="56" t="s">
        <v>50</v>
      </c>
      <c r="M466" s="57">
        <v>104.5</v>
      </c>
      <c r="N466" s="57">
        <v>190</v>
      </c>
      <c r="O466" s="57">
        <v>190</v>
      </c>
      <c r="P466" s="58" cm="1">
        <f t="array" ref="P466">(O466*$P$3)*(M466/O466)</f>
        <v>145.255</v>
      </c>
      <c r="Q466" s="59" cm="1">
        <f t="array" ref="Q466">R466</f>
        <v>317</v>
      </c>
      <c r="R466" s="58" cm="1">
        <f t="array" ref="R466">ROUND(O466*$P$3*(1+$Q$3),0)</f>
        <v>317</v>
      </c>
      <c r="S466" s="56" t="s">
        <v>57</v>
      </c>
      <c r="T466" s="60" t="s">
        <v>58</v>
      </c>
      <c r="U466" s="51"/>
      <c r="V466" s="61"/>
      <c r="W466" s="61"/>
      <c r="X466" s="61"/>
      <c r="Y466" s="61"/>
      <c r="Z466" s="53">
        <f t="shared" si="7"/>
        <v>0</v>
      </c>
      <c r="AA466" s="4"/>
    </row>
    <row r="467" spans="1:27" ht="16" customHeight="1" x14ac:dyDescent="0.2">
      <c r="A467" s="54"/>
      <c r="B467" s="55">
        <v>843380163350</v>
      </c>
      <c r="C467" s="56" t="s">
        <v>1037</v>
      </c>
      <c r="D467" s="56" t="s">
        <v>1038</v>
      </c>
      <c r="E467" s="56" t="str" cm="1">
        <f t="array" ref="E467">_xlfn.XLOOKUP(C467,Master!E1:E2386,Master!H1:H2386)</f>
        <v>Yes</v>
      </c>
      <c r="F467" s="56" t="s">
        <v>95</v>
      </c>
      <c r="G467" s="56" t="s">
        <v>743</v>
      </c>
      <c r="H467" s="56" t="s">
        <v>139</v>
      </c>
      <c r="I467" s="56" t="s">
        <v>211</v>
      </c>
      <c r="J467" s="56" t="s">
        <v>55</v>
      </c>
      <c r="K467" s="56" t="s">
        <v>56</v>
      </c>
      <c r="L467" s="56" t="s">
        <v>50</v>
      </c>
      <c r="M467" s="57">
        <v>104.5</v>
      </c>
      <c r="N467" s="57">
        <v>190</v>
      </c>
      <c r="O467" s="57">
        <v>190</v>
      </c>
      <c r="P467" s="58" cm="1">
        <f t="array" ref="P467">(O467*$P$3)*(M467/O467)</f>
        <v>145.255</v>
      </c>
      <c r="Q467" s="59" cm="1">
        <f t="array" ref="Q467">R467</f>
        <v>317</v>
      </c>
      <c r="R467" s="58" cm="1">
        <f t="array" ref="R467">ROUND(O467*$P$3*(1+$Q$3),0)</f>
        <v>317</v>
      </c>
      <c r="S467" s="56" t="s">
        <v>57</v>
      </c>
      <c r="T467" s="60" t="s">
        <v>58</v>
      </c>
      <c r="U467" s="51"/>
      <c r="V467" s="61"/>
      <c r="W467" s="61"/>
      <c r="X467" s="61"/>
      <c r="Y467" s="61"/>
      <c r="Z467" s="53">
        <f t="shared" si="7"/>
        <v>0</v>
      </c>
      <c r="AA467" s="4"/>
    </row>
    <row r="468" spans="1:27" ht="16" customHeight="1" x14ac:dyDescent="0.2">
      <c r="A468" s="54"/>
      <c r="B468" s="55">
        <v>843380163367</v>
      </c>
      <c r="C468" s="56" t="s">
        <v>1039</v>
      </c>
      <c r="D468" s="56" t="s">
        <v>1040</v>
      </c>
      <c r="E468" s="56" t="str" cm="1">
        <f t="array" ref="E468">_xlfn.XLOOKUP(C468,Master!E1:E2386,Master!H1:H2386)</f>
        <v>Yes</v>
      </c>
      <c r="F468" s="56" t="s">
        <v>95</v>
      </c>
      <c r="G468" s="56" t="s">
        <v>746</v>
      </c>
      <c r="H468" s="56" t="s">
        <v>139</v>
      </c>
      <c r="I468" s="56" t="s">
        <v>211</v>
      </c>
      <c r="J468" s="56" t="s">
        <v>55</v>
      </c>
      <c r="K468" s="56" t="s">
        <v>56</v>
      </c>
      <c r="L468" s="56" t="s">
        <v>50</v>
      </c>
      <c r="M468" s="57">
        <v>104.5</v>
      </c>
      <c r="N468" s="57">
        <v>190</v>
      </c>
      <c r="O468" s="57">
        <v>190</v>
      </c>
      <c r="P468" s="58" cm="1">
        <f t="array" ref="P468">(O468*$P$3)*(M468/O468)</f>
        <v>145.255</v>
      </c>
      <c r="Q468" s="59" cm="1">
        <f t="array" ref="Q468">R468</f>
        <v>317</v>
      </c>
      <c r="R468" s="58" cm="1">
        <f t="array" ref="R468">ROUND(O468*$P$3*(1+$Q$3),0)</f>
        <v>317</v>
      </c>
      <c r="S468" s="56" t="s">
        <v>57</v>
      </c>
      <c r="T468" s="60" t="s">
        <v>58</v>
      </c>
      <c r="U468" s="51"/>
      <c r="V468" s="61"/>
      <c r="W468" s="61"/>
      <c r="X468" s="61"/>
      <c r="Y468" s="61"/>
      <c r="Z468" s="53">
        <f t="shared" si="7"/>
        <v>0</v>
      </c>
      <c r="AA468" s="4"/>
    </row>
    <row r="469" spans="1:27" ht="16" customHeight="1" x14ac:dyDescent="0.2">
      <c r="A469" s="54"/>
      <c r="B469" s="55">
        <v>843380163374</v>
      </c>
      <c r="C469" s="56" t="s">
        <v>1041</v>
      </c>
      <c r="D469" s="56" t="s">
        <v>1042</v>
      </c>
      <c r="E469" s="56" t="str" cm="1">
        <f t="array" ref="E469">_xlfn.XLOOKUP(C469,Master!E1:E2386,Master!H1:H2386)</f>
        <v>Yes</v>
      </c>
      <c r="F469" s="56" t="s">
        <v>95</v>
      </c>
      <c r="G469" s="56" t="s">
        <v>749</v>
      </c>
      <c r="H469" s="56" t="s">
        <v>139</v>
      </c>
      <c r="I469" s="56" t="s">
        <v>211</v>
      </c>
      <c r="J469" s="56" t="s">
        <v>55</v>
      </c>
      <c r="K469" s="56" t="s">
        <v>56</v>
      </c>
      <c r="L469" s="56" t="s">
        <v>50</v>
      </c>
      <c r="M469" s="57">
        <v>104.5</v>
      </c>
      <c r="N469" s="57">
        <v>190</v>
      </c>
      <c r="O469" s="57">
        <v>190</v>
      </c>
      <c r="P469" s="58" cm="1">
        <f t="array" ref="P469">(O469*$P$3)*(M469/O469)</f>
        <v>145.255</v>
      </c>
      <c r="Q469" s="59" cm="1">
        <f t="array" ref="Q469">R469</f>
        <v>317</v>
      </c>
      <c r="R469" s="58" cm="1">
        <f t="array" ref="R469">ROUND(O469*$P$3*(1+$Q$3),0)</f>
        <v>317</v>
      </c>
      <c r="S469" s="56" t="s">
        <v>57</v>
      </c>
      <c r="T469" s="60" t="s">
        <v>58</v>
      </c>
      <c r="U469" s="51"/>
      <c r="V469" s="61"/>
      <c r="W469" s="61"/>
      <c r="X469" s="61"/>
      <c r="Y469" s="61"/>
      <c r="Z469" s="53">
        <f t="shared" si="7"/>
        <v>0</v>
      </c>
      <c r="AA469" s="4"/>
    </row>
    <row r="470" spans="1:27" ht="16" customHeight="1" x14ac:dyDescent="0.2">
      <c r="A470" s="54"/>
      <c r="B470" s="55">
        <v>843380163381</v>
      </c>
      <c r="C470" s="56" t="s">
        <v>1043</v>
      </c>
      <c r="D470" s="56" t="s">
        <v>1044</v>
      </c>
      <c r="E470" s="56" t="str" cm="1">
        <f t="array" ref="E470">_xlfn.XLOOKUP(C470,Master!E1:E2386,Master!H1:H2386)</f>
        <v>Yes</v>
      </c>
      <c r="F470" s="56" t="s">
        <v>95</v>
      </c>
      <c r="G470" s="56" t="s">
        <v>752</v>
      </c>
      <c r="H470" s="56" t="s">
        <v>139</v>
      </c>
      <c r="I470" s="56" t="s">
        <v>211</v>
      </c>
      <c r="J470" s="56" t="s">
        <v>55</v>
      </c>
      <c r="K470" s="56" t="s">
        <v>56</v>
      </c>
      <c r="L470" s="56" t="s">
        <v>50</v>
      </c>
      <c r="M470" s="57">
        <v>104.5</v>
      </c>
      <c r="N470" s="57">
        <v>190</v>
      </c>
      <c r="O470" s="57">
        <v>190</v>
      </c>
      <c r="P470" s="58" cm="1">
        <f t="array" ref="P470">(O470*$P$3)*(M470/O470)</f>
        <v>145.255</v>
      </c>
      <c r="Q470" s="59" cm="1">
        <f t="array" ref="Q470">R470</f>
        <v>317</v>
      </c>
      <c r="R470" s="58" cm="1">
        <f t="array" ref="R470">ROUND(O470*$P$3*(1+$Q$3),0)</f>
        <v>317</v>
      </c>
      <c r="S470" s="56" t="s">
        <v>57</v>
      </c>
      <c r="T470" s="60" t="s">
        <v>58</v>
      </c>
      <c r="U470" s="51"/>
      <c r="V470" s="61"/>
      <c r="W470" s="61"/>
      <c r="X470" s="61"/>
      <c r="Y470" s="61"/>
      <c r="Z470" s="53">
        <f t="shared" si="7"/>
        <v>0</v>
      </c>
      <c r="AA470" s="4"/>
    </row>
    <row r="471" spans="1:27" ht="16" customHeight="1" x14ac:dyDescent="0.2">
      <c r="A471" s="54"/>
      <c r="B471" s="55">
        <v>843380163398</v>
      </c>
      <c r="C471" s="56" t="s">
        <v>1045</v>
      </c>
      <c r="D471" s="56" t="s">
        <v>1046</v>
      </c>
      <c r="E471" s="56" t="str" cm="1">
        <f t="array" ref="E471">_xlfn.XLOOKUP(C471,Master!E1:E2386,Master!H1:H2386)</f>
        <v>Yes</v>
      </c>
      <c r="F471" s="56" t="s">
        <v>95</v>
      </c>
      <c r="G471" s="56" t="s">
        <v>755</v>
      </c>
      <c r="H471" s="56" t="s">
        <v>139</v>
      </c>
      <c r="I471" s="56" t="s">
        <v>211</v>
      </c>
      <c r="J471" s="56" t="s">
        <v>55</v>
      </c>
      <c r="K471" s="56" t="s">
        <v>56</v>
      </c>
      <c r="L471" s="56" t="s">
        <v>50</v>
      </c>
      <c r="M471" s="57">
        <v>104.5</v>
      </c>
      <c r="N471" s="57">
        <v>190</v>
      </c>
      <c r="O471" s="57">
        <v>190</v>
      </c>
      <c r="P471" s="58" cm="1">
        <f t="array" ref="P471">(O471*$P$3)*(M471/O471)</f>
        <v>145.255</v>
      </c>
      <c r="Q471" s="59" cm="1">
        <f t="array" ref="Q471">R471</f>
        <v>317</v>
      </c>
      <c r="R471" s="58" cm="1">
        <f t="array" ref="R471">ROUND(O471*$P$3*(1+$Q$3),0)</f>
        <v>317</v>
      </c>
      <c r="S471" s="56" t="s">
        <v>57</v>
      </c>
      <c r="T471" s="60" t="s">
        <v>58</v>
      </c>
      <c r="U471" s="51"/>
      <c r="V471" s="61"/>
      <c r="W471" s="61"/>
      <c r="X471" s="61"/>
      <c r="Y471" s="61"/>
      <c r="Z471" s="53">
        <f t="shared" si="7"/>
        <v>0</v>
      </c>
      <c r="AA471" s="4"/>
    </row>
    <row r="472" spans="1:27" ht="16" customHeight="1" x14ac:dyDescent="0.2">
      <c r="A472" s="54"/>
      <c r="B472" s="55">
        <v>843380163404</v>
      </c>
      <c r="C472" s="56" t="s">
        <v>1047</v>
      </c>
      <c r="D472" s="56" t="s">
        <v>1048</v>
      </c>
      <c r="E472" s="56" t="str" cm="1">
        <f t="array" ref="E472">_xlfn.XLOOKUP(C472,Master!E1:E2386,Master!H1:H2386)</f>
        <v>Yes</v>
      </c>
      <c r="F472" s="56" t="s">
        <v>95</v>
      </c>
      <c r="G472" s="56" t="s">
        <v>758</v>
      </c>
      <c r="H472" s="56" t="s">
        <v>139</v>
      </c>
      <c r="I472" s="56" t="s">
        <v>211</v>
      </c>
      <c r="J472" s="56" t="s">
        <v>55</v>
      </c>
      <c r="K472" s="56" t="s">
        <v>56</v>
      </c>
      <c r="L472" s="56" t="s">
        <v>50</v>
      </c>
      <c r="M472" s="57">
        <v>104.5</v>
      </c>
      <c r="N472" s="57">
        <v>190</v>
      </c>
      <c r="O472" s="57">
        <v>190</v>
      </c>
      <c r="P472" s="58" cm="1">
        <f t="array" ref="P472">(O472*$P$3)*(M472/O472)</f>
        <v>145.255</v>
      </c>
      <c r="Q472" s="59" cm="1">
        <f t="array" ref="Q472">R472</f>
        <v>317</v>
      </c>
      <c r="R472" s="58" cm="1">
        <f t="array" ref="R472">ROUND(O472*$P$3*(1+$Q$3),0)</f>
        <v>317</v>
      </c>
      <c r="S472" s="56" t="s">
        <v>57</v>
      </c>
      <c r="T472" s="60" t="s">
        <v>58</v>
      </c>
      <c r="U472" s="51"/>
      <c r="V472" s="61"/>
      <c r="W472" s="61"/>
      <c r="X472" s="61"/>
      <c r="Y472" s="61"/>
      <c r="Z472" s="53">
        <f t="shared" si="7"/>
        <v>0</v>
      </c>
      <c r="AA472" s="4"/>
    </row>
    <row r="473" spans="1:27" ht="16" customHeight="1" x14ac:dyDescent="0.2">
      <c r="A473" s="54"/>
      <c r="B473" s="55">
        <v>843380163411</v>
      </c>
      <c r="C473" s="56" t="s">
        <v>1049</v>
      </c>
      <c r="D473" s="56" t="s">
        <v>1050</v>
      </c>
      <c r="E473" s="56" t="str" cm="1">
        <f t="array" ref="E473">_xlfn.XLOOKUP(C473,Master!E1:E2386,Master!H1:H2386)</f>
        <v>Yes</v>
      </c>
      <c r="F473" s="56" t="s">
        <v>95</v>
      </c>
      <c r="G473" s="56" t="s">
        <v>761</v>
      </c>
      <c r="H473" s="56" t="s">
        <v>139</v>
      </c>
      <c r="I473" s="56" t="s">
        <v>211</v>
      </c>
      <c r="J473" s="56" t="s">
        <v>55</v>
      </c>
      <c r="K473" s="56" t="s">
        <v>56</v>
      </c>
      <c r="L473" s="56" t="s">
        <v>50</v>
      </c>
      <c r="M473" s="57">
        <v>104.5</v>
      </c>
      <c r="N473" s="57">
        <v>190</v>
      </c>
      <c r="O473" s="57">
        <v>190</v>
      </c>
      <c r="P473" s="58" cm="1">
        <f t="array" ref="P473">(O473*$P$3)*(M473/O473)</f>
        <v>145.255</v>
      </c>
      <c r="Q473" s="59" cm="1">
        <f t="array" ref="Q473">R473</f>
        <v>317</v>
      </c>
      <c r="R473" s="58" cm="1">
        <f t="array" ref="R473">ROUND(O473*$P$3*(1+$Q$3),0)</f>
        <v>317</v>
      </c>
      <c r="S473" s="56" t="s">
        <v>57</v>
      </c>
      <c r="T473" s="60" t="s">
        <v>58</v>
      </c>
      <c r="U473" s="51"/>
      <c r="V473" s="61"/>
      <c r="W473" s="61"/>
      <c r="X473" s="61"/>
      <c r="Y473" s="61"/>
      <c r="Z473" s="53">
        <f t="shared" si="7"/>
        <v>0</v>
      </c>
      <c r="AA473" s="4"/>
    </row>
    <row r="474" spans="1:27" ht="16" customHeight="1" x14ac:dyDescent="0.2">
      <c r="A474" s="54"/>
      <c r="B474" s="55">
        <v>843380163428</v>
      </c>
      <c r="C474" s="56" t="s">
        <v>1051</v>
      </c>
      <c r="D474" s="56" t="s">
        <v>1052</v>
      </c>
      <c r="E474" s="56" t="str" cm="1">
        <f t="array" ref="E474">_xlfn.XLOOKUP(C474,Master!E1:E2386,Master!H1:H2386)</f>
        <v>Yes</v>
      </c>
      <c r="F474" s="56" t="s">
        <v>95</v>
      </c>
      <c r="G474" s="56" t="s">
        <v>764</v>
      </c>
      <c r="H474" s="56" t="s">
        <v>139</v>
      </c>
      <c r="I474" s="56" t="s">
        <v>211</v>
      </c>
      <c r="J474" s="56" t="s">
        <v>55</v>
      </c>
      <c r="K474" s="56" t="s">
        <v>56</v>
      </c>
      <c r="L474" s="56" t="s">
        <v>50</v>
      </c>
      <c r="M474" s="57">
        <v>104.5</v>
      </c>
      <c r="N474" s="57">
        <v>190</v>
      </c>
      <c r="O474" s="57">
        <v>190</v>
      </c>
      <c r="P474" s="58" cm="1">
        <f t="array" ref="P474">(O474*$P$3)*(M474/O474)</f>
        <v>145.255</v>
      </c>
      <c r="Q474" s="59" cm="1">
        <f t="array" ref="Q474">R474</f>
        <v>317</v>
      </c>
      <c r="R474" s="58" cm="1">
        <f t="array" ref="R474">ROUND(O474*$P$3*(1+$Q$3),0)</f>
        <v>317</v>
      </c>
      <c r="S474" s="56" t="s">
        <v>57</v>
      </c>
      <c r="T474" s="60" t="s">
        <v>58</v>
      </c>
      <c r="U474" s="51"/>
      <c r="V474" s="61"/>
      <c r="W474" s="61"/>
      <c r="X474" s="61"/>
      <c r="Y474" s="61"/>
      <c r="Z474" s="53">
        <f t="shared" si="7"/>
        <v>0</v>
      </c>
      <c r="AA474" s="4"/>
    </row>
    <row r="475" spans="1:27" ht="16" customHeight="1" x14ac:dyDescent="0.2">
      <c r="A475" s="54"/>
      <c r="B475" s="55">
        <v>843380163435</v>
      </c>
      <c r="C475" s="56" t="s">
        <v>1053</v>
      </c>
      <c r="D475" s="56" t="s">
        <v>1054</v>
      </c>
      <c r="E475" s="56" t="str" cm="1">
        <f t="array" ref="E475">_xlfn.XLOOKUP(C475,Master!E1:E2386,Master!H1:H2386)</f>
        <v>No</v>
      </c>
      <c r="F475" s="56" t="s">
        <v>116</v>
      </c>
      <c r="G475" s="56" t="s">
        <v>657</v>
      </c>
      <c r="H475" s="56" t="s">
        <v>139</v>
      </c>
      <c r="I475" s="56" t="s">
        <v>211</v>
      </c>
      <c r="J475" s="56" t="s">
        <v>55</v>
      </c>
      <c r="K475" s="56" t="s">
        <v>56</v>
      </c>
      <c r="L475" s="56" t="s">
        <v>50</v>
      </c>
      <c r="M475" s="57">
        <v>104.5</v>
      </c>
      <c r="N475" s="57">
        <v>190</v>
      </c>
      <c r="O475" s="57">
        <v>190</v>
      </c>
      <c r="P475" s="58" cm="1">
        <f t="array" ref="P475">(O475*$P$3)*(M475/O475)</f>
        <v>145.255</v>
      </c>
      <c r="Q475" s="59" cm="1">
        <f t="array" ref="Q475">R475</f>
        <v>317</v>
      </c>
      <c r="R475" s="58" cm="1">
        <f t="array" ref="R475">ROUND(O475*$P$3*(1+$Q$3),0)</f>
        <v>317</v>
      </c>
      <c r="S475" s="56" t="s">
        <v>57</v>
      </c>
      <c r="T475" s="60" t="s">
        <v>58</v>
      </c>
      <c r="U475" s="51"/>
      <c r="V475" s="61"/>
      <c r="W475" s="61"/>
      <c r="X475" s="61"/>
      <c r="Y475" s="61"/>
      <c r="Z475" s="53">
        <f t="shared" si="7"/>
        <v>0</v>
      </c>
      <c r="AA475" s="4"/>
    </row>
    <row r="476" spans="1:27" ht="16" customHeight="1" x14ac:dyDescent="0.2">
      <c r="A476" s="54"/>
      <c r="B476" s="55">
        <v>843380163442</v>
      </c>
      <c r="C476" s="56" t="s">
        <v>1055</v>
      </c>
      <c r="D476" s="56" t="s">
        <v>1056</v>
      </c>
      <c r="E476" s="56" t="str" cm="1">
        <f t="array" ref="E476">_xlfn.XLOOKUP(C476,Master!E1:E2386,Master!H1:H2386)</f>
        <v>No</v>
      </c>
      <c r="F476" s="56" t="s">
        <v>116</v>
      </c>
      <c r="G476" s="56" t="s">
        <v>719</v>
      </c>
      <c r="H476" s="56" t="s">
        <v>139</v>
      </c>
      <c r="I476" s="56" t="s">
        <v>211</v>
      </c>
      <c r="J476" s="56" t="s">
        <v>55</v>
      </c>
      <c r="K476" s="56" t="s">
        <v>56</v>
      </c>
      <c r="L476" s="56" t="s">
        <v>50</v>
      </c>
      <c r="M476" s="57">
        <v>104.5</v>
      </c>
      <c r="N476" s="57">
        <v>190</v>
      </c>
      <c r="O476" s="57">
        <v>190</v>
      </c>
      <c r="P476" s="58" cm="1">
        <f t="array" ref="P476">(O476*$P$3)*(M476/O476)</f>
        <v>145.255</v>
      </c>
      <c r="Q476" s="59" cm="1">
        <f t="array" ref="Q476">R476</f>
        <v>317</v>
      </c>
      <c r="R476" s="58" cm="1">
        <f t="array" ref="R476">ROUND(O476*$P$3*(1+$Q$3),0)</f>
        <v>317</v>
      </c>
      <c r="S476" s="56" t="s">
        <v>57</v>
      </c>
      <c r="T476" s="60" t="s">
        <v>58</v>
      </c>
      <c r="U476" s="51"/>
      <c r="V476" s="61"/>
      <c r="W476" s="61"/>
      <c r="X476" s="61"/>
      <c r="Y476" s="61"/>
      <c r="Z476" s="53">
        <f t="shared" si="7"/>
        <v>0</v>
      </c>
      <c r="AA476" s="4"/>
    </row>
    <row r="477" spans="1:27" ht="16" customHeight="1" x14ac:dyDescent="0.2">
      <c r="A477" s="54"/>
      <c r="B477" s="55">
        <v>843380163459</v>
      </c>
      <c r="C477" s="56" t="s">
        <v>1057</v>
      </c>
      <c r="D477" s="56" t="s">
        <v>1058</v>
      </c>
      <c r="E477" s="56" t="str" cm="1">
        <f t="array" ref="E477">_xlfn.XLOOKUP(C477,Master!E1:E2386,Master!H1:H2386)</f>
        <v>No</v>
      </c>
      <c r="F477" s="56" t="s">
        <v>116</v>
      </c>
      <c r="G477" s="56" t="s">
        <v>722</v>
      </c>
      <c r="H477" s="56" t="s">
        <v>139</v>
      </c>
      <c r="I477" s="56" t="s">
        <v>211</v>
      </c>
      <c r="J477" s="56" t="s">
        <v>55</v>
      </c>
      <c r="K477" s="56" t="s">
        <v>56</v>
      </c>
      <c r="L477" s="56" t="s">
        <v>50</v>
      </c>
      <c r="M477" s="57">
        <v>104.5</v>
      </c>
      <c r="N477" s="57">
        <v>190</v>
      </c>
      <c r="O477" s="57">
        <v>190</v>
      </c>
      <c r="P477" s="58" cm="1">
        <f t="array" ref="P477">(O477*$P$3)*(M477/O477)</f>
        <v>145.255</v>
      </c>
      <c r="Q477" s="59" cm="1">
        <f t="array" ref="Q477">R477</f>
        <v>317</v>
      </c>
      <c r="R477" s="58" cm="1">
        <f t="array" ref="R477">ROUND(O477*$P$3*(1+$Q$3),0)</f>
        <v>317</v>
      </c>
      <c r="S477" s="56" t="s">
        <v>57</v>
      </c>
      <c r="T477" s="60" t="s">
        <v>58</v>
      </c>
      <c r="U477" s="51"/>
      <c r="V477" s="61"/>
      <c r="W477" s="61"/>
      <c r="X477" s="61"/>
      <c r="Y477" s="61"/>
      <c r="Z477" s="53">
        <f t="shared" si="7"/>
        <v>0</v>
      </c>
      <c r="AA477" s="4"/>
    </row>
    <row r="478" spans="1:27" ht="16" customHeight="1" x14ac:dyDescent="0.2">
      <c r="A478" s="54"/>
      <c r="B478" s="55">
        <v>843380163466</v>
      </c>
      <c r="C478" s="56" t="s">
        <v>1059</v>
      </c>
      <c r="D478" s="56" t="s">
        <v>1060</v>
      </c>
      <c r="E478" s="56" t="str" cm="1">
        <f t="array" ref="E478">_xlfn.XLOOKUP(C478,Master!E1:E2386,Master!H1:H2386)</f>
        <v>No</v>
      </c>
      <c r="F478" s="56" t="s">
        <v>116</v>
      </c>
      <c r="G478" s="56" t="s">
        <v>660</v>
      </c>
      <c r="H478" s="56" t="s">
        <v>139</v>
      </c>
      <c r="I478" s="56" t="s">
        <v>211</v>
      </c>
      <c r="J478" s="56" t="s">
        <v>55</v>
      </c>
      <c r="K478" s="56" t="s">
        <v>56</v>
      </c>
      <c r="L478" s="56" t="s">
        <v>50</v>
      </c>
      <c r="M478" s="57">
        <v>104.5</v>
      </c>
      <c r="N478" s="57">
        <v>190</v>
      </c>
      <c r="O478" s="57">
        <v>190</v>
      </c>
      <c r="P478" s="58" cm="1">
        <f t="array" ref="P478">(O478*$P$3)*(M478/O478)</f>
        <v>145.255</v>
      </c>
      <c r="Q478" s="59" cm="1">
        <f t="array" ref="Q478">R478</f>
        <v>317</v>
      </c>
      <c r="R478" s="58" cm="1">
        <f t="array" ref="R478">ROUND(O478*$P$3*(1+$Q$3),0)</f>
        <v>317</v>
      </c>
      <c r="S478" s="56" t="s">
        <v>57</v>
      </c>
      <c r="T478" s="60" t="s">
        <v>58</v>
      </c>
      <c r="U478" s="51"/>
      <c r="V478" s="61"/>
      <c r="W478" s="61"/>
      <c r="X478" s="61"/>
      <c r="Y478" s="61"/>
      <c r="Z478" s="53">
        <f t="shared" si="7"/>
        <v>0</v>
      </c>
      <c r="AA478" s="4"/>
    </row>
    <row r="479" spans="1:27" ht="16" customHeight="1" x14ac:dyDescent="0.2">
      <c r="A479" s="54"/>
      <c r="B479" s="55">
        <v>843380163473</v>
      </c>
      <c r="C479" s="56" t="s">
        <v>1061</v>
      </c>
      <c r="D479" s="56" t="s">
        <v>1062</v>
      </c>
      <c r="E479" s="56" t="str" cm="1">
        <f t="array" ref="E479">_xlfn.XLOOKUP(C479,Master!E1:E2386,Master!H1:H2386)</f>
        <v>No</v>
      </c>
      <c r="F479" s="56" t="s">
        <v>116</v>
      </c>
      <c r="G479" s="56" t="s">
        <v>727</v>
      </c>
      <c r="H479" s="56" t="s">
        <v>139</v>
      </c>
      <c r="I479" s="56" t="s">
        <v>211</v>
      </c>
      <c r="J479" s="56" t="s">
        <v>55</v>
      </c>
      <c r="K479" s="56" t="s">
        <v>56</v>
      </c>
      <c r="L479" s="56" t="s">
        <v>50</v>
      </c>
      <c r="M479" s="57">
        <v>104.5</v>
      </c>
      <c r="N479" s="57">
        <v>190</v>
      </c>
      <c r="O479" s="57">
        <v>190</v>
      </c>
      <c r="P479" s="58" cm="1">
        <f t="array" ref="P479">(O479*$P$3)*(M479/O479)</f>
        <v>145.255</v>
      </c>
      <c r="Q479" s="59" cm="1">
        <f t="array" ref="Q479">R479</f>
        <v>317</v>
      </c>
      <c r="R479" s="58" cm="1">
        <f t="array" ref="R479">ROUND(O479*$P$3*(1+$Q$3),0)</f>
        <v>317</v>
      </c>
      <c r="S479" s="56" t="s">
        <v>57</v>
      </c>
      <c r="T479" s="60" t="s">
        <v>58</v>
      </c>
      <c r="U479" s="51"/>
      <c r="V479" s="61"/>
      <c r="W479" s="61"/>
      <c r="X479" s="61"/>
      <c r="Y479" s="61"/>
      <c r="Z479" s="53">
        <f t="shared" si="7"/>
        <v>0</v>
      </c>
      <c r="AA479" s="4"/>
    </row>
    <row r="480" spans="1:27" ht="16" customHeight="1" x14ac:dyDescent="0.2">
      <c r="A480" s="54"/>
      <c r="B480" s="55">
        <v>843380163480</v>
      </c>
      <c r="C480" s="56" t="s">
        <v>1063</v>
      </c>
      <c r="D480" s="56" t="s">
        <v>1064</v>
      </c>
      <c r="E480" s="56" t="str" cm="1">
        <f t="array" ref="E480">_xlfn.XLOOKUP(C480,Master!E1:E2386,Master!H1:H2386)</f>
        <v>No</v>
      </c>
      <c r="F480" s="56" t="s">
        <v>116</v>
      </c>
      <c r="G480" s="56" t="s">
        <v>730</v>
      </c>
      <c r="H480" s="56" t="s">
        <v>139</v>
      </c>
      <c r="I480" s="56" t="s">
        <v>211</v>
      </c>
      <c r="J480" s="56" t="s">
        <v>55</v>
      </c>
      <c r="K480" s="56" t="s">
        <v>56</v>
      </c>
      <c r="L480" s="56" t="s">
        <v>50</v>
      </c>
      <c r="M480" s="57">
        <v>104.5</v>
      </c>
      <c r="N480" s="57">
        <v>190</v>
      </c>
      <c r="O480" s="57">
        <v>190</v>
      </c>
      <c r="P480" s="58" cm="1">
        <f t="array" ref="P480">(O480*$P$3)*(M480/O480)</f>
        <v>145.255</v>
      </c>
      <c r="Q480" s="59" cm="1">
        <f t="array" ref="Q480">R480</f>
        <v>317</v>
      </c>
      <c r="R480" s="58" cm="1">
        <f t="array" ref="R480">ROUND(O480*$P$3*(1+$Q$3),0)</f>
        <v>317</v>
      </c>
      <c r="S480" s="56" t="s">
        <v>57</v>
      </c>
      <c r="T480" s="60" t="s">
        <v>58</v>
      </c>
      <c r="U480" s="51"/>
      <c r="V480" s="61"/>
      <c r="W480" s="61"/>
      <c r="X480" s="61"/>
      <c r="Y480" s="61"/>
      <c r="Z480" s="53">
        <f t="shared" si="7"/>
        <v>0</v>
      </c>
      <c r="AA480" s="4"/>
    </row>
    <row r="481" spans="1:27" ht="16" customHeight="1" x14ac:dyDescent="0.2">
      <c r="A481" s="54"/>
      <c r="B481" s="55">
        <v>843380163497</v>
      </c>
      <c r="C481" s="56" t="s">
        <v>1065</v>
      </c>
      <c r="D481" s="56" t="s">
        <v>1066</v>
      </c>
      <c r="E481" s="56" t="str" cm="1">
        <f t="array" ref="E481">_xlfn.XLOOKUP(C481,Master!E1:E2386,Master!H1:H2386)</f>
        <v>No</v>
      </c>
      <c r="F481" s="56" t="s">
        <v>116</v>
      </c>
      <c r="G481" s="56" t="s">
        <v>666</v>
      </c>
      <c r="H481" s="56" t="s">
        <v>139</v>
      </c>
      <c r="I481" s="56" t="s">
        <v>211</v>
      </c>
      <c r="J481" s="56" t="s">
        <v>55</v>
      </c>
      <c r="K481" s="56" t="s">
        <v>56</v>
      </c>
      <c r="L481" s="56" t="s">
        <v>50</v>
      </c>
      <c r="M481" s="57">
        <v>104.5</v>
      </c>
      <c r="N481" s="57">
        <v>190</v>
      </c>
      <c r="O481" s="57">
        <v>190</v>
      </c>
      <c r="P481" s="58" cm="1">
        <f t="array" ref="P481">(O481*$P$3)*(M481/O481)</f>
        <v>145.255</v>
      </c>
      <c r="Q481" s="59" cm="1">
        <f t="array" ref="Q481">R481</f>
        <v>317</v>
      </c>
      <c r="R481" s="58" cm="1">
        <f t="array" ref="R481">ROUND(O481*$P$3*(1+$Q$3),0)</f>
        <v>317</v>
      </c>
      <c r="S481" s="56" t="s">
        <v>57</v>
      </c>
      <c r="T481" s="60" t="s">
        <v>58</v>
      </c>
      <c r="U481" s="51"/>
      <c r="V481" s="61"/>
      <c r="W481" s="61"/>
      <c r="X481" s="61"/>
      <c r="Y481" s="61"/>
      <c r="Z481" s="53">
        <f t="shared" si="7"/>
        <v>0</v>
      </c>
      <c r="AA481" s="4"/>
    </row>
    <row r="482" spans="1:27" ht="16" customHeight="1" x14ac:dyDescent="0.2">
      <c r="A482" s="54"/>
      <c r="B482" s="55">
        <v>843380163503</v>
      </c>
      <c r="C482" s="56" t="s">
        <v>1067</v>
      </c>
      <c r="D482" s="56" t="s">
        <v>1068</v>
      </c>
      <c r="E482" s="56" t="str" cm="1">
        <f t="array" ref="E482">_xlfn.XLOOKUP(C482,Master!E1:E2386,Master!H1:H2386)</f>
        <v>No</v>
      </c>
      <c r="F482" s="56" t="s">
        <v>116</v>
      </c>
      <c r="G482" s="56" t="s">
        <v>735</v>
      </c>
      <c r="H482" s="56" t="s">
        <v>139</v>
      </c>
      <c r="I482" s="56" t="s">
        <v>211</v>
      </c>
      <c r="J482" s="56" t="s">
        <v>55</v>
      </c>
      <c r="K482" s="56" t="s">
        <v>56</v>
      </c>
      <c r="L482" s="56" t="s">
        <v>50</v>
      </c>
      <c r="M482" s="57">
        <v>104.5</v>
      </c>
      <c r="N482" s="57">
        <v>190</v>
      </c>
      <c r="O482" s="57">
        <v>190</v>
      </c>
      <c r="P482" s="58" cm="1">
        <f t="array" ref="P482">(O482*$P$3)*(M482/O482)</f>
        <v>145.255</v>
      </c>
      <c r="Q482" s="59" cm="1">
        <f t="array" ref="Q482">R482</f>
        <v>317</v>
      </c>
      <c r="R482" s="58" cm="1">
        <f t="array" ref="R482">ROUND(O482*$P$3*(1+$Q$3),0)</f>
        <v>317</v>
      </c>
      <c r="S482" s="56" t="s">
        <v>57</v>
      </c>
      <c r="T482" s="60" t="s">
        <v>58</v>
      </c>
      <c r="U482" s="51"/>
      <c r="V482" s="61"/>
      <c r="W482" s="61"/>
      <c r="X482" s="61"/>
      <c r="Y482" s="61"/>
      <c r="Z482" s="53">
        <f t="shared" si="7"/>
        <v>0</v>
      </c>
      <c r="AA482" s="4"/>
    </row>
    <row r="483" spans="1:27" ht="16" customHeight="1" x14ac:dyDescent="0.2">
      <c r="A483" s="54"/>
      <c r="B483" s="55">
        <v>843380163510</v>
      </c>
      <c r="C483" s="56" t="s">
        <v>1069</v>
      </c>
      <c r="D483" s="56" t="s">
        <v>1070</v>
      </c>
      <c r="E483" s="56" t="str" cm="1">
        <f t="array" ref="E483">_xlfn.XLOOKUP(C483,Master!E1:E2386,Master!H1:H2386)</f>
        <v>No</v>
      </c>
      <c r="F483" s="56" t="s">
        <v>116</v>
      </c>
      <c r="G483" s="56" t="s">
        <v>738</v>
      </c>
      <c r="H483" s="56" t="s">
        <v>139</v>
      </c>
      <c r="I483" s="56" t="s">
        <v>211</v>
      </c>
      <c r="J483" s="56" t="s">
        <v>55</v>
      </c>
      <c r="K483" s="56" t="s">
        <v>56</v>
      </c>
      <c r="L483" s="56" t="s">
        <v>50</v>
      </c>
      <c r="M483" s="57">
        <v>104.5</v>
      </c>
      <c r="N483" s="57">
        <v>190</v>
      </c>
      <c r="O483" s="57">
        <v>190</v>
      </c>
      <c r="P483" s="58" cm="1">
        <f t="array" ref="P483">(O483*$P$3)*(M483/O483)</f>
        <v>145.255</v>
      </c>
      <c r="Q483" s="59" cm="1">
        <f t="array" ref="Q483">R483</f>
        <v>317</v>
      </c>
      <c r="R483" s="58" cm="1">
        <f t="array" ref="R483">ROUND(O483*$P$3*(1+$Q$3),0)</f>
        <v>317</v>
      </c>
      <c r="S483" s="56" t="s">
        <v>57</v>
      </c>
      <c r="T483" s="60" t="s">
        <v>58</v>
      </c>
      <c r="U483" s="51"/>
      <c r="V483" s="61"/>
      <c r="W483" s="61"/>
      <c r="X483" s="61"/>
      <c r="Y483" s="61"/>
      <c r="Z483" s="53">
        <f t="shared" si="7"/>
        <v>0</v>
      </c>
      <c r="AA483" s="4"/>
    </row>
    <row r="484" spans="1:27" ht="16" customHeight="1" x14ac:dyDescent="0.2">
      <c r="A484" s="54"/>
      <c r="B484" s="55">
        <v>843380163527</v>
      </c>
      <c r="C484" s="56" t="s">
        <v>1071</v>
      </c>
      <c r="D484" s="56" t="s">
        <v>1072</v>
      </c>
      <c r="E484" s="56" t="str" cm="1">
        <f t="array" ref="E484">_xlfn.XLOOKUP(C484,Master!E1:E2386,Master!H1:H2386)</f>
        <v>No</v>
      </c>
      <c r="F484" s="56" t="s">
        <v>116</v>
      </c>
      <c r="G484" s="56" t="s">
        <v>672</v>
      </c>
      <c r="H484" s="56" t="s">
        <v>139</v>
      </c>
      <c r="I484" s="56" t="s">
        <v>211</v>
      </c>
      <c r="J484" s="56" t="s">
        <v>55</v>
      </c>
      <c r="K484" s="56" t="s">
        <v>56</v>
      </c>
      <c r="L484" s="56" t="s">
        <v>50</v>
      </c>
      <c r="M484" s="57">
        <v>104.5</v>
      </c>
      <c r="N484" s="57">
        <v>190</v>
      </c>
      <c r="O484" s="57">
        <v>190</v>
      </c>
      <c r="P484" s="58" cm="1">
        <f t="array" ref="P484">(O484*$P$3)*(M484/O484)</f>
        <v>145.255</v>
      </c>
      <c r="Q484" s="59" cm="1">
        <f t="array" ref="Q484">R484</f>
        <v>317</v>
      </c>
      <c r="R484" s="58" cm="1">
        <f t="array" ref="R484">ROUND(O484*$P$3*(1+$Q$3),0)</f>
        <v>317</v>
      </c>
      <c r="S484" s="56" t="s">
        <v>57</v>
      </c>
      <c r="T484" s="60" t="s">
        <v>58</v>
      </c>
      <c r="U484" s="51"/>
      <c r="V484" s="61"/>
      <c r="W484" s="61"/>
      <c r="X484" s="61"/>
      <c r="Y484" s="61"/>
      <c r="Z484" s="53">
        <f t="shared" si="7"/>
        <v>0</v>
      </c>
      <c r="AA484" s="4"/>
    </row>
    <row r="485" spans="1:27" ht="16" customHeight="1" x14ac:dyDescent="0.2">
      <c r="A485" s="54"/>
      <c r="B485" s="55">
        <v>843380163534</v>
      </c>
      <c r="C485" s="56" t="s">
        <v>1073</v>
      </c>
      <c r="D485" s="56" t="s">
        <v>1074</v>
      </c>
      <c r="E485" s="56" t="str" cm="1">
        <f t="array" ref="E485">_xlfn.XLOOKUP(C485,Master!E1:E2386,Master!H1:H2386)</f>
        <v>No</v>
      </c>
      <c r="F485" s="56" t="s">
        <v>116</v>
      </c>
      <c r="G485" s="56" t="s">
        <v>743</v>
      </c>
      <c r="H485" s="56" t="s">
        <v>139</v>
      </c>
      <c r="I485" s="56" t="s">
        <v>211</v>
      </c>
      <c r="J485" s="56" t="s">
        <v>55</v>
      </c>
      <c r="K485" s="56" t="s">
        <v>56</v>
      </c>
      <c r="L485" s="56" t="s">
        <v>50</v>
      </c>
      <c r="M485" s="57">
        <v>104.5</v>
      </c>
      <c r="N485" s="57">
        <v>190</v>
      </c>
      <c r="O485" s="57">
        <v>190</v>
      </c>
      <c r="P485" s="58" cm="1">
        <f t="array" ref="P485">(O485*$P$3)*(M485/O485)</f>
        <v>145.255</v>
      </c>
      <c r="Q485" s="59" cm="1">
        <f t="array" ref="Q485">R485</f>
        <v>317</v>
      </c>
      <c r="R485" s="58" cm="1">
        <f t="array" ref="R485">ROUND(O485*$P$3*(1+$Q$3),0)</f>
        <v>317</v>
      </c>
      <c r="S485" s="56" t="s">
        <v>57</v>
      </c>
      <c r="T485" s="60" t="s">
        <v>58</v>
      </c>
      <c r="U485" s="51"/>
      <c r="V485" s="61"/>
      <c r="W485" s="61"/>
      <c r="X485" s="61"/>
      <c r="Y485" s="61"/>
      <c r="Z485" s="53">
        <f t="shared" si="7"/>
        <v>0</v>
      </c>
      <c r="AA485" s="4"/>
    </row>
    <row r="486" spans="1:27" ht="16" customHeight="1" x14ac:dyDescent="0.2">
      <c r="A486" s="54"/>
      <c r="B486" s="55">
        <v>843380163541</v>
      </c>
      <c r="C486" s="56" t="s">
        <v>1075</v>
      </c>
      <c r="D486" s="56" t="s">
        <v>1076</v>
      </c>
      <c r="E486" s="56" t="str" cm="1">
        <f t="array" ref="E486">_xlfn.XLOOKUP(C486,Master!E1:E2386,Master!H1:H2386)</f>
        <v>No</v>
      </c>
      <c r="F486" s="56" t="s">
        <v>116</v>
      </c>
      <c r="G486" s="56" t="s">
        <v>746</v>
      </c>
      <c r="H486" s="56" t="s">
        <v>139</v>
      </c>
      <c r="I486" s="56" t="s">
        <v>211</v>
      </c>
      <c r="J486" s="56" t="s">
        <v>55</v>
      </c>
      <c r="K486" s="56" t="s">
        <v>56</v>
      </c>
      <c r="L486" s="56" t="s">
        <v>50</v>
      </c>
      <c r="M486" s="57">
        <v>104.5</v>
      </c>
      <c r="N486" s="57">
        <v>190</v>
      </c>
      <c r="O486" s="57">
        <v>190</v>
      </c>
      <c r="P486" s="58" cm="1">
        <f t="array" ref="P486">(O486*$P$3)*(M486/O486)</f>
        <v>145.255</v>
      </c>
      <c r="Q486" s="59" cm="1">
        <f t="array" ref="Q486">R486</f>
        <v>317</v>
      </c>
      <c r="R486" s="58" cm="1">
        <f t="array" ref="R486">ROUND(O486*$P$3*(1+$Q$3),0)</f>
        <v>317</v>
      </c>
      <c r="S486" s="56" t="s">
        <v>57</v>
      </c>
      <c r="T486" s="60" t="s">
        <v>58</v>
      </c>
      <c r="U486" s="51"/>
      <c r="V486" s="61"/>
      <c r="W486" s="61"/>
      <c r="X486" s="61"/>
      <c r="Y486" s="61"/>
      <c r="Z486" s="53">
        <f t="shared" si="7"/>
        <v>0</v>
      </c>
      <c r="AA486" s="4"/>
    </row>
    <row r="487" spans="1:27" ht="16" customHeight="1" x14ac:dyDescent="0.2">
      <c r="A487" s="54"/>
      <c r="B487" s="55">
        <v>843380163558</v>
      </c>
      <c r="C487" s="56" t="s">
        <v>1077</v>
      </c>
      <c r="D487" s="56" t="s">
        <v>1078</v>
      </c>
      <c r="E487" s="56" t="str" cm="1">
        <f t="array" ref="E487">_xlfn.XLOOKUP(C487,Master!E1:E2386,Master!H1:H2386)</f>
        <v>No</v>
      </c>
      <c r="F487" s="56" t="s">
        <v>116</v>
      </c>
      <c r="G487" s="56" t="s">
        <v>749</v>
      </c>
      <c r="H487" s="56" t="s">
        <v>139</v>
      </c>
      <c r="I487" s="56" t="s">
        <v>211</v>
      </c>
      <c r="J487" s="56" t="s">
        <v>55</v>
      </c>
      <c r="K487" s="56" t="s">
        <v>56</v>
      </c>
      <c r="L487" s="56" t="s">
        <v>50</v>
      </c>
      <c r="M487" s="57">
        <v>104.5</v>
      </c>
      <c r="N487" s="57">
        <v>190</v>
      </c>
      <c r="O487" s="57">
        <v>190</v>
      </c>
      <c r="P487" s="58" cm="1">
        <f t="array" ref="P487">(O487*$P$3)*(M487/O487)</f>
        <v>145.255</v>
      </c>
      <c r="Q487" s="59" cm="1">
        <f t="array" ref="Q487">R487</f>
        <v>317</v>
      </c>
      <c r="R487" s="58" cm="1">
        <f t="array" ref="R487">ROUND(O487*$P$3*(1+$Q$3),0)</f>
        <v>317</v>
      </c>
      <c r="S487" s="56" t="s">
        <v>57</v>
      </c>
      <c r="T487" s="60" t="s">
        <v>58</v>
      </c>
      <c r="U487" s="51"/>
      <c r="V487" s="61"/>
      <c r="W487" s="61"/>
      <c r="X487" s="61"/>
      <c r="Y487" s="61"/>
      <c r="Z487" s="53">
        <f t="shared" si="7"/>
        <v>0</v>
      </c>
      <c r="AA487" s="4"/>
    </row>
    <row r="488" spans="1:27" ht="16" customHeight="1" x14ac:dyDescent="0.2">
      <c r="A488" s="54"/>
      <c r="B488" s="55">
        <v>843380163565</v>
      </c>
      <c r="C488" s="56" t="s">
        <v>1079</v>
      </c>
      <c r="D488" s="56" t="s">
        <v>1080</v>
      </c>
      <c r="E488" s="56" t="str" cm="1">
        <f t="array" ref="E488">_xlfn.XLOOKUP(C488,Master!E1:E2386,Master!H1:H2386)</f>
        <v>No</v>
      </c>
      <c r="F488" s="56" t="s">
        <v>116</v>
      </c>
      <c r="G488" s="56" t="s">
        <v>752</v>
      </c>
      <c r="H488" s="56" t="s">
        <v>139</v>
      </c>
      <c r="I488" s="56" t="s">
        <v>211</v>
      </c>
      <c r="J488" s="56" t="s">
        <v>55</v>
      </c>
      <c r="K488" s="56" t="s">
        <v>56</v>
      </c>
      <c r="L488" s="56" t="s">
        <v>50</v>
      </c>
      <c r="M488" s="57">
        <v>104.5</v>
      </c>
      <c r="N488" s="57">
        <v>190</v>
      </c>
      <c r="O488" s="57">
        <v>190</v>
      </c>
      <c r="P488" s="58" cm="1">
        <f t="array" ref="P488">(O488*$P$3)*(M488/O488)</f>
        <v>145.255</v>
      </c>
      <c r="Q488" s="59" cm="1">
        <f t="array" ref="Q488">R488</f>
        <v>317</v>
      </c>
      <c r="R488" s="58" cm="1">
        <f t="array" ref="R488">ROUND(O488*$P$3*(1+$Q$3),0)</f>
        <v>317</v>
      </c>
      <c r="S488" s="56" t="s">
        <v>57</v>
      </c>
      <c r="T488" s="60" t="s">
        <v>58</v>
      </c>
      <c r="U488" s="51"/>
      <c r="V488" s="61"/>
      <c r="W488" s="61"/>
      <c r="X488" s="61"/>
      <c r="Y488" s="61"/>
      <c r="Z488" s="53">
        <f t="shared" si="7"/>
        <v>0</v>
      </c>
      <c r="AA488" s="4"/>
    </row>
    <row r="489" spans="1:27" ht="16" customHeight="1" x14ac:dyDescent="0.2">
      <c r="A489" s="54"/>
      <c r="B489" s="55">
        <v>843380163572</v>
      </c>
      <c r="C489" s="56" t="s">
        <v>1081</v>
      </c>
      <c r="D489" s="56" t="s">
        <v>1082</v>
      </c>
      <c r="E489" s="56" t="str" cm="1">
        <f t="array" ref="E489">_xlfn.XLOOKUP(C489,Master!E1:E2386,Master!H1:H2386)</f>
        <v>No</v>
      </c>
      <c r="F489" s="56" t="s">
        <v>116</v>
      </c>
      <c r="G489" s="56" t="s">
        <v>755</v>
      </c>
      <c r="H489" s="56" t="s">
        <v>139</v>
      </c>
      <c r="I489" s="56" t="s">
        <v>211</v>
      </c>
      <c r="J489" s="56" t="s">
        <v>55</v>
      </c>
      <c r="K489" s="56" t="s">
        <v>56</v>
      </c>
      <c r="L489" s="56" t="s">
        <v>50</v>
      </c>
      <c r="M489" s="57">
        <v>104.5</v>
      </c>
      <c r="N489" s="57">
        <v>190</v>
      </c>
      <c r="O489" s="57">
        <v>190</v>
      </c>
      <c r="P489" s="58" cm="1">
        <f t="array" ref="P489">(O489*$P$3)*(M489/O489)</f>
        <v>145.255</v>
      </c>
      <c r="Q489" s="59" cm="1">
        <f t="array" ref="Q489">R489</f>
        <v>317</v>
      </c>
      <c r="R489" s="58" cm="1">
        <f t="array" ref="R489">ROUND(O489*$P$3*(1+$Q$3),0)</f>
        <v>317</v>
      </c>
      <c r="S489" s="56" t="s">
        <v>57</v>
      </c>
      <c r="T489" s="60" t="s">
        <v>58</v>
      </c>
      <c r="U489" s="51"/>
      <c r="V489" s="61"/>
      <c r="W489" s="61"/>
      <c r="X489" s="61"/>
      <c r="Y489" s="61"/>
      <c r="Z489" s="53">
        <f t="shared" si="7"/>
        <v>0</v>
      </c>
      <c r="AA489" s="4"/>
    </row>
    <row r="490" spans="1:27" ht="16" customHeight="1" x14ac:dyDescent="0.2">
      <c r="A490" s="54"/>
      <c r="B490" s="55">
        <v>843380163589</v>
      </c>
      <c r="C490" s="56" t="s">
        <v>1083</v>
      </c>
      <c r="D490" s="56" t="s">
        <v>1084</v>
      </c>
      <c r="E490" s="56" t="str" cm="1">
        <f t="array" ref="E490">_xlfn.XLOOKUP(C490,Master!E1:E2386,Master!H1:H2386)</f>
        <v>No</v>
      </c>
      <c r="F490" s="56" t="s">
        <v>116</v>
      </c>
      <c r="G490" s="56" t="s">
        <v>758</v>
      </c>
      <c r="H490" s="56" t="s">
        <v>139</v>
      </c>
      <c r="I490" s="56" t="s">
        <v>211</v>
      </c>
      <c r="J490" s="56" t="s">
        <v>55</v>
      </c>
      <c r="K490" s="56" t="s">
        <v>56</v>
      </c>
      <c r="L490" s="56" t="s">
        <v>50</v>
      </c>
      <c r="M490" s="57">
        <v>104.5</v>
      </c>
      <c r="N490" s="57">
        <v>190</v>
      </c>
      <c r="O490" s="57">
        <v>190</v>
      </c>
      <c r="P490" s="58" cm="1">
        <f t="array" ref="P490">(O490*$P$3)*(M490/O490)</f>
        <v>145.255</v>
      </c>
      <c r="Q490" s="59" cm="1">
        <f t="array" ref="Q490">R490</f>
        <v>317</v>
      </c>
      <c r="R490" s="58" cm="1">
        <f t="array" ref="R490">ROUND(O490*$P$3*(1+$Q$3),0)</f>
        <v>317</v>
      </c>
      <c r="S490" s="56" t="s">
        <v>57</v>
      </c>
      <c r="T490" s="60" t="s">
        <v>58</v>
      </c>
      <c r="U490" s="51"/>
      <c r="V490" s="61"/>
      <c r="W490" s="61"/>
      <c r="X490" s="61"/>
      <c r="Y490" s="61"/>
      <c r="Z490" s="53">
        <f t="shared" si="7"/>
        <v>0</v>
      </c>
      <c r="AA490" s="4"/>
    </row>
    <row r="491" spans="1:27" ht="16" customHeight="1" x14ac:dyDescent="0.2">
      <c r="A491" s="54"/>
      <c r="B491" s="55">
        <v>843380163596</v>
      </c>
      <c r="C491" s="56" t="s">
        <v>1085</v>
      </c>
      <c r="D491" s="56" t="s">
        <v>1086</v>
      </c>
      <c r="E491" s="56" t="str" cm="1">
        <f t="array" ref="E491">_xlfn.XLOOKUP(C491,Master!E1:E2386,Master!H1:H2386)</f>
        <v>No</v>
      </c>
      <c r="F491" s="56" t="s">
        <v>116</v>
      </c>
      <c r="G491" s="56" t="s">
        <v>761</v>
      </c>
      <c r="H491" s="56" t="s">
        <v>139</v>
      </c>
      <c r="I491" s="56" t="s">
        <v>211</v>
      </c>
      <c r="J491" s="56" t="s">
        <v>55</v>
      </c>
      <c r="K491" s="56" t="s">
        <v>56</v>
      </c>
      <c r="L491" s="56" t="s">
        <v>50</v>
      </c>
      <c r="M491" s="57">
        <v>104.5</v>
      </c>
      <c r="N491" s="57">
        <v>190</v>
      </c>
      <c r="O491" s="57">
        <v>190</v>
      </c>
      <c r="P491" s="58" cm="1">
        <f t="array" ref="P491">(O491*$P$3)*(M491/O491)</f>
        <v>145.255</v>
      </c>
      <c r="Q491" s="59" cm="1">
        <f t="array" ref="Q491">R491</f>
        <v>317</v>
      </c>
      <c r="R491" s="58" cm="1">
        <f t="array" ref="R491">ROUND(O491*$P$3*(1+$Q$3),0)</f>
        <v>317</v>
      </c>
      <c r="S491" s="56" t="s">
        <v>57</v>
      </c>
      <c r="T491" s="60" t="s">
        <v>58</v>
      </c>
      <c r="U491" s="51"/>
      <c r="V491" s="61"/>
      <c r="W491" s="61"/>
      <c r="X491" s="61"/>
      <c r="Y491" s="61"/>
      <c r="Z491" s="53">
        <f t="shared" si="7"/>
        <v>0</v>
      </c>
      <c r="AA491" s="4"/>
    </row>
    <row r="492" spans="1:27" ht="16" customHeight="1" x14ac:dyDescent="0.2">
      <c r="A492" s="54"/>
      <c r="B492" s="55">
        <v>843380163602</v>
      </c>
      <c r="C492" s="56" t="s">
        <v>1087</v>
      </c>
      <c r="D492" s="56" t="s">
        <v>1088</v>
      </c>
      <c r="E492" s="56" t="str" cm="1">
        <f t="array" ref="E492">_xlfn.XLOOKUP(C492,Master!E1:E2386,Master!H1:H2386)</f>
        <v>No</v>
      </c>
      <c r="F492" s="56" t="s">
        <v>116</v>
      </c>
      <c r="G492" s="56" t="s">
        <v>764</v>
      </c>
      <c r="H492" s="56" t="s">
        <v>139</v>
      </c>
      <c r="I492" s="56" t="s">
        <v>211</v>
      </c>
      <c r="J492" s="56" t="s">
        <v>55</v>
      </c>
      <c r="K492" s="56" t="s">
        <v>56</v>
      </c>
      <c r="L492" s="56" t="s">
        <v>50</v>
      </c>
      <c r="M492" s="57">
        <v>104.5</v>
      </c>
      <c r="N492" s="57">
        <v>190</v>
      </c>
      <c r="O492" s="57">
        <v>190</v>
      </c>
      <c r="P492" s="58" cm="1">
        <f t="array" ref="P492">(O492*$P$3)*(M492/O492)</f>
        <v>145.255</v>
      </c>
      <c r="Q492" s="59" cm="1">
        <f t="array" ref="Q492">R492</f>
        <v>317</v>
      </c>
      <c r="R492" s="58" cm="1">
        <f t="array" ref="R492">ROUND(O492*$P$3*(1+$Q$3),0)</f>
        <v>317</v>
      </c>
      <c r="S492" s="56" t="s">
        <v>57</v>
      </c>
      <c r="T492" s="60" t="s">
        <v>58</v>
      </c>
      <c r="U492" s="51"/>
      <c r="V492" s="61"/>
      <c r="W492" s="61"/>
      <c r="X492" s="61"/>
      <c r="Y492" s="61"/>
      <c r="Z492" s="53">
        <f t="shared" si="7"/>
        <v>0</v>
      </c>
      <c r="AA492" s="4"/>
    </row>
    <row r="493" spans="1:27" ht="16" customHeight="1" x14ac:dyDescent="0.2">
      <c r="A493" s="54"/>
      <c r="B493" s="55">
        <v>843380150947</v>
      </c>
      <c r="C493" s="56" t="s">
        <v>1089</v>
      </c>
      <c r="D493" s="56" t="s">
        <v>1090</v>
      </c>
      <c r="E493" s="56" t="str" cm="1">
        <f t="array" ref="E493">_xlfn.XLOOKUP(C493,Master!E1:E2386,Master!H1:H2386)</f>
        <v>No</v>
      </c>
      <c r="F493" s="56" t="s">
        <v>127</v>
      </c>
      <c r="G493" s="56" t="s">
        <v>657</v>
      </c>
      <c r="H493" s="56" t="s">
        <v>139</v>
      </c>
      <c r="I493" s="56" t="s">
        <v>1091</v>
      </c>
      <c r="J493" s="56" t="s">
        <v>55</v>
      </c>
      <c r="K493" s="56" t="s">
        <v>50</v>
      </c>
      <c r="L493" s="56" t="s">
        <v>50</v>
      </c>
      <c r="M493" s="57">
        <v>110</v>
      </c>
      <c r="N493" s="57">
        <v>200</v>
      </c>
      <c r="O493" s="57">
        <v>200</v>
      </c>
      <c r="P493" s="58" cm="1">
        <f t="array" ref="P493">(O493*$P$3)*(M493/O493)</f>
        <v>152.9</v>
      </c>
      <c r="Q493" s="59" cm="1">
        <f t="array" ref="Q493">R493</f>
        <v>334</v>
      </c>
      <c r="R493" s="58" cm="1">
        <f t="array" ref="R493">ROUND(O493*$P$3*(1+$Q$3),0)</f>
        <v>334</v>
      </c>
      <c r="S493" s="56" t="s">
        <v>57</v>
      </c>
      <c r="T493" s="60" t="s">
        <v>58</v>
      </c>
      <c r="U493" s="51"/>
      <c r="V493" s="61"/>
      <c r="W493" s="61"/>
      <c r="X493" s="61"/>
      <c r="Y493" s="61"/>
      <c r="Z493" s="53">
        <f t="shared" si="7"/>
        <v>0</v>
      </c>
      <c r="AA493" s="4"/>
    </row>
    <row r="494" spans="1:27" ht="16" customHeight="1" x14ac:dyDescent="0.2">
      <c r="A494" s="54"/>
      <c r="B494" s="55">
        <v>843380150954</v>
      </c>
      <c r="C494" s="56" t="s">
        <v>1092</v>
      </c>
      <c r="D494" s="56" t="s">
        <v>1093</v>
      </c>
      <c r="E494" s="56" t="str" cm="1">
        <f t="array" ref="E494">_xlfn.XLOOKUP(C494,Master!E1:E2386,Master!H1:H2386)</f>
        <v>No</v>
      </c>
      <c r="F494" s="56" t="s">
        <v>127</v>
      </c>
      <c r="G494" s="56" t="s">
        <v>660</v>
      </c>
      <c r="H494" s="56" t="s">
        <v>139</v>
      </c>
      <c r="I494" s="56" t="s">
        <v>1091</v>
      </c>
      <c r="J494" s="56" t="s">
        <v>55</v>
      </c>
      <c r="K494" s="56" t="s">
        <v>50</v>
      </c>
      <c r="L494" s="56" t="s">
        <v>50</v>
      </c>
      <c r="M494" s="57">
        <v>110</v>
      </c>
      <c r="N494" s="57">
        <v>200</v>
      </c>
      <c r="O494" s="57">
        <v>200</v>
      </c>
      <c r="P494" s="58" cm="1">
        <f t="array" ref="P494">(O494*$P$3)*(M494/O494)</f>
        <v>152.9</v>
      </c>
      <c r="Q494" s="59" cm="1">
        <f t="array" ref="Q494">R494</f>
        <v>334</v>
      </c>
      <c r="R494" s="58" cm="1">
        <f t="array" ref="R494">ROUND(O494*$P$3*(1+$Q$3),0)</f>
        <v>334</v>
      </c>
      <c r="S494" s="56" t="s">
        <v>57</v>
      </c>
      <c r="T494" s="60" t="s">
        <v>58</v>
      </c>
      <c r="U494" s="51"/>
      <c r="V494" s="61"/>
      <c r="W494" s="61"/>
      <c r="X494" s="61"/>
      <c r="Y494" s="61"/>
      <c r="Z494" s="53">
        <f t="shared" si="7"/>
        <v>0</v>
      </c>
      <c r="AA494" s="4"/>
    </row>
    <row r="495" spans="1:27" ht="16" customHeight="1" x14ac:dyDescent="0.2">
      <c r="A495" s="54"/>
      <c r="B495" s="55">
        <v>843380150961</v>
      </c>
      <c r="C495" s="56" t="s">
        <v>1094</v>
      </c>
      <c r="D495" s="56" t="s">
        <v>1095</v>
      </c>
      <c r="E495" s="56" t="str" cm="1">
        <f t="array" ref="E495">_xlfn.XLOOKUP(C495,Master!E1:E2386,Master!H1:H2386)</f>
        <v>No</v>
      </c>
      <c r="F495" s="56" t="s">
        <v>127</v>
      </c>
      <c r="G495" s="56" t="s">
        <v>663</v>
      </c>
      <c r="H495" s="56" t="s">
        <v>139</v>
      </c>
      <c r="I495" s="56" t="s">
        <v>1091</v>
      </c>
      <c r="J495" s="56" t="s">
        <v>55</v>
      </c>
      <c r="K495" s="56" t="s">
        <v>50</v>
      </c>
      <c r="L495" s="56" t="s">
        <v>50</v>
      </c>
      <c r="M495" s="57">
        <v>110</v>
      </c>
      <c r="N495" s="57">
        <v>200</v>
      </c>
      <c r="O495" s="57">
        <v>200</v>
      </c>
      <c r="P495" s="58" cm="1">
        <f t="array" ref="P495">(O495*$P$3)*(M495/O495)</f>
        <v>152.9</v>
      </c>
      <c r="Q495" s="59" cm="1">
        <f t="array" ref="Q495">R495</f>
        <v>334</v>
      </c>
      <c r="R495" s="58" cm="1">
        <f t="array" ref="R495">ROUND(O495*$P$3*(1+$Q$3),0)</f>
        <v>334</v>
      </c>
      <c r="S495" s="56" t="s">
        <v>57</v>
      </c>
      <c r="T495" s="60" t="s">
        <v>58</v>
      </c>
      <c r="U495" s="51"/>
      <c r="V495" s="61"/>
      <c r="W495" s="61"/>
      <c r="X495" s="61"/>
      <c r="Y495" s="61"/>
      <c r="Z495" s="53">
        <f t="shared" si="7"/>
        <v>0</v>
      </c>
      <c r="AA495" s="4"/>
    </row>
    <row r="496" spans="1:27" ht="16" customHeight="1" x14ac:dyDescent="0.2">
      <c r="A496" s="54"/>
      <c r="B496" s="55">
        <v>843380150978</v>
      </c>
      <c r="C496" s="56" t="s">
        <v>1096</v>
      </c>
      <c r="D496" s="56" t="s">
        <v>1097</v>
      </c>
      <c r="E496" s="56" t="str" cm="1">
        <f t="array" ref="E496">_xlfn.XLOOKUP(C496,Master!E1:E2386,Master!H1:H2386)</f>
        <v>No</v>
      </c>
      <c r="F496" s="56" t="s">
        <v>127</v>
      </c>
      <c r="G496" s="56" t="s">
        <v>666</v>
      </c>
      <c r="H496" s="56" t="s">
        <v>139</v>
      </c>
      <c r="I496" s="56" t="s">
        <v>1091</v>
      </c>
      <c r="J496" s="56" t="s">
        <v>55</v>
      </c>
      <c r="K496" s="56" t="s">
        <v>50</v>
      </c>
      <c r="L496" s="56" t="s">
        <v>50</v>
      </c>
      <c r="M496" s="57">
        <v>110</v>
      </c>
      <c r="N496" s="57">
        <v>200</v>
      </c>
      <c r="O496" s="57">
        <v>200</v>
      </c>
      <c r="P496" s="58" cm="1">
        <f t="array" ref="P496">(O496*$P$3)*(M496/O496)</f>
        <v>152.9</v>
      </c>
      <c r="Q496" s="59" cm="1">
        <f t="array" ref="Q496">R496</f>
        <v>334</v>
      </c>
      <c r="R496" s="58" cm="1">
        <f t="array" ref="R496">ROUND(O496*$P$3*(1+$Q$3),0)</f>
        <v>334</v>
      </c>
      <c r="S496" s="56" t="s">
        <v>57</v>
      </c>
      <c r="T496" s="60" t="s">
        <v>58</v>
      </c>
      <c r="U496" s="51"/>
      <c r="V496" s="61"/>
      <c r="W496" s="61"/>
      <c r="X496" s="61"/>
      <c r="Y496" s="61"/>
      <c r="Z496" s="53">
        <f t="shared" si="7"/>
        <v>0</v>
      </c>
      <c r="AA496" s="4"/>
    </row>
    <row r="497" spans="1:27" ht="16" customHeight="1" x14ac:dyDescent="0.2">
      <c r="A497" s="54"/>
      <c r="B497" s="55">
        <v>843380150985</v>
      </c>
      <c r="C497" s="56" t="s">
        <v>1098</v>
      </c>
      <c r="D497" s="56" t="s">
        <v>1099</v>
      </c>
      <c r="E497" s="56" t="str" cm="1">
        <f t="array" ref="E497">_xlfn.XLOOKUP(C497,Master!E1:E2386,Master!H1:H2386)</f>
        <v>No</v>
      </c>
      <c r="F497" s="56" t="s">
        <v>127</v>
      </c>
      <c r="G497" s="56" t="s">
        <v>669</v>
      </c>
      <c r="H497" s="56" t="s">
        <v>139</v>
      </c>
      <c r="I497" s="56" t="s">
        <v>1091</v>
      </c>
      <c r="J497" s="56" t="s">
        <v>55</v>
      </c>
      <c r="K497" s="56" t="s">
        <v>50</v>
      </c>
      <c r="L497" s="56" t="s">
        <v>50</v>
      </c>
      <c r="M497" s="57">
        <v>110</v>
      </c>
      <c r="N497" s="57">
        <v>200</v>
      </c>
      <c r="O497" s="57">
        <v>200</v>
      </c>
      <c r="P497" s="58" cm="1">
        <f t="array" ref="P497">(O497*$P$3)*(M497/O497)</f>
        <v>152.9</v>
      </c>
      <c r="Q497" s="59" cm="1">
        <f t="array" ref="Q497">R497</f>
        <v>334</v>
      </c>
      <c r="R497" s="58" cm="1">
        <f t="array" ref="R497">ROUND(O497*$P$3*(1+$Q$3),0)</f>
        <v>334</v>
      </c>
      <c r="S497" s="56" t="s">
        <v>57</v>
      </c>
      <c r="T497" s="60" t="s">
        <v>58</v>
      </c>
      <c r="U497" s="51"/>
      <c r="V497" s="61"/>
      <c r="W497" s="61"/>
      <c r="X497" s="61"/>
      <c r="Y497" s="61"/>
      <c r="Z497" s="53">
        <f t="shared" si="7"/>
        <v>0</v>
      </c>
      <c r="AA497" s="4"/>
    </row>
    <row r="498" spans="1:27" ht="16" customHeight="1" x14ac:dyDescent="0.2">
      <c r="A498" s="54"/>
      <c r="B498" s="55">
        <v>843380150992</v>
      </c>
      <c r="C498" s="56" t="s">
        <v>1100</v>
      </c>
      <c r="D498" s="56" t="s">
        <v>1101</v>
      </c>
      <c r="E498" s="56" t="str" cm="1">
        <f t="array" ref="E498">_xlfn.XLOOKUP(C498,Master!E1:E2386,Master!H1:H2386)</f>
        <v>No</v>
      </c>
      <c r="F498" s="56" t="s">
        <v>127</v>
      </c>
      <c r="G498" s="56" t="s">
        <v>672</v>
      </c>
      <c r="H498" s="56" t="s">
        <v>139</v>
      </c>
      <c r="I498" s="56" t="s">
        <v>1091</v>
      </c>
      <c r="J498" s="56" t="s">
        <v>55</v>
      </c>
      <c r="K498" s="56" t="s">
        <v>50</v>
      </c>
      <c r="L498" s="56" t="s">
        <v>50</v>
      </c>
      <c r="M498" s="57">
        <v>110</v>
      </c>
      <c r="N498" s="57">
        <v>200</v>
      </c>
      <c r="O498" s="57">
        <v>200</v>
      </c>
      <c r="P498" s="58" cm="1">
        <f t="array" ref="P498">(O498*$P$3)*(M498/O498)</f>
        <v>152.9</v>
      </c>
      <c r="Q498" s="59" cm="1">
        <f t="array" ref="Q498">R498</f>
        <v>334</v>
      </c>
      <c r="R498" s="58" cm="1">
        <f t="array" ref="R498">ROUND(O498*$P$3*(1+$Q$3),0)</f>
        <v>334</v>
      </c>
      <c r="S498" s="56" t="s">
        <v>57</v>
      </c>
      <c r="T498" s="60" t="s">
        <v>58</v>
      </c>
      <c r="U498" s="51"/>
      <c r="V498" s="61"/>
      <c r="W498" s="61"/>
      <c r="X498" s="61"/>
      <c r="Y498" s="61"/>
      <c r="Z498" s="53">
        <f t="shared" si="7"/>
        <v>0</v>
      </c>
      <c r="AA498" s="4"/>
    </row>
    <row r="499" spans="1:27" ht="16" customHeight="1" x14ac:dyDescent="0.2">
      <c r="A499" s="54"/>
      <c r="B499" s="55">
        <v>843380151005</v>
      </c>
      <c r="C499" s="56" t="s">
        <v>1102</v>
      </c>
      <c r="D499" s="56" t="s">
        <v>1103</v>
      </c>
      <c r="E499" s="56" t="str" cm="1">
        <f t="array" ref="E499">_xlfn.XLOOKUP(C499,Master!E1:E2386,Master!H1:H2386)</f>
        <v>No</v>
      </c>
      <c r="F499" s="56" t="s">
        <v>127</v>
      </c>
      <c r="G499" s="56" t="s">
        <v>675</v>
      </c>
      <c r="H499" s="56" t="s">
        <v>139</v>
      </c>
      <c r="I499" s="56" t="s">
        <v>1091</v>
      </c>
      <c r="J499" s="56" t="s">
        <v>55</v>
      </c>
      <c r="K499" s="56" t="s">
        <v>50</v>
      </c>
      <c r="L499" s="56" t="s">
        <v>50</v>
      </c>
      <c r="M499" s="57">
        <v>110</v>
      </c>
      <c r="N499" s="57">
        <v>200</v>
      </c>
      <c r="O499" s="57">
        <v>200</v>
      </c>
      <c r="P499" s="58" cm="1">
        <f t="array" ref="P499">(O499*$P$3)*(M499/O499)</f>
        <v>152.9</v>
      </c>
      <c r="Q499" s="59" cm="1">
        <f t="array" ref="Q499">R499</f>
        <v>334</v>
      </c>
      <c r="R499" s="58" cm="1">
        <f t="array" ref="R499">ROUND(O499*$P$3*(1+$Q$3),0)</f>
        <v>334</v>
      </c>
      <c r="S499" s="56" t="s">
        <v>57</v>
      </c>
      <c r="T499" s="60" t="s">
        <v>58</v>
      </c>
      <c r="U499" s="51"/>
      <c r="V499" s="61"/>
      <c r="W499" s="61"/>
      <c r="X499" s="61"/>
      <c r="Y499" s="61"/>
      <c r="Z499" s="53">
        <f t="shared" si="7"/>
        <v>0</v>
      </c>
      <c r="AA499" s="4"/>
    </row>
    <row r="500" spans="1:27" ht="16" customHeight="1" x14ac:dyDescent="0.2">
      <c r="A500" s="54"/>
      <c r="B500" s="55">
        <v>843380151012</v>
      </c>
      <c r="C500" s="56" t="s">
        <v>1104</v>
      </c>
      <c r="D500" s="56" t="s">
        <v>1105</v>
      </c>
      <c r="E500" s="56" t="str" cm="1">
        <f t="array" ref="E500">_xlfn.XLOOKUP(C500,Master!E1:E2386,Master!H1:H2386)</f>
        <v>No</v>
      </c>
      <c r="F500" s="56" t="s">
        <v>127</v>
      </c>
      <c r="G500" s="56" t="s">
        <v>678</v>
      </c>
      <c r="H500" s="56" t="s">
        <v>139</v>
      </c>
      <c r="I500" s="56" t="s">
        <v>1091</v>
      </c>
      <c r="J500" s="56" t="s">
        <v>55</v>
      </c>
      <c r="K500" s="56" t="s">
        <v>50</v>
      </c>
      <c r="L500" s="56" t="s">
        <v>50</v>
      </c>
      <c r="M500" s="57">
        <v>110</v>
      </c>
      <c r="N500" s="57">
        <v>200</v>
      </c>
      <c r="O500" s="57">
        <v>200</v>
      </c>
      <c r="P500" s="58" cm="1">
        <f t="array" ref="P500">(O500*$P$3)*(M500/O500)</f>
        <v>152.9</v>
      </c>
      <c r="Q500" s="59" cm="1">
        <f t="array" ref="Q500">R500</f>
        <v>334</v>
      </c>
      <c r="R500" s="58" cm="1">
        <f t="array" ref="R500">ROUND(O500*$P$3*(1+$Q$3),0)</f>
        <v>334</v>
      </c>
      <c r="S500" s="56" t="s">
        <v>57</v>
      </c>
      <c r="T500" s="60" t="s">
        <v>58</v>
      </c>
      <c r="U500" s="51"/>
      <c r="V500" s="61"/>
      <c r="W500" s="61"/>
      <c r="X500" s="61"/>
      <c r="Y500" s="61"/>
      <c r="Z500" s="53">
        <f t="shared" si="7"/>
        <v>0</v>
      </c>
      <c r="AA500" s="4"/>
    </row>
    <row r="501" spans="1:27" ht="16" customHeight="1" x14ac:dyDescent="0.2">
      <c r="A501" s="54"/>
      <c r="B501" s="55">
        <v>843380151029</v>
      </c>
      <c r="C501" s="56" t="s">
        <v>1106</v>
      </c>
      <c r="D501" s="56" t="s">
        <v>1107</v>
      </c>
      <c r="E501" s="56" t="str" cm="1">
        <f t="array" ref="E501">_xlfn.XLOOKUP(C501,Master!E1:E2386,Master!H1:H2386)</f>
        <v>No</v>
      </c>
      <c r="F501" s="56" t="s">
        <v>127</v>
      </c>
      <c r="G501" s="56" t="s">
        <v>681</v>
      </c>
      <c r="H501" s="56" t="s">
        <v>139</v>
      </c>
      <c r="I501" s="56" t="s">
        <v>1091</v>
      </c>
      <c r="J501" s="56" t="s">
        <v>55</v>
      </c>
      <c r="K501" s="56" t="s">
        <v>50</v>
      </c>
      <c r="L501" s="56" t="s">
        <v>50</v>
      </c>
      <c r="M501" s="57">
        <v>110</v>
      </c>
      <c r="N501" s="57">
        <v>200</v>
      </c>
      <c r="O501" s="57">
        <v>200</v>
      </c>
      <c r="P501" s="58" cm="1">
        <f t="array" ref="P501">(O501*$P$3)*(M501/O501)</f>
        <v>152.9</v>
      </c>
      <c r="Q501" s="59" cm="1">
        <f t="array" ref="Q501">R501</f>
        <v>334</v>
      </c>
      <c r="R501" s="58" cm="1">
        <f t="array" ref="R501">ROUND(O501*$P$3*(1+$Q$3),0)</f>
        <v>334</v>
      </c>
      <c r="S501" s="56" t="s">
        <v>57</v>
      </c>
      <c r="T501" s="60" t="s">
        <v>58</v>
      </c>
      <c r="U501" s="51"/>
      <c r="V501" s="61"/>
      <c r="W501" s="61"/>
      <c r="X501" s="61"/>
      <c r="Y501" s="61"/>
      <c r="Z501" s="53">
        <f t="shared" si="7"/>
        <v>0</v>
      </c>
      <c r="AA501" s="4"/>
    </row>
    <row r="502" spans="1:27" ht="16" customHeight="1" x14ac:dyDescent="0.2">
      <c r="A502" s="54"/>
      <c r="B502" s="55">
        <v>843380151036</v>
      </c>
      <c r="C502" s="56" t="s">
        <v>1108</v>
      </c>
      <c r="D502" s="56" t="s">
        <v>1109</v>
      </c>
      <c r="E502" s="56" t="str" cm="1">
        <f t="array" ref="E502">_xlfn.XLOOKUP(C502,Master!E1:E2386,Master!H1:H2386)</f>
        <v>No</v>
      </c>
      <c r="F502" s="56" t="s">
        <v>127</v>
      </c>
      <c r="G502" s="56" t="s">
        <v>684</v>
      </c>
      <c r="H502" s="56" t="s">
        <v>139</v>
      </c>
      <c r="I502" s="56" t="s">
        <v>1091</v>
      </c>
      <c r="J502" s="56" t="s">
        <v>55</v>
      </c>
      <c r="K502" s="56" t="s">
        <v>50</v>
      </c>
      <c r="L502" s="56" t="s">
        <v>50</v>
      </c>
      <c r="M502" s="57">
        <v>110</v>
      </c>
      <c r="N502" s="57">
        <v>200</v>
      </c>
      <c r="O502" s="57">
        <v>200</v>
      </c>
      <c r="P502" s="58" cm="1">
        <f t="array" ref="P502">(O502*$P$3)*(M502/O502)</f>
        <v>152.9</v>
      </c>
      <c r="Q502" s="59" cm="1">
        <f t="array" ref="Q502">R502</f>
        <v>334</v>
      </c>
      <c r="R502" s="58" cm="1">
        <f t="array" ref="R502">ROUND(O502*$P$3*(1+$Q$3),0)</f>
        <v>334</v>
      </c>
      <c r="S502" s="56" t="s">
        <v>57</v>
      </c>
      <c r="T502" s="60" t="s">
        <v>58</v>
      </c>
      <c r="U502" s="51"/>
      <c r="V502" s="61"/>
      <c r="W502" s="61"/>
      <c r="X502" s="61"/>
      <c r="Y502" s="61"/>
      <c r="Z502" s="53">
        <f t="shared" si="7"/>
        <v>0</v>
      </c>
      <c r="AA502" s="4"/>
    </row>
    <row r="503" spans="1:27" ht="16" customHeight="1" x14ac:dyDescent="0.2">
      <c r="A503" s="54"/>
      <c r="B503" s="55">
        <v>843380151043</v>
      </c>
      <c r="C503" s="56" t="s">
        <v>1110</v>
      </c>
      <c r="D503" s="56" t="s">
        <v>1111</v>
      </c>
      <c r="E503" s="56" t="str" cm="1">
        <f t="array" ref="E503">_xlfn.XLOOKUP(C503,Master!E1:E2386,Master!H1:H2386)</f>
        <v>No</v>
      </c>
      <c r="F503" s="56" t="s">
        <v>127</v>
      </c>
      <c r="G503" s="56" t="s">
        <v>687</v>
      </c>
      <c r="H503" s="56" t="s">
        <v>139</v>
      </c>
      <c r="I503" s="56" t="s">
        <v>1091</v>
      </c>
      <c r="J503" s="56" t="s">
        <v>55</v>
      </c>
      <c r="K503" s="56" t="s">
        <v>50</v>
      </c>
      <c r="L503" s="56" t="s">
        <v>50</v>
      </c>
      <c r="M503" s="57">
        <v>110</v>
      </c>
      <c r="N503" s="57">
        <v>200</v>
      </c>
      <c r="O503" s="57">
        <v>200</v>
      </c>
      <c r="P503" s="58" cm="1">
        <f t="array" ref="P503">(O503*$P$3)*(M503/O503)</f>
        <v>152.9</v>
      </c>
      <c r="Q503" s="59" cm="1">
        <f t="array" ref="Q503">R503</f>
        <v>334</v>
      </c>
      <c r="R503" s="58" cm="1">
        <f t="array" ref="R503">ROUND(O503*$P$3*(1+$Q$3),0)</f>
        <v>334</v>
      </c>
      <c r="S503" s="56" t="s">
        <v>57</v>
      </c>
      <c r="T503" s="60" t="s">
        <v>58</v>
      </c>
      <c r="U503" s="51"/>
      <c r="V503" s="61"/>
      <c r="W503" s="61"/>
      <c r="X503" s="61"/>
      <c r="Y503" s="61"/>
      <c r="Z503" s="53">
        <f t="shared" si="7"/>
        <v>0</v>
      </c>
      <c r="AA503" s="4"/>
    </row>
    <row r="504" spans="1:27" ht="16" customHeight="1" x14ac:dyDescent="0.2">
      <c r="A504" s="54"/>
      <c r="B504" s="55">
        <v>843380151050</v>
      </c>
      <c r="C504" s="56" t="s">
        <v>1112</v>
      </c>
      <c r="D504" s="56" t="s">
        <v>1113</v>
      </c>
      <c r="E504" s="56" t="str" cm="1">
        <f t="array" ref="E504">_xlfn.XLOOKUP(C504,Master!E1:E2386,Master!H1:H2386)</f>
        <v>No</v>
      </c>
      <c r="F504" s="56" t="s">
        <v>127</v>
      </c>
      <c r="G504" s="56" t="s">
        <v>690</v>
      </c>
      <c r="H504" s="56" t="s">
        <v>139</v>
      </c>
      <c r="I504" s="56" t="s">
        <v>1091</v>
      </c>
      <c r="J504" s="56" t="s">
        <v>55</v>
      </c>
      <c r="K504" s="56" t="s">
        <v>50</v>
      </c>
      <c r="L504" s="56" t="s">
        <v>50</v>
      </c>
      <c r="M504" s="57">
        <v>110</v>
      </c>
      <c r="N504" s="57">
        <v>200</v>
      </c>
      <c r="O504" s="57">
        <v>200</v>
      </c>
      <c r="P504" s="58" cm="1">
        <f t="array" ref="P504">(O504*$P$3)*(M504/O504)</f>
        <v>152.9</v>
      </c>
      <c r="Q504" s="59" cm="1">
        <f t="array" ref="Q504">R504</f>
        <v>334</v>
      </c>
      <c r="R504" s="58" cm="1">
        <f t="array" ref="R504">ROUND(O504*$P$3*(1+$Q$3),0)</f>
        <v>334</v>
      </c>
      <c r="S504" s="56" t="s">
        <v>57</v>
      </c>
      <c r="T504" s="60" t="s">
        <v>58</v>
      </c>
      <c r="U504" s="51"/>
      <c r="V504" s="61"/>
      <c r="W504" s="61"/>
      <c r="X504" s="61"/>
      <c r="Y504" s="61"/>
      <c r="Z504" s="53">
        <f t="shared" si="7"/>
        <v>0</v>
      </c>
      <c r="AA504" s="4"/>
    </row>
    <row r="505" spans="1:27" ht="16" customHeight="1" x14ac:dyDescent="0.2">
      <c r="A505" s="54"/>
      <c r="B505" s="55">
        <v>843380120506</v>
      </c>
      <c r="C505" s="56" t="s">
        <v>1114</v>
      </c>
      <c r="D505" s="56" t="s">
        <v>1115</v>
      </c>
      <c r="E505" s="56" t="str" cm="1">
        <f t="array" ref="E505">_xlfn.XLOOKUP(C505,Master!E1:E2386,Master!H1:H2386)</f>
        <v>No</v>
      </c>
      <c r="F505" s="56" t="s">
        <v>51</v>
      </c>
      <c r="G505" s="56" t="s">
        <v>657</v>
      </c>
      <c r="H505" s="56" t="s">
        <v>139</v>
      </c>
      <c r="I505" s="56" t="s">
        <v>1091</v>
      </c>
      <c r="J505" s="56" t="s">
        <v>55</v>
      </c>
      <c r="K505" s="56" t="s">
        <v>50</v>
      </c>
      <c r="L505" s="56" t="s">
        <v>50</v>
      </c>
      <c r="M505" s="57">
        <v>110</v>
      </c>
      <c r="N505" s="57">
        <v>200</v>
      </c>
      <c r="O505" s="57">
        <v>200</v>
      </c>
      <c r="P505" s="58" cm="1">
        <f t="array" ref="P505">(O505*$P$3)*(M505/O505)</f>
        <v>152.9</v>
      </c>
      <c r="Q505" s="59" cm="1">
        <f t="array" ref="Q505">R505</f>
        <v>334</v>
      </c>
      <c r="R505" s="58" cm="1">
        <f t="array" ref="R505">ROUND(O505*$P$3*(1+$Q$3),0)</f>
        <v>334</v>
      </c>
      <c r="S505" s="56" t="s">
        <v>57</v>
      </c>
      <c r="T505" s="60" t="s">
        <v>58</v>
      </c>
      <c r="U505" s="51"/>
      <c r="V505" s="61"/>
      <c r="W505" s="61"/>
      <c r="X505" s="61"/>
      <c r="Y505" s="61"/>
      <c r="Z505" s="53">
        <f t="shared" si="7"/>
        <v>0</v>
      </c>
      <c r="AA505" s="4"/>
    </row>
    <row r="506" spans="1:27" ht="16" customHeight="1" x14ac:dyDescent="0.2">
      <c r="A506" s="54"/>
      <c r="B506" s="55">
        <v>843380120513</v>
      </c>
      <c r="C506" s="56" t="s">
        <v>1116</v>
      </c>
      <c r="D506" s="56" t="s">
        <v>1117</v>
      </c>
      <c r="E506" s="56" t="str" cm="1">
        <f t="array" ref="E506">_xlfn.XLOOKUP(C506,Master!E1:E2386,Master!H1:H2386)</f>
        <v>No</v>
      </c>
      <c r="F506" s="56" t="s">
        <v>51</v>
      </c>
      <c r="G506" s="56" t="s">
        <v>660</v>
      </c>
      <c r="H506" s="56" t="s">
        <v>139</v>
      </c>
      <c r="I506" s="56" t="s">
        <v>1091</v>
      </c>
      <c r="J506" s="56" t="s">
        <v>55</v>
      </c>
      <c r="K506" s="56" t="s">
        <v>50</v>
      </c>
      <c r="L506" s="56" t="s">
        <v>50</v>
      </c>
      <c r="M506" s="57">
        <v>110</v>
      </c>
      <c r="N506" s="57">
        <v>200</v>
      </c>
      <c r="O506" s="57">
        <v>200</v>
      </c>
      <c r="P506" s="58" cm="1">
        <f t="array" ref="P506">(O506*$P$3)*(M506/O506)</f>
        <v>152.9</v>
      </c>
      <c r="Q506" s="59" cm="1">
        <f t="array" ref="Q506">R506</f>
        <v>334</v>
      </c>
      <c r="R506" s="58" cm="1">
        <f t="array" ref="R506">ROUND(O506*$P$3*(1+$Q$3),0)</f>
        <v>334</v>
      </c>
      <c r="S506" s="56" t="s">
        <v>57</v>
      </c>
      <c r="T506" s="60" t="s">
        <v>58</v>
      </c>
      <c r="U506" s="51"/>
      <c r="V506" s="61"/>
      <c r="W506" s="61"/>
      <c r="X506" s="61"/>
      <c r="Y506" s="61"/>
      <c r="Z506" s="53">
        <f t="shared" si="7"/>
        <v>0</v>
      </c>
      <c r="AA506" s="4"/>
    </row>
    <row r="507" spans="1:27" ht="16" customHeight="1" x14ac:dyDescent="0.2">
      <c r="A507" s="54"/>
      <c r="B507" s="55">
        <v>843380120520</v>
      </c>
      <c r="C507" s="56" t="s">
        <v>1118</v>
      </c>
      <c r="D507" s="56" t="s">
        <v>1119</v>
      </c>
      <c r="E507" s="56" t="str" cm="1">
        <f t="array" ref="E507">_xlfn.XLOOKUP(C507,Master!E1:E2386,Master!H1:H2386)</f>
        <v>No</v>
      </c>
      <c r="F507" s="56" t="s">
        <v>51</v>
      </c>
      <c r="G507" s="56" t="s">
        <v>663</v>
      </c>
      <c r="H507" s="56" t="s">
        <v>139</v>
      </c>
      <c r="I507" s="56" t="s">
        <v>1091</v>
      </c>
      <c r="J507" s="56" t="s">
        <v>55</v>
      </c>
      <c r="K507" s="56" t="s">
        <v>50</v>
      </c>
      <c r="L507" s="56" t="s">
        <v>50</v>
      </c>
      <c r="M507" s="57">
        <v>110</v>
      </c>
      <c r="N507" s="57">
        <v>200</v>
      </c>
      <c r="O507" s="57">
        <v>200</v>
      </c>
      <c r="P507" s="58" cm="1">
        <f t="array" ref="P507">(O507*$P$3)*(M507/O507)</f>
        <v>152.9</v>
      </c>
      <c r="Q507" s="59" cm="1">
        <f t="array" ref="Q507">R507</f>
        <v>334</v>
      </c>
      <c r="R507" s="58" cm="1">
        <f t="array" ref="R507">ROUND(O507*$P$3*(1+$Q$3),0)</f>
        <v>334</v>
      </c>
      <c r="S507" s="56" t="s">
        <v>57</v>
      </c>
      <c r="T507" s="60" t="s">
        <v>58</v>
      </c>
      <c r="U507" s="51"/>
      <c r="V507" s="61"/>
      <c r="W507" s="61"/>
      <c r="X507" s="61"/>
      <c r="Y507" s="61"/>
      <c r="Z507" s="53">
        <f t="shared" si="7"/>
        <v>0</v>
      </c>
      <c r="AA507" s="4"/>
    </row>
    <row r="508" spans="1:27" ht="16" customHeight="1" x14ac:dyDescent="0.2">
      <c r="A508" s="54"/>
      <c r="B508" s="55">
        <v>843380120537</v>
      </c>
      <c r="C508" s="56" t="s">
        <v>1120</v>
      </c>
      <c r="D508" s="56" t="s">
        <v>1121</v>
      </c>
      <c r="E508" s="56" t="str" cm="1">
        <f t="array" ref="E508">_xlfn.XLOOKUP(C508,Master!E1:E2386,Master!H1:H2386)</f>
        <v>No</v>
      </c>
      <c r="F508" s="56" t="s">
        <v>51</v>
      </c>
      <c r="G508" s="56" t="s">
        <v>666</v>
      </c>
      <c r="H508" s="56" t="s">
        <v>139</v>
      </c>
      <c r="I508" s="56" t="s">
        <v>1091</v>
      </c>
      <c r="J508" s="56" t="s">
        <v>55</v>
      </c>
      <c r="K508" s="56" t="s">
        <v>50</v>
      </c>
      <c r="L508" s="56" t="s">
        <v>50</v>
      </c>
      <c r="M508" s="57">
        <v>110</v>
      </c>
      <c r="N508" s="57">
        <v>200</v>
      </c>
      <c r="O508" s="57">
        <v>200</v>
      </c>
      <c r="P508" s="58" cm="1">
        <f t="array" ref="P508">(O508*$P$3)*(M508/O508)</f>
        <v>152.9</v>
      </c>
      <c r="Q508" s="59" cm="1">
        <f t="array" ref="Q508">R508</f>
        <v>334</v>
      </c>
      <c r="R508" s="58" cm="1">
        <f t="array" ref="R508">ROUND(O508*$P$3*(1+$Q$3),0)</f>
        <v>334</v>
      </c>
      <c r="S508" s="56" t="s">
        <v>57</v>
      </c>
      <c r="T508" s="60" t="s">
        <v>58</v>
      </c>
      <c r="U508" s="51"/>
      <c r="V508" s="61"/>
      <c r="W508" s="61"/>
      <c r="X508" s="61"/>
      <c r="Y508" s="61"/>
      <c r="Z508" s="53">
        <f t="shared" si="7"/>
        <v>0</v>
      </c>
      <c r="AA508" s="4"/>
    </row>
    <row r="509" spans="1:27" ht="16" customHeight="1" x14ac:dyDescent="0.2">
      <c r="A509" s="54"/>
      <c r="B509" s="55">
        <v>843380120544</v>
      </c>
      <c r="C509" s="56" t="s">
        <v>1122</v>
      </c>
      <c r="D509" s="56" t="s">
        <v>1123</v>
      </c>
      <c r="E509" s="56" t="str" cm="1">
        <f t="array" ref="E509">_xlfn.XLOOKUP(C509,Master!E1:E2386,Master!H1:H2386)</f>
        <v>No</v>
      </c>
      <c r="F509" s="56" t="s">
        <v>51</v>
      </c>
      <c r="G509" s="56" t="s">
        <v>669</v>
      </c>
      <c r="H509" s="56" t="s">
        <v>139</v>
      </c>
      <c r="I509" s="56" t="s">
        <v>1091</v>
      </c>
      <c r="J509" s="56" t="s">
        <v>55</v>
      </c>
      <c r="K509" s="56" t="s">
        <v>50</v>
      </c>
      <c r="L509" s="56" t="s">
        <v>50</v>
      </c>
      <c r="M509" s="57">
        <v>110</v>
      </c>
      <c r="N509" s="57">
        <v>200</v>
      </c>
      <c r="O509" s="57">
        <v>200</v>
      </c>
      <c r="P509" s="58" cm="1">
        <f t="array" ref="P509">(O509*$P$3)*(M509/O509)</f>
        <v>152.9</v>
      </c>
      <c r="Q509" s="59" cm="1">
        <f t="array" ref="Q509">R509</f>
        <v>334</v>
      </c>
      <c r="R509" s="58" cm="1">
        <f t="array" ref="R509">ROUND(O509*$P$3*(1+$Q$3),0)</f>
        <v>334</v>
      </c>
      <c r="S509" s="56" t="s">
        <v>57</v>
      </c>
      <c r="T509" s="60" t="s">
        <v>58</v>
      </c>
      <c r="U509" s="51"/>
      <c r="V509" s="61"/>
      <c r="W509" s="61"/>
      <c r="X509" s="61"/>
      <c r="Y509" s="61"/>
      <c r="Z509" s="53">
        <f t="shared" si="7"/>
        <v>0</v>
      </c>
      <c r="AA509" s="4"/>
    </row>
    <row r="510" spans="1:27" ht="16" customHeight="1" x14ac:dyDescent="0.2">
      <c r="A510" s="54"/>
      <c r="B510" s="55">
        <v>843380120551</v>
      </c>
      <c r="C510" s="56" t="s">
        <v>1124</v>
      </c>
      <c r="D510" s="56" t="s">
        <v>1125</v>
      </c>
      <c r="E510" s="56" t="str" cm="1">
        <f t="array" ref="E510">_xlfn.XLOOKUP(C510,Master!E1:E2386,Master!H1:H2386)</f>
        <v>No</v>
      </c>
      <c r="F510" s="56" t="s">
        <v>51</v>
      </c>
      <c r="G510" s="56" t="s">
        <v>672</v>
      </c>
      <c r="H510" s="56" t="s">
        <v>139</v>
      </c>
      <c r="I510" s="56" t="s">
        <v>1091</v>
      </c>
      <c r="J510" s="56" t="s">
        <v>55</v>
      </c>
      <c r="K510" s="56" t="s">
        <v>50</v>
      </c>
      <c r="L510" s="56" t="s">
        <v>50</v>
      </c>
      <c r="M510" s="57">
        <v>110</v>
      </c>
      <c r="N510" s="57">
        <v>200</v>
      </c>
      <c r="O510" s="57">
        <v>200</v>
      </c>
      <c r="P510" s="58" cm="1">
        <f t="array" ref="P510">(O510*$P$3)*(M510/O510)</f>
        <v>152.9</v>
      </c>
      <c r="Q510" s="59" cm="1">
        <f t="array" ref="Q510">R510</f>
        <v>334</v>
      </c>
      <c r="R510" s="58" cm="1">
        <f t="array" ref="R510">ROUND(O510*$P$3*(1+$Q$3),0)</f>
        <v>334</v>
      </c>
      <c r="S510" s="56" t="s">
        <v>57</v>
      </c>
      <c r="T510" s="60" t="s">
        <v>58</v>
      </c>
      <c r="U510" s="51"/>
      <c r="V510" s="61"/>
      <c r="W510" s="61"/>
      <c r="X510" s="61"/>
      <c r="Y510" s="61"/>
      <c r="Z510" s="53">
        <f t="shared" si="7"/>
        <v>0</v>
      </c>
      <c r="AA510" s="4"/>
    </row>
    <row r="511" spans="1:27" ht="16" customHeight="1" x14ac:dyDescent="0.2">
      <c r="A511" s="54"/>
      <c r="B511" s="55">
        <v>843380120568</v>
      </c>
      <c r="C511" s="56" t="s">
        <v>1126</v>
      </c>
      <c r="D511" s="56" t="s">
        <v>1127</v>
      </c>
      <c r="E511" s="56" t="str" cm="1">
        <f t="array" ref="E511">_xlfn.XLOOKUP(C511,Master!E1:E2386,Master!H1:H2386)</f>
        <v>No</v>
      </c>
      <c r="F511" s="56" t="s">
        <v>51</v>
      </c>
      <c r="G511" s="56" t="s">
        <v>675</v>
      </c>
      <c r="H511" s="56" t="s">
        <v>139</v>
      </c>
      <c r="I511" s="56" t="s">
        <v>1091</v>
      </c>
      <c r="J511" s="56" t="s">
        <v>55</v>
      </c>
      <c r="K511" s="56" t="s">
        <v>50</v>
      </c>
      <c r="L511" s="56" t="s">
        <v>50</v>
      </c>
      <c r="M511" s="57">
        <v>110</v>
      </c>
      <c r="N511" s="57">
        <v>200</v>
      </c>
      <c r="O511" s="57">
        <v>200</v>
      </c>
      <c r="P511" s="58" cm="1">
        <f t="array" ref="P511">(O511*$P$3)*(M511/O511)</f>
        <v>152.9</v>
      </c>
      <c r="Q511" s="59" cm="1">
        <f t="array" ref="Q511">R511</f>
        <v>334</v>
      </c>
      <c r="R511" s="58" cm="1">
        <f t="array" ref="R511">ROUND(O511*$P$3*(1+$Q$3),0)</f>
        <v>334</v>
      </c>
      <c r="S511" s="56" t="s">
        <v>57</v>
      </c>
      <c r="T511" s="60" t="s">
        <v>58</v>
      </c>
      <c r="U511" s="51"/>
      <c r="V511" s="61"/>
      <c r="W511" s="61"/>
      <c r="X511" s="61"/>
      <c r="Y511" s="61"/>
      <c r="Z511" s="53">
        <f t="shared" si="7"/>
        <v>0</v>
      </c>
      <c r="AA511" s="4"/>
    </row>
    <row r="512" spans="1:27" ht="16" customHeight="1" x14ac:dyDescent="0.2">
      <c r="A512" s="54"/>
      <c r="B512" s="55">
        <v>843380120575</v>
      </c>
      <c r="C512" s="56" t="s">
        <v>1128</v>
      </c>
      <c r="D512" s="56" t="s">
        <v>1129</v>
      </c>
      <c r="E512" s="56" t="str" cm="1">
        <f t="array" ref="E512">_xlfn.XLOOKUP(C512,Master!E1:E2386,Master!H1:H2386)</f>
        <v>No</v>
      </c>
      <c r="F512" s="56" t="s">
        <v>51</v>
      </c>
      <c r="G512" s="56" t="s">
        <v>678</v>
      </c>
      <c r="H512" s="56" t="s">
        <v>139</v>
      </c>
      <c r="I512" s="56" t="s">
        <v>1091</v>
      </c>
      <c r="J512" s="56" t="s">
        <v>55</v>
      </c>
      <c r="K512" s="56" t="s">
        <v>50</v>
      </c>
      <c r="L512" s="56" t="s">
        <v>50</v>
      </c>
      <c r="M512" s="57">
        <v>110</v>
      </c>
      <c r="N512" s="57">
        <v>200</v>
      </c>
      <c r="O512" s="57">
        <v>200</v>
      </c>
      <c r="P512" s="58" cm="1">
        <f t="array" ref="P512">(O512*$P$3)*(M512/O512)</f>
        <v>152.9</v>
      </c>
      <c r="Q512" s="59" cm="1">
        <f t="array" ref="Q512">R512</f>
        <v>334</v>
      </c>
      <c r="R512" s="58" cm="1">
        <f t="array" ref="R512">ROUND(O512*$P$3*(1+$Q$3),0)</f>
        <v>334</v>
      </c>
      <c r="S512" s="56" t="s">
        <v>57</v>
      </c>
      <c r="T512" s="60" t="s">
        <v>58</v>
      </c>
      <c r="U512" s="51"/>
      <c r="V512" s="61"/>
      <c r="W512" s="61"/>
      <c r="X512" s="61"/>
      <c r="Y512" s="61"/>
      <c r="Z512" s="53">
        <f t="shared" si="7"/>
        <v>0</v>
      </c>
      <c r="AA512" s="4"/>
    </row>
    <row r="513" spans="1:27" ht="16" customHeight="1" x14ac:dyDescent="0.2">
      <c r="A513" s="54"/>
      <c r="B513" s="55">
        <v>843380120582</v>
      </c>
      <c r="C513" s="56" t="s">
        <v>1130</v>
      </c>
      <c r="D513" s="56" t="s">
        <v>1131</v>
      </c>
      <c r="E513" s="56" t="str" cm="1">
        <f t="array" ref="E513">_xlfn.XLOOKUP(C513,Master!E1:E2386,Master!H1:H2386)</f>
        <v>No</v>
      </c>
      <c r="F513" s="56" t="s">
        <v>51</v>
      </c>
      <c r="G513" s="56" t="s">
        <v>681</v>
      </c>
      <c r="H513" s="56" t="s">
        <v>139</v>
      </c>
      <c r="I513" s="56" t="s">
        <v>1091</v>
      </c>
      <c r="J513" s="56" t="s">
        <v>55</v>
      </c>
      <c r="K513" s="56" t="s">
        <v>50</v>
      </c>
      <c r="L513" s="56" t="s">
        <v>50</v>
      </c>
      <c r="M513" s="57">
        <v>110</v>
      </c>
      <c r="N513" s="57">
        <v>200</v>
      </c>
      <c r="O513" s="57">
        <v>200</v>
      </c>
      <c r="P513" s="58" cm="1">
        <f t="array" ref="P513">(O513*$P$3)*(M513/O513)</f>
        <v>152.9</v>
      </c>
      <c r="Q513" s="59" cm="1">
        <f t="array" ref="Q513">R513</f>
        <v>334</v>
      </c>
      <c r="R513" s="58" cm="1">
        <f t="array" ref="R513">ROUND(O513*$P$3*(1+$Q$3),0)</f>
        <v>334</v>
      </c>
      <c r="S513" s="56" t="s">
        <v>57</v>
      </c>
      <c r="T513" s="60" t="s">
        <v>58</v>
      </c>
      <c r="U513" s="51"/>
      <c r="V513" s="61"/>
      <c r="W513" s="61"/>
      <c r="X513" s="61"/>
      <c r="Y513" s="61"/>
      <c r="Z513" s="53">
        <f t="shared" si="7"/>
        <v>0</v>
      </c>
      <c r="AA513" s="4"/>
    </row>
    <row r="514" spans="1:27" ht="16" customHeight="1" x14ac:dyDescent="0.2">
      <c r="A514" s="54"/>
      <c r="B514" s="55">
        <v>843380120599</v>
      </c>
      <c r="C514" s="56" t="s">
        <v>1132</v>
      </c>
      <c r="D514" s="56" t="s">
        <v>1133</v>
      </c>
      <c r="E514" s="56" t="str" cm="1">
        <f t="array" ref="E514">_xlfn.XLOOKUP(C514,Master!E1:E2386,Master!H1:H2386)</f>
        <v>No</v>
      </c>
      <c r="F514" s="56" t="s">
        <v>51</v>
      </c>
      <c r="G514" s="56" t="s">
        <v>684</v>
      </c>
      <c r="H514" s="56" t="s">
        <v>139</v>
      </c>
      <c r="I514" s="56" t="s">
        <v>1091</v>
      </c>
      <c r="J514" s="56" t="s">
        <v>55</v>
      </c>
      <c r="K514" s="56" t="s">
        <v>50</v>
      </c>
      <c r="L514" s="56" t="s">
        <v>50</v>
      </c>
      <c r="M514" s="57">
        <v>110</v>
      </c>
      <c r="N514" s="57">
        <v>200</v>
      </c>
      <c r="O514" s="57">
        <v>200</v>
      </c>
      <c r="P514" s="58" cm="1">
        <f t="array" ref="P514">(O514*$P$3)*(M514/O514)</f>
        <v>152.9</v>
      </c>
      <c r="Q514" s="59" cm="1">
        <f t="array" ref="Q514">R514</f>
        <v>334</v>
      </c>
      <c r="R514" s="58" cm="1">
        <f t="array" ref="R514">ROUND(O514*$P$3*(1+$Q$3),0)</f>
        <v>334</v>
      </c>
      <c r="S514" s="56" t="s">
        <v>57</v>
      </c>
      <c r="T514" s="60" t="s">
        <v>58</v>
      </c>
      <c r="U514" s="51"/>
      <c r="V514" s="61"/>
      <c r="W514" s="61"/>
      <c r="X514" s="61"/>
      <c r="Y514" s="61"/>
      <c r="Z514" s="53">
        <f t="shared" si="7"/>
        <v>0</v>
      </c>
      <c r="AA514" s="4"/>
    </row>
    <row r="515" spans="1:27" ht="16" customHeight="1" x14ac:dyDescent="0.2">
      <c r="A515" s="54"/>
      <c r="B515" s="55">
        <v>843380120605</v>
      </c>
      <c r="C515" s="56" t="s">
        <v>1134</v>
      </c>
      <c r="D515" s="56" t="s">
        <v>1135</v>
      </c>
      <c r="E515" s="56" t="str" cm="1">
        <f t="array" ref="E515">_xlfn.XLOOKUP(C515,Master!E1:E2386,Master!H1:H2386)</f>
        <v>No</v>
      </c>
      <c r="F515" s="56" t="s">
        <v>51</v>
      </c>
      <c r="G515" s="56" t="s">
        <v>687</v>
      </c>
      <c r="H515" s="56" t="s">
        <v>139</v>
      </c>
      <c r="I515" s="56" t="s">
        <v>1091</v>
      </c>
      <c r="J515" s="56" t="s">
        <v>55</v>
      </c>
      <c r="K515" s="56" t="s">
        <v>50</v>
      </c>
      <c r="L515" s="56" t="s">
        <v>50</v>
      </c>
      <c r="M515" s="57">
        <v>110</v>
      </c>
      <c r="N515" s="57">
        <v>200</v>
      </c>
      <c r="O515" s="57">
        <v>200</v>
      </c>
      <c r="P515" s="58" cm="1">
        <f t="array" ref="P515">(O515*$P$3)*(M515/O515)</f>
        <v>152.9</v>
      </c>
      <c r="Q515" s="59" cm="1">
        <f t="array" ref="Q515">R515</f>
        <v>334</v>
      </c>
      <c r="R515" s="58" cm="1">
        <f t="array" ref="R515">ROUND(O515*$P$3*(1+$Q$3),0)</f>
        <v>334</v>
      </c>
      <c r="S515" s="56" t="s">
        <v>57</v>
      </c>
      <c r="T515" s="60" t="s">
        <v>58</v>
      </c>
      <c r="U515" s="51"/>
      <c r="V515" s="61"/>
      <c r="W515" s="61"/>
      <c r="X515" s="61"/>
      <c r="Y515" s="61"/>
      <c r="Z515" s="53">
        <f t="shared" si="7"/>
        <v>0</v>
      </c>
      <c r="AA515" s="4"/>
    </row>
    <row r="516" spans="1:27" ht="16" customHeight="1" x14ac:dyDescent="0.2">
      <c r="A516" s="54"/>
      <c r="B516" s="55">
        <v>843380120612</v>
      </c>
      <c r="C516" s="56" t="s">
        <v>1136</v>
      </c>
      <c r="D516" s="56" t="s">
        <v>1137</v>
      </c>
      <c r="E516" s="56" t="str" cm="1">
        <f t="array" ref="E516">_xlfn.XLOOKUP(C516,Master!E1:E2386,Master!H1:H2386)</f>
        <v>No</v>
      </c>
      <c r="F516" s="56" t="s">
        <v>51</v>
      </c>
      <c r="G516" s="56" t="s">
        <v>690</v>
      </c>
      <c r="H516" s="56" t="s">
        <v>139</v>
      </c>
      <c r="I516" s="56" t="s">
        <v>1091</v>
      </c>
      <c r="J516" s="56" t="s">
        <v>55</v>
      </c>
      <c r="K516" s="56" t="s">
        <v>50</v>
      </c>
      <c r="L516" s="56" t="s">
        <v>50</v>
      </c>
      <c r="M516" s="57">
        <v>110</v>
      </c>
      <c r="N516" s="57">
        <v>200</v>
      </c>
      <c r="O516" s="57">
        <v>200</v>
      </c>
      <c r="P516" s="58" cm="1">
        <f t="array" ref="P516">(O516*$P$3)*(M516/O516)</f>
        <v>152.9</v>
      </c>
      <c r="Q516" s="59" cm="1">
        <f t="array" ref="Q516">R516</f>
        <v>334</v>
      </c>
      <c r="R516" s="58" cm="1">
        <f t="array" ref="R516">ROUND(O516*$P$3*(1+$Q$3),0)</f>
        <v>334</v>
      </c>
      <c r="S516" s="56" t="s">
        <v>57</v>
      </c>
      <c r="T516" s="60" t="s">
        <v>58</v>
      </c>
      <c r="U516" s="51"/>
      <c r="V516" s="61"/>
      <c r="W516" s="61"/>
      <c r="X516" s="61"/>
      <c r="Y516" s="61"/>
      <c r="Z516" s="53">
        <f t="shared" si="7"/>
        <v>0</v>
      </c>
      <c r="AA516" s="4"/>
    </row>
    <row r="517" spans="1:27" ht="16" customHeight="1" x14ac:dyDescent="0.2">
      <c r="A517" s="54"/>
      <c r="B517" s="55">
        <v>843380146551</v>
      </c>
      <c r="C517" s="56" t="s">
        <v>1138</v>
      </c>
      <c r="D517" s="56" t="s">
        <v>1139</v>
      </c>
      <c r="E517" s="56" t="str" cm="1">
        <f t="array" ref="E517">_xlfn.XLOOKUP(C517,Master!E1:E2386,Master!H1:H2386)</f>
        <v>Yes</v>
      </c>
      <c r="F517" s="56" t="s">
        <v>95</v>
      </c>
      <c r="G517" s="56" t="s">
        <v>155</v>
      </c>
      <c r="H517" s="56" t="s">
        <v>139</v>
      </c>
      <c r="I517" s="56" t="s">
        <v>1140</v>
      </c>
      <c r="J517" s="56" t="s">
        <v>55</v>
      </c>
      <c r="K517" s="56" t="s">
        <v>56</v>
      </c>
      <c r="L517" s="56" t="s">
        <v>50</v>
      </c>
      <c r="M517" s="57">
        <v>54</v>
      </c>
      <c r="N517" s="57">
        <v>90</v>
      </c>
      <c r="O517" s="57">
        <v>90</v>
      </c>
      <c r="P517" s="58" cm="1">
        <f t="array" ref="P517">(O517*$P$3)*(M517/O517)</f>
        <v>75.059999999999988</v>
      </c>
      <c r="Q517" s="59" cm="1">
        <f t="array" ref="Q517">R517</f>
        <v>150</v>
      </c>
      <c r="R517" s="58" cm="1">
        <f t="array" ref="R517">ROUND(O517*$P$3*(1+$Q$3),0)</f>
        <v>150</v>
      </c>
      <c r="S517" s="56" t="s">
        <v>57</v>
      </c>
      <c r="T517" s="60" t="s">
        <v>58</v>
      </c>
      <c r="U517" s="51"/>
      <c r="V517" s="61"/>
      <c r="W517" s="61"/>
      <c r="X517" s="61"/>
      <c r="Y517" s="61"/>
      <c r="Z517" s="53">
        <f t="shared" si="7"/>
        <v>0</v>
      </c>
      <c r="AA517" s="4"/>
    </row>
    <row r="518" spans="1:27" ht="16" customHeight="1" x14ac:dyDescent="0.2">
      <c r="A518" s="54"/>
      <c r="B518" s="55">
        <v>843380146568</v>
      </c>
      <c r="C518" s="56" t="s">
        <v>1141</v>
      </c>
      <c r="D518" s="56" t="s">
        <v>1142</v>
      </c>
      <c r="E518" s="56" t="str" cm="1">
        <f t="array" ref="E518">_xlfn.XLOOKUP(C518,Master!E1:E2386,Master!H1:H2386)</f>
        <v>Yes</v>
      </c>
      <c r="F518" s="56" t="s">
        <v>95</v>
      </c>
      <c r="G518" s="56" t="s">
        <v>161</v>
      </c>
      <c r="H518" s="56" t="s">
        <v>139</v>
      </c>
      <c r="I518" s="56" t="s">
        <v>1140</v>
      </c>
      <c r="J518" s="56" t="s">
        <v>55</v>
      </c>
      <c r="K518" s="56" t="s">
        <v>56</v>
      </c>
      <c r="L518" s="56" t="s">
        <v>50</v>
      </c>
      <c r="M518" s="57">
        <v>54</v>
      </c>
      <c r="N518" s="57">
        <v>90</v>
      </c>
      <c r="O518" s="57">
        <v>90</v>
      </c>
      <c r="P518" s="58" cm="1">
        <f t="array" ref="P518">(O518*$P$3)*(M518/O518)</f>
        <v>75.059999999999988</v>
      </c>
      <c r="Q518" s="59" cm="1">
        <f t="array" ref="Q518">R518</f>
        <v>150</v>
      </c>
      <c r="R518" s="58" cm="1">
        <f t="array" ref="R518">ROUND(O518*$P$3*(1+$Q$3),0)</f>
        <v>150</v>
      </c>
      <c r="S518" s="56" t="s">
        <v>57</v>
      </c>
      <c r="T518" s="60" t="s">
        <v>58</v>
      </c>
      <c r="U518" s="51"/>
      <c r="V518" s="61"/>
      <c r="W518" s="61"/>
      <c r="X518" s="61"/>
      <c r="Y518" s="61"/>
      <c r="Z518" s="53">
        <f t="shared" si="7"/>
        <v>0</v>
      </c>
      <c r="AA518" s="4"/>
    </row>
    <row r="519" spans="1:27" ht="16" customHeight="1" x14ac:dyDescent="0.2">
      <c r="A519" s="54"/>
      <c r="B519" s="55">
        <v>843380146575</v>
      </c>
      <c r="C519" s="56" t="s">
        <v>1143</v>
      </c>
      <c r="D519" s="56" t="s">
        <v>1144</v>
      </c>
      <c r="E519" s="56" t="str" cm="1">
        <f t="array" ref="E519">_xlfn.XLOOKUP(C519,Master!E1:E2386,Master!H1:H2386)</f>
        <v>Yes</v>
      </c>
      <c r="F519" s="56" t="s">
        <v>95</v>
      </c>
      <c r="G519" s="56" t="s">
        <v>167</v>
      </c>
      <c r="H519" s="56" t="s">
        <v>139</v>
      </c>
      <c r="I519" s="56" t="s">
        <v>1140</v>
      </c>
      <c r="J519" s="56" t="s">
        <v>55</v>
      </c>
      <c r="K519" s="56" t="s">
        <v>56</v>
      </c>
      <c r="L519" s="56" t="s">
        <v>50</v>
      </c>
      <c r="M519" s="57">
        <v>54</v>
      </c>
      <c r="N519" s="57">
        <v>90</v>
      </c>
      <c r="O519" s="57">
        <v>90</v>
      </c>
      <c r="P519" s="58" cm="1">
        <f t="array" ref="P519">(O519*$P$3)*(M519/O519)</f>
        <v>75.059999999999988</v>
      </c>
      <c r="Q519" s="59" cm="1">
        <f t="array" ref="Q519">R519</f>
        <v>150</v>
      </c>
      <c r="R519" s="58" cm="1">
        <f t="array" ref="R519">ROUND(O519*$P$3*(1+$Q$3),0)</f>
        <v>150</v>
      </c>
      <c r="S519" s="56" t="s">
        <v>57</v>
      </c>
      <c r="T519" s="60" t="s">
        <v>58</v>
      </c>
      <c r="U519" s="51"/>
      <c r="V519" s="61"/>
      <c r="W519" s="61"/>
      <c r="X519" s="61"/>
      <c r="Y519" s="61"/>
      <c r="Z519" s="53">
        <f t="shared" si="7"/>
        <v>0</v>
      </c>
      <c r="AA519" s="4"/>
    </row>
    <row r="520" spans="1:27" ht="16" customHeight="1" x14ac:dyDescent="0.2">
      <c r="A520" s="54"/>
      <c r="B520" s="55">
        <v>843380146582</v>
      </c>
      <c r="C520" s="56" t="s">
        <v>1145</v>
      </c>
      <c r="D520" s="56" t="s">
        <v>1146</v>
      </c>
      <c r="E520" s="56" t="str" cm="1">
        <f t="array" ref="E520">_xlfn.XLOOKUP(C520,Master!E1:E2386,Master!H1:H2386)</f>
        <v>Yes</v>
      </c>
      <c r="F520" s="56" t="s">
        <v>95</v>
      </c>
      <c r="G520" s="56" t="s">
        <v>1147</v>
      </c>
      <c r="H520" s="56" t="s">
        <v>139</v>
      </c>
      <c r="I520" s="56" t="s">
        <v>1140</v>
      </c>
      <c r="J520" s="56" t="s">
        <v>55</v>
      </c>
      <c r="K520" s="56" t="s">
        <v>56</v>
      </c>
      <c r="L520" s="56" t="s">
        <v>50</v>
      </c>
      <c r="M520" s="57">
        <v>54</v>
      </c>
      <c r="N520" s="57">
        <v>90</v>
      </c>
      <c r="O520" s="57">
        <v>90</v>
      </c>
      <c r="P520" s="58" cm="1">
        <f t="array" ref="P520">(O520*$P$3)*(M520/O520)</f>
        <v>75.059999999999988</v>
      </c>
      <c r="Q520" s="59" cm="1">
        <f t="array" ref="Q520">R520</f>
        <v>150</v>
      </c>
      <c r="R520" s="58" cm="1">
        <f t="array" ref="R520">ROUND(O520*$P$3*(1+$Q$3),0)</f>
        <v>150</v>
      </c>
      <c r="S520" s="56" t="s">
        <v>57</v>
      </c>
      <c r="T520" s="60" t="s">
        <v>58</v>
      </c>
      <c r="U520" s="51"/>
      <c r="V520" s="61"/>
      <c r="W520" s="61"/>
      <c r="X520" s="61"/>
      <c r="Y520" s="61"/>
      <c r="Z520" s="53">
        <f t="shared" ref="Z520:Z583" si="8">(V520*M520)+(W520*M520)+(M520*X520)+(Y520*M520)</f>
        <v>0</v>
      </c>
      <c r="AA520" s="4"/>
    </row>
    <row r="521" spans="1:27" ht="16" customHeight="1" x14ac:dyDescent="0.2">
      <c r="A521" s="54"/>
      <c r="B521" s="55">
        <v>843380146599</v>
      </c>
      <c r="C521" s="56" t="s">
        <v>1148</v>
      </c>
      <c r="D521" s="56" t="s">
        <v>1149</v>
      </c>
      <c r="E521" s="56" t="str" cm="1">
        <f t="array" ref="E521">_xlfn.XLOOKUP(C521,Master!E1:E2386,Master!H1:H2386)</f>
        <v>Yes</v>
      </c>
      <c r="F521" s="56" t="s">
        <v>95</v>
      </c>
      <c r="G521" s="56" t="s">
        <v>1150</v>
      </c>
      <c r="H521" s="56" t="s">
        <v>139</v>
      </c>
      <c r="I521" s="56" t="s">
        <v>1140</v>
      </c>
      <c r="J521" s="56" t="s">
        <v>55</v>
      </c>
      <c r="K521" s="56" t="s">
        <v>56</v>
      </c>
      <c r="L521" s="56" t="s">
        <v>50</v>
      </c>
      <c r="M521" s="57">
        <v>54</v>
      </c>
      <c r="N521" s="57">
        <v>90</v>
      </c>
      <c r="O521" s="57">
        <v>90</v>
      </c>
      <c r="P521" s="58" cm="1">
        <f t="array" ref="P521">(O521*$P$3)*(M521/O521)</f>
        <v>75.059999999999988</v>
      </c>
      <c r="Q521" s="59" cm="1">
        <f t="array" ref="Q521">R521</f>
        <v>150</v>
      </c>
      <c r="R521" s="58" cm="1">
        <f t="array" ref="R521">ROUND(O521*$P$3*(1+$Q$3),0)</f>
        <v>150</v>
      </c>
      <c r="S521" s="56" t="s">
        <v>57</v>
      </c>
      <c r="T521" s="60" t="s">
        <v>58</v>
      </c>
      <c r="U521" s="51"/>
      <c r="V521" s="61"/>
      <c r="W521" s="61"/>
      <c r="X521" s="61"/>
      <c r="Y521" s="61"/>
      <c r="Z521" s="53">
        <f t="shared" si="8"/>
        <v>0</v>
      </c>
      <c r="AA521" s="4"/>
    </row>
    <row r="522" spans="1:27" ht="16" customHeight="1" x14ac:dyDescent="0.2">
      <c r="A522" s="54"/>
      <c r="B522" s="55">
        <v>843380146605</v>
      </c>
      <c r="C522" s="56" t="s">
        <v>1151</v>
      </c>
      <c r="D522" s="56" t="s">
        <v>1152</v>
      </c>
      <c r="E522" s="56" t="str" cm="1">
        <f t="array" ref="E522">_xlfn.XLOOKUP(C522,Master!E1:E2386,Master!H1:H2386)</f>
        <v>Yes</v>
      </c>
      <c r="F522" s="56" t="s">
        <v>95</v>
      </c>
      <c r="G522" s="56" t="s">
        <v>1153</v>
      </c>
      <c r="H522" s="56" t="s">
        <v>139</v>
      </c>
      <c r="I522" s="56" t="s">
        <v>1140</v>
      </c>
      <c r="J522" s="56" t="s">
        <v>55</v>
      </c>
      <c r="K522" s="56" t="s">
        <v>56</v>
      </c>
      <c r="L522" s="56" t="s">
        <v>50</v>
      </c>
      <c r="M522" s="57">
        <v>54</v>
      </c>
      <c r="N522" s="57">
        <v>90</v>
      </c>
      <c r="O522" s="57">
        <v>90</v>
      </c>
      <c r="P522" s="58" cm="1">
        <f t="array" ref="P522">(O522*$P$3)*(M522/O522)</f>
        <v>75.059999999999988</v>
      </c>
      <c r="Q522" s="59" cm="1">
        <f t="array" ref="Q522">R522</f>
        <v>150</v>
      </c>
      <c r="R522" s="58" cm="1">
        <f t="array" ref="R522">ROUND(O522*$P$3*(1+$Q$3),0)</f>
        <v>150</v>
      </c>
      <c r="S522" s="56" t="s">
        <v>57</v>
      </c>
      <c r="T522" s="60" t="s">
        <v>58</v>
      </c>
      <c r="U522" s="51"/>
      <c r="V522" s="61"/>
      <c r="W522" s="61"/>
      <c r="X522" s="61"/>
      <c r="Y522" s="61"/>
      <c r="Z522" s="53">
        <f t="shared" si="8"/>
        <v>0</v>
      </c>
      <c r="AA522" s="4"/>
    </row>
    <row r="523" spans="1:27" ht="16" customHeight="1" x14ac:dyDescent="0.2">
      <c r="A523" s="54"/>
      <c r="B523" s="55">
        <v>843380146612</v>
      </c>
      <c r="C523" s="56" t="s">
        <v>1154</v>
      </c>
      <c r="D523" s="56" t="s">
        <v>1155</v>
      </c>
      <c r="E523" s="56" t="str" cm="1">
        <f t="array" ref="E523">_xlfn.XLOOKUP(C523,Master!E1:E2386,Master!H1:H2386)</f>
        <v>Yes</v>
      </c>
      <c r="F523" s="56" t="s">
        <v>95</v>
      </c>
      <c r="G523" s="56" t="s">
        <v>1156</v>
      </c>
      <c r="H523" s="56" t="s">
        <v>139</v>
      </c>
      <c r="I523" s="56" t="s">
        <v>1140</v>
      </c>
      <c r="J523" s="56" t="s">
        <v>55</v>
      </c>
      <c r="K523" s="56" t="s">
        <v>56</v>
      </c>
      <c r="L523" s="56" t="s">
        <v>50</v>
      </c>
      <c r="M523" s="57">
        <v>54</v>
      </c>
      <c r="N523" s="57">
        <v>90</v>
      </c>
      <c r="O523" s="57">
        <v>90</v>
      </c>
      <c r="P523" s="58" cm="1">
        <f t="array" ref="P523">(O523*$P$3)*(M523/O523)</f>
        <v>75.059999999999988</v>
      </c>
      <c r="Q523" s="59" cm="1">
        <f t="array" ref="Q523">R523</f>
        <v>150</v>
      </c>
      <c r="R523" s="58" cm="1">
        <f t="array" ref="R523">ROUND(O523*$P$3*(1+$Q$3),0)</f>
        <v>150</v>
      </c>
      <c r="S523" s="56" t="s">
        <v>57</v>
      </c>
      <c r="T523" s="60" t="s">
        <v>58</v>
      </c>
      <c r="U523" s="51"/>
      <c r="V523" s="61"/>
      <c r="W523" s="61"/>
      <c r="X523" s="61"/>
      <c r="Y523" s="61"/>
      <c r="Z523" s="53">
        <f t="shared" si="8"/>
        <v>0</v>
      </c>
      <c r="AA523" s="4"/>
    </row>
    <row r="524" spans="1:27" ht="16" customHeight="1" x14ac:dyDescent="0.2">
      <c r="A524" s="54"/>
      <c r="B524" s="55">
        <v>843380146629</v>
      </c>
      <c r="C524" s="56" t="s">
        <v>1157</v>
      </c>
      <c r="D524" s="56" t="s">
        <v>1158</v>
      </c>
      <c r="E524" s="56" t="str" cm="1">
        <f t="array" ref="E524">_xlfn.XLOOKUP(C524,Master!E1:E2386,Master!H1:H2386)</f>
        <v>Yes</v>
      </c>
      <c r="F524" s="56" t="s">
        <v>95</v>
      </c>
      <c r="G524" s="56" t="s">
        <v>1159</v>
      </c>
      <c r="H524" s="56" t="s">
        <v>139</v>
      </c>
      <c r="I524" s="56" t="s">
        <v>1140</v>
      </c>
      <c r="J524" s="56" t="s">
        <v>55</v>
      </c>
      <c r="K524" s="56" t="s">
        <v>56</v>
      </c>
      <c r="L524" s="56" t="s">
        <v>50</v>
      </c>
      <c r="M524" s="57">
        <v>54</v>
      </c>
      <c r="N524" s="57">
        <v>90</v>
      </c>
      <c r="O524" s="57">
        <v>90</v>
      </c>
      <c r="P524" s="58" cm="1">
        <f t="array" ref="P524">(O524*$P$3)*(M524/O524)</f>
        <v>75.059999999999988</v>
      </c>
      <c r="Q524" s="59" cm="1">
        <f t="array" ref="Q524">R524</f>
        <v>150</v>
      </c>
      <c r="R524" s="58" cm="1">
        <f t="array" ref="R524">ROUND(O524*$P$3*(1+$Q$3),0)</f>
        <v>150</v>
      </c>
      <c r="S524" s="56" t="s">
        <v>57</v>
      </c>
      <c r="T524" s="60" t="s">
        <v>58</v>
      </c>
      <c r="U524" s="51"/>
      <c r="V524" s="61"/>
      <c r="W524" s="61"/>
      <c r="X524" s="61"/>
      <c r="Y524" s="61"/>
      <c r="Z524" s="53">
        <f t="shared" si="8"/>
        <v>0</v>
      </c>
      <c r="AA524" s="4"/>
    </row>
    <row r="525" spans="1:27" ht="16" customHeight="1" x14ac:dyDescent="0.2">
      <c r="A525" s="54"/>
      <c r="B525" s="55">
        <v>843380146636</v>
      </c>
      <c r="C525" s="56" t="s">
        <v>1160</v>
      </c>
      <c r="D525" s="56" t="s">
        <v>1161</v>
      </c>
      <c r="E525" s="56" t="str" cm="1">
        <f t="array" ref="E525">_xlfn.XLOOKUP(C525,Master!E1:E2386,Master!H1:H2386)</f>
        <v>No</v>
      </c>
      <c r="F525" s="56" t="s">
        <v>116</v>
      </c>
      <c r="G525" s="56" t="s">
        <v>155</v>
      </c>
      <c r="H525" s="56" t="s">
        <v>139</v>
      </c>
      <c r="I525" s="56" t="s">
        <v>1140</v>
      </c>
      <c r="J525" s="56" t="s">
        <v>55</v>
      </c>
      <c r="K525" s="56" t="s">
        <v>56</v>
      </c>
      <c r="L525" s="56" t="s">
        <v>50</v>
      </c>
      <c r="M525" s="57">
        <v>54</v>
      </c>
      <c r="N525" s="57">
        <v>90</v>
      </c>
      <c r="O525" s="57">
        <v>90</v>
      </c>
      <c r="P525" s="58" cm="1">
        <f t="array" ref="P525">(O525*$P$3)*(M525/O525)</f>
        <v>75.059999999999988</v>
      </c>
      <c r="Q525" s="59" cm="1">
        <f t="array" ref="Q525">R525</f>
        <v>150</v>
      </c>
      <c r="R525" s="58" cm="1">
        <f t="array" ref="R525">ROUND(O525*$P$3*(1+$Q$3),0)</f>
        <v>150</v>
      </c>
      <c r="S525" s="56" t="s">
        <v>57</v>
      </c>
      <c r="T525" s="60" t="s">
        <v>58</v>
      </c>
      <c r="U525" s="51"/>
      <c r="V525" s="61"/>
      <c r="W525" s="61"/>
      <c r="X525" s="61"/>
      <c r="Y525" s="61"/>
      <c r="Z525" s="53">
        <f t="shared" si="8"/>
        <v>0</v>
      </c>
      <c r="AA525" s="4"/>
    </row>
    <row r="526" spans="1:27" ht="16" customHeight="1" x14ac:dyDescent="0.2">
      <c r="A526" s="54"/>
      <c r="B526" s="55">
        <v>843380146643</v>
      </c>
      <c r="C526" s="56" t="s">
        <v>1162</v>
      </c>
      <c r="D526" s="56" t="s">
        <v>1163</v>
      </c>
      <c r="E526" s="56" t="str" cm="1">
        <f t="array" ref="E526">_xlfn.XLOOKUP(C526,Master!E1:E2386,Master!H1:H2386)</f>
        <v>No</v>
      </c>
      <c r="F526" s="56" t="s">
        <v>116</v>
      </c>
      <c r="G526" s="56" t="s">
        <v>161</v>
      </c>
      <c r="H526" s="56" t="s">
        <v>139</v>
      </c>
      <c r="I526" s="56" t="s">
        <v>1140</v>
      </c>
      <c r="J526" s="56" t="s">
        <v>55</v>
      </c>
      <c r="K526" s="56" t="s">
        <v>56</v>
      </c>
      <c r="L526" s="56" t="s">
        <v>50</v>
      </c>
      <c r="M526" s="57">
        <v>54</v>
      </c>
      <c r="N526" s="57">
        <v>90</v>
      </c>
      <c r="O526" s="57">
        <v>90</v>
      </c>
      <c r="P526" s="58" cm="1">
        <f t="array" ref="P526">(O526*$P$3)*(M526/O526)</f>
        <v>75.059999999999988</v>
      </c>
      <c r="Q526" s="59" cm="1">
        <f t="array" ref="Q526">R526</f>
        <v>150</v>
      </c>
      <c r="R526" s="58" cm="1">
        <f t="array" ref="R526">ROUND(O526*$P$3*(1+$Q$3),0)</f>
        <v>150</v>
      </c>
      <c r="S526" s="56" t="s">
        <v>57</v>
      </c>
      <c r="T526" s="60" t="s">
        <v>58</v>
      </c>
      <c r="U526" s="51"/>
      <c r="V526" s="61"/>
      <c r="W526" s="61"/>
      <c r="X526" s="61"/>
      <c r="Y526" s="61"/>
      <c r="Z526" s="53">
        <f t="shared" si="8"/>
        <v>0</v>
      </c>
      <c r="AA526" s="4"/>
    </row>
    <row r="527" spans="1:27" ht="16" customHeight="1" x14ac:dyDescent="0.2">
      <c r="A527" s="54"/>
      <c r="B527" s="55">
        <v>843380146650</v>
      </c>
      <c r="C527" s="56" t="s">
        <v>1164</v>
      </c>
      <c r="D527" s="56" t="s">
        <v>1165</v>
      </c>
      <c r="E527" s="56" t="str" cm="1">
        <f t="array" ref="E527">_xlfn.XLOOKUP(C527,Master!E1:E2386,Master!H1:H2386)</f>
        <v>No</v>
      </c>
      <c r="F527" s="56" t="s">
        <v>116</v>
      </c>
      <c r="G527" s="56" t="s">
        <v>167</v>
      </c>
      <c r="H527" s="56" t="s">
        <v>139</v>
      </c>
      <c r="I527" s="56" t="s">
        <v>1140</v>
      </c>
      <c r="J527" s="56" t="s">
        <v>55</v>
      </c>
      <c r="K527" s="56" t="s">
        <v>56</v>
      </c>
      <c r="L527" s="56" t="s">
        <v>50</v>
      </c>
      <c r="M527" s="57">
        <v>54</v>
      </c>
      <c r="N527" s="57">
        <v>90</v>
      </c>
      <c r="O527" s="57">
        <v>90</v>
      </c>
      <c r="P527" s="58" cm="1">
        <f t="array" ref="P527">(O527*$P$3)*(M527/O527)</f>
        <v>75.059999999999988</v>
      </c>
      <c r="Q527" s="59" cm="1">
        <f t="array" ref="Q527">R527</f>
        <v>150</v>
      </c>
      <c r="R527" s="58" cm="1">
        <f t="array" ref="R527">ROUND(O527*$P$3*(1+$Q$3),0)</f>
        <v>150</v>
      </c>
      <c r="S527" s="56" t="s">
        <v>57</v>
      </c>
      <c r="T527" s="60" t="s">
        <v>58</v>
      </c>
      <c r="U527" s="51"/>
      <c r="V527" s="61"/>
      <c r="W527" s="61"/>
      <c r="X527" s="61"/>
      <c r="Y527" s="61"/>
      <c r="Z527" s="53">
        <f t="shared" si="8"/>
        <v>0</v>
      </c>
      <c r="AA527" s="4"/>
    </row>
    <row r="528" spans="1:27" ht="16" customHeight="1" x14ac:dyDescent="0.2">
      <c r="A528" s="54"/>
      <c r="B528" s="55">
        <v>843380146667</v>
      </c>
      <c r="C528" s="56" t="s">
        <v>1166</v>
      </c>
      <c r="D528" s="56" t="s">
        <v>1167</v>
      </c>
      <c r="E528" s="56" t="str" cm="1">
        <f t="array" ref="E528">_xlfn.XLOOKUP(C528,Master!E1:E2386,Master!H1:H2386)</f>
        <v>No</v>
      </c>
      <c r="F528" s="56" t="s">
        <v>116</v>
      </c>
      <c r="G528" s="56" t="s">
        <v>1147</v>
      </c>
      <c r="H528" s="56" t="s">
        <v>139</v>
      </c>
      <c r="I528" s="56" t="s">
        <v>1140</v>
      </c>
      <c r="J528" s="56" t="s">
        <v>55</v>
      </c>
      <c r="K528" s="56" t="s">
        <v>56</v>
      </c>
      <c r="L528" s="56" t="s">
        <v>50</v>
      </c>
      <c r="M528" s="57">
        <v>54</v>
      </c>
      <c r="N528" s="57">
        <v>90</v>
      </c>
      <c r="O528" s="57">
        <v>90</v>
      </c>
      <c r="P528" s="58" cm="1">
        <f t="array" ref="P528">(O528*$P$3)*(M528/O528)</f>
        <v>75.059999999999988</v>
      </c>
      <c r="Q528" s="59" cm="1">
        <f t="array" ref="Q528">R528</f>
        <v>150</v>
      </c>
      <c r="R528" s="58" cm="1">
        <f t="array" ref="R528">ROUND(O528*$P$3*(1+$Q$3),0)</f>
        <v>150</v>
      </c>
      <c r="S528" s="56" t="s">
        <v>57</v>
      </c>
      <c r="T528" s="60" t="s">
        <v>58</v>
      </c>
      <c r="U528" s="51"/>
      <c r="V528" s="61"/>
      <c r="W528" s="61"/>
      <c r="X528" s="61"/>
      <c r="Y528" s="61"/>
      <c r="Z528" s="53">
        <f t="shared" si="8"/>
        <v>0</v>
      </c>
      <c r="AA528" s="4"/>
    </row>
    <row r="529" spans="1:27" ht="16" customHeight="1" x14ac:dyDescent="0.2">
      <c r="A529" s="54"/>
      <c r="B529" s="55">
        <v>843380146674</v>
      </c>
      <c r="C529" s="56" t="s">
        <v>1168</v>
      </c>
      <c r="D529" s="56" t="s">
        <v>1169</v>
      </c>
      <c r="E529" s="56" t="str" cm="1">
        <f t="array" ref="E529">_xlfn.XLOOKUP(C529,Master!E1:E2386,Master!H1:H2386)</f>
        <v>No</v>
      </c>
      <c r="F529" s="56" t="s">
        <v>116</v>
      </c>
      <c r="G529" s="56" t="s">
        <v>1150</v>
      </c>
      <c r="H529" s="56" t="s">
        <v>139</v>
      </c>
      <c r="I529" s="56" t="s">
        <v>1140</v>
      </c>
      <c r="J529" s="56" t="s">
        <v>55</v>
      </c>
      <c r="K529" s="56" t="s">
        <v>56</v>
      </c>
      <c r="L529" s="56" t="s">
        <v>50</v>
      </c>
      <c r="M529" s="57">
        <v>54</v>
      </c>
      <c r="N529" s="57">
        <v>90</v>
      </c>
      <c r="O529" s="57">
        <v>90</v>
      </c>
      <c r="P529" s="58" cm="1">
        <f t="array" ref="P529">(O529*$P$3)*(M529/O529)</f>
        <v>75.059999999999988</v>
      </c>
      <c r="Q529" s="59" cm="1">
        <f t="array" ref="Q529">R529</f>
        <v>150</v>
      </c>
      <c r="R529" s="58" cm="1">
        <f t="array" ref="R529">ROUND(O529*$P$3*(1+$Q$3),0)</f>
        <v>150</v>
      </c>
      <c r="S529" s="56" t="s">
        <v>57</v>
      </c>
      <c r="T529" s="60" t="s">
        <v>58</v>
      </c>
      <c r="U529" s="51"/>
      <c r="V529" s="61"/>
      <c r="W529" s="61"/>
      <c r="X529" s="61"/>
      <c r="Y529" s="61"/>
      <c r="Z529" s="53">
        <f t="shared" si="8"/>
        <v>0</v>
      </c>
      <c r="AA529" s="4"/>
    </row>
    <row r="530" spans="1:27" ht="16" customHeight="1" x14ac:dyDescent="0.2">
      <c r="A530" s="54"/>
      <c r="B530" s="55">
        <v>843380146681</v>
      </c>
      <c r="C530" s="56" t="s">
        <v>1170</v>
      </c>
      <c r="D530" s="56" t="s">
        <v>1171</v>
      </c>
      <c r="E530" s="56" t="str" cm="1">
        <f t="array" ref="E530">_xlfn.XLOOKUP(C530,Master!E1:E2386,Master!H1:H2386)</f>
        <v>No</v>
      </c>
      <c r="F530" s="56" t="s">
        <v>116</v>
      </c>
      <c r="G530" s="56" t="s">
        <v>1153</v>
      </c>
      <c r="H530" s="56" t="s">
        <v>139</v>
      </c>
      <c r="I530" s="56" t="s">
        <v>1140</v>
      </c>
      <c r="J530" s="56" t="s">
        <v>55</v>
      </c>
      <c r="K530" s="56" t="s">
        <v>56</v>
      </c>
      <c r="L530" s="56" t="s">
        <v>50</v>
      </c>
      <c r="M530" s="57">
        <v>54</v>
      </c>
      <c r="N530" s="57">
        <v>90</v>
      </c>
      <c r="O530" s="57">
        <v>90</v>
      </c>
      <c r="P530" s="58" cm="1">
        <f t="array" ref="P530">(O530*$P$3)*(M530/O530)</f>
        <v>75.059999999999988</v>
      </c>
      <c r="Q530" s="59" cm="1">
        <f t="array" ref="Q530">R530</f>
        <v>150</v>
      </c>
      <c r="R530" s="58" cm="1">
        <f t="array" ref="R530">ROUND(O530*$P$3*(1+$Q$3),0)</f>
        <v>150</v>
      </c>
      <c r="S530" s="56" t="s">
        <v>57</v>
      </c>
      <c r="T530" s="60" t="s">
        <v>58</v>
      </c>
      <c r="U530" s="51"/>
      <c r="V530" s="61"/>
      <c r="W530" s="61"/>
      <c r="X530" s="61"/>
      <c r="Y530" s="61"/>
      <c r="Z530" s="53">
        <f t="shared" si="8"/>
        <v>0</v>
      </c>
      <c r="AA530" s="4"/>
    </row>
    <row r="531" spans="1:27" ht="16" customHeight="1" x14ac:dyDescent="0.2">
      <c r="A531" s="54"/>
      <c r="B531" s="55">
        <v>843380146698</v>
      </c>
      <c r="C531" s="56" t="s">
        <v>1172</v>
      </c>
      <c r="D531" s="56" t="s">
        <v>1173</v>
      </c>
      <c r="E531" s="56" t="str" cm="1">
        <f t="array" ref="E531">_xlfn.XLOOKUP(C531,Master!E1:E2386,Master!H1:H2386)</f>
        <v>No</v>
      </c>
      <c r="F531" s="56" t="s">
        <v>116</v>
      </c>
      <c r="G531" s="56" t="s">
        <v>1156</v>
      </c>
      <c r="H531" s="56" t="s">
        <v>139</v>
      </c>
      <c r="I531" s="56" t="s">
        <v>1140</v>
      </c>
      <c r="J531" s="56" t="s">
        <v>55</v>
      </c>
      <c r="K531" s="56" t="s">
        <v>56</v>
      </c>
      <c r="L531" s="56" t="s">
        <v>50</v>
      </c>
      <c r="M531" s="57">
        <v>54</v>
      </c>
      <c r="N531" s="57">
        <v>90</v>
      </c>
      <c r="O531" s="57">
        <v>90</v>
      </c>
      <c r="P531" s="58" cm="1">
        <f t="array" ref="P531">(O531*$P$3)*(M531/O531)</f>
        <v>75.059999999999988</v>
      </c>
      <c r="Q531" s="59" cm="1">
        <f t="array" ref="Q531">R531</f>
        <v>150</v>
      </c>
      <c r="R531" s="58" cm="1">
        <f t="array" ref="R531">ROUND(O531*$P$3*(1+$Q$3),0)</f>
        <v>150</v>
      </c>
      <c r="S531" s="56" t="s">
        <v>57</v>
      </c>
      <c r="T531" s="60" t="s">
        <v>58</v>
      </c>
      <c r="U531" s="51"/>
      <c r="V531" s="61"/>
      <c r="W531" s="61"/>
      <c r="X531" s="61"/>
      <c r="Y531" s="61"/>
      <c r="Z531" s="53">
        <f t="shared" si="8"/>
        <v>0</v>
      </c>
      <c r="AA531" s="4"/>
    </row>
    <row r="532" spans="1:27" ht="16" customHeight="1" x14ac:dyDescent="0.2">
      <c r="A532" s="54"/>
      <c r="B532" s="55">
        <v>843380146704</v>
      </c>
      <c r="C532" s="56" t="s">
        <v>1174</v>
      </c>
      <c r="D532" s="56" t="s">
        <v>1175</v>
      </c>
      <c r="E532" s="56" t="str" cm="1">
        <f t="array" ref="E532">_xlfn.XLOOKUP(C532,Master!E1:E2386,Master!H1:H2386)</f>
        <v>No</v>
      </c>
      <c r="F532" s="56" t="s">
        <v>116</v>
      </c>
      <c r="G532" s="56" t="s">
        <v>1159</v>
      </c>
      <c r="H532" s="56" t="s">
        <v>139</v>
      </c>
      <c r="I532" s="56" t="s">
        <v>1140</v>
      </c>
      <c r="J532" s="56" t="s">
        <v>55</v>
      </c>
      <c r="K532" s="56" t="s">
        <v>56</v>
      </c>
      <c r="L532" s="56" t="s">
        <v>50</v>
      </c>
      <c r="M532" s="57">
        <v>54</v>
      </c>
      <c r="N532" s="57">
        <v>90</v>
      </c>
      <c r="O532" s="57">
        <v>90</v>
      </c>
      <c r="P532" s="58" cm="1">
        <f t="array" ref="P532">(O532*$P$3)*(M532/O532)</f>
        <v>75.059999999999988</v>
      </c>
      <c r="Q532" s="59" cm="1">
        <f t="array" ref="Q532">R532</f>
        <v>150</v>
      </c>
      <c r="R532" s="58" cm="1">
        <f t="array" ref="R532">ROUND(O532*$P$3*(1+$Q$3),0)</f>
        <v>150</v>
      </c>
      <c r="S532" s="56" t="s">
        <v>57</v>
      </c>
      <c r="T532" s="60" t="s">
        <v>58</v>
      </c>
      <c r="U532" s="51"/>
      <c r="V532" s="61"/>
      <c r="W532" s="61"/>
      <c r="X532" s="61"/>
      <c r="Y532" s="61"/>
      <c r="Z532" s="53">
        <f t="shared" si="8"/>
        <v>0</v>
      </c>
      <c r="AA532" s="4"/>
    </row>
    <row r="533" spans="1:27" ht="16" customHeight="1" x14ac:dyDescent="0.2">
      <c r="A533" s="54"/>
      <c r="B533" s="55">
        <v>843380172314</v>
      </c>
      <c r="C533" s="56" t="s">
        <v>1176</v>
      </c>
      <c r="D533" s="56" t="s">
        <v>1177</v>
      </c>
      <c r="E533" s="56" t="str" cm="1">
        <f t="array" ref="E533">_xlfn.XLOOKUP(C533,Master!E1:E2386,Master!H1:H2386)</f>
        <v>No</v>
      </c>
      <c r="F533" s="56" t="s">
        <v>116</v>
      </c>
      <c r="G533" s="56" t="s">
        <v>61</v>
      </c>
      <c r="H533" s="56" t="s">
        <v>139</v>
      </c>
      <c r="I533" s="56" t="s">
        <v>1178</v>
      </c>
      <c r="J533" s="56" t="s">
        <v>55</v>
      </c>
      <c r="K533" s="56" t="s">
        <v>56</v>
      </c>
      <c r="L533" s="56" t="s">
        <v>474</v>
      </c>
      <c r="M533" s="57">
        <v>176</v>
      </c>
      <c r="N533" s="57">
        <v>320</v>
      </c>
      <c r="O533" s="57">
        <v>320</v>
      </c>
      <c r="P533" s="58" cm="1">
        <f t="array" ref="P533">(O533*$P$3)*(M533/O533)</f>
        <v>244.64</v>
      </c>
      <c r="Q533" s="59" cm="1">
        <f t="array" ref="Q533">R533</f>
        <v>534</v>
      </c>
      <c r="R533" s="58" cm="1">
        <f t="array" ref="R533">ROUND(O533*$P$3*(1+$Q$3),0)</f>
        <v>534</v>
      </c>
      <c r="S533" s="56" t="s">
        <v>57</v>
      </c>
      <c r="T533" s="60" t="s">
        <v>58</v>
      </c>
      <c r="U533" s="51"/>
      <c r="V533" s="61"/>
      <c r="W533" s="61"/>
      <c r="X533" s="61"/>
      <c r="Y533" s="61"/>
      <c r="Z533" s="53">
        <f t="shared" si="8"/>
        <v>0</v>
      </c>
      <c r="AA533" s="4"/>
    </row>
    <row r="534" spans="1:27" ht="16" customHeight="1" x14ac:dyDescent="0.2">
      <c r="A534" s="54"/>
      <c r="B534" s="55">
        <v>843380172321</v>
      </c>
      <c r="C534" s="56" t="s">
        <v>1179</v>
      </c>
      <c r="D534" s="56" t="s">
        <v>1180</v>
      </c>
      <c r="E534" s="56" t="str" cm="1">
        <f t="array" ref="E534">_xlfn.XLOOKUP(C534,Master!E1:E2386,Master!H1:H2386)</f>
        <v>No</v>
      </c>
      <c r="F534" s="56" t="s">
        <v>116</v>
      </c>
      <c r="G534" s="56" t="s">
        <v>64</v>
      </c>
      <c r="H534" s="56" t="s">
        <v>139</v>
      </c>
      <c r="I534" s="56" t="s">
        <v>1178</v>
      </c>
      <c r="J534" s="56" t="s">
        <v>55</v>
      </c>
      <c r="K534" s="56" t="s">
        <v>56</v>
      </c>
      <c r="L534" s="56" t="s">
        <v>474</v>
      </c>
      <c r="M534" s="57">
        <v>176</v>
      </c>
      <c r="N534" s="57">
        <v>320</v>
      </c>
      <c r="O534" s="57">
        <v>320</v>
      </c>
      <c r="P534" s="58" cm="1">
        <f t="array" ref="P534">(O534*$P$3)*(M534/O534)</f>
        <v>244.64</v>
      </c>
      <c r="Q534" s="59" cm="1">
        <f t="array" ref="Q534">R534</f>
        <v>534</v>
      </c>
      <c r="R534" s="58" cm="1">
        <f t="array" ref="R534">ROUND(O534*$P$3*(1+$Q$3),0)</f>
        <v>534</v>
      </c>
      <c r="S534" s="56" t="s">
        <v>57</v>
      </c>
      <c r="T534" s="60" t="s">
        <v>58</v>
      </c>
      <c r="U534" s="51"/>
      <c r="V534" s="61"/>
      <c r="W534" s="61"/>
      <c r="X534" s="61"/>
      <c r="Y534" s="61"/>
      <c r="Z534" s="53">
        <f t="shared" si="8"/>
        <v>0</v>
      </c>
      <c r="AA534" s="4"/>
    </row>
    <row r="535" spans="1:27" ht="16" customHeight="1" x14ac:dyDescent="0.2">
      <c r="A535" s="54"/>
      <c r="B535" s="55">
        <v>843380172338</v>
      </c>
      <c r="C535" s="56" t="s">
        <v>1181</v>
      </c>
      <c r="D535" s="56" t="s">
        <v>1182</v>
      </c>
      <c r="E535" s="56" t="str" cm="1">
        <f t="array" ref="E535">_xlfn.XLOOKUP(C535,Master!E1:E2386,Master!H1:H2386)</f>
        <v>No</v>
      </c>
      <c r="F535" s="56" t="s">
        <v>116</v>
      </c>
      <c r="G535" s="56" t="s">
        <v>67</v>
      </c>
      <c r="H535" s="56" t="s">
        <v>139</v>
      </c>
      <c r="I535" s="56" t="s">
        <v>1178</v>
      </c>
      <c r="J535" s="56" t="s">
        <v>55</v>
      </c>
      <c r="K535" s="56" t="s">
        <v>56</v>
      </c>
      <c r="L535" s="56" t="s">
        <v>474</v>
      </c>
      <c r="M535" s="57">
        <v>176</v>
      </c>
      <c r="N535" s="57">
        <v>320</v>
      </c>
      <c r="O535" s="57">
        <v>320</v>
      </c>
      <c r="P535" s="58" cm="1">
        <f t="array" ref="P535">(O535*$P$3)*(M535/O535)</f>
        <v>244.64</v>
      </c>
      <c r="Q535" s="59" cm="1">
        <f t="array" ref="Q535">R535</f>
        <v>534</v>
      </c>
      <c r="R535" s="58" cm="1">
        <f t="array" ref="R535">ROUND(O535*$P$3*(1+$Q$3),0)</f>
        <v>534</v>
      </c>
      <c r="S535" s="56" t="s">
        <v>57</v>
      </c>
      <c r="T535" s="60" t="s">
        <v>58</v>
      </c>
      <c r="U535" s="51"/>
      <c r="V535" s="61"/>
      <c r="W535" s="61"/>
      <c r="X535" s="61"/>
      <c r="Y535" s="61"/>
      <c r="Z535" s="53">
        <f t="shared" si="8"/>
        <v>0</v>
      </c>
      <c r="AA535" s="4"/>
    </row>
    <row r="536" spans="1:27" ht="16" customHeight="1" x14ac:dyDescent="0.2">
      <c r="A536" s="54"/>
      <c r="B536" s="55">
        <v>843380172345</v>
      </c>
      <c r="C536" s="56" t="s">
        <v>1183</v>
      </c>
      <c r="D536" s="56" t="s">
        <v>1184</v>
      </c>
      <c r="E536" s="56" t="str" cm="1">
        <f t="array" ref="E536">_xlfn.XLOOKUP(C536,Master!E1:E2386,Master!H1:H2386)</f>
        <v>No</v>
      </c>
      <c r="F536" s="56" t="s">
        <v>116</v>
      </c>
      <c r="G536" s="56" t="s">
        <v>70</v>
      </c>
      <c r="H536" s="56" t="s">
        <v>139</v>
      </c>
      <c r="I536" s="56" t="s">
        <v>1178</v>
      </c>
      <c r="J536" s="56" t="s">
        <v>55</v>
      </c>
      <c r="K536" s="56" t="s">
        <v>56</v>
      </c>
      <c r="L536" s="56" t="s">
        <v>474</v>
      </c>
      <c r="M536" s="57">
        <v>176</v>
      </c>
      <c r="N536" s="57">
        <v>320</v>
      </c>
      <c r="O536" s="57">
        <v>320</v>
      </c>
      <c r="P536" s="58" cm="1">
        <f t="array" ref="P536">(O536*$P$3)*(M536/O536)</f>
        <v>244.64</v>
      </c>
      <c r="Q536" s="59" cm="1">
        <f t="array" ref="Q536">R536</f>
        <v>534</v>
      </c>
      <c r="R536" s="58" cm="1">
        <f t="array" ref="R536">ROUND(O536*$P$3*(1+$Q$3),0)</f>
        <v>534</v>
      </c>
      <c r="S536" s="56" t="s">
        <v>57</v>
      </c>
      <c r="T536" s="60" t="s">
        <v>58</v>
      </c>
      <c r="U536" s="51"/>
      <c r="V536" s="61"/>
      <c r="W536" s="61"/>
      <c r="X536" s="61"/>
      <c r="Y536" s="61"/>
      <c r="Z536" s="53">
        <f t="shared" si="8"/>
        <v>0</v>
      </c>
      <c r="AA536" s="4"/>
    </row>
    <row r="537" spans="1:27" ht="16" customHeight="1" x14ac:dyDescent="0.2">
      <c r="A537" s="54"/>
      <c r="B537" s="55">
        <v>843380172352</v>
      </c>
      <c r="C537" s="56" t="s">
        <v>1185</v>
      </c>
      <c r="D537" s="56" t="s">
        <v>1186</v>
      </c>
      <c r="E537" s="56" t="str" cm="1">
        <f t="array" ref="E537">_xlfn.XLOOKUP(C537,Master!E1:E2386,Master!H1:H2386)</f>
        <v>No</v>
      </c>
      <c r="F537" s="56" t="s">
        <v>116</v>
      </c>
      <c r="G537" s="56" t="s">
        <v>282</v>
      </c>
      <c r="H537" s="56" t="s">
        <v>139</v>
      </c>
      <c r="I537" s="56" t="s">
        <v>1178</v>
      </c>
      <c r="J537" s="56" t="s">
        <v>55</v>
      </c>
      <c r="K537" s="56" t="s">
        <v>56</v>
      </c>
      <c r="L537" s="56" t="s">
        <v>474</v>
      </c>
      <c r="M537" s="57">
        <v>176</v>
      </c>
      <c r="N537" s="57">
        <v>320</v>
      </c>
      <c r="O537" s="57">
        <v>320</v>
      </c>
      <c r="P537" s="58" cm="1">
        <f t="array" ref="P537">(O537*$P$3)*(M537/O537)</f>
        <v>244.64</v>
      </c>
      <c r="Q537" s="59" cm="1">
        <f t="array" ref="Q537">R537</f>
        <v>534</v>
      </c>
      <c r="R537" s="58" cm="1">
        <f t="array" ref="R537">ROUND(O537*$P$3*(1+$Q$3),0)</f>
        <v>534</v>
      </c>
      <c r="S537" s="56" t="s">
        <v>57</v>
      </c>
      <c r="T537" s="60" t="s">
        <v>58</v>
      </c>
      <c r="U537" s="51"/>
      <c r="V537" s="61"/>
      <c r="W537" s="61"/>
      <c r="X537" s="61"/>
      <c r="Y537" s="61"/>
      <c r="Z537" s="53">
        <f t="shared" si="8"/>
        <v>0</v>
      </c>
      <c r="AA537" s="4"/>
    </row>
    <row r="538" spans="1:27" ht="16" customHeight="1" x14ac:dyDescent="0.2">
      <c r="A538" s="54"/>
      <c r="B538" s="55">
        <v>843380172369</v>
      </c>
      <c r="C538" s="56" t="s">
        <v>1187</v>
      </c>
      <c r="D538" s="56" t="s">
        <v>1188</v>
      </c>
      <c r="E538" s="56" t="str" cm="1">
        <f t="array" ref="E538">_xlfn.XLOOKUP(C538,Master!E1:E2386,Master!H1:H2386)</f>
        <v>No</v>
      </c>
      <c r="F538" s="56" t="s">
        <v>95</v>
      </c>
      <c r="G538" s="56" t="s">
        <v>61</v>
      </c>
      <c r="H538" s="56" t="s">
        <v>139</v>
      </c>
      <c r="I538" s="56" t="s">
        <v>1178</v>
      </c>
      <c r="J538" s="56" t="s">
        <v>55</v>
      </c>
      <c r="K538" s="56" t="s">
        <v>56</v>
      </c>
      <c r="L538" s="56" t="s">
        <v>474</v>
      </c>
      <c r="M538" s="57">
        <v>176</v>
      </c>
      <c r="N538" s="57">
        <v>320</v>
      </c>
      <c r="O538" s="57">
        <v>320</v>
      </c>
      <c r="P538" s="58" cm="1">
        <f t="array" ref="P538">(O538*$P$3)*(M538/O538)</f>
        <v>244.64</v>
      </c>
      <c r="Q538" s="59" cm="1">
        <f t="array" ref="Q538">R538</f>
        <v>534</v>
      </c>
      <c r="R538" s="58" cm="1">
        <f t="array" ref="R538">ROUND(O538*$P$3*(1+$Q$3),0)</f>
        <v>534</v>
      </c>
      <c r="S538" s="56" t="s">
        <v>57</v>
      </c>
      <c r="T538" s="60" t="s">
        <v>58</v>
      </c>
      <c r="U538" s="51"/>
      <c r="V538" s="61"/>
      <c r="W538" s="61"/>
      <c r="X538" s="61"/>
      <c r="Y538" s="61"/>
      <c r="Z538" s="53">
        <f t="shared" si="8"/>
        <v>0</v>
      </c>
      <c r="AA538" s="4"/>
    </row>
    <row r="539" spans="1:27" ht="16" customHeight="1" x14ac:dyDescent="0.2">
      <c r="A539" s="54"/>
      <c r="B539" s="55">
        <v>843380172376</v>
      </c>
      <c r="C539" s="56" t="s">
        <v>1189</v>
      </c>
      <c r="D539" s="56" t="s">
        <v>1190</v>
      </c>
      <c r="E539" s="56" t="str" cm="1">
        <f t="array" ref="E539">_xlfn.XLOOKUP(C539,Master!E1:E2386,Master!H1:H2386)</f>
        <v>No</v>
      </c>
      <c r="F539" s="56" t="s">
        <v>95</v>
      </c>
      <c r="G539" s="56" t="s">
        <v>64</v>
      </c>
      <c r="H539" s="56" t="s">
        <v>139</v>
      </c>
      <c r="I539" s="56" t="s">
        <v>1178</v>
      </c>
      <c r="J539" s="56" t="s">
        <v>55</v>
      </c>
      <c r="K539" s="56" t="s">
        <v>56</v>
      </c>
      <c r="L539" s="56" t="s">
        <v>474</v>
      </c>
      <c r="M539" s="57">
        <v>176</v>
      </c>
      <c r="N539" s="57">
        <v>320</v>
      </c>
      <c r="O539" s="57">
        <v>320</v>
      </c>
      <c r="P539" s="58" cm="1">
        <f t="array" ref="P539">(O539*$P$3)*(M539/O539)</f>
        <v>244.64</v>
      </c>
      <c r="Q539" s="59" cm="1">
        <f t="array" ref="Q539">R539</f>
        <v>534</v>
      </c>
      <c r="R539" s="58" cm="1">
        <f t="array" ref="R539">ROUND(O539*$P$3*(1+$Q$3),0)</f>
        <v>534</v>
      </c>
      <c r="S539" s="56" t="s">
        <v>57</v>
      </c>
      <c r="T539" s="60" t="s">
        <v>58</v>
      </c>
      <c r="U539" s="51"/>
      <c r="V539" s="61"/>
      <c r="W539" s="61"/>
      <c r="X539" s="61"/>
      <c r="Y539" s="61"/>
      <c r="Z539" s="53">
        <f t="shared" si="8"/>
        <v>0</v>
      </c>
      <c r="AA539" s="4"/>
    </row>
    <row r="540" spans="1:27" ht="16" customHeight="1" x14ac:dyDescent="0.2">
      <c r="A540" s="54"/>
      <c r="B540" s="55">
        <v>843380172383</v>
      </c>
      <c r="C540" s="56" t="s">
        <v>1191</v>
      </c>
      <c r="D540" s="56" t="s">
        <v>1192</v>
      </c>
      <c r="E540" s="56" t="str" cm="1">
        <f t="array" ref="E540">_xlfn.XLOOKUP(C540,Master!E1:E2386,Master!H1:H2386)</f>
        <v>No</v>
      </c>
      <c r="F540" s="56" t="s">
        <v>95</v>
      </c>
      <c r="G540" s="56" t="s">
        <v>67</v>
      </c>
      <c r="H540" s="56" t="s">
        <v>139</v>
      </c>
      <c r="I540" s="56" t="s">
        <v>1178</v>
      </c>
      <c r="J540" s="56" t="s">
        <v>55</v>
      </c>
      <c r="K540" s="56" t="s">
        <v>56</v>
      </c>
      <c r="L540" s="56" t="s">
        <v>474</v>
      </c>
      <c r="M540" s="57">
        <v>176</v>
      </c>
      <c r="N540" s="57">
        <v>320</v>
      </c>
      <c r="O540" s="57">
        <v>320</v>
      </c>
      <c r="P540" s="58" cm="1">
        <f t="array" ref="P540">(O540*$P$3)*(M540/O540)</f>
        <v>244.64</v>
      </c>
      <c r="Q540" s="59" cm="1">
        <f t="array" ref="Q540">R540</f>
        <v>534</v>
      </c>
      <c r="R540" s="58" cm="1">
        <f t="array" ref="R540">ROUND(O540*$P$3*(1+$Q$3),0)</f>
        <v>534</v>
      </c>
      <c r="S540" s="56" t="s">
        <v>57</v>
      </c>
      <c r="T540" s="60" t="s">
        <v>58</v>
      </c>
      <c r="U540" s="51"/>
      <c r="V540" s="61"/>
      <c r="W540" s="61"/>
      <c r="X540" s="61"/>
      <c r="Y540" s="61"/>
      <c r="Z540" s="53">
        <f t="shared" si="8"/>
        <v>0</v>
      </c>
      <c r="AA540" s="4"/>
    </row>
    <row r="541" spans="1:27" ht="16" customHeight="1" x14ac:dyDescent="0.2">
      <c r="A541" s="54"/>
      <c r="B541" s="55">
        <v>843380172390</v>
      </c>
      <c r="C541" s="56" t="s">
        <v>1193</v>
      </c>
      <c r="D541" s="56" t="s">
        <v>1194</v>
      </c>
      <c r="E541" s="56" t="str" cm="1">
        <f t="array" ref="E541">_xlfn.XLOOKUP(C541,Master!E1:E2386,Master!H1:H2386)</f>
        <v>No</v>
      </c>
      <c r="F541" s="56" t="s">
        <v>95</v>
      </c>
      <c r="G541" s="56" t="s">
        <v>70</v>
      </c>
      <c r="H541" s="56" t="s">
        <v>139</v>
      </c>
      <c r="I541" s="56" t="s">
        <v>1178</v>
      </c>
      <c r="J541" s="56" t="s">
        <v>55</v>
      </c>
      <c r="K541" s="56" t="s">
        <v>56</v>
      </c>
      <c r="L541" s="56" t="s">
        <v>474</v>
      </c>
      <c r="M541" s="57">
        <v>176</v>
      </c>
      <c r="N541" s="57">
        <v>320</v>
      </c>
      <c r="O541" s="57">
        <v>320</v>
      </c>
      <c r="P541" s="58" cm="1">
        <f t="array" ref="P541">(O541*$P$3)*(M541/O541)</f>
        <v>244.64</v>
      </c>
      <c r="Q541" s="59" cm="1">
        <f t="array" ref="Q541">R541</f>
        <v>534</v>
      </c>
      <c r="R541" s="58" cm="1">
        <f t="array" ref="R541">ROUND(O541*$P$3*(1+$Q$3),0)</f>
        <v>534</v>
      </c>
      <c r="S541" s="56" t="s">
        <v>57</v>
      </c>
      <c r="T541" s="60" t="s">
        <v>58</v>
      </c>
      <c r="U541" s="51"/>
      <c r="V541" s="61"/>
      <c r="W541" s="61"/>
      <c r="X541" s="61"/>
      <c r="Y541" s="61"/>
      <c r="Z541" s="53">
        <f t="shared" si="8"/>
        <v>0</v>
      </c>
      <c r="AA541" s="4"/>
    </row>
    <row r="542" spans="1:27" ht="16" customHeight="1" x14ac:dyDescent="0.2">
      <c r="A542" s="54"/>
      <c r="B542" s="55">
        <v>843380172406</v>
      </c>
      <c r="C542" s="56" t="s">
        <v>1195</v>
      </c>
      <c r="D542" s="56" t="s">
        <v>1196</v>
      </c>
      <c r="E542" s="56" t="str" cm="1">
        <f t="array" ref="E542">_xlfn.XLOOKUP(C542,Master!E1:E2386,Master!H1:H2386)</f>
        <v>No</v>
      </c>
      <c r="F542" s="56" t="s">
        <v>95</v>
      </c>
      <c r="G542" s="56" t="s">
        <v>282</v>
      </c>
      <c r="H542" s="56" t="s">
        <v>139</v>
      </c>
      <c r="I542" s="56" t="s">
        <v>1178</v>
      </c>
      <c r="J542" s="56" t="s">
        <v>55</v>
      </c>
      <c r="K542" s="56" t="s">
        <v>56</v>
      </c>
      <c r="L542" s="56" t="s">
        <v>474</v>
      </c>
      <c r="M542" s="57">
        <v>176</v>
      </c>
      <c r="N542" s="57">
        <v>320</v>
      </c>
      <c r="O542" s="57">
        <v>320</v>
      </c>
      <c r="P542" s="58" cm="1">
        <f t="array" ref="P542">(O542*$P$3)*(M542/O542)</f>
        <v>244.64</v>
      </c>
      <c r="Q542" s="59" cm="1">
        <f t="array" ref="Q542">R542</f>
        <v>534</v>
      </c>
      <c r="R542" s="58" cm="1">
        <f t="array" ref="R542">ROUND(O542*$P$3*(1+$Q$3),0)</f>
        <v>534</v>
      </c>
      <c r="S542" s="56" t="s">
        <v>57</v>
      </c>
      <c r="T542" s="60" t="s">
        <v>58</v>
      </c>
      <c r="U542" s="51"/>
      <c r="V542" s="61"/>
      <c r="W542" s="61"/>
      <c r="X542" s="61"/>
      <c r="Y542" s="61"/>
      <c r="Z542" s="53">
        <f t="shared" si="8"/>
        <v>0</v>
      </c>
      <c r="AA542" s="4"/>
    </row>
    <row r="543" spans="1:27" ht="16" customHeight="1" x14ac:dyDescent="0.2">
      <c r="A543" s="54"/>
      <c r="B543" s="55">
        <v>843380172413</v>
      </c>
      <c r="C543" s="56" t="s">
        <v>1197</v>
      </c>
      <c r="D543" s="56" t="s">
        <v>1198</v>
      </c>
      <c r="E543" s="56" t="str" cm="1">
        <f t="array" ref="E543">_xlfn.XLOOKUP(C543,Master!E1:E2386,Master!H1:H2386)</f>
        <v>No</v>
      </c>
      <c r="F543" s="56" t="s">
        <v>190</v>
      </c>
      <c r="G543" s="56" t="s">
        <v>61</v>
      </c>
      <c r="H543" s="56" t="s">
        <v>139</v>
      </c>
      <c r="I543" s="56" t="s">
        <v>1178</v>
      </c>
      <c r="J543" s="56" t="s">
        <v>55</v>
      </c>
      <c r="K543" s="56" t="s">
        <v>56</v>
      </c>
      <c r="L543" s="56" t="s">
        <v>474</v>
      </c>
      <c r="M543" s="57">
        <v>176</v>
      </c>
      <c r="N543" s="57">
        <v>320</v>
      </c>
      <c r="O543" s="57">
        <v>320</v>
      </c>
      <c r="P543" s="58" cm="1">
        <f t="array" ref="P543">(O543*$P$3)*(M543/O543)</f>
        <v>244.64</v>
      </c>
      <c r="Q543" s="59" cm="1">
        <f t="array" ref="Q543">R543</f>
        <v>534</v>
      </c>
      <c r="R543" s="58" cm="1">
        <f t="array" ref="R543">ROUND(O543*$P$3*(1+$Q$3),0)</f>
        <v>534</v>
      </c>
      <c r="S543" s="56" t="s">
        <v>57</v>
      </c>
      <c r="T543" s="60" t="s">
        <v>58</v>
      </c>
      <c r="U543" s="51"/>
      <c r="V543" s="61"/>
      <c r="W543" s="61"/>
      <c r="X543" s="61"/>
      <c r="Y543" s="61"/>
      <c r="Z543" s="53">
        <f t="shared" si="8"/>
        <v>0</v>
      </c>
      <c r="AA543" s="4"/>
    </row>
    <row r="544" spans="1:27" ht="16" customHeight="1" x14ac:dyDescent="0.2">
      <c r="A544" s="54"/>
      <c r="B544" s="55">
        <v>843380172420</v>
      </c>
      <c r="C544" s="56" t="s">
        <v>1199</v>
      </c>
      <c r="D544" s="56" t="s">
        <v>1200</v>
      </c>
      <c r="E544" s="56" t="str" cm="1">
        <f t="array" ref="E544">_xlfn.XLOOKUP(C544,Master!E1:E2386,Master!H1:H2386)</f>
        <v>No</v>
      </c>
      <c r="F544" s="56" t="s">
        <v>190</v>
      </c>
      <c r="G544" s="56" t="s">
        <v>64</v>
      </c>
      <c r="H544" s="56" t="s">
        <v>139</v>
      </c>
      <c r="I544" s="56" t="s">
        <v>1178</v>
      </c>
      <c r="J544" s="56" t="s">
        <v>55</v>
      </c>
      <c r="K544" s="56" t="s">
        <v>56</v>
      </c>
      <c r="L544" s="56" t="s">
        <v>474</v>
      </c>
      <c r="M544" s="57">
        <v>176</v>
      </c>
      <c r="N544" s="57">
        <v>320</v>
      </c>
      <c r="O544" s="57">
        <v>320</v>
      </c>
      <c r="P544" s="58" cm="1">
        <f t="array" ref="P544">(O544*$P$3)*(M544/O544)</f>
        <v>244.64</v>
      </c>
      <c r="Q544" s="59" cm="1">
        <f t="array" ref="Q544">R544</f>
        <v>534</v>
      </c>
      <c r="R544" s="58" cm="1">
        <f t="array" ref="R544">ROUND(O544*$P$3*(1+$Q$3),0)</f>
        <v>534</v>
      </c>
      <c r="S544" s="56" t="s">
        <v>57</v>
      </c>
      <c r="T544" s="60" t="s">
        <v>58</v>
      </c>
      <c r="U544" s="51"/>
      <c r="V544" s="61"/>
      <c r="W544" s="61"/>
      <c r="X544" s="61"/>
      <c r="Y544" s="61"/>
      <c r="Z544" s="53">
        <f t="shared" si="8"/>
        <v>0</v>
      </c>
      <c r="AA544" s="4"/>
    </row>
    <row r="545" spans="1:27" ht="16" customHeight="1" x14ac:dyDescent="0.2">
      <c r="A545" s="54"/>
      <c r="B545" s="55">
        <v>843380172437</v>
      </c>
      <c r="C545" s="56" t="s">
        <v>1201</v>
      </c>
      <c r="D545" s="56" t="s">
        <v>1202</v>
      </c>
      <c r="E545" s="56" t="str" cm="1">
        <f t="array" ref="E545">_xlfn.XLOOKUP(C545,Master!E1:E2386,Master!H1:H2386)</f>
        <v>No</v>
      </c>
      <c r="F545" s="56" t="s">
        <v>190</v>
      </c>
      <c r="G545" s="56" t="s">
        <v>67</v>
      </c>
      <c r="H545" s="56" t="s">
        <v>139</v>
      </c>
      <c r="I545" s="56" t="s">
        <v>1178</v>
      </c>
      <c r="J545" s="56" t="s">
        <v>55</v>
      </c>
      <c r="K545" s="56" t="s">
        <v>56</v>
      </c>
      <c r="L545" s="56" t="s">
        <v>474</v>
      </c>
      <c r="M545" s="57">
        <v>176</v>
      </c>
      <c r="N545" s="57">
        <v>320</v>
      </c>
      <c r="O545" s="57">
        <v>320</v>
      </c>
      <c r="P545" s="58" cm="1">
        <f t="array" ref="P545">(O545*$P$3)*(M545/O545)</f>
        <v>244.64</v>
      </c>
      <c r="Q545" s="59" cm="1">
        <f t="array" ref="Q545">R545</f>
        <v>534</v>
      </c>
      <c r="R545" s="58" cm="1">
        <f t="array" ref="R545">ROUND(O545*$P$3*(1+$Q$3),0)</f>
        <v>534</v>
      </c>
      <c r="S545" s="56" t="s">
        <v>57</v>
      </c>
      <c r="T545" s="60" t="s">
        <v>58</v>
      </c>
      <c r="U545" s="51"/>
      <c r="V545" s="61"/>
      <c r="W545" s="61"/>
      <c r="X545" s="61"/>
      <c r="Y545" s="61"/>
      <c r="Z545" s="53">
        <f t="shared" si="8"/>
        <v>0</v>
      </c>
      <c r="AA545" s="4"/>
    </row>
    <row r="546" spans="1:27" ht="16" customHeight="1" x14ac:dyDescent="0.2">
      <c r="A546" s="54"/>
      <c r="B546" s="55">
        <v>843380172444</v>
      </c>
      <c r="C546" s="56" t="s">
        <v>1203</v>
      </c>
      <c r="D546" s="56" t="s">
        <v>1204</v>
      </c>
      <c r="E546" s="56" t="str" cm="1">
        <f t="array" ref="E546">_xlfn.XLOOKUP(C546,Master!E1:E2386,Master!H1:H2386)</f>
        <v>No</v>
      </c>
      <c r="F546" s="56" t="s">
        <v>190</v>
      </c>
      <c r="G546" s="56" t="s">
        <v>70</v>
      </c>
      <c r="H546" s="56" t="s">
        <v>139</v>
      </c>
      <c r="I546" s="56" t="s">
        <v>1178</v>
      </c>
      <c r="J546" s="56" t="s">
        <v>55</v>
      </c>
      <c r="K546" s="56" t="s">
        <v>56</v>
      </c>
      <c r="L546" s="56" t="s">
        <v>474</v>
      </c>
      <c r="M546" s="57">
        <v>176</v>
      </c>
      <c r="N546" s="57">
        <v>320</v>
      </c>
      <c r="O546" s="57">
        <v>320</v>
      </c>
      <c r="P546" s="58" cm="1">
        <f t="array" ref="P546">(O546*$P$3)*(M546/O546)</f>
        <v>244.64</v>
      </c>
      <c r="Q546" s="59" cm="1">
        <f t="array" ref="Q546">R546</f>
        <v>534</v>
      </c>
      <c r="R546" s="58" cm="1">
        <f t="array" ref="R546">ROUND(O546*$P$3*(1+$Q$3),0)</f>
        <v>534</v>
      </c>
      <c r="S546" s="56" t="s">
        <v>57</v>
      </c>
      <c r="T546" s="60" t="s">
        <v>58</v>
      </c>
      <c r="U546" s="51"/>
      <c r="V546" s="61"/>
      <c r="W546" s="61"/>
      <c r="X546" s="61"/>
      <c r="Y546" s="61"/>
      <c r="Z546" s="53">
        <f t="shared" si="8"/>
        <v>0</v>
      </c>
      <c r="AA546" s="4"/>
    </row>
    <row r="547" spans="1:27" ht="16" customHeight="1" x14ac:dyDescent="0.2">
      <c r="A547" s="54"/>
      <c r="B547" s="55">
        <v>843380172451</v>
      </c>
      <c r="C547" s="56" t="s">
        <v>1205</v>
      </c>
      <c r="D547" s="56" t="s">
        <v>1206</v>
      </c>
      <c r="E547" s="56" t="str" cm="1">
        <f t="array" ref="E547">_xlfn.XLOOKUP(C547,Master!E1:E2386,Master!H1:H2386)</f>
        <v>No</v>
      </c>
      <c r="F547" s="56" t="s">
        <v>190</v>
      </c>
      <c r="G547" s="56" t="s">
        <v>282</v>
      </c>
      <c r="H547" s="56" t="s">
        <v>139</v>
      </c>
      <c r="I547" s="56" t="s">
        <v>1178</v>
      </c>
      <c r="J547" s="56" t="s">
        <v>55</v>
      </c>
      <c r="K547" s="56" t="s">
        <v>56</v>
      </c>
      <c r="L547" s="56" t="s">
        <v>474</v>
      </c>
      <c r="M547" s="57">
        <v>176</v>
      </c>
      <c r="N547" s="57">
        <v>320</v>
      </c>
      <c r="O547" s="57">
        <v>320</v>
      </c>
      <c r="P547" s="58" cm="1">
        <f t="array" ref="P547">(O547*$P$3)*(M547/O547)</f>
        <v>244.64</v>
      </c>
      <c r="Q547" s="59" cm="1">
        <f t="array" ref="Q547">R547</f>
        <v>534</v>
      </c>
      <c r="R547" s="58" cm="1">
        <f t="array" ref="R547">ROUND(O547*$P$3*(1+$Q$3),0)</f>
        <v>534</v>
      </c>
      <c r="S547" s="56" t="s">
        <v>57</v>
      </c>
      <c r="T547" s="60" t="s">
        <v>58</v>
      </c>
      <c r="U547" s="51"/>
      <c r="V547" s="61"/>
      <c r="W547" s="61"/>
      <c r="X547" s="61"/>
      <c r="Y547" s="61"/>
      <c r="Z547" s="53">
        <f t="shared" si="8"/>
        <v>0</v>
      </c>
      <c r="AA547" s="4"/>
    </row>
    <row r="548" spans="1:27" ht="16" customHeight="1" x14ac:dyDescent="0.2">
      <c r="A548" s="54"/>
      <c r="B548" s="55">
        <v>843380133476</v>
      </c>
      <c r="C548" s="56" t="s">
        <v>1207</v>
      </c>
      <c r="D548" s="56" t="s">
        <v>1208</v>
      </c>
      <c r="E548" s="56" t="str" cm="1">
        <f t="array" ref="E548">_xlfn.XLOOKUP(C548,Master!E1:E2386,Master!H1:H2386)</f>
        <v>No</v>
      </c>
      <c r="F548" s="56" t="s">
        <v>51</v>
      </c>
      <c r="G548" s="56" t="s">
        <v>61</v>
      </c>
      <c r="H548" s="56" t="s">
        <v>139</v>
      </c>
      <c r="I548" s="56" t="s">
        <v>505</v>
      </c>
      <c r="J548" s="56" t="s">
        <v>55</v>
      </c>
      <c r="K548" s="56" t="s">
        <v>50</v>
      </c>
      <c r="L548" s="56" t="s">
        <v>474</v>
      </c>
      <c r="M548" s="57">
        <v>240</v>
      </c>
      <c r="N548" s="57">
        <v>400</v>
      </c>
      <c r="O548" s="57">
        <v>400</v>
      </c>
      <c r="P548" s="58" cm="1">
        <f t="array" ref="P548">(O548*$P$3)*(M548/O548)</f>
        <v>333.59999999999997</v>
      </c>
      <c r="Q548" s="59" cm="1">
        <f t="array" ref="Q548">R548</f>
        <v>667</v>
      </c>
      <c r="R548" s="58" cm="1">
        <f t="array" ref="R548">ROUND(O548*$P$3*(1+$Q$3),0)</f>
        <v>667</v>
      </c>
      <c r="S548" s="56" t="s">
        <v>57</v>
      </c>
      <c r="T548" s="60" t="s">
        <v>58</v>
      </c>
      <c r="U548" s="51"/>
      <c r="V548" s="61"/>
      <c r="W548" s="61"/>
      <c r="X548" s="61"/>
      <c r="Y548" s="61"/>
      <c r="Z548" s="53">
        <f t="shared" si="8"/>
        <v>0</v>
      </c>
      <c r="AA548" s="4"/>
    </row>
    <row r="549" spans="1:27" ht="16" customHeight="1" x14ac:dyDescent="0.2">
      <c r="A549" s="54"/>
      <c r="B549" s="55">
        <v>843380133452</v>
      </c>
      <c r="C549" s="56" t="s">
        <v>1209</v>
      </c>
      <c r="D549" s="56" t="s">
        <v>1210</v>
      </c>
      <c r="E549" s="56" t="str" cm="1">
        <f t="array" ref="E549">_xlfn.XLOOKUP(C549,Master!E1:E2386,Master!H1:H2386)</f>
        <v>No</v>
      </c>
      <c r="F549" s="56" t="s">
        <v>51</v>
      </c>
      <c r="G549" s="56" t="s">
        <v>64</v>
      </c>
      <c r="H549" s="56" t="s">
        <v>139</v>
      </c>
      <c r="I549" s="56" t="s">
        <v>505</v>
      </c>
      <c r="J549" s="56" t="s">
        <v>55</v>
      </c>
      <c r="K549" s="56" t="s">
        <v>50</v>
      </c>
      <c r="L549" s="56" t="s">
        <v>474</v>
      </c>
      <c r="M549" s="57">
        <v>240</v>
      </c>
      <c r="N549" s="57">
        <v>400</v>
      </c>
      <c r="O549" s="57">
        <v>400</v>
      </c>
      <c r="P549" s="58" cm="1">
        <f t="array" ref="P549">(O549*$P$3)*(M549/O549)</f>
        <v>333.59999999999997</v>
      </c>
      <c r="Q549" s="59" cm="1">
        <f t="array" ref="Q549">R549</f>
        <v>667</v>
      </c>
      <c r="R549" s="58" cm="1">
        <f t="array" ref="R549">ROUND(O549*$P$3*(1+$Q$3),0)</f>
        <v>667</v>
      </c>
      <c r="S549" s="56" t="s">
        <v>57</v>
      </c>
      <c r="T549" s="60" t="s">
        <v>58</v>
      </c>
      <c r="U549" s="51"/>
      <c r="V549" s="61"/>
      <c r="W549" s="61"/>
      <c r="X549" s="61"/>
      <c r="Y549" s="61"/>
      <c r="Z549" s="53">
        <f t="shared" si="8"/>
        <v>0</v>
      </c>
      <c r="AA549" s="4"/>
    </row>
    <row r="550" spans="1:27" ht="16" customHeight="1" x14ac:dyDescent="0.2">
      <c r="A550" s="54"/>
      <c r="B550" s="55">
        <v>843380133469</v>
      </c>
      <c r="C550" s="56" t="s">
        <v>1211</v>
      </c>
      <c r="D550" s="56" t="s">
        <v>1212</v>
      </c>
      <c r="E550" s="56" t="str" cm="1">
        <f t="array" ref="E550">_xlfn.XLOOKUP(C550,Master!E1:E2386,Master!H1:H2386)</f>
        <v>No</v>
      </c>
      <c r="F550" s="56" t="s">
        <v>51</v>
      </c>
      <c r="G550" s="56" t="s">
        <v>1213</v>
      </c>
      <c r="H550" s="56" t="s">
        <v>139</v>
      </c>
      <c r="I550" s="56" t="s">
        <v>505</v>
      </c>
      <c r="J550" s="56" t="s">
        <v>55</v>
      </c>
      <c r="K550" s="56" t="s">
        <v>50</v>
      </c>
      <c r="L550" s="56" t="s">
        <v>474</v>
      </c>
      <c r="M550" s="57">
        <v>240</v>
      </c>
      <c r="N550" s="57">
        <v>400</v>
      </c>
      <c r="O550" s="57">
        <v>400</v>
      </c>
      <c r="P550" s="58" cm="1">
        <f t="array" ref="P550">(O550*$P$3)*(M550/O550)</f>
        <v>333.59999999999997</v>
      </c>
      <c r="Q550" s="59" cm="1">
        <f t="array" ref="Q550">R550</f>
        <v>667</v>
      </c>
      <c r="R550" s="58" cm="1">
        <f t="array" ref="R550">ROUND(O550*$P$3*(1+$Q$3),0)</f>
        <v>667</v>
      </c>
      <c r="S550" s="56" t="s">
        <v>57</v>
      </c>
      <c r="T550" s="60" t="s">
        <v>58</v>
      </c>
      <c r="U550" s="51"/>
      <c r="V550" s="61"/>
      <c r="W550" s="61"/>
      <c r="X550" s="61"/>
      <c r="Y550" s="61"/>
      <c r="Z550" s="53">
        <f t="shared" si="8"/>
        <v>0</v>
      </c>
      <c r="AA550" s="4"/>
    </row>
    <row r="551" spans="1:27" ht="16" customHeight="1" x14ac:dyDescent="0.2">
      <c r="A551" s="54"/>
      <c r="B551" s="55">
        <v>843380133438</v>
      </c>
      <c r="C551" s="56" t="s">
        <v>1214</v>
      </c>
      <c r="D551" s="56" t="s">
        <v>1215</v>
      </c>
      <c r="E551" s="56" t="str" cm="1">
        <f t="array" ref="E551">_xlfn.XLOOKUP(C551,Master!E1:E2386,Master!H1:H2386)</f>
        <v>No</v>
      </c>
      <c r="F551" s="56" t="s">
        <v>51</v>
      </c>
      <c r="G551" s="56" t="s">
        <v>67</v>
      </c>
      <c r="H551" s="56" t="s">
        <v>139</v>
      </c>
      <c r="I551" s="56" t="s">
        <v>505</v>
      </c>
      <c r="J551" s="56" t="s">
        <v>55</v>
      </c>
      <c r="K551" s="56" t="s">
        <v>50</v>
      </c>
      <c r="L551" s="56" t="s">
        <v>474</v>
      </c>
      <c r="M551" s="57">
        <v>240</v>
      </c>
      <c r="N551" s="57">
        <v>400</v>
      </c>
      <c r="O551" s="57">
        <v>400</v>
      </c>
      <c r="P551" s="58" cm="1">
        <f t="array" ref="P551">(O551*$P$3)*(M551/O551)</f>
        <v>333.59999999999997</v>
      </c>
      <c r="Q551" s="59" cm="1">
        <f t="array" ref="Q551">R551</f>
        <v>667</v>
      </c>
      <c r="R551" s="58" cm="1">
        <f t="array" ref="R551">ROUND(O551*$P$3*(1+$Q$3),0)</f>
        <v>667</v>
      </c>
      <c r="S551" s="56" t="s">
        <v>57</v>
      </c>
      <c r="T551" s="60" t="s">
        <v>58</v>
      </c>
      <c r="U551" s="51"/>
      <c r="V551" s="61"/>
      <c r="W551" s="61"/>
      <c r="X551" s="61"/>
      <c r="Y551" s="61"/>
      <c r="Z551" s="53">
        <f t="shared" si="8"/>
        <v>0</v>
      </c>
      <c r="AA551" s="4"/>
    </row>
    <row r="552" spans="1:27" ht="16" customHeight="1" x14ac:dyDescent="0.2">
      <c r="A552" s="54"/>
      <c r="B552" s="55">
        <v>843380133445</v>
      </c>
      <c r="C552" s="56" t="s">
        <v>1216</v>
      </c>
      <c r="D552" s="56" t="s">
        <v>1217</v>
      </c>
      <c r="E552" s="56" t="str" cm="1">
        <f t="array" ref="E552">_xlfn.XLOOKUP(C552,Master!E1:E2386,Master!H1:H2386)</f>
        <v>No</v>
      </c>
      <c r="F552" s="56" t="s">
        <v>51</v>
      </c>
      <c r="G552" s="56" t="s">
        <v>1218</v>
      </c>
      <c r="H552" s="56" t="s">
        <v>139</v>
      </c>
      <c r="I552" s="56" t="s">
        <v>505</v>
      </c>
      <c r="J552" s="56" t="s">
        <v>55</v>
      </c>
      <c r="K552" s="56" t="s">
        <v>50</v>
      </c>
      <c r="L552" s="56" t="s">
        <v>474</v>
      </c>
      <c r="M552" s="57">
        <v>240</v>
      </c>
      <c r="N552" s="57">
        <v>400</v>
      </c>
      <c r="O552" s="57">
        <v>400</v>
      </c>
      <c r="P552" s="58" cm="1">
        <f t="array" ref="P552">(O552*$P$3)*(M552/O552)</f>
        <v>333.59999999999997</v>
      </c>
      <c r="Q552" s="59" cm="1">
        <f t="array" ref="Q552">R552</f>
        <v>667</v>
      </c>
      <c r="R552" s="58" cm="1">
        <f t="array" ref="R552">ROUND(O552*$P$3*(1+$Q$3),0)</f>
        <v>667</v>
      </c>
      <c r="S552" s="56" t="s">
        <v>57</v>
      </c>
      <c r="T552" s="60" t="s">
        <v>58</v>
      </c>
      <c r="U552" s="51"/>
      <c r="V552" s="61"/>
      <c r="W552" s="61"/>
      <c r="X552" s="61"/>
      <c r="Y552" s="61"/>
      <c r="Z552" s="53">
        <f t="shared" si="8"/>
        <v>0</v>
      </c>
      <c r="AA552" s="4"/>
    </row>
    <row r="553" spans="1:27" ht="16" customHeight="1" x14ac:dyDescent="0.2">
      <c r="A553" s="54"/>
      <c r="B553" s="55">
        <v>843380133483</v>
      </c>
      <c r="C553" s="56" t="s">
        <v>1219</v>
      </c>
      <c r="D553" s="56" t="s">
        <v>1220</v>
      </c>
      <c r="E553" s="56" t="str" cm="1">
        <f t="array" ref="E553">_xlfn.XLOOKUP(C553,Master!E1:E2386,Master!H1:H2386)</f>
        <v>No</v>
      </c>
      <c r="F553" s="56" t="s">
        <v>51</v>
      </c>
      <c r="G553" s="56" t="s">
        <v>70</v>
      </c>
      <c r="H553" s="56" t="s">
        <v>139</v>
      </c>
      <c r="I553" s="56" t="s">
        <v>505</v>
      </c>
      <c r="J553" s="56" t="s">
        <v>55</v>
      </c>
      <c r="K553" s="56" t="s">
        <v>50</v>
      </c>
      <c r="L553" s="56" t="s">
        <v>474</v>
      </c>
      <c r="M553" s="57">
        <v>240</v>
      </c>
      <c r="N553" s="57">
        <v>400</v>
      </c>
      <c r="O553" s="57">
        <v>400</v>
      </c>
      <c r="P553" s="58" cm="1">
        <f t="array" ref="P553">(O553*$P$3)*(M553/O553)</f>
        <v>333.59999999999997</v>
      </c>
      <c r="Q553" s="59" cm="1">
        <f t="array" ref="Q553">R553</f>
        <v>667</v>
      </c>
      <c r="R553" s="58" cm="1">
        <f t="array" ref="R553">ROUND(O553*$P$3*(1+$Q$3),0)</f>
        <v>667</v>
      </c>
      <c r="S553" s="56" t="s">
        <v>57</v>
      </c>
      <c r="T553" s="60" t="s">
        <v>58</v>
      </c>
      <c r="U553" s="51"/>
      <c r="V553" s="61"/>
      <c r="W553" s="61"/>
      <c r="X553" s="61"/>
      <c r="Y553" s="61"/>
      <c r="Z553" s="53">
        <f t="shared" si="8"/>
        <v>0</v>
      </c>
      <c r="AA553" s="4"/>
    </row>
    <row r="554" spans="1:27" ht="16" customHeight="1" x14ac:dyDescent="0.2">
      <c r="A554" s="54"/>
      <c r="B554" s="55">
        <v>843380133490</v>
      </c>
      <c r="C554" s="56" t="s">
        <v>1221</v>
      </c>
      <c r="D554" s="56" t="s">
        <v>1222</v>
      </c>
      <c r="E554" s="56" t="str" cm="1">
        <f t="array" ref="E554">_xlfn.XLOOKUP(C554,Master!E1:E2386,Master!H1:H2386)</f>
        <v>No</v>
      </c>
      <c r="F554" s="56" t="s">
        <v>51</v>
      </c>
      <c r="G554" s="56" t="s">
        <v>1223</v>
      </c>
      <c r="H554" s="56" t="s">
        <v>139</v>
      </c>
      <c r="I554" s="56" t="s">
        <v>505</v>
      </c>
      <c r="J554" s="56" t="s">
        <v>55</v>
      </c>
      <c r="K554" s="56" t="s">
        <v>50</v>
      </c>
      <c r="L554" s="56" t="s">
        <v>474</v>
      </c>
      <c r="M554" s="57">
        <v>240</v>
      </c>
      <c r="N554" s="57">
        <v>400</v>
      </c>
      <c r="O554" s="57">
        <v>400</v>
      </c>
      <c r="P554" s="58" cm="1">
        <f t="array" ref="P554">(O554*$P$3)*(M554/O554)</f>
        <v>333.59999999999997</v>
      </c>
      <c r="Q554" s="59" cm="1">
        <f t="array" ref="Q554">R554</f>
        <v>667</v>
      </c>
      <c r="R554" s="58" cm="1">
        <f t="array" ref="R554">ROUND(O554*$P$3*(1+$Q$3),0)</f>
        <v>667</v>
      </c>
      <c r="S554" s="56" t="s">
        <v>57</v>
      </c>
      <c r="T554" s="60" t="s">
        <v>58</v>
      </c>
      <c r="U554" s="51"/>
      <c r="V554" s="61"/>
      <c r="W554" s="61"/>
      <c r="X554" s="61"/>
      <c r="Y554" s="61"/>
      <c r="Z554" s="53">
        <f t="shared" si="8"/>
        <v>0</v>
      </c>
      <c r="AA554" s="4"/>
    </row>
    <row r="555" spans="1:27" ht="16" customHeight="1" x14ac:dyDescent="0.2">
      <c r="A555" s="54"/>
      <c r="B555" s="55">
        <v>843380133421</v>
      </c>
      <c r="C555" s="56" t="s">
        <v>1224</v>
      </c>
      <c r="D555" s="56" t="s">
        <v>1225</v>
      </c>
      <c r="E555" s="56" t="str" cm="1">
        <f t="array" ref="E555">_xlfn.XLOOKUP(C555,Master!E1:E2386,Master!H1:H2386)</f>
        <v>No</v>
      </c>
      <c r="F555" s="56" t="s">
        <v>51</v>
      </c>
      <c r="G555" s="56" t="s">
        <v>282</v>
      </c>
      <c r="H555" s="56" t="s">
        <v>139</v>
      </c>
      <c r="I555" s="56" t="s">
        <v>505</v>
      </c>
      <c r="J555" s="56" t="s">
        <v>55</v>
      </c>
      <c r="K555" s="56" t="s">
        <v>50</v>
      </c>
      <c r="L555" s="56" t="s">
        <v>474</v>
      </c>
      <c r="M555" s="57">
        <v>240</v>
      </c>
      <c r="N555" s="57">
        <v>400</v>
      </c>
      <c r="O555" s="57">
        <v>400</v>
      </c>
      <c r="P555" s="58" cm="1">
        <f t="array" ref="P555">(O555*$P$3)*(M555/O555)</f>
        <v>333.59999999999997</v>
      </c>
      <c r="Q555" s="59" cm="1">
        <f t="array" ref="Q555">R555</f>
        <v>667</v>
      </c>
      <c r="R555" s="58" cm="1">
        <f t="array" ref="R555">ROUND(O555*$P$3*(1+$Q$3),0)</f>
        <v>667</v>
      </c>
      <c r="S555" s="56" t="s">
        <v>57</v>
      </c>
      <c r="T555" s="60" t="s">
        <v>58</v>
      </c>
      <c r="U555" s="51"/>
      <c r="V555" s="61"/>
      <c r="W555" s="61"/>
      <c r="X555" s="61"/>
      <c r="Y555" s="61"/>
      <c r="Z555" s="53">
        <f t="shared" si="8"/>
        <v>0</v>
      </c>
      <c r="AA555" s="4"/>
    </row>
    <row r="556" spans="1:27" ht="16" customHeight="1" x14ac:dyDescent="0.2">
      <c r="A556" s="54"/>
      <c r="B556" s="55">
        <v>843380133391</v>
      </c>
      <c r="C556" s="56" t="s">
        <v>1226</v>
      </c>
      <c r="D556" s="56" t="s">
        <v>1227</v>
      </c>
      <c r="E556" s="56" t="str" cm="1">
        <f t="array" ref="E556">_xlfn.XLOOKUP(C556,Master!E1:E2386,Master!H1:H2386)</f>
        <v>No</v>
      </c>
      <c r="F556" s="56" t="s">
        <v>95</v>
      </c>
      <c r="G556" s="56" t="s">
        <v>61</v>
      </c>
      <c r="H556" s="56" t="s">
        <v>139</v>
      </c>
      <c r="I556" s="56" t="s">
        <v>505</v>
      </c>
      <c r="J556" s="56" t="s">
        <v>55</v>
      </c>
      <c r="K556" s="56" t="s">
        <v>50</v>
      </c>
      <c r="L556" s="56" t="s">
        <v>474</v>
      </c>
      <c r="M556" s="57">
        <v>240</v>
      </c>
      <c r="N556" s="57">
        <v>400</v>
      </c>
      <c r="O556" s="57">
        <v>400</v>
      </c>
      <c r="P556" s="58" cm="1">
        <f t="array" ref="P556">(O556*$P$3)*(M556/O556)</f>
        <v>333.59999999999997</v>
      </c>
      <c r="Q556" s="59" cm="1">
        <f t="array" ref="Q556">R556</f>
        <v>667</v>
      </c>
      <c r="R556" s="58" cm="1">
        <f t="array" ref="R556">ROUND(O556*$P$3*(1+$Q$3),0)</f>
        <v>667</v>
      </c>
      <c r="S556" s="56" t="s">
        <v>57</v>
      </c>
      <c r="T556" s="60" t="s">
        <v>58</v>
      </c>
      <c r="U556" s="51"/>
      <c r="V556" s="61"/>
      <c r="W556" s="61"/>
      <c r="X556" s="61"/>
      <c r="Y556" s="61"/>
      <c r="Z556" s="53">
        <f t="shared" si="8"/>
        <v>0</v>
      </c>
      <c r="AA556" s="4"/>
    </row>
    <row r="557" spans="1:27" ht="16" customHeight="1" x14ac:dyDescent="0.2">
      <c r="A557" s="54"/>
      <c r="B557" s="55">
        <v>843380133377</v>
      </c>
      <c r="C557" s="56" t="s">
        <v>1228</v>
      </c>
      <c r="D557" s="56" t="s">
        <v>1229</v>
      </c>
      <c r="E557" s="56" t="str" cm="1">
        <f t="array" ref="E557">_xlfn.XLOOKUP(C557,Master!E1:E2386,Master!H1:H2386)</f>
        <v>No</v>
      </c>
      <c r="F557" s="56" t="s">
        <v>95</v>
      </c>
      <c r="G557" s="56" t="s">
        <v>64</v>
      </c>
      <c r="H557" s="56" t="s">
        <v>139</v>
      </c>
      <c r="I557" s="56" t="s">
        <v>505</v>
      </c>
      <c r="J557" s="56" t="s">
        <v>55</v>
      </c>
      <c r="K557" s="56" t="s">
        <v>50</v>
      </c>
      <c r="L557" s="56" t="s">
        <v>474</v>
      </c>
      <c r="M557" s="57">
        <v>240</v>
      </c>
      <c r="N557" s="57">
        <v>400</v>
      </c>
      <c r="O557" s="57">
        <v>400</v>
      </c>
      <c r="P557" s="58" cm="1">
        <f t="array" ref="P557">(O557*$P$3)*(M557/O557)</f>
        <v>333.59999999999997</v>
      </c>
      <c r="Q557" s="59" cm="1">
        <f t="array" ref="Q557">R557</f>
        <v>667</v>
      </c>
      <c r="R557" s="58" cm="1">
        <f t="array" ref="R557">ROUND(O557*$P$3*(1+$Q$3),0)</f>
        <v>667</v>
      </c>
      <c r="S557" s="56" t="s">
        <v>57</v>
      </c>
      <c r="T557" s="60" t="s">
        <v>58</v>
      </c>
      <c r="U557" s="51"/>
      <c r="V557" s="61"/>
      <c r="W557" s="61"/>
      <c r="X557" s="61"/>
      <c r="Y557" s="61"/>
      <c r="Z557" s="53">
        <f t="shared" si="8"/>
        <v>0</v>
      </c>
      <c r="AA557" s="4"/>
    </row>
    <row r="558" spans="1:27" ht="16" customHeight="1" x14ac:dyDescent="0.2">
      <c r="A558" s="54"/>
      <c r="B558" s="55">
        <v>843380133384</v>
      </c>
      <c r="C558" s="56" t="s">
        <v>1230</v>
      </c>
      <c r="D558" s="56" t="s">
        <v>1231</v>
      </c>
      <c r="E558" s="56" t="str" cm="1">
        <f t="array" ref="E558">_xlfn.XLOOKUP(C558,Master!E1:E2386,Master!H1:H2386)</f>
        <v>No</v>
      </c>
      <c r="F558" s="56" t="s">
        <v>95</v>
      </c>
      <c r="G558" s="56" t="s">
        <v>1213</v>
      </c>
      <c r="H558" s="56" t="s">
        <v>139</v>
      </c>
      <c r="I558" s="56" t="s">
        <v>505</v>
      </c>
      <c r="J558" s="56" t="s">
        <v>55</v>
      </c>
      <c r="K558" s="56" t="s">
        <v>50</v>
      </c>
      <c r="L558" s="56" t="s">
        <v>474</v>
      </c>
      <c r="M558" s="57">
        <v>240</v>
      </c>
      <c r="N558" s="57">
        <v>400</v>
      </c>
      <c r="O558" s="57">
        <v>400</v>
      </c>
      <c r="P558" s="58" cm="1">
        <f t="array" ref="P558">(O558*$P$3)*(M558/O558)</f>
        <v>333.59999999999997</v>
      </c>
      <c r="Q558" s="59" cm="1">
        <f t="array" ref="Q558">R558</f>
        <v>667</v>
      </c>
      <c r="R558" s="58" cm="1">
        <f t="array" ref="R558">ROUND(O558*$P$3*(1+$Q$3),0)</f>
        <v>667</v>
      </c>
      <c r="S558" s="56" t="s">
        <v>57</v>
      </c>
      <c r="T558" s="60" t="s">
        <v>58</v>
      </c>
      <c r="U558" s="51"/>
      <c r="V558" s="61"/>
      <c r="W558" s="61"/>
      <c r="X558" s="61"/>
      <c r="Y558" s="61"/>
      <c r="Z558" s="53">
        <f t="shared" si="8"/>
        <v>0</v>
      </c>
      <c r="AA558" s="4"/>
    </row>
    <row r="559" spans="1:27" ht="16" customHeight="1" x14ac:dyDescent="0.2">
      <c r="A559" s="54"/>
      <c r="B559" s="55">
        <v>843380133353</v>
      </c>
      <c r="C559" s="56" t="s">
        <v>1232</v>
      </c>
      <c r="D559" s="56" t="s">
        <v>1233</v>
      </c>
      <c r="E559" s="56" t="str" cm="1">
        <f t="array" ref="E559">_xlfn.XLOOKUP(C559,Master!E1:E2386,Master!H1:H2386)</f>
        <v>No</v>
      </c>
      <c r="F559" s="56" t="s">
        <v>95</v>
      </c>
      <c r="G559" s="56" t="s">
        <v>67</v>
      </c>
      <c r="H559" s="56" t="s">
        <v>139</v>
      </c>
      <c r="I559" s="56" t="s">
        <v>505</v>
      </c>
      <c r="J559" s="56" t="s">
        <v>55</v>
      </c>
      <c r="K559" s="56" t="s">
        <v>50</v>
      </c>
      <c r="L559" s="56" t="s">
        <v>474</v>
      </c>
      <c r="M559" s="57">
        <v>240</v>
      </c>
      <c r="N559" s="57">
        <v>400</v>
      </c>
      <c r="O559" s="57">
        <v>400</v>
      </c>
      <c r="P559" s="58" cm="1">
        <f t="array" ref="P559">(O559*$P$3)*(M559/O559)</f>
        <v>333.59999999999997</v>
      </c>
      <c r="Q559" s="59" cm="1">
        <f t="array" ref="Q559">R559</f>
        <v>667</v>
      </c>
      <c r="R559" s="58" cm="1">
        <f t="array" ref="R559">ROUND(O559*$P$3*(1+$Q$3),0)</f>
        <v>667</v>
      </c>
      <c r="S559" s="56" t="s">
        <v>57</v>
      </c>
      <c r="T559" s="60" t="s">
        <v>58</v>
      </c>
      <c r="U559" s="51"/>
      <c r="V559" s="61"/>
      <c r="W559" s="61"/>
      <c r="X559" s="61"/>
      <c r="Y559" s="61"/>
      <c r="Z559" s="53">
        <f t="shared" si="8"/>
        <v>0</v>
      </c>
      <c r="AA559" s="4"/>
    </row>
    <row r="560" spans="1:27" ht="16" customHeight="1" x14ac:dyDescent="0.2">
      <c r="A560" s="54"/>
      <c r="B560" s="55">
        <v>843380133360</v>
      </c>
      <c r="C560" s="56" t="s">
        <v>1234</v>
      </c>
      <c r="D560" s="56" t="s">
        <v>1235</v>
      </c>
      <c r="E560" s="56" t="str" cm="1">
        <f t="array" ref="E560">_xlfn.XLOOKUP(C560,Master!E1:E2386,Master!H1:H2386)</f>
        <v>No</v>
      </c>
      <c r="F560" s="56" t="s">
        <v>95</v>
      </c>
      <c r="G560" s="56" t="s">
        <v>1218</v>
      </c>
      <c r="H560" s="56" t="s">
        <v>139</v>
      </c>
      <c r="I560" s="56" t="s">
        <v>505</v>
      </c>
      <c r="J560" s="56" t="s">
        <v>55</v>
      </c>
      <c r="K560" s="56" t="s">
        <v>50</v>
      </c>
      <c r="L560" s="56" t="s">
        <v>474</v>
      </c>
      <c r="M560" s="57">
        <v>240</v>
      </c>
      <c r="N560" s="57">
        <v>400</v>
      </c>
      <c r="O560" s="57">
        <v>400</v>
      </c>
      <c r="P560" s="58" cm="1">
        <f t="array" ref="P560">(O560*$P$3)*(M560/O560)</f>
        <v>333.59999999999997</v>
      </c>
      <c r="Q560" s="59" cm="1">
        <f t="array" ref="Q560">R560</f>
        <v>667</v>
      </c>
      <c r="R560" s="58" cm="1">
        <f t="array" ref="R560">ROUND(O560*$P$3*(1+$Q$3),0)</f>
        <v>667</v>
      </c>
      <c r="S560" s="56" t="s">
        <v>57</v>
      </c>
      <c r="T560" s="60" t="s">
        <v>58</v>
      </c>
      <c r="U560" s="51"/>
      <c r="V560" s="61"/>
      <c r="W560" s="61"/>
      <c r="X560" s="61"/>
      <c r="Y560" s="61"/>
      <c r="Z560" s="53">
        <f t="shared" si="8"/>
        <v>0</v>
      </c>
      <c r="AA560" s="4"/>
    </row>
    <row r="561" spans="1:27" ht="16" customHeight="1" x14ac:dyDescent="0.2">
      <c r="A561" s="54"/>
      <c r="B561" s="55">
        <v>843380133407</v>
      </c>
      <c r="C561" s="56" t="s">
        <v>1236</v>
      </c>
      <c r="D561" s="56" t="s">
        <v>1237</v>
      </c>
      <c r="E561" s="56" t="str" cm="1">
        <f t="array" ref="E561">_xlfn.XLOOKUP(C561,Master!E1:E2386,Master!H1:H2386)</f>
        <v>No</v>
      </c>
      <c r="F561" s="56" t="s">
        <v>95</v>
      </c>
      <c r="G561" s="56" t="s">
        <v>70</v>
      </c>
      <c r="H561" s="56" t="s">
        <v>139</v>
      </c>
      <c r="I561" s="56" t="s">
        <v>505</v>
      </c>
      <c r="J561" s="56" t="s">
        <v>55</v>
      </c>
      <c r="K561" s="56" t="s">
        <v>50</v>
      </c>
      <c r="L561" s="56" t="s">
        <v>474</v>
      </c>
      <c r="M561" s="57">
        <v>240</v>
      </c>
      <c r="N561" s="57">
        <v>400</v>
      </c>
      <c r="O561" s="57">
        <v>400</v>
      </c>
      <c r="P561" s="58" cm="1">
        <f t="array" ref="P561">(O561*$P$3)*(M561/O561)</f>
        <v>333.59999999999997</v>
      </c>
      <c r="Q561" s="59" cm="1">
        <f t="array" ref="Q561">R561</f>
        <v>667</v>
      </c>
      <c r="R561" s="58" cm="1">
        <f t="array" ref="R561">ROUND(O561*$P$3*(1+$Q$3),0)</f>
        <v>667</v>
      </c>
      <c r="S561" s="56" t="s">
        <v>57</v>
      </c>
      <c r="T561" s="60" t="s">
        <v>58</v>
      </c>
      <c r="U561" s="51"/>
      <c r="V561" s="61"/>
      <c r="W561" s="61"/>
      <c r="X561" s="61"/>
      <c r="Y561" s="61"/>
      <c r="Z561" s="53">
        <f t="shared" si="8"/>
        <v>0</v>
      </c>
      <c r="AA561" s="4"/>
    </row>
    <row r="562" spans="1:27" ht="16" customHeight="1" x14ac:dyDescent="0.2">
      <c r="A562" s="54"/>
      <c r="B562" s="55">
        <v>843380133414</v>
      </c>
      <c r="C562" s="56" t="s">
        <v>1238</v>
      </c>
      <c r="D562" s="56" t="s">
        <v>1239</v>
      </c>
      <c r="E562" s="56" t="str" cm="1">
        <f t="array" ref="E562">_xlfn.XLOOKUP(C562,Master!E1:E2386,Master!H1:H2386)</f>
        <v>No</v>
      </c>
      <c r="F562" s="56" t="s">
        <v>95</v>
      </c>
      <c r="G562" s="56" t="s">
        <v>1223</v>
      </c>
      <c r="H562" s="56" t="s">
        <v>139</v>
      </c>
      <c r="I562" s="56" t="s">
        <v>505</v>
      </c>
      <c r="J562" s="56" t="s">
        <v>55</v>
      </c>
      <c r="K562" s="56" t="s">
        <v>50</v>
      </c>
      <c r="L562" s="56" t="s">
        <v>474</v>
      </c>
      <c r="M562" s="57">
        <v>240</v>
      </c>
      <c r="N562" s="57">
        <v>400</v>
      </c>
      <c r="O562" s="57">
        <v>400</v>
      </c>
      <c r="P562" s="58" cm="1">
        <f t="array" ref="P562">(O562*$P$3)*(M562/O562)</f>
        <v>333.59999999999997</v>
      </c>
      <c r="Q562" s="59" cm="1">
        <f t="array" ref="Q562">R562</f>
        <v>667</v>
      </c>
      <c r="R562" s="58" cm="1">
        <f t="array" ref="R562">ROUND(O562*$P$3*(1+$Q$3),0)</f>
        <v>667</v>
      </c>
      <c r="S562" s="56" t="s">
        <v>57</v>
      </c>
      <c r="T562" s="60" t="s">
        <v>58</v>
      </c>
      <c r="U562" s="51"/>
      <c r="V562" s="61"/>
      <c r="W562" s="61"/>
      <c r="X562" s="61"/>
      <c r="Y562" s="61"/>
      <c r="Z562" s="53">
        <f t="shared" si="8"/>
        <v>0</v>
      </c>
      <c r="AA562" s="4"/>
    </row>
    <row r="563" spans="1:27" ht="16" customHeight="1" x14ac:dyDescent="0.2">
      <c r="A563" s="54"/>
      <c r="B563" s="55">
        <v>843380133346</v>
      </c>
      <c r="C563" s="56" t="s">
        <v>1240</v>
      </c>
      <c r="D563" s="56" t="s">
        <v>1241</v>
      </c>
      <c r="E563" s="56" t="str" cm="1">
        <f t="array" ref="E563">_xlfn.XLOOKUP(C563,Master!E1:E2386,Master!H1:H2386)</f>
        <v>No</v>
      </c>
      <c r="F563" s="56" t="s">
        <v>95</v>
      </c>
      <c r="G563" s="56" t="s">
        <v>282</v>
      </c>
      <c r="H563" s="56" t="s">
        <v>139</v>
      </c>
      <c r="I563" s="56" t="s">
        <v>505</v>
      </c>
      <c r="J563" s="56" t="s">
        <v>55</v>
      </c>
      <c r="K563" s="56" t="s">
        <v>50</v>
      </c>
      <c r="L563" s="56" t="s">
        <v>474</v>
      </c>
      <c r="M563" s="57">
        <v>240</v>
      </c>
      <c r="N563" s="57">
        <v>400</v>
      </c>
      <c r="O563" s="57">
        <v>400</v>
      </c>
      <c r="P563" s="58" cm="1">
        <f t="array" ref="P563">(O563*$P$3)*(M563/O563)</f>
        <v>333.59999999999997</v>
      </c>
      <c r="Q563" s="59" cm="1">
        <f t="array" ref="Q563">R563</f>
        <v>667</v>
      </c>
      <c r="R563" s="58" cm="1">
        <f t="array" ref="R563">ROUND(O563*$P$3*(1+$Q$3),0)</f>
        <v>667</v>
      </c>
      <c r="S563" s="56" t="s">
        <v>57</v>
      </c>
      <c r="T563" s="60" t="s">
        <v>58</v>
      </c>
      <c r="U563" s="51"/>
      <c r="V563" s="61"/>
      <c r="W563" s="61"/>
      <c r="X563" s="61"/>
      <c r="Y563" s="61"/>
      <c r="Z563" s="53">
        <f t="shared" si="8"/>
        <v>0</v>
      </c>
      <c r="AA563" s="4"/>
    </row>
    <row r="564" spans="1:27" ht="16" customHeight="1" x14ac:dyDescent="0.2">
      <c r="A564" s="54"/>
      <c r="B564" s="55">
        <v>843380167235</v>
      </c>
      <c r="C564" s="56" t="s">
        <v>1242</v>
      </c>
      <c r="D564" s="56" t="s">
        <v>1243</v>
      </c>
      <c r="E564" s="56" t="str" cm="1">
        <f t="array" ref="E564">_xlfn.XLOOKUP(C564,Master!E1:E2386,Master!H1:H2386)</f>
        <v>No</v>
      </c>
      <c r="F564" s="56" t="s">
        <v>127</v>
      </c>
      <c r="G564" s="56" t="s">
        <v>61</v>
      </c>
      <c r="H564" s="56" t="s">
        <v>1244</v>
      </c>
      <c r="I564" s="56" t="s">
        <v>1245</v>
      </c>
      <c r="J564" s="56" t="s">
        <v>55</v>
      </c>
      <c r="K564" s="56" t="s">
        <v>626</v>
      </c>
      <c r="L564" s="56" t="s">
        <v>50</v>
      </c>
      <c r="M564" s="57">
        <v>42</v>
      </c>
      <c r="N564" s="57">
        <v>70</v>
      </c>
      <c r="O564" s="57">
        <v>70</v>
      </c>
      <c r="P564" s="58" cm="1">
        <f t="array" ref="P564">(O564*$P$3)*(M564/O564)</f>
        <v>58.379999999999995</v>
      </c>
      <c r="Q564" s="59" cm="1">
        <f t="array" ref="Q564">R564</f>
        <v>117</v>
      </c>
      <c r="R564" s="58" cm="1">
        <f t="array" ref="R564">ROUND(O564*$P$3*(1+$Q$3),0)</f>
        <v>117</v>
      </c>
      <c r="S564" s="56" t="s">
        <v>57</v>
      </c>
      <c r="T564" s="60" t="s">
        <v>58</v>
      </c>
      <c r="U564" s="51"/>
      <c r="V564" s="61"/>
      <c r="W564" s="61"/>
      <c r="X564" s="61"/>
      <c r="Y564" s="61"/>
      <c r="Z564" s="53">
        <f t="shared" si="8"/>
        <v>0</v>
      </c>
      <c r="AA564" s="4"/>
    </row>
    <row r="565" spans="1:27" ht="16" customHeight="1" x14ac:dyDescent="0.2">
      <c r="A565" s="54"/>
      <c r="B565" s="55">
        <v>843380167242</v>
      </c>
      <c r="C565" s="56" t="s">
        <v>1246</v>
      </c>
      <c r="D565" s="56" t="s">
        <v>1247</v>
      </c>
      <c r="E565" s="56" t="str" cm="1">
        <f t="array" ref="E565">_xlfn.XLOOKUP(C565,Master!E1:E2386,Master!H1:H2386)</f>
        <v>No</v>
      </c>
      <c r="F565" s="56" t="s">
        <v>127</v>
      </c>
      <c r="G565" s="56" t="s">
        <v>64</v>
      </c>
      <c r="H565" s="56" t="s">
        <v>1244</v>
      </c>
      <c r="I565" s="56" t="s">
        <v>1245</v>
      </c>
      <c r="J565" s="56" t="s">
        <v>55</v>
      </c>
      <c r="K565" s="56" t="s">
        <v>626</v>
      </c>
      <c r="L565" s="56" t="s">
        <v>50</v>
      </c>
      <c r="M565" s="57">
        <v>42</v>
      </c>
      <c r="N565" s="57">
        <v>70</v>
      </c>
      <c r="O565" s="57">
        <v>70</v>
      </c>
      <c r="P565" s="58" cm="1">
        <f t="array" ref="P565">(O565*$P$3)*(M565/O565)</f>
        <v>58.379999999999995</v>
      </c>
      <c r="Q565" s="59" cm="1">
        <f t="array" ref="Q565">R565</f>
        <v>117</v>
      </c>
      <c r="R565" s="58" cm="1">
        <f t="array" ref="R565">ROUND(O565*$P$3*(1+$Q$3),0)</f>
        <v>117</v>
      </c>
      <c r="S565" s="56" t="s">
        <v>57</v>
      </c>
      <c r="T565" s="60" t="s">
        <v>58</v>
      </c>
      <c r="U565" s="51"/>
      <c r="V565" s="61"/>
      <c r="W565" s="61"/>
      <c r="X565" s="61"/>
      <c r="Y565" s="61"/>
      <c r="Z565" s="53">
        <f t="shared" si="8"/>
        <v>0</v>
      </c>
      <c r="AA565" s="4"/>
    </row>
    <row r="566" spans="1:27" ht="16" customHeight="1" x14ac:dyDescent="0.2">
      <c r="A566" s="54"/>
      <c r="B566" s="55">
        <v>843380167259</v>
      </c>
      <c r="C566" s="56" t="s">
        <v>1248</v>
      </c>
      <c r="D566" s="56" t="s">
        <v>1249</v>
      </c>
      <c r="E566" s="56" t="str" cm="1">
        <f t="array" ref="E566">_xlfn.XLOOKUP(C566,Master!E1:E2386,Master!H1:H2386)</f>
        <v>No</v>
      </c>
      <c r="F566" s="56" t="s">
        <v>127</v>
      </c>
      <c r="G566" s="56" t="s">
        <v>67</v>
      </c>
      <c r="H566" s="56" t="s">
        <v>1244</v>
      </c>
      <c r="I566" s="56" t="s">
        <v>1245</v>
      </c>
      <c r="J566" s="56" t="s">
        <v>55</v>
      </c>
      <c r="K566" s="56" t="s">
        <v>626</v>
      </c>
      <c r="L566" s="56" t="s">
        <v>50</v>
      </c>
      <c r="M566" s="57">
        <v>42</v>
      </c>
      <c r="N566" s="57">
        <v>70</v>
      </c>
      <c r="O566" s="57">
        <v>70</v>
      </c>
      <c r="P566" s="58" cm="1">
        <f t="array" ref="P566">(O566*$P$3)*(M566/O566)</f>
        <v>58.379999999999995</v>
      </c>
      <c r="Q566" s="59" cm="1">
        <f t="array" ref="Q566">R566</f>
        <v>117</v>
      </c>
      <c r="R566" s="58" cm="1">
        <f t="array" ref="R566">ROUND(O566*$P$3*(1+$Q$3),0)</f>
        <v>117</v>
      </c>
      <c r="S566" s="56" t="s">
        <v>57</v>
      </c>
      <c r="T566" s="60" t="s">
        <v>58</v>
      </c>
      <c r="U566" s="51"/>
      <c r="V566" s="61"/>
      <c r="W566" s="61"/>
      <c r="X566" s="61"/>
      <c r="Y566" s="61"/>
      <c r="Z566" s="53">
        <f t="shared" si="8"/>
        <v>0</v>
      </c>
      <c r="AA566" s="4"/>
    </row>
    <row r="567" spans="1:27" ht="16" customHeight="1" x14ac:dyDescent="0.2">
      <c r="A567" s="54"/>
      <c r="B567" s="55">
        <v>843380167266</v>
      </c>
      <c r="C567" s="56" t="s">
        <v>1250</v>
      </c>
      <c r="D567" s="56" t="s">
        <v>1251</v>
      </c>
      <c r="E567" s="56" t="str" cm="1">
        <f t="array" ref="E567">_xlfn.XLOOKUP(C567,Master!E1:E2386,Master!H1:H2386)</f>
        <v>No</v>
      </c>
      <c r="F567" s="56" t="s">
        <v>127</v>
      </c>
      <c r="G567" s="56" t="s">
        <v>70</v>
      </c>
      <c r="H567" s="56" t="s">
        <v>1244</v>
      </c>
      <c r="I567" s="56" t="s">
        <v>1245</v>
      </c>
      <c r="J567" s="56" t="s">
        <v>55</v>
      </c>
      <c r="K567" s="56" t="s">
        <v>626</v>
      </c>
      <c r="L567" s="56" t="s">
        <v>50</v>
      </c>
      <c r="M567" s="57">
        <v>42</v>
      </c>
      <c r="N567" s="57">
        <v>70</v>
      </c>
      <c r="O567" s="57">
        <v>70</v>
      </c>
      <c r="P567" s="58" cm="1">
        <f t="array" ref="P567">(O567*$P$3)*(M567/O567)</f>
        <v>58.379999999999995</v>
      </c>
      <c r="Q567" s="59" cm="1">
        <f t="array" ref="Q567">R567</f>
        <v>117</v>
      </c>
      <c r="R567" s="58" cm="1">
        <f t="array" ref="R567">ROUND(O567*$P$3*(1+$Q$3),0)</f>
        <v>117</v>
      </c>
      <c r="S567" s="56" t="s">
        <v>57</v>
      </c>
      <c r="T567" s="60" t="s">
        <v>58</v>
      </c>
      <c r="U567" s="51"/>
      <c r="V567" s="61"/>
      <c r="W567" s="61"/>
      <c r="X567" s="61"/>
      <c r="Y567" s="61"/>
      <c r="Z567" s="53">
        <f t="shared" si="8"/>
        <v>0</v>
      </c>
      <c r="AA567" s="4"/>
    </row>
    <row r="568" spans="1:27" ht="16" customHeight="1" x14ac:dyDescent="0.2">
      <c r="A568" s="54"/>
      <c r="B568" s="55">
        <v>843380167273</v>
      </c>
      <c r="C568" s="56" t="s">
        <v>1252</v>
      </c>
      <c r="D568" s="56" t="s">
        <v>1253</v>
      </c>
      <c r="E568" s="56" t="str" cm="1">
        <f t="array" ref="E568">_xlfn.XLOOKUP(C568,Master!E1:E2386,Master!H1:H2386)</f>
        <v>Yes</v>
      </c>
      <c r="F568" s="56" t="s">
        <v>1254</v>
      </c>
      <c r="G568" s="56" t="s">
        <v>61</v>
      </c>
      <c r="H568" s="56" t="s">
        <v>1244</v>
      </c>
      <c r="I568" s="56" t="s">
        <v>1245</v>
      </c>
      <c r="J568" s="56" t="s">
        <v>55</v>
      </c>
      <c r="K568" s="56" t="s">
        <v>626</v>
      </c>
      <c r="L568" s="56" t="s">
        <v>50</v>
      </c>
      <c r="M568" s="57">
        <v>42</v>
      </c>
      <c r="N568" s="57">
        <v>70</v>
      </c>
      <c r="O568" s="57">
        <v>70</v>
      </c>
      <c r="P568" s="58" cm="1">
        <f t="array" ref="P568">(O568*$P$3)*(M568/O568)</f>
        <v>58.379999999999995</v>
      </c>
      <c r="Q568" s="59" cm="1">
        <f t="array" ref="Q568">R568</f>
        <v>117</v>
      </c>
      <c r="R568" s="58" cm="1">
        <f t="array" ref="R568">ROUND(O568*$P$3*(1+$Q$3),0)</f>
        <v>117</v>
      </c>
      <c r="S568" s="56" t="s">
        <v>57</v>
      </c>
      <c r="T568" s="60" t="s">
        <v>58</v>
      </c>
      <c r="U568" s="51"/>
      <c r="V568" s="61"/>
      <c r="W568" s="61"/>
      <c r="X568" s="61"/>
      <c r="Y568" s="61"/>
      <c r="Z568" s="53">
        <f t="shared" si="8"/>
        <v>0</v>
      </c>
      <c r="AA568" s="4"/>
    </row>
    <row r="569" spans="1:27" ht="16" customHeight="1" x14ac:dyDescent="0.2">
      <c r="A569" s="54"/>
      <c r="B569" s="55">
        <v>843380167280</v>
      </c>
      <c r="C569" s="56" t="s">
        <v>1255</v>
      </c>
      <c r="D569" s="56" t="s">
        <v>1256</v>
      </c>
      <c r="E569" s="56" t="str" cm="1">
        <f t="array" ref="E569">_xlfn.XLOOKUP(C569,Master!E1:E2386,Master!H1:H2386)</f>
        <v>Yes</v>
      </c>
      <c r="F569" s="56" t="s">
        <v>1254</v>
      </c>
      <c r="G569" s="56" t="s">
        <v>64</v>
      </c>
      <c r="H569" s="56" t="s">
        <v>1244</v>
      </c>
      <c r="I569" s="56" t="s">
        <v>1245</v>
      </c>
      <c r="J569" s="56" t="s">
        <v>55</v>
      </c>
      <c r="K569" s="56" t="s">
        <v>626</v>
      </c>
      <c r="L569" s="56" t="s">
        <v>50</v>
      </c>
      <c r="M569" s="57">
        <v>42</v>
      </c>
      <c r="N569" s="57">
        <v>70</v>
      </c>
      <c r="O569" s="57">
        <v>70</v>
      </c>
      <c r="P569" s="58" cm="1">
        <f t="array" ref="P569">(O569*$P$3)*(M569/O569)</f>
        <v>58.379999999999995</v>
      </c>
      <c r="Q569" s="59" cm="1">
        <f t="array" ref="Q569">R569</f>
        <v>117</v>
      </c>
      <c r="R569" s="58" cm="1">
        <f t="array" ref="R569">ROUND(O569*$P$3*(1+$Q$3),0)</f>
        <v>117</v>
      </c>
      <c r="S569" s="56" t="s">
        <v>57</v>
      </c>
      <c r="T569" s="60" t="s">
        <v>58</v>
      </c>
      <c r="U569" s="51"/>
      <c r="V569" s="61"/>
      <c r="W569" s="61"/>
      <c r="X569" s="61"/>
      <c r="Y569" s="61"/>
      <c r="Z569" s="53">
        <f t="shared" si="8"/>
        <v>0</v>
      </c>
      <c r="AA569" s="4"/>
    </row>
    <row r="570" spans="1:27" ht="16" customHeight="1" x14ac:dyDescent="0.2">
      <c r="A570" s="54"/>
      <c r="B570" s="55">
        <v>843380167297</v>
      </c>
      <c r="C570" s="56" t="s">
        <v>1257</v>
      </c>
      <c r="D570" s="56" t="s">
        <v>1258</v>
      </c>
      <c r="E570" s="56" t="str" cm="1">
        <f t="array" ref="E570">_xlfn.XLOOKUP(C570,Master!E1:E2386,Master!H1:H2386)</f>
        <v>Yes</v>
      </c>
      <c r="F570" s="56" t="s">
        <v>1254</v>
      </c>
      <c r="G570" s="56" t="s">
        <v>67</v>
      </c>
      <c r="H570" s="56" t="s">
        <v>1244</v>
      </c>
      <c r="I570" s="56" t="s">
        <v>1245</v>
      </c>
      <c r="J570" s="56" t="s">
        <v>55</v>
      </c>
      <c r="K570" s="56" t="s">
        <v>626</v>
      </c>
      <c r="L570" s="56" t="s">
        <v>50</v>
      </c>
      <c r="M570" s="57">
        <v>42</v>
      </c>
      <c r="N570" s="57">
        <v>70</v>
      </c>
      <c r="O570" s="57">
        <v>70</v>
      </c>
      <c r="P570" s="58" cm="1">
        <f t="array" ref="P570">(O570*$P$3)*(M570/O570)</f>
        <v>58.379999999999995</v>
      </c>
      <c r="Q570" s="59" cm="1">
        <f t="array" ref="Q570">R570</f>
        <v>117</v>
      </c>
      <c r="R570" s="58" cm="1">
        <f t="array" ref="R570">ROUND(O570*$P$3*(1+$Q$3),0)</f>
        <v>117</v>
      </c>
      <c r="S570" s="56" t="s">
        <v>57</v>
      </c>
      <c r="T570" s="60" t="s">
        <v>58</v>
      </c>
      <c r="U570" s="51"/>
      <c r="V570" s="61"/>
      <c r="W570" s="61"/>
      <c r="X570" s="61"/>
      <c r="Y570" s="61"/>
      <c r="Z570" s="53">
        <f t="shared" si="8"/>
        <v>0</v>
      </c>
      <c r="AA570" s="4"/>
    </row>
    <row r="571" spans="1:27" ht="16" customHeight="1" x14ac:dyDescent="0.2">
      <c r="A571" s="54"/>
      <c r="B571" s="55">
        <v>843380167303</v>
      </c>
      <c r="C571" s="56" t="s">
        <v>1259</v>
      </c>
      <c r="D571" s="56" t="s">
        <v>1260</v>
      </c>
      <c r="E571" s="56" t="str" cm="1">
        <f t="array" ref="E571">_xlfn.XLOOKUP(C571,Master!E1:E2386,Master!H1:H2386)</f>
        <v>Yes</v>
      </c>
      <c r="F571" s="56" t="s">
        <v>1254</v>
      </c>
      <c r="G571" s="56" t="s">
        <v>70</v>
      </c>
      <c r="H571" s="56" t="s">
        <v>1244</v>
      </c>
      <c r="I571" s="56" t="s">
        <v>1245</v>
      </c>
      <c r="J571" s="56" t="s">
        <v>55</v>
      </c>
      <c r="K571" s="56" t="s">
        <v>626</v>
      </c>
      <c r="L571" s="56" t="s">
        <v>50</v>
      </c>
      <c r="M571" s="57">
        <v>42</v>
      </c>
      <c r="N571" s="57">
        <v>70</v>
      </c>
      <c r="O571" s="57">
        <v>70</v>
      </c>
      <c r="P571" s="58" cm="1">
        <f t="array" ref="P571">(O571*$P$3)*(M571/O571)</f>
        <v>58.379999999999995</v>
      </c>
      <c r="Q571" s="59" cm="1">
        <f t="array" ref="Q571">R571</f>
        <v>117</v>
      </c>
      <c r="R571" s="58" cm="1">
        <f t="array" ref="R571">ROUND(O571*$P$3*(1+$Q$3),0)</f>
        <v>117</v>
      </c>
      <c r="S571" s="56" t="s">
        <v>57</v>
      </c>
      <c r="T571" s="60" t="s">
        <v>58</v>
      </c>
      <c r="U571" s="51"/>
      <c r="V571" s="61"/>
      <c r="W571" s="61"/>
      <c r="X571" s="61"/>
      <c r="Y571" s="61"/>
      <c r="Z571" s="53">
        <f t="shared" si="8"/>
        <v>0</v>
      </c>
      <c r="AA571" s="4"/>
    </row>
    <row r="572" spans="1:27" ht="16" customHeight="1" x14ac:dyDescent="0.2">
      <c r="A572" s="54"/>
      <c r="B572" s="55">
        <v>843380107552</v>
      </c>
      <c r="C572" s="56" t="s">
        <v>1261</v>
      </c>
      <c r="D572" s="56" t="s">
        <v>1262</v>
      </c>
      <c r="E572" s="56" t="str" cm="1">
        <f t="array" ref="E572">_xlfn.XLOOKUP(C572,Master!E1:E2386,Master!H1:H2386)</f>
        <v>No</v>
      </c>
      <c r="F572" s="56" t="s">
        <v>51</v>
      </c>
      <c r="G572" s="56" t="s">
        <v>61</v>
      </c>
      <c r="H572" s="56" t="s">
        <v>1244</v>
      </c>
      <c r="I572" s="56" t="s">
        <v>1245</v>
      </c>
      <c r="J572" s="56" t="s">
        <v>55</v>
      </c>
      <c r="K572" s="56" t="s">
        <v>50</v>
      </c>
      <c r="L572" s="56" t="s">
        <v>50</v>
      </c>
      <c r="M572" s="57">
        <v>44</v>
      </c>
      <c r="N572" s="57">
        <v>80</v>
      </c>
      <c r="O572" s="57">
        <v>80</v>
      </c>
      <c r="P572" s="58" cm="1">
        <f t="array" ref="P572">(O572*$P$3)*(M572/O572)</f>
        <v>61.16</v>
      </c>
      <c r="Q572" s="59" cm="1">
        <f t="array" ref="Q572">R572</f>
        <v>133</v>
      </c>
      <c r="R572" s="58" cm="1">
        <f t="array" ref="R572">ROUND(O572*$P$3*(1+$Q$3),0)</f>
        <v>133</v>
      </c>
      <c r="S572" s="56" t="s">
        <v>57</v>
      </c>
      <c r="T572" s="60" t="s">
        <v>58</v>
      </c>
      <c r="U572" s="51"/>
      <c r="V572" s="61"/>
      <c r="W572" s="61"/>
      <c r="X572" s="61"/>
      <c r="Y572" s="61"/>
      <c r="Z572" s="53">
        <f t="shared" si="8"/>
        <v>0</v>
      </c>
      <c r="AA572" s="4"/>
    </row>
    <row r="573" spans="1:27" ht="16" customHeight="1" x14ac:dyDescent="0.2">
      <c r="A573" s="54"/>
      <c r="B573" s="55">
        <v>843380107569</v>
      </c>
      <c r="C573" s="56" t="s">
        <v>1263</v>
      </c>
      <c r="D573" s="56" t="s">
        <v>1264</v>
      </c>
      <c r="E573" s="56" t="str" cm="1">
        <f t="array" ref="E573">_xlfn.XLOOKUP(C573,Master!E1:E2386,Master!H1:H2386)</f>
        <v>No</v>
      </c>
      <c r="F573" s="56" t="s">
        <v>51</v>
      </c>
      <c r="G573" s="56" t="s">
        <v>64</v>
      </c>
      <c r="H573" s="56" t="s">
        <v>1244</v>
      </c>
      <c r="I573" s="56" t="s">
        <v>1245</v>
      </c>
      <c r="J573" s="56" t="s">
        <v>55</v>
      </c>
      <c r="K573" s="56" t="s">
        <v>50</v>
      </c>
      <c r="L573" s="56" t="s">
        <v>50</v>
      </c>
      <c r="M573" s="57">
        <v>44</v>
      </c>
      <c r="N573" s="57">
        <v>80</v>
      </c>
      <c r="O573" s="57">
        <v>80</v>
      </c>
      <c r="P573" s="58" cm="1">
        <f t="array" ref="P573">(O573*$P$3)*(M573/O573)</f>
        <v>61.16</v>
      </c>
      <c r="Q573" s="59" cm="1">
        <f t="array" ref="Q573">R573</f>
        <v>133</v>
      </c>
      <c r="R573" s="58" cm="1">
        <f t="array" ref="R573">ROUND(O573*$P$3*(1+$Q$3),0)</f>
        <v>133</v>
      </c>
      <c r="S573" s="56" t="s">
        <v>57</v>
      </c>
      <c r="T573" s="60" t="s">
        <v>58</v>
      </c>
      <c r="U573" s="51"/>
      <c r="V573" s="61"/>
      <c r="W573" s="61"/>
      <c r="X573" s="61"/>
      <c r="Y573" s="61"/>
      <c r="Z573" s="53">
        <f t="shared" si="8"/>
        <v>0</v>
      </c>
      <c r="AA573" s="4"/>
    </row>
    <row r="574" spans="1:27" ht="16" customHeight="1" x14ac:dyDescent="0.2">
      <c r="A574" s="54"/>
      <c r="B574" s="55">
        <v>843380107576</v>
      </c>
      <c r="C574" s="56" t="s">
        <v>1265</v>
      </c>
      <c r="D574" s="56" t="s">
        <v>1266</v>
      </c>
      <c r="E574" s="56" t="str" cm="1">
        <f t="array" ref="E574">_xlfn.XLOOKUP(C574,Master!E1:E2386,Master!H1:H2386)</f>
        <v>No</v>
      </c>
      <c r="F574" s="56" t="s">
        <v>51</v>
      </c>
      <c r="G574" s="56" t="s">
        <v>67</v>
      </c>
      <c r="H574" s="56" t="s">
        <v>1244</v>
      </c>
      <c r="I574" s="56" t="s">
        <v>1245</v>
      </c>
      <c r="J574" s="56" t="s">
        <v>55</v>
      </c>
      <c r="K574" s="56" t="s">
        <v>50</v>
      </c>
      <c r="L574" s="56" t="s">
        <v>50</v>
      </c>
      <c r="M574" s="57">
        <v>44</v>
      </c>
      <c r="N574" s="57">
        <v>80</v>
      </c>
      <c r="O574" s="57">
        <v>80</v>
      </c>
      <c r="P574" s="58" cm="1">
        <f t="array" ref="P574">(O574*$P$3)*(M574/O574)</f>
        <v>61.16</v>
      </c>
      <c r="Q574" s="59" cm="1">
        <f t="array" ref="Q574">R574</f>
        <v>133</v>
      </c>
      <c r="R574" s="58" cm="1">
        <f t="array" ref="R574">ROUND(O574*$P$3*(1+$Q$3),0)</f>
        <v>133</v>
      </c>
      <c r="S574" s="56" t="s">
        <v>57</v>
      </c>
      <c r="T574" s="60" t="s">
        <v>58</v>
      </c>
      <c r="U574" s="51"/>
      <c r="V574" s="61"/>
      <c r="W574" s="61"/>
      <c r="X574" s="61"/>
      <c r="Y574" s="61"/>
      <c r="Z574" s="53">
        <f t="shared" si="8"/>
        <v>0</v>
      </c>
      <c r="AA574" s="4"/>
    </row>
    <row r="575" spans="1:27" ht="16" customHeight="1" x14ac:dyDescent="0.2">
      <c r="A575" s="54"/>
      <c r="B575" s="55">
        <v>843380107583</v>
      </c>
      <c r="C575" s="56" t="s">
        <v>1267</v>
      </c>
      <c r="D575" s="56" t="s">
        <v>1268</v>
      </c>
      <c r="E575" s="56" t="str" cm="1">
        <f t="array" ref="E575">_xlfn.XLOOKUP(C575,Master!E1:E2386,Master!H1:H2386)</f>
        <v>No</v>
      </c>
      <c r="F575" s="56" t="s">
        <v>51</v>
      </c>
      <c r="G575" s="56" t="s">
        <v>70</v>
      </c>
      <c r="H575" s="56" t="s">
        <v>1244</v>
      </c>
      <c r="I575" s="56" t="s">
        <v>1245</v>
      </c>
      <c r="J575" s="56" t="s">
        <v>55</v>
      </c>
      <c r="K575" s="56" t="s">
        <v>50</v>
      </c>
      <c r="L575" s="56" t="s">
        <v>50</v>
      </c>
      <c r="M575" s="57">
        <v>44</v>
      </c>
      <c r="N575" s="57">
        <v>80</v>
      </c>
      <c r="O575" s="57">
        <v>80</v>
      </c>
      <c r="P575" s="58" cm="1">
        <f t="array" ref="P575">(O575*$P$3)*(M575/O575)</f>
        <v>61.16</v>
      </c>
      <c r="Q575" s="59" cm="1">
        <f t="array" ref="Q575">R575</f>
        <v>133</v>
      </c>
      <c r="R575" s="58" cm="1">
        <f t="array" ref="R575">ROUND(O575*$P$3*(1+$Q$3),0)</f>
        <v>133</v>
      </c>
      <c r="S575" s="56" t="s">
        <v>57</v>
      </c>
      <c r="T575" s="60" t="s">
        <v>58</v>
      </c>
      <c r="U575" s="51"/>
      <c r="V575" s="61"/>
      <c r="W575" s="61"/>
      <c r="X575" s="61"/>
      <c r="Y575" s="61"/>
      <c r="Z575" s="53">
        <f t="shared" si="8"/>
        <v>0</v>
      </c>
      <c r="AA575" s="4"/>
    </row>
    <row r="576" spans="1:27" ht="16" customHeight="1" x14ac:dyDescent="0.2">
      <c r="A576" s="54"/>
      <c r="B576" s="55">
        <v>843380107590</v>
      </c>
      <c r="C576" s="56" t="s">
        <v>1269</v>
      </c>
      <c r="D576" s="56" t="s">
        <v>1270</v>
      </c>
      <c r="E576" s="56" t="str" cm="1">
        <f t="array" ref="E576">_xlfn.XLOOKUP(C576,Master!E1:E2386,Master!H1:H2386)</f>
        <v>No</v>
      </c>
      <c r="F576" s="56" t="s">
        <v>95</v>
      </c>
      <c r="G576" s="56" t="s">
        <v>61</v>
      </c>
      <c r="H576" s="56" t="s">
        <v>1244</v>
      </c>
      <c r="I576" s="56" t="s">
        <v>1245</v>
      </c>
      <c r="J576" s="56" t="s">
        <v>55</v>
      </c>
      <c r="K576" s="56" t="s">
        <v>50</v>
      </c>
      <c r="L576" s="56" t="s">
        <v>50</v>
      </c>
      <c r="M576" s="57">
        <v>44</v>
      </c>
      <c r="N576" s="57">
        <v>80</v>
      </c>
      <c r="O576" s="57">
        <v>80</v>
      </c>
      <c r="P576" s="58" cm="1">
        <f t="array" ref="P576">(O576*$P$3)*(M576/O576)</f>
        <v>61.16</v>
      </c>
      <c r="Q576" s="59" cm="1">
        <f t="array" ref="Q576">R576</f>
        <v>133</v>
      </c>
      <c r="R576" s="58" cm="1">
        <f t="array" ref="R576">ROUND(O576*$P$3*(1+$Q$3),0)</f>
        <v>133</v>
      </c>
      <c r="S576" s="56" t="s">
        <v>57</v>
      </c>
      <c r="T576" s="60" t="s">
        <v>58</v>
      </c>
      <c r="U576" s="51"/>
      <c r="V576" s="61"/>
      <c r="W576" s="61"/>
      <c r="X576" s="61"/>
      <c r="Y576" s="61"/>
      <c r="Z576" s="53">
        <f t="shared" si="8"/>
        <v>0</v>
      </c>
      <c r="AA576" s="4"/>
    </row>
    <row r="577" spans="1:27" ht="16" customHeight="1" x14ac:dyDescent="0.2">
      <c r="A577" s="54"/>
      <c r="B577" s="55">
        <v>843380107606</v>
      </c>
      <c r="C577" s="56" t="s">
        <v>1271</v>
      </c>
      <c r="D577" s="56" t="s">
        <v>1272</v>
      </c>
      <c r="E577" s="56" t="str" cm="1">
        <f t="array" ref="E577">_xlfn.XLOOKUP(C577,Master!E1:E2386,Master!H1:H2386)</f>
        <v>No</v>
      </c>
      <c r="F577" s="56" t="s">
        <v>95</v>
      </c>
      <c r="G577" s="56" t="s">
        <v>64</v>
      </c>
      <c r="H577" s="56" t="s">
        <v>1244</v>
      </c>
      <c r="I577" s="56" t="s">
        <v>1245</v>
      </c>
      <c r="J577" s="56" t="s">
        <v>55</v>
      </c>
      <c r="K577" s="56" t="s">
        <v>50</v>
      </c>
      <c r="L577" s="56" t="s">
        <v>50</v>
      </c>
      <c r="M577" s="57">
        <v>44</v>
      </c>
      <c r="N577" s="57">
        <v>80</v>
      </c>
      <c r="O577" s="57">
        <v>80</v>
      </c>
      <c r="P577" s="58" cm="1">
        <f t="array" ref="P577">(O577*$P$3)*(M577/O577)</f>
        <v>61.16</v>
      </c>
      <c r="Q577" s="59" cm="1">
        <f t="array" ref="Q577">R577</f>
        <v>133</v>
      </c>
      <c r="R577" s="58" cm="1">
        <f t="array" ref="R577">ROUND(O577*$P$3*(1+$Q$3),0)</f>
        <v>133</v>
      </c>
      <c r="S577" s="56" t="s">
        <v>57</v>
      </c>
      <c r="T577" s="60" t="s">
        <v>58</v>
      </c>
      <c r="U577" s="51"/>
      <c r="V577" s="61"/>
      <c r="W577" s="61"/>
      <c r="X577" s="61"/>
      <c r="Y577" s="61"/>
      <c r="Z577" s="53">
        <f t="shared" si="8"/>
        <v>0</v>
      </c>
      <c r="AA577" s="4"/>
    </row>
    <row r="578" spans="1:27" ht="16" customHeight="1" x14ac:dyDescent="0.2">
      <c r="A578" s="54"/>
      <c r="B578" s="55">
        <v>843380107613</v>
      </c>
      <c r="C578" s="56" t="s">
        <v>1273</v>
      </c>
      <c r="D578" s="56" t="s">
        <v>1274</v>
      </c>
      <c r="E578" s="56" t="str" cm="1">
        <f t="array" ref="E578">_xlfn.XLOOKUP(C578,Master!E1:E2386,Master!H1:H2386)</f>
        <v>No</v>
      </c>
      <c r="F578" s="56" t="s">
        <v>95</v>
      </c>
      <c r="G578" s="56" t="s">
        <v>67</v>
      </c>
      <c r="H578" s="56" t="s">
        <v>1244</v>
      </c>
      <c r="I578" s="56" t="s">
        <v>1245</v>
      </c>
      <c r="J578" s="56" t="s">
        <v>55</v>
      </c>
      <c r="K578" s="56" t="s">
        <v>50</v>
      </c>
      <c r="L578" s="56" t="s">
        <v>50</v>
      </c>
      <c r="M578" s="57">
        <v>44</v>
      </c>
      <c r="N578" s="57">
        <v>80</v>
      </c>
      <c r="O578" s="57">
        <v>80</v>
      </c>
      <c r="P578" s="58" cm="1">
        <f t="array" ref="P578">(O578*$P$3)*(M578/O578)</f>
        <v>61.16</v>
      </c>
      <c r="Q578" s="59" cm="1">
        <f t="array" ref="Q578">R578</f>
        <v>133</v>
      </c>
      <c r="R578" s="58" cm="1">
        <f t="array" ref="R578">ROUND(O578*$P$3*(1+$Q$3),0)</f>
        <v>133</v>
      </c>
      <c r="S578" s="56" t="s">
        <v>57</v>
      </c>
      <c r="T578" s="60" t="s">
        <v>58</v>
      </c>
      <c r="U578" s="51"/>
      <c r="V578" s="61"/>
      <c r="W578" s="61"/>
      <c r="X578" s="61"/>
      <c r="Y578" s="61"/>
      <c r="Z578" s="53">
        <f t="shared" si="8"/>
        <v>0</v>
      </c>
      <c r="AA578" s="4"/>
    </row>
    <row r="579" spans="1:27" ht="16" customHeight="1" x14ac:dyDescent="0.2">
      <c r="A579" s="54"/>
      <c r="B579" s="55">
        <v>843380107620</v>
      </c>
      <c r="C579" s="56" t="s">
        <v>1275</v>
      </c>
      <c r="D579" s="56" t="s">
        <v>1276</v>
      </c>
      <c r="E579" s="56" t="str" cm="1">
        <f t="array" ref="E579">_xlfn.XLOOKUP(C579,Master!E1:E2386,Master!H1:H2386)</f>
        <v>No</v>
      </c>
      <c r="F579" s="56" t="s">
        <v>95</v>
      </c>
      <c r="G579" s="56" t="s">
        <v>70</v>
      </c>
      <c r="H579" s="56" t="s">
        <v>1244</v>
      </c>
      <c r="I579" s="56" t="s">
        <v>1245</v>
      </c>
      <c r="J579" s="56" t="s">
        <v>55</v>
      </c>
      <c r="K579" s="56" t="s">
        <v>50</v>
      </c>
      <c r="L579" s="56" t="s">
        <v>50</v>
      </c>
      <c r="M579" s="57">
        <v>44</v>
      </c>
      <c r="N579" s="57">
        <v>80</v>
      </c>
      <c r="O579" s="57">
        <v>80</v>
      </c>
      <c r="P579" s="58" cm="1">
        <f t="array" ref="P579">(O579*$P$3)*(M579/O579)</f>
        <v>61.16</v>
      </c>
      <c r="Q579" s="59" cm="1">
        <f t="array" ref="Q579">R579</f>
        <v>133</v>
      </c>
      <c r="R579" s="58" cm="1">
        <f t="array" ref="R579">ROUND(O579*$P$3*(1+$Q$3),0)</f>
        <v>133</v>
      </c>
      <c r="S579" s="56" t="s">
        <v>57</v>
      </c>
      <c r="T579" s="60" t="s">
        <v>58</v>
      </c>
      <c r="U579" s="51"/>
      <c r="V579" s="61"/>
      <c r="W579" s="61"/>
      <c r="X579" s="61"/>
      <c r="Y579" s="61"/>
      <c r="Z579" s="53">
        <f t="shared" si="8"/>
        <v>0</v>
      </c>
      <c r="AA579" s="4"/>
    </row>
    <row r="580" spans="1:27" ht="16" customHeight="1" x14ac:dyDescent="0.2">
      <c r="A580" s="54"/>
      <c r="B580" s="55">
        <v>843380108078</v>
      </c>
      <c r="C580" s="56" t="s">
        <v>1277</v>
      </c>
      <c r="D580" s="56" t="s">
        <v>1278</v>
      </c>
      <c r="E580" s="56" t="str" cm="1">
        <f t="array" ref="E580">_xlfn.XLOOKUP(C580,Master!E1:E2386,Master!H1:H2386)</f>
        <v>No</v>
      </c>
      <c r="F580" s="56" t="s">
        <v>51</v>
      </c>
      <c r="G580" s="56" t="s">
        <v>61</v>
      </c>
      <c r="H580" s="56" t="s">
        <v>1244</v>
      </c>
      <c r="I580" s="56" t="s">
        <v>1245</v>
      </c>
      <c r="J580" s="56" t="s">
        <v>55</v>
      </c>
      <c r="K580" s="56" t="s">
        <v>56</v>
      </c>
      <c r="L580" s="56" t="s">
        <v>50</v>
      </c>
      <c r="M580" s="57">
        <v>16.5</v>
      </c>
      <c r="N580" s="57">
        <v>30</v>
      </c>
      <c r="O580" s="57">
        <v>30</v>
      </c>
      <c r="P580" s="58" cm="1">
        <f t="array" ref="P580">(O580*$P$3)*(M580/O580)</f>
        <v>22.934999999999999</v>
      </c>
      <c r="Q580" s="59" cm="1">
        <f t="array" ref="Q580">R580</f>
        <v>50</v>
      </c>
      <c r="R580" s="58" cm="1">
        <f t="array" ref="R580">ROUND(O580*$P$3*(1+$Q$3),0)</f>
        <v>50</v>
      </c>
      <c r="S580" s="56" t="s">
        <v>57</v>
      </c>
      <c r="T580" s="60" t="s">
        <v>58</v>
      </c>
      <c r="U580" s="51"/>
      <c r="V580" s="61"/>
      <c r="W580" s="61"/>
      <c r="X580" s="61"/>
      <c r="Y580" s="61"/>
      <c r="Z580" s="53">
        <f t="shared" si="8"/>
        <v>0</v>
      </c>
      <c r="AA580" s="4"/>
    </row>
    <row r="581" spans="1:27" ht="16" customHeight="1" x14ac:dyDescent="0.2">
      <c r="A581" s="54"/>
      <c r="B581" s="55">
        <v>843380108085</v>
      </c>
      <c r="C581" s="56" t="s">
        <v>1279</v>
      </c>
      <c r="D581" s="56" t="s">
        <v>1280</v>
      </c>
      <c r="E581" s="56" t="str" cm="1">
        <f t="array" ref="E581">_xlfn.XLOOKUP(C581,Master!E1:E2386,Master!H1:H2386)</f>
        <v>No</v>
      </c>
      <c r="F581" s="56" t="s">
        <v>51</v>
      </c>
      <c r="G581" s="56" t="s">
        <v>64</v>
      </c>
      <c r="H581" s="56" t="s">
        <v>1244</v>
      </c>
      <c r="I581" s="56" t="s">
        <v>1245</v>
      </c>
      <c r="J581" s="56" t="s">
        <v>55</v>
      </c>
      <c r="K581" s="56" t="s">
        <v>56</v>
      </c>
      <c r="L581" s="56" t="s">
        <v>50</v>
      </c>
      <c r="M581" s="57">
        <v>16.5</v>
      </c>
      <c r="N581" s="57">
        <v>30</v>
      </c>
      <c r="O581" s="57">
        <v>30</v>
      </c>
      <c r="P581" s="58" cm="1">
        <f t="array" ref="P581">(O581*$P$3)*(M581/O581)</f>
        <v>22.934999999999999</v>
      </c>
      <c r="Q581" s="59" cm="1">
        <f t="array" ref="Q581">R581</f>
        <v>50</v>
      </c>
      <c r="R581" s="58" cm="1">
        <f t="array" ref="R581">ROUND(O581*$P$3*(1+$Q$3),0)</f>
        <v>50</v>
      </c>
      <c r="S581" s="56" t="s">
        <v>57</v>
      </c>
      <c r="T581" s="60" t="s">
        <v>58</v>
      </c>
      <c r="U581" s="51"/>
      <c r="V581" s="61"/>
      <c r="W581" s="61"/>
      <c r="X581" s="61"/>
      <c r="Y581" s="61"/>
      <c r="Z581" s="53">
        <f t="shared" si="8"/>
        <v>0</v>
      </c>
      <c r="AA581" s="4"/>
    </row>
    <row r="582" spans="1:27" ht="16" customHeight="1" x14ac:dyDescent="0.2">
      <c r="A582" s="54"/>
      <c r="B582" s="55">
        <v>843380108092</v>
      </c>
      <c r="C582" s="56" t="s">
        <v>1281</v>
      </c>
      <c r="D582" s="56" t="s">
        <v>1282</v>
      </c>
      <c r="E582" s="56" t="str" cm="1">
        <f t="array" ref="E582">_xlfn.XLOOKUP(C582,Master!E1:E2386,Master!H1:H2386)</f>
        <v>No</v>
      </c>
      <c r="F582" s="56" t="s">
        <v>51</v>
      </c>
      <c r="G582" s="56" t="s">
        <v>67</v>
      </c>
      <c r="H582" s="56" t="s">
        <v>1244</v>
      </c>
      <c r="I582" s="56" t="s">
        <v>1245</v>
      </c>
      <c r="J582" s="56" t="s">
        <v>55</v>
      </c>
      <c r="K582" s="56" t="s">
        <v>56</v>
      </c>
      <c r="L582" s="56" t="s">
        <v>50</v>
      </c>
      <c r="M582" s="57">
        <v>16.5</v>
      </c>
      <c r="N582" s="57">
        <v>30</v>
      </c>
      <c r="O582" s="57">
        <v>30</v>
      </c>
      <c r="P582" s="58" cm="1">
        <f t="array" ref="P582">(O582*$P$3)*(M582/O582)</f>
        <v>22.934999999999999</v>
      </c>
      <c r="Q582" s="59" cm="1">
        <f t="array" ref="Q582">R582</f>
        <v>50</v>
      </c>
      <c r="R582" s="58" cm="1">
        <f t="array" ref="R582">ROUND(O582*$P$3*(1+$Q$3),0)</f>
        <v>50</v>
      </c>
      <c r="S582" s="56" t="s">
        <v>57</v>
      </c>
      <c r="T582" s="60" t="s">
        <v>58</v>
      </c>
      <c r="U582" s="51"/>
      <c r="V582" s="61"/>
      <c r="W582" s="61"/>
      <c r="X582" s="61"/>
      <c r="Y582" s="61"/>
      <c r="Z582" s="53">
        <f t="shared" si="8"/>
        <v>0</v>
      </c>
      <c r="AA582" s="4"/>
    </row>
    <row r="583" spans="1:27" ht="16" customHeight="1" x14ac:dyDescent="0.2">
      <c r="A583" s="54"/>
      <c r="B583" s="55">
        <v>843380108108</v>
      </c>
      <c r="C583" s="56" t="s">
        <v>1283</v>
      </c>
      <c r="D583" s="56" t="s">
        <v>1284</v>
      </c>
      <c r="E583" s="56" t="str" cm="1">
        <f t="array" ref="E583">_xlfn.XLOOKUP(C583,Master!E1:E2386,Master!H1:H2386)</f>
        <v>No</v>
      </c>
      <c r="F583" s="56" t="s">
        <v>51</v>
      </c>
      <c r="G583" s="56" t="s">
        <v>70</v>
      </c>
      <c r="H583" s="56" t="s">
        <v>1244</v>
      </c>
      <c r="I583" s="56" t="s">
        <v>1245</v>
      </c>
      <c r="J583" s="56" t="s">
        <v>55</v>
      </c>
      <c r="K583" s="56" t="s">
        <v>56</v>
      </c>
      <c r="L583" s="56" t="s">
        <v>50</v>
      </c>
      <c r="M583" s="57">
        <v>16.5</v>
      </c>
      <c r="N583" s="57">
        <v>30</v>
      </c>
      <c r="O583" s="57">
        <v>30</v>
      </c>
      <c r="P583" s="58" cm="1">
        <f t="array" ref="P583">(O583*$P$3)*(M583/O583)</f>
        <v>22.934999999999999</v>
      </c>
      <c r="Q583" s="59" cm="1">
        <f t="array" ref="Q583">R583</f>
        <v>50</v>
      </c>
      <c r="R583" s="58" cm="1">
        <f t="array" ref="R583">ROUND(O583*$P$3*(1+$Q$3),0)</f>
        <v>50</v>
      </c>
      <c r="S583" s="56" t="s">
        <v>57</v>
      </c>
      <c r="T583" s="60" t="s">
        <v>58</v>
      </c>
      <c r="U583" s="51"/>
      <c r="V583" s="61"/>
      <c r="W583" s="61"/>
      <c r="X583" s="61"/>
      <c r="Y583" s="61"/>
      <c r="Z583" s="53">
        <f t="shared" si="8"/>
        <v>0</v>
      </c>
      <c r="AA583" s="4"/>
    </row>
    <row r="584" spans="1:27" ht="16" customHeight="1" x14ac:dyDescent="0.2">
      <c r="A584" s="54"/>
      <c r="B584" s="55">
        <v>813116023319</v>
      </c>
      <c r="C584" s="56" t="s">
        <v>1285</v>
      </c>
      <c r="D584" s="56" t="s">
        <v>1286</v>
      </c>
      <c r="E584" s="56" t="str" cm="1">
        <f t="array" ref="E584">_xlfn.XLOOKUP(C584,Master!E1:E2386,Master!H1:H2386)</f>
        <v>No</v>
      </c>
      <c r="F584" s="56" t="s">
        <v>51</v>
      </c>
      <c r="G584" s="56" t="s">
        <v>1287</v>
      </c>
      <c r="H584" s="56" t="s">
        <v>1288</v>
      </c>
      <c r="I584" s="56" t="s">
        <v>1289</v>
      </c>
      <c r="J584" s="56" t="s">
        <v>55</v>
      </c>
      <c r="K584" s="56" t="s">
        <v>56</v>
      </c>
      <c r="L584" s="56" t="s">
        <v>50</v>
      </c>
      <c r="M584" s="57">
        <v>30</v>
      </c>
      <c r="N584" s="57">
        <v>50</v>
      </c>
      <c r="O584" s="57">
        <v>50</v>
      </c>
      <c r="P584" s="58" cm="1">
        <f t="array" ref="P584">(O584*$P$3)*(M584/O584)</f>
        <v>41.699999999999996</v>
      </c>
      <c r="Q584" s="59" cm="1">
        <f t="array" ref="Q584">R584</f>
        <v>83</v>
      </c>
      <c r="R584" s="58" cm="1">
        <f t="array" ref="R584">ROUND(O584*$P$3*(1+$Q$3),0)</f>
        <v>83</v>
      </c>
      <c r="S584" s="56" t="s">
        <v>57</v>
      </c>
      <c r="T584" s="60" t="s">
        <v>58</v>
      </c>
      <c r="U584" s="51"/>
      <c r="V584" s="61"/>
      <c r="W584" s="61"/>
      <c r="X584" s="61"/>
      <c r="Y584" s="61"/>
      <c r="Z584" s="53">
        <f t="shared" ref="Z584:Z647" si="9">(V584*M584)+(W584*M584)+(M584*X584)+(Y584*M584)</f>
        <v>0</v>
      </c>
      <c r="AA584" s="4"/>
    </row>
    <row r="585" spans="1:27" ht="16" customHeight="1" x14ac:dyDescent="0.2">
      <c r="A585" s="54"/>
      <c r="B585" s="55">
        <v>843380132318</v>
      </c>
      <c r="C585" s="56" t="s">
        <v>1290</v>
      </c>
      <c r="D585" s="56" t="s">
        <v>1291</v>
      </c>
      <c r="E585" s="56" t="str" cm="1">
        <f t="array" ref="E585">_xlfn.XLOOKUP(C585,Master!E1:E2386,Master!H1:H2386)</f>
        <v>No</v>
      </c>
      <c r="F585" s="56" t="s">
        <v>51</v>
      </c>
      <c r="G585" s="56" t="s">
        <v>1287</v>
      </c>
      <c r="H585" s="56" t="s">
        <v>1288</v>
      </c>
      <c r="I585" s="56" t="s">
        <v>1292</v>
      </c>
      <c r="J585" s="56" t="s">
        <v>55</v>
      </c>
      <c r="K585" s="56" t="s">
        <v>56</v>
      </c>
      <c r="L585" s="56" t="s">
        <v>50</v>
      </c>
      <c r="M585" s="57">
        <v>22</v>
      </c>
      <c r="N585" s="57">
        <v>40</v>
      </c>
      <c r="O585" s="57">
        <v>40</v>
      </c>
      <c r="P585" s="58" cm="1">
        <f t="array" ref="P585">(O585*$P$3)*(M585/O585)</f>
        <v>30.58</v>
      </c>
      <c r="Q585" s="59" cm="1">
        <f t="array" ref="Q585">R585</f>
        <v>67</v>
      </c>
      <c r="R585" s="58" cm="1">
        <f t="array" ref="R585">ROUND(O585*$P$3*(1+$Q$3),0)</f>
        <v>67</v>
      </c>
      <c r="S585" s="56" t="s">
        <v>57</v>
      </c>
      <c r="T585" s="60" t="s">
        <v>58</v>
      </c>
      <c r="U585" s="51"/>
      <c r="V585" s="61"/>
      <c r="W585" s="61"/>
      <c r="X585" s="61"/>
      <c r="Y585" s="61"/>
      <c r="Z585" s="53">
        <f t="shared" si="9"/>
        <v>0</v>
      </c>
      <c r="AA585" s="4"/>
    </row>
    <row r="586" spans="1:27" ht="16" customHeight="1" x14ac:dyDescent="0.2">
      <c r="A586" s="54"/>
      <c r="B586" s="55">
        <v>812166019242</v>
      </c>
      <c r="C586" s="56" t="s">
        <v>1293</v>
      </c>
      <c r="D586" s="56" t="s">
        <v>1294</v>
      </c>
      <c r="E586" s="56" t="str" cm="1">
        <f t="array" ref="E586">_xlfn.XLOOKUP(C586,Master!E1:E2386,Master!H1:H2386)</f>
        <v>No</v>
      </c>
      <c r="F586" s="56" t="s">
        <v>51</v>
      </c>
      <c r="G586" s="56" t="s">
        <v>1287</v>
      </c>
      <c r="H586" s="56" t="s">
        <v>1288</v>
      </c>
      <c r="I586" s="56" t="s">
        <v>1289</v>
      </c>
      <c r="J586" s="56" t="s">
        <v>55</v>
      </c>
      <c r="K586" s="56" t="s">
        <v>56</v>
      </c>
      <c r="L586" s="56" t="s">
        <v>50</v>
      </c>
      <c r="M586" s="57">
        <v>24</v>
      </c>
      <c r="N586" s="57">
        <v>40</v>
      </c>
      <c r="O586" s="57">
        <v>40</v>
      </c>
      <c r="P586" s="58" cm="1">
        <f t="array" ref="P586">(O586*$P$3)*(M586/O586)</f>
        <v>33.359999999999992</v>
      </c>
      <c r="Q586" s="59" cm="1">
        <f t="array" ref="Q586">R586</f>
        <v>67</v>
      </c>
      <c r="R586" s="58" cm="1">
        <f t="array" ref="R586">ROUND(O586*$P$3*(1+$Q$3),0)</f>
        <v>67</v>
      </c>
      <c r="S586" s="56" t="s">
        <v>57</v>
      </c>
      <c r="T586" s="60" t="s">
        <v>58</v>
      </c>
      <c r="U586" s="51"/>
      <c r="V586" s="61"/>
      <c r="W586" s="61"/>
      <c r="X586" s="61"/>
      <c r="Y586" s="61"/>
      <c r="Z586" s="53">
        <f t="shared" si="9"/>
        <v>0</v>
      </c>
      <c r="AA586" s="4"/>
    </row>
    <row r="587" spans="1:27" ht="16" customHeight="1" x14ac:dyDescent="0.2">
      <c r="A587" s="54"/>
      <c r="B587" s="55">
        <v>813116028208</v>
      </c>
      <c r="C587" s="56" t="s">
        <v>1295</v>
      </c>
      <c r="D587" s="56" t="s">
        <v>1296</v>
      </c>
      <c r="E587" s="56" t="str" cm="1">
        <f t="array" ref="E587">_xlfn.XLOOKUP(C587,Master!E1:E2386,Master!H1:H2386)</f>
        <v>No</v>
      </c>
      <c r="F587" s="56" t="s">
        <v>51</v>
      </c>
      <c r="G587" s="56" t="s">
        <v>1287</v>
      </c>
      <c r="H587" s="56" t="s">
        <v>1288</v>
      </c>
      <c r="I587" s="56" t="s">
        <v>1289</v>
      </c>
      <c r="J587" s="56" t="s">
        <v>55</v>
      </c>
      <c r="K587" s="56" t="s">
        <v>474</v>
      </c>
      <c r="L587" s="56" t="s">
        <v>50</v>
      </c>
      <c r="M587" s="57">
        <v>16.5</v>
      </c>
      <c r="N587" s="57">
        <v>30</v>
      </c>
      <c r="O587" s="57">
        <v>30</v>
      </c>
      <c r="P587" s="58" cm="1">
        <f t="array" ref="P587">(O587*$P$3)*(M587/O587)</f>
        <v>22.934999999999999</v>
      </c>
      <c r="Q587" s="59" cm="1">
        <f t="array" ref="Q587">R587</f>
        <v>50</v>
      </c>
      <c r="R587" s="58" cm="1">
        <f t="array" ref="R587">ROUND(O587*$P$3*(1+$Q$3),0)</f>
        <v>50</v>
      </c>
      <c r="S587" s="56" t="s">
        <v>57</v>
      </c>
      <c r="T587" s="60" t="s">
        <v>58</v>
      </c>
      <c r="U587" s="51"/>
      <c r="V587" s="61"/>
      <c r="W587" s="61"/>
      <c r="X587" s="61"/>
      <c r="Y587" s="61"/>
      <c r="Z587" s="53">
        <f t="shared" si="9"/>
        <v>0</v>
      </c>
      <c r="AA587" s="4"/>
    </row>
    <row r="588" spans="1:27" ht="16" customHeight="1" x14ac:dyDescent="0.2">
      <c r="A588" s="54"/>
      <c r="B588" s="55">
        <v>813116028215</v>
      </c>
      <c r="C588" s="56" t="s">
        <v>1297</v>
      </c>
      <c r="D588" s="56" t="s">
        <v>1298</v>
      </c>
      <c r="E588" s="56" t="str" cm="1">
        <f t="array" ref="E588">_xlfn.XLOOKUP(C588,Master!E1:E2386,Master!H1:H2386)</f>
        <v>Yes</v>
      </c>
      <c r="F588" s="56" t="s">
        <v>51</v>
      </c>
      <c r="G588" s="56" t="s">
        <v>1287</v>
      </c>
      <c r="H588" s="56" t="s">
        <v>1288</v>
      </c>
      <c r="I588" s="56" t="s">
        <v>1292</v>
      </c>
      <c r="J588" s="56" t="s">
        <v>55</v>
      </c>
      <c r="K588" s="56" t="s">
        <v>56</v>
      </c>
      <c r="L588" s="56" t="s">
        <v>50</v>
      </c>
      <c r="M588" s="57">
        <v>16.5</v>
      </c>
      <c r="N588" s="57">
        <v>30</v>
      </c>
      <c r="O588" s="57">
        <v>30</v>
      </c>
      <c r="P588" s="58" cm="1">
        <f t="array" ref="P588">(O588*$P$3)*(M588/O588)</f>
        <v>22.934999999999999</v>
      </c>
      <c r="Q588" s="59" cm="1">
        <f t="array" ref="Q588">R588</f>
        <v>50</v>
      </c>
      <c r="R588" s="58" cm="1">
        <f t="array" ref="R588">ROUND(O588*$P$3*(1+$Q$3),0)</f>
        <v>50</v>
      </c>
      <c r="S588" s="56" t="s">
        <v>57</v>
      </c>
      <c r="T588" s="60" t="s">
        <v>58</v>
      </c>
      <c r="U588" s="51"/>
      <c r="V588" s="61"/>
      <c r="W588" s="61"/>
      <c r="X588" s="61"/>
      <c r="Y588" s="61"/>
      <c r="Z588" s="53">
        <f t="shared" si="9"/>
        <v>0</v>
      </c>
      <c r="AA588" s="4"/>
    </row>
    <row r="589" spans="1:27" ht="16" customHeight="1" x14ac:dyDescent="0.2">
      <c r="A589" s="54"/>
      <c r="B589" s="55">
        <v>813116028260</v>
      </c>
      <c r="C589" s="56" t="s">
        <v>1299</v>
      </c>
      <c r="D589" s="56" t="s">
        <v>1300</v>
      </c>
      <c r="E589" s="56" t="str" cm="1">
        <f t="array" ref="E589">_xlfn.XLOOKUP(C589,Master!E1:E2386,Master!H1:H2386)</f>
        <v>No</v>
      </c>
      <c r="F589" s="56" t="s">
        <v>51</v>
      </c>
      <c r="G589" s="56" t="s">
        <v>1287</v>
      </c>
      <c r="H589" s="56" t="s">
        <v>1288</v>
      </c>
      <c r="I589" s="56" t="s">
        <v>1292</v>
      </c>
      <c r="J589" s="56" t="s">
        <v>55</v>
      </c>
      <c r="K589" s="56" t="s">
        <v>56</v>
      </c>
      <c r="L589" s="56" t="s">
        <v>50</v>
      </c>
      <c r="M589" s="57">
        <v>21</v>
      </c>
      <c r="N589" s="57">
        <v>35</v>
      </c>
      <c r="O589" s="57">
        <v>35</v>
      </c>
      <c r="P589" s="58" cm="1">
        <f t="array" ref="P589">(O589*$P$3)*(M589/O589)</f>
        <v>29.189999999999998</v>
      </c>
      <c r="Q589" s="59" cm="1">
        <f t="array" ref="Q589">R589</f>
        <v>58</v>
      </c>
      <c r="R589" s="58" cm="1">
        <f t="array" ref="R589">ROUND(O589*$P$3*(1+$Q$3),0)</f>
        <v>58</v>
      </c>
      <c r="S589" s="56" t="s">
        <v>57</v>
      </c>
      <c r="T589" s="60" t="s">
        <v>58</v>
      </c>
      <c r="U589" s="51"/>
      <c r="V589" s="61"/>
      <c r="W589" s="61"/>
      <c r="X589" s="61"/>
      <c r="Y589" s="61"/>
      <c r="Z589" s="53">
        <f t="shared" si="9"/>
        <v>0</v>
      </c>
      <c r="AA589" s="4"/>
    </row>
    <row r="590" spans="1:27" ht="16" customHeight="1" x14ac:dyDescent="0.2">
      <c r="A590" s="54"/>
      <c r="B590" s="55">
        <v>843380167433</v>
      </c>
      <c r="C590" s="56" t="s">
        <v>1301</v>
      </c>
      <c r="D590" s="56" t="s">
        <v>1302</v>
      </c>
      <c r="E590" s="56" t="str" cm="1">
        <f t="array" ref="E590">_xlfn.XLOOKUP(C590,Master!E1:E2386,Master!H1:H2386)</f>
        <v>No</v>
      </c>
      <c r="F590" s="56" t="s">
        <v>318</v>
      </c>
      <c r="G590" s="56" t="s">
        <v>1287</v>
      </c>
      <c r="H590" s="56" t="s">
        <v>1288</v>
      </c>
      <c r="I590" s="56" t="s">
        <v>1292</v>
      </c>
      <c r="J590" s="56" t="s">
        <v>55</v>
      </c>
      <c r="K590" s="56" t="s">
        <v>56</v>
      </c>
      <c r="L590" s="56" t="s">
        <v>50</v>
      </c>
      <c r="M590" s="57">
        <v>21</v>
      </c>
      <c r="N590" s="57">
        <v>35</v>
      </c>
      <c r="O590" s="57">
        <v>35</v>
      </c>
      <c r="P590" s="58" cm="1">
        <f t="array" ref="P590">(O590*$P$3)*(M590/O590)</f>
        <v>29.189999999999998</v>
      </c>
      <c r="Q590" s="59" cm="1">
        <f t="array" ref="Q590">R590</f>
        <v>58</v>
      </c>
      <c r="R590" s="58" cm="1">
        <f t="array" ref="R590">ROUND(O590*$P$3*(1+$Q$3),0)</f>
        <v>58</v>
      </c>
      <c r="S590" s="56" t="s">
        <v>57</v>
      </c>
      <c r="T590" s="60" t="s">
        <v>58</v>
      </c>
      <c r="U590" s="51"/>
      <c r="V590" s="61"/>
      <c r="W590" s="61"/>
      <c r="X590" s="61"/>
      <c r="Y590" s="61"/>
      <c r="Z590" s="53">
        <f t="shared" si="9"/>
        <v>0</v>
      </c>
      <c r="AA590" s="4"/>
    </row>
    <row r="591" spans="1:27" ht="16" customHeight="1" x14ac:dyDescent="0.2">
      <c r="A591" s="54"/>
      <c r="B591" s="55">
        <v>817509024242</v>
      </c>
      <c r="C591" s="56" t="s">
        <v>1303</v>
      </c>
      <c r="D591" s="56" t="s">
        <v>1304</v>
      </c>
      <c r="E591" s="56" t="str" cm="1">
        <f t="array" ref="E591">_xlfn.XLOOKUP(C591,Master!E1:E2386,Master!H1:H2386)</f>
        <v>No</v>
      </c>
      <c r="F591" s="56" t="s">
        <v>51</v>
      </c>
      <c r="G591" s="56" t="s">
        <v>1287</v>
      </c>
      <c r="H591" s="56" t="s">
        <v>1288</v>
      </c>
      <c r="I591" s="56" t="s">
        <v>1305</v>
      </c>
      <c r="J591" s="56" t="s">
        <v>55</v>
      </c>
      <c r="K591" s="56" t="s">
        <v>56</v>
      </c>
      <c r="L591" s="56" t="s">
        <v>50</v>
      </c>
      <c r="M591" s="57">
        <v>11</v>
      </c>
      <c r="N591" s="57">
        <v>20</v>
      </c>
      <c r="O591" s="57">
        <v>20</v>
      </c>
      <c r="P591" s="58" cm="1">
        <f t="array" ref="P591">(O591*$P$3)*(M591/O591)</f>
        <v>15.29</v>
      </c>
      <c r="Q591" s="59" cm="1">
        <f t="array" ref="Q591">R591</f>
        <v>33</v>
      </c>
      <c r="R591" s="58" cm="1">
        <f t="array" ref="R591">ROUND(O591*$P$3*(1+$Q$3),0)</f>
        <v>33</v>
      </c>
      <c r="S591" s="56" t="s">
        <v>57</v>
      </c>
      <c r="T591" s="60" t="s">
        <v>58</v>
      </c>
      <c r="U591" s="51"/>
      <c r="V591" s="61"/>
      <c r="W591" s="61"/>
      <c r="X591" s="61"/>
      <c r="Y591" s="61"/>
      <c r="Z591" s="53">
        <f t="shared" si="9"/>
        <v>0</v>
      </c>
      <c r="AA591" s="4"/>
    </row>
    <row r="592" spans="1:27" ht="16" customHeight="1" x14ac:dyDescent="0.2">
      <c r="A592" s="54"/>
      <c r="B592" s="55">
        <v>843380173236</v>
      </c>
      <c r="C592" s="56" t="s">
        <v>1306</v>
      </c>
      <c r="D592" s="56" t="s">
        <v>1307</v>
      </c>
      <c r="E592" s="56" t="str" cm="1">
        <f t="array" ref="E592">_xlfn.XLOOKUP(C592,Master!E1:E2386,Master!H1:H2386)</f>
        <v>No</v>
      </c>
      <c r="F592" s="56" t="s">
        <v>95</v>
      </c>
      <c r="G592" s="56" t="s">
        <v>64</v>
      </c>
      <c r="H592" s="56" t="s">
        <v>1288</v>
      </c>
      <c r="I592" s="56" t="s">
        <v>1308</v>
      </c>
      <c r="J592" s="56" t="s">
        <v>55</v>
      </c>
      <c r="K592" s="56" t="s">
        <v>56</v>
      </c>
      <c r="L592" s="56" t="s">
        <v>50</v>
      </c>
      <c r="M592" s="57">
        <v>27.5</v>
      </c>
      <c r="N592" s="57">
        <v>50</v>
      </c>
      <c r="O592" s="57">
        <v>50</v>
      </c>
      <c r="P592" s="58" cm="1">
        <f t="array" ref="P592">(O592*$P$3)*(M592/O592)</f>
        <v>38.225000000000001</v>
      </c>
      <c r="Q592" s="59" cm="1">
        <f t="array" ref="Q592">R592</f>
        <v>83</v>
      </c>
      <c r="R592" s="58" cm="1">
        <f t="array" ref="R592">ROUND(O592*$P$3*(1+$Q$3),0)</f>
        <v>83</v>
      </c>
      <c r="S592" s="56" t="s">
        <v>57</v>
      </c>
      <c r="T592" s="60" t="s">
        <v>58</v>
      </c>
      <c r="U592" s="51"/>
      <c r="V592" s="61"/>
      <c r="W592" s="61"/>
      <c r="X592" s="61"/>
      <c r="Y592" s="61"/>
      <c r="Z592" s="53">
        <f t="shared" si="9"/>
        <v>0</v>
      </c>
      <c r="AA592" s="4"/>
    </row>
    <row r="593" spans="1:27" ht="16" customHeight="1" x14ac:dyDescent="0.2">
      <c r="A593" s="54"/>
      <c r="B593" s="55">
        <v>843380173243</v>
      </c>
      <c r="C593" s="56" t="s">
        <v>1309</v>
      </c>
      <c r="D593" s="56" t="s">
        <v>1310</v>
      </c>
      <c r="E593" s="56" t="str" cm="1">
        <f t="array" ref="E593">_xlfn.XLOOKUP(C593,Master!E1:E2386,Master!H1:H2386)</f>
        <v>No</v>
      </c>
      <c r="F593" s="56" t="s">
        <v>95</v>
      </c>
      <c r="G593" s="56" t="s">
        <v>67</v>
      </c>
      <c r="H593" s="56" t="s">
        <v>1288</v>
      </c>
      <c r="I593" s="56" t="s">
        <v>1308</v>
      </c>
      <c r="J593" s="56" t="s">
        <v>55</v>
      </c>
      <c r="K593" s="56" t="s">
        <v>56</v>
      </c>
      <c r="L593" s="56" t="s">
        <v>50</v>
      </c>
      <c r="M593" s="57">
        <v>27.5</v>
      </c>
      <c r="N593" s="57">
        <v>50</v>
      </c>
      <c r="O593" s="57">
        <v>50</v>
      </c>
      <c r="P593" s="58" cm="1">
        <f t="array" ref="P593">(O593*$P$3)*(M593/O593)</f>
        <v>38.225000000000001</v>
      </c>
      <c r="Q593" s="59" cm="1">
        <f t="array" ref="Q593">R593</f>
        <v>83</v>
      </c>
      <c r="R593" s="58" cm="1">
        <f t="array" ref="R593">ROUND(O593*$P$3*(1+$Q$3),0)</f>
        <v>83</v>
      </c>
      <c r="S593" s="56" t="s">
        <v>57</v>
      </c>
      <c r="T593" s="60" t="s">
        <v>58</v>
      </c>
      <c r="U593" s="51"/>
      <c r="V593" s="61"/>
      <c r="W593" s="61"/>
      <c r="X593" s="61"/>
      <c r="Y593" s="61"/>
      <c r="Z593" s="53">
        <f t="shared" si="9"/>
        <v>0</v>
      </c>
      <c r="AA593" s="4"/>
    </row>
    <row r="594" spans="1:27" ht="16" customHeight="1" x14ac:dyDescent="0.2">
      <c r="A594" s="54"/>
      <c r="B594" s="55">
        <v>843380173250</v>
      </c>
      <c r="C594" s="56" t="s">
        <v>1311</v>
      </c>
      <c r="D594" s="56" t="s">
        <v>1312</v>
      </c>
      <c r="E594" s="56" t="str" cm="1">
        <f t="array" ref="E594">_xlfn.XLOOKUP(C594,Master!E1:E2386,Master!H1:H2386)</f>
        <v>No</v>
      </c>
      <c r="F594" s="56" t="s">
        <v>116</v>
      </c>
      <c r="G594" s="56" t="s">
        <v>64</v>
      </c>
      <c r="H594" s="56" t="s">
        <v>1288</v>
      </c>
      <c r="I594" s="56" t="s">
        <v>1308</v>
      </c>
      <c r="J594" s="56" t="s">
        <v>55</v>
      </c>
      <c r="K594" s="56" t="s">
        <v>56</v>
      </c>
      <c r="L594" s="56" t="s">
        <v>50</v>
      </c>
      <c r="M594" s="57">
        <v>27.5</v>
      </c>
      <c r="N594" s="57">
        <v>50</v>
      </c>
      <c r="O594" s="57">
        <v>50</v>
      </c>
      <c r="P594" s="58" cm="1">
        <f t="array" ref="P594">(O594*$P$3)*(M594/O594)</f>
        <v>38.225000000000001</v>
      </c>
      <c r="Q594" s="59" cm="1">
        <f t="array" ref="Q594">R594</f>
        <v>83</v>
      </c>
      <c r="R594" s="58" cm="1">
        <f t="array" ref="R594">ROUND(O594*$P$3*(1+$Q$3),0)</f>
        <v>83</v>
      </c>
      <c r="S594" s="56" t="s">
        <v>57</v>
      </c>
      <c r="T594" s="60" t="s">
        <v>58</v>
      </c>
      <c r="U594" s="51"/>
      <c r="V594" s="61"/>
      <c r="W594" s="61"/>
      <c r="X594" s="61"/>
      <c r="Y594" s="61"/>
      <c r="Z594" s="53">
        <f t="shared" si="9"/>
        <v>0</v>
      </c>
      <c r="AA594" s="4"/>
    </row>
    <row r="595" spans="1:27" ht="16" customHeight="1" x14ac:dyDescent="0.2">
      <c r="A595" s="54"/>
      <c r="B595" s="55">
        <v>843380173267</v>
      </c>
      <c r="C595" s="56" t="s">
        <v>1313</v>
      </c>
      <c r="D595" s="56" t="s">
        <v>1314</v>
      </c>
      <c r="E595" s="56" t="str" cm="1">
        <f t="array" ref="E595">_xlfn.XLOOKUP(C595,Master!E1:E2386,Master!H1:H2386)</f>
        <v>No</v>
      </c>
      <c r="F595" s="56" t="s">
        <v>116</v>
      </c>
      <c r="G595" s="56" t="s">
        <v>67</v>
      </c>
      <c r="H595" s="56" t="s">
        <v>1288</v>
      </c>
      <c r="I595" s="56" t="s">
        <v>1308</v>
      </c>
      <c r="J595" s="56" t="s">
        <v>55</v>
      </c>
      <c r="K595" s="56" t="s">
        <v>56</v>
      </c>
      <c r="L595" s="56" t="s">
        <v>50</v>
      </c>
      <c r="M595" s="57">
        <v>27.5</v>
      </c>
      <c r="N595" s="57">
        <v>50</v>
      </c>
      <c r="O595" s="57">
        <v>50</v>
      </c>
      <c r="P595" s="58" cm="1">
        <f t="array" ref="P595">(O595*$P$3)*(M595/O595)</f>
        <v>38.225000000000001</v>
      </c>
      <c r="Q595" s="59" cm="1">
        <f t="array" ref="Q595">R595</f>
        <v>83</v>
      </c>
      <c r="R595" s="58" cm="1">
        <f t="array" ref="R595">ROUND(O595*$P$3*(1+$Q$3),0)</f>
        <v>83</v>
      </c>
      <c r="S595" s="56" t="s">
        <v>57</v>
      </c>
      <c r="T595" s="60" t="s">
        <v>58</v>
      </c>
      <c r="U595" s="51"/>
      <c r="V595" s="61"/>
      <c r="W595" s="61"/>
      <c r="X595" s="61"/>
      <c r="Y595" s="61"/>
      <c r="Z595" s="53">
        <f t="shared" si="9"/>
        <v>0</v>
      </c>
      <c r="AA595" s="4"/>
    </row>
    <row r="596" spans="1:27" ht="16" customHeight="1" x14ac:dyDescent="0.2">
      <c r="A596" s="54"/>
      <c r="B596" s="55">
        <v>813116028314</v>
      </c>
      <c r="C596" s="56" t="s">
        <v>1315</v>
      </c>
      <c r="D596" s="56" t="s">
        <v>1316</v>
      </c>
      <c r="E596" s="56" t="str" cm="1">
        <f t="array" ref="E596">_xlfn.XLOOKUP(C596,Master!E1:E2386,Master!H1:H2386)</f>
        <v>No</v>
      </c>
      <c r="F596" s="56" t="s">
        <v>51</v>
      </c>
      <c r="G596" s="56" t="s">
        <v>1287</v>
      </c>
      <c r="H596" s="56" t="s">
        <v>1288</v>
      </c>
      <c r="I596" s="56" t="s">
        <v>1317</v>
      </c>
      <c r="J596" s="56" t="s">
        <v>55</v>
      </c>
      <c r="K596" s="56" t="s">
        <v>56</v>
      </c>
      <c r="L596" s="56" t="s">
        <v>50</v>
      </c>
      <c r="M596" s="57">
        <v>19.25</v>
      </c>
      <c r="N596" s="57">
        <v>35</v>
      </c>
      <c r="O596" s="57">
        <v>35</v>
      </c>
      <c r="P596" s="58" cm="1">
        <f t="array" ref="P596">(O596*$P$3)*(M596/O596)</f>
        <v>26.7575</v>
      </c>
      <c r="Q596" s="59" cm="1">
        <f t="array" ref="Q596">R596</f>
        <v>58</v>
      </c>
      <c r="R596" s="58" cm="1">
        <f t="array" ref="R596">ROUND(O596*$P$3*(1+$Q$3),0)</f>
        <v>58</v>
      </c>
      <c r="S596" s="56" t="s">
        <v>57</v>
      </c>
      <c r="T596" s="60" t="s">
        <v>58</v>
      </c>
      <c r="U596" s="51"/>
      <c r="V596" s="61"/>
      <c r="W596" s="61"/>
      <c r="X596" s="61"/>
      <c r="Y596" s="61"/>
      <c r="Z596" s="53">
        <f t="shared" si="9"/>
        <v>0</v>
      </c>
      <c r="AA596" s="4"/>
    </row>
    <row r="597" spans="1:27" ht="16" customHeight="1" x14ac:dyDescent="0.2">
      <c r="A597" s="54"/>
      <c r="B597" s="55">
        <v>843380123507</v>
      </c>
      <c r="C597" s="56" t="s">
        <v>1318</v>
      </c>
      <c r="D597" s="56" t="s">
        <v>1319</v>
      </c>
      <c r="E597" s="56" t="str" cm="1">
        <f t="array" ref="E597">_xlfn.XLOOKUP(C597,Master!E1:E2386,Master!H1:H2386)</f>
        <v>No</v>
      </c>
      <c r="F597" s="56" t="s">
        <v>51</v>
      </c>
      <c r="G597" s="56" t="s">
        <v>1287</v>
      </c>
      <c r="H597" s="56" t="s">
        <v>1288</v>
      </c>
      <c r="I597" s="56" t="s">
        <v>1317</v>
      </c>
      <c r="J597" s="56" t="s">
        <v>55</v>
      </c>
      <c r="K597" s="56" t="s">
        <v>56</v>
      </c>
      <c r="L597" s="56" t="s">
        <v>50</v>
      </c>
      <c r="M597" s="57">
        <v>22</v>
      </c>
      <c r="N597" s="57">
        <v>40</v>
      </c>
      <c r="O597" s="57">
        <v>40</v>
      </c>
      <c r="P597" s="58" cm="1">
        <f t="array" ref="P597">(O597*$P$3)*(M597/O597)</f>
        <v>30.58</v>
      </c>
      <c r="Q597" s="59" cm="1">
        <f t="array" ref="Q597">R597</f>
        <v>67</v>
      </c>
      <c r="R597" s="58" cm="1">
        <f t="array" ref="R597">ROUND(O597*$P$3*(1+$Q$3),0)</f>
        <v>67</v>
      </c>
      <c r="S597" s="56" t="s">
        <v>57</v>
      </c>
      <c r="T597" s="60" t="s">
        <v>58</v>
      </c>
      <c r="U597" s="51"/>
      <c r="V597" s="61"/>
      <c r="W597" s="61"/>
      <c r="X597" s="61"/>
      <c r="Y597" s="61"/>
      <c r="Z597" s="53">
        <f t="shared" si="9"/>
        <v>0</v>
      </c>
      <c r="AA597" s="4"/>
    </row>
    <row r="598" spans="1:27" ht="16" customHeight="1" x14ac:dyDescent="0.2">
      <c r="A598" s="54"/>
      <c r="B598" s="55">
        <v>843380123569</v>
      </c>
      <c r="C598" s="56" t="s">
        <v>1320</v>
      </c>
      <c r="D598" s="56" t="s">
        <v>1321</v>
      </c>
      <c r="E598" s="56" t="str" cm="1">
        <f t="array" ref="E598">_xlfn.XLOOKUP(C598,Master!E1:E2386,Master!H1:H2386)</f>
        <v>No</v>
      </c>
      <c r="F598" s="56" t="s">
        <v>51</v>
      </c>
      <c r="G598" s="56" t="s">
        <v>1287</v>
      </c>
      <c r="H598" s="56" t="s">
        <v>1288</v>
      </c>
      <c r="I598" s="56" t="s">
        <v>1317</v>
      </c>
      <c r="J598" s="56" t="s">
        <v>55</v>
      </c>
      <c r="K598" s="56" t="s">
        <v>56</v>
      </c>
      <c r="L598" s="56" t="s">
        <v>50</v>
      </c>
      <c r="M598" s="57">
        <v>21</v>
      </c>
      <c r="N598" s="57">
        <v>35</v>
      </c>
      <c r="O598" s="57">
        <v>35</v>
      </c>
      <c r="P598" s="58" cm="1">
        <f t="array" ref="P598">(O598*$P$3)*(M598/O598)</f>
        <v>29.189999999999998</v>
      </c>
      <c r="Q598" s="59" cm="1">
        <f t="array" ref="Q598">R598</f>
        <v>58</v>
      </c>
      <c r="R598" s="58" cm="1">
        <f t="array" ref="R598">ROUND(O598*$P$3*(1+$Q$3),0)</f>
        <v>58</v>
      </c>
      <c r="S598" s="56" t="s">
        <v>57</v>
      </c>
      <c r="T598" s="60" t="s">
        <v>58</v>
      </c>
      <c r="U598" s="51"/>
      <c r="V598" s="61"/>
      <c r="W598" s="61"/>
      <c r="X598" s="61"/>
      <c r="Y598" s="61"/>
      <c r="Z598" s="53">
        <f t="shared" si="9"/>
        <v>0</v>
      </c>
      <c r="AA598" s="4"/>
    </row>
    <row r="599" spans="1:27" ht="16" customHeight="1" x14ac:dyDescent="0.2">
      <c r="A599" s="54"/>
      <c r="B599" s="55">
        <v>843380167310</v>
      </c>
      <c r="C599" s="56" t="s">
        <v>1322</v>
      </c>
      <c r="D599" s="56" t="s">
        <v>1323</v>
      </c>
      <c r="E599" s="56" t="str" cm="1">
        <f t="array" ref="E599">_xlfn.XLOOKUP(C599,Master!E1:E2386,Master!H1:H2386)</f>
        <v>No</v>
      </c>
      <c r="F599" s="56" t="s">
        <v>318</v>
      </c>
      <c r="G599" s="56" t="s">
        <v>1287</v>
      </c>
      <c r="H599" s="56" t="s">
        <v>1288</v>
      </c>
      <c r="I599" s="56" t="s">
        <v>1317</v>
      </c>
      <c r="J599" s="56" t="s">
        <v>55</v>
      </c>
      <c r="K599" s="56" t="s">
        <v>56</v>
      </c>
      <c r="L599" s="56" t="s">
        <v>50</v>
      </c>
      <c r="M599" s="57">
        <v>21</v>
      </c>
      <c r="N599" s="57">
        <v>35</v>
      </c>
      <c r="O599" s="57">
        <v>35</v>
      </c>
      <c r="P599" s="58" cm="1">
        <f t="array" ref="P599">(O599*$P$3)*(M599/O599)</f>
        <v>29.189999999999998</v>
      </c>
      <c r="Q599" s="59" cm="1">
        <f t="array" ref="Q599">R599</f>
        <v>58</v>
      </c>
      <c r="R599" s="58" cm="1">
        <f t="array" ref="R599">ROUND(O599*$P$3*(1+$Q$3),0)</f>
        <v>58</v>
      </c>
      <c r="S599" s="56" t="s">
        <v>57</v>
      </c>
      <c r="T599" s="60" t="s">
        <v>58</v>
      </c>
      <c r="U599" s="51"/>
      <c r="V599" s="61"/>
      <c r="W599" s="61"/>
      <c r="X599" s="61"/>
      <c r="Y599" s="61"/>
      <c r="Z599" s="53">
        <f t="shared" si="9"/>
        <v>0</v>
      </c>
      <c r="AA599" s="4"/>
    </row>
    <row r="600" spans="1:27" ht="16" customHeight="1" x14ac:dyDescent="0.2">
      <c r="A600" s="54"/>
      <c r="B600" s="55">
        <v>843380132202</v>
      </c>
      <c r="C600" s="56" t="s">
        <v>1324</v>
      </c>
      <c r="D600" s="56" t="s">
        <v>1325</v>
      </c>
      <c r="E600" s="56" t="str" cm="1">
        <f t="array" ref="E600">_xlfn.XLOOKUP(C600,Master!E1:E2386,Master!H1:H2386)</f>
        <v>No</v>
      </c>
      <c r="F600" s="56" t="s">
        <v>51</v>
      </c>
      <c r="G600" s="56" t="s">
        <v>64</v>
      </c>
      <c r="H600" s="56" t="s">
        <v>1288</v>
      </c>
      <c r="I600" s="56" t="s">
        <v>1317</v>
      </c>
      <c r="J600" s="56" t="s">
        <v>55</v>
      </c>
      <c r="K600" s="56" t="s">
        <v>56</v>
      </c>
      <c r="L600" s="56" t="s">
        <v>50</v>
      </c>
      <c r="M600" s="57">
        <v>27.5</v>
      </c>
      <c r="N600" s="57">
        <v>50</v>
      </c>
      <c r="O600" s="57">
        <v>50</v>
      </c>
      <c r="P600" s="58" cm="1">
        <f t="array" ref="P600">(O600*$P$3)*(M600/O600)</f>
        <v>38.225000000000001</v>
      </c>
      <c r="Q600" s="59" cm="1">
        <f t="array" ref="Q600">R600</f>
        <v>83</v>
      </c>
      <c r="R600" s="58" cm="1">
        <f t="array" ref="R600">ROUND(O600*$P$3*(1+$Q$3),0)</f>
        <v>83</v>
      </c>
      <c r="S600" s="56" t="s">
        <v>57</v>
      </c>
      <c r="T600" s="60" t="s">
        <v>58</v>
      </c>
      <c r="U600" s="51"/>
      <c r="V600" s="61"/>
      <c r="W600" s="61"/>
      <c r="X600" s="61"/>
      <c r="Y600" s="61"/>
      <c r="Z600" s="53">
        <f t="shared" si="9"/>
        <v>0</v>
      </c>
      <c r="AA600" s="4"/>
    </row>
    <row r="601" spans="1:27" ht="16" customHeight="1" x14ac:dyDescent="0.2">
      <c r="A601" s="54"/>
      <c r="B601" s="55">
        <v>843380132196</v>
      </c>
      <c r="C601" s="56" t="s">
        <v>1326</v>
      </c>
      <c r="D601" s="56" t="s">
        <v>1327</v>
      </c>
      <c r="E601" s="56" t="str" cm="1">
        <f t="array" ref="E601">_xlfn.XLOOKUP(C601,Master!E1:E2386,Master!H1:H2386)</f>
        <v>No</v>
      </c>
      <c r="F601" s="56" t="s">
        <v>51</v>
      </c>
      <c r="G601" s="56" t="s">
        <v>67</v>
      </c>
      <c r="H601" s="56" t="s">
        <v>1288</v>
      </c>
      <c r="I601" s="56" t="s">
        <v>1317</v>
      </c>
      <c r="J601" s="56" t="s">
        <v>55</v>
      </c>
      <c r="K601" s="56" t="s">
        <v>56</v>
      </c>
      <c r="L601" s="56" t="s">
        <v>50</v>
      </c>
      <c r="M601" s="57">
        <v>27.5</v>
      </c>
      <c r="N601" s="57">
        <v>50</v>
      </c>
      <c r="O601" s="57">
        <v>50</v>
      </c>
      <c r="P601" s="58" cm="1">
        <f t="array" ref="P601">(O601*$P$3)*(M601/O601)</f>
        <v>38.225000000000001</v>
      </c>
      <c r="Q601" s="59" cm="1">
        <f t="array" ref="Q601">R601</f>
        <v>83</v>
      </c>
      <c r="R601" s="58" cm="1">
        <f t="array" ref="R601">ROUND(O601*$P$3*(1+$Q$3),0)</f>
        <v>83</v>
      </c>
      <c r="S601" s="56" t="s">
        <v>57</v>
      </c>
      <c r="T601" s="60" t="s">
        <v>58</v>
      </c>
      <c r="U601" s="51"/>
      <c r="V601" s="61"/>
      <c r="W601" s="61"/>
      <c r="X601" s="61"/>
      <c r="Y601" s="61"/>
      <c r="Z601" s="53">
        <f t="shared" si="9"/>
        <v>0</v>
      </c>
      <c r="AA601" s="4"/>
    </row>
    <row r="602" spans="1:27" ht="16" customHeight="1" x14ac:dyDescent="0.2">
      <c r="A602" s="54"/>
      <c r="B602" s="55">
        <v>843380148616</v>
      </c>
      <c r="C602" s="56" t="s">
        <v>1328</v>
      </c>
      <c r="D602" s="56" t="s">
        <v>1329</v>
      </c>
      <c r="E602" s="56" t="str" cm="1">
        <f t="array" ref="E602">_xlfn.XLOOKUP(C602,Master!E1:E2386,Master!H1:H2386)</f>
        <v>No</v>
      </c>
      <c r="F602" s="56" t="s">
        <v>95</v>
      </c>
      <c r="G602" s="56" t="s">
        <v>64</v>
      </c>
      <c r="H602" s="56" t="s">
        <v>1330</v>
      </c>
      <c r="I602" s="56" t="s">
        <v>1331</v>
      </c>
      <c r="J602" s="56" t="s">
        <v>55</v>
      </c>
      <c r="K602" s="56" t="s">
        <v>50</v>
      </c>
      <c r="L602" s="56" t="s">
        <v>50</v>
      </c>
      <c r="M602" s="57">
        <v>54</v>
      </c>
      <c r="N602" s="57">
        <v>90</v>
      </c>
      <c r="O602" s="57">
        <v>90</v>
      </c>
      <c r="P602" s="58" cm="1">
        <f t="array" ref="P602">(O602*$P$3)*(M602/O602)</f>
        <v>75.059999999999988</v>
      </c>
      <c r="Q602" s="59" cm="1">
        <f t="array" ref="Q602">R602</f>
        <v>150</v>
      </c>
      <c r="R602" s="58" cm="1">
        <f t="array" ref="R602">ROUND(O602*$P$3*(1+$Q$3),0)</f>
        <v>150</v>
      </c>
      <c r="S602" s="56" t="s">
        <v>57</v>
      </c>
      <c r="T602" s="60" t="s">
        <v>58</v>
      </c>
      <c r="U602" s="51"/>
      <c r="V602" s="61"/>
      <c r="W602" s="61"/>
      <c r="X602" s="61"/>
      <c r="Y602" s="61"/>
      <c r="Z602" s="53">
        <f t="shared" si="9"/>
        <v>0</v>
      </c>
      <c r="AA602" s="4"/>
    </row>
    <row r="603" spans="1:27" ht="16" customHeight="1" x14ac:dyDescent="0.2">
      <c r="A603" s="54"/>
      <c r="B603" s="55">
        <v>843380148609</v>
      </c>
      <c r="C603" s="56" t="s">
        <v>1332</v>
      </c>
      <c r="D603" s="56" t="s">
        <v>1333</v>
      </c>
      <c r="E603" s="56" t="str" cm="1">
        <f t="array" ref="E603">_xlfn.XLOOKUP(C603,Master!E1:E2386,Master!H1:H2386)</f>
        <v>No</v>
      </c>
      <c r="F603" s="56" t="s">
        <v>95</v>
      </c>
      <c r="G603" s="56" t="s">
        <v>67</v>
      </c>
      <c r="H603" s="56" t="s">
        <v>1330</v>
      </c>
      <c r="I603" s="56" t="s">
        <v>1331</v>
      </c>
      <c r="J603" s="56" t="s">
        <v>55</v>
      </c>
      <c r="K603" s="56" t="s">
        <v>50</v>
      </c>
      <c r="L603" s="56" t="s">
        <v>50</v>
      </c>
      <c r="M603" s="57">
        <v>54</v>
      </c>
      <c r="N603" s="57">
        <v>90</v>
      </c>
      <c r="O603" s="57">
        <v>90</v>
      </c>
      <c r="P603" s="58" cm="1">
        <f t="array" ref="P603">(O603*$P$3)*(M603/O603)</f>
        <v>75.059999999999988</v>
      </c>
      <c r="Q603" s="59" cm="1">
        <f t="array" ref="Q603">R603</f>
        <v>150</v>
      </c>
      <c r="R603" s="58" cm="1">
        <f t="array" ref="R603">ROUND(O603*$P$3*(1+$Q$3),0)</f>
        <v>150</v>
      </c>
      <c r="S603" s="56" t="s">
        <v>57</v>
      </c>
      <c r="T603" s="60" t="s">
        <v>58</v>
      </c>
      <c r="U603" s="51"/>
      <c r="V603" s="61"/>
      <c r="W603" s="61"/>
      <c r="X603" s="61"/>
      <c r="Y603" s="61"/>
      <c r="Z603" s="53">
        <f t="shared" si="9"/>
        <v>0</v>
      </c>
      <c r="AA603" s="4"/>
    </row>
    <row r="604" spans="1:27" ht="16" customHeight="1" x14ac:dyDescent="0.2">
      <c r="A604" s="54"/>
      <c r="B604" s="55">
        <v>843380148630</v>
      </c>
      <c r="C604" s="56" t="s">
        <v>1334</v>
      </c>
      <c r="D604" s="56" t="s">
        <v>1335</v>
      </c>
      <c r="E604" s="56" t="str" cm="1">
        <f t="array" ref="E604">_xlfn.XLOOKUP(C604,Master!E1:E2386,Master!H1:H2386)</f>
        <v>No</v>
      </c>
      <c r="F604" s="56" t="s">
        <v>95</v>
      </c>
      <c r="G604" s="56" t="s">
        <v>70</v>
      </c>
      <c r="H604" s="56" t="s">
        <v>1330</v>
      </c>
      <c r="I604" s="56" t="s">
        <v>1331</v>
      </c>
      <c r="J604" s="56" t="s">
        <v>55</v>
      </c>
      <c r="K604" s="56" t="s">
        <v>50</v>
      </c>
      <c r="L604" s="56" t="s">
        <v>50</v>
      </c>
      <c r="M604" s="57">
        <v>54</v>
      </c>
      <c r="N604" s="57">
        <v>90</v>
      </c>
      <c r="O604" s="57">
        <v>90</v>
      </c>
      <c r="P604" s="58" cm="1">
        <f t="array" ref="P604">(O604*$P$3)*(M604/O604)</f>
        <v>75.059999999999988</v>
      </c>
      <c r="Q604" s="59" cm="1">
        <f t="array" ref="Q604">R604</f>
        <v>150</v>
      </c>
      <c r="R604" s="58" cm="1">
        <f t="array" ref="R604">ROUND(O604*$P$3*(1+$Q$3),0)</f>
        <v>150</v>
      </c>
      <c r="S604" s="56" t="s">
        <v>57</v>
      </c>
      <c r="T604" s="60" t="s">
        <v>58</v>
      </c>
      <c r="U604" s="51"/>
      <c r="V604" s="61"/>
      <c r="W604" s="61"/>
      <c r="X604" s="61"/>
      <c r="Y604" s="61"/>
      <c r="Z604" s="53">
        <f t="shared" si="9"/>
        <v>0</v>
      </c>
      <c r="AA604" s="4"/>
    </row>
    <row r="605" spans="1:27" ht="16" customHeight="1" x14ac:dyDescent="0.2">
      <c r="A605" s="54"/>
      <c r="B605" s="63" t="s">
        <v>1336</v>
      </c>
      <c r="C605" s="56" t="s">
        <v>1337</v>
      </c>
      <c r="D605" s="56" t="s">
        <v>1338</v>
      </c>
      <c r="E605" s="56" t="str" cm="1">
        <f t="array" ref="E605">_xlfn.XLOOKUP(C605,Master!E1:E2386,Master!H1:H2386)</f>
        <v>Yes</v>
      </c>
      <c r="F605" s="56" t="s">
        <v>51</v>
      </c>
      <c r="G605" s="56" t="s">
        <v>61</v>
      </c>
      <c r="H605" s="56" t="s">
        <v>451</v>
      </c>
      <c r="I605" s="56" t="s">
        <v>473</v>
      </c>
      <c r="J605" s="56" t="s">
        <v>55</v>
      </c>
      <c r="K605" s="56" t="s">
        <v>56</v>
      </c>
      <c r="L605" s="56" t="s">
        <v>474</v>
      </c>
      <c r="M605" s="57">
        <v>150</v>
      </c>
      <c r="N605" s="57">
        <v>250</v>
      </c>
      <c r="O605" s="57">
        <v>250</v>
      </c>
      <c r="P605" s="58" cm="1">
        <f t="array" ref="P605">(O605*$P$3)*(M605/O605)</f>
        <v>208.5</v>
      </c>
      <c r="Q605" s="59" cm="1">
        <f t="array" ref="Q605">R605</f>
        <v>417</v>
      </c>
      <c r="R605" s="58" cm="1">
        <f t="array" ref="R605">ROUND(O605*$P$3*(1+$Q$3),0)</f>
        <v>417</v>
      </c>
      <c r="S605" s="56" t="s">
        <v>57</v>
      </c>
      <c r="T605" s="60" t="s">
        <v>58</v>
      </c>
      <c r="U605" s="51"/>
      <c r="V605" s="61"/>
      <c r="W605" s="61"/>
      <c r="X605" s="61"/>
      <c r="Y605" s="61"/>
      <c r="Z605" s="53">
        <f t="shared" si="9"/>
        <v>0</v>
      </c>
      <c r="AA605" s="4"/>
    </row>
    <row r="606" spans="1:27" ht="16" customHeight="1" x14ac:dyDescent="0.2">
      <c r="A606" s="54"/>
      <c r="B606" s="63" t="s">
        <v>1339</v>
      </c>
      <c r="C606" s="56" t="s">
        <v>1340</v>
      </c>
      <c r="D606" s="56" t="s">
        <v>1341</v>
      </c>
      <c r="E606" s="56" t="str" cm="1">
        <f t="array" ref="E606">_xlfn.XLOOKUP(C606,Master!E1:E2386,Master!H1:H2386)</f>
        <v>Yes</v>
      </c>
      <c r="F606" s="56" t="s">
        <v>51</v>
      </c>
      <c r="G606" s="56" t="s">
        <v>64</v>
      </c>
      <c r="H606" s="56" t="s">
        <v>451</v>
      </c>
      <c r="I606" s="56" t="s">
        <v>473</v>
      </c>
      <c r="J606" s="56" t="s">
        <v>55</v>
      </c>
      <c r="K606" s="56" t="s">
        <v>56</v>
      </c>
      <c r="L606" s="56" t="s">
        <v>474</v>
      </c>
      <c r="M606" s="57">
        <v>150</v>
      </c>
      <c r="N606" s="57">
        <v>250</v>
      </c>
      <c r="O606" s="57">
        <v>250</v>
      </c>
      <c r="P606" s="58" cm="1">
        <f t="array" ref="P606">(O606*$P$3)*(M606/O606)</f>
        <v>208.5</v>
      </c>
      <c r="Q606" s="59" cm="1">
        <f t="array" ref="Q606">R606</f>
        <v>417</v>
      </c>
      <c r="R606" s="58" cm="1">
        <f t="array" ref="R606">ROUND(O606*$P$3*(1+$Q$3),0)</f>
        <v>417</v>
      </c>
      <c r="S606" s="56" t="s">
        <v>57</v>
      </c>
      <c r="T606" s="60" t="s">
        <v>58</v>
      </c>
      <c r="U606" s="51"/>
      <c r="V606" s="61"/>
      <c r="W606" s="61"/>
      <c r="X606" s="61"/>
      <c r="Y606" s="61"/>
      <c r="Z606" s="53">
        <f t="shared" si="9"/>
        <v>0</v>
      </c>
      <c r="AA606" s="4"/>
    </row>
    <row r="607" spans="1:27" ht="16" customHeight="1" x14ac:dyDescent="0.2">
      <c r="A607" s="54"/>
      <c r="B607" s="63" t="s">
        <v>1342</v>
      </c>
      <c r="C607" s="56" t="s">
        <v>1343</v>
      </c>
      <c r="D607" s="56" t="s">
        <v>1344</v>
      </c>
      <c r="E607" s="56" t="str" cm="1">
        <f t="array" ref="E607">_xlfn.XLOOKUP(C607,Master!E1:E2386,Master!H1:H2386)</f>
        <v>Yes</v>
      </c>
      <c r="F607" s="56" t="s">
        <v>51</v>
      </c>
      <c r="G607" s="56" t="s">
        <v>67</v>
      </c>
      <c r="H607" s="56" t="s">
        <v>451</v>
      </c>
      <c r="I607" s="56" t="s">
        <v>473</v>
      </c>
      <c r="J607" s="56" t="s">
        <v>55</v>
      </c>
      <c r="K607" s="56" t="s">
        <v>56</v>
      </c>
      <c r="L607" s="56" t="s">
        <v>474</v>
      </c>
      <c r="M607" s="57">
        <v>150</v>
      </c>
      <c r="N607" s="57">
        <v>250</v>
      </c>
      <c r="O607" s="57">
        <v>250</v>
      </c>
      <c r="P607" s="58" cm="1">
        <f t="array" ref="P607">(O607*$P$3)*(M607/O607)</f>
        <v>208.5</v>
      </c>
      <c r="Q607" s="59" cm="1">
        <f t="array" ref="Q607">R607</f>
        <v>417</v>
      </c>
      <c r="R607" s="58" cm="1">
        <f t="array" ref="R607">ROUND(O607*$P$3*(1+$Q$3),0)</f>
        <v>417</v>
      </c>
      <c r="S607" s="56" t="s">
        <v>57</v>
      </c>
      <c r="T607" s="60" t="s">
        <v>58</v>
      </c>
      <c r="U607" s="51"/>
      <c r="V607" s="61"/>
      <c r="W607" s="61"/>
      <c r="X607" s="61"/>
      <c r="Y607" s="61"/>
      <c r="Z607" s="53">
        <f t="shared" si="9"/>
        <v>0</v>
      </c>
      <c r="AA607" s="4"/>
    </row>
    <row r="608" spans="1:27" ht="16" customHeight="1" x14ac:dyDescent="0.2">
      <c r="A608" s="54"/>
      <c r="B608" s="63" t="s">
        <v>1345</v>
      </c>
      <c r="C608" s="56" t="s">
        <v>1346</v>
      </c>
      <c r="D608" s="56" t="s">
        <v>1347</v>
      </c>
      <c r="E608" s="56" t="str" cm="1">
        <f t="array" ref="E608">_xlfn.XLOOKUP(C608,Master!E1:E2386,Master!H1:H2386)</f>
        <v>Yes</v>
      </c>
      <c r="F608" s="56" t="s">
        <v>51</v>
      </c>
      <c r="G608" s="56" t="s">
        <v>70</v>
      </c>
      <c r="H608" s="56" t="s">
        <v>451</v>
      </c>
      <c r="I608" s="56" t="s">
        <v>473</v>
      </c>
      <c r="J608" s="56" t="s">
        <v>55</v>
      </c>
      <c r="K608" s="56" t="s">
        <v>56</v>
      </c>
      <c r="L608" s="56" t="s">
        <v>474</v>
      </c>
      <c r="M608" s="57">
        <v>150</v>
      </c>
      <c r="N608" s="57">
        <v>250</v>
      </c>
      <c r="O608" s="57">
        <v>250</v>
      </c>
      <c r="P608" s="58" cm="1">
        <f t="array" ref="P608">(O608*$P$3)*(M608/O608)</f>
        <v>208.5</v>
      </c>
      <c r="Q608" s="59" cm="1">
        <f t="array" ref="Q608">R608</f>
        <v>417</v>
      </c>
      <c r="R608" s="58" cm="1">
        <f t="array" ref="R608">ROUND(O608*$P$3*(1+$Q$3),0)</f>
        <v>417</v>
      </c>
      <c r="S608" s="56" t="s">
        <v>57</v>
      </c>
      <c r="T608" s="60" t="s">
        <v>58</v>
      </c>
      <c r="U608" s="51"/>
      <c r="V608" s="61"/>
      <c r="W608" s="61"/>
      <c r="X608" s="61"/>
      <c r="Y608" s="61"/>
      <c r="Z608" s="53">
        <f t="shared" si="9"/>
        <v>0</v>
      </c>
      <c r="AA608" s="4"/>
    </row>
    <row r="609" spans="1:27" ht="16" customHeight="1" x14ac:dyDescent="0.2">
      <c r="A609" s="54"/>
      <c r="B609" s="63" t="s">
        <v>1348</v>
      </c>
      <c r="C609" s="56" t="s">
        <v>1349</v>
      </c>
      <c r="D609" s="56" t="s">
        <v>1350</v>
      </c>
      <c r="E609" s="56" t="str" cm="1">
        <f t="array" ref="E609">_xlfn.XLOOKUP(C609,Master!E1:E2386,Master!H1:H2386)</f>
        <v>Yes</v>
      </c>
      <c r="F609" s="56" t="s">
        <v>51</v>
      </c>
      <c r="G609" s="56" t="s">
        <v>282</v>
      </c>
      <c r="H609" s="56" t="s">
        <v>451</v>
      </c>
      <c r="I609" s="56" t="s">
        <v>473</v>
      </c>
      <c r="J609" s="56" t="s">
        <v>55</v>
      </c>
      <c r="K609" s="56" t="s">
        <v>56</v>
      </c>
      <c r="L609" s="56" t="s">
        <v>474</v>
      </c>
      <c r="M609" s="57">
        <v>150</v>
      </c>
      <c r="N609" s="57">
        <v>250</v>
      </c>
      <c r="O609" s="57">
        <v>250</v>
      </c>
      <c r="P609" s="58" cm="1">
        <f t="array" ref="P609">(O609*$P$3)*(M609/O609)</f>
        <v>208.5</v>
      </c>
      <c r="Q609" s="59" cm="1">
        <f t="array" ref="Q609">R609</f>
        <v>417</v>
      </c>
      <c r="R609" s="58" cm="1">
        <f t="array" ref="R609">ROUND(O609*$P$3*(1+$Q$3),0)</f>
        <v>417</v>
      </c>
      <c r="S609" s="56" t="s">
        <v>57</v>
      </c>
      <c r="T609" s="60" t="s">
        <v>58</v>
      </c>
      <c r="U609" s="51"/>
      <c r="V609" s="61"/>
      <c r="W609" s="61"/>
      <c r="X609" s="61"/>
      <c r="Y609" s="61"/>
      <c r="Z609" s="53">
        <f t="shared" si="9"/>
        <v>0</v>
      </c>
      <c r="AA609" s="4"/>
    </row>
    <row r="610" spans="1:27" ht="16" customHeight="1" x14ac:dyDescent="0.2">
      <c r="A610" s="54"/>
      <c r="B610" s="63" t="s">
        <v>1351</v>
      </c>
      <c r="C610" s="56" t="s">
        <v>1352</v>
      </c>
      <c r="D610" s="56" t="s">
        <v>1353</v>
      </c>
      <c r="E610" s="56" t="str" cm="1">
        <f t="array" ref="E610">_xlfn.XLOOKUP(C610,Master!E1:E2386,Master!H1:H2386)</f>
        <v>No</v>
      </c>
      <c r="F610" s="56" t="s">
        <v>318</v>
      </c>
      <c r="G610" s="56" t="s">
        <v>61</v>
      </c>
      <c r="H610" s="56" t="s">
        <v>451</v>
      </c>
      <c r="I610" s="56" t="s">
        <v>473</v>
      </c>
      <c r="J610" s="56" t="s">
        <v>55</v>
      </c>
      <c r="K610" s="56" t="s">
        <v>56</v>
      </c>
      <c r="L610" s="56" t="s">
        <v>474</v>
      </c>
      <c r="M610" s="57">
        <v>150</v>
      </c>
      <c r="N610" s="57">
        <v>250</v>
      </c>
      <c r="O610" s="57">
        <v>250</v>
      </c>
      <c r="P610" s="58" cm="1">
        <f t="array" ref="P610">(O610*$P$3)*(M610/O610)</f>
        <v>208.5</v>
      </c>
      <c r="Q610" s="59" cm="1">
        <f t="array" ref="Q610">R610</f>
        <v>417</v>
      </c>
      <c r="R610" s="58" cm="1">
        <f t="array" ref="R610">ROUND(O610*$P$3*(1+$Q$3),0)</f>
        <v>417</v>
      </c>
      <c r="S610" s="56" t="s">
        <v>57</v>
      </c>
      <c r="T610" s="60" t="s">
        <v>58</v>
      </c>
      <c r="U610" s="51"/>
      <c r="V610" s="61"/>
      <c r="W610" s="61"/>
      <c r="X610" s="61"/>
      <c r="Y610" s="61"/>
      <c r="Z610" s="53">
        <f t="shared" si="9"/>
        <v>0</v>
      </c>
      <c r="AA610" s="4"/>
    </row>
    <row r="611" spans="1:27" ht="16" customHeight="1" x14ac:dyDescent="0.2">
      <c r="A611" s="54"/>
      <c r="B611" s="63" t="s">
        <v>1354</v>
      </c>
      <c r="C611" s="56" t="s">
        <v>1355</v>
      </c>
      <c r="D611" s="56" t="s">
        <v>1356</v>
      </c>
      <c r="E611" s="56" t="str" cm="1">
        <f t="array" ref="E611">_xlfn.XLOOKUP(C611,Master!E1:E2386,Master!H1:H2386)</f>
        <v>No</v>
      </c>
      <c r="F611" s="56" t="s">
        <v>318</v>
      </c>
      <c r="G611" s="56" t="s">
        <v>64</v>
      </c>
      <c r="H611" s="56" t="s">
        <v>451</v>
      </c>
      <c r="I611" s="56" t="s">
        <v>473</v>
      </c>
      <c r="J611" s="56" t="s">
        <v>55</v>
      </c>
      <c r="K611" s="56" t="s">
        <v>56</v>
      </c>
      <c r="L611" s="56" t="s">
        <v>474</v>
      </c>
      <c r="M611" s="57">
        <v>150</v>
      </c>
      <c r="N611" s="57">
        <v>250</v>
      </c>
      <c r="O611" s="57">
        <v>250</v>
      </c>
      <c r="P611" s="58" cm="1">
        <f t="array" ref="P611">(O611*$P$3)*(M611/O611)</f>
        <v>208.5</v>
      </c>
      <c r="Q611" s="59" cm="1">
        <f t="array" ref="Q611">R611</f>
        <v>417</v>
      </c>
      <c r="R611" s="58" cm="1">
        <f t="array" ref="R611">ROUND(O611*$P$3*(1+$Q$3),0)</f>
        <v>417</v>
      </c>
      <c r="S611" s="56" t="s">
        <v>57</v>
      </c>
      <c r="T611" s="60" t="s">
        <v>58</v>
      </c>
      <c r="U611" s="51"/>
      <c r="V611" s="61"/>
      <c r="W611" s="61"/>
      <c r="X611" s="61"/>
      <c r="Y611" s="61"/>
      <c r="Z611" s="53">
        <f t="shared" si="9"/>
        <v>0</v>
      </c>
      <c r="AA611" s="4"/>
    </row>
    <row r="612" spans="1:27" ht="16" customHeight="1" x14ac:dyDescent="0.2">
      <c r="A612" s="54"/>
      <c r="B612" s="63" t="s">
        <v>1357</v>
      </c>
      <c r="C612" s="56" t="s">
        <v>1358</v>
      </c>
      <c r="D612" s="56" t="s">
        <v>1359</v>
      </c>
      <c r="E612" s="56" t="str" cm="1">
        <f t="array" ref="E612">_xlfn.XLOOKUP(C612,Master!E1:E2386,Master!H1:H2386)</f>
        <v>No</v>
      </c>
      <c r="F612" s="56" t="s">
        <v>318</v>
      </c>
      <c r="G612" s="56" t="s">
        <v>67</v>
      </c>
      <c r="H612" s="56" t="s">
        <v>451</v>
      </c>
      <c r="I612" s="56" t="s">
        <v>473</v>
      </c>
      <c r="J612" s="56" t="s">
        <v>55</v>
      </c>
      <c r="K612" s="56" t="s">
        <v>56</v>
      </c>
      <c r="L612" s="56" t="s">
        <v>474</v>
      </c>
      <c r="M612" s="57">
        <v>150</v>
      </c>
      <c r="N612" s="57">
        <v>250</v>
      </c>
      <c r="O612" s="57">
        <v>250</v>
      </c>
      <c r="P612" s="58" cm="1">
        <f t="array" ref="P612">(O612*$P$3)*(M612/O612)</f>
        <v>208.5</v>
      </c>
      <c r="Q612" s="59" cm="1">
        <f t="array" ref="Q612">R612</f>
        <v>417</v>
      </c>
      <c r="R612" s="58" cm="1">
        <f t="array" ref="R612">ROUND(O612*$P$3*(1+$Q$3),0)</f>
        <v>417</v>
      </c>
      <c r="S612" s="56" t="s">
        <v>57</v>
      </c>
      <c r="T612" s="60" t="s">
        <v>58</v>
      </c>
      <c r="U612" s="51"/>
      <c r="V612" s="61"/>
      <c r="W612" s="61"/>
      <c r="X612" s="61"/>
      <c r="Y612" s="61"/>
      <c r="Z612" s="53">
        <f t="shared" si="9"/>
        <v>0</v>
      </c>
      <c r="AA612" s="4"/>
    </row>
    <row r="613" spans="1:27" ht="16" customHeight="1" x14ac:dyDescent="0.2">
      <c r="A613" s="54"/>
      <c r="B613" s="63" t="s">
        <v>1360</v>
      </c>
      <c r="C613" s="56" t="s">
        <v>1361</v>
      </c>
      <c r="D613" s="56" t="s">
        <v>1362</v>
      </c>
      <c r="E613" s="56" t="str" cm="1">
        <f t="array" ref="E613">_xlfn.XLOOKUP(C613,Master!E1:E2386,Master!H1:H2386)</f>
        <v>No</v>
      </c>
      <c r="F613" s="56" t="s">
        <v>318</v>
      </c>
      <c r="G613" s="56" t="s">
        <v>70</v>
      </c>
      <c r="H613" s="56" t="s">
        <v>451</v>
      </c>
      <c r="I613" s="56" t="s">
        <v>473</v>
      </c>
      <c r="J613" s="56" t="s">
        <v>55</v>
      </c>
      <c r="K613" s="56" t="s">
        <v>56</v>
      </c>
      <c r="L613" s="56" t="s">
        <v>474</v>
      </c>
      <c r="M613" s="57">
        <v>150</v>
      </c>
      <c r="N613" s="57">
        <v>250</v>
      </c>
      <c r="O613" s="57">
        <v>250</v>
      </c>
      <c r="P613" s="58" cm="1">
        <f t="array" ref="P613">(O613*$P$3)*(M613/O613)</f>
        <v>208.5</v>
      </c>
      <c r="Q613" s="59" cm="1">
        <f t="array" ref="Q613">R613</f>
        <v>417</v>
      </c>
      <c r="R613" s="58" cm="1">
        <f t="array" ref="R613">ROUND(O613*$P$3*(1+$Q$3),0)</f>
        <v>417</v>
      </c>
      <c r="S613" s="56" t="s">
        <v>57</v>
      </c>
      <c r="T613" s="60" t="s">
        <v>58</v>
      </c>
      <c r="U613" s="51"/>
      <c r="V613" s="61"/>
      <c r="W613" s="61"/>
      <c r="X613" s="61"/>
      <c r="Y613" s="61"/>
      <c r="Z613" s="53">
        <f t="shared" si="9"/>
        <v>0</v>
      </c>
      <c r="AA613" s="4"/>
    </row>
    <row r="614" spans="1:27" ht="16" customHeight="1" x14ac:dyDescent="0.2">
      <c r="A614" s="54"/>
      <c r="B614" s="63" t="s">
        <v>1363</v>
      </c>
      <c r="C614" s="56" t="s">
        <v>1364</v>
      </c>
      <c r="D614" s="56" t="s">
        <v>1365</v>
      </c>
      <c r="E614" s="56" t="str" cm="1">
        <f t="array" ref="E614">_xlfn.XLOOKUP(C614,Master!E1:E2386,Master!H1:H2386)</f>
        <v>No</v>
      </c>
      <c r="F614" s="56" t="s">
        <v>318</v>
      </c>
      <c r="G614" s="56" t="s">
        <v>282</v>
      </c>
      <c r="H614" s="56" t="s">
        <v>451</v>
      </c>
      <c r="I614" s="56" t="s">
        <v>473</v>
      </c>
      <c r="J614" s="56" t="s">
        <v>55</v>
      </c>
      <c r="K614" s="56" t="s">
        <v>56</v>
      </c>
      <c r="L614" s="56" t="s">
        <v>474</v>
      </c>
      <c r="M614" s="57">
        <v>150</v>
      </c>
      <c r="N614" s="57">
        <v>250</v>
      </c>
      <c r="O614" s="57">
        <v>250</v>
      </c>
      <c r="P614" s="58" cm="1">
        <f t="array" ref="P614">(O614*$P$3)*(M614/O614)</f>
        <v>208.5</v>
      </c>
      <c r="Q614" s="59" cm="1">
        <f t="array" ref="Q614">R614</f>
        <v>417</v>
      </c>
      <c r="R614" s="58" cm="1">
        <f t="array" ref="R614">ROUND(O614*$P$3*(1+$Q$3),0)</f>
        <v>417</v>
      </c>
      <c r="S614" s="56" t="s">
        <v>57</v>
      </c>
      <c r="T614" s="60" t="s">
        <v>58</v>
      </c>
      <c r="U614" s="51"/>
      <c r="V614" s="61"/>
      <c r="W614" s="61"/>
      <c r="X614" s="61"/>
      <c r="Y614" s="61"/>
      <c r="Z614" s="53">
        <f t="shared" si="9"/>
        <v>0</v>
      </c>
      <c r="AA614" s="4"/>
    </row>
    <row r="615" spans="1:27" ht="16" customHeight="1" x14ac:dyDescent="0.2">
      <c r="A615" s="54"/>
      <c r="B615" s="63" t="s">
        <v>1366</v>
      </c>
      <c r="C615" s="56" t="s">
        <v>1367</v>
      </c>
      <c r="D615" s="56" t="s">
        <v>1368</v>
      </c>
      <c r="E615" s="56" t="str" cm="1">
        <f t="array" ref="E615">_xlfn.XLOOKUP(C615,Master!E1:E2386,Master!H1:H2386)</f>
        <v>No</v>
      </c>
      <c r="F615" s="56" t="s">
        <v>190</v>
      </c>
      <c r="G615" s="56" t="s">
        <v>61</v>
      </c>
      <c r="H615" s="56" t="s">
        <v>451</v>
      </c>
      <c r="I615" s="56" t="s">
        <v>473</v>
      </c>
      <c r="J615" s="56" t="s">
        <v>55</v>
      </c>
      <c r="K615" s="56" t="s">
        <v>56</v>
      </c>
      <c r="L615" s="56" t="s">
        <v>474</v>
      </c>
      <c r="M615" s="57">
        <v>150</v>
      </c>
      <c r="N615" s="57">
        <v>250</v>
      </c>
      <c r="O615" s="57">
        <v>250</v>
      </c>
      <c r="P615" s="58" cm="1">
        <f t="array" ref="P615">(O615*$P$3)*(M615/O615)</f>
        <v>208.5</v>
      </c>
      <c r="Q615" s="59" cm="1">
        <f t="array" ref="Q615">R615</f>
        <v>417</v>
      </c>
      <c r="R615" s="58" cm="1">
        <f t="array" ref="R615">ROUND(O615*$P$3*(1+$Q$3),0)</f>
        <v>417</v>
      </c>
      <c r="S615" s="56" t="s">
        <v>57</v>
      </c>
      <c r="T615" s="60" t="s">
        <v>58</v>
      </c>
      <c r="U615" s="51"/>
      <c r="V615" s="61"/>
      <c r="W615" s="61"/>
      <c r="X615" s="61"/>
      <c r="Y615" s="61"/>
      <c r="Z615" s="53">
        <f t="shared" si="9"/>
        <v>0</v>
      </c>
      <c r="AA615" s="4"/>
    </row>
    <row r="616" spans="1:27" ht="16" customHeight="1" x14ac:dyDescent="0.2">
      <c r="A616" s="54"/>
      <c r="B616" s="63" t="s">
        <v>1369</v>
      </c>
      <c r="C616" s="56" t="s">
        <v>1370</v>
      </c>
      <c r="D616" s="56" t="s">
        <v>1371</v>
      </c>
      <c r="E616" s="56" t="str" cm="1">
        <f t="array" ref="E616">_xlfn.XLOOKUP(C616,Master!E1:E2386,Master!H1:H2386)</f>
        <v>No</v>
      </c>
      <c r="F616" s="56" t="s">
        <v>190</v>
      </c>
      <c r="G616" s="56" t="s">
        <v>64</v>
      </c>
      <c r="H616" s="56" t="s">
        <v>451</v>
      </c>
      <c r="I616" s="56" t="s">
        <v>473</v>
      </c>
      <c r="J616" s="56" t="s">
        <v>55</v>
      </c>
      <c r="K616" s="56" t="s">
        <v>56</v>
      </c>
      <c r="L616" s="56" t="s">
        <v>474</v>
      </c>
      <c r="M616" s="57">
        <v>150</v>
      </c>
      <c r="N616" s="57">
        <v>250</v>
      </c>
      <c r="O616" s="57">
        <v>250</v>
      </c>
      <c r="P616" s="58" cm="1">
        <f t="array" ref="P616">(O616*$P$3)*(M616/O616)</f>
        <v>208.5</v>
      </c>
      <c r="Q616" s="59" cm="1">
        <f t="array" ref="Q616">R616</f>
        <v>417</v>
      </c>
      <c r="R616" s="58" cm="1">
        <f t="array" ref="R616">ROUND(O616*$P$3*(1+$Q$3),0)</f>
        <v>417</v>
      </c>
      <c r="S616" s="56" t="s">
        <v>57</v>
      </c>
      <c r="T616" s="60" t="s">
        <v>58</v>
      </c>
      <c r="U616" s="51"/>
      <c r="V616" s="61"/>
      <c r="W616" s="61"/>
      <c r="X616" s="61"/>
      <c r="Y616" s="61"/>
      <c r="Z616" s="53">
        <f t="shared" si="9"/>
        <v>0</v>
      </c>
      <c r="AA616" s="4"/>
    </row>
    <row r="617" spans="1:27" ht="16" customHeight="1" x14ac:dyDescent="0.2">
      <c r="A617" s="54"/>
      <c r="B617" s="63" t="s">
        <v>1372</v>
      </c>
      <c r="C617" s="56" t="s">
        <v>1373</v>
      </c>
      <c r="D617" s="56" t="s">
        <v>1374</v>
      </c>
      <c r="E617" s="56" t="str" cm="1">
        <f t="array" ref="E617">_xlfn.XLOOKUP(C617,Master!E1:E2386,Master!H1:H2386)</f>
        <v>No</v>
      </c>
      <c r="F617" s="56" t="s">
        <v>190</v>
      </c>
      <c r="G617" s="56" t="s">
        <v>67</v>
      </c>
      <c r="H617" s="56" t="s">
        <v>451</v>
      </c>
      <c r="I617" s="56" t="s">
        <v>473</v>
      </c>
      <c r="J617" s="56" t="s">
        <v>55</v>
      </c>
      <c r="K617" s="56" t="s">
        <v>56</v>
      </c>
      <c r="L617" s="56" t="s">
        <v>474</v>
      </c>
      <c r="M617" s="57">
        <v>150</v>
      </c>
      <c r="N617" s="57">
        <v>250</v>
      </c>
      <c r="O617" s="57">
        <v>250</v>
      </c>
      <c r="P617" s="58" cm="1">
        <f t="array" ref="P617">(O617*$P$3)*(M617/O617)</f>
        <v>208.5</v>
      </c>
      <c r="Q617" s="59" cm="1">
        <f t="array" ref="Q617">R617</f>
        <v>417</v>
      </c>
      <c r="R617" s="58" cm="1">
        <f t="array" ref="R617">ROUND(O617*$P$3*(1+$Q$3),0)</f>
        <v>417</v>
      </c>
      <c r="S617" s="56" t="s">
        <v>57</v>
      </c>
      <c r="T617" s="60" t="s">
        <v>58</v>
      </c>
      <c r="U617" s="51"/>
      <c r="V617" s="61"/>
      <c r="W617" s="61"/>
      <c r="X617" s="61"/>
      <c r="Y617" s="61"/>
      <c r="Z617" s="53">
        <f t="shared" si="9"/>
        <v>0</v>
      </c>
      <c r="AA617" s="4"/>
    </row>
    <row r="618" spans="1:27" ht="16" customHeight="1" x14ac:dyDescent="0.2">
      <c r="A618" s="54"/>
      <c r="B618" s="63" t="s">
        <v>1375</v>
      </c>
      <c r="C618" s="56" t="s">
        <v>1376</v>
      </c>
      <c r="D618" s="56" t="s">
        <v>1377</v>
      </c>
      <c r="E618" s="56" t="str" cm="1">
        <f t="array" ref="E618">_xlfn.XLOOKUP(C618,Master!E1:E2386,Master!H1:H2386)</f>
        <v>No</v>
      </c>
      <c r="F618" s="56" t="s">
        <v>190</v>
      </c>
      <c r="G618" s="56" t="s">
        <v>70</v>
      </c>
      <c r="H618" s="56" t="s">
        <v>451</v>
      </c>
      <c r="I618" s="56" t="s">
        <v>473</v>
      </c>
      <c r="J618" s="56" t="s">
        <v>55</v>
      </c>
      <c r="K618" s="56" t="s">
        <v>56</v>
      </c>
      <c r="L618" s="56" t="s">
        <v>474</v>
      </c>
      <c r="M618" s="57">
        <v>150</v>
      </c>
      <c r="N618" s="57">
        <v>250</v>
      </c>
      <c r="O618" s="57">
        <v>250</v>
      </c>
      <c r="P618" s="58" cm="1">
        <f t="array" ref="P618">(O618*$P$3)*(M618/O618)</f>
        <v>208.5</v>
      </c>
      <c r="Q618" s="59" cm="1">
        <f t="array" ref="Q618">R618</f>
        <v>417</v>
      </c>
      <c r="R618" s="58" cm="1">
        <f t="array" ref="R618">ROUND(O618*$P$3*(1+$Q$3),0)</f>
        <v>417</v>
      </c>
      <c r="S618" s="56" t="s">
        <v>57</v>
      </c>
      <c r="T618" s="60" t="s">
        <v>58</v>
      </c>
      <c r="U618" s="51"/>
      <c r="V618" s="61"/>
      <c r="W618" s="61"/>
      <c r="X618" s="61"/>
      <c r="Y618" s="61"/>
      <c r="Z618" s="53">
        <f t="shared" si="9"/>
        <v>0</v>
      </c>
      <c r="AA618" s="4"/>
    </row>
    <row r="619" spans="1:27" ht="16" customHeight="1" x14ac:dyDescent="0.2">
      <c r="A619" s="54"/>
      <c r="B619" s="63" t="s">
        <v>1378</v>
      </c>
      <c r="C619" s="56" t="s">
        <v>1379</v>
      </c>
      <c r="D619" s="56" t="s">
        <v>1380</v>
      </c>
      <c r="E619" s="56" t="str" cm="1">
        <f t="array" ref="E619">_xlfn.XLOOKUP(C619,Master!E1:E2386,Master!H1:H2386)</f>
        <v>No</v>
      </c>
      <c r="F619" s="56" t="s">
        <v>190</v>
      </c>
      <c r="G619" s="56" t="s">
        <v>282</v>
      </c>
      <c r="H619" s="56" t="s">
        <v>451</v>
      </c>
      <c r="I619" s="56" t="s">
        <v>473</v>
      </c>
      <c r="J619" s="56" t="s">
        <v>55</v>
      </c>
      <c r="K619" s="56" t="s">
        <v>56</v>
      </c>
      <c r="L619" s="56" t="s">
        <v>474</v>
      </c>
      <c r="M619" s="57">
        <v>150</v>
      </c>
      <c r="N619" s="57">
        <v>250</v>
      </c>
      <c r="O619" s="57">
        <v>250</v>
      </c>
      <c r="P619" s="58" cm="1">
        <f t="array" ref="P619">(O619*$P$3)*(M619/O619)</f>
        <v>208.5</v>
      </c>
      <c r="Q619" s="59" cm="1">
        <f t="array" ref="Q619">R619</f>
        <v>417</v>
      </c>
      <c r="R619" s="58" cm="1">
        <f t="array" ref="R619">ROUND(O619*$P$3*(1+$Q$3),0)</f>
        <v>417</v>
      </c>
      <c r="S619" s="56" t="s">
        <v>57</v>
      </c>
      <c r="T619" s="60" t="s">
        <v>58</v>
      </c>
      <c r="U619" s="51"/>
      <c r="V619" s="61"/>
      <c r="W619" s="61"/>
      <c r="X619" s="61"/>
      <c r="Y619" s="61"/>
      <c r="Z619" s="53">
        <f t="shared" si="9"/>
        <v>0</v>
      </c>
      <c r="AA619" s="4"/>
    </row>
    <row r="620" spans="1:27" ht="16" customHeight="1" x14ac:dyDescent="0.2">
      <c r="A620" s="54"/>
      <c r="B620" s="63" t="s">
        <v>1381</v>
      </c>
      <c r="C620" s="56" t="s">
        <v>1382</v>
      </c>
      <c r="D620" s="56" t="s">
        <v>1383</v>
      </c>
      <c r="E620" s="56" t="str" cm="1">
        <f t="array" ref="E620">_xlfn.XLOOKUP(C620,Master!E1:E2386,Master!H1:H2386)</f>
        <v>No</v>
      </c>
      <c r="F620" s="56" t="s">
        <v>116</v>
      </c>
      <c r="G620" s="56" t="s">
        <v>61</v>
      </c>
      <c r="H620" s="56" t="s">
        <v>451</v>
      </c>
      <c r="I620" s="56" t="s">
        <v>473</v>
      </c>
      <c r="J620" s="56" t="s">
        <v>55</v>
      </c>
      <c r="K620" s="56" t="s">
        <v>56</v>
      </c>
      <c r="L620" s="56" t="s">
        <v>474</v>
      </c>
      <c r="M620" s="57">
        <v>150</v>
      </c>
      <c r="N620" s="57">
        <v>250</v>
      </c>
      <c r="O620" s="57">
        <v>250</v>
      </c>
      <c r="P620" s="58" cm="1">
        <f t="array" ref="P620">(O620*$P$3)*(M620/O620)</f>
        <v>208.5</v>
      </c>
      <c r="Q620" s="59" cm="1">
        <f t="array" ref="Q620">R620</f>
        <v>417</v>
      </c>
      <c r="R620" s="58" cm="1">
        <f t="array" ref="R620">ROUND(O620*$P$3*(1+$Q$3),0)</f>
        <v>417</v>
      </c>
      <c r="S620" s="56" t="s">
        <v>57</v>
      </c>
      <c r="T620" s="60" t="s">
        <v>58</v>
      </c>
      <c r="U620" s="51"/>
      <c r="V620" s="61"/>
      <c r="W620" s="61"/>
      <c r="X620" s="61"/>
      <c r="Y620" s="61"/>
      <c r="Z620" s="53">
        <f t="shared" si="9"/>
        <v>0</v>
      </c>
      <c r="AA620" s="4"/>
    </row>
    <row r="621" spans="1:27" ht="16" customHeight="1" x14ac:dyDescent="0.2">
      <c r="A621" s="54"/>
      <c r="B621" s="63" t="s">
        <v>1384</v>
      </c>
      <c r="C621" s="56" t="s">
        <v>1385</v>
      </c>
      <c r="D621" s="56" t="s">
        <v>1386</v>
      </c>
      <c r="E621" s="56" t="str" cm="1">
        <f t="array" ref="E621">_xlfn.XLOOKUP(C621,Master!E1:E2386,Master!H1:H2386)</f>
        <v>No</v>
      </c>
      <c r="F621" s="56" t="s">
        <v>116</v>
      </c>
      <c r="G621" s="56" t="s">
        <v>64</v>
      </c>
      <c r="H621" s="56" t="s">
        <v>451</v>
      </c>
      <c r="I621" s="56" t="s">
        <v>473</v>
      </c>
      <c r="J621" s="56" t="s">
        <v>55</v>
      </c>
      <c r="K621" s="56" t="s">
        <v>56</v>
      </c>
      <c r="L621" s="56" t="s">
        <v>474</v>
      </c>
      <c r="M621" s="57">
        <v>150</v>
      </c>
      <c r="N621" s="57">
        <v>250</v>
      </c>
      <c r="O621" s="57">
        <v>250</v>
      </c>
      <c r="P621" s="58" cm="1">
        <f t="array" ref="P621">(O621*$P$3)*(M621/O621)</f>
        <v>208.5</v>
      </c>
      <c r="Q621" s="59" cm="1">
        <f t="array" ref="Q621">R621</f>
        <v>417</v>
      </c>
      <c r="R621" s="58" cm="1">
        <f t="array" ref="R621">ROUND(O621*$P$3*(1+$Q$3),0)</f>
        <v>417</v>
      </c>
      <c r="S621" s="56" t="s">
        <v>57</v>
      </c>
      <c r="T621" s="60" t="s">
        <v>58</v>
      </c>
      <c r="U621" s="51"/>
      <c r="V621" s="61"/>
      <c r="W621" s="61"/>
      <c r="X621" s="61"/>
      <c r="Y621" s="61"/>
      <c r="Z621" s="53">
        <f t="shared" si="9"/>
        <v>0</v>
      </c>
      <c r="AA621" s="4"/>
    </row>
    <row r="622" spans="1:27" ht="16" customHeight="1" x14ac:dyDescent="0.2">
      <c r="A622" s="54"/>
      <c r="B622" s="63" t="s">
        <v>1387</v>
      </c>
      <c r="C622" s="56" t="s">
        <v>1388</v>
      </c>
      <c r="D622" s="56" t="s">
        <v>1389</v>
      </c>
      <c r="E622" s="56" t="str" cm="1">
        <f t="array" ref="E622">_xlfn.XLOOKUP(C622,Master!E1:E2386,Master!H1:H2386)</f>
        <v>No</v>
      </c>
      <c r="F622" s="56" t="s">
        <v>116</v>
      </c>
      <c r="G622" s="56" t="s">
        <v>67</v>
      </c>
      <c r="H622" s="56" t="s">
        <v>451</v>
      </c>
      <c r="I622" s="56" t="s">
        <v>473</v>
      </c>
      <c r="J622" s="56" t="s">
        <v>55</v>
      </c>
      <c r="K622" s="56" t="s">
        <v>56</v>
      </c>
      <c r="L622" s="56" t="s">
        <v>474</v>
      </c>
      <c r="M622" s="57">
        <v>150</v>
      </c>
      <c r="N622" s="57">
        <v>250</v>
      </c>
      <c r="O622" s="57">
        <v>250</v>
      </c>
      <c r="P622" s="58" cm="1">
        <f t="array" ref="P622">(O622*$P$3)*(M622/O622)</f>
        <v>208.5</v>
      </c>
      <c r="Q622" s="59" cm="1">
        <f t="array" ref="Q622">R622</f>
        <v>417</v>
      </c>
      <c r="R622" s="58" cm="1">
        <f t="array" ref="R622">ROUND(O622*$P$3*(1+$Q$3),0)</f>
        <v>417</v>
      </c>
      <c r="S622" s="56" t="s">
        <v>57</v>
      </c>
      <c r="T622" s="60" t="s">
        <v>58</v>
      </c>
      <c r="U622" s="51"/>
      <c r="V622" s="61"/>
      <c r="W622" s="61"/>
      <c r="X622" s="61"/>
      <c r="Y622" s="61"/>
      <c r="Z622" s="53">
        <f t="shared" si="9"/>
        <v>0</v>
      </c>
      <c r="AA622" s="4"/>
    </row>
    <row r="623" spans="1:27" ht="16" customHeight="1" x14ac:dyDescent="0.2">
      <c r="A623" s="54"/>
      <c r="B623" s="63" t="s">
        <v>1390</v>
      </c>
      <c r="C623" s="56" t="s">
        <v>1391</v>
      </c>
      <c r="D623" s="56" t="s">
        <v>1392</v>
      </c>
      <c r="E623" s="56" t="str" cm="1">
        <f t="array" ref="E623">_xlfn.XLOOKUP(C623,Master!E1:E2386,Master!H1:H2386)</f>
        <v>No</v>
      </c>
      <c r="F623" s="56" t="s">
        <v>116</v>
      </c>
      <c r="G623" s="56" t="s">
        <v>70</v>
      </c>
      <c r="H623" s="56" t="s">
        <v>451</v>
      </c>
      <c r="I623" s="56" t="s">
        <v>473</v>
      </c>
      <c r="J623" s="56" t="s">
        <v>55</v>
      </c>
      <c r="K623" s="56" t="s">
        <v>56</v>
      </c>
      <c r="L623" s="56" t="s">
        <v>474</v>
      </c>
      <c r="M623" s="57">
        <v>150</v>
      </c>
      <c r="N623" s="57">
        <v>250</v>
      </c>
      <c r="O623" s="57">
        <v>250</v>
      </c>
      <c r="P623" s="58" cm="1">
        <f t="array" ref="P623">(O623*$P$3)*(M623/O623)</f>
        <v>208.5</v>
      </c>
      <c r="Q623" s="59" cm="1">
        <f t="array" ref="Q623">R623</f>
        <v>417</v>
      </c>
      <c r="R623" s="58" cm="1">
        <f t="array" ref="R623">ROUND(O623*$P$3*(1+$Q$3),0)</f>
        <v>417</v>
      </c>
      <c r="S623" s="56" t="s">
        <v>57</v>
      </c>
      <c r="T623" s="60" t="s">
        <v>58</v>
      </c>
      <c r="U623" s="51"/>
      <c r="V623" s="61"/>
      <c r="W623" s="61"/>
      <c r="X623" s="61"/>
      <c r="Y623" s="61"/>
      <c r="Z623" s="53">
        <f t="shared" si="9"/>
        <v>0</v>
      </c>
      <c r="AA623" s="4"/>
    </row>
    <row r="624" spans="1:27" ht="16" customHeight="1" x14ac:dyDescent="0.2">
      <c r="A624" s="54"/>
      <c r="B624" s="63" t="s">
        <v>1393</v>
      </c>
      <c r="C624" s="56" t="s">
        <v>1394</v>
      </c>
      <c r="D624" s="56" t="s">
        <v>1395</v>
      </c>
      <c r="E624" s="56" t="str" cm="1">
        <f t="array" ref="E624">_xlfn.XLOOKUP(C624,Master!E1:E2386,Master!H1:H2386)</f>
        <v>No</v>
      </c>
      <c r="F624" s="56" t="s">
        <v>116</v>
      </c>
      <c r="G624" s="56" t="s">
        <v>282</v>
      </c>
      <c r="H624" s="56" t="s">
        <v>451</v>
      </c>
      <c r="I624" s="56" t="s">
        <v>473</v>
      </c>
      <c r="J624" s="56" t="s">
        <v>55</v>
      </c>
      <c r="K624" s="56" t="s">
        <v>56</v>
      </c>
      <c r="L624" s="56" t="s">
        <v>474</v>
      </c>
      <c r="M624" s="57">
        <v>150</v>
      </c>
      <c r="N624" s="57">
        <v>250</v>
      </c>
      <c r="O624" s="57">
        <v>250</v>
      </c>
      <c r="P624" s="58" cm="1">
        <f t="array" ref="P624">(O624*$P$3)*(M624/O624)</f>
        <v>208.5</v>
      </c>
      <c r="Q624" s="59" cm="1">
        <f t="array" ref="Q624">R624</f>
        <v>417</v>
      </c>
      <c r="R624" s="58" cm="1">
        <f t="array" ref="R624">ROUND(O624*$P$3*(1+$Q$3),0)</f>
        <v>417</v>
      </c>
      <c r="S624" s="56" t="s">
        <v>57</v>
      </c>
      <c r="T624" s="60" t="s">
        <v>58</v>
      </c>
      <c r="U624" s="51"/>
      <c r="V624" s="61"/>
      <c r="W624" s="61"/>
      <c r="X624" s="61"/>
      <c r="Y624" s="61"/>
      <c r="Z624" s="53">
        <f t="shared" si="9"/>
        <v>0</v>
      </c>
      <c r="AA624" s="4"/>
    </row>
    <row r="625" spans="1:27" ht="16" customHeight="1" x14ac:dyDescent="0.2">
      <c r="A625" s="54"/>
      <c r="B625" s="63" t="s">
        <v>1396</v>
      </c>
      <c r="C625" s="56" t="s">
        <v>1397</v>
      </c>
      <c r="D625" s="56" t="s">
        <v>1398</v>
      </c>
      <c r="E625" s="56" t="str" cm="1">
        <f t="array" ref="E625">_xlfn.XLOOKUP(C625,Master!E1:E2386,Master!H1:H2386)</f>
        <v>No</v>
      </c>
      <c r="F625" s="56" t="s">
        <v>95</v>
      </c>
      <c r="G625" s="56" t="s">
        <v>61</v>
      </c>
      <c r="H625" s="56" t="s">
        <v>451</v>
      </c>
      <c r="I625" s="56" t="s">
        <v>473</v>
      </c>
      <c r="J625" s="56" t="s">
        <v>55</v>
      </c>
      <c r="K625" s="56" t="s">
        <v>56</v>
      </c>
      <c r="L625" s="56" t="s">
        <v>474</v>
      </c>
      <c r="M625" s="57">
        <v>150</v>
      </c>
      <c r="N625" s="57">
        <v>250</v>
      </c>
      <c r="O625" s="57">
        <v>250</v>
      </c>
      <c r="P625" s="58" cm="1">
        <f t="array" ref="P625">(O625*$P$3)*(M625/O625)</f>
        <v>208.5</v>
      </c>
      <c r="Q625" s="59" cm="1">
        <f t="array" ref="Q625">R625</f>
        <v>417</v>
      </c>
      <c r="R625" s="58" cm="1">
        <f t="array" ref="R625">ROUND(O625*$P$3*(1+$Q$3),0)</f>
        <v>417</v>
      </c>
      <c r="S625" s="56" t="s">
        <v>57</v>
      </c>
      <c r="T625" s="60" t="s">
        <v>58</v>
      </c>
      <c r="U625" s="51"/>
      <c r="V625" s="61"/>
      <c r="W625" s="61"/>
      <c r="X625" s="61"/>
      <c r="Y625" s="61"/>
      <c r="Z625" s="53">
        <f t="shared" si="9"/>
        <v>0</v>
      </c>
      <c r="AA625" s="4"/>
    </row>
    <row r="626" spans="1:27" ht="16" customHeight="1" x14ac:dyDescent="0.2">
      <c r="A626" s="54"/>
      <c r="B626" s="63" t="s">
        <v>1399</v>
      </c>
      <c r="C626" s="56" t="s">
        <v>1400</v>
      </c>
      <c r="D626" s="56" t="s">
        <v>1401</v>
      </c>
      <c r="E626" s="56" t="str" cm="1">
        <f t="array" ref="E626">_xlfn.XLOOKUP(C626,Master!E1:E2386,Master!H1:H2386)</f>
        <v>No</v>
      </c>
      <c r="F626" s="56" t="s">
        <v>95</v>
      </c>
      <c r="G626" s="56" t="s">
        <v>64</v>
      </c>
      <c r="H626" s="56" t="s">
        <v>451</v>
      </c>
      <c r="I626" s="56" t="s">
        <v>473</v>
      </c>
      <c r="J626" s="56" t="s">
        <v>55</v>
      </c>
      <c r="K626" s="56" t="s">
        <v>56</v>
      </c>
      <c r="L626" s="56" t="s">
        <v>474</v>
      </c>
      <c r="M626" s="57">
        <v>150</v>
      </c>
      <c r="N626" s="57">
        <v>250</v>
      </c>
      <c r="O626" s="57">
        <v>250</v>
      </c>
      <c r="P626" s="58" cm="1">
        <f t="array" ref="P626">(O626*$P$3)*(M626/O626)</f>
        <v>208.5</v>
      </c>
      <c r="Q626" s="59" cm="1">
        <f t="array" ref="Q626">R626</f>
        <v>417</v>
      </c>
      <c r="R626" s="58" cm="1">
        <f t="array" ref="R626">ROUND(O626*$P$3*(1+$Q$3),0)</f>
        <v>417</v>
      </c>
      <c r="S626" s="56" t="s">
        <v>57</v>
      </c>
      <c r="T626" s="60" t="s">
        <v>58</v>
      </c>
      <c r="U626" s="51"/>
      <c r="V626" s="61"/>
      <c r="W626" s="61"/>
      <c r="X626" s="61"/>
      <c r="Y626" s="61"/>
      <c r="Z626" s="53">
        <f t="shared" si="9"/>
        <v>0</v>
      </c>
      <c r="AA626" s="4"/>
    </row>
    <row r="627" spans="1:27" ht="16" customHeight="1" x14ac:dyDescent="0.2">
      <c r="A627" s="54"/>
      <c r="B627" s="63" t="s">
        <v>1402</v>
      </c>
      <c r="C627" s="56" t="s">
        <v>1403</v>
      </c>
      <c r="D627" s="56" t="s">
        <v>1404</v>
      </c>
      <c r="E627" s="56" t="str" cm="1">
        <f t="array" ref="E627">_xlfn.XLOOKUP(C627,Master!E1:E2386,Master!H1:H2386)</f>
        <v>No</v>
      </c>
      <c r="F627" s="56" t="s">
        <v>95</v>
      </c>
      <c r="G627" s="56" t="s">
        <v>67</v>
      </c>
      <c r="H627" s="56" t="s">
        <v>451</v>
      </c>
      <c r="I627" s="56" t="s">
        <v>473</v>
      </c>
      <c r="J627" s="56" t="s">
        <v>55</v>
      </c>
      <c r="K627" s="56" t="s">
        <v>56</v>
      </c>
      <c r="L627" s="56" t="s">
        <v>474</v>
      </c>
      <c r="M627" s="57">
        <v>150</v>
      </c>
      <c r="N627" s="57">
        <v>250</v>
      </c>
      <c r="O627" s="57">
        <v>250</v>
      </c>
      <c r="P627" s="58" cm="1">
        <f t="array" ref="P627">(O627*$P$3)*(M627/O627)</f>
        <v>208.5</v>
      </c>
      <c r="Q627" s="59" cm="1">
        <f t="array" ref="Q627">R627</f>
        <v>417</v>
      </c>
      <c r="R627" s="58" cm="1">
        <f t="array" ref="R627">ROUND(O627*$P$3*(1+$Q$3),0)</f>
        <v>417</v>
      </c>
      <c r="S627" s="56" t="s">
        <v>57</v>
      </c>
      <c r="T627" s="60" t="s">
        <v>58</v>
      </c>
      <c r="U627" s="51"/>
      <c r="V627" s="61"/>
      <c r="W627" s="61"/>
      <c r="X627" s="61"/>
      <c r="Y627" s="61"/>
      <c r="Z627" s="53">
        <f t="shared" si="9"/>
        <v>0</v>
      </c>
      <c r="AA627" s="4"/>
    </row>
    <row r="628" spans="1:27" ht="16" customHeight="1" x14ac:dyDescent="0.2">
      <c r="A628" s="54"/>
      <c r="B628" s="63" t="s">
        <v>1405</v>
      </c>
      <c r="C628" s="56" t="s">
        <v>1406</v>
      </c>
      <c r="D628" s="56" t="s">
        <v>1407</v>
      </c>
      <c r="E628" s="56" t="str" cm="1">
        <f t="array" ref="E628">_xlfn.XLOOKUP(C628,Master!E1:E2386,Master!H1:H2386)</f>
        <v>No</v>
      </c>
      <c r="F628" s="56" t="s">
        <v>95</v>
      </c>
      <c r="G628" s="56" t="s">
        <v>70</v>
      </c>
      <c r="H628" s="56" t="s">
        <v>451</v>
      </c>
      <c r="I628" s="56" t="s">
        <v>473</v>
      </c>
      <c r="J628" s="56" t="s">
        <v>55</v>
      </c>
      <c r="K628" s="56" t="s">
        <v>56</v>
      </c>
      <c r="L628" s="56" t="s">
        <v>474</v>
      </c>
      <c r="M628" s="57">
        <v>150</v>
      </c>
      <c r="N628" s="57">
        <v>250</v>
      </c>
      <c r="O628" s="57">
        <v>250</v>
      </c>
      <c r="P628" s="58" cm="1">
        <f t="array" ref="P628">(O628*$P$3)*(M628/O628)</f>
        <v>208.5</v>
      </c>
      <c r="Q628" s="59" cm="1">
        <f t="array" ref="Q628">R628</f>
        <v>417</v>
      </c>
      <c r="R628" s="58" cm="1">
        <f t="array" ref="R628">ROUND(O628*$P$3*(1+$Q$3),0)</f>
        <v>417</v>
      </c>
      <c r="S628" s="56" t="s">
        <v>57</v>
      </c>
      <c r="T628" s="60" t="s">
        <v>58</v>
      </c>
      <c r="U628" s="51"/>
      <c r="V628" s="61"/>
      <c r="W628" s="61"/>
      <c r="X628" s="61"/>
      <c r="Y628" s="61"/>
      <c r="Z628" s="53">
        <f t="shared" si="9"/>
        <v>0</v>
      </c>
      <c r="AA628" s="4"/>
    </row>
    <row r="629" spans="1:27" ht="16" customHeight="1" x14ac:dyDescent="0.2">
      <c r="A629" s="54"/>
      <c r="B629" s="63" t="s">
        <v>1408</v>
      </c>
      <c r="C629" s="56" t="s">
        <v>1409</v>
      </c>
      <c r="D629" s="56" t="s">
        <v>1410</v>
      </c>
      <c r="E629" s="56" t="str" cm="1">
        <f t="array" ref="E629">_xlfn.XLOOKUP(C629,Master!E1:E2386,Master!H1:H2386)</f>
        <v>No</v>
      </c>
      <c r="F629" s="56" t="s">
        <v>95</v>
      </c>
      <c r="G629" s="56" t="s">
        <v>282</v>
      </c>
      <c r="H629" s="56" t="s">
        <v>451</v>
      </c>
      <c r="I629" s="56" t="s">
        <v>473</v>
      </c>
      <c r="J629" s="56" t="s">
        <v>55</v>
      </c>
      <c r="K629" s="56" t="s">
        <v>56</v>
      </c>
      <c r="L629" s="56" t="s">
        <v>474</v>
      </c>
      <c r="M629" s="57">
        <v>150</v>
      </c>
      <c r="N629" s="57">
        <v>250</v>
      </c>
      <c r="O629" s="57">
        <v>250</v>
      </c>
      <c r="P629" s="58" cm="1">
        <f t="array" ref="P629">(O629*$P$3)*(M629/O629)</f>
        <v>208.5</v>
      </c>
      <c r="Q629" s="59" cm="1">
        <f t="array" ref="Q629">R629</f>
        <v>417</v>
      </c>
      <c r="R629" s="58" cm="1">
        <f t="array" ref="R629">ROUND(O629*$P$3*(1+$Q$3),0)</f>
        <v>417</v>
      </c>
      <c r="S629" s="56" t="s">
        <v>57</v>
      </c>
      <c r="T629" s="60" t="s">
        <v>58</v>
      </c>
      <c r="U629" s="51"/>
      <c r="V629" s="61"/>
      <c r="W629" s="61"/>
      <c r="X629" s="61"/>
      <c r="Y629" s="61"/>
      <c r="Z629" s="53">
        <f t="shared" si="9"/>
        <v>0</v>
      </c>
      <c r="AA629" s="4"/>
    </row>
    <row r="630" spans="1:27" ht="16" customHeight="1" x14ac:dyDescent="0.2">
      <c r="A630" s="54"/>
      <c r="B630" s="63" t="s">
        <v>1411</v>
      </c>
      <c r="C630" s="56" t="s">
        <v>1412</v>
      </c>
      <c r="D630" s="56" t="s">
        <v>1413</v>
      </c>
      <c r="E630" s="56" t="str" cm="1">
        <f t="array" ref="E630">_xlfn.XLOOKUP(C630,Master!E1:E2386,Master!H1:H2386)</f>
        <v>Yes</v>
      </c>
      <c r="F630" s="56" t="s">
        <v>51</v>
      </c>
      <c r="G630" s="56" t="s">
        <v>61</v>
      </c>
      <c r="H630" s="56" t="s">
        <v>451</v>
      </c>
      <c r="I630" s="56" t="s">
        <v>1414</v>
      </c>
      <c r="J630" s="56" t="s">
        <v>55</v>
      </c>
      <c r="K630" s="56" t="s">
        <v>56</v>
      </c>
      <c r="L630" s="56" t="s">
        <v>50</v>
      </c>
      <c r="M630" s="57">
        <v>82.5</v>
      </c>
      <c r="N630" s="57">
        <v>150</v>
      </c>
      <c r="O630" s="57">
        <v>150</v>
      </c>
      <c r="P630" s="58" cm="1">
        <f t="array" ref="P630">(O630*$P$3)*(M630/O630)</f>
        <v>114.675</v>
      </c>
      <c r="Q630" s="59" cm="1">
        <f t="array" ref="Q630">R630</f>
        <v>250</v>
      </c>
      <c r="R630" s="58" cm="1">
        <f t="array" ref="R630">ROUND(O630*$P$3*(1+$Q$3),0)</f>
        <v>250</v>
      </c>
      <c r="S630" s="56" t="s">
        <v>57</v>
      </c>
      <c r="T630" s="60" t="s">
        <v>58</v>
      </c>
      <c r="U630" s="51"/>
      <c r="V630" s="61"/>
      <c r="W630" s="61"/>
      <c r="X630" s="61"/>
      <c r="Y630" s="61"/>
      <c r="Z630" s="53">
        <f t="shared" si="9"/>
        <v>0</v>
      </c>
      <c r="AA630" s="4"/>
    </row>
    <row r="631" spans="1:27" ht="16" customHeight="1" x14ac:dyDescent="0.2">
      <c r="A631" s="54"/>
      <c r="B631" s="63" t="s">
        <v>1415</v>
      </c>
      <c r="C631" s="56" t="s">
        <v>1416</v>
      </c>
      <c r="D631" s="56" t="s">
        <v>1417</v>
      </c>
      <c r="E631" s="56" t="str" cm="1">
        <f t="array" ref="E631">_xlfn.XLOOKUP(C631,Master!E1:E2386,Master!H1:H2386)</f>
        <v>Yes</v>
      </c>
      <c r="F631" s="56" t="s">
        <v>51</v>
      </c>
      <c r="G631" s="56" t="s">
        <v>64</v>
      </c>
      <c r="H631" s="56" t="s">
        <v>451</v>
      </c>
      <c r="I631" s="56" t="s">
        <v>1414</v>
      </c>
      <c r="J631" s="56" t="s">
        <v>55</v>
      </c>
      <c r="K631" s="56" t="s">
        <v>56</v>
      </c>
      <c r="L631" s="56" t="s">
        <v>50</v>
      </c>
      <c r="M631" s="57">
        <v>82.5</v>
      </c>
      <c r="N631" s="57">
        <v>150</v>
      </c>
      <c r="O631" s="57">
        <v>150</v>
      </c>
      <c r="P631" s="58" cm="1">
        <f t="array" ref="P631">(O631*$P$3)*(M631/O631)</f>
        <v>114.675</v>
      </c>
      <c r="Q631" s="59" cm="1">
        <f t="array" ref="Q631">R631</f>
        <v>250</v>
      </c>
      <c r="R631" s="58" cm="1">
        <f t="array" ref="R631">ROUND(O631*$P$3*(1+$Q$3),0)</f>
        <v>250</v>
      </c>
      <c r="S631" s="56" t="s">
        <v>57</v>
      </c>
      <c r="T631" s="60" t="s">
        <v>58</v>
      </c>
      <c r="U631" s="51"/>
      <c r="V631" s="61"/>
      <c r="W631" s="61"/>
      <c r="X631" s="61"/>
      <c r="Y631" s="61"/>
      <c r="Z631" s="53">
        <f t="shared" si="9"/>
        <v>0</v>
      </c>
      <c r="AA631" s="4"/>
    </row>
    <row r="632" spans="1:27" ht="16" customHeight="1" x14ac:dyDescent="0.2">
      <c r="A632" s="54"/>
      <c r="B632" s="63" t="s">
        <v>1418</v>
      </c>
      <c r="C632" s="56" t="s">
        <v>1419</v>
      </c>
      <c r="D632" s="56" t="s">
        <v>1420</v>
      </c>
      <c r="E632" s="56" t="str" cm="1">
        <f t="array" ref="E632">_xlfn.XLOOKUP(C632,Master!E1:E2386,Master!H1:H2386)</f>
        <v>Yes</v>
      </c>
      <c r="F632" s="56" t="s">
        <v>51</v>
      </c>
      <c r="G632" s="56" t="s">
        <v>67</v>
      </c>
      <c r="H632" s="56" t="s">
        <v>451</v>
      </c>
      <c r="I632" s="56" t="s">
        <v>1414</v>
      </c>
      <c r="J632" s="56" t="s">
        <v>55</v>
      </c>
      <c r="K632" s="56" t="s">
        <v>56</v>
      </c>
      <c r="L632" s="56" t="s">
        <v>50</v>
      </c>
      <c r="M632" s="57">
        <v>82.5</v>
      </c>
      <c r="N632" s="57">
        <v>150</v>
      </c>
      <c r="O632" s="57">
        <v>150</v>
      </c>
      <c r="P632" s="58" cm="1">
        <f t="array" ref="P632">(O632*$P$3)*(M632/O632)</f>
        <v>114.675</v>
      </c>
      <c r="Q632" s="59" cm="1">
        <f t="array" ref="Q632">R632</f>
        <v>250</v>
      </c>
      <c r="R632" s="58" cm="1">
        <f t="array" ref="R632">ROUND(O632*$P$3*(1+$Q$3),0)</f>
        <v>250</v>
      </c>
      <c r="S632" s="56" t="s">
        <v>57</v>
      </c>
      <c r="T632" s="60" t="s">
        <v>58</v>
      </c>
      <c r="U632" s="51"/>
      <c r="V632" s="61"/>
      <c r="W632" s="61"/>
      <c r="X632" s="61"/>
      <c r="Y632" s="61"/>
      <c r="Z632" s="53">
        <f t="shared" si="9"/>
        <v>0</v>
      </c>
      <c r="AA632" s="4"/>
    </row>
    <row r="633" spans="1:27" ht="16" customHeight="1" x14ac:dyDescent="0.2">
      <c r="A633" s="54"/>
      <c r="B633" s="63" t="s">
        <v>1421</v>
      </c>
      <c r="C633" s="56" t="s">
        <v>1422</v>
      </c>
      <c r="D633" s="56" t="s">
        <v>1423</v>
      </c>
      <c r="E633" s="56" t="str" cm="1">
        <f t="array" ref="E633">_xlfn.XLOOKUP(C633,Master!E1:E2386,Master!H1:H2386)</f>
        <v>Yes</v>
      </c>
      <c r="F633" s="56" t="s">
        <v>51</v>
      </c>
      <c r="G633" s="56" t="s">
        <v>70</v>
      </c>
      <c r="H633" s="56" t="s">
        <v>451</v>
      </c>
      <c r="I633" s="56" t="s">
        <v>1414</v>
      </c>
      <c r="J633" s="56" t="s">
        <v>55</v>
      </c>
      <c r="K633" s="56" t="s">
        <v>56</v>
      </c>
      <c r="L633" s="56" t="s">
        <v>50</v>
      </c>
      <c r="M633" s="57">
        <v>82.5</v>
      </c>
      <c r="N633" s="57">
        <v>150</v>
      </c>
      <c r="O633" s="57">
        <v>150</v>
      </c>
      <c r="P633" s="58" cm="1">
        <f t="array" ref="P633">(O633*$P$3)*(M633/O633)</f>
        <v>114.675</v>
      </c>
      <c r="Q633" s="59" cm="1">
        <f t="array" ref="Q633">R633</f>
        <v>250</v>
      </c>
      <c r="R633" s="58" cm="1">
        <f t="array" ref="R633">ROUND(O633*$P$3*(1+$Q$3),0)</f>
        <v>250</v>
      </c>
      <c r="S633" s="56" t="s">
        <v>57</v>
      </c>
      <c r="T633" s="60" t="s">
        <v>58</v>
      </c>
      <c r="U633" s="51"/>
      <c r="V633" s="61"/>
      <c r="W633" s="61"/>
      <c r="X633" s="61"/>
      <c r="Y633" s="61"/>
      <c r="Z633" s="53">
        <f t="shared" si="9"/>
        <v>0</v>
      </c>
      <c r="AA633" s="4"/>
    </row>
    <row r="634" spans="1:27" ht="16" customHeight="1" x14ac:dyDescent="0.2">
      <c r="A634" s="54"/>
      <c r="B634" s="63" t="s">
        <v>1424</v>
      </c>
      <c r="C634" s="56" t="s">
        <v>1425</v>
      </c>
      <c r="D634" s="56" t="s">
        <v>1426</v>
      </c>
      <c r="E634" s="56" t="str" cm="1">
        <f t="array" ref="E634">_xlfn.XLOOKUP(C634,Master!E1:E2386,Master!H1:H2386)</f>
        <v>Yes</v>
      </c>
      <c r="F634" s="56" t="s">
        <v>51</v>
      </c>
      <c r="G634" s="56" t="s">
        <v>282</v>
      </c>
      <c r="H634" s="56" t="s">
        <v>451</v>
      </c>
      <c r="I634" s="56" t="s">
        <v>1414</v>
      </c>
      <c r="J634" s="56" t="s">
        <v>55</v>
      </c>
      <c r="K634" s="56" t="s">
        <v>56</v>
      </c>
      <c r="L634" s="56" t="s">
        <v>50</v>
      </c>
      <c r="M634" s="57">
        <v>82.5</v>
      </c>
      <c r="N634" s="57">
        <v>150</v>
      </c>
      <c r="O634" s="57">
        <v>150</v>
      </c>
      <c r="P634" s="58" cm="1">
        <f t="array" ref="P634">(O634*$P$3)*(M634/O634)</f>
        <v>114.675</v>
      </c>
      <c r="Q634" s="59" cm="1">
        <f t="array" ref="Q634">R634</f>
        <v>250</v>
      </c>
      <c r="R634" s="58" cm="1">
        <f t="array" ref="R634">ROUND(O634*$P$3*(1+$Q$3),0)</f>
        <v>250</v>
      </c>
      <c r="S634" s="56" t="s">
        <v>57</v>
      </c>
      <c r="T634" s="60" t="s">
        <v>58</v>
      </c>
      <c r="U634" s="51"/>
      <c r="V634" s="61"/>
      <c r="W634" s="61"/>
      <c r="X634" s="61"/>
      <c r="Y634" s="61"/>
      <c r="Z634" s="53">
        <f t="shared" si="9"/>
        <v>0</v>
      </c>
      <c r="AA634" s="4"/>
    </row>
    <row r="635" spans="1:27" ht="16" customHeight="1" x14ac:dyDescent="0.2">
      <c r="A635" s="54"/>
      <c r="B635" s="63" t="s">
        <v>1427</v>
      </c>
      <c r="C635" s="56" t="s">
        <v>1428</v>
      </c>
      <c r="D635" s="56" t="s">
        <v>1429</v>
      </c>
      <c r="E635" s="56" t="str" cm="1">
        <f t="array" ref="E635">_xlfn.XLOOKUP(C635,Master!E1:E2386,Master!H1:H2386)</f>
        <v>No</v>
      </c>
      <c r="F635" s="56" t="s">
        <v>318</v>
      </c>
      <c r="G635" s="56" t="s">
        <v>61</v>
      </c>
      <c r="H635" s="56" t="s">
        <v>451</v>
      </c>
      <c r="I635" s="56" t="s">
        <v>1414</v>
      </c>
      <c r="J635" s="56" t="s">
        <v>55</v>
      </c>
      <c r="K635" s="56" t="s">
        <v>56</v>
      </c>
      <c r="L635" s="56" t="s">
        <v>50</v>
      </c>
      <c r="M635" s="57">
        <v>82.5</v>
      </c>
      <c r="N635" s="57">
        <v>150</v>
      </c>
      <c r="O635" s="57">
        <v>150</v>
      </c>
      <c r="P635" s="58" cm="1">
        <f t="array" ref="P635">(O635*$P$3)*(M635/O635)</f>
        <v>114.675</v>
      </c>
      <c r="Q635" s="59" cm="1">
        <f t="array" ref="Q635">R635</f>
        <v>250</v>
      </c>
      <c r="R635" s="58" cm="1">
        <f t="array" ref="R635">ROUND(O635*$P$3*(1+$Q$3),0)</f>
        <v>250</v>
      </c>
      <c r="S635" s="56" t="s">
        <v>57</v>
      </c>
      <c r="T635" s="60" t="s">
        <v>58</v>
      </c>
      <c r="U635" s="51"/>
      <c r="V635" s="61"/>
      <c r="W635" s="61"/>
      <c r="X635" s="61"/>
      <c r="Y635" s="61"/>
      <c r="Z635" s="53">
        <f t="shared" si="9"/>
        <v>0</v>
      </c>
      <c r="AA635" s="4"/>
    </row>
    <row r="636" spans="1:27" ht="16" customHeight="1" x14ac:dyDescent="0.2">
      <c r="A636" s="54"/>
      <c r="B636" s="63" t="s">
        <v>1430</v>
      </c>
      <c r="C636" s="56" t="s">
        <v>1431</v>
      </c>
      <c r="D636" s="56" t="s">
        <v>1432</v>
      </c>
      <c r="E636" s="56" t="str" cm="1">
        <f t="array" ref="E636">_xlfn.XLOOKUP(C636,Master!E1:E2386,Master!H1:H2386)</f>
        <v>No</v>
      </c>
      <c r="F636" s="56" t="s">
        <v>318</v>
      </c>
      <c r="G636" s="56" t="s">
        <v>64</v>
      </c>
      <c r="H636" s="56" t="s">
        <v>451</v>
      </c>
      <c r="I636" s="56" t="s">
        <v>1414</v>
      </c>
      <c r="J636" s="56" t="s">
        <v>55</v>
      </c>
      <c r="K636" s="56" t="s">
        <v>56</v>
      </c>
      <c r="L636" s="56" t="s">
        <v>50</v>
      </c>
      <c r="M636" s="57">
        <v>82.5</v>
      </c>
      <c r="N636" s="57">
        <v>150</v>
      </c>
      <c r="O636" s="57">
        <v>150</v>
      </c>
      <c r="P636" s="58" cm="1">
        <f t="array" ref="P636">(O636*$P$3)*(M636/O636)</f>
        <v>114.675</v>
      </c>
      <c r="Q636" s="59" cm="1">
        <f t="array" ref="Q636">R636</f>
        <v>250</v>
      </c>
      <c r="R636" s="58" cm="1">
        <f t="array" ref="R636">ROUND(O636*$P$3*(1+$Q$3),0)</f>
        <v>250</v>
      </c>
      <c r="S636" s="56" t="s">
        <v>57</v>
      </c>
      <c r="T636" s="60" t="s">
        <v>58</v>
      </c>
      <c r="U636" s="51"/>
      <c r="V636" s="61"/>
      <c r="W636" s="61"/>
      <c r="X636" s="61"/>
      <c r="Y636" s="61"/>
      <c r="Z636" s="53">
        <f t="shared" si="9"/>
        <v>0</v>
      </c>
      <c r="AA636" s="4"/>
    </row>
    <row r="637" spans="1:27" ht="16" customHeight="1" x14ac:dyDescent="0.2">
      <c r="A637" s="54"/>
      <c r="B637" s="63" t="s">
        <v>1433</v>
      </c>
      <c r="C637" s="56" t="s">
        <v>1434</v>
      </c>
      <c r="D637" s="56" t="s">
        <v>1435</v>
      </c>
      <c r="E637" s="56" t="str" cm="1">
        <f t="array" ref="E637">_xlfn.XLOOKUP(C637,Master!E1:E2386,Master!H1:H2386)</f>
        <v>No</v>
      </c>
      <c r="F637" s="56" t="s">
        <v>318</v>
      </c>
      <c r="G637" s="56" t="s">
        <v>67</v>
      </c>
      <c r="H637" s="56" t="s">
        <v>451</v>
      </c>
      <c r="I637" s="56" t="s">
        <v>1414</v>
      </c>
      <c r="J637" s="56" t="s">
        <v>55</v>
      </c>
      <c r="K637" s="56" t="s">
        <v>56</v>
      </c>
      <c r="L637" s="56" t="s">
        <v>50</v>
      </c>
      <c r="M637" s="57">
        <v>82.5</v>
      </c>
      <c r="N637" s="57">
        <v>150</v>
      </c>
      <c r="O637" s="57">
        <v>150</v>
      </c>
      <c r="P637" s="58" cm="1">
        <f t="array" ref="P637">(O637*$P$3)*(M637/O637)</f>
        <v>114.675</v>
      </c>
      <c r="Q637" s="59" cm="1">
        <f t="array" ref="Q637">R637</f>
        <v>250</v>
      </c>
      <c r="R637" s="58" cm="1">
        <f t="array" ref="R637">ROUND(O637*$P$3*(1+$Q$3),0)</f>
        <v>250</v>
      </c>
      <c r="S637" s="56" t="s">
        <v>57</v>
      </c>
      <c r="T637" s="60" t="s">
        <v>58</v>
      </c>
      <c r="U637" s="51"/>
      <c r="V637" s="61"/>
      <c r="W637" s="61"/>
      <c r="X637" s="61"/>
      <c r="Y637" s="61"/>
      <c r="Z637" s="53">
        <f t="shared" si="9"/>
        <v>0</v>
      </c>
      <c r="AA637" s="4"/>
    </row>
    <row r="638" spans="1:27" ht="16" customHeight="1" x14ac:dyDescent="0.2">
      <c r="A638" s="54"/>
      <c r="B638" s="63" t="s">
        <v>1436</v>
      </c>
      <c r="C638" s="56" t="s">
        <v>1437</v>
      </c>
      <c r="D638" s="56" t="s">
        <v>1438</v>
      </c>
      <c r="E638" s="56" t="str" cm="1">
        <f t="array" ref="E638">_xlfn.XLOOKUP(C638,Master!E1:E2386,Master!H1:H2386)</f>
        <v>No</v>
      </c>
      <c r="F638" s="56" t="s">
        <v>318</v>
      </c>
      <c r="G638" s="56" t="s">
        <v>70</v>
      </c>
      <c r="H638" s="56" t="s">
        <v>451</v>
      </c>
      <c r="I638" s="56" t="s">
        <v>1414</v>
      </c>
      <c r="J638" s="56" t="s">
        <v>55</v>
      </c>
      <c r="K638" s="56" t="s">
        <v>56</v>
      </c>
      <c r="L638" s="56" t="s">
        <v>50</v>
      </c>
      <c r="M638" s="57">
        <v>82.5</v>
      </c>
      <c r="N638" s="57">
        <v>150</v>
      </c>
      <c r="O638" s="57">
        <v>150</v>
      </c>
      <c r="P638" s="58" cm="1">
        <f t="array" ref="P638">(O638*$P$3)*(M638/O638)</f>
        <v>114.675</v>
      </c>
      <c r="Q638" s="59" cm="1">
        <f t="array" ref="Q638">R638</f>
        <v>250</v>
      </c>
      <c r="R638" s="58" cm="1">
        <f t="array" ref="R638">ROUND(O638*$P$3*(1+$Q$3),0)</f>
        <v>250</v>
      </c>
      <c r="S638" s="56" t="s">
        <v>57</v>
      </c>
      <c r="T638" s="60" t="s">
        <v>58</v>
      </c>
      <c r="U638" s="51"/>
      <c r="V638" s="61"/>
      <c r="W638" s="61"/>
      <c r="X638" s="61"/>
      <c r="Y638" s="61"/>
      <c r="Z638" s="53">
        <f t="shared" si="9"/>
        <v>0</v>
      </c>
      <c r="AA638" s="4"/>
    </row>
    <row r="639" spans="1:27" ht="16" customHeight="1" x14ac:dyDescent="0.2">
      <c r="A639" s="54"/>
      <c r="B639" s="63" t="s">
        <v>1439</v>
      </c>
      <c r="C639" s="56" t="s">
        <v>1440</v>
      </c>
      <c r="D639" s="56" t="s">
        <v>1441</v>
      </c>
      <c r="E639" s="56" t="str" cm="1">
        <f t="array" ref="E639">_xlfn.XLOOKUP(C639,Master!E1:E2386,Master!H1:H2386)</f>
        <v>No</v>
      </c>
      <c r="F639" s="56" t="s">
        <v>318</v>
      </c>
      <c r="G639" s="56" t="s">
        <v>282</v>
      </c>
      <c r="H639" s="56" t="s">
        <v>451</v>
      </c>
      <c r="I639" s="56" t="s">
        <v>1414</v>
      </c>
      <c r="J639" s="56" t="s">
        <v>55</v>
      </c>
      <c r="K639" s="56" t="s">
        <v>56</v>
      </c>
      <c r="L639" s="56" t="s">
        <v>50</v>
      </c>
      <c r="M639" s="57">
        <v>82.5</v>
      </c>
      <c r="N639" s="57">
        <v>150</v>
      </c>
      <c r="O639" s="57">
        <v>150</v>
      </c>
      <c r="P639" s="58" cm="1">
        <f t="array" ref="P639">(O639*$P$3)*(M639/O639)</f>
        <v>114.675</v>
      </c>
      <c r="Q639" s="59" cm="1">
        <f t="array" ref="Q639">R639</f>
        <v>250</v>
      </c>
      <c r="R639" s="58" cm="1">
        <f t="array" ref="R639">ROUND(O639*$P$3*(1+$Q$3),0)</f>
        <v>250</v>
      </c>
      <c r="S639" s="56" t="s">
        <v>57</v>
      </c>
      <c r="T639" s="60" t="s">
        <v>58</v>
      </c>
      <c r="U639" s="51"/>
      <c r="V639" s="61"/>
      <c r="W639" s="61"/>
      <c r="X639" s="61"/>
      <c r="Y639" s="61"/>
      <c r="Z639" s="53">
        <f t="shared" si="9"/>
        <v>0</v>
      </c>
      <c r="AA639" s="4"/>
    </row>
    <row r="640" spans="1:27" ht="16" customHeight="1" x14ac:dyDescent="0.2">
      <c r="A640" s="54"/>
      <c r="B640" s="63" t="s">
        <v>1442</v>
      </c>
      <c r="C640" s="56" t="s">
        <v>1443</v>
      </c>
      <c r="D640" s="56" t="s">
        <v>1444</v>
      </c>
      <c r="E640" s="56" t="str" cm="1">
        <f t="array" ref="E640">_xlfn.XLOOKUP(C640,Master!E1:E2386,Master!H1:H2386)</f>
        <v>Yes</v>
      </c>
      <c r="F640" s="56" t="s">
        <v>51</v>
      </c>
      <c r="G640" s="56" t="s">
        <v>61</v>
      </c>
      <c r="H640" s="56" t="s">
        <v>451</v>
      </c>
      <c r="I640" s="56" t="s">
        <v>211</v>
      </c>
      <c r="J640" s="56" t="s">
        <v>55</v>
      </c>
      <c r="K640" s="56" t="s">
        <v>56</v>
      </c>
      <c r="L640" s="56" t="s">
        <v>50</v>
      </c>
      <c r="M640" s="57">
        <v>132</v>
      </c>
      <c r="N640" s="57">
        <v>240</v>
      </c>
      <c r="O640" s="57">
        <v>240</v>
      </c>
      <c r="P640" s="58" cm="1">
        <f t="array" ref="P640">(O640*$P$3)*(M640/O640)</f>
        <v>183.48</v>
      </c>
      <c r="Q640" s="59" cm="1">
        <f t="array" ref="Q640">R640</f>
        <v>400</v>
      </c>
      <c r="R640" s="58" cm="1">
        <f t="array" ref="R640">ROUND(O640*$P$3*(1+$Q$3),0)</f>
        <v>400</v>
      </c>
      <c r="S640" s="56" t="s">
        <v>57</v>
      </c>
      <c r="T640" s="60" t="s">
        <v>58</v>
      </c>
      <c r="U640" s="51"/>
      <c r="V640" s="61"/>
      <c r="W640" s="61"/>
      <c r="X640" s="61"/>
      <c r="Y640" s="61"/>
      <c r="Z640" s="53">
        <f t="shared" si="9"/>
        <v>0</v>
      </c>
      <c r="AA640" s="4"/>
    </row>
    <row r="641" spans="1:27" ht="16" customHeight="1" x14ac:dyDescent="0.2">
      <c r="A641" s="54"/>
      <c r="B641" s="63" t="s">
        <v>1445</v>
      </c>
      <c r="C641" s="56" t="s">
        <v>1446</v>
      </c>
      <c r="D641" s="56" t="s">
        <v>1447</v>
      </c>
      <c r="E641" s="56" t="str" cm="1">
        <f t="array" ref="E641">_xlfn.XLOOKUP(C641,Master!E1:E2386,Master!H1:H2386)</f>
        <v>Yes</v>
      </c>
      <c r="F641" s="56" t="s">
        <v>51</v>
      </c>
      <c r="G641" s="56" t="s">
        <v>64</v>
      </c>
      <c r="H641" s="56" t="s">
        <v>451</v>
      </c>
      <c r="I641" s="56" t="s">
        <v>211</v>
      </c>
      <c r="J641" s="56" t="s">
        <v>55</v>
      </c>
      <c r="K641" s="56" t="s">
        <v>56</v>
      </c>
      <c r="L641" s="56" t="s">
        <v>50</v>
      </c>
      <c r="M641" s="57">
        <v>132</v>
      </c>
      <c r="N641" s="57">
        <v>240</v>
      </c>
      <c r="O641" s="57">
        <v>240</v>
      </c>
      <c r="P641" s="58" cm="1">
        <f t="array" ref="P641">(O641*$P$3)*(M641/O641)</f>
        <v>183.48</v>
      </c>
      <c r="Q641" s="59" cm="1">
        <f t="array" ref="Q641">R641</f>
        <v>400</v>
      </c>
      <c r="R641" s="58" cm="1">
        <f t="array" ref="R641">ROUND(O641*$P$3*(1+$Q$3),0)</f>
        <v>400</v>
      </c>
      <c r="S641" s="56" t="s">
        <v>57</v>
      </c>
      <c r="T641" s="60" t="s">
        <v>58</v>
      </c>
      <c r="U641" s="51"/>
      <c r="V641" s="61"/>
      <c r="W641" s="61"/>
      <c r="X641" s="61"/>
      <c r="Y641" s="61"/>
      <c r="Z641" s="53">
        <f t="shared" si="9"/>
        <v>0</v>
      </c>
      <c r="AA641" s="4"/>
    </row>
    <row r="642" spans="1:27" ht="16" customHeight="1" x14ac:dyDescent="0.2">
      <c r="A642" s="54"/>
      <c r="B642" s="63" t="s">
        <v>1448</v>
      </c>
      <c r="C642" s="56" t="s">
        <v>1449</v>
      </c>
      <c r="D642" s="56" t="s">
        <v>1450</v>
      </c>
      <c r="E642" s="56" t="str" cm="1">
        <f t="array" ref="E642">_xlfn.XLOOKUP(C642,Master!E1:E2386,Master!H1:H2386)</f>
        <v>Yes</v>
      </c>
      <c r="F642" s="56" t="s">
        <v>51</v>
      </c>
      <c r="G642" s="56" t="s">
        <v>67</v>
      </c>
      <c r="H642" s="56" t="s">
        <v>451</v>
      </c>
      <c r="I642" s="56" t="s">
        <v>211</v>
      </c>
      <c r="J642" s="56" t="s">
        <v>55</v>
      </c>
      <c r="K642" s="56" t="s">
        <v>56</v>
      </c>
      <c r="L642" s="56" t="s">
        <v>50</v>
      </c>
      <c r="M642" s="57">
        <v>132</v>
      </c>
      <c r="N642" s="57">
        <v>240</v>
      </c>
      <c r="O642" s="57">
        <v>240</v>
      </c>
      <c r="P642" s="58" cm="1">
        <f t="array" ref="P642">(O642*$P$3)*(M642/O642)</f>
        <v>183.48</v>
      </c>
      <c r="Q642" s="59" cm="1">
        <f t="array" ref="Q642">R642</f>
        <v>400</v>
      </c>
      <c r="R642" s="58" cm="1">
        <f t="array" ref="R642">ROUND(O642*$P$3*(1+$Q$3),0)</f>
        <v>400</v>
      </c>
      <c r="S642" s="56" t="s">
        <v>57</v>
      </c>
      <c r="T642" s="60" t="s">
        <v>58</v>
      </c>
      <c r="U642" s="51"/>
      <c r="V642" s="61"/>
      <c r="W642" s="61"/>
      <c r="X642" s="61"/>
      <c r="Y642" s="61"/>
      <c r="Z642" s="53">
        <f t="shared" si="9"/>
        <v>0</v>
      </c>
      <c r="AA642" s="4"/>
    </row>
    <row r="643" spans="1:27" ht="16" customHeight="1" x14ac:dyDescent="0.2">
      <c r="A643" s="54"/>
      <c r="B643" s="63" t="s">
        <v>1451</v>
      </c>
      <c r="C643" s="56" t="s">
        <v>1452</v>
      </c>
      <c r="D643" s="56" t="s">
        <v>1453</v>
      </c>
      <c r="E643" s="56" t="str" cm="1">
        <f t="array" ref="E643">_xlfn.XLOOKUP(C643,Master!E1:E2386,Master!H1:H2386)</f>
        <v>Yes</v>
      </c>
      <c r="F643" s="56" t="s">
        <v>51</v>
      </c>
      <c r="G643" s="56" t="s">
        <v>70</v>
      </c>
      <c r="H643" s="56" t="s">
        <v>451</v>
      </c>
      <c r="I643" s="56" t="s">
        <v>211</v>
      </c>
      <c r="J643" s="56" t="s">
        <v>55</v>
      </c>
      <c r="K643" s="56" t="s">
        <v>56</v>
      </c>
      <c r="L643" s="56" t="s">
        <v>50</v>
      </c>
      <c r="M643" s="57">
        <v>132</v>
      </c>
      <c r="N643" s="57">
        <v>240</v>
      </c>
      <c r="O643" s="57">
        <v>240</v>
      </c>
      <c r="P643" s="58" cm="1">
        <f t="array" ref="P643">(O643*$P$3)*(M643/O643)</f>
        <v>183.48</v>
      </c>
      <c r="Q643" s="59" cm="1">
        <f t="array" ref="Q643">R643</f>
        <v>400</v>
      </c>
      <c r="R643" s="58" cm="1">
        <f t="array" ref="R643">ROUND(O643*$P$3*(1+$Q$3),0)</f>
        <v>400</v>
      </c>
      <c r="S643" s="56" t="s">
        <v>57</v>
      </c>
      <c r="T643" s="60" t="s">
        <v>58</v>
      </c>
      <c r="U643" s="51"/>
      <c r="V643" s="61"/>
      <c r="W643" s="61"/>
      <c r="X643" s="61"/>
      <c r="Y643" s="61"/>
      <c r="Z643" s="53">
        <f t="shared" si="9"/>
        <v>0</v>
      </c>
      <c r="AA643" s="4"/>
    </row>
    <row r="644" spans="1:27" ht="16" customHeight="1" x14ac:dyDescent="0.2">
      <c r="A644" s="54"/>
      <c r="B644" s="63" t="s">
        <v>1454</v>
      </c>
      <c r="C644" s="56" t="s">
        <v>1455</v>
      </c>
      <c r="D644" s="56" t="s">
        <v>1456</v>
      </c>
      <c r="E644" s="56" t="str" cm="1">
        <f t="array" ref="E644">_xlfn.XLOOKUP(C644,Master!E1:E2386,Master!H1:H2386)</f>
        <v>Yes</v>
      </c>
      <c r="F644" s="56" t="s">
        <v>51</v>
      </c>
      <c r="G644" s="56" t="s">
        <v>282</v>
      </c>
      <c r="H644" s="56" t="s">
        <v>451</v>
      </c>
      <c r="I644" s="56" t="s">
        <v>211</v>
      </c>
      <c r="J644" s="56" t="s">
        <v>55</v>
      </c>
      <c r="K644" s="56" t="s">
        <v>56</v>
      </c>
      <c r="L644" s="56" t="s">
        <v>50</v>
      </c>
      <c r="M644" s="57">
        <v>132</v>
      </c>
      <c r="N644" s="57">
        <v>240</v>
      </c>
      <c r="O644" s="57">
        <v>240</v>
      </c>
      <c r="P644" s="58" cm="1">
        <f t="array" ref="P644">(O644*$P$3)*(M644/O644)</f>
        <v>183.48</v>
      </c>
      <c r="Q644" s="59" cm="1">
        <f t="array" ref="Q644">R644</f>
        <v>400</v>
      </c>
      <c r="R644" s="58" cm="1">
        <f t="array" ref="R644">ROUND(O644*$P$3*(1+$Q$3),0)</f>
        <v>400</v>
      </c>
      <c r="S644" s="56" t="s">
        <v>57</v>
      </c>
      <c r="T644" s="60" t="s">
        <v>58</v>
      </c>
      <c r="U644" s="51"/>
      <c r="V644" s="61"/>
      <c r="W644" s="61"/>
      <c r="X644" s="61"/>
      <c r="Y644" s="61"/>
      <c r="Z644" s="53">
        <f t="shared" si="9"/>
        <v>0</v>
      </c>
      <c r="AA644" s="4"/>
    </row>
    <row r="645" spans="1:27" ht="16" customHeight="1" x14ac:dyDescent="0.2">
      <c r="A645" s="54"/>
      <c r="B645" s="63" t="s">
        <v>1457</v>
      </c>
      <c r="C645" s="56" t="s">
        <v>1458</v>
      </c>
      <c r="D645" s="56" t="s">
        <v>1459</v>
      </c>
      <c r="E645" s="56" t="str" cm="1">
        <f t="array" ref="E645">_xlfn.XLOOKUP(C645,Master!E1:E2386,Master!H1:H2386)</f>
        <v>No</v>
      </c>
      <c r="F645" s="56" t="s">
        <v>318</v>
      </c>
      <c r="G645" s="56" t="s">
        <v>61</v>
      </c>
      <c r="H645" s="56" t="s">
        <v>451</v>
      </c>
      <c r="I645" s="56" t="s">
        <v>211</v>
      </c>
      <c r="J645" s="56" t="s">
        <v>55</v>
      </c>
      <c r="K645" s="56" t="s">
        <v>56</v>
      </c>
      <c r="L645" s="56" t="s">
        <v>50</v>
      </c>
      <c r="M645" s="57">
        <v>132</v>
      </c>
      <c r="N645" s="57">
        <v>240</v>
      </c>
      <c r="O645" s="57">
        <v>240</v>
      </c>
      <c r="P645" s="58" cm="1">
        <f t="array" ref="P645">(O645*$P$3)*(M645/O645)</f>
        <v>183.48</v>
      </c>
      <c r="Q645" s="59" cm="1">
        <f t="array" ref="Q645">R645</f>
        <v>400</v>
      </c>
      <c r="R645" s="58" cm="1">
        <f t="array" ref="R645">ROUND(O645*$P$3*(1+$Q$3),0)</f>
        <v>400</v>
      </c>
      <c r="S645" s="56" t="s">
        <v>57</v>
      </c>
      <c r="T645" s="60" t="s">
        <v>58</v>
      </c>
      <c r="U645" s="51"/>
      <c r="V645" s="61"/>
      <c r="W645" s="61"/>
      <c r="X645" s="61"/>
      <c r="Y645" s="61"/>
      <c r="Z645" s="53">
        <f t="shared" si="9"/>
        <v>0</v>
      </c>
      <c r="AA645" s="4"/>
    </row>
    <row r="646" spans="1:27" ht="16" customHeight="1" x14ac:dyDescent="0.2">
      <c r="A646" s="54"/>
      <c r="B646" s="63" t="s">
        <v>1460</v>
      </c>
      <c r="C646" s="56" t="s">
        <v>1461</v>
      </c>
      <c r="D646" s="56" t="s">
        <v>1462</v>
      </c>
      <c r="E646" s="56" t="str" cm="1">
        <f t="array" ref="E646">_xlfn.XLOOKUP(C646,Master!E1:E2386,Master!H1:H2386)</f>
        <v>No</v>
      </c>
      <c r="F646" s="56" t="s">
        <v>318</v>
      </c>
      <c r="G646" s="56" t="s">
        <v>64</v>
      </c>
      <c r="H646" s="56" t="s">
        <v>451</v>
      </c>
      <c r="I646" s="56" t="s">
        <v>211</v>
      </c>
      <c r="J646" s="56" t="s">
        <v>55</v>
      </c>
      <c r="K646" s="56" t="s">
        <v>56</v>
      </c>
      <c r="L646" s="56" t="s">
        <v>50</v>
      </c>
      <c r="M646" s="57">
        <v>132</v>
      </c>
      <c r="N646" s="57">
        <v>240</v>
      </c>
      <c r="O646" s="57">
        <v>240</v>
      </c>
      <c r="P646" s="58" cm="1">
        <f t="array" ref="P646">(O646*$P$3)*(M646/O646)</f>
        <v>183.48</v>
      </c>
      <c r="Q646" s="59" cm="1">
        <f t="array" ref="Q646">R646</f>
        <v>400</v>
      </c>
      <c r="R646" s="58" cm="1">
        <f t="array" ref="R646">ROUND(O646*$P$3*(1+$Q$3),0)</f>
        <v>400</v>
      </c>
      <c r="S646" s="56" t="s">
        <v>57</v>
      </c>
      <c r="T646" s="60" t="s">
        <v>58</v>
      </c>
      <c r="U646" s="51"/>
      <c r="V646" s="61"/>
      <c r="W646" s="61"/>
      <c r="X646" s="61"/>
      <c r="Y646" s="61"/>
      <c r="Z646" s="53">
        <f t="shared" si="9"/>
        <v>0</v>
      </c>
      <c r="AA646" s="4"/>
    </row>
    <row r="647" spans="1:27" ht="16" customHeight="1" x14ac:dyDescent="0.2">
      <c r="A647" s="54"/>
      <c r="B647" s="63" t="s">
        <v>1463</v>
      </c>
      <c r="C647" s="56" t="s">
        <v>1464</v>
      </c>
      <c r="D647" s="56" t="s">
        <v>1465</v>
      </c>
      <c r="E647" s="56" t="str" cm="1">
        <f t="array" ref="E647">_xlfn.XLOOKUP(C647,Master!E1:E2386,Master!H1:H2386)</f>
        <v>No</v>
      </c>
      <c r="F647" s="56" t="s">
        <v>318</v>
      </c>
      <c r="G647" s="56" t="s">
        <v>67</v>
      </c>
      <c r="H647" s="56" t="s">
        <v>451</v>
      </c>
      <c r="I647" s="56" t="s">
        <v>211</v>
      </c>
      <c r="J647" s="56" t="s">
        <v>55</v>
      </c>
      <c r="K647" s="56" t="s">
        <v>56</v>
      </c>
      <c r="L647" s="56" t="s">
        <v>50</v>
      </c>
      <c r="M647" s="57">
        <v>132</v>
      </c>
      <c r="N647" s="57">
        <v>240</v>
      </c>
      <c r="O647" s="57">
        <v>240</v>
      </c>
      <c r="P647" s="58" cm="1">
        <f t="array" ref="P647">(O647*$P$3)*(M647/O647)</f>
        <v>183.48</v>
      </c>
      <c r="Q647" s="59" cm="1">
        <f t="array" ref="Q647">R647</f>
        <v>400</v>
      </c>
      <c r="R647" s="58" cm="1">
        <f t="array" ref="R647">ROUND(O647*$P$3*(1+$Q$3),0)</f>
        <v>400</v>
      </c>
      <c r="S647" s="56" t="s">
        <v>57</v>
      </c>
      <c r="T647" s="60" t="s">
        <v>58</v>
      </c>
      <c r="U647" s="51"/>
      <c r="V647" s="61"/>
      <c r="W647" s="61"/>
      <c r="X647" s="61"/>
      <c r="Y647" s="61"/>
      <c r="Z647" s="53">
        <f t="shared" si="9"/>
        <v>0</v>
      </c>
      <c r="AA647" s="4"/>
    </row>
    <row r="648" spans="1:27" ht="16" customHeight="1" x14ac:dyDescent="0.2">
      <c r="A648" s="54"/>
      <c r="B648" s="63" t="s">
        <v>1466</v>
      </c>
      <c r="C648" s="56" t="s">
        <v>1467</v>
      </c>
      <c r="D648" s="56" t="s">
        <v>1468</v>
      </c>
      <c r="E648" s="56" t="str" cm="1">
        <f t="array" ref="E648">_xlfn.XLOOKUP(C648,Master!E1:E2386,Master!H1:H2386)</f>
        <v>No</v>
      </c>
      <c r="F648" s="56" t="s">
        <v>318</v>
      </c>
      <c r="G648" s="56" t="s">
        <v>70</v>
      </c>
      <c r="H648" s="56" t="s">
        <v>451</v>
      </c>
      <c r="I648" s="56" t="s">
        <v>211</v>
      </c>
      <c r="J648" s="56" t="s">
        <v>55</v>
      </c>
      <c r="K648" s="56" t="s">
        <v>56</v>
      </c>
      <c r="L648" s="56" t="s">
        <v>50</v>
      </c>
      <c r="M648" s="57">
        <v>132</v>
      </c>
      <c r="N648" s="57">
        <v>240</v>
      </c>
      <c r="O648" s="57">
        <v>240</v>
      </c>
      <c r="P648" s="58" cm="1">
        <f t="array" ref="P648">(O648*$P$3)*(M648/O648)</f>
        <v>183.48</v>
      </c>
      <c r="Q648" s="59" cm="1">
        <f t="array" ref="Q648">R648</f>
        <v>400</v>
      </c>
      <c r="R648" s="58" cm="1">
        <f t="array" ref="R648">ROUND(O648*$P$3*(1+$Q$3),0)</f>
        <v>400</v>
      </c>
      <c r="S648" s="56" t="s">
        <v>57</v>
      </c>
      <c r="T648" s="60" t="s">
        <v>58</v>
      </c>
      <c r="U648" s="51"/>
      <c r="V648" s="61"/>
      <c r="W648" s="61"/>
      <c r="X648" s="61"/>
      <c r="Y648" s="61"/>
      <c r="Z648" s="53">
        <f t="shared" ref="Z648:Z711" si="10">(V648*M648)+(W648*M648)+(M648*X648)+(Y648*M648)</f>
        <v>0</v>
      </c>
      <c r="AA648" s="4"/>
    </row>
    <row r="649" spans="1:27" ht="16" customHeight="1" x14ac:dyDescent="0.2">
      <c r="A649" s="54"/>
      <c r="B649" s="63" t="s">
        <v>1469</v>
      </c>
      <c r="C649" s="56" t="s">
        <v>1470</v>
      </c>
      <c r="D649" s="56" t="s">
        <v>1471</v>
      </c>
      <c r="E649" s="56" t="str" cm="1">
        <f t="array" ref="E649">_xlfn.XLOOKUP(C649,Master!E1:E2386,Master!H1:H2386)</f>
        <v>No</v>
      </c>
      <c r="F649" s="56" t="s">
        <v>318</v>
      </c>
      <c r="G649" s="56" t="s">
        <v>282</v>
      </c>
      <c r="H649" s="56" t="s">
        <v>451</v>
      </c>
      <c r="I649" s="56" t="s">
        <v>211</v>
      </c>
      <c r="J649" s="56" t="s">
        <v>55</v>
      </c>
      <c r="K649" s="56" t="s">
        <v>56</v>
      </c>
      <c r="L649" s="56" t="s">
        <v>50</v>
      </c>
      <c r="M649" s="57">
        <v>121</v>
      </c>
      <c r="N649" s="57">
        <v>220</v>
      </c>
      <c r="O649" s="57">
        <v>220</v>
      </c>
      <c r="P649" s="58" cm="1">
        <f t="array" ref="P649">(O649*$P$3)*(M649/O649)</f>
        <v>168.19</v>
      </c>
      <c r="Q649" s="59" cm="1">
        <f t="array" ref="Q649">R649</f>
        <v>367</v>
      </c>
      <c r="R649" s="58" cm="1">
        <f t="array" ref="R649">ROUND(O649*$P$3*(1+$Q$3),0)</f>
        <v>367</v>
      </c>
      <c r="S649" s="56" t="s">
        <v>57</v>
      </c>
      <c r="T649" s="60" t="s">
        <v>58</v>
      </c>
      <c r="U649" s="51"/>
      <c r="V649" s="61"/>
      <c r="W649" s="61"/>
      <c r="X649" s="61"/>
      <c r="Y649" s="61"/>
      <c r="Z649" s="53">
        <f t="shared" si="10"/>
        <v>0</v>
      </c>
      <c r="AA649" s="4"/>
    </row>
    <row r="650" spans="1:27" ht="16" customHeight="1" x14ac:dyDescent="0.2">
      <c r="A650" s="54"/>
      <c r="B650" s="63" t="s">
        <v>1472</v>
      </c>
      <c r="C650" s="56" t="s">
        <v>1473</v>
      </c>
      <c r="D650" s="56" t="s">
        <v>1474</v>
      </c>
      <c r="E650" s="56" t="str" cm="1">
        <f t="array" ref="E650">_xlfn.XLOOKUP(C650,Master!E1:E2386,Master!H1:H2386)</f>
        <v>Yes</v>
      </c>
      <c r="F650" s="56" t="s">
        <v>190</v>
      </c>
      <c r="G650" s="56" t="s">
        <v>61</v>
      </c>
      <c r="H650" s="56" t="s">
        <v>451</v>
      </c>
      <c r="I650" s="56" t="s">
        <v>211</v>
      </c>
      <c r="J650" s="56" t="s">
        <v>55</v>
      </c>
      <c r="K650" s="56" t="s">
        <v>56</v>
      </c>
      <c r="L650" s="56" t="s">
        <v>50</v>
      </c>
      <c r="M650" s="57">
        <v>132</v>
      </c>
      <c r="N650" s="57">
        <v>240</v>
      </c>
      <c r="O650" s="57">
        <v>240</v>
      </c>
      <c r="P650" s="58" cm="1">
        <f t="array" ref="P650">(O650*$P$3)*(M650/O650)</f>
        <v>183.48</v>
      </c>
      <c r="Q650" s="59" cm="1">
        <f t="array" ref="Q650">R650</f>
        <v>400</v>
      </c>
      <c r="R650" s="58" cm="1">
        <f t="array" ref="R650">ROUND(O650*$P$3*(1+$Q$3),0)</f>
        <v>400</v>
      </c>
      <c r="S650" s="56" t="s">
        <v>57</v>
      </c>
      <c r="T650" s="60" t="s">
        <v>58</v>
      </c>
      <c r="U650" s="51"/>
      <c r="V650" s="61"/>
      <c r="W650" s="61"/>
      <c r="X650" s="61"/>
      <c r="Y650" s="61"/>
      <c r="Z650" s="53">
        <f t="shared" si="10"/>
        <v>0</v>
      </c>
      <c r="AA650" s="4"/>
    </row>
    <row r="651" spans="1:27" ht="16" customHeight="1" x14ac:dyDescent="0.2">
      <c r="A651" s="54"/>
      <c r="B651" s="63" t="s">
        <v>1475</v>
      </c>
      <c r="C651" s="56" t="s">
        <v>1476</v>
      </c>
      <c r="D651" s="56" t="s">
        <v>1477</v>
      </c>
      <c r="E651" s="56" t="str" cm="1">
        <f t="array" ref="E651">_xlfn.XLOOKUP(C651,Master!E1:E2386,Master!H1:H2386)</f>
        <v>Yes</v>
      </c>
      <c r="F651" s="56" t="s">
        <v>190</v>
      </c>
      <c r="G651" s="56" t="s">
        <v>64</v>
      </c>
      <c r="H651" s="56" t="s">
        <v>451</v>
      </c>
      <c r="I651" s="56" t="s">
        <v>211</v>
      </c>
      <c r="J651" s="56" t="s">
        <v>55</v>
      </c>
      <c r="K651" s="56" t="s">
        <v>56</v>
      </c>
      <c r="L651" s="56" t="s">
        <v>50</v>
      </c>
      <c r="M651" s="57">
        <v>132</v>
      </c>
      <c r="N651" s="57">
        <v>240</v>
      </c>
      <c r="O651" s="57">
        <v>240</v>
      </c>
      <c r="P651" s="58" cm="1">
        <f t="array" ref="P651">(O651*$P$3)*(M651/O651)</f>
        <v>183.48</v>
      </c>
      <c r="Q651" s="59" cm="1">
        <f t="array" ref="Q651">R651</f>
        <v>400</v>
      </c>
      <c r="R651" s="58" cm="1">
        <f t="array" ref="R651">ROUND(O651*$P$3*(1+$Q$3),0)</f>
        <v>400</v>
      </c>
      <c r="S651" s="56" t="s">
        <v>57</v>
      </c>
      <c r="T651" s="60" t="s">
        <v>58</v>
      </c>
      <c r="U651" s="51"/>
      <c r="V651" s="61"/>
      <c r="W651" s="61"/>
      <c r="X651" s="61"/>
      <c r="Y651" s="61"/>
      <c r="Z651" s="53">
        <f t="shared" si="10"/>
        <v>0</v>
      </c>
      <c r="AA651" s="4"/>
    </row>
    <row r="652" spans="1:27" ht="16" customHeight="1" x14ac:dyDescent="0.2">
      <c r="A652" s="54"/>
      <c r="B652" s="63" t="s">
        <v>1478</v>
      </c>
      <c r="C652" s="56" t="s">
        <v>1479</v>
      </c>
      <c r="D652" s="56" t="s">
        <v>1480</v>
      </c>
      <c r="E652" s="56" t="str" cm="1">
        <f t="array" ref="E652">_xlfn.XLOOKUP(C652,Master!E1:E2386,Master!H1:H2386)</f>
        <v>Yes</v>
      </c>
      <c r="F652" s="56" t="s">
        <v>190</v>
      </c>
      <c r="G652" s="56" t="s">
        <v>67</v>
      </c>
      <c r="H652" s="56" t="s">
        <v>451</v>
      </c>
      <c r="I652" s="56" t="s">
        <v>211</v>
      </c>
      <c r="J652" s="56" t="s">
        <v>55</v>
      </c>
      <c r="K652" s="56" t="s">
        <v>56</v>
      </c>
      <c r="L652" s="56" t="s">
        <v>50</v>
      </c>
      <c r="M652" s="57">
        <v>132</v>
      </c>
      <c r="N652" s="57">
        <v>240</v>
      </c>
      <c r="O652" s="57">
        <v>240</v>
      </c>
      <c r="P652" s="58" cm="1">
        <f t="array" ref="P652">(O652*$P$3)*(M652/O652)</f>
        <v>183.48</v>
      </c>
      <c r="Q652" s="59" cm="1">
        <f t="array" ref="Q652">R652</f>
        <v>400</v>
      </c>
      <c r="R652" s="58" cm="1">
        <f t="array" ref="R652">ROUND(O652*$P$3*(1+$Q$3),0)</f>
        <v>400</v>
      </c>
      <c r="S652" s="56" t="s">
        <v>57</v>
      </c>
      <c r="T652" s="60" t="s">
        <v>58</v>
      </c>
      <c r="U652" s="51"/>
      <c r="V652" s="61"/>
      <c r="W652" s="61"/>
      <c r="X652" s="61"/>
      <c r="Y652" s="61"/>
      <c r="Z652" s="53">
        <f t="shared" si="10"/>
        <v>0</v>
      </c>
      <c r="AA652" s="4"/>
    </row>
    <row r="653" spans="1:27" ht="16" customHeight="1" x14ac:dyDescent="0.2">
      <c r="A653" s="54"/>
      <c r="B653" s="63" t="s">
        <v>1481</v>
      </c>
      <c r="C653" s="56" t="s">
        <v>1482</v>
      </c>
      <c r="D653" s="56" t="s">
        <v>1483</v>
      </c>
      <c r="E653" s="56" t="str" cm="1">
        <f t="array" ref="E653">_xlfn.XLOOKUP(C653,Master!E1:E2386,Master!H1:H2386)</f>
        <v>Yes</v>
      </c>
      <c r="F653" s="56" t="s">
        <v>190</v>
      </c>
      <c r="G653" s="56" t="s">
        <v>70</v>
      </c>
      <c r="H653" s="56" t="s">
        <v>451</v>
      </c>
      <c r="I653" s="56" t="s">
        <v>211</v>
      </c>
      <c r="J653" s="56" t="s">
        <v>55</v>
      </c>
      <c r="K653" s="56" t="s">
        <v>56</v>
      </c>
      <c r="L653" s="56" t="s">
        <v>50</v>
      </c>
      <c r="M653" s="57">
        <v>132</v>
      </c>
      <c r="N653" s="57">
        <v>240</v>
      </c>
      <c r="O653" s="57">
        <v>240</v>
      </c>
      <c r="P653" s="58" cm="1">
        <f t="array" ref="P653">(O653*$P$3)*(M653/O653)</f>
        <v>183.48</v>
      </c>
      <c r="Q653" s="59" cm="1">
        <f t="array" ref="Q653">R653</f>
        <v>400</v>
      </c>
      <c r="R653" s="58" cm="1">
        <f t="array" ref="R653">ROUND(O653*$P$3*(1+$Q$3),0)</f>
        <v>400</v>
      </c>
      <c r="S653" s="56" t="s">
        <v>57</v>
      </c>
      <c r="T653" s="60" t="s">
        <v>58</v>
      </c>
      <c r="U653" s="51"/>
      <c r="V653" s="61"/>
      <c r="W653" s="61"/>
      <c r="X653" s="61"/>
      <c r="Y653" s="61"/>
      <c r="Z653" s="53">
        <f t="shared" si="10"/>
        <v>0</v>
      </c>
      <c r="AA653" s="4"/>
    </row>
    <row r="654" spans="1:27" ht="16" customHeight="1" x14ac:dyDescent="0.2">
      <c r="A654" s="54"/>
      <c r="B654" s="63" t="s">
        <v>1484</v>
      </c>
      <c r="C654" s="56" t="s">
        <v>1485</v>
      </c>
      <c r="D654" s="56" t="s">
        <v>1486</v>
      </c>
      <c r="E654" s="56" t="str" cm="1">
        <f t="array" ref="E654">_xlfn.XLOOKUP(C654,Master!E1:E2386,Master!H1:H2386)</f>
        <v>Yes</v>
      </c>
      <c r="F654" s="56" t="s">
        <v>190</v>
      </c>
      <c r="G654" s="56" t="s">
        <v>282</v>
      </c>
      <c r="H654" s="56" t="s">
        <v>451</v>
      </c>
      <c r="I654" s="56" t="s">
        <v>211</v>
      </c>
      <c r="J654" s="56" t="s">
        <v>55</v>
      </c>
      <c r="K654" s="56" t="s">
        <v>56</v>
      </c>
      <c r="L654" s="56" t="s">
        <v>50</v>
      </c>
      <c r="M654" s="57">
        <v>132</v>
      </c>
      <c r="N654" s="57">
        <v>240</v>
      </c>
      <c r="O654" s="57">
        <v>240</v>
      </c>
      <c r="P654" s="58" cm="1">
        <f t="array" ref="P654">(O654*$P$3)*(M654/O654)</f>
        <v>183.48</v>
      </c>
      <c r="Q654" s="59" cm="1">
        <f t="array" ref="Q654">R654</f>
        <v>400</v>
      </c>
      <c r="R654" s="58" cm="1">
        <f t="array" ref="R654">ROUND(O654*$P$3*(1+$Q$3),0)</f>
        <v>400</v>
      </c>
      <c r="S654" s="56" t="s">
        <v>57</v>
      </c>
      <c r="T654" s="60" t="s">
        <v>58</v>
      </c>
      <c r="U654" s="51"/>
      <c r="V654" s="61"/>
      <c r="W654" s="61"/>
      <c r="X654" s="61"/>
      <c r="Y654" s="61"/>
      <c r="Z654" s="53">
        <f t="shared" si="10"/>
        <v>0</v>
      </c>
      <c r="AA654" s="4"/>
    </row>
    <row r="655" spans="1:27" ht="16" customHeight="1" x14ac:dyDescent="0.2">
      <c r="A655" s="54"/>
      <c r="B655" s="63" t="s">
        <v>1487</v>
      </c>
      <c r="C655" s="56" t="s">
        <v>1488</v>
      </c>
      <c r="D655" s="56" t="s">
        <v>1489</v>
      </c>
      <c r="E655" s="56" t="str" cm="1">
        <f t="array" ref="E655">_xlfn.XLOOKUP(C655,Master!E1:E2386,Master!H1:H2386)</f>
        <v>No</v>
      </c>
      <c r="F655" s="56" t="s">
        <v>116</v>
      </c>
      <c r="G655" s="56" t="s">
        <v>61</v>
      </c>
      <c r="H655" s="56" t="s">
        <v>451</v>
      </c>
      <c r="I655" s="56" t="s">
        <v>211</v>
      </c>
      <c r="J655" s="56" t="s">
        <v>55</v>
      </c>
      <c r="K655" s="56" t="s">
        <v>56</v>
      </c>
      <c r="L655" s="56" t="s">
        <v>50</v>
      </c>
      <c r="M655" s="57">
        <v>132</v>
      </c>
      <c r="N655" s="57">
        <v>240</v>
      </c>
      <c r="O655" s="57">
        <v>240</v>
      </c>
      <c r="P655" s="58" cm="1">
        <f t="array" ref="P655">(O655*$P$3)*(M655/O655)</f>
        <v>183.48</v>
      </c>
      <c r="Q655" s="59" cm="1">
        <f t="array" ref="Q655">R655</f>
        <v>400</v>
      </c>
      <c r="R655" s="58" cm="1">
        <f t="array" ref="R655">ROUND(O655*$P$3*(1+$Q$3),0)</f>
        <v>400</v>
      </c>
      <c r="S655" s="56" t="s">
        <v>57</v>
      </c>
      <c r="T655" s="60" t="s">
        <v>58</v>
      </c>
      <c r="U655" s="51"/>
      <c r="V655" s="61"/>
      <c r="W655" s="61"/>
      <c r="X655" s="61"/>
      <c r="Y655" s="61"/>
      <c r="Z655" s="53">
        <f t="shared" si="10"/>
        <v>0</v>
      </c>
      <c r="AA655" s="4"/>
    </row>
    <row r="656" spans="1:27" ht="16" customHeight="1" x14ac:dyDescent="0.2">
      <c r="A656" s="54"/>
      <c r="B656" s="63" t="s">
        <v>1490</v>
      </c>
      <c r="C656" s="56" t="s">
        <v>1491</v>
      </c>
      <c r="D656" s="56" t="s">
        <v>1492</v>
      </c>
      <c r="E656" s="56" t="str" cm="1">
        <f t="array" ref="E656">_xlfn.XLOOKUP(C656,Master!E1:E2386,Master!H1:H2386)</f>
        <v>No</v>
      </c>
      <c r="F656" s="56" t="s">
        <v>116</v>
      </c>
      <c r="G656" s="56" t="s">
        <v>64</v>
      </c>
      <c r="H656" s="56" t="s">
        <v>451</v>
      </c>
      <c r="I656" s="56" t="s">
        <v>211</v>
      </c>
      <c r="J656" s="56" t="s">
        <v>55</v>
      </c>
      <c r="K656" s="56" t="s">
        <v>56</v>
      </c>
      <c r="L656" s="56" t="s">
        <v>50</v>
      </c>
      <c r="M656" s="57">
        <v>132</v>
      </c>
      <c r="N656" s="57">
        <v>240</v>
      </c>
      <c r="O656" s="57">
        <v>240</v>
      </c>
      <c r="P656" s="58" cm="1">
        <f t="array" ref="P656">(O656*$P$3)*(M656/O656)</f>
        <v>183.48</v>
      </c>
      <c r="Q656" s="59" cm="1">
        <f t="array" ref="Q656">R656</f>
        <v>400</v>
      </c>
      <c r="R656" s="58" cm="1">
        <f t="array" ref="R656">ROUND(O656*$P$3*(1+$Q$3),0)</f>
        <v>400</v>
      </c>
      <c r="S656" s="56" t="s">
        <v>57</v>
      </c>
      <c r="T656" s="60" t="s">
        <v>58</v>
      </c>
      <c r="U656" s="51"/>
      <c r="V656" s="61"/>
      <c r="W656" s="61"/>
      <c r="X656" s="61"/>
      <c r="Y656" s="61"/>
      <c r="Z656" s="53">
        <f t="shared" si="10"/>
        <v>0</v>
      </c>
      <c r="AA656" s="4"/>
    </row>
    <row r="657" spans="1:27" ht="16" customHeight="1" x14ac:dyDescent="0.2">
      <c r="A657" s="54"/>
      <c r="B657" s="63" t="s">
        <v>1493</v>
      </c>
      <c r="C657" s="56" t="s">
        <v>1494</v>
      </c>
      <c r="D657" s="56" t="s">
        <v>1495</v>
      </c>
      <c r="E657" s="56" t="str" cm="1">
        <f t="array" ref="E657">_xlfn.XLOOKUP(C657,Master!E1:E2386,Master!H1:H2386)</f>
        <v>No</v>
      </c>
      <c r="F657" s="56" t="s">
        <v>116</v>
      </c>
      <c r="G657" s="56" t="s">
        <v>67</v>
      </c>
      <c r="H657" s="56" t="s">
        <v>451</v>
      </c>
      <c r="I657" s="56" t="s">
        <v>211</v>
      </c>
      <c r="J657" s="56" t="s">
        <v>55</v>
      </c>
      <c r="K657" s="56" t="s">
        <v>56</v>
      </c>
      <c r="L657" s="56" t="s">
        <v>50</v>
      </c>
      <c r="M657" s="57">
        <v>132</v>
      </c>
      <c r="N657" s="57">
        <v>240</v>
      </c>
      <c r="O657" s="57">
        <v>240</v>
      </c>
      <c r="P657" s="58" cm="1">
        <f t="array" ref="P657">(O657*$P$3)*(M657/O657)</f>
        <v>183.48</v>
      </c>
      <c r="Q657" s="59" cm="1">
        <f t="array" ref="Q657">R657</f>
        <v>400</v>
      </c>
      <c r="R657" s="58" cm="1">
        <f t="array" ref="R657">ROUND(O657*$P$3*(1+$Q$3),0)</f>
        <v>400</v>
      </c>
      <c r="S657" s="56" t="s">
        <v>57</v>
      </c>
      <c r="T657" s="60" t="s">
        <v>58</v>
      </c>
      <c r="U657" s="51"/>
      <c r="V657" s="61"/>
      <c r="W657" s="61"/>
      <c r="X657" s="61"/>
      <c r="Y657" s="61"/>
      <c r="Z657" s="53">
        <f t="shared" si="10"/>
        <v>0</v>
      </c>
      <c r="AA657" s="4"/>
    </row>
    <row r="658" spans="1:27" ht="16" customHeight="1" x14ac:dyDescent="0.2">
      <c r="A658" s="54"/>
      <c r="B658" s="63" t="s">
        <v>1496</v>
      </c>
      <c r="C658" s="56" t="s">
        <v>1497</v>
      </c>
      <c r="D658" s="56" t="s">
        <v>1498</v>
      </c>
      <c r="E658" s="56" t="str" cm="1">
        <f t="array" ref="E658">_xlfn.XLOOKUP(C658,Master!E1:E2386,Master!H1:H2386)</f>
        <v>No</v>
      </c>
      <c r="F658" s="56" t="s">
        <v>116</v>
      </c>
      <c r="G658" s="56" t="s">
        <v>70</v>
      </c>
      <c r="H658" s="56" t="s">
        <v>451</v>
      </c>
      <c r="I658" s="56" t="s">
        <v>211</v>
      </c>
      <c r="J658" s="56" t="s">
        <v>55</v>
      </c>
      <c r="K658" s="56" t="s">
        <v>56</v>
      </c>
      <c r="L658" s="56" t="s">
        <v>50</v>
      </c>
      <c r="M658" s="57">
        <v>132</v>
      </c>
      <c r="N658" s="57">
        <v>240</v>
      </c>
      <c r="O658" s="57">
        <v>240</v>
      </c>
      <c r="P658" s="58" cm="1">
        <f t="array" ref="P658">(O658*$P$3)*(M658/O658)</f>
        <v>183.48</v>
      </c>
      <c r="Q658" s="59" cm="1">
        <f t="array" ref="Q658">R658</f>
        <v>400</v>
      </c>
      <c r="R658" s="58" cm="1">
        <f t="array" ref="R658">ROUND(O658*$P$3*(1+$Q$3),0)</f>
        <v>400</v>
      </c>
      <c r="S658" s="56" t="s">
        <v>57</v>
      </c>
      <c r="T658" s="60" t="s">
        <v>58</v>
      </c>
      <c r="U658" s="51"/>
      <c r="V658" s="61"/>
      <c r="W658" s="61"/>
      <c r="X658" s="61"/>
      <c r="Y658" s="61"/>
      <c r="Z658" s="53">
        <f t="shared" si="10"/>
        <v>0</v>
      </c>
      <c r="AA658" s="4"/>
    </row>
    <row r="659" spans="1:27" ht="16" customHeight="1" x14ac:dyDescent="0.2">
      <c r="A659" s="54"/>
      <c r="B659" s="63" t="s">
        <v>1499</v>
      </c>
      <c r="C659" s="56" t="s">
        <v>1500</v>
      </c>
      <c r="D659" s="56" t="s">
        <v>1501</v>
      </c>
      <c r="E659" s="56" t="str" cm="1">
        <f t="array" ref="E659">_xlfn.XLOOKUP(C659,Master!E1:E2386,Master!H1:H2386)</f>
        <v>No</v>
      </c>
      <c r="F659" s="56" t="s">
        <v>116</v>
      </c>
      <c r="G659" s="56" t="s">
        <v>282</v>
      </c>
      <c r="H659" s="56" t="s">
        <v>451</v>
      </c>
      <c r="I659" s="56" t="s">
        <v>211</v>
      </c>
      <c r="J659" s="56" t="s">
        <v>55</v>
      </c>
      <c r="K659" s="56" t="s">
        <v>56</v>
      </c>
      <c r="L659" s="56" t="s">
        <v>50</v>
      </c>
      <c r="M659" s="57">
        <v>132</v>
      </c>
      <c r="N659" s="57">
        <v>240</v>
      </c>
      <c r="O659" s="57">
        <v>240</v>
      </c>
      <c r="P659" s="58" cm="1">
        <f t="array" ref="P659">(O659*$P$3)*(M659/O659)</f>
        <v>183.48</v>
      </c>
      <c r="Q659" s="59" cm="1">
        <f t="array" ref="Q659">R659</f>
        <v>400</v>
      </c>
      <c r="R659" s="58" cm="1">
        <f t="array" ref="R659">ROUND(O659*$P$3*(1+$Q$3),0)</f>
        <v>400</v>
      </c>
      <c r="S659" s="56" t="s">
        <v>57</v>
      </c>
      <c r="T659" s="60" t="s">
        <v>58</v>
      </c>
      <c r="U659" s="51"/>
      <c r="V659" s="61"/>
      <c r="W659" s="61"/>
      <c r="X659" s="61"/>
      <c r="Y659" s="61"/>
      <c r="Z659" s="53">
        <f t="shared" si="10"/>
        <v>0</v>
      </c>
      <c r="AA659" s="4"/>
    </row>
    <row r="660" spans="1:27" ht="16" customHeight="1" x14ac:dyDescent="0.2">
      <c r="A660" s="54"/>
      <c r="B660" s="63" t="s">
        <v>1502</v>
      </c>
      <c r="C660" s="56" t="s">
        <v>1503</v>
      </c>
      <c r="D660" s="56" t="s">
        <v>1504</v>
      </c>
      <c r="E660" s="56" t="str" cm="1">
        <f t="array" ref="E660">_xlfn.XLOOKUP(C660,Master!E1:E2386,Master!H1:H2386)</f>
        <v>No</v>
      </c>
      <c r="F660" s="56" t="s">
        <v>95</v>
      </c>
      <c r="G660" s="56" t="s">
        <v>61</v>
      </c>
      <c r="H660" s="56" t="s">
        <v>451</v>
      </c>
      <c r="I660" s="56" t="s">
        <v>211</v>
      </c>
      <c r="J660" s="56" t="s">
        <v>55</v>
      </c>
      <c r="K660" s="56" t="s">
        <v>56</v>
      </c>
      <c r="L660" s="56" t="s">
        <v>50</v>
      </c>
      <c r="M660" s="57">
        <v>132</v>
      </c>
      <c r="N660" s="57">
        <v>240</v>
      </c>
      <c r="O660" s="57">
        <v>240</v>
      </c>
      <c r="P660" s="58" cm="1">
        <f t="array" ref="P660">(O660*$P$3)*(M660/O660)</f>
        <v>183.48</v>
      </c>
      <c r="Q660" s="59" cm="1">
        <f t="array" ref="Q660">R660</f>
        <v>400</v>
      </c>
      <c r="R660" s="58" cm="1">
        <f t="array" ref="R660">ROUND(O660*$P$3*(1+$Q$3),0)</f>
        <v>400</v>
      </c>
      <c r="S660" s="56" t="s">
        <v>57</v>
      </c>
      <c r="T660" s="60" t="s">
        <v>58</v>
      </c>
      <c r="U660" s="51"/>
      <c r="V660" s="61"/>
      <c r="W660" s="61"/>
      <c r="X660" s="61"/>
      <c r="Y660" s="61"/>
      <c r="Z660" s="53">
        <f t="shared" si="10"/>
        <v>0</v>
      </c>
      <c r="AA660" s="4"/>
    </row>
    <row r="661" spans="1:27" ht="16" customHeight="1" x14ac:dyDescent="0.2">
      <c r="A661" s="54"/>
      <c r="B661" s="63" t="s">
        <v>1505</v>
      </c>
      <c r="C661" s="56" t="s">
        <v>1506</v>
      </c>
      <c r="D661" s="56" t="s">
        <v>1507</v>
      </c>
      <c r="E661" s="56" t="str" cm="1">
        <f t="array" ref="E661">_xlfn.XLOOKUP(C661,Master!E1:E2386,Master!H1:H2386)</f>
        <v>No</v>
      </c>
      <c r="F661" s="56" t="s">
        <v>95</v>
      </c>
      <c r="G661" s="56" t="s">
        <v>64</v>
      </c>
      <c r="H661" s="56" t="s">
        <v>451</v>
      </c>
      <c r="I661" s="56" t="s">
        <v>211</v>
      </c>
      <c r="J661" s="56" t="s">
        <v>55</v>
      </c>
      <c r="K661" s="56" t="s">
        <v>56</v>
      </c>
      <c r="L661" s="56" t="s">
        <v>50</v>
      </c>
      <c r="M661" s="57">
        <v>132</v>
      </c>
      <c r="N661" s="57">
        <v>240</v>
      </c>
      <c r="O661" s="57">
        <v>240</v>
      </c>
      <c r="P661" s="58" cm="1">
        <f t="array" ref="P661">(O661*$P$3)*(M661/O661)</f>
        <v>183.48</v>
      </c>
      <c r="Q661" s="59" cm="1">
        <f t="array" ref="Q661">R661</f>
        <v>400</v>
      </c>
      <c r="R661" s="58" cm="1">
        <f t="array" ref="R661">ROUND(O661*$P$3*(1+$Q$3),0)</f>
        <v>400</v>
      </c>
      <c r="S661" s="56" t="s">
        <v>57</v>
      </c>
      <c r="T661" s="60" t="s">
        <v>58</v>
      </c>
      <c r="U661" s="51"/>
      <c r="V661" s="61"/>
      <c r="W661" s="61"/>
      <c r="X661" s="61"/>
      <c r="Y661" s="61"/>
      <c r="Z661" s="53">
        <f t="shared" si="10"/>
        <v>0</v>
      </c>
      <c r="AA661" s="4"/>
    </row>
    <row r="662" spans="1:27" ht="16" customHeight="1" x14ac:dyDescent="0.2">
      <c r="A662" s="54"/>
      <c r="B662" s="63" t="s">
        <v>1508</v>
      </c>
      <c r="C662" s="56" t="s">
        <v>1509</v>
      </c>
      <c r="D662" s="56" t="s">
        <v>1510</v>
      </c>
      <c r="E662" s="56" t="str" cm="1">
        <f t="array" ref="E662">_xlfn.XLOOKUP(C662,Master!E1:E2386,Master!H1:H2386)</f>
        <v>No</v>
      </c>
      <c r="F662" s="56" t="s">
        <v>95</v>
      </c>
      <c r="G662" s="56" t="s">
        <v>67</v>
      </c>
      <c r="H662" s="56" t="s">
        <v>451</v>
      </c>
      <c r="I662" s="56" t="s">
        <v>211</v>
      </c>
      <c r="J662" s="56" t="s">
        <v>55</v>
      </c>
      <c r="K662" s="56" t="s">
        <v>56</v>
      </c>
      <c r="L662" s="56" t="s">
        <v>50</v>
      </c>
      <c r="M662" s="57">
        <v>132</v>
      </c>
      <c r="N662" s="57">
        <v>240</v>
      </c>
      <c r="O662" s="57">
        <v>240</v>
      </c>
      <c r="P662" s="58" cm="1">
        <f t="array" ref="P662">(O662*$P$3)*(M662/O662)</f>
        <v>183.48</v>
      </c>
      <c r="Q662" s="59" cm="1">
        <f t="array" ref="Q662">R662</f>
        <v>400</v>
      </c>
      <c r="R662" s="58" cm="1">
        <f t="array" ref="R662">ROUND(O662*$P$3*(1+$Q$3),0)</f>
        <v>400</v>
      </c>
      <c r="S662" s="56" t="s">
        <v>57</v>
      </c>
      <c r="T662" s="60" t="s">
        <v>58</v>
      </c>
      <c r="U662" s="51"/>
      <c r="V662" s="61"/>
      <c r="W662" s="61"/>
      <c r="X662" s="61"/>
      <c r="Y662" s="61"/>
      <c r="Z662" s="53">
        <f t="shared" si="10"/>
        <v>0</v>
      </c>
      <c r="AA662" s="4"/>
    </row>
    <row r="663" spans="1:27" ht="16" customHeight="1" x14ac:dyDescent="0.2">
      <c r="A663" s="54"/>
      <c r="B663" s="63" t="s">
        <v>1511</v>
      </c>
      <c r="C663" s="56" t="s">
        <v>1512</v>
      </c>
      <c r="D663" s="56" t="s">
        <v>1513</v>
      </c>
      <c r="E663" s="56" t="str" cm="1">
        <f t="array" ref="E663">_xlfn.XLOOKUP(C663,Master!E1:E2386,Master!H1:H2386)</f>
        <v>No</v>
      </c>
      <c r="F663" s="56" t="s">
        <v>95</v>
      </c>
      <c r="G663" s="56" t="s">
        <v>70</v>
      </c>
      <c r="H663" s="56" t="s">
        <v>451</v>
      </c>
      <c r="I663" s="56" t="s">
        <v>211</v>
      </c>
      <c r="J663" s="56" t="s">
        <v>55</v>
      </c>
      <c r="K663" s="56" t="s">
        <v>56</v>
      </c>
      <c r="L663" s="56" t="s">
        <v>50</v>
      </c>
      <c r="M663" s="57">
        <v>132</v>
      </c>
      <c r="N663" s="57">
        <v>240</v>
      </c>
      <c r="O663" s="57">
        <v>240</v>
      </c>
      <c r="P663" s="58" cm="1">
        <f t="array" ref="P663">(O663*$P$3)*(M663/O663)</f>
        <v>183.48</v>
      </c>
      <c r="Q663" s="59" cm="1">
        <f t="array" ref="Q663">R663</f>
        <v>400</v>
      </c>
      <c r="R663" s="58" cm="1">
        <f t="array" ref="R663">ROUND(O663*$P$3*(1+$Q$3),0)</f>
        <v>400</v>
      </c>
      <c r="S663" s="56" t="s">
        <v>57</v>
      </c>
      <c r="T663" s="60" t="s">
        <v>58</v>
      </c>
      <c r="U663" s="51"/>
      <c r="V663" s="61"/>
      <c r="W663" s="61"/>
      <c r="X663" s="61"/>
      <c r="Y663" s="61"/>
      <c r="Z663" s="53">
        <f t="shared" si="10"/>
        <v>0</v>
      </c>
      <c r="AA663" s="4"/>
    </row>
    <row r="664" spans="1:27" ht="16" customHeight="1" x14ac:dyDescent="0.2">
      <c r="A664" s="54"/>
      <c r="B664" s="63" t="s">
        <v>1514</v>
      </c>
      <c r="C664" s="56" t="s">
        <v>1515</v>
      </c>
      <c r="D664" s="56" t="s">
        <v>1516</v>
      </c>
      <c r="E664" s="56" t="str" cm="1">
        <f t="array" ref="E664">_xlfn.XLOOKUP(C664,Master!E1:E2386,Master!H1:H2386)</f>
        <v>No</v>
      </c>
      <c r="F664" s="56" t="s">
        <v>95</v>
      </c>
      <c r="G664" s="56" t="s">
        <v>282</v>
      </c>
      <c r="H664" s="56" t="s">
        <v>451</v>
      </c>
      <c r="I664" s="56" t="s">
        <v>211</v>
      </c>
      <c r="J664" s="56" t="s">
        <v>55</v>
      </c>
      <c r="K664" s="56" t="s">
        <v>56</v>
      </c>
      <c r="L664" s="56" t="s">
        <v>50</v>
      </c>
      <c r="M664" s="57">
        <v>132</v>
      </c>
      <c r="N664" s="57">
        <v>240</v>
      </c>
      <c r="O664" s="57">
        <v>240</v>
      </c>
      <c r="P664" s="58" cm="1">
        <f t="array" ref="P664">(O664*$P$3)*(M664/O664)</f>
        <v>183.48</v>
      </c>
      <c r="Q664" s="59" cm="1">
        <f t="array" ref="Q664">R664</f>
        <v>400</v>
      </c>
      <c r="R664" s="58" cm="1">
        <f t="array" ref="R664">ROUND(O664*$P$3*(1+$Q$3),0)</f>
        <v>400</v>
      </c>
      <c r="S664" s="56" t="s">
        <v>57</v>
      </c>
      <c r="T664" s="60" t="s">
        <v>58</v>
      </c>
      <c r="U664" s="51"/>
      <c r="V664" s="61"/>
      <c r="W664" s="61"/>
      <c r="X664" s="61"/>
      <c r="Y664" s="61"/>
      <c r="Z664" s="53">
        <f t="shared" si="10"/>
        <v>0</v>
      </c>
      <c r="AA664" s="4"/>
    </row>
    <row r="665" spans="1:27" ht="16" customHeight="1" x14ac:dyDescent="0.2">
      <c r="A665" s="54"/>
      <c r="B665" s="63" t="s">
        <v>1517</v>
      </c>
      <c r="C665" s="56" t="s">
        <v>1518</v>
      </c>
      <c r="D665" s="56" t="s">
        <v>1519</v>
      </c>
      <c r="E665" s="56" t="str" cm="1">
        <f t="array" ref="E665">_xlfn.XLOOKUP(C665,Master!E1:E2386,Master!H1:H2386)</f>
        <v>No</v>
      </c>
      <c r="F665" s="56" t="s">
        <v>51</v>
      </c>
      <c r="G665" s="56" t="s">
        <v>61</v>
      </c>
      <c r="H665" s="56" t="s">
        <v>53</v>
      </c>
      <c r="I665" s="56" t="s">
        <v>84</v>
      </c>
      <c r="J665" s="56" t="s">
        <v>55</v>
      </c>
      <c r="K665" s="56" t="s">
        <v>56</v>
      </c>
      <c r="L665" s="56" t="s">
        <v>50</v>
      </c>
      <c r="M665" s="57">
        <v>110</v>
      </c>
      <c r="N665" s="57">
        <v>200</v>
      </c>
      <c r="O665" s="57">
        <v>200</v>
      </c>
      <c r="P665" s="58" cm="1">
        <f t="array" ref="P665">(O665*$P$3)*(M665/O665)</f>
        <v>152.9</v>
      </c>
      <c r="Q665" s="59" cm="1">
        <f t="array" ref="Q665">R665</f>
        <v>334</v>
      </c>
      <c r="R665" s="58" cm="1">
        <f t="array" ref="R665">ROUND(O665*$P$3*(1+$Q$3),0)</f>
        <v>334</v>
      </c>
      <c r="S665" s="56" t="s">
        <v>57</v>
      </c>
      <c r="T665" s="60" t="s">
        <v>58</v>
      </c>
      <c r="U665" s="51"/>
      <c r="V665" s="61"/>
      <c r="W665" s="61"/>
      <c r="X665" s="61"/>
      <c r="Y665" s="61"/>
      <c r="Z665" s="53">
        <f t="shared" si="10"/>
        <v>0</v>
      </c>
      <c r="AA665" s="4"/>
    </row>
    <row r="666" spans="1:27" ht="16" customHeight="1" x14ac:dyDescent="0.2">
      <c r="A666" s="54"/>
      <c r="B666" s="63" t="s">
        <v>1520</v>
      </c>
      <c r="C666" s="56" t="s">
        <v>1521</v>
      </c>
      <c r="D666" s="56" t="s">
        <v>1522</v>
      </c>
      <c r="E666" s="56" t="str" cm="1">
        <f t="array" ref="E666">_xlfn.XLOOKUP(C666,Master!E1:E2386,Master!H1:H2386)</f>
        <v>No</v>
      </c>
      <c r="F666" s="56" t="s">
        <v>51</v>
      </c>
      <c r="G666" s="56" t="s">
        <v>64</v>
      </c>
      <c r="H666" s="56" t="s">
        <v>53</v>
      </c>
      <c r="I666" s="56" t="s">
        <v>84</v>
      </c>
      <c r="J666" s="56" t="s">
        <v>55</v>
      </c>
      <c r="K666" s="56" t="s">
        <v>56</v>
      </c>
      <c r="L666" s="56" t="s">
        <v>50</v>
      </c>
      <c r="M666" s="57">
        <v>110</v>
      </c>
      <c r="N666" s="57">
        <v>200</v>
      </c>
      <c r="O666" s="57">
        <v>200</v>
      </c>
      <c r="P666" s="58" cm="1">
        <f t="array" ref="P666">(O666*$P$3)*(M666/O666)</f>
        <v>152.9</v>
      </c>
      <c r="Q666" s="59" cm="1">
        <f t="array" ref="Q666">R666</f>
        <v>334</v>
      </c>
      <c r="R666" s="58" cm="1">
        <f t="array" ref="R666">ROUND(O666*$P$3*(1+$Q$3),0)</f>
        <v>334</v>
      </c>
      <c r="S666" s="56" t="s">
        <v>57</v>
      </c>
      <c r="T666" s="60" t="s">
        <v>58</v>
      </c>
      <c r="U666" s="51"/>
      <c r="V666" s="61"/>
      <c r="W666" s="61"/>
      <c r="X666" s="61"/>
      <c r="Y666" s="61"/>
      <c r="Z666" s="53">
        <f t="shared" si="10"/>
        <v>0</v>
      </c>
      <c r="AA666" s="4"/>
    </row>
    <row r="667" spans="1:27" ht="16" customHeight="1" x14ac:dyDescent="0.2">
      <c r="A667" s="54"/>
      <c r="B667" s="63" t="s">
        <v>1523</v>
      </c>
      <c r="C667" s="56" t="s">
        <v>1524</v>
      </c>
      <c r="D667" s="56" t="s">
        <v>1525</v>
      </c>
      <c r="E667" s="56" t="str" cm="1">
        <f t="array" ref="E667">_xlfn.XLOOKUP(C667,Master!E1:E2386,Master!H1:H2386)</f>
        <v>No</v>
      </c>
      <c r="F667" s="56" t="s">
        <v>51</v>
      </c>
      <c r="G667" s="56" t="s">
        <v>67</v>
      </c>
      <c r="H667" s="56" t="s">
        <v>53</v>
      </c>
      <c r="I667" s="56" t="s">
        <v>84</v>
      </c>
      <c r="J667" s="56" t="s">
        <v>55</v>
      </c>
      <c r="K667" s="56" t="s">
        <v>56</v>
      </c>
      <c r="L667" s="56" t="s">
        <v>50</v>
      </c>
      <c r="M667" s="57">
        <v>110</v>
      </c>
      <c r="N667" s="57">
        <v>200</v>
      </c>
      <c r="O667" s="57">
        <v>200</v>
      </c>
      <c r="P667" s="58" cm="1">
        <f t="array" ref="P667">(O667*$P$3)*(M667/O667)</f>
        <v>152.9</v>
      </c>
      <c r="Q667" s="59" cm="1">
        <f t="array" ref="Q667">R667</f>
        <v>334</v>
      </c>
      <c r="R667" s="58" cm="1">
        <f t="array" ref="R667">ROUND(O667*$P$3*(1+$Q$3),0)</f>
        <v>334</v>
      </c>
      <c r="S667" s="56" t="s">
        <v>57</v>
      </c>
      <c r="T667" s="60" t="s">
        <v>58</v>
      </c>
      <c r="U667" s="51"/>
      <c r="V667" s="61"/>
      <c r="W667" s="61"/>
      <c r="X667" s="61"/>
      <c r="Y667" s="61"/>
      <c r="Z667" s="53">
        <f t="shared" si="10"/>
        <v>0</v>
      </c>
      <c r="AA667" s="4"/>
    </row>
    <row r="668" spans="1:27" ht="16" customHeight="1" x14ac:dyDescent="0.2">
      <c r="A668" s="54"/>
      <c r="B668" s="63" t="s">
        <v>1526</v>
      </c>
      <c r="C668" s="56" t="s">
        <v>1527</v>
      </c>
      <c r="D668" s="56" t="s">
        <v>1528</v>
      </c>
      <c r="E668" s="56" t="str" cm="1">
        <f t="array" ref="E668">_xlfn.XLOOKUP(C668,Master!E1:E2386,Master!H1:H2386)</f>
        <v>No</v>
      </c>
      <c r="F668" s="56" t="s">
        <v>51</v>
      </c>
      <c r="G668" s="56" t="s">
        <v>70</v>
      </c>
      <c r="H668" s="56" t="s">
        <v>53</v>
      </c>
      <c r="I668" s="56" t="s">
        <v>84</v>
      </c>
      <c r="J668" s="56" t="s">
        <v>55</v>
      </c>
      <c r="K668" s="56" t="s">
        <v>56</v>
      </c>
      <c r="L668" s="56" t="s">
        <v>50</v>
      </c>
      <c r="M668" s="57">
        <v>110</v>
      </c>
      <c r="N668" s="57">
        <v>200</v>
      </c>
      <c r="O668" s="57">
        <v>200</v>
      </c>
      <c r="P668" s="58" cm="1">
        <f t="array" ref="P668">(O668*$P$3)*(M668/O668)</f>
        <v>152.9</v>
      </c>
      <c r="Q668" s="59" cm="1">
        <f t="array" ref="Q668">R668</f>
        <v>334</v>
      </c>
      <c r="R668" s="58" cm="1">
        <f t="array" ref="R668">ROUND(O668*$P$3*(1+$Q$3),0)</f>
        <v>334</v>
      </c>
      <c r="S668" s="56" t="s">
        <v>57</v>
      </c>
      <c r="T668" s="60" t="s">
        <v>58</v>
      </c>
      <c r="U668" s="51"/>
      <c r="V668" s="61"/>
      <c r="W668" s="61"/>
      <c r="X668" s="61"/>
      <c r="Y668" s="61"/>
      <c r="Z668" s="53">
        <f t="shared" si="10"/>
        <v>0</v>
      </c>
      <c r="AA668" s="4"/>
    </row>
    <row r="669" spans="1:27" ht="16" customHeight="1" x14ac:dyDescent="0.2">
      <c r="A669" s="54"/>
      <c r="B669" s="63" t="s">
        <v>1529</v>
      </c>
      <c r="C669" s="56" t="s">
        <v>1530</v>
      </c>
      <c r="D669" s="56" t="s">
        <v>1531</v>
      </c>
      <c r="E669" s="56" t="str" cm="1">
        <f t="array" ref="E669">_xlfn.XLOOKUP(C669,Master!E1:E2386,Master!H1:H2386)</f>
        <v>No</v>
      </c>
      <c r="F669" s="56" t="s">
        <v>51</v>
      </c>
      <c r="G669" s="56" t="s">
        <v>282</v>
      </c>
      <c r="H669" s="56" t="s">
        <v>53</v>
      </c>
      <c r="I669" s="56" t="s">
        <v>84</v>
      </c>
      <c r="J669" s="56" t="s">
        <v>55</v>
      </c>
      <c r="K669" s="56" t="s">
        <v>56</v>
      </c>
      <c r="L669" s="56" t="s">
        <v>50</v>
      </c>
      <c r="M669" s="57">
        <v>110</v>
      </c>
      <c r="N669" s="57">
        <v>200</v>
      </c>
      <c r="O669" s="57">
        <v>200</v>
      </c>
      <c r="P669" s="58" cm="1">
        <f t="array" ref="P669">(O669*$P$3)*(M669/O669)</f>
        <v>152.9</v>
      </c>
      <c r="Q669" s="59" cm="1">
        <f t="array" ref="Q669">R669</f>
        <v>334</v>
      </c>
      <c r="R669" s="58" cm="1">
        <f t="array" ref="R669">ROUND(O669*$P$3*(1+$Q$3),0)</f>
        <v>334</v>
      </c>
      <c r="S669" s="56" t="s">
        <v>57</v>
      </c>
      <c r="T669" s="60" t="s">
        <v>58</v>
      </c>
      <c r="U669" s="51"/>
      <c r="V669" s="61"/>
      <c r="W669" s="61"/>
      <c r="X669" s="61"/>
      <c r="Y669" s="61"/>
      <c r="Z669" s="53">
        <f t="shared" si="10"/>
        <v>0</v>
      </c>
      <c r="AA669" s="4"/>
    </row>
    <row r="670" spans="1:27" ht="16" customHeight="1" x14ac:dyDescent="0.2">
      <c r="A670" s="54"/>
      <c r="B670" s="63" t="s">
        <v>1532</v>
      </c>
      <c r="C670" s="56" t="s">
        <v>1533</v>
      </c>
      <c r="D670" s="56" t="s">
        <v>1534</v>
      </c>
      <c r="E670" s="56" t="str" cm="1">
        <f t="array" ref="E670">_xlfn.XLOOKUP(C670,Master!E1:E2386,Master!H1:H2386)</f>
        <v>No</v>
      </c>
      <c r="F670" s="56" t="s">
        <v>318</v>
      </c>
      <c r="G670" s="56" t="s">
        <v>61</v>
      </c>
      <c r="H670" s="56" t="s">
        <v>53</v>
      </c>
      <c r="I670" s="56" t="s">
        <v>84</v>
      </c>
      <c r="J670" s="56" t="s">
        <v>55</v>
      </c>
      <c r="K670" s="56" t="s">
        <v>56</v>
      </c>
      <c r="L670" s="56" t="s">
        <v>50</v>
      </c>
      <c r="M670" s="57">
        <v>110</v>
      </c>
      <c r="N670" s="57">
        <v>200</v>
      </c>
      <c r="O670" s="57">
        <v>200</v>
      </c>
      <c r="P670" s="58" cm="1">
        <f t="array" ref="P670">(O670*$P$3)*(M670/O670)</f>
        <v>152.9</v>
      </c>
      <c r="Q670" s="59" cm="1">
        <f t="array" ref="Q670">R670</f>
        <v>334</v>
      </c>
      <c r="R670" s="58" cm="1">
        <f t="array" ref="R670">ROUND(O670*$P$3*(1+$Q$3),0)</f>
        <v>334</v>
      </c>
      <c r="S670" s="56" t="s">
        <v>57</v>
      </c>
      <c r="T670" s="60" t="s">
        <v>58</v>
      </c>
      <c r="U670" s="51"/>
      <c r="V670" s="61"/>
      <c r="W670" s="61"/>
      <c r="X670" s="61"/>
      <c r="Y670" s="61"/>
      <c r="Z670" s="53">
        <f t="shared" si="10"/>
        <v>0</v>
      </c>
      <c r="AA670" s="4"/>
    </row>
    <row r="671" spans="1:27" ht="16" customHeight="1" x14ac:dyDescent="0.2">
      <c r="A671" s="54"/>
      <c r="B671" s="63" t="s">
        <v>1535</v>
      </c>
      <c r="C671" s="56" t="s">
        <v>1536</v>
      </c>
      <c r="D671" s="56" t="s">
        <v>1537</v>
      </c>
      <c r="E671" s="56" t="str" cm="1">
        <f t="array" ref="E671">_xlfn.XLOOKUP(C671,Master!E1:E2386,Master!H1:H2386)</f>
        <v>No</v>
      </c>
      <c r="F671" s="56" t="s">
        <v>318</v>
      </c>
      <c r="G671" s="56" t="s">
        <v>64</v>
      </c>
      <c r="H671" s="56" t="s">
        <v>53</v>
      </c>
      <c r="I671" s="56" t="s">
        <v>84</v>
      </c>
      <c r="J671" s="56" t="s">
        <v>55</v>
      </c>
      <c r="K671" s="56" t="s">
        <v>56</v>
      </c>
      <c r="L671" s="56" t="s">
        <v>50</v>
      </c>
      <c r="M671" s="57">
        <v>110</v>
      </c>
      <c r="N671" s="57">
        <v>200</v>
      </c>
      <c r="O671" s="57">
        <v>200</v>
      </c>
      <c r="P671" s="58" cm="1">
        <f t="array" ref="P671">(O671*$P$3)*(M671/O671)</f>
        <v>152.9</v>
      </c>
      <c r="Q671" s="59" cm="1">
        <f t="array" ref="Q671">R671</f>
        <v>334</v>
      </c>
      <c r="R671" s="58" cm="1">
        <f t="array" ref="R671">ROUND(O671*$P$3*(1+$Q$3),0)</f>
        <v>334</v>
      </c>
      <c r="S671" s="56" t="s">
        <v>57</v>
      </c>
      <c r="T671" s="60" t="s">
        <v>58</v>
      </c>
      <c r="U671" s="51"/>
      <c r="V671" s="61"/>
      <c r="W671" s="61"/>
      <c r="X671" s="61"/>
      <c r="Y671" s="61"/>
      <c r="Z671" s="53">
        <f t="shared" si="10"/>
        <v>0</v>
      </c>
      <c r="AA671" s="4"/>
    </row>
    <row r="672" spans="1:27" ht="16" customHeight="1" x14ac:dyDescent="0.2">
      <c r="A672" s="54"/>
      <c r="B672" s="63" t="s">
        <v>1538</v>
      </c>
      <c r="C672" s="56" t="s">
        <v>1539</v>
      </c>
      <c r="D672" s="56" t="s">
        <v>1540</v>
      </c>
      <c r="E672" s="56" t="str" cm="1">
        <f t="array" ref="E672">_xlfn.XLOOKUP(C672,Master!E1:E2386,Master!H1:H2386)</f>
        <v>No</v>
      </c>
      <c r="F672" s="56" t="s">
        <v>318</v>
      </c>
      <c r="G672" s="56" t="s">
        <v>67</v>
      </c>
      <c r="H672" s="56" t="s">
        <v>53</v>
      </c>
      <c r="I672" s="56" t="s">
        <v>84</v>
      </c>
      <c r="J672" s="56" t="s">
        <v>55</v>
      </c>
      <c r="K672" s="56" t="s">
        <v>56</v>
      </c>
      <c r="L672" s="56" t="s">
        <v>50</v>
      </c>
      <c r="M672" s="57">
        <v>110</v>
      </c>
      <c r="N672" s="57">
        <v>200</v>
      </c>
      <c r="O672" s="57">
        <v>200</v>
      </c>
      <c r="P672" s="58" cm="1">
        <f t="array" ref="P672">(O672*$P$3)*(M672/O672)</f>
        <v>152.9</v>
      </c>
      <c r="Q672" s="59" cm="1">
        <f t="array" ref="Q672">R672</f>
        <v>334</v>
      </c>
      <c r="R672" s="58" cm="1">
        <f t="array" ref="R672">ROUND(O672*$P$3*(1+$Q$3),0)</f>
        <v>334</v>
      </c>
      <c r="S672" s="56" t="s">
        <v>57</v>
      </c>
      <c r="T672" s="60" t="s">
        <v>58</v>
      </c>
      <c r="U672" s="51"/>
      <c r="V672" s="61"/>
      <c r="W672" s="61"/>
      <c r="X672" s="61"/>
      <c r="Y672" s="61"/>
      <c r="Z672" s="53">
        <f t="shared" si="10"/>
        <v>0</v>
      </c>
      <c r="AA672" s="4"/>
    </row>
    <row r="673" spans="1:27" ht="16" customHeight="1" x14ac:dyDescent="0.2">
      <c r="A673" s="54"/>
      <c r="B673" s="63" t="s">
        <v>1541</v>
      </c>
      <c r="C673" s="56" t="s">
        <v>1542</v>
      </c>
      <c r="D673" s="56" t="s">
        <v>1543</v>
      </c>
      <c r="E673" s="56" t="str" cm="1">
        <f t="array" ref="E673">_xlfn.XLOOKUP(C673,Master!E1:E2386,Master!H1:H2386)</f>
        <v>No</v>
      </c>
      <c r="F673" s="56" t="s">
        <v>318</v>
      </c>
      <c r="G673" s="56" t="s">
        <v>70</v>
      </c>
      <c r="H673" s="56" t="s">
        <v>53</v>
      </c>
      <c r="I673" s="56" t="s">
        <v>84</v>
      </c>
      <c r="J673" s="56" t="s">
        <v>55</v>
      </c>
      <c r="K673" s="56" t="s">
        <v>56</v>
      </c>
      <c r="L673" s="56" t="s">
        <v>50</v>
      </c>
      <c r="M673" s="57">
        <v>110</v>
      </c>
      <c r="N673" s="57">
        <v>200</v>
      </c>
      <c r="O673" s="57">
        <v>200</v>
      </c>
      <c r="P673" s="58" cm="1">
        <f t="array" ref="P673">(O673*$P$3)*(M673/O673)</f>
        <v>152.9</v>
      </c>
      <c r="Q673" s="59" cm="1">
        <f t="array" ref="Q673">R673</f>
        <v>334</v>
      </c>
      <c r="R673" s="58" cm="1">
        <f t="array" ref="R673">ROUND(O673*$P$3*(1+$Q$3),0)</f>
        <v>334</v>
      </c>
      <c r="S673" s="56" t="s">
        <v>57</v>
      </c>
      <c r="T673" s="60" t="s">
        <v>58</v>
      </c>
      <c r="U673" s="51"/>
      <c r="V673" s="61"/>
      <c r="W673" s="61"/>
      <c r="X673" s="61"/>
      <c r="Y673" s="61"/>
      <c r="Z673" s="53">
        <f t="shared" si="10"/>
        <v>0</v>
      </c>
      <c r="AA673" s="4"/>
    </row>
    <row r="674" spans="1:27" ht="16" customHeight="1" x14ac:dyDescent="0.2">
      <c r="A674" s="54"/>
      <c r="B674" s="63" t="s">
        <v>1544</v>
      </c>
      <c r="C674" s="56" t="s">
        <v>1545</v>
      </c>
      <c r="D674" s="56" t="s">
        <v>1546</v>
      </c>
      <c r="E674" s="56" t="str" cm="1">
        <f t="array" ref="E674">_xlfn.XLOOKUP(C674,Master!E1:E2386,Master!H1:H2386)</f>
        <v>No</v>
      </c>
      <c r="F674" s="56" t="s">
        <v>318</v>
      </c>
      <c r="G674" s="56" t="s">
        <v>282</v>
      </c>
      <c r="H674" s="56" t="s">
        <v>53</v>
      </c>
      <c r="I674" s="56" t="s">
        <v>84</v>
      </c>
      <c r="J674" s="56" t="s">
        <v>55</v>
      </c>
      <c r="K674" s="56" t="s">
        <v>56</v>
      </c>
      <c r="L674" s="56" t="s">
        <v>50</v>
      </c>
      <c r="M674" s="57">
        <v>110</v>
      </c>
      <c r="N674" s="57">
        <v>200</v>
      </c>
      <c r="O674" s="57">
        <v>200</v>
      </c>
      <c r="P674" s="58" cm="1">
        <f t="array" ref="P674">(O674*$P$3)*(M674/O674)</f>
        <v>152.9</v>
      </c>
      <c r="Q674" s="59" cm="1">
        <f t="array" ref="Q674">R674</f>
        <v>334</v>
      </c>
      <c r="R674" s="58" cm="1">
        <f t="array" ref="R674">ROUND(O674*$P$3*(1+$Q$3),0)</f>
        <v>334</v>
      </c>
      <c r="S674" s="56" t="s">
        <v>57</v>
      </c>
      <c r="T674" s="60" t="s">
        <v>58</v>
      </c>
      <c r="U674" s="51"/>
      <c r="V674" s="61"/>
      <c r="W674" s="61"/>
      <c r="X674" s="61"/>
      <c r="Y674" s="61"/>
      <c r="Z674" s="53">
        <f t="shared" si="10"/>
        <v>0</v>
      </c>
      <c r="AA674" s="4"/>
    </row>
    <row r="675" spans="1:27" ht="16" customHeight="1" x14ac:dyDescent="0.2">
      <c r="A675" s="54"/>
      <c r="B675" s="63" t="s">
        <v>1547</v>
      </c>
      <c r="C675" s="56" t="s">
        <v>1548</v>
      </c>
      <c r="D675" s="56" t="s">
        <v>1549</v>
      </c>
      <c r="E675" s="56" t="str" cm="1">
        <f t="array" ref="E675">_xlfn.XLOOKUP(C675,Master!E1:E2386,Master!H1:H2386)</f>
        <v>Yes</v>
      </c>
      <c r="F675" s="56" t="s">
        <v>51</v>
      </c>
      <c r="G675" s="56" t="s">
        <v>61</v>
      </c>
      <c r="H675" s="56" t="s">
        <v>53</v>
      </c>
      <c r="I675" s="56" t="s">
        <v>84</v>
      </c>
      <c r="J675" s="56" t="s">
        <v>55</v>
      </c>
      <c r="K675" s="56" t="s">
        <v>56</v>
      </c>
      <c r="L675" s="56" t="s">
        <v>50</v>
      </c>
      <c r="M675" s="57">
        <v>82.5</v>
      </c>
      <c r="N675" s="57">
        <v>150</v>
      </c>
      <c r="O675" s="57">
        <v>150</v>
      </c>
      <c r="P675" s="58" cm="1">
        <f t="array" ref="P675">(O675*$P$3)*(M675/O675)</f>
        <v>114.675</v>
      </c>
      <c r="Q675" s="59" cm="1">
        <f t="array" ref="Q675">R675</f>
        <v>250</v>
      </c>
      <c r="R675" s="58" cm="1">
        <f t="array" ref="R675">ROUND(O675*$P$3*(1+$Q$3),0)</f>
        <v>250</v>
      </c>
      <c r="S675" s="56" t="s">
        <v>57</v>
      </c>
      <c r="T675" s="60" t="s">
        <v>58</v>
      </c>
      <c r="U675" s="51"/>
      <c r="V675" s="61"/>
      <c r="W675" s="61"/>
      <c r="X675" s="61"/>
      <c r="Y675" s="61"/>
      <c r="Z675" s="53">
        <f t="shared" si="10"/>
        <v>0</v>
      </c>
      <c r="AA675" s="4"/>
    </row>
    <row r="676" spans="1:27" ht="16" customHeight="1" x14ac:dyDescent="0.2">
      <c r="A676" s="54"/>
      <c r="B676" s="63" t="s">
        <v>1550</v>
      </c>
      <c r="C676" s="56" t="s">
        <v>1551</v>
      </c>
      <c r="D676" s="56" t="s">
        <v>1552</v>
      </c>
      <c r="E676" s="56" t="str" cm="1">
        <f t="array" ref="E676">_xlfn.XLOOKUP(C676,Master!E1:E2386,Master!H1:H2386)</f>
        <v>Yes</v>
      </c>
      <c r="F676" s="56" t="s">
        <v>51</v>
      </c>
      <c r="G676" s="56" t="s">
        <v>64</v>
      </c>
      <c r="H676" s="56" t="s">
        <v>53</v>
      </c>
      <c r="I676" s="56" t="s">
        <v>84</v>
      </c>
      <c r="J676" s="56" t="s">
        <v>55</v>
      </c>
      <c r="K676" s="56" t="s">
        <v>56</v>
      </c>
      <c r="L676" s="56" t="s">
        <v>50</v>
      </c>
      <c r="M676" s="57">
        <v>82.5</v>
      </c>
      <c r="N676" s="57">
        <v>150</v>
      </c>
      <c r="O676" s="57">
        <v>150</v>
      </c>
      <c r="P676" s="58" cm="1">
        <f t="array" ref="P676">(O676*$P$3)*(M676/O676)</f>
        <v>114.675</v>
      </c>
      <c r="Q676" s="59" cm="1">
        <f t="array" ref="Q676">R676</f>
        <v>250</v>
      </c>
      <c r="R676" s="58" cm="1">
        <f t="array" ref="R676">ROUND(O676*$P$3*(1+$Q$3),0)</f>
        <v>250</v>
      </c>
      <c r="S676" s="56" t="s">
        <v>57</v>
      </c>
      <c r="T676" s="60" t="s">
        <v>58</v>
      </c>
      <c r="U676" s="51"/>
      <c r="V676" s="61"/>
      <c r="W676" s="61"/>
      <c r="X676" s="61"/>
      <c r="Y676" s="61"/>
      <c r="Z676" s="53">
        <f t="shared" si="10"/>
        <v>0</v>
      </c>
      <c r="AA676" s="4"/>
    </row>
    <row r="677" spans="1:27" ht="16" customHeight="1" x14ac:dyDescent="0.2">
      <c r="A677" s="54"/>
      <c r="B677" s="63" t="s">
        <v>1553</v>
      </c>
      <c r="C677" s="56" t="s">
        <v>1554</v>
      </c>
      <c r="D677" s="56" t="s">
        <v>1555</v>
      </c>
      <c r="E677" s="56" t="str" cm="1">
        <f t="array" ref="E677">_xlfn.XLOOKUP(C677,Master!E1:E2386,Master!H1:H2386)</f>
        <v>Yes</v>
      </c>
      <c r="F677" s="56" t="s">
        <v>51</v>
      </c>
      <c r="G677" s="56" t="s">
        <v>67</v>
      </c>
      <c r="H677" s="56" t="s">
        <v>53</v>
      </c>
      <c r="I677" s="56" t="s">
        <v>84</v>
      </c>
      <c r="J677" s="56" t="s">
        <v>55</v>
      </c>
      <c r="K677" s="56" t="s">
        <v>56</v>
      </c>
      <c r="L677" s="56" t="s">
        <v>50</v>
      </c>
      <c r="M677" s="57">
        <v>82.5</v>
      </c>
      <c r="N677" s="57">
        <v>150</v>
      </c>
      <c r="O677" s="57">
        <v>150</v>
      </c>
      <c r="P677" s="58" cm="1">
        <f t="array" ref="P677">(O677*$P$3)*(M677/O677)</f>
        <v>114.675</v>
      </c>
      <c r="Q677" s="59" cm="1">
        <f t="array" ref="Q677">R677</f>
        <v>250</v>
      </c>
      <c r="R677" s="58" cm="1">
        <f t="array" ref="R677">ROUND(O677*$P$3*(1+$Q$3),0)</f>
        <v>250</v>
      </c>
      <c r="S677" s="56" t="s">
        <v>57</v>
      </c>
      <c r="T677" s="60" t="s">
        <v>58</v>
      </c>
      <c r="U677" s="51"/>
      <c r="V677" s="61"/>
      <c r="W677" s="61"/>
      <c r="X677" s="61"/>
      <c r="Y677" s="61"/>
      <c r="Z677" s="53">
        <f t="shared" si="10"/>
        <v>0</v>
      </c>
      <c r="AA677" s="4"/>
    </row>
    <row r="678" spans="1:27" ht="16" customHeight="1" x14ac:dyDescent="0.2">
      <c r="A678" s="54"/>
      <c r="B678" s="63" t="s">
        <v>1556</v>
      </c>
      <c r="C678" s="56" t="s">
        <v>1557</v>
      </c>
      <c r="D678" s="56" t="s">
        <v>1558</v>
      </c>
      <c r="E678" s="56" t="str" cm="1">
        <f t="array" ref="E678">_xlfn.XLOOKUP(C678,Master!E1:E2386,Master!H1:H2386)</f>
        <v>Yes</v>
      </c>
      <c r="F678" s="56" t="s">
        <v>51</v>
      </c>
      <c r="G678" s="56" t="s">
        <v>70</v>
      </c>
      <c r="H678" s="56" t="s">
        <v>53</v>
      </c>
      <c r="I678" s="56" t="s">
        <v>84</v>
      </c>
      <c r="J678" s="56" t="s">
        <v>55</v>
      </c>
      <c r="K678" s="56" t="s">
        <v>56</v>
      </c>
      <c r="L678" s="56" t="s">
        <v>50</v>
      </c>
      <c r="M678" s="57">
        <v>82.5</v>
      </c>
      <c r="N678" s="57">
        <v>150</v>
      </c>
      <c r="O678" s="57">
        <v>150</v>
      </c>
      <c r="P678" s="58" cm="1">
        <f t="array" ref="P678">(O678*$P$3)*(M678/O678)</f>
        <v>114.675</v>
      </c>
      <c r="Q678" s="59" cm="1">
        <f t="array" ref="Q678">R678</f>
        <v>250</v>
      </c>
      <c r="R678" s="58" cm="1">
        <f t="array" ref="R678">ROUND(O678*$P$3*(1+$Q$3),0)</f>
        <v>250</v>
      </c>
      <c r="S678" s="56" t="s">
        <v>57</v>
      </c>
      <c r="T678" s="60" t="s">
        <v>58</v>
      </c>
      <c r="U678" s="51"/>
      <c r="V678" s="61"/>
      <c r="W678" s="61"/>
      <c r="X678" s="61"/>
      <c r="Y678" s="61"/>
      <c r="Z678" s="53">
        <f t="shared" si="10"/>
        <v>0</v>
      </c>
      <c r="AA678" s="4"/>
    </row>
    <row r="679" spans="1:27" ht="16" customHeight="1" x14ac:dyDescent="0.2">
      <c r="A679" s="54"/>
      <c r="B679" s="63" t="s">
        <v>1559</v>
      </c>
      <c r="C679" s="56" t="s">
        <v>1560</v>
      </c>
      <c r="D679" s="56" t="s">
        <v>1561</v>
      </c>
      <c r="E679" s="56" t="str" cm="1">
        <f t="array" ref="E679">_xlfn.XLOOKUP(C679,Master!E1:E2386,Master!H1:H2386)</f>
        <v>Yes</v>
      </c>
      <c r="F679" s="56" t="s">
        <v>51</v>
      </c>
      <c r="G679" s="56" t="s">
        <v>282</v>
      </c>
      <c r="H679" s="56" t="s">
        <v>53</v>
      </c>
      <c r="I679" s="56" t="s">
        <v>84</v>
      </c>
      <c r="J679" s="56" t="s">
        <v>55</v>
      </c>
      <c r="K679" s="56" t="s">
        <v>56</v>
      </c>
      <c r="L679" s="56" t="s">
        <v>50</v>
      </c>
      <c r="M679" s="57">
        <v>82.5</v>
      </c>
      <c r="N679" s="57">
        <v>150</v>
      </c>
      <c r="O679" s="57">
        <v>150</v>
      </c>
      <c r="P679" s="58" cm="1">
        <f t="array" ref="P679">(O679*$P$3)*(M679/O679)</f>
        <v>114.675</v>
      </c>
      <c r="Q679" s="59" cm="1">
        <f t="array" ref="Q679">R679</f>
        <v>250</v>
      </c>
      <c r="R679" s="58" cm="1">
        <f t="array" ref="R679">ROUND(O679*$P$3*(1+$Q$3),0)</f>
        <v>250</v>
      </c>
      <c r="S679" s="56" t="s">
        <v>57</v>
      </c>
      <c r="T679" s="60" t="s">
        <v>58</v>
      </c>
      <c r="U679" s="51"/>
      <c r="V679" s="61"/>
      <c r="W679" s="61"/>
      <c r="X679" s="61"/>
      <c r="Y679" s="61"/>
      <c r="Z679" s="53">
        <f t="shared" si="10"/>
        <v>0</v>
      </c>
      <c r="AA679" s="4"/>
    </row>
    <row r="680" spans="1:27" ht="16" customHeight="1" x14ac:dyDescent="0.2">
      <c r="A680" s="54"/>
      <c r="B680" s="63" t="s">
        <v>1562</v>
      </c>
      <c r="C680" s="56" t="s">
        <v>1563</v>
      </c>
      <c r="D680" s="56" t="s">
        <v>1564</v>
      </c>
      <c r="E680" s="56" t="str" cm="1">
        <f t="array" ref="E680">_xlfn.XLOOKUP(C680,Master!E1:E2386,Master!H1:H2386)</f>
        <v>Yes</v>
      </c>
      <c r="F680" s="56" t="s">
        <v>127</v>
      </c>
      <c r="G680" s="56" t="s">
        <v>61</v>
      </c>
      <c r="H680" s="56" t="s">
        <v>1244</v>
      </c>
      <c r="I680" s="56" t="s">
        <v>1245</v>
      </c>
      <c r="J680" s="56" t="s">
        <v>55</v>
      </c>
      <c r="K680" s="56" t="s">
        <v>626</v>
      </c>
      <c r="L680" s="56" t="s">
        <v>50</v>
      </c>
      <c r="M680" s="57">
        <v>66</v>
      </c>
      <c r="N680" s="57">
        <v>120</v>
      </c>
      <c r="O680" s="57">
        <v>120</v>
      </c>
      <c r="P680" s="58" cm="1">
        <f t="array" ref="P680">(O680*$P$3)*(M680/O680)</f>
        <v>91.74</v>
      </c>
      <c r="Q680" s="59" cm="1">
        <f t="array" ref="Q680">R680</f>
        <v>200</v>
      </c>
      <c r="R680" s="58" cm="1">
        <f t="array" ref="R680">ROUND(O680*$P$3*(1+$Q$3),0)</f>
        <v>200</v>
      </c>
      <c r="S680" s="56" t="s">
        <v>57</v>
      </c>
      <c r="T680" s="60" t="s">
        <v>58</v>
      </c>
      <c r="U680" s="51"/>
      <c r="V680" s="61"/>
      <c r="W680" s="61"/>
      <c r="X680" s="61"/>
      <c r="Y680" s="61"/>
      <c r="Z680" s="53">
        <f t="shared" si="10"/>
        <v>0</v>
      </c>
      <c r="AA680" s="4"/>
    </row>
    <row r="681" spans="1:27" ht="16" customHeight="1" x14ac:dyDescent="0.2">
      <c r="A681" s="54"/>
      <c r="B681" s="63" t="s">
        <v>1565</v>
      </c>
      <c r="C681" s="56" t="s">
        <v>1566</v>
      </c>
      <c r="D681" s="56" t="s">
        <v>1567</v>
      </c>
      <c r="E681" s="56" t="str" cm="1">
        <f t="array" ref="E681">_xlfn.XLOOKUP(C681,Master!E1:E2386,Master!H1:H2386)</f>
        <v>Yes</v>
      </c>
      <c r="F681" s="56" t="s">
        <v>127</v>
      </c>
      <c r="G681" s="56" t="s">
        <v>64</v>
      </c>
      <c r="H681" s="56" t="s">
        <v>1244</v>
      </c>
      <c r="I681" s="56" t="s">
        <v>1245</v>
      </c>
      <c r="J681" s="56" t="s">
        <v>55</v>
      </c>
      <c r="K681" s="56" t="s">
        <v>626</v>
      </c>
      <c r="L681" s="56" t="s">
        <v>50</v>
      </c>
      <c r="M681" s="57">
        <v>66</v>
      </c>
      <c r="N681" s="57">
        <v>120</v>
      </c>
      <c r="O681" s="57">
        <v>120</v>
      </c>
      <c r="P681" s="58" cm="1">
        <f t="array" ref="P681">(O681*$P$3)*(M681/O681)</f>
        <v>91.74</v>
      </c>
      <c r="Q681" s="59" cm="1">
        <f t="array" ref="Q681">R681</f>
        <v>200</v>
      </c>
      <c r="R681" s="58" cm="1">
        <f t="array" ref="R681">ROUND(O681*$P$3*(1+$Q$3),0)</f>
        <v>200</v>
      </c>
      <c r="S681" s="56" t="s">
        <v>57</v>
      </c>
      <c r="T681" s="60" t="s">
        <v>58</v>
      </c>
      <c r="U681" s="51"/>
      <c r="V681" s="61"/>
      <c r="W681" s="61"/>
      <c r="X681" s="61"/>
      <c r="Y681" s="61"/>
      <c r="Z681" s="53">
        <f t="shared" si="10"/>
        <v>0</v>
      </c>
      <c r="AA681" s="4"/>
    </row>
    <row r="682" spans="1:27" ht="16" customHeight="1" x14ac:dyDescent="0.2">
      <c r="A682" s="54"/>
      <c r="B682" s="63" t="s">
        <v>1568</v>
      </c>
      <c r="C682" s="56" t="s">
        <v>1569</v>
      </c>
      <c r="D682" s="56" t="s">
        <v>1570</v>
      </c>
      <c r="E682" s="56" t="str" cm="1">
        <f t="array" ref="E682">_xlfn.XLOOKUP(C682,Master!E1:E2386,Master!H1:H2386)</f>
        <v>Yes</v>
      </c>
      <c r="F682" s="56" t="s">
        <v>127</v>
      </c>
      <c r="G682" s="56" t="s">
        <v>67</v>
      </c>
      <c r="H682" s="56" t="s">
        <v>1244</v>
      </c>
      <c r="I682" s="56" t="s">
        <v>1245</v>
      </c>
      <c r="J682" s="56" t="s">
        <v>55</v>
      </c>
      <c r="K682" s="56" t="s">
        <v>626</v>
      </c>
      <c r="L682" s="56" t="s">
        <v>50</v>
      </c>
      <c r="M682" s="57">
        <v>66</v>
      </c>
      <c r="N682" s="57">
        <v>120</v>
      </c>
      <c r="O682" s="57">
        <v>120</v>
      </c>
      <c r="P682" s="58" cm="1">
        <f t="array" ref="P682">(O682*$P$3)*(M682/O682)</f>
        <v>91.74</v>
      </c>
      <c r="Q682" s="59" cm="1">
        <f t="array" ref="Q682">R682</f>
        <v>200</v>
      </c>
      <c r="R682" s="58" cm="1">
        <f t="array" ref="R682">ROUND(O682*$P$3*(1+$Q$3),0)</f>
        <v>200</v>
      </c>
      <c r="S682" s="56" t="s">
        <v>57</v>
      </c>
      <c r="T682" s="60" t="s">
        <v>58</v>
      </c>
      <c r="U682" s="51"/>
      <c r="V682" s="61"/>
      <c r="W682" s="61"/>
      <c r="X682" s="61"/>
      <c r="Y682" s="61"/>
      <c r="Z682" s="53">
        <f t="shared" si="10"/>
        <v>0</v>
      </c>
      <c r="AA682" s="4"/>
    </row>
    <row r="683" spans="1:27" ht="16" customHeight="1" x14ac:dyDescent="0.2">
      <c r="A683" s="54"/>
      <c r="B683" s="63" t="s">
        <v>1571</v>
      </c>
      <c r="C683" s="56" t="s">
        <v>1572</v>
      </c>
      <c r="D683" s="56" t="s">
        <v>1573</v>
      </c>
      <c r="E683" s="56" t="str" cm="1">
        <f t="array" ref="E683">_xlfn.XLOOKUP(C683,Master!E1:E2386,Master!H1:H2386)</f>
        <v>Yes</v>
      </c>
      <c r="F683" s="56" t="s">
        <v>127</v>
      </c>
      <c r="G683" s="56" t="s">
        <v>70</v>
      </c>
      <c r="H683" s="56" t="s">
        <v>1244</v>
      </c>
      <c r="I683" s="56" t="s">
        <v>1245</v>
      </c>
      <c r="J683" s="56" t="s">
        <v>55</v>
      </c>
      <c r="K683" s="56" t="s">
        <v>626</v>
      </c>
      <c r="L683" s="56" t="s">
        <v>50</v>
      </c>
      <c r="M683" s="57">
        <v>66</v>
      </c>
      <c r="N683" s="57">
        <v>120</v>
      </c>
      <c r="O683" s="57">
        <v>120</v>
      </c>
      <c r="P683" s="58" cm="1">
        <f t="array" ref="P683">(O683*$P$3)*(M683/O683)</f>
        <v>91.74</v>
      </c>
      <c r="Q683" s="59" cm="1">
        <f t="array" ref="Q683">R683</f>
        <v>200</v>
      </c>
      <c r="R683" s="58" cm="1">
        <f t="array" ref="R683">ROUND(O683*$P$3*(1+$Q$3),0)</f>
        <v>200</v>
      </c>
      <c r="S683" s="56" t="s">
        <v>57</v>
      </c>
      <c r="T683" s="60" t="s">
        <v>58</v>
      </c>
      <c r="U683" s="51"/>
      <c r="V683" s="61"/>
      <c r="W683" s="61"/>
      <c r="X683" s="61"/>
      <c r="Y683" s="61"/>
      <c r="Z683" s="53">
        <f t="shared" si="10"/>
        <v>0</v>
      </c>
      <c r="AA683" s="4"/>
    </row>
    <row r="684" spans="1:27" ht="16" customHeight="1" x14ac:dyDescent="0.2">
      <c r="A684" s="54"/>
      <c r="B684" s="63" t="s">
        <v>1574</v>
      </c>
      <c r="C684" s="56" t="s">
        <v>1575</v>
      </c>
      <c r="D684" s="56" t="s">
        <v>1576</v>
      </c>
      <c r="E684" s="56" t="str" cm="1">
        <f t="array" ref="E684">_xlfn.XLOOKUP(C684,Master!E1:E2386,Master!H1:H2386)</f>
        <v>No</v>
      </c>
      <c r="F684" s="56" t="s">
        <v>1254</v>
      </c>
      <c r="G684" s="56" t="s">
        <v>61</v>
      </c>
      <c r="H684" s="56" t="s">
        <v>1244</v>
      </c>
      <c r="I684" s="56" t="s">
        <v>1245</v>
      </c>
      <c r="J684" s="56" t="s">
        <v>55</v>
      </c>
      <c r="K684" s="56" t="s">
        <v>50</v>
      </c>
      <c r="L684" s="56" t="s">
        <v>50</v>
      </c>
      <c r="M684" s="57">
        <v>66</v>
      </c>
      <c r="N684" s="57">
        <v>120</v>
      </c>
      <c r="O684" s="57">
        <v>120</v>
      </c>
      <c r="P684" s="58" cm="1">
        <f t="array" ref="P684">(O684*$P$3)*(M684/O684)</f>
        <v>91.74</v>
      </c>
      <c r="Q684" s="59" cm="1">
        <f t="array" ref="Q684">R684</f>
        <v>200</v>
      </c>
      <c r="R684" s="58" cm="1">
        <f t="array" ref="R684">ROUND(O684*$P$3*(1+$Q$3),0)</f>
        <v>200</v>
      </c>
      <c r="S684" s="56" t="s">
        <v>57</v>
      </c>
      <c r="T684" s="60" t="s">
        <v>58</v>
      </c>
      <c r="U684" s="51"/>
      <c r="V684" s="61"/>
      <c r="W684" s="61"/>
      <c r="X684" s="61"/>
      <c r="Y684" s="61"/>
      <c r="Z684" s="53">
        <f t="shared" si="10"/>
        <v>0</v>
      </c>
      <c r="AA684" s="4"/>
    </row>
    <row r="685" spans="1:27" ht="16" customHeight="1" x14ac:dyDescent="0.2">
      <c r="A685" s="54"/>
      <c r="B685" s="63" t="s">
        <v>1577</v>
      </c>
      <c r="C685" s="56" t="s">
        <v>1578</v>
      </c>
      <c r="D685" s="56" t="s">
        <v>1579</v>
      </c>
      <c r="E685" s="56" t="str" cm="1">
        <f t="array" ref="E685">_xlfn.XLOOKUP(C685,Master!E1:E2386,Master!H1:H2386)</f>
        <v>No</v>
      </c>
      <c r="F685" s="56" t="s">
        <v>1254</v>
      </c>
      <c r="G685" s="56" t="s">
        <v>64</v>
      </c>
      <c r="H685" s="56" t="s">
        <v>1244</v>
      </c>
      <c r="I685" s="56" t="s">
        <v>1245</v>
      </c>
      <c r="J685" s="56" t="s">
        <v>55</v>
      </c>
      <c r="K685" s="56" t="s">
        <v>50</v>
      </c>
      <c r="L685" s="56" t="s">
        <v>50</v>
      </c>
      <c r="M685" s="57">
        <v>66</v>
      </c>
      <c r="N685" s="57">
        <v>120</v>
      </c>
      <c r="O685" s="57">
        <v>120</v>
      </c>
      <c r="P685" s="58" cm="1">
        <f t="array" ref="P685">(O685*$P$3)*(M685/O685)</f>
        <v>91.74</v>
      </c>
      <c r="Q685" s="59" cm="1">
        <f t="array" ref="Q685">R685</f>
        <v>200</v>
      </c>
      <c r="R685" s="58" cm="1">
        <f t="array" ref="R685">ROUND(O685*$P$3*(1+$Q$3),0)</f>
        <v>200</v>
      </c>
      <c r="S685" s="56" t="s">
        <v>57</v>
      </c>
      <c r="T685" s="60" t="s">
        <v>58</v>
      </c>
      <c r="U685" s="51"/>
      <c r="V685" s="61"/>
      <c r="W685" s="61"/>
      <c r="X685" s="61"/>
      <c r="Y685" s="61"/>
      <c r="Z685" s="53">
        <f t="shared" si="10"/>
        <v>0</v>
      </c>
      <c r="AA685" s="4"/>
    </row>
    <row r="686" spans="1:27" ht="16" customHeight="1" x14ac:dyDescent="0.2">
      <c r="A686" s="54"/>
      <c r="B686" s="63" t="s">
        <v>1580</v>
      </c>
      <c r="C686" s="56" t="s">
        <v>1581</v>
      </c>
      <c r="D686" s="56" t="s">
        <v>1582</v>
      </c>
      <c r="E686" s="56" t="str" cm="1">
        <f t="array" ref="E686">_xlfn.XLOOKUP(C686,Master!E1:E2386,Master!H1:H2386)</f>
        <v>No</v>
      </c>
      <c r="F686" s="56" t="s">
        <v>1254</v>
      </c>
      <c r="G686" s="56" t="s">
        <v>67</v>
      </c>
      <c r="H686" s="56" t="s">
        <v>1244</v>
      </c>
      <c r="I686" s="56" t="s">
        <v>1245</v>
      </c>
      <c r="J686" s="56" t="s">
        <v>55</v>
      </c>
      <c r="K686" s="56" t="s">
        <v>50</v>
      </c>
      <c r="L686" s="56" t="s">
        <v>50</v>
      </c>
      <c r="M686" s="57">
        <v>66</v>
      </c>
      <c r="N686" s="57">
        <v>120</v>
      </c>
      <c r="O686" s="57">
        <v>120</v>
      </c>
      <c r="P686" s="58" cm="1">
        <f t="array" ref="P686">(O686*$P$3)*(M686/O686)</f>
        <v>91.74</v>
      </c>
      <c r="Q686" s="59" cm="1">
        <f t="array" ref="Q686">R686</f>
        <v>200</v>
      </c>
      <c r="R686" s="58" cm="1">
        <f t="array" ref="R686">ROUND(O686*$P$3*(1+$Q$3),0)</f>
        <v>200</v>
      </c>
      <c r="S686" s="56" t="s">
        <v>57</v>
      </c>
      <c r="T686" s="60" t="s">
        <v>58</v>
      </c>
      <c r="U686" s="51"/>
      <c r="V686" s="61"/>
      <c r="W686" s="61"/>
      <c r="X686" s="61"/>
      <c r="Y686" s="61"/>
      <c r="Z686" s="53">
        <f t="shared" si="10"/>
        <v>0</v>
      </c>
      <c r="AA686" s="4"/>
    </row>
    <row r="687" spans="1:27" ht="16" customHeight="1" x14ac:dyDescent="0.2">
      <c r="A687" s="54"/>
      <c r="B687" s="63" t="s">
        <v>1583</v>
      </c>
      <c r="C687" s="56" t="s">
        <v>1584</v>
      </c>
      <c r="D687" s="56" t="s">
        <v>1585</v>
      </c>
      <c r="E687" s="56" t="str" cm="1">
        <f t="array" ref="E687">_xlfn.XLOOKUP(C687,Master!E1:E2386,Master!H1:H2386)</f>
        <v>No</v>
      </c>
      <c r="F687" s="56" t="s">
        <v>1254</v>
      </c>
      <c r="G687" s="56" t="s">
        <v>70</v>
      </c>
      <c r="H687" s="56" t="s">
        <v>1244</v>
      </c>
      <c r="I687" s="56" t="s">
        <v>1245</v>
      </c>
      <c r="J687" s="56" t="s">
        <v>55</v>
      </c>
      <c r="K687" s="56" t="s">
        <v>50</v>
      </c>
      <c r="L687" s="56" t="s">
        <v>50</v>
      </c>
      <c r="M687" s="57">
        <v>66</v>
      </c>
      <c r="N687" s="57">
        <v>120</v>
      </c>
      <c r="O687" s="57">
        <v>120</v>
      </c>
      <c r="P687" s="58" cm="1">
        <f t="array" ref="P687">(O687*$P$3)*(M687/O687)</f>
        <v>91.74</v>
      </c>
      <c r="Q687" s="59" cm="1">
        <f t="array" ref="Q687">R687</f>
        <v>200</v>
      </c>
      <c r="R687" s="58" cm="1">
        <f t="array" ref="R687">ROUND(O687*$P$3*(1+$Q$3),0)</f>
        <v>200</v>
      </c>
      <c r="S687" s="56" t="s">
        <v>57</v>
      </c>
      <c r="T687" s="60" t="s">
        <v>58</v>
      </c>
      <c r="U687" s="51"/>
      <c r="V687" s="61"/>
      <c r="W687" s="61"/>
      <c r="X687" s="61"/>
      <c r="Y687" s="61"/>
      <c r="Z687" s="53">
        <f t="shared" si="10"/>
        <v>0</v>
      </c>
      <c r="AA687" s="4"/>
    </row>
    <row r="688" spans="1:27" ht="16" customHeight="1" x14ac:dyDescent="0.2">
      <c r="A688" s="54"/>
      <c r="B688" s="63" t="s">
        <v>1586</v>
      </c>
      <c r="C688" s="56" t="s">
        <v>1587</v>
      </c>
      <c r="D688" s="56" t="s">
        <v>1588</v>
      </c>
      <c r="E688" s="56" t="str" cm="1">
        <f t="array" ref="E688">_xlfn.XLOOKUP(C688,Master!E1:E2386,Master!H1:H2386)</f>
        <v>No</v>
      </c>
      <c r="F688" s="56" t="s">
        <v>95</v>
      </c>
      <c r="G688" s="56" t="s">
        <v>61</v>
      </c>
      <c r="H688" s="56" t="s">
        <v>1244</v>
      </c>
      <c r="I688" s="56" t="s">
        <v>1245</v>
      </c>
      <c r="J688" s="56" t="s">
        <v>55</v>
      </c>
      <c r="K688" s="56" t="s">
        <v>56</v>
      </c>
      <c r="L688" s="56" t="s">
        <v>50</v>
      </c>
      <c r="M688" s="57">
        <v>48</v>
      </c>
      <c r="N688" s="57">
        <v>80</v>
      </c>
      <c r="O688" s="57">
        <v>80</v>
      </c>
      <c r="P688" s="58" cm="1">
        <f t="array" ref="P688">(O688*$P$3)*(M688/O688)</f>
        <v>66.719999999999985</v>
      </c>
      <c r="Q688" s="59" cm="1">
        <f t="array" ref="Q688">R688</f>
        <v>133</v>
      </c>
      <c r="R688" s="58" cm="1">
        <f t="array" ref="R688">ROUND(O688*$P$3*(1+$Q$3),0)</f>
        <v>133</v>
      </c>
      <c r="S688" s="56" t="s">
        <v>57</v>
      </c>
      <c r="T688" s="60" t="s">
        <v>58</v>
      </c>
      <c r="U688" s="51"/>
      <c r="V688" s="61"/>
      <c r="W688" s="61"/>
      <c r="X688" s="61"/>
      <c r="Y688" s="61"/>
      <c r="Z688" s="53">
        <f t="shared" si="10"/>
        <v>0</v>
      </c>
      <c r="AA688" s="4"/>
    </row>
    <row r="689" spans="1:27" ht="16" customHeight="1" x14ac:dyDescent="0.2">
      <c r="A689" s="54"/>
      <c r="B689" s="63" t="s">
        <v>1589</v>
      </c>
      <c r="C689" s="56" t="s">
        <v>1590</v>
      </c>
      <c r="D689" s="56" t="s">
        <v>1591</v>
      </c>
      <c r="E689" s="56" t="str" cm="1">
        <f t="array" ref="E689">_xlfn.XLOOKUP(C689,Master!E1:E2386,Master!H1:H2386)</f>
        <v>No</v>
      </c>
      <c r="F689" s="56" t="s">
        <v>95</v>
      </c>
      <c r="G689" s="56" t="s">
        <v>64</v>
      </c>
      <c r="H689" s="56" t="s">
        <v>1244</v>
      </c>
      <c r="I689" s="56" t="s">
        <v>1245</v>
      </c>
      <c r="J689" s="56" t="s">
        <v>55</v>
      </c>
      <c r="K689" s="56" t="s">
        <v>56</v>
      </c>
      <c r="L689" s="56" t="s">
        <v>50</v>
      </c>
      <c r="M689" s="57">
        <v>48</v>
      </c>
      <c r="N689" s="57">
        <v>80</v>
      </c>
      <c r="O689" s="57">
        <v>80</v>
      </c>
      <c r="P689" s="58" cm="1">
        <f t="array" ref="P689">(O689*$P$3)*(M689/O689)</f>
        <v>66.719999999999985</v>
      </c>
      <c r="Q689" s="59" cm="1">
        <f t="array" ref="Q689">R689</f>
        <v>133</v>
      </c>
      <c r="R689" s="58" cm="1">
        <f t="array" ref="R689">ROUND(O689*$P$3*(1+$Q$3),0)</f>
        <v>133</v>
      </c>
      <c r="S689" s="56" t="s">
        <v>57</v>
      </c>
      <c r="T689" s="60" t="s">
        <v>58</v>
      </c>
      <c r="U689" s="51"/>
      <c r="V689" s="61"/>
      <c r="W689" s="61"/>
      <c r="X689" s="61"/>
      <c r="Y689" s="61"/>
      <c r="Z689" s="53">
        <f t="shared" si="10"/>
        <v>0</v>
      </c>
      <c r="AA689" s="4"/>
    </row>
    <row r="690" spans="1:27" ht="16" customHeight="1" x14ac:dyDescent="0.2">
      <c r="A690" s="54"/>
      <c r="B690" s="63" t="s">
        <v>1592</v>
      </c>
      <c r="C690" s="56" t="s">
        <v>1593</v>
      </c>
      <c r="D690" s="56" t="s">
        <v>1594</v>
      </c>
      <c r="E690" s="56" t="str" cm="1">
        <f t="array" ref="E690">_xlfn.XLOOKUP(C690,Master!E1:E2386,Master!H1:H2386)</f>
        <v>No</v>
      </c>
      <c r="F690" s="56" t="s">
        <v>95</v>
      </c>
      <c r="G690" s="56" t="s">
        <v>67</v>
      </c>
      <c r="H690" s="56" t="s">
        <v>1244</v>
      </c>
      <c r="I690" s="56" t="s">
        <v>1245</v>
      </c>
      <c r="J690" s="56" t="s">
        <v>55</v>
      </c>
      <c r="K690" s="56" t="s">
        <v>56</v>
      </c>
      <c r="L690" s="56" t="s">
        <v>50</v>
      </c>
      <c r="M690" s="57">
        <v>48</v>
      </c>
      <c r="N690" s="57">
        <v>80</v>
      </c>
      <c r="O690" s="57">
        <v>80</v>
      </c>
      <c r="P690" s="58" cm="1">
        <f t="array" ref="P690">(O690*$P$3)*(M690/O690)</f>
        <v>66.719999999999985</v>
      </c>
      <c r="Q690" s="59" cm="1">
        <f t="array" ref="Q690">R690</f>
        <v>133</v>
      </c>
      <c r="R690" s="58" cm="1">
        <f t="array" ref="R690">ROUND(O690*$P$3*(1+$Q$3),0)</f>
        <v>133</v>
      </c>
      <c r="S690" s="56" t="s">
        <v>57</v>
      </c>
      <c r="T690" s="60" t="s">
        <v>58</v>
      </c>
      <c r="U690" s="51"/>
      <c r="V690" s="61"/>
      <c r="W690" s="61"/>
      <c r="X690" s="61"/>
      <c r="Y690" s="61"/>
      <c r="Z690" s="53">
        <f t="shared" si="10"/>
        <v>0</v>
      </c>
      <c r="AA690" s="4"/>
    </row>
    <row r="691" spans="1:27" ht="16" customHeight="1" x14ac:dyDescent="0.2">
      <c r="A691" s="54"/>
      <c r="B691" s="63" t="s">
        <v>1595</v>
      </c>
      <c r="C691" s="56" t="s">
        <v>1596</v>
      </c>
      <c r="D691" s="56" t="s">
        <v>1597</v>
      </c>
      <c r="E691" s="56" t="str" cm="1">
        <f t="array" ref="E691">_xlfn.XLOOKUP(C691,Master!E1:E2386,Master!H1:H2386)</f>
        <v>No</v>
      </c>
      <c r="F691" s="56" t="s">
        <v>95</v>
      </c>
      <c r="G691" s="56" t="s">
        <v>70</v>
      </c>
      <c r="H691" s="56" t="s">
        <v>1244</v>
      </c>
      <c r="I691" s="56" t="s">
        <v>1245</v>
      </c>
      <c r="J691" s="56" t="s">
        <v>55</v>
      </c>
      <c r="K691" s="56" t="s">
        <v>56</v>
      </c>
      <c r="L691" s="56" t="s">
        <v>50</v>
      </c>
      <c r="M691" s="57">
        <v>48</v>
      </c>
      <c r="N691" s="57">
        <v>80</v>
      </c>
      <c r="O691" s="57">
        <v>80</v>
      </c>
      <c r="P691" s="58" cm="1">
        <f t="array" ref="P691">(O691*$P$3)*(M691/O691)</f>
        <v>66.719999999999985</v>
      </c>
      <c r="Q691" s="59" cm="1">
        <f t="array" ref="Q691">R691</f>
        <v>133</v>
      </c>
      <c r="R691" s="58" cm="1">
        <f t="array" ref="R691">ROUND(O691*$P$3*(1+$Q$3),0)</f>
        <v>133</v>
      </c>
      <c r="S691" s="56" t="s">
        <v>57</v>
      </c>
      <c r="T691" s="60" t="s">
        <v>58</v>
      </c>
      <c r="U691" s="51"/>
      <c r="V691" s="61"/>
      <c r="W691" s="61"/>
      <c r="X691" s="61"/>
      <c r="Y691" s="61"/>
      <c r="Z691" s="53">
        <f t="shared" si="10"/>
        <v>0</v>
      </c>
      <c r="AA691" s="4"/>
    </row>
    <row r="692" spans="1:27" ht="16" customHeight="1" x14ac:dyDescent="0.2">
      <c r="A692" s="54"/>
      <c r="B692" s="63" t="s">
        <v>1598</v>
      </c>
      <c r="C692" s="56" t="s">
        <v>1599</v>
      </c>
      <c r="D692" s="56" t="s">
        <v>1600</v>
      </c>
      <c r="E692" s="56" t="str" cm="1">
        <f t="array" ref="E692">_xlfn.XLOOKUP(C692,Master!E1:E2386,Master!H1:H2386)</f>
        <v>No</v>
      </c>
      <c r="F692" s="56" t="s">
        <v>190</v>
      </c>
      <c r="G692" s="56" t="s">
        <v>61</v>
      </c>
      <c r="H692" s="56" t="s">
        <v>1244</v>
      </c>
      <c r="I692" s="56" t="s">
        <v>1245</v>
      </c>
      <c r="J692" s="56" t="s">
        <v>55</v>
      </c>
      <c r="K692" s="56" t="s">
        <v>56</v>
      </c>
      <c r="L692" s="56" t="s">
        <v>50</v>
      </c>
      <c r="M692" s="57">
        <v>48</v>
      </c>
      <c r="N692" s="57">
        <v>80</v>
      </c>
      <c r="O692" s="57">
        <v>80</v>
      </c>
      <c r="P692" s="58" cm="1">
        <f t="array" ref="P692">(O692*$P$3)*(M692/O692)</f>
        <v>66.719999999999985</v>
      </c>
      <c r="Q692" s="59" cm="1">
        <f t="array" ref="Q692">R692</f>
        <v>133</v>
      </c>
      <c r="R692" s="58" cm="1">
        <f t="array" ref="R692">ROUND(O692*$P$3*(1+$Q$3),0)</f>
        <v>133</v>
      </c>
      <c r="S692" s="56" t="s">
        <v>57</v>
      </c>
      <c r="T692" s="60" t="s">
        <v>58</v>
      </c>
      <c r="U692" s="51"/>
      <c r="V692" s="61"/>
      <c r="W692" s="61"/>
      <c r="X692" s="61"/>
      <c r="Y692" s="61"/>
      <c r="Z692" s="53">
        <f t="shared" si="10"/>
        <v>0</v>
      </c>
      <c r="AA692" s="4"/>
    </row>
    <row r="693" spans="1:27" ht="16" customHeight="1" x14ac:dyDescent="0.2">
      <c r="A693" s="54"/>
      <c r="B693" s="63" t="s">
        <v>1601</v>
      </c>
      <c r="C693" s="56" t="s">
        <v>1602</v>
      </c>
      <c r="D693" s="56" t="s">
        <v>1603</v>
      </c>
      <c r="E693" s="56" t="str" cm="1">
        <f t="array" ref="E693">_xlfn.XLOOKUP(C693,Master!E1:E2386,Master!H1:H2386)</f>
        <v>No</v>
      </c>
      <c r="F693" s="56" t="s">
        <v>190</v>
      </c>
      <c r="G693" s="56" t="s">
        <v>64</v>
      </c>
      <c r="H693" s="56" t="s">
        <v>1244</v>
      </c>
      <c r="I693" s="56" t="s">
        <v>1245</v>
      </c>
      <c r="J693" s="56" t="s">
        <v>55</v>
      </c>
      <c r="K693" s="56" t="s">
        <v>56</v>
      </c>
      <c r="L693" s="56" t="s">
        <v>50</v>
      </c>
      <c r="M693" s="57">
        <v>48</v>
      </c>
      <c r="N693" s="57">
        <v>80</v>
      </c>
      <c r="O693" s="57">
        <v>80</v>
      </c>
      <c r="P693" s="58" cm="1">
        <f t="array" ref="P693">(O693*$P$3)*(M693/O693)</f>
        <v>66.719999999999985</v>
      </c>
      <c r="Q693" s="59" cm="1">
        <f t="array" ref="Q693">R693</f>
        <v>133</v>
      </c>
      <c r="R693" s="58" cm="1">
        <f t="array" ref="R693">ROUND(O693*$P$3*(1+$Q$3),0)</f>
        <v>133</v>
      </c>
      <c r="S693" s="56" t="s">
        <v>57</v>
      </c>
      <c r="T693" s="60" t="s">
        <v>58</v>
      </c>
      <c r="U693" s="51"/>
      <c r="V693" s="61"/>
      <c r="W693" s="61"/>
      <c r="X693" s="61"/>
      <c r="Y693" s="61"/>
      <c r="Z693" s="53">
        <f t="shared" si="10"/>
        <v>0</v>
      </c>
      <c r="AA693" s="4"/>
    </row>
    <row r="694" spans="1:27" ht="16" customHeight="1" x14ac:dyDescent="0.2">
      <c r="A694" s="54"/>
      <c r="B694" s="63" t="s">
        <v>1604</v>
      </c>
      <c r="C694" s="56" t="s">
        <v>1605</v>
      </c>
      <c r="D694" s="56" t="s">
        <v>1606</v>
      </c>
      <c r="E694" s="56" t="str" cm="1">
        <f t="array" ref="E694">_xlfn.XLOOKUP(C694,Master!E1:E2386,Master!H1:H2386)</f>
        <v>No</v>
      </c>
      <c r="F694" s="56" t="s">
        <v>190</v>
      </c>
      <c r="G694" s="56" t="s">
        <v>67</v>
      </c>
      <c r="H694" s="56" t="s">
        <v>1244</v>
      </c>
      <c r="I694" s="56" t="s">
        <v>1245</v>
      </c>
      <c r="J694" s="56" t="s">
        <v>55</v>
      </c>
      <c r="K694" s="56" t="s">
        <v>56</v>
      </c>
      <c r="L694" s="56" t="s">
        <v>50</v>
      </c>
      <c r="M694" s="57">
        <v>48</v>
      </c>
      <c r="N694" s="57">
        <v>80</v>
      </c>
      <c r="O694" s="57">
        <v>80</v>
      </c>
      <c r="P694" s="58" cm="1">
        <f t="array" ref="P694">(O694*$P$3)*(M694/O694)</f>
        <v>66.719999999999985</v>
      </c>
      <c r="Q694" s="59" cm="1">
        <f t="array" ref="Q694">R694</f>
        <v>133</v>
      </c>
      <c r="R694" s="58" cm="1">
        <f t="array" ref="R694">ROUND(O694*$P$3*(1+$Q$3),0)</f>
        <v>133</v>
      </c>
      <c r="S694" s="56" t="s">
        <v>57</v>
      </c>
      <c r="T694" s="60" t="s">
        <v>58</v>
      </c>
      <c r="U694" s="51"/>
      <c r="V694" s="61"/>
      <c r="W694" s="61"/>
      <c r="X694" s="61"/>
      <c r="Y694" s="61"/>
      <c r="Z694" s="53">
        <f t="shared" si="10"/>
        <v>0</v>
      </c>
      <c r="AA694" s="4"/>
    </row>
    <row r="695" spans="1:27" ht="16" customHeight="1" x14ac:dyDescent="0.2">
      <c r="A695" s="54"/>
      <c r="B695" s="63" t="s">
        <v>1607</v>
      </c>
      <c r="C695" s="56" t="s">
        <v>1608</v>
      </c>
      <c r="D695" s="56" t="s">
        <v>1609</v>
      </c>
      <c r="E695" s="56" t="str" cm="1">
        <f t="array" ref="E695">_xlfn.XLOOKUP(C695,Master!E1:E2386,Master!H1:H2386)</f>
        <v>No</v>
      </c>
      <c r="F695" s="56" t="s">
        <v>190</v>
      </c>
      <c r="G695" s="56" t="s">
        <v>70</v>
      </c>
      <c r="H695" s="56" t="s">
        <v>1244</v>
      </c>
      <c r="I695" s="56" t="s">
        <v>1245</v>
      </c>
      <c r="J695" s="56" t="s">
        <v>55</v>
      </c>
      <c r="K695" s="56" t="s">
        <v>56</v>
      </c>
      <c r="L695" s="56" t="s">
        <v>50</v>
      </c>
      <c r="M695" s="57">
        <v>48</v>
      </c>
      <c r="N695" s="57">
        <v>80</v>
      </c>
      <c r="O695" s="57">
        <v>80</v>
      </c>
      <c r="P695" s="58" cm="1">
        <f t="array" ref="P695">(O695*$P$3)*(M695/O695)</f>
        <v>66.719999999999985</v>
      </c>
      <c r="Q695" s="59" cm="1">
        <f t="array" ref="Q695">R695</f>
        <v>133</v>
      </c>
      <c r="R695" s="58" cm="1">
        <f t="array" ref="R695">ROUND(O695*$P$3*(1+$Q$3),0)</f>
        <v>133</v>
      </c>
      <c r="S695" s="56" t="s">
        <v>57</v>
      </c>
      <c r="T695" s="60" t="s">
        <v>58</v>
      </c>
      <c r="U695" s="51"/>
      <c r="V695" s="61"/>
      <c r="W695" s="61"/>
      <c r="X695" s="61"/>
      <c r="Y695" s="61"/>
      <c r="Z695" s="53">
        <f t="shared" si="10"/>
        <v>0</v>
      </c>
      <c r="AA695" s="4"/>
    </row>
    <row r="696" spans="1:27" ht="16" customHeight="1" x14ac:dyDescent="0.2">
      <c r="A696" s="54"/>
      <c r="B696" s="63" t="s">
        <v>1610</v>
      </c>
      <c r="C696" s="56" t="s">
        <v>1611</v>
      </c>
      <c r="D696" s="56" t="s">
        <v>1612</v>
      </c>
      <c r="E696" s="56" t="str" cm="1">
        <f t="array" ref="E696">_xlfn.XLOOKUP(C696,Master!E1:E2386,Master!H1:H2386)</f>
        <v>No</v>
      </c>
      <c r="F696" s="56" t="s">
        <v>116</v>
      </c>
      <c r="G696" s="56" t="s">
        <v>52</v>
      </c>
      <c r="H696" s="56" t="s">
        <v>451</v>
      </c>
      <c r="I696" s="56" t="s">
        <v>211</v>
      </c>
      <c r="J696" s="56" t="s">
        <v>55</v>
      </c>
      <c r="K696" s="56" t="s">
        <v>56</v>
      </c>
      <c r="L696" s="56" t="s">
        <v>50</v>
      </c>
      <c r="M696" s="57">
        <v>132</v>
      </c>
      <c r="N696" s="57">
        <v>240</v>
      </c>
      <c r="O696" s="57">
        <v>240</v>
      </c>
      <c r="P696" s="58" cm="1">
        <f t="array" ref="P696">(O696*$P$3)*(M696/O696)</f>
        <v>183.48</v>
      </c>
      <c r="Q696" s="59" cm="1">
        <f t="array" ref="Q696">R696</f>
        <v>400</v>
      </c>
      <c r="R696" s="58" cm="1">
        <f t="array" ref="R696">ROUND(O696*$P$3*(1+$Q$3),0)</f>
        <v>400</v>
      </c>
      <c r="S696" s="56" t="s">
        <v>57</v>
      </c>
      <c r="T696" s="60" t="s">
        <v>58</v>
      </c>
      <c r="U696" s="51"/>
      <c r="V696" s="61"/>
      <c r="W696" s="61"/>
      <c r="X696" s="61"/>
      <c r="Y696" s="61"/>
      <c r="Z696" s="53">
        <f t="shared" si="10"/>
        <v>0</v>
      </c>
      <c r="AA696" s="4"/>
    </row>
    <row r="697" spans="1:27" ht="16" customHeight="1" x14ac:dyDescent="0.2">
      <c r="A697" s="54"/>
      <c r="B697" s="63" t="s">
        <v>1613</v>
      </c>
      <c r="C697" s="56" t="s">
        <v>1614</v>
      </c>
      <c r="D697" s="56" t="s">
        <v>1615</v>
      </c>
      <c r="E697" s="56" t="str" cm="1">
        <f t="array" ref="E697">_xlfn.XLOOKUP(C697,Master!E1:E2386,Master!H1:H2386)</f>
        <v>No</v>
      </c>
      <c r="F697" s="56" t="s">
        <v>116</v>
      </c>
      <c r="G697" s="56" t="s">
        <v>61</v>
      </c>
      <c r="H697" s="56" t="s">
        <v>451</v>
      </c>
      <c r="I697" s="56" t="s">
        <v>211</v>
      </c>
      <c r="J697" s="56" t="s">
        <v>55</v>
      </c>
      <c r="K697" s="56" t="s">
        <v>56</v>
      </c>
      <c r="L697" s="56" t="s">
        <v>50</v>
      </c>
      <c r="M697" s="57">
        <v>132</v>
      </c>
      <c r="N697" s="57">
        <v>240</v>
      </c>
      <c r="O697" s="57">
        <v>240</v>
      </c>
      <c r="P697" s="58" cm="1">
        <f t="array" ref="P697">(O697*$P$3)*(M697/O697)</f>
        <v>183.48</v>
      </c>
      <c r="Q697" s="59" cm="1">
        <f t="array" ref="Q697">R697</f>
        <v>400</v>
      </c>
      <c r="R697" s="58" cm="1">
        <f t="array" ref="R697">ROUND(O697*$P$3*(1+$Q$3),0)</f>
        <v>400</v>
      </c>
      <c r="S697" s="56" t="s">
        <v>57</v>
      </c>
      <c r="T697" s="60" t="s">
        <v>58</v>
      </c>
      <c r="U697" s="51"/>
      <c r="V697" s="61"/>
      <c r="W697" s="61"/>
      <c r="X697" s="61"/>
      <c r="Y697" s="61"/>
      <c r="Z697" s="53">
        <f t="shared" si="10"/>
        <v>0</v>
      </c>
      <c r="AA697" s="4"/>
    </row>
    <row r="698" spans="1:27" ht="16" customHeight="1" x14ac:dyDescent="0.2">
      <c r="A698" s="54"/>
      <c r="B698" s="63" t="s">
        <v>1616</v>
      </c>
      <c r="C698" s="56" t="s">
        <v>1617</v>
      </c>
      <c r="D698" s="56" t="s">
        <v>1618</v>
      </c>
      <c r="E698" s="56" t="str" cm="1">
        <f t="array" ref="E698">_xlfn.XLOOKUP(C698,Master!E1:E2386,Master!H1:H2386)</f>
        <v>No</v>
      </c>
      <c r="F698" s="56" t="s">
        <v>116</v>
      </c>
      <c r="G698" s="56" t="s">
        <v>64</v>
      </c>
      <c r="H698" s="56" t="s">
        <v>451</v>
      </c>
      <c r="I698" s="56" t="s">
        <v>211</v>
      </c>
      <c r="J698" s="56" t="s">
        <v>55</v>
      </c>
      <c r="K698" s="56" t="s">
        <v>56</v>
      </c>
      <c r="L698" s="56" t="s">
        <v>50</v>
      </c>
      <c r="M698" s="57">
        <v>132</v>
      </c>
      <c r="N698" s="57">
        <v>240</v>
      </c>
      <c r="O698" s="57">
        <v>240</v>
      </c>
      <c r="P698" s="58" cm="1">
        <f t="array" ref="P698">(O698*$P$3)*(M698/O698)</f>
        <v>183.48</v>
      </c>
      <c r="Q698" s="59" cm="1">
        <f t="array" ref="Q698">R698</f>
        <v>400</v>
      </c>
      <c r="R698" s="58" cm="1">
        <f t="array" ref="R698">ROUND(O698*$P$3*(1+$Q$3),0)</f>
        <v>400</v>
      </c>
      <c r="S698" s="56" t="s">
        <v>57</v>
      </c>
      <c r="T698" s="60" t="s">
        <v>58</v>
      </c>
      <c r="U698" s="51"/>
      <c r="V698" s="61"/>
      <c r="W698" s="61"/>
      <c r="X698" s="61"/>
      <c r="Y698" s="61"/>
      <c r="Z698" s="53">
        <f t="shared" si="10"/>
        <v>0</v>
      </c>
      <c r="AA698" s="4"/>
    </row>
    <row r="699" spans="1:27" ht="16" customHeight="1" x14ac:dyDescent="0.2">
      <c r="A699" s="54"/>
      <c r="B699" s="63" t="s">
        <v>1619</v>
      </c>
      <c r="C699" s="56" t="s">
        <v>1620</v>
      </c>
      <c r="D699" s="56" t="s">
        <v>1621</v>
      </c>
      <c r="E699" s="56" t="str" cm="1">
        <f t="array" ref="E699">_xlfn.XLOOKUP(C699,Master!E1:E2386,Master!H1:H2386)</f>
        <v>No</v>
      </c>
      <c r="F699" s="56" t="s">
        <v>116</v>
      </c>
      <c r="G699" s="56" t="s">
        <v>67</v>
      </c>
      <c r="H699" s="56" t="s">
        <v>451</v>
      </c>
      <c r="I699" s="56" t="s">
        <v>211</v>
      </c>
      <c r="J699" s="56" t="s">
        <v>55</v>
      </c>
      <c r="K699" s="56" t="s">
        <v>56</v>
      </c>
      <c r="L699" s="56" t="s">
        <v>50</v>
      </c>
      <c r="M699" s="57">
        <v>132</v>
      </c>
      <c r="N699" s="57">
        <v>240</v>
      </c>
      <c r="O699" s="57">
        <v>240</v>
      </c>
      <c r="P699" s="58" cm="1">
        <f t="array" ref="P699">(O699*$P$3)*(M699/O699)</f>
        <v>183.48</v>
      </c>
      <c r="Q699" s="59" cm="1">
        <f t="array" ref="Q699">R699</f>
        <v>400</v>
      </c>
      <c r="R699" s="58" cm="1">
        <f t="array" ref="R699">ROUND(O699*$P$3*(1+$Q$3),0)</f>
        <v>400</v>
      </c>
      <c r="S699" s="56" t="s">
        <v>57</v>
      </c>
      <c r="T699" s="60" t="s">
        <v>58</v>
      </c>
      <c r="U699" s="51"/>
      <c r="V699" s="61"/>
      <c r="W699" s="61"/>
      <c r="X699" s="61"/>
      <c r="Y699" s="61"/>
      <c r="Z699" s="53">
        <f t="shared" si="10"/>
        <v>0</v>
      </c>
      <c r="AA699" s="4"/>
    </row>
    <row r="700" spans="1:27" ht="16" customHeight="1" x14ac:dyDescent="0.2">
      <c r="A700" s="54"/>
      <c r="B700" s="63" t="s">
        <v>1622</v>
      </c>
      <c r="C700" s="56" t="s">
        <v>1623</v>
      </c>
      <c r="D700" s="56" t="s">
        <v>1624</v>
      </c>
      <c r="E700" s="56" t="str" cm="1">
        <f t="array" ref="E700">_xlfn.XLOOKUP(C700,Master!E1:E2386,Master!H1:H2386)</f>
        <v>No</v>
      </c>
      <c r="F700" s="56" t="s">
        <v>116</v>
      </c>
      <c r="G700" s="56" t="s">
        <v>70</v>
      </c>
      <c r="H700" s="56" t="s">
        <v>451</v>
      </c>
      <c r="I700" s="56" t="s">
        <v>211</v>
      </c>
      <c r="J700" s="56" t="s">
        <v>55</v>
      </c>
      <c r="K700" s="56" t="s">
        <v>56</v>
      </c>
      <c r="L700" s="56" t="s">
        <v>50</v>
      </c>
      <c r="M700" s="57">
        <v>132</v>
      </c>
      <c r="N700" s="57">
        <v>240</v>
      </c>
      <c r="O700" s="57">
        <v>240</v>
      </c>
      <c r="P700" s="58" cm="1">
        <f t="array" ref="P700">(O700*$P$3)*(M700/O700)</f>
        <v>183.48</v>
      </c>
      <c r="Q700" s="59" cm="1">
        <f t="array" ref="Q700">R700</f>
        <v>400</v>
      </c>
      <c r="R700" s="58" cm="1">
        <f t="array" ref="R700">ROUND(O700*$P$3*(1+$Q$3),0)</f>
        <v>400</v>
      </c>
      <c r="S700" s="56" t="s">
        <v>57</v>
      </c>
      <c r="T700" s="60" t="s">
        <v>58</v>
      </c>
      <c r="U700" s="51"/>
      <c r="V700" s="61"/>
      <c r="W700" s="61"/>
      <c r="X700" s="61"/>
      <c r="Y700" s="61"/>
      <c r="Z700" s="53">
        <f t="shared" si="10"/>
        <v>0</v>
      </c>
      <c r="AA700" s="4"/>
    </row>
    <row r="701" spans="1:27" ht="16" customHeight="1" x14ac:dyDescent="0.2">
      <c r="A701" s="54"/>
      <c r="B701" s="63" t="s">
        <v>1625</v>
      </c>
      <c r="C701" s="56" t="s">
        <v>1626</v>
      </c>
      <c r="D701" s="56" t="s">
        <v>1627</v>
      </c>
      <c r="E701" s="56" t="str" cm="1">
        <f t="array" ref="E701">_xlfn.XLOOKUP(C701,Master!E1:E2386,Master!H1:H2386)</f>
        <v>Yes</v>
      </c>
      <c r="F701" s="56" t="s">
        <v>190</v>
      </c>
      <c r="G701" s="56" t="s">
        <v>52</v>
      </c>
      <c r="H701" s="56" t="s">
        <v>451</v>
      </c>
      <c r="I701" s="56" t="s">
        <v>211</v>
      </c>
      <c r="J701" s="56" t="s">
        <v>55</v>
      </c>
      <c r="K701" s="56" t="s">
        <v>56</v>
      </c>
      <c r="L701" s="56" t="s">
        <v>50</v>
      </c>
      <c r="M701" s="57">
        <v>132</v>
      </c>
      <c r="N701" s="57">
        <v>240</v>
      </c>
      <c r="O701" s="57">
        <v>240</v>
      </c>
      <c r="P701" s="58" cm="1">
        <f t="array" ref="P701">(O701*$P$3)*(M701/O701)</f>
        <v>183.48</v>
      </c>
      <c r="Q701" s="59" cm="1">
        <f t="array" ref="Q701">R701</f>
        <v>400</v>
      </c>
      <c r="R701" s="58" cm="1">
        <f t="array" ref="R701">ROUND(O701*$P$3*(1+$Q$3),0)</f>
        <v>400</v>
      </c>
      <c r="S701" s="56" t="s">
        <v>57</v>
      </c>
      <c r="T701" s="60" t="s">
        <v>58</v>
      </c>
      <c r="U701" s="51"/>
      <c r="V701" s="61"/>
      <c r="W701" s="61"/>
      <c r="X701" s="61"/>
      <c r="Y701" s="61"/>
      <c r="Z701" s="53">
        <f t="shared" si="10"/>
        <v>0</v>
      </c>
      <c r="AA701" s="4"/>
    </row>
    <row r="702" spans="1:27" ht="16" customHeight="1" x14ac:dyDescent="0.2">
      <c r="A702" s="54"/>
      <c r="B702" s="63" t="s">
        <v>1628</v>
      </c>
      <c r="C702" s="56" t="s">
        <v>1629</v>
      </c>
      <c r="D702" s="56" t="s">
        <v>1630</v>
      </c>
      <c r="E702" s="56" t="str" cm="1">
        <f t="array" ref="E702">_xlfn.XLOOKUP(C702,Master!E1:E2386,Master!H1:H2386)</f>
        <v>Yes</v>
      </c>
      <c r="F702" s="56" t="s">
        <v>190</v>
      </c>
      <c r="G702" s="56" t="s">
        <v>61</v>
      </c>
      <c r="H702" s="56" t="s">
        <v>451</v>
      </c>
      <c r="I702" s="56" t="s">
        <v>211</v>
      </c>
      <c r="J702" s="56" t="s">
        <v>55</v>
      </c>
      <c r="K702" s="56" t="s">
        <v>56</v>
      </c>
      <c r="L702" s="56" t="s">
        <v>50</v>
      </c>
      <c r="M702" s="57">
        <v>132</v>
      </c>
      <c r="N702" s="57">
        <v>240</v>
      </c>
      <c r="O702" s="57">
        <v>240</v>
      </c>
      <c r="P702" s="58" cm="1">
        <f t="array" ref="P702">(O702*$P$3)*(M702/O702)</f>
        <v>183.48</v>
      </c>
      <c r="Q702" s="59" cm="1">
        <f t="array" ref="Q702">R702</f>
        <v>400</v>
      </c>
      <c r="R702" s="58" cm="1">
        <f t="array" ref="R702">ROUND(O702*$P$3*(1+$Q$3),0)</f>
        <v>400</v>
      </c>
      <c r="S702" s="56" t="s">
        <v>57</v>
      </c>
      <c r="T702" s="60" t="s">
        <v>58</v>
      </c>
      <c r="U702" s="51"/>
      <c r="V702" s="61"/>
      <c r="W702" s="61"/>
      <c r="X702" s="61"/>
      <c r="Y702" s="61"/>
      <c r="Z702" s="53">
        <f t="shared" si="10"/>
        <v>0</v>
      </c>
      <c r="AA702" s="4"/>
    </row>
    <row r="703" spans="1:27" ht="16" customHeight="1" x14ac:dyDescent="0.2">
      <c r="A703" s="54"/>
      <c r="B703" s="63" t="s">
        <v>1631</v>
      </c>
      <c r="C703" s="56" t="s">
        <v>1632</v>
      </c>
      <c r="D703" s="56" t="s">
        <v>1633</v>
      </c>
      <c r="E703" s="56" t="str" cm="1">
        <f t="array" ref="E703">_xlfn.XLOOKUP(C703,Master!E1:E2386,Master!H1:H2386)</f>
        <v>Yes</v>
      </c>
      <c r="F703" s="56" t="s">
        <v>190</v>
      </c>
      <c r="G703" s="56" t="s">
        <v>64</v>
      </c>
      <c r="H703" s="56" t="s">
        <v>451</v>
      </c>
      <c r="I703" s="56" t="s">
        <v>211</v>
      </c>
      <c r="J703" s="56" t="s">
        <v>55</v>
      </c>
      <c r="K703" s="56" t="s">
        <v>56</v>
      </c>
      <c r="L703" s="56" t="s">
        <v>50</v>
      </c>
      <c r="M703" s="57">
        <v>132</v>
      </c>
      <c r="N703" s="57">
        <v>240</v>
      </c>
      <c r="O703" s="57">
        <v>240</v>
      </c>
      <c r="P703" s="58" cm="1">
        <f t="array" ref="P703">(O703*$P$3)*(M703/O703)</f>
        <v>183.48</v>
      </c>
      <c r="Q703" s="59" cm="1">
        <f t="array" ref="Q703">R703</f>
        <v>400</v>
      </c>
      <c r="R703" s="58" cm="1">
        <f t="array" ref="R703">ROUND(O703*$P$3*(1+$Q$3),0)</f>
        <v>400</v>
      </c>
      <c r="S703" s="56" t="s">
        <v>57</v>
      </c>
      <c r="T703" s="60" t="s">
        <v>58</v>
      </c>
      <c r="U703" s="51"/>
      <c r="V703" s="61"/>
      <c r="W703" s="61"/>
      <c r="X703" s="61"/>
      <c r="Y703" s="61"/>
      <c r="Z703" s="53">
        <f t="shared" si="10"/>
        <v>0</v>
      </c>
      <c r="AA703" s="4"/>
    </row>
    <row r="704" spans="1:27" ht="16" customHeight="1" x14ac:dyDescent="0.2">
      <c r="A704" s="54"/>
      <c r="B704" s="63" t="s">
        <v>1634</v>
      </c>
      <c r="C704" s="56" t="s">
        <v>1635</v>
      </c>
      <c r="D704" s="56" t="s">
        <v>1636</v>
      </c>
      <c r="E704" s="56" t="str" cm="1">
        <f t="array" ref="E704">_xlfn.XLOOKUP(C704,Master!E1:E2386,Master!H1:H2386)</f>
        <v>Yes</v>
      </c>
      <c r="F704" s="56" t="s">
        <v>190</v>
      </c>
      <c r="G704" s="56" t="s">
        <v>67</v>
      </c>
      <c r="H704" s="56" t="s">
        <v>451</v>
      </c>
      <c r="I704" s="56" t="s">
        <v>211</v>
      </c>
      <c r="J704" s="56" t="s">
        <v>55</v>
      </c>
      <c r="K704" s="56" t="s">
        <v>56</v>
      </c>
      <c r="L704" s="56" t="s">
        <v>50</v>
      </c>
      <c r="M704" s="57">
        <v>132</v>
      </c>
      <c r="N704" s="57">
        <v>240</v>
      </c>
      <c r="O704" s="57">
        <v>240</v>
      </c>
      <c r="P704" s="58" cm="1">
        <f t="array" ref="P704">(O704*$P$3)*(M704/O704)</f>
        <v>183.48</v>
      </c>
      <c r="Q704" s="59" cm="1">
        <f t="array" ref="Q704">R704</f>
        <v>400</v>
      </c>
      <c r="R704" s="58" cm="1">
        <f t="array" ref="R704">ROUND(O704*$P$3*(1+$Q$3),0)</f>
        <v>400</v>
      </c>
      <c r="S704" s="56" t="s">
        <v>57</v>
      </c>
      <c r="T704" s="60" t="s">
        <v>58</v>
      </c>
      <c r="U704" s="51"/>
      <c r="V704" s="61"/>
      <c r="W704" s="61"/>
      <c r="X704" s="61"/>
      <c r="Y704" s="61"/>
      <c r="Z704" s="53">
        <f t="shared" si="10"/>
        <v>0</v>
      </c>
      <c r="AA704" s="4"/>
    </row>
    <row r="705" spans="1:27" ht="16" customHeight="1" x14ac:dyDescent="0.2">
      <c r="A705" s="54"/>
      <c r="B705" s="63" t="s">
        <v>1637</v>
      </c>
      <c r="C705" s="56" t="s">
        <v>1638</v>
      </c>
      <c r="D705" s="56" t="s">
        <v>1639</v>
      </c>
      <c r="E705" s="56" t="str" cm="1">
        <f t="array" ref="E705">_xlfn.XLOOKUP(C705,Master!E1:E2386,Master!H1:H2386)</f>
        <v>Yes</v>
      </c>
      <c r="F705" s="56" t="s">
        <v>190</v>
      </c>
      <c r="G705" s="56" t="s">
        <v>70</v>
      </c>
      <c r="H705" s="56" t="s">
        <v>451</v>
      </c>
      <c r="I705" s="56" t="s">
        <v>211</v>
      </c>
      <c r="J705" s="56" t="s">
        <v>55</v>
      </c>
      <c r="K705" s="56" t="s">
        <v>56</v>
      </c>
      <c r="L705" s="56" t="s">
        <v>50</v>
      </c>
      <c r="M705" s="57">
        <v>132</v>
      </c>
      <c r="N705" s="57">
        <v>240</v>
      </c>
      <c r="O705" s="57">
        <v>240</v>
      </c>
      <c r="P705" s="58" cm="1">
        <f t="array" ref="P705">(O705*$P$3)*(M705/O705)</f>
        <v>183.48</v>
      </c>
      <c r="Q705" s="59" cm="1">
        <f t="array" ref="Q705">R705</f>
        <v>400</v>
      </c>
      <c r="R705" s="58" cm="1">
        <f t="array" ref="R705">ROUND(O705*$P$3*(1+$Q$3),0)</f>
        <v>400</v>
      </c>
      <c r="S705" s="56" t="s">
        <v>57</v>
      </c>
      <c r="T705" s="60" t="s">
        <v>58</v>
      </c>
      <c r="U705" s="51"/>
      <c r="V705" s="61"/>
      <c r="W705" s="61"/>
      <c r="X705" s="61"/>
      <c r="Y705" s="61"/>
      <c r="Z705" s="53">
        <f t="shared" si="10"/>
        <v>0</v>
      </c>
      <c r="AA705" s="4"/>
    </row>
    <row r="706" spans="1:27" ht="16" customHeight="1" x14ac:dyDescent="0.2">
      <c r="A706" s="54"/>
      <c r="B706" s="63" t="s">
        <v>1640</v>
      </c>
      <c r="C706" s="56" t="s">
        <v>1641</v>
      </c>
      <c r="D706" s="56" t="s">
        <v>1642</v>
      </c>
      <c r="E706" s="56" t="str" cm="1">
        <f t="array" ref="E706">_xlfn.XLOOKUP(C706,Master!E1:E2386,Master!H1:H2386)</f>
        <v>Yes</v>
      </c>
      <c r="F706" s="56" t="s">
        <v>51</v>
      </c>
      <c r="G706" s="56" t="s">
        <v>52</v>
      </c>
      <c r="H706" s="56" t="s">
        <v>451</v>
      </c>
      <c r="I706" s="56" t="s">
        <v>211</v>
      </c>
      <c r="J706" s="56" t="s">
        <v>55</v>
      </c>
      <c r="K706" s="56" t="s">
        <v>56</v>
      </c>
      <c r="L706" s="56" t="s">
        <v>50</v>
      </c>
      <c r="M706" s="57">
        <v>132</v>
      </c>
      <c r="N706" s="57">
        <v>240</v>
      </c>
      <c r="O706" s="57">
        <v>240</v>
      </c>
      <c r="P706" s="58" cm="1">
        <f t="array" ref="P706">(O706*$P$3)*(M706/O706)</f>
        <v>183.48</v>
      </c>
      <c r="Q706" s="59" cm="1">
        <f t="array" ref="Q706">R706</f>
        <v>400</v>
      </c>
      <c r="R706" s="58" cm="1">
        <f t="array" ref="R706">ROUND(O706*$P$3*(1+$Q$3),0)</f>
        <v>400</v>
      </c>
      <c r="S706" s="56" t="s">
        <v>57</v>
      </c>
      <c r="T706" s="60" t="s">
        <v>58</v>
      </c>
      <c r="U706" s="51"/>
      <c r="V706" s="61"/>
      <c r="W706" s="61"/>
      <c r="X706" s="61"/>
      <c r="Y706" s="61"/>
      <c r="Z706" s="53">
        <f t="shared" si="10"/>
        <v>0</v>
      </c>
      <c r="AA706" s="4"/>
    </row>
    <row r="707" spans="1:27" ht="16" customHeight="1" x14ac:dyDescent="0.2">
      <c r="A707" s="54"/>
      <c r="B707" s="63" t="s">
        <v>1643</v>
      </c>
      <c r="C707" s="56" t="s">
        <v>1644</v>
      </c>
      <c r="D707" s="56" t="s">
        <v>1645</v>
      </c>
      <c r="E707" s="56" t="str" cm="1">
        <f t="array" ref="E707">_xlfn.XLOOKUP(C707,Master!E1:E2386,Master!H1:H2386)</f>
        <v>Yes</v>
      </c>
      <c r="F707" s="56" t="s">
        <v>51</v>
      </c>
      <c r="G707" s="56" t="s">
        <v>61</v>
      </c>
      <c r="H707" s="56" t="s">
        <v>451</v>
      </c>
      <c r="I707" s="56" t="s">
        <v>211</v>
      </c>
      <c r="J707" s="56" t="s">
        <v>55</v>
      </c>
      <c r="K707" s="56" t="s">
        <v>56</v>
      </c>
      <c r="L707" s="56" t="s">
        <v>50</v>
      </c>
      <c r="M707" s="57">
        <v>132</v>
      </c>
      <c r="N707" s="57">
        <v>240</v>
      </c>
      <c r="O707" s="57">
        <v>240</v>
      </c>
      <c r="P707" s="58" cm="1">
        <f t="array" ref="P707">(O707*$P$3)*(M707/O707)</f>
        <v>183.48</v>
      </c>
      <c r="Q707" s="59" cm="1">
        <f t="array" ref="Q707">R707</f>
        <v>400</v>
      </c>
      <c r="R707" s="58" cm="1">
        <f t="array" ref="R707">ROUND(O707*$P$3*(1+$Q$3),0)</f>
        <v>400</v>
      </c>
      <c r="S707" s="56" t="s">
        <v>57</v>
      </c>
      <c r="T707" s="60" t="s">
        <v>58</v>
      </c>
      <c r="U707" s="51"/>
      <c r="V707" s="61"/>
      <c r="W707" s="61"/>
      <c r="X707" s="61"/>
      <c r="Y707" s="61"/>
      <c r="Z707" s="53">
        <f t="shared" si="10"/>
        <v>0</v>
      </c>
      <c r="AA707" s="4"/>
    </row>
    <row r="708" spans="1:27" ht="16" customHeight="1" x14ac:dyDescent="0.2">
      <c r="A708" s="54"/>
      <c r="B708" s="63" t="s">
        <v>1646</v>
      </c>
      <c r="C708" s="56" t="s">
        <v>1647</v>
      </c>
      <c r="D708" s="56" t="s">
        <v>1648</v>
      </c>
      <c r="E708" s="56" t="str" cm="1">
        <f t="array" ref="E708">_xlfn.XLOOKUP(C708,Master!E1:E2386,Master!H1:H2386)</f>
        <v>Yes</v>
      </c>
      <c r="F708" s="56" t="s">
        <v>51</v>
      </c>
      <c r="G708" s="56" t="s">
        <v>64</v>
      </c>
      <c r="H708" s="56" t="s">
        <v>451</v>
      </c>
      <c r="I708" s="56" t="s">
        <v>211</v>
      </c>
      <c r="J708" s="56" t="s">
        <v>55</v>
      </c>
      <c r="K708" s="56" t="s">
        <v>56</v>
      </c>
      <c r="L708" s="56" t="s">
        <v>50</v>
      </c>
      <c r="M708" s="57">
        <v>132</v>
      </c>
      <c r="N708" s="57">
        <v>240</v>
      </c>
      <c r="O708" s="57">
        <v>240</v>
      </c>
      <c r="P708" s="58" cm="1">
        <f t="array" ref="P708">(O708*$P$3)*(M708/O708)</f>
        <v>183.48</v>
      </c>
      <c r="Q708" s="59" cm="1">
        <f t="array" ref="Q708">R708</f>
        <v>400</v>
      </c>
      <c r="R708" s="58" cm="1">
        <f t="array" ref="R708">ROUND(O708*$P$3*(1+$Q$3),0)</f>
        <v>400</v>
      </c>
      <c r="S708" s="56" t="s">
        <v>57</v>
      </c>
      <c r="T708" s="60" t="s">
        <v>58</v>
      </c>
      <c r="U708" s="51"/>
      <c r="V708" s="61"/>
      <c r="W708" s="61"/>
      <c r="X708" s="61"/>
      <c r="Y708" s="61"/>
      <c r="Z708" s="53">
        <f t="shared" si="10"/>
        <v>0</v>
      </c>
      <c r="AA708" s="4"/>
    </row>
    <row r="709" spans="1:27" ht="16" customHeight="1" x14ac:dyDescent="0.2">
      <c r="A709" s="54"/>
      <c r="B709" s="63" t="s">
        <v>1649</v>
      </c>
      <c r="C709" s="56" t="s">
        <v>1650</v>
      </c>
      <c r="D709" s="56" t="s">
        <v>1651</v>
      </c>
      <c r="E709" s="56" t="str" cm="1">
        <f t="array" ref="E709">_xlfn.XLOOKUP(C709,Master!E1:E2386,Master!H1:H2386)</f>
        <v>Yes</v>
      </c>
      <c r="F709" s="56" t="s">
        <v>51</v>
      </c>
      <c r="G709" s="56" t="s">
        <v>67</v>
      </c>
      <c r="H709" s="56" t="s">
        <v>451</v>
      </c>
      <c r="I709" s="56" t="s">
        <v>211</v>
      </c>
      <c r="J709" s="56" t="s">
        <v>55</v>
      </c>
      <c r="K709" s="56" t="s">
        <v>56</v>
      </c>
      <c r="L709" s="56" t="s">
        <v>50</v>
      </c>
      <c r="M709" s="57">
        <v>132</v>
      </c>
      <c r="N709" s="57">
        <v>240</v>
      </c>
      <c r="O709" s="57">
        <v>240</v>
      </c>
      <c r="P709" s="58" cm="1">
        <f t="array" ref="P709">(O709*$P$3)*(M709/O709)</f>
        <v>183.48</v>
      </c>
      <c r="Q709" s="59" cm="1">
        <f t="array" ref="Q709">R709</f>
        <v>400</v>
      </c>
      <c r="R709" s="58" cm="1">
        <f t="array" ref="R709">ROUND(O709*$P$3*(1+$Q$3),0)</f>
        <v>400</v>
      </c>
      <c r="S709" s="56" t="s">
        <v>57</v>
      </c>
      <c r="T709" s="60" t="s">
        <v>58</v>
      </c>
      <c r="U709" s="51"/>
      <c r="V709" s="61"/>
      <c r="W709" s="61"/>
      <c r="X709" s="61"/>
      <c r="Y709" s="61"/>
      <c r="Z709" s="53">
        <f t="shared" si="10"/>
        <v>0</v>
      </c>
      <c r="AA709" s="4"/>
    </row>
    <row r="710" spans="1:27" ht="16" customHeight="1" x14ac:dyDescent="0.2">
      <c r="A710" s="54"/>
      <c r="B710" s="63" t="s">
        <v>1652</v>
      </c>
      <c r="C710" s="56" t="s">
        <v>1653</v>
      </c>
      <c r="D710" s="56" t="s">
        <v>1654</v>
      </c>
      <c r="E710" s="56" t="str" cm="1">
        <f t="array" ref="E710">_xlfn.XLOOKUP(C710,Master!E1:E2386,Master!H1:H2386)</f>
        <v>Yes</v>
      </c>
      <c r="F710" s="56" t="s">
        <v>51</v>
      </c>
      <c r="G710" s="56" t="s">
        <v>70</v>
      </c>
      <c r="H710" s="56" t="s">
        <v>451</v>
      </c>
      <c r="I710" s="56" t="s">
        <v>211</v>
      </c>
      <c r="J710" s="56" t="s">
        <v>55</v>
      </c>
      <c r="K710" s="56" t="s">
        <v>56</v>
      </c>
      <c r="L710" s="56" t="s">
        <v>50</v>
      </c>
      <c r="M710" s="57">
        <v>132</v>
      </c>
      <c r="N710" s="57">
        <v>240</v>
      </c>
      <c r="O710" s="57">
        <v>240</v>
      </c>
      <c r="P710" s="58" cm="1">
        <f t="array" ref="P710">(O710*$P$3)*(M710/O710)</f>
        <v>183.48</v>
      </c>
      <c r="Q710" s="59" cm="1">
        <f t="array" ref="Q710">R710</f>
        <v>400</v>
      </c>
      <c r="R710" s="58" cm="1">
        <f t="array" ref="R710">ROUND(O710*$P$3*(1+$Q$3),0)</f>
        <v>400</v>
      </c>
      <c r="S710" s="56" t="s">
        <v>57</v>
      </c>
      <c r="T710" s="60" t="s">
        <v>58</v>
      </c>
      <c r="U710" s="51"/>
      <c r="V710" s="61"/>
      <c r="W710" s="61"/>
      <c r="X710" s="61"/>
      <c r="Y710" s="61"/>
      <c r="Z710" s="53">
        <f t="shared" si="10"/>
        <v>0</v>
      </c>
      <c r="AA710" s="4"/>
    </row>
    <row r="711" spans="1:27" ht="16" customHeight="1" x14ac:dyDescent="0.2">
      <c r="A711" s="54"/>
      <c r="B711" s="63" t="s">
        <v>1655</v>
      </c>
      <c r="C711" s="56" t="s">
        <v>1656</v>
      </c>
      <c r="D711" s="56" t="s">
        <v>1657</v>
      </c>
      <c r="E711" s="56" t="str" cm="1">
        <f t="array" ref="E711">_xlfn.XLOOKUP(C711,Master!E1:E2386,Master!H1:H2386)</f>
        <v>No</v>
      </c>
      <c r="F711" s="56" t="s">
        <v>318</v>
      </c>
      <c r="G711" s="56" t="s">
        <v>52</v>
      </c>
      <c r="H711" s="56" t="s">
        <v>451</v>
      </c>
      <c r="I711" s="56" t="s">
        <v>473</v>
      </c>
      <c r="J711" s="56" t="s">
        <v>55</v>
      </c>
      <c r="K711" s="56" t="s">
        <v>56</v>
      </c>
      <c r="L711" s="56" t="s">
        <v>474</v>
      </c>
      <c r="M711" s="57">
        <v>150</v>
      </c>
      <c r="N711" s="57">
        <v>250</v>
      </c>
      <c r="O711" s="57">
        <v>250</v>
      </c>
      <c r="P711" s="58" cm="1">
        <f t="array" ref="P711">(O711*$P$3)*(M711/O711)</f>
        <v>208.5</v>
      </c>
      <c r="Q711" s="59" cm="1">
        <f t="array" ref="Q711">R711</f>
        <v>417</v>
      </c>
      <c r="R711" s="58" cm="1">
        <f t="array" ref="R711">ROUND(O711*$P$3*(1+$Q$3),0)</f>
        <v>417</v>
      </c>
      <c r="S711" s="56" t="s">
        <v>57</v>
      </c>
      <c r="T711" s="60" t="s">
        <v>58</v>
      </c>
      <c r="U711" s="51"/>
      <c r="V711" s="61"/>
      <c r="W711" s="61"/>
      <c r="X711" s="61"/>
      <c r="Y711" s="61"/>
      <c r="Z711" s="53">
        <f t="shared" si="10"/>
        <v>0</v>
      </c>
      <c r="AA711" s="4"/>
    </row>
    <row r="712" spans="1:27" ht="16" customHeight="1" x14ac:dyDescent="0.2">
      <c r="A712" s="54"/>
      <c r="B712" s="63" t="s">
        <v>1658</v>
      </c>
      <c r="C712" s="56" t="s">
        <v>1659</v>
      </c>
      <c r="D712" s="56" t="s">
        <v>1660</v>
      </c>
      <c r="E712" s="56" t="str" cm="1">
        <f t="array" ref="E712">_xlfn.XLOOKUP(C712,Master!E1:E2386,Master!H1:H2386)</f>
        <v>No</v>
      </c>
      <c r="F712" s="56" t="s">
        <v>318</v>
      </c>
      <c r="G712" s="56" t="s">
        <v>61</v>
      </c>
      <c r="H712" s="56" t="s">
        <v>451</v>
      </c>
      <c r="I712" s="56" t="s">
        <v>473</v>
      </c>
      <c r="J712" s="56" t="s">
        <v>55</v>
      </c>
      <c r="K712" s="56" t="s">
        <v>56</v>
      </c>
      <c r="L712" s="56" t="s">
        <v>474</v>
      </c>
      <c r="M712" s="57">
        <v>150</v>
      </c>
      <c r="N712" s="57">
        <v>250</v>
      </c>
      <c r="O712" s="57">
        <v>250</v>
      </c>
      <c r="P712" s="58" cm="1">
        <f t="array" ref="P712">(O712*$P$3)*(M712/O712)</f>
        <v>208.5</v>
      </c>
      <c r="Q712" s="59" cm="1">
        <f t="array" ref="Q712">R712</f>
        <v>417</v>
      </c>
      <c r="R712" s="58" cm="1">
        <f t="array" ref="R712">ROUND(O712*$P$3*(1+$Q$3),0)</f>
        <v>417</v>
      </c>
      <c r="S712" s="56" t="s">
        <v>57</v>
      </c>
      <c r="T712" s="60" t="s">
        <v>58</v>
      </c>
      <c r="U712" s="51"/>
      <c r="V712" s="61"/>
      <c r="W712" s="61"/>
      <c r="X712" s="61"/>
      <c r="Y712" s="61"/>
      <c r="Z712" s="53">
        <f t="shared" ref="Z712:Z775" si="11">(V712*M712)+(W712*M712)+(M712*X712)+(Y712*M712)</f>
        <v>0</v>
      </c>
      <c r="AA712" s="4"/>
    </row>
    <row r="713" spans="1:27" ht="16" customHeight="1" x14ac:dyDescent="0.2">
      <c r="A713" s="54"/>
      <c r="B713" s="63" t="s">
        <v>1661</v>
      </c>
      <c r="C713" s="56" t="s">
        <v>1662</v>
      </c>
      <c r="D713" s="56" t="s">
        <v>1663</v>
      </c>
      <c r="E713" s="56" t="str" cm="1">
        <f t="array" ref="E713">_xlfn.XLOOKUP(C713,Master!E1:E2386,Master!H1:H2386)</f>
        <v>No</v>
      </c>
      <c r="F713" s="56" t="s">
        <v>318</v>
      </c>
      <c r="G713" s="56" t="s">
        <v>64</v>
      </c>
      <c r="H713" s="56" t="s">
        <v>451</v>
      </c>
      <c r="I713" s="56" t="s">
        <v>473</v>
      </c>
      <c r="J713" s="56" t="s">
        <v>55</v>
      </c>
      <c r="K713" s="56" t="s">
        <v>56</v>
      </c>
      <c r="L713" s="56" t="s">
        <v>474</v>
      </c>
      <c r="M713" s="57">
        <v>150</v>
      </c>
      <c r="N713" s="57">
        <v>250</v>
      </c>
      <c r="O713" s="57">
        <v>250</v>
      </c>
      <c r="P713" s="58" cm="1">
        <f t="array" ref="P713">(O713*$P$3)*(M713/O713)</f>
        <v>208.5</v>
      </c>
      <c r="Q713" s="59" cm="1">
        <f t="array" ref="Q713">R713</f>
        <v>417</v>
      </c>
      <c r="R713" s="58" cm="1">
        <f t="array" ref="R713">ROUND(O713*$P$3*(1+$Q$3),0)</f>
        <v>417</v>
      </c>
      <c r="S713" s="56" t="s">
        <v>57</v>
      </c>
      <c r="T713" s="60" t="s">
        <v>58</v>
      </c>
      <c r="U713" s="51"/>
      <c r="V713" s="61"/>
      <c r="W713" s="61"/>
      <c r="X713" s="61"/>
      <c r="Y713" s="61"/>
      <c r="Z713" s="53">
        <f t="shared" si="11"/>
        <v>0</v>
      </c>
      <c r="AA713" s="4"/>
    </row>
    <row r="714" spans="1:27" ht="16" customHeight="1" x14ac:dyDescent="0.2">
      <c r="A714" s="54"/>
      <c r="B714" s="63" t="s">
        <v>1664</v>
      </c>
      <c r="C714" s="56" t="s">
        <v>1665</v>
      </c>
      <c r="D714" s="56" t="s">
        <v>1666</v>
      </c>
      <c r="E714" s="56" t="str" cm="1">
        <f t="array" ref="E714">_xlfn.XLOOKUP(C714,Master!E1:E2386,Master!H1:H2386)</f>
        <v>No</v>
      </c>
      <c r="F714" s="56" t="s">
        <v>318</v>
      </c>
      <c r="G714" s="56" t="s">
        <v>67</v>
      </c>
      <c r="H714" s="56" t="s">
        <v>451</v>
      </c>
      <c r="I714" s="56" t="s">
        <v>473</v>
      </c>
      <c r="J714" s="56" t="s">
        <v>55</v>
      </c>
      <c r="K714" s="56" t="s">
        <v>56</v>
      </c>
      <c r="L714" s="56" t="s">
        <v>474</v>
      </c>
      <c r="M714" s="57">
        <v>150</v>
      </c>
      <c r="N714" s="57">
        <v>250</v>
      </c>
      <c r="O714" s="57">
        <v>250</v>
      </c>
      <c r="P714" s="58" cm="1">
        <f t="array" ref="P714">(O714*$P$3)*(M714/O714)</f>
        <v>208.5</v>
      </c>
      <c r="Q714" s="59" cm="1">
        <f t="array" ref="Q714">R714</f>
        <v>417</v>
      </c>
      <c r="R714" s="58" cm="1">
        <f t="array" ref="R714">ROUND(O714*$P$3*(1+$Q$3),0)</f>
        <v>417</v>
      </c>
      <c r="S714" s="56" t="s">
        <v>57</v>
      </c>
      <c r="T714" s="60" t="s">
        <v>58</v>
      </c>
      <c r="U714" s="51"/>
      <c r="V714" s="61"/>
      <c r="W714" s="61"/>
      <c r="X714" s="61"/>
      <c r="Y714" s="61"/>
      <c r="Z714" s="53">
        <f t="shared" si="11"/>
        <v>0</v>
      </c>
      <c r="AA714" s="4"/>
    </row>
    <row r="715" spans="1:27" ht="16" customHeight="1" x14ac:dyDescent="0.2">
      <c r="A715" s="54"/>
      <c r="B715" s="63" t="s">
        <v>1667</v>
      </c>
      <c r="C715" s="56" t="s">
        <v>1668</v>
      </c>
      <c r="D715" s="56" t="s">
        <v>1669</v>
      </c>
      <c r="E715" s="56" t="str" cm="1">
        <f t="array" ref="E715">_xlfn.XLOOKUP(C715,Master!E1:E2386,Master!H1:H2386)</f>
        <v>No</v>
      </c>
      <c r="F715" s="56" t="s">
        <v>318</v>
      </c>
      <c r="G715" s="56" t="s">
        <v>70</v>
      </c>
      <c r="H715" s="56" t="s">
        <v>451</v>
      </c>
      <c r="I715" s="56" t="s">
        <v>473</v>
      </c>
      <c r="J715" s="56" t="s">
        <v>55</v>
      </c>
      <c r="K715" s="56" t="s">
        <v>56</v>
      </c>
      <c r="L715" s="56" t="s">
        <v>474</v>
      </c>
      <c r="M715" s="57">
        <v>150</v>
      </c>
      <c r="N715" s="57">
        <v>250</v>
      </c>
      <c r="O715" s="57">
        <v>250</v>
      </c>
      <c r="P715" s="58" cm="1">
        <f t="array" ref="P715">(O715*$P$3)*(M715/O715)</f>
        <v>208.5</v>
      </c>
      <c r="Q715" s="59" cm="1">
        <f t="array" ref="Q715">R715</f>
        <v>417</v>
      </c>
      <c r="R715" s="58" cm="1">
        <f t="array" ref="R715">ROUND(O715*$P$3*(1+$Q$3),0)</f>
        <v>417</v>
      </c>
      <c r="S715" s="56" t="s">
        <v>57</v>
      </c>
      <c r="T715" s="60" t="s">
        <v>58</v>
      </c>
      <c r="U715" s="51"/>
      <c r="V715" s="61"/>
      <c r="W715" s="61"/>
      <c r="X715" s="61"/>
      <c r="Y715" s="61"/>
      <c r="Z715" s="53">
        <f t="shared" si="11"/>
        <v>0</v>
      </c>
      <c r="AA715" s="4"/>
    </row>
    <row r="716" spans="1:27" ht="16" customHeight="1" x14ac:dyDescent="0.2">
      <c r="A716" s="54"/>
      <c r="B716" s="63" t="s">
        <v>1670</v>
      </c>
      <c r="C716" s="56" t="s">
        <v>1671</v>
      </c>
      <c r="D716" s="56" t="s">
        <v>1672</v>
      </c>
      <c r="E716" s="56" t="str" cm="1">
        <f t="array" ref="E716">_xlfn.XLOOKUP(C716,Master!E1:E2386,Master!H1:H2386)</f>
        <v>Yes</v>
      </c>
      <c r="F716" s="56" t="s">
        <v>190</v>
      </c>
      <c r="G716" s="56" t="s">
        <v>52</v>
      </c>
      <c r="H716" s="56" t="s">
        <v>451</v>
      </c>
      <c r="I716" s="56" t="s">
        <v>473</v>
      </c>
      <c r="J716" s="56" t="s">
        <v>55</v>
      </c>
      <c r="K716" s="56" t="s">
        <v>56</v>
      </c>
      <c r="L716" s="56" t="s">
        <v>474</v>
      </c>
      <c r="M716" s="57">
        <v>150</v>
      </c>
      <c r="N716" s="57">
        <v>250</v>
      </c>
      <c r="O716" s="57">
        <v>250</v>
      </c>
      <c r="P716" s="58" cm="1">
        <f t="array" ref="P716">(O716*$P$3)*(M716/O716)</f>
        <v>208.5</v>
      </c>
      <c r="Q716" s="59" cm="1">
        <f t="array" ref="Q716">R716</f>
        <v>417</v>
      </c>
      <c r="R716" s="58" cm="1">
        <f t="array" ref="R716">ROUND(O716*$P$3*(1+$Q$3),0)</f>
        <v>417</v>
      </c>
      <c r="S716" s="56" t="s">
        <v>57</v>
      </c>
      <c r="T716" s="60" t="s">
        <v>58</v>
      </c>
      <c r="U716" s="51"/>
      <c r="V716" s="61"/>
      <c r="W716" s="61"/>
      <c r="X716" s="61"/>
      <c r="Y716" s="61"/>
      <c r="Z716" s="53">
        <f t="shared" si="11"/>
        <v>0</v>
      </c>
      <c r="AA716" s="4"/>
    </row>
    <row r="717" spans="1:27" ht="16" customHeight="1" x14ac:dyDescent="0.2">
      <c r="A717" s="54"/>
      <c r="B717" s="63" t="s">
        <v>1673</v>
      </c>
      <c r="C717" s="56" t="s">
        <v>1674</v>
      </c>
      <c r="D717" s="56" t="s">
        <v>1675</v>
      </c>
      <c r="E717" s="56" t="str" cm="1">
        <f t="array" ref="E717">_xlfn.XLOOKUP(C717,Master!E1:E2386,Master!H1:H2386)</f>
        <v>Yes</v>
      </c>
      <c r="F717" s="56" t="s">
        <v>190</v>
      </c>
      <c r="G717" s="56" t="s">
        <v>61</v>
      </c>
      <c r="H717" s="56" t="s">
        <v>451</v>
      </c>
      <c r="I717" s="56" t="s">
        <v>473</v>
      </c>
      <c r="J717" s="56" t="s">
        <v>55</v>
      </c>
      <c r="K717" s="56" t="s">
        <v>56</v>
      </c>
      <c r="L717" s="56" t="s">
        <v>474</v>
      </c>
      <c r="M717" s="57">
        <v>150</v>
      </c>
      <c r="N717" s="57">
        <v>250</v>
      </c>
      <c r="O717" s="57">
        <v>250</v>
      </c>
      <c r="P717" s="58" cm="1">
        <f t="array" ref="P717">(O717*$P$3)*(M717/O717)</f>
        <v>208.5</v>
      </c>
      <c r="Q717" s="59" cm="1">
        <f t="array" ref="Q717">R717</f>
        <v>417</v>
      </c>
      <c r="R717" s="58" cm="1">
        <f t="array" ref="R717">ROUND(O717*$P$3*(1+$Q$3),0)</f>
        <v>417</v>
      </c>
      <c r="S717" s="56" t="s">
        <v>57</v>
      </c>
      <c r="T717" s="60" t="s">
        <v>58</v>
      </c>
      <c r="U717" s="51"/>
      <c r="V717" s="61"/>
      <c r="W717" s="61"/>
      <c r="X717" s="61"/>
      <c r="Y717" s="61"/>
      <c r="Z717" s="53">
        <f t="shared" si="11"/>
        <v>0</v>
      </c>
      <c r="AA717" s="4"/>
    </row>
    <row r="718" spans="1:27" ht="16" customHeight="1" x14ac:dyDescent="0.2">
      <c r="A718" s="54"/>
      <c r="B718" s="63" t="s">
        <v>1676</v>
      </c>
      <c r="C718" s="56" t="s">
        <v>1677</v>
      </c>
      <c r="D718" s="56" t="s">
        <v>1678</v>
      </c>
      <c r="E718" s="56" t="str" cm="1">
        <f t="array" ref="E718">_xlfn.XLOOKUP(C718,Master!E1:E2386,Master!H1:H2386)</f>
        <v>Yes</v>
      </c>
      <c r="F718" s="56" t="s">
        <v>190</v>
      </c>
      <c r="G718" s="56" t="s">
        <v>64</v>
      </c>
      <c r="H718" s="56" t="s">
        <v>451</v>
      </c>
      <c r="I718" s="56" t="s">
        <v>473</v>
      </c>
      <c r="J718" s="56" t="s">
        <v>55</v>
      </c>
      <c r="K718" s="56" t="s">
        <v>56</v>
      </c>
      <c r="L718" s="56" t="s">
        <v>474</v>
      </c>
      <c r="M718" s="57">
        <v>150</v>
      </c>
      <c r="N718" s="57">
        <v>250</v>
      </c>
      <c r="O718" s="57">
        <v>250</v>
      </c>
      <c r="P718" s="58" cm="1">
        <f t="array" ref="P718">(O718*$P$3)*(M718/O718)</f>
        <v>208.5</v>
      </c>
      <c r="Q718" s="59" cm="1">
        <f t="array" ref="Q718">R718</f>
        <v>417</v>
      </c>
      <c r="R718" s="58" cm="1">
        <f t="array" ref="R718">ROUND(O718*$P$3*(1+$Q$3),0)</f>
        <v>417</v>
      </c>
      <c r="S718" s="56" t="s">
        <v>57</v>
      </c>
      <c r="T718" s="60" t="s">
        <v>58</v>
      </c>
      <c r="U718" s="51"/>
      <c r="V718" s="61"/>
      <c r="W718" s="61"/>
      <c r="X718" s="61"/>
      <c r="Y718" s="61"/>
      <c r="Z718" s="53">
        <f t="shared" si="11"/>
        <v>0</v>
      </c>
      <c r="AA718" s="4"/>
    </row>
    <row r="719" spans="1:27" ht="16" customHeight="1" x14ac:dyDescent="0.2">
      <c r="A719" s="54"/>
      <c r="B719" s="63" t="s">
        <v>1679</v>
      </c>
      <c r="C719" s="56" t="s">
        <v>1680</v>
      </c>
      <c r="D719" s="56" t="s">
        <v>1681</v>
      </c>
      <c r="E719" s="56" t="str" cm="1">
        <f t="array" ref="E719">_xlfn.XLOOKUP(C719,Master!E1:E2386,Master!H1:H2386)</f>
        <v>Yes</v>
      </c>
      <c r="F719" s="56" t="s">
        <v>190</v>
      </c>
      <c r="G719" s="56" t="s">
        <v>67</v>
      </c>
      <c r="H719" s="56" t="s">
        <v>451</v>
      </c>
      <c r="I719" s="56" t="s">
        <v>473</v>
      </c>
      <c r="J719" s="56" t="s">
        <v>55</v>
      </c>
      <c r="K719" s="56" t="s">
        <v>56</v>
      </c>
      <c r="L719" s="56" t="s">
        <v>474</v>
      </c>
      <c r="M719" s="57">
        <v>150</v>
      </c>
      <c r="N719" s="57">
        <v>250</v>
      </c>
      <c r="O719" s="57">
        <v>250</v>
      </c>
      <c r="P719" s="58" cm="1">
        <f t="array" ref="P719">(O719*$P$3)*(M719/O719)</f>
        <v>208.5</v>
      </c>
      <c r="Q719" s="59" cm="1">
        <f t="array" ref="Q719">R719</f>
        <v>417</v>
      </c>
      <c r="R719" s="58" cm="1">
        <f t="array" ref="R719">ROUND(O719*$P$3*(1+$Q$3),0)</f>
        <v>417</v>
      </c>
      <c r="S719" s="56" t="s">
        <v>57</v>
      </c>
      <c r="T719" s="60" t="s">
        <v>58</v>
      </c>
      <c r="U719" s="51"/>
      <c r="V719" s="61"/>
      <c r="W719" s="61"/>
      <c r="X719" s="61"/>
      <c r="Y719" s="61"/>
      <c r="Z719" s="53">
        <f t="shared" si="11"/>
        <v>0</v>
      </c>
      <c r="AA719" s="4"/>
    </row>
    <row r="720" spans="1:27" ht="16" customHeight="1" x14ac:dyDescent="0.2">
      <c r="A720" s="54"/>
      <c r="B720" s="63" t="s">
        <v>1682</v>
      </c>
      <c r="C720" s="56" t="s">
        <v>1683</v>
      </c>
      <c r="D720" s="56" t="s">
        <v>1684</v>
      </c>
      <c r="E720" s="56" t="str" cm="1">
        <f t="array" ref="E720">_xlfn.XLOOKUP(C720,Master!E1:E2386,Master!H1:H2386)</f>
        <v>Yes</v>
      </c>
      <c r="F720" s="56" t="s">
        <v>190</v>
      </c>
      <c r="G720" s="56" t="s">
        <v>70</v>
      </c>
      <c r="H720" s="56" t="s">
        <v>451</v>
      </c>
      <c r="I720" s="56" t="s">
        <v>473</v>
      </c>
      <c r="J720" s="56" t="s">
        <v>55</v>
      </c>
      <c r="K720" s="56" t="s">
        <v>56</v>
      </c>
      <c r="L720" s="56" t="s">
        <v>474</v>
      </c>
      <c r="M720" s="57">
        <v>150</v>
      </c>
      <c r="N720" s="57">
        <v>250</v>
      </c>
      <c r="O720" s="57">
        <v>250</v>
      </c>
      <c r="P720" s="58" cm="1">
        <f t="array" ref="P720">(O720*$P$3)*(M720/O720)</f>
        <v>208.5</v>
      </c>
      <c r="Q720" s="59" cm="1">
        <f t="array" ref="Q720">R720</f>
        <v>417</v>
      </c>
      <c r="R720" s="58" cm="1">
        <f t="array" ref="R720">ROUND(O720*$P$3*(1+$Q$3),0)</f>
        <v>417</v>
      </c>
      <c r="S720" s="56" t="s">
        <v>57</v>
      </c>
      <c r="T720" s="60" t="s">
        <v>58</v>
      </c>
      <c r="U720" s="51"/>
      <c r="V720" s="61"/>
      <c r="W720" s="61"/>
      <c r="X720" s="61"/>
      <c r="Y720" s="61"/>
      <c r="Z720" s="53">
        <f t="shared" si="11"/>
        <v>0</v>
      </c>
      <c r="AA720" s="4"/>
    </row>
    <row r="721" spans="1:27" ht="16" customHeight="1" x14ac:dyDescent="0.2">
      <c r="A721" s="54"/>
      <c r="B721" s="63" t="s">
        <v>1685</v>
      </c>
      <c r="C721" s="56" t="s">
        <v>1686</v>
      </c>
      <c r="D721" s="56" t="s">
        <v>1687</v>
      </c>
      <c r="E721" s="56" t="str" cm="1">
        <f t="array" ref="E721">_xlfn.XLOOKUP(C721,Master!E1:E2386,Master!H1:H2386)</f>
        <v>No</v>
      </c>
      <c r="F721" s="56" t="s">
        <v>116</v>
      </c>
      <c r="G721" s="56" t="s">
        <v>52</v>
      </c>
      <c r="H721" s="56" t="s">
        <v>451</v>
      </c>
      <c r="I721" s="56" t="s">
        <v>473</v>
      </c>
      <c r="J721" s="56" t="s">
        <v>55</v>
      </c>
      <c r="K721" s="56" t="s">
        <v>56</v>
      </c>
      <c r="L721" s="56" t="s">
        <v>474</v>
      </c>
      <c r="M721" s="57">
        <v>150</v>
      </c>
      <c r="N721" s="57">
        <v>250</v>
      </c>
      <c r="O721" s="57">
        <v>250</v>
      </c>
      <c r="P721" s="58" cm="1">
        <f t="array" ref="P721">(O721*$P$3)*(M721/O721)</f>
        <v>208.5</v>
      </c>
      <c r="Q721" s="59" cm="1">
        <f t="array" ref="Q721">R721</f>
        <v>417</v>
      </c>
      <c r="R721" s="58" cm="1">
        <f t="array" ref="R721">ROUND(O721*$P$3*(1+$Q$3),0)</f>
        <v>417</v>
      </c>
      <c r="S721" s="56" t="s">
        <v>57</v>
      </c>
      <c r="T721" s="60" t="s">
        <v>58</v>
      </c>
      <c r="U721" s="51"/>
      <c r="V721" s="61"/>
      <c r="W721" s="61"/>
      <c r="X721" s="61"/>
      <c r="Y721" s="61"/>
      <c r="Z721" s="53">
        <f t="shared" si="11"/>
        <v>0</v>
      </c>
      <c r="AA721" s="4"/>
    </row>
    <row r="722" spans="1:27" ht="16" customHeight="1" x14ac:dyDescent="0.2">
      <c r="A722" s="54"/>
      <c r="B722" s="63" t="s">
        <v>1688</v>
      </c>
      <c r="C722" s="56" t="s">
        <v>1689</v>
      </c>
      <c r="D722" s="56" t="s">
        <v>1690</v>
      </c>
      <c r="E722" s="56" t="str" cm="1">
        <f t="array" ref="E722">_xlfn.XLOOKUP(C722,Master!E1:E2386,Master!H1:H2386)</f>
        <v>No</v>
      </c>
      <c r="F722" s="56" t="s">
        <v>116</v>
      </c>
      <c r="G722" s="56" t="s">
        <v>61</v>
      </c>
      <c r="H722" s="56" t="s">
        <v>451</v>
      </c>
      <c r="I722" s="56" t="s">
        <v>473</v>
      </c>
      <c r="J722" s="56" t="s">
        <v>55</v>
      </c>
      <c r="K722" s="56" t="s">
        <v>56</v>
      </c>
      <c r="L722" s="56" t="s">
        <v>474</v>
      </c>
      <c r="M722" s="57">
        <v>150</v>
      </c>
      <c r="N722" s="57">
        <v>250</v>
      </c>
      <c r="O722" s="57">
        <v>250</v>
      </c>
      <c r="P722" s="58" cm="1">
        <f t="array" ref="P722">(O722*$P$3)*(M722/O722)</f>
        <v>208.5</v>
      </c>
      <c r="Q722" s="59" cm="1">
        <f t="array" ref="Q722">R722</f>
        <v>417</v>
      </c>
      <c r="R722" s="58" cm="1">
        <f t="array" ref="R722">ROUND(O722*$P$3*(1+$Q$3),0)</f>
        <v>417</v>
      </c>
      <c r="S722" s="56" t="s">
        <v>57</v>
      </c>
      <c r="T722" s="60" t="s">
        <v>58</v>
      </c>
      <c r="U722" s="51"/>
      <c r="V722" s="61"/>
      <c r="W722" s="61"/>
      <c r="X722" s="61"/>
      <c r="Y722" s="61"/>
      <c r="Z722" s="53">
        <f t="shared" si="11"/>
        <v>0</v>
      </c>
      <c r="AA722" s="4"/>
    </row>
    <row r="723" spans="1:27" ht="16" customHeight="1" x14ac:dyDescent="0.2">
      <c r="A723" s="54"/>
      <c r="B723" s="63" t="s">
        <v>1691</v>
      </c>
      <c r="C723" s="56" t="s">
        <v>1692</v>
      </c>
      <c r="D723" s="56" t="s">
        <v>1693</v>
      </c>
      <c r="E723" s="56" t="str" cm="1">
        <f t="array" ref="E723">_xlfn.XLOOKUP(C723,Master!E1:E2386,Master!H1:H2386)</f>
        <v>No</v>
      </c>
      <c r="F723" s="56" t="s">
        <v>116</v>
      </c>
      <c r="G723" s="56" t="s">
        <v>64</v>
      </c>
      <c r="H723" s="56" t="s">
        <v>451</v>
      </c>
      <c r="I723" s="56" t="s">
        <v>473</v>
      </c>
      <c r="J723" s="56" t="s">
        <v>55</v>
      </c>
      <c r="K723" s="56" t="s">
        <v>56</v>
      </c>
      <c r="L723" s="56" t="s">
        <v>474</v>
      </c>
      <c r="M723" s="57">
        <v>150</v>
      </c>
      <c r="N723" s="57">
        <v>250</v>
      </c>
      <c r="O723" s="57">
        <v>250</v>
      </c>
      <c r="P723" s="58" cm="1">
        <f t="array" ref="P723">(O723*$P$3)*(M723/O723)</f>
        <v>208.5</v>
      </c>
      <c r="Q723" s="59" cm="1">
        <f t="array" ref="Q723">R723</f>
        <v>417</v>
      </c>
      <c r="R723" s="58" cm="1">
        <f t="array" ref="R723">ROUND(O723*$P$3*(1+$Q$3),0)</f>
        <v>417</v>
      </c>
      <c r="S723" s="56" t="s">
        <v>57</v>
      </c>
      <c r="T723" s="60" t="s">
        <v>58</v>
      </c>
      <c r="U723" s="51"/>
      <c r="V723" s="61"/>
      <c r="W723" s="61"/>
      <c r="X723" s="61"/>
      <c r="Y723" s="61"/>
      <c r="Z723" s="53">
        <f t="shared" si="11"/>
        <v>0</v>
      </c>
      <c r="AA723" s="4"/>
    </row>
    <row r="724" spans="1:27" ht="16" customHeight="1" x14ac:dyDescent="0.2">
      <c r="A724" s="54"/>
      <c r="B724" s="63" t="s">
        <v>1694</v>
      </c>
      <c r="C724" s="56" t="s">
        <v>1695</v>
      </c>
      <c r="D724" s="56" t="s">
        <v>1696</v>
      </c>
      <c r="E724" s="56" t="str" cm="1">
        <f t="array" ref="E724">_xlfn.XLOOKUP(C724,Master!E1:E2386,Master!H1:H2386)</f>
        <v>No</v>
      </c>
      <c r="F724" s="56" t="s">
        <v>116</v>
      </c>
      <c r="G724" s="56" t="s">
        <v>67</v>
      </c>
      <c r="H724" s="56" t="s">
        <v>451</v>
      </c>
      <c r="I724" s="56" t="s">
        <v>473</v>
      </c>
      <c r="J724" s="56" t="s">
        <v>55</v>
      </c>
      <c r="K724" s="56" t="s">
        <v>56</v>
      </c>
      <c r="L724" s="56" t="s">
        <v>474</v>
      </c>
      <c r="M724" s="57">
        <v>150</v>
      </c>
      <c r="N724" s="57">
        <v>250</v>
      </c>
      <c r="O724" s="57">
        <v>250</v>
      </c>
      <c r="P724" s="58" cm="1">
        <f t="array" ref="P724">(O724*$P$3)*(M724/O724)</f>
        <v>208.5</v>
      </c>
      <c r="Q724" s="59" cm="1">
        <f t="array" ref="Q724">R724</f>
        <v>417</v>
      </c>
      <c r="R724" s="58" cm="1">
        <f t="array" ref="R724">ROUND(O724*$P$3*(1+$Q$3),0)</f>
        <v>417</v>
      </c>
      <c r="S724" s="56" t="s">
        <v>57</v>
      </c>
      <c r="T724" s="60" t="s">
        <v>58</v>
      </c>
      <c r="U724" s="51"/>
      <c r="V724" s="61"/>
      <c r="W724" s="61"/>
      <c r="X724" s="61"/>
      <c r="Y724" s="61"/>
      <c r="Z724" s="53">
        <f t="shared" si="11"/>
        <v>0</v>
      </c>
      <c r="AA724" s="4"/>
    </row>
    <row r="725" spans="1:27" ht="16" customHeight="1" x14ac:dyDescent="0.2">
      <c r="A725" s="54"/>
      <c r="B725" s="63" t="s">
        <v>1697</v>
      </c>
      <c r="C725" s="56" t="s">
        <v>1698</v>
      </c>
      <c r="D725" s="56" t="s">
        <v>1699</v>
      </c>
      <c r="E725" s="56" t="str" cm="1">
        <f t="array" ref="E725">_xlfn.XLOOKUP(C725,Master!E1:E2386,Master!H1:H2386)</f>
        <v>No</v>
      </c>
      <c r="F725" s="56" t="s">
        <v>116</v>
      </c>
      <c r="G725" s="56" t="s">
        <v>70</v>
      </c>
      <c r="H725" s="56" t="s">
        <v>451</v>
      </c>
      <c r="I725" s="56" t="s">
        <v>473</v>
      </c>
      <c r="J725" s="56" t="s">
        <v>55</v>
      </c>
      <c r="K725" s="56" t="s">
        <v>56</v>
      </c>
      <c r="L725" s="56" t="s">
        <v>474</v>
      </c>
      <c r="M725" s="57">
        <v>150</v>
      </c>
      <c r="N725" s="57">
        <v>250</v>
      </c>
      <c r="O725" s="57">
        <v>250</v>
      </c>
      <c r="P725" s="58" cm="1">
        <f t="array" ref="P725">(O725*$P$3)*(M725/O725)</f>
        <v>208.5</v>
      </c>
      <c r="Q725" s="59" cm="1">
        <f t="array" ref="Q725">R725</f>
        <v>417</v>
      </c>
      <c r="R725" s="58" cm="1">
        <f t="array" ref="R725">ROUND(O725*$P$3*(1+$Q$3),0)</f>
        <v>417</v>
      </c>
      <c r="S725" s="56" t="s">
        <v>57</v>
      </c>
      <c r="T725" s="60" t="s">
        <v>58</v>
      </c>
      <c r="U725" s="51"/>
      <c r="V725" s="61"/>
      <c r="W725" s="61"/>
      <c r="X725" s="61"/>
      <c r="Y725" s="61"/>
      <c r="Z725" s="53">
        <f t="shared" si="11"/>
        <v>0</v>
      </c>
      <c r="AA725" s="4"/>
    </row>
    <row r="726" spans="1:27" ht="16" customHeight="1" x14ac:dyDescent="0.2">
      <c r="A726" s="54"/>
      <c r="B726" s="55">
        <v>843380185758</v>
      </c>
      <c r="C726" s="56" t="s">
        <v>1700</v>
      </c>
      <c r="D726" s="56" t="s">
        <v>1701</v>
      </c>
      <c r="E726" s="56" t="str" cm="1">
        <f t="array" ref="E726">_xlfn.XLOOKUP(C726,Master!E1:E2386,Master!H1:H2386)</f>
        <v>No</v>
      </c>
      <c r="F726" s="56" t="s">
        <v>190</v>
      </c>
      <c r="G726" s="56" t="s">
        <v>61</v>
      </c>
      <c r="H726" s="56" t="s">
        <v>451</v>
      </c>
      <c r="I726" s="56" t="s">
        <v>505</v>
      </c>
      <c r="J726" s="56" t="s">
        <v>55</v>
      </c>
      <c r="K726" s="56" t="s">
        <v>474</v>
      </c>
      <c r="L726" s="56" t="s">
        <v>474</v>
      </c>
      <c r="M726" s="57">
        <v>137.5</v>
      </c>
      <c r="N726" s="57">
        <v>250</v>
      </c>
      <c r="O726" s="57">
        <v>250</v>
      </c>
      <c r="P726" s="58" cm="1">
        <f t="array" ref="P726">(O726*$P$3)*(M726/O726)</f>
        <v>191.12500000000003</v>
      </c>
      <c r="Q726" s="59" cm="1">
        <f t="array" ref="Q726">R726</f>
        <v>417</v>
      </c>
      <c r="R726" s="58" cm="1">
        <f t="array" ref="R726">ROUND(O726*$P$3*(1+$Q$3),0)</f>
        <v>417</v>
      </c>
      <c r="S726" s="56" t="s">
        <v>57</v>
      </c>
      <c r="T726" s="60" t="s">
        <v>58</v>
      </c>
      <c r="U726" s="51"/>
      <c r="V726" s="61"/>
      <c r="W726" s="61"/>
      <c r="X726" s="61"/>
      <c r="Y726" s="61"/>
      <c r="Z726" s="53">
        <f t="shared" si="11"/>
        <v>0</v>
      </c>
      <c r="AA726" s="4"/>
    </row>
    <row r="727" spans="1:27" ht="16" customHeight="1" x14ac:dyDescent="0.2">
      <c r="A727" s="54"/>
      <c r="B727" s="55">
        <v>843380185741</v>
      </c>
      <c r="C727" s="56" t="s">
        <v>1702</v>
      </c>
      <c r="D727" s="56" t="s">
        <v>1703</v>
      </c>
      <c r="E727" s="56" t="str" cm="1">
        <f t="array" ref="E727">_xlfn.XLOOKUP(C727,Master!E1:E2386,Master!H1:H2386)</f>
        <v>No</v>
      </c>
      <c r="F727" s="56" t="s">
        <v>190</v>
      </c>
      <c r="G727" s="56" t="s">
        <v>64</v>
      </c>
      <c r="H727" s="56" t="s">
        <v>451</v>
      </c>
      <c r="I727" s="56" t="s">
        <v>505</v>
      </c>
      <c r="J727" s="56" t="s">
        <v>55</v>
      </c>
      <c r="K727" s="56" t="s">
        <v>474</v>
      </c>
      <c r="L727" s="56" t="s">
        <v>474</v>
      </c>
      <c r="M727" s="57">
        <v>137.5</v>
      </c>
      <c r="N727" s="57">
        <v>250</v>
      </c>
      <c r="O727" s="57">
        <v>250</v>
      </c>
      <c r="P727" s="58" cm="1">
        <f t="array" ref="P727">(O727*$P$3)*(M727/O727)</f>
        <v>191.12500000000003</v>
      </c>
      <c r="Q727" s="59" cm="1">
        <f t="array" ref="Q727">R727</f>
        <v>417</v>
      </c>
      <c r="R727" s="58" cm="1">
        <f t="array" ref="R727">ROUND(O727*$P$3*(1+$Q$3),0)</f>
        <v>417</v>
      </c>
      <c r="S727" s="56" t="s">
        <v>57</v>
      </c>
      <c r="T727" s="60" t="s">
        <v>58</v>
      </c>
      <c r="U727" s="51"/>
      <c r="V727" s="61"/>
      <c r="W727" s="61"/>
      <c r="X727" s="61"/>
      <c r="Y727" s="61"/>
      <c r="Z727" s="53">
        <f t="shared" si="11"/>
        <v>0</v>
      </c>
      <c r="AA727" s="4"/>
    </row>
    <row r="728" spans="1:27" ht="16" customHeight="1" x14ac:dyDescent="0.2">
      <c r="A728" s="54"/>
      <c r="B728" s="55">
        <v>843380185734</v>
      </c>
      <c r="C728" s="56" t="s">
        <v>1704</v>
      </c>
      <c r="D728" s="56" t="s">
        <v>1705</v>
      </c>
      <c r="E728" s="56" t="str" cm="1">
        <f t="array" ref="E728">_xlfn.XLOOKUP(C728,Master!E1:E2386,Master!H1:H2386)</f>
        <v>No</v>
      </c>
      <c r="F728" s="56" t="s">
        <v>190</v>
      </c>
      <c r="G728" s="56" t="s">
        <v>67</v>
      </c>
      <c r="H728" s="56" t="s">
        <v>451</v>
      </c>
      <c r="I728" s="56" t="s">
        <v>505</v>
      </c>
      <c r="J728" s="56" t="s">
        <v>55</v>
      </c>
      <c r="K728" s="56" t="s">
        <v>474</v>
      </c>
      <c r="L728" s="56" t="s">
        <v>474</v>
      </c>
      <c r="M728" s="57">
        <v>137.5</v>
      </c>
      <c r="N728" s="57">
        <v>250</v>
      </c>
      <c r="O728" s="57">
        <v>250</v>
      </c>
      <c r="P728" s="58" cm="1">
        <f t="array" ref="P728">(O728*$P$3)*(M728/O728)</f>
        <v>191.12500000000003</v>
      </c>
      <c r="Q728" s="59" cm="1">
        <f t="array" ref="Q728">R728</f>
        <v>417</v>
      </c>
      <c r="R728" s="58" cm="1">
        <f t="array" ref="R728">ROUND(O728*$P$3*(1+$Q$3),0)</f>
        <v>417</v>
      </c>
      <c r="S728" s="56" t="s">
        <v>57</v>
      </c>
      <c r="T728" s="60" t="s">
        <v>58</v>
      </c>
      <c r="U728" s="51"/>
      <c r="V728" s="61"/>
      <c r="W728" s="61"/>
      <c r="X728" s="61"/>
      <c r="Y728" s="61"/>
      <c r="Z728" s="53">
        <f t="shared" si="11"/>
        <v>0</v>
      </c>
      <c r="AA728" s="4"/>
    </row>
    <row r="729" spans="1:27" ht="16" customHeight="1" x14ac:dyDescent="0.2">
      <c r="A729" s="54"/>
      <c r="B729" s="55">
        <v>843380185765</v>
      </c>
      <c r="C729" s="56" t="s">
        <v>1706</v>
      </c>
      <c r="D729" s="56" t="s">
        <v>1707</v>
      </c>
      <c r="E729" s="56" t="str" cm="1">
        <f t="array" ref="E729">_xlfn.XLOOKUP(C729,Master!E1:E2386,Master!H1:H2386)</f>
        <v>No</v>
      </c>
      <c r="F729" s="56" t="s">
        <v>190</v>
      </c>
      <c r="G729" s="56" t="s">
        <v>70</v>
      </c>
      <c r="H729" s="56" t="s">
        <v>451</v>
      </c>
      <c r="I729" s="56" t="s">
        <v>505</v>
      </c>
      <c r="J729" s="56" t="s">
        <v>55</v>
      </c>
      <c r="K729" s="56" t="s">
        <v>474</v>
      </c>
      <c r="L729" s="56" t="s">
        <v>474</v>
      </c>
      <c r="M729" s="57">
        <v>137.5</v>
      </c>
      <c r="N729" s="57">
        <v>250</v>
      </c>
      <c r="O729" s="57">
        <v>250</v>
      </c>
      <c r="P729" s="58" cm="1">
        <f t="array" ref="P729">(O729*$P$3)*(M729/O729)</f>
        <v>191.12500000000003</v>
      </c>
      <c r="Q729" s="59" cm="1">
        <f t="array" ref="Q729">R729</f>
        <v>417</v>
      </c>
      <c r="R729" s="58" cm="1">
        <f t="array" ref="R729">ROUND(O729*$P$3*(1+$Q$3),0)</f>
        <v>417</v>
      </c>
      <c r="S729" s="56" t="s">
        <v>57</v>
      </c>
      <c r="T729" s="60" t="s">
        <v>58</v>
      </c>
      <c r="U729" s="51"/>
      <c r="V729" s="61"/>
      <c r="W729" s="61"/>
      <c r="X729" s="61"/>
      <c r="Y729" s="61"/>
      <c r="Z729" s="53">
        <f t="shared" si="11"/>
        <v>0</v>
      </c>
      <c r="AA729" s="4"/>
    </row>
    <row r="730" spans="1:27" ht="16" customHeight="1" x14ac:dyDescent="0.2">
      <c r="A730" s="54"/>
      <c r="B730" s="55">
        <v>843380185727</v>
      </c>
      <c r="C730" s="56" t="s">
        <v>1708</v>
      </c>
      <c r="D730" s="56" t="s">
        <v>1709</v>
      </c>
      <c r="E730" s="56" t="str" cm="1">
        <f t="array" ref="E730">_xlfn.XLOOKUP(C730,Master!E1:E2386,Master!H1:H2386)</f>
        <v>No</v>
      </c>
      <c r="F730" s="56" t="s">
        <v>190</v>
      </c>
      <c r="G730" s="56" t="s">
        <v>282</v>
      </c>
      <c r="H730" s="56" t="s">
        <v>451</v>
      </c>
      <c r="I730" s="56" t="s">
        <v>505</v>
      </c>
      <c r="J730" s="56" t="s">
        <v>55</v>
      </c>
      <c r="K730" s="56" t="s">
        <v>474</v>
      </c>
      <c r="L730" s="56" t="s">
        <v>474</v>
      </c>
      <c r="M730" s="57">
        <v>137.5</v>
      </c>
      <c r="N730" s="57">
        <v>250</v>
      </c>
      <c r="O730" s="57">
        <v>250</v>
      </c>
      <c r="P730" s="58" cm="1">
        <f t="array" ref="P730">(O730*$P$3)*(M730/O730)</f>
        <v>191.12500000000003</v>
      </c>
      <c r="Q730" s="59" cm="1">
        <f t="array" ref="Q730">R730</f>
        <v>417</v>
      </c>
      <c r="R730" s="58" cm="1">
        <f t="array" ref="R730">ROUND(O730*$P$3*(1+$Q$3),0)</f>
        <v>417</v>
      </c>
      <c r="S730" s="56" t="s">
        <v>57</v>
      </c>
      <c r="T730" s="60" t="s">
        <v>58</v>
      </c>
      <c r="U730" s="51"/>
      <c r="V730" s="61"/>
      <c r="W730" s="61"/>
      <c r="X730" s="61"/>
      <c r="Y730" s="61"/>
      <c r="Z730" s="53">
        <f t="shared" si="11"/>
        <v>0</v>
      </c>
      <c r="AA730" s="4"/>
    </row>
    <row r="731" spans="1:27" ht="16" customHeight="1" x14ac:dyDescent="0.2">
      <c r="A731" s="54"/>
      <c r="B731" s="55">
        <v>843380185703</v>
      </c>
      <c r="C731" s="56" t="s">
        <v>1710</v>
      </c>
      <c r="D731" s="56" t="s">
        <v>1711</v>
      </c>
      <c r="E731" s="56" t="str" cm="1">
        <f t="array" ref="E731">_xlfn.XLOOKUP(C731,Master!E1:E2386,Master!H1:H2386)</f>
        <v>No</v>
      </c>
      <c r="F731" s="56" t="s">
        <v>127</v>
      </c>
      <c r="G731" s="56" t="s">
        <v>61</v>
      </c>
      <c r="H731" s="56" t="s">
        <v>451</v>
      </c>
      <c r="I731" s="56" t="s">
        <v>505</v>
      </c>
      <c r="J731" s="56" t="s">
        <v>55</v>
      </c>
      <c r="K731" s="56" t="s">
        <v>474</v>
      </c>
      <c r="L731" s="56" t="s">
        <v>474</v>
      </c>
      <c r="M731" s="57">
        <v>137.5</v>
      </c>
      <c r="N731" s="57">
        <v>250</v>
      </c>
      <c r="O731" s="57">
        <v>250</v>
      </c>
      <c r="P731" s="58" cm="1">
        <f t="array" ref="P731">(O731*$P$3)*(M731/O731)</f>
        <v>191.12500000000003</v>
      </c>
      <c r="Q731" s="59" cm="1">
        <f t="array" ref="Q731">R731</f>
        <v>417</v>
      </c>
      <c r="R731" s="58" cm="1">
        <f t="array" ref="R731">ROUND(O731*$P$3*(1+$Q$3),0)</f>
        <v>417</v>
      </c>
      <c r="S731" s="56" t="s">
        <v>57</v>
      </c>
      <c r="T731" s="60" t="s">
        <v>58</v>
      </c>
      <c r="U731" s="51"/>
      <c r="V731" s="61"/>
      <c r="W731" s="61"/>
      <c r="X731" s="61"/>
      <c r="Y731" s="61"/>
      <c r="Z731" s="53">
        <f t="shared" si="11"/>
        <v>0</v>
      </c>
      <c r="AA731" s="4"/>
    </row>
    <row r="732" spans="1:27" ht="16" customHeight="1" x14ac:dyDescent="0.2">
      <c r="A732" s="54"/>
      <c r="B732" s="55">
        <v>843380185697</v>
      </c>
      <c r="C732" s="56" t="s">
        <v>1712</v>
      </c>
      <c r="D732" s="56" t="s">
        <v>1713</v>
      </c>
      <c r="E732" s="56" t="str" cm="1">
        <f t="array" ref="E732">_xlfn.XLOOKUP(C732,Master!E1:E2386,Master!H1:H2386)</f>
        <v>No</v>
      </c>
      <c r="F732" s="56" t="s">
        <v>127</v>
      </c>
      <c r="G732" s="56" t="s">
        <v>64</v>
      </c>
      <c r="H732" s="56" t="s">
        <v>451</v>
      </c>
      <c r="I732" s="56" t="s">
        <v>505</v>
      </c>
      <c r="J732" s="56" t="s">
        <v>55</v>
      </c>
      <c r="K732" s="56" t="s">
        <v>474</v>
      </c>
      <c r="L732" s="56" t="s">
        <v>474</v>
      </c>
      <c r="M732" s="57">
        <v>137.5</v>
      </c>
      <c r="N732" s="57">
        <v>250</v>
      </c>
      <c r="O732" s="57">
        <v>250</v>
      </c>
      <c r="P732" s="58" cm="1">
        <f t="array" ref="P732">(O732*$P$3)*(M732/O732)</f>
        <v>191.12500000000003</v>
      </c>
      <c r="Q732" s="59" cm="1">
        <f t="array" ref="Q732">R732</f>
        <v>417</v>
      </c>
      <c r="R732" s="58" cm="1">
        <f t="array" ref="R732">ROUND(O732*$P$3*(1+$Q$3),0)</f>
        <v>417</v>
      </c>
      <c r="S732" s="56" t="s">
        <v>57</v>
      </c>
      <c r="T732" s="60" t="s">
        <v>58</v>
      </c>
      <c r="U732" s="51"/>
      <c r="V732" s="61"/>
      <c r="W732" s="61"/>
      <c r="X732" s="61"/>
      <c r="Y732" s="61"/>
      <c r="Z732" s="53">
        <f t="shared" si="11"/>
        <v>0</v>
      </c>
      <c r="AA732" s="4"/>
    </row>
    <row r="733" spans="1:27" ht="16" customHeight="1" x14ac:dyDescent="0.2">
      <c r="A733" s="54"/>
      <c r="B733" s="55">
        <v>843380185680</v>
      </c>
      <c r="C733" s="56" t="s">
        <v>1714</v>
      </c>
      <c r="D733" s="56" t="s">
        <v>1715</v>
      </c>
      <c r="E733" s="56" t="str" cm="1">
        <f t="array" ref="E733">_xlfn.XLOOKUP(C733,Master!E1:E2386,Master!H1:H2386)</f>
        <v>No</v>
      </c>
      <c r="F733" s="56" t="s">
        <v>127</v>
      </c>
      <c r="G733" s="56" t="s">
        <v>67</v>
      </c>
      <c r="H733" s="56" t="s">
        <v>451</v>
      </c>
      <c r="I733" s="56" t="s">
        <v>505</v>
      </c>
      <c r="J733" s="56" t="s">
        <v>55</v>
      </c>
      <c r="K733" s="56" t="s">
        <v>474</v>
      </c>
      <c r="L733" s="56" t="s">
        <v>474</v>
      </c>
      <c r="M733" s="57">
        <v>137.5</v>
      </c>
      <c r="N733" s="57">
        <v>250</v>
      </c>
      <c r="O733" s="57">
        <v>250</v>
      </c>
      <c r="P733" s="58" cm="1">
        <f t="array" ref="P733">(O733*$P$3)*(M733/O733)</f>
        <v>191.12500000000003</v>
      </c>
      <c r="Q733" s="59" cm="1">
        <f t="array" ref="Q733">R733</f>
        <v>417</v>
      </c>
      <c r="R733" s="58" cm="1">
        <f t="array" ref="R733">ROUND(O733*$P$3*(1+$Q$3),0)</f>
        <v>417</v>
      </c>
      <c r="S733" s="56" t="s">
        <v>57</v>
      </c>
      <c r="T733" s="60" t="s">
        <v>58</v>
      </c>
      <c r="U733" s="51"/>
      <c r="V733" s="61"/>
      <c r="W733" s="61"/>
      <c r="X733" s="61"/>
      <c r="Y733" s="61"/>
      <c r="Z733" s="53">
        <f t="shared" si="11"/>
        <v>0</v>
      </c>
      <c r="AA733" s="4"/>
    </row>
    <row r="734" spans="1:27" ht="16" customHeight="1" x14ac:dyDescent="0.2">
      <c r="A734" s="54"/>
      <c r="B734" s="55">
        <v>843380185710</v>
      </c>
      <c r="C734" s="56" t="s">
        <v>1716</v>
      </c>
      <c r="D734" s="56" t="s">
        <v>1717</v>
      </c>
      <c r="E734" s="56" t="str" cm="1">
        <f t="array" ref="E734">_xlfn.XLOOKUP(C734,Master!E1:E2386,Master!H1:H2386)</f>
        <v>No</v>
      </c>
      <c r="F734" s="56" t="s">
        <v>127</v>
      </c>
      <c r="G734" s="56" t="s">
        <v>70</v>
      </c>
      <c r="H734" s="56" t="s">
        <v>451</v>
      </c>
      <c r="I734" s="56" t="s">
        <v>505</v>
      </c>
      <c r="J734" s="56" t="s">
        <v>55</v>
      </c>
      <c r="K734" s="56" t="s">
        <v>474</v>
      </c>
      <c r="L734" s="56" t="s">
        <v>474</v>
      </c>
      <c r="M734" s="57">
        <v>137.5</v>
      </c>
      <c r="N734" s="57">
        <v>250</v>
      </c>
      <c r="O734" s="57">
        <v>250</v>
      </c>
      <c r="P734" s="58" cm="1">
        <f t="array" ref="P734">(O734*$P$3)*(M734/O734)</f>
        <v>191.12500000000003</v>
      </c>
      <c r="Q734" s="59" cm="1">
        <f t="array" ref="Q734">R734</f>
        <v>417</v>
      </c>
      <c r="R734" s="58" cm="1">
        <f t="array" ref="R734">ROUND(O734*$P$3*(1+$Q$3),0)</f>
        <v>417</v>
      </c>
      <c r="S734" s="56" t="s">
        <v>57</v>
      </c>
      <c r="T734" s="60" t="s">
        <v>58</v>
      </c>
      <c r="U734" s="51"/>
      <c r="V734" s="61"/>
      <c r="W734" s="61"/>
      <c r="X734" s="61"/>
      <c r="Y734" s="61"/>
      <c r="Z734" s="53">
        <f t="shared" si="11"/>
        <v>0</v>
      </c>
      <c r="AA734" s="4"/>
    </row>
    <row r="735" spans="1:27" ht="16" customHeight="1" x14ac:dyDescent="0.2">
      <c r="A735" s="54"/>
      <c r="B735" s="55">
        <v>843380185673</v>
      </c>
      <c r="C735" s="56" t="s">
        <v>1718</v>
      </c>
      <c r="D735" s="56" t="s">
        <v>1719</v>
      </c>
      <c r="E735" s="56" t="str" cm="1">
        <f t="array" ref="E735">_xlfn.XLOOKUP(C735,Master!E1:E2386,Master!H1:H2386)</f>
        <v>No</v>
      </c>
      <c r="F735" s="56" t="s">
        <v>127</v>
      </c>
      <c r="G735" s="56" t="s">
        <v>282</v>
      </c>
      <c r="H735" s="56" t="s">
        <v>451</v>
      </c>
      <c r="I735" s="56" t="s">
        <v>505</v>
      </c>
      <c r="J735" s="56" t="s">
        <v>55</v>
      </c>
      <c r="K735" s="56" t="s">
        <v>474</v>
      </c>
      <c r="L735" s="56" t="s">
        <v>474</v>
      </c>
      <c r="M735" s="57">
        <v>137.5</v>
      </c>
      <c r="N735" s="57">
        <v>250</v>
      </c>
      <c r="O735" s="57">
        <v>250</v>
      </c>
      <c r="P735" s="58" cm="1">
        <f t="array" ref="P735">(O735*$P$3)*(M735/O735)</f>
        <v>191.12500000000003</v>
      </c>
      <c r="Q735" s="59" cm="1">
        <f t="array" ref="Q735">R735</f>
        <v>417</v>
      </c>
      <c r="R735" s="58" cm="1">
        <f t="array" ref="R735">ROUND(O735*$P$3*(1+$Q$3),0)</f>
        <v>417</v>
      </c>
      <c r="S735" s="56" t="s">
        <v>57</v>
      </c>
      <c r="T735" s="60" t="s">
        <v>58</v>
      </c>
      <c r="U735" s="51"/>
      <c r="V735" s="61"/>
      <c r="W735" s="61"/>
      <c r="X735" s="61"/>
      <c r="Y735" s="61"/>
      <c r="Z735" s="53">
        <f t="shared" si="11"/>
        <v>0</v>
      </c>
      <c r="AA735" s="4"/>
    </row>
    <row r="736" spans="1:27" ht="16" customHeight="1" x14ac:dyDescent="0.2">
      <c r="A736" s="54"/>
      <c r="B736" s="55">
        <v>843380185659</v>
      </c>
      <c r="C736" s="56" t="s">
        <v>1720</v>
      </c>
      <c r="D736" s="56" t="s">
        <v>1721</v>
      </c>
      <c r="E736" s="56" t="str" cm="1">
        <f t="array" ref="E736">_xlfn.XLOOKUP(C736,Master!E1:E2386,Master!H1:H2386)</f>
        <v>No</v>
      </c>
      <c r="F736" s="56" t="s">
        <v>127</v>
      </c>
      <c r="G736" s="56" t="s">
        <v>61</v>
      </c>
      <c r="H736" s="56" t="s">
        <v>139</v>
      </c>
      <c r="I736" s="56" t="s">
        <v>505</v>
      </c>
      <c r="J736" s="56" t="s">
        <v>55</v>
      </c>
      <c r="K736" s="56" t="s">
        <v>56</v>
      </c>
      <c r="L736" s="56" t="s">
        <v>56</v>
      </c>
      <c r="M736" s="57">
        <v>137.5</v>
      </c>
      <c r="N736" s="57">
        <v>250</v>
      </c>
      <c r="O736" s="57">
        <v>250</v>
      </c>
      <c r="P736" s="58" cm="1">
        <f t="array" ref="P736">(O736*$P$3)*(M736/O736)</f>
        <v>191.12500000000003</v>
      </c>
      <c r="Q736" s="59" cm="1">
        <f t="array" ref="Q736">R736</f>
        <v>417</v>
      </c>
      <c r="R736" s="58" cm="1">
        <f t="array" ref="R736">ROUND(O736*$P$3*(1+$Q$3),0)</f>
        <v>417</v>
      </c>
      <c r="S736" s="56" t="s">
        <v>57</v>
      </c>
      <c r="T736" s="60" t="s">
        <v>58</v>
      </c>
      <c r="U736" s="51"/>
      <c r="V736" s="61"/>
      <c r="W736" s="61"/>
      <c r="X736" s="61"/>
      <c r="Y736" s="61"/>
      <c r="Z736" s="53">
        <f t="shared" si="11"/>
        <v>0</v>
      </c>
      <c r="AA736" s="4"/>
    </row>
    <row r="737" spans="1:27" ht="16" customHeight="1" x14ac:dyDescent="0.2">
      <c r="A737" s="54"/>
      <c r="B737" s="55">
        <v>843380185642</v>
      </c>
      <c r="C737" s="56" t="s">
        <v>1722</v>
      </c>
      <c r="D737" s="56" t="s">
        <v>1723</v>
      </c>
      <c r="E737" s="56" t="str" cm="1">
        <f t="array" ref="E737">_xlfn.XLOOKUP(C737,Master!E1:E2386,Master!H1:H2386)</f>
        <v>No</v>
      </c>
      <c r="F737" s="56" t="s">
        <v>127</v>
      </c>
      <c r="G737" s="56" t="s">
        <v>64</v>
      </c>
      <c r="H737" s="56" t="s">
        <v>139</v>
      </c>
      <c r="I737" s="56" t="s">
        <v>505</v>
      </c>
      <c r="J737" s="56" t="s">
        <v>55</v>
      </c>
      <c r="K737" s="56" t="s">
        <v>56</v>
      </c>
      <c r="L737" s="56" t="s">
        <v>56</v>
      </c>
      <c r="M737" s="57">
        <v>137.5</v>
      </c>
      <c r="N737" s="57">
        <v>250</v>
      </c>
      <c r="O737" s="57">
        <v>250</v>
      </c>
      <c r="P737" s="58" cm="1">
        <f t="array" ref="P737">(O737*$P$3)*(M737/O737)</f>
        <v>191.12500000000003</v>
      </c>
      <c r="Q737" s="59" cm="1">
        <f t="array" ref="Q737">R737</f>
        <v>417</v>
      </c>
      <c r="R737" s="58" cm="1">
        <f t="array" ref="R737">ROUND(O737*$P$3*(1+$Q$3),0)</f>
        <v>417</v>
      </c>
      <c r="S737" s="56" t="s">
        <v>57</v>
      </c>
      <c r="T737" s="60" t="s">
        <v>58</v>
      </c>
      <c r="U737" s="51"/>
      <c r="V737" s="61"/>
      <c r="W737" s="61"/>
      <c r="X737" s="61"/>
      <c r="Y737" s="61"/>
      <c r="Z737" s="53">
        <f t="shared" si="11"/>
        <v>0</v>
      </c>
      <c r="AA737" s="4"/>
    </row>
    <row r="738" spans="1:27" ht="16" customHeight="1" x14ac:dyDescent="0.2">
      <c r="A738" s="54"/>
      <c r="B738" s="55">
        <v>843380185635</v>
      </c>
      <c r="C738" s="56" t="s">
        <v>1724</v>
      </c>
      <c r="D738" s="56" t="s">
        <v>1725</v>
      </c>
      <c r="E738" s="56" t="str" cm="1">
        <f t="array" ref="E738">_xlfn.XLOOKUP(C738,Master!E1:E2386,Master!H1:H2386)</f>
        <v>No</v>
      </c>
      <c r="F738" s="56" t="s">
        <v>127</v>
      </c>
      <c r="G738" s="56" t="s">
        <v>67</v>
      </c>
      <c r="H738" s="56" t="s">
        <v>139</v>
      </c>
      <c r="I738" s="56" t="s">
        <v>505</v>
      </c>
      <c r="J738" s="56" t="s">
        <v>55</v>
      </c>
      <c r="K738" s="56" t="s">
        <v>56</v>
      </c>
      <c r="L738" s="56" t="s">
        <v>56</v>
      </c>
      <c r="M738" s="57">
        <v>137.5</v>
      </c>
      <c r="N738" s="57">
        <v>250</v>
      </c>
      <c r="O738" s="57">
        <v>250</v>
      </c>
      <c r="P738" s="58" cm="1">
        <f t="array" ref="P738">(O738*$P$3)*(M738/O738)</f>
        <v>191.12500000000003</v>
      </c>
      <c r="Q738" s="59" cm="1">
        <f t="array" ref="Q738">R738</f>
        <v>417</v>
      </c>
      <c r="R738" s="58" cm="1">
        <f t="array" ref="R738">ROUND(O738*$P$3*(1+$Q$3),0)</f>
        <v>417</v>
      </c>
      <c r="S738" s="56" t="s">
        <v>57</v>
      </c>
      <c r="T738" s="60" t="s">
        <v>58</v>
      </c>
      <c r="U738" s="51"/>
      <c r="V738" s="61"/>
      <c r="W738" s="61"/>
      <c r="X738" s="61"/>
      <c r="Y738" s="61"/>
      <c r="Z738" s="53">
        <f t="shared" si="11"/>
        <v>0</v>
      </c>
      <c r="AA738" s="4"/>
    </row>
    <row r="739" spans="1:27" ht="16" customHeight="1" x14ac:dyDescent="0.2">
      <c r="A739" s="54"/>
      <c r="B739" s="55">
        <v>843380185666</v>
      </c>
      <c r="C739" s="56" t="s">
        <v>1726</v>
      </c>
      <c r="D739" s="56" t="s">
        <v>1727</v>
      </c>
      <c r="E739" s="56" t="str" cm="1">
        <f t="array" ref="E739">_xlfn.XLOOKUP(C739,Master!E1:E2386,Master!H1:H2386)</f>
        <v>No</v>
      </c>
      <c r="F739" s="56" t="s">
        <v>127</v>
      </c>
      <c r="G739" s="56" t="s">
        <v>70</v>
      </c>
      <c r="H739" s="56" t="s">
        <v>139</v>
      </c>
      <c r="I739" s="56" t="s">
        <v>505</v>
      </c>
      <c r="J739" s="56" t="s">
        <v>55</v>
      </c>
      <c r="K739" s="56" t="s">
        <v>56</v>
      </c>
      <c r="L739" s="56" t="s">
        <v>56</v>
      </c>
      <c r="M739" s="57">
        <v>137.5</v>
      </c>
      <c r="N739" s="57">
        <v>250</v>
      </c>
      <c r="O739" s="57">
        <v>250</v>
      </c>
      <c r="P739" s="58" cm="1">
        <f t="array" ref="P739">(O739*$P$3)*(M739/O739)</f>
        <v>191.12500000000003</v>
      </c>
      <c r="Q739" s="59" cm="1">
        <f t="array" ref="Q739">R739</f>
        <v>417</v>
      </c>
      <c r="R739" s="58" cm="1">
        <f t="array" ref="R739">ROUND(O739*$P$3*(1+$Q$3),0)</f>
        <v>417</v>
      </c>
      <c r="S739" s="56" t="s">
        <v>57</v>
      </c>
      <c r="T739" s="60" t="s">
        <v>58</v>
      </c>
      <c r="U739" s="51"/>
      <c r="V739" s="61"/>
      <c r="W739" s="61"/>
      <c r="X739" s="61"/>
      <c r="Y739" s="61"/>
      <c r="Z739" s="53">
        <f t="shared" si="11"/>
        <v>0</v>
      </c>
      <c r="AA739" s="4"/>
    </row>
    <row r="740" spans="1:27" ht="16" customHeight="1" x14ac:dyDescent="0.2">
      <c r="A740" s="54"/>
      <c r="B740" s="55">
        <v>843380185628</v>
      </c>
      <c r="C740" s="56" t="s">
        <v>1728</v>
      </c>
      <c r="D740" s="56" t="s">
        <v>1729</v>
      </c>
      <c r="E740" s="56" t="str" cm="1">
        <f t="array" ref="E740">_xlfn.XLOOKUP(C740,Master!E1:E2386,Master!H1:H2386)</f>
        <v>No</v>
      </c>
      <c r="F740" s="56" t="s">
        <v>127</v>
      </c>
      <c r="G740" s="56" t="s">
        <v>282</v>
      </c>
      <c r="H740" s="56" t="s">
        <v>139</v>
      </c>
      <c r="I740" s="56" t="s">
        <v>505</v>
      </c>
      <c r="J740" s="56" t="s">
        <v>55</v>
      </c>
      <c r="K740" s="56" t="s">
        <v>56</v>
      </c>
      <c r="L740" s="56" t="s">
        <v>56</v>
      </c>
      <c r="M740" s="57">
        <v>137.5</v>
      </c>
      <c r="N740" s="57">
        <v>250</v>
      </c>
      <c r="O740" s="57">
        <v>250</v>
      </c>
      <c r="P740" s="58" cm="1">
        <f t="array" ref="P740">(O740*$P$3)*(M740/O740)</f>
        <v>191.12500000000003</v>
      </c>
      <c r="Q740" s="59" cm="1">
        <f t="array" ref="Q740">R740</f>
        <v>417</v>
      </c>
      <c r="R740" s="58" cm="1">
        <f t="array" ref="R740">ROUND(O740*$P$3*(1+$Q$3),0)</f>
        <v>417</v>
      </c>
      <c r="S740" s="56" t="s">
        <v>57</v>
      </c>
      <c r="T740" s="60" t="s">
        <v>58</v>
      </c>
      <c r="U740" s="51"/>
      <c r="V740" s="61"/>
      <c r="W740" s="61"/>
      <c r="X740" s="61"/>
      <c r="Y740" s="61"/>
      <c r="Z740" s="53">
        <f t="shared" si="11"/>
        <v>0</v>
      </c>
      <c r="AA740" s="4"/>
    </row>
    <row r="741" spans="1:27" ht="16" customHeight="1" x14ac:dyDescent="0.2">
      <c r="A741" s="54"/>
      <c r="B741" s="55">
        <v>843380121466</v>
      </c>
      <c r="C741" s="56" t="s">
        <v>1730</v>
      </c>
      <c r="D741" s="56" t="s">
        <v>1731</v>
      </c>
      <c r="E741" s="56" t="str" cm="1">
        <f t="array" ref="E741">_xlfn.XLOOKUP(C741,Master!E1:E2386,Master!H1:H2386)</f>
        <v>No</v>
      </c>
      <c r="F741" s="56" t="s">
        <v>116</v>
      </c>
      <c r="G741" s="64">
        <v>3030</v>
      </c>
      <c r="H741" s="56" t="s">
        <v>139</v>
      </c>
      <c r="I741" s="56" t="s">
        <v>140</v>
      </c>
      <c r="J741" s="56" t="s">
        <v>55</v>
      </c>
      <c r="K741" s="56" t="s">
        <v>50</v>
      </c>
      <c r="L741" s="56" t="s">
        <v>50</v>
      </c>
      <c r="M741" s="57">
        <v>121</v>
      </c>
      <c r="N741" s="57">
        <v>220</v>
      </c>
      <c r="O741" s="57">
        <v>220</v>
      </c>
      <c r="P741" s="58" cm="1">
        <f t="array" ref="P741">(O741*$P$3)*(M741/O741)</f>
        <v>168.19</v>
      </c>
      <c r="Q741" s="59" cm="1">
        <f t="array" ref="Q741">R741</f>
        <v>367</v>
      </c>
      <c r="R741" s="58" cm="1">
        <f t="array" ref="R741">ROUND(O741*$P$3*(1+$Q$3),0)</f>
        <v>367</v>
      </c>
      <c r="S741" s="56" t="s">
        <v>57</v>
      </c>
      <c r="T741" s="60" t="s">
        <v>58</v>
      </c>
      <c r="U741" s="51"/>
      <c r="V741" s="61"/>
      <c r="W741" s="61"/>
      <c r="X741" s="61"/>
      <c r="Y741" s="61"/>
      <c r="Z741" s="53">
        <f t="shared" si="11"/>
        <v>0</v>
      </c>
      <c r="AA741" s="4"/>
    </row>
    <row r="742" spans="1:27" ht="16" customHeight="1" x14ac:dyDescent="0.2">
      <c r="A742" s="54"/>
      <c r="B742" s="55">
        <v>843380121473</v>
      </c>
      <c r="C742" s="56" t="s">
        <v>1732</v>
      </c>
      <c r="D742" s="56" t="s">
        <v>1733</v>
      </c>
      <c r="E742" s="56" t="str" cm="1">
        <f t="array" ref="E742">_xlfn.XLOOKUP(C742,Master!E1:E2386,Master!H1:H2386)</f>
        <v>No</v>
      </c>
      <c r="F742" s="56" t="s">
        <v>116</v>
      </c>
      <c r="G742" s="64">
        <v>3232</v>
      </c>
      <c r="H742" s="56" t="s">
        <v>139</v>
      </c>
      <c r="I742" s="56" t="s">
        <v>140</v>
      </c>
      <c r="J742" s="56" t="s">
        <v>55</v>
      </c>
      <c r="K742" s="56" t="s">
        <v>50</v>
      </c>
      <c r="L742" s="56" t="s">
        <v>50</v>
      </c>
      <c r="M742" s="57">
        <v>121</v>
      </c>
      <c r="N742" s="57">
        <v>220</v>
      </c>
      <c r="O742" s="57">
        <v>220</v>
      </c>
      <c r="P742" s="58" cm="1">
        <f t="array" ref="P742">(O742*$P$3)*(M742/O742)</f>
        <v>168.19</v>
      </c>
      <c r="Q742" s="59" cm="1">
        <f t="array" ref="Q742">R742</f>
        <v>367</v>
      </c>
      <c r="R742" s="58" cm="1">
        <f t="array" ref="R742">ROUND(O742*$P$3*(1+$Q$3),0)</f>
        <v>367</v>
      </c>
      <c r="S742" s="56" t="s">
        <v>57</v>
      </c>
      <c r="T742" s="60" t="s">
        <v>58</v>
      </c>
      <c r="U742" s="51"/>
      <c r="V742" s="61"/>
      <c r="W742" s="61"/>
      <c r="X742" s="61"/>
      <c r="Y742" s="61"/>
      <c r="Z742" s="53">
        <f t="shared" si="11"/>
        <v>0</v>
      </c>
      <c r="AA742" s="4"/>
    </row>
    <row r="743" spans="1:27" ht="16" customHeight="1" x14ac:dyDescent="0.2">
      <c r="A743" s="54"/>
      <c r="B743" s="55">
        <v>843380121480</v>
      </c>
      <c r="C743" s="56" t="s">
        <v>1734</v>
      </c>
      <c r="D743" s="56" t="s">
        <v>1735</v>
      </c>
      <c r="E743" s="56" t="str" cm="1">
        <f t="array" ref="E743">_xlfn.XLOOKUP(C743,Master!E1:E2386,Master!H1:H2386)</f>
        <v>No</v>
      </c>
      <c r="F743" s="56" t="s">
        <v>116</v>
      </c>
      <c r="G743" s="64">
        <v>3235</v>
      </c>
      <c r="H743" s="56" t="s">
        <v>139</v>
      </c>
      <c r="I743" s="56" t="s">
        <v>140</v>
      </c>
      <c r="J743" s="56" t="s">
        <v>55</v>
      </c>
      <c r="K743" s="56" t="s">
        <v>50</v>
      </c>
      <c r="L743" s="56" t="s">
        <v>50</v>
      </c>
      <c r="M743" s="57">
        <v>121</v>
      </c>
      <c r="N743" s="57">
        <v>220</v>
      </c>
      <c r="O743" s="57">
        <v>220</v>
      </c>
      <c r="P743" s="58" cm="1">
        <f t="array" ref="P743">(O743*$P$3)*(M743/O743)</f>
        <v>168.19</v>
      </c>
      <c r="Q743" s="59" cm="1">
        <f t="array" ref="Q743">R743</f>
        <v>367</v>
      </c>
      <c r="R743" s="58" cm="1">
        <f t="array" ref="R743">ROUND(O743*$P$3*(1+$Q$3),0)</f>
        <v>367</v>
      </c>
      <c r="S743" s="56" t="s">
        <v>57</v>
      </c>
      <c r="T743" s="60" t="s">
        <v>58</v>
      </c>
      <c r="U743" s="51"/>
      <c r="V743" s="61"/>
      <c r="W743" s="61"/>
      <c r="X743" s="61"/>
      <c r="Y743" s="61"/>
      <c r="Z743" s="53">
        <f t="shared" si="11"/>
        <v>0</v>
      </c>
      <c r="AA743" s="4"/>
    </row>
    <row r="744" spans="1:27" ht="16" customHeight="1" x14ac:dyDescent="0.2">
      <c r="A744" s="54"/>
      <c r="B744" s="55">
        <v>843380121497</v>
      </c>
      <c r="C744" s="56" t="s">
        <v>1736</v>
      </c>
      <c r="D744" s="56" t="s">
        <v>1737</v>
      </c>
      <c r="E744" s="56" t="str" cm="1">
        <f t="array" ref="E744">_xlfn.XLOOKUP(C744,Master!E1:E2386,Master!H1:H2386)</f>
        <v>No</v>
      </c>
      <c r="F744" s="56" t="s">
        <v>116</v>
      </c>
      <c r="G744" s="64">
        <v>3432</v>
      </c>
      <c r="H744" s="56" t="s">
        <v>139</v>
      </c>
      <c r="I744" s="56" t="s">
        <v>140</v>
      </c>
      <c r="J744" s="56" t="s">
        <v>55</v>
      </c>
      <c r="K744" s="56" t="s">
        <v>50</v>
      </c>
      <c r="L744" s="56" t="s">
        <v>50</v>
      </c>
      <c r="M744" s="57">
        <v>121</v>
      </c>
      <c r="N744" s="57">
        <v>220</v>
      </c>
      <c r="O744" s="57">
        <v>220</v>
      </c>
      <c r="P744" s="58" cm="1">
        <f t="array" ref="P744">(O744*$P$3)*(M744/O744)</f>
        <v>168.19</v>
      </c>
      <c r="Q744" s="59" cm="1">
        <f t="array" ref="Q744">R744</f>
        <v>367</v>
      </c>
      <c r="R744" s="58" cm="1">
        <f t="array" ref="R744">ROUND(O744*$P$3*(1+$Q$3),0)</f>
        <v>367</v>
      </c>
      <c r="S744" s="56" t="s">
        <v>57</v>
      </c>
      <c r="T744" s="60" t="s">
        <v>58</v>
      </c>
      <c r="U744" s="51"/>
      <c r="V744" s="61"/>
      <c r="W744" s="61"/>
      <c r="X744" s="61"/>
      <c r="Y744" s="61"/>
      <c r="Z744" s="53">
        <f t="shared" si="11"/>
        <v>0</v>
      </c>
      <c r="AA744" s="4"/>
    </row>
    <row r="745" spans="1:27" ht="16" customHeight="1" x14ac:dyDescent="0.2">
      <c r="A745" s="54"/>
      <c r="B745" s="55">
        <v>843380121503</v>
      </c>
      <c r="C745" s="56" t="s">
        <v>1738</v>
      </c>
      <c r="D745" s="56" t="s">
        <v>1739</v>
      </c>
      <c r="E745" s="56" t="str" cm="1">
        <f t="array" ref="E745">_xlfn.XLOOKUP(C745,Master!E1:E2386,Master!H1:H2386)</f>
        <v>No</v>
      </c>
      <c r="F745" s="56" t="s">
        <v>116</v>
      </c>
      <c r="G745" s="64">
        <v>3435</v>
      </c>
      <c r="H745" s="56" t="s">
        <v>139</v>
      </c>
      <c r="I745" s="56" t="s">
        <v>140</v>
      </c>
      <c r="J745" s="56" t="s">
        <v>55</v>
      </c>
      <c r="K745" s="56" t="s">
        <v>50</v>
      </c>
      <c r="L745" s="56" t="s">
        <v>50</v>
      </c>
      <c r="M745" s="57">
        <v>121</v>
      </c>
      <c r="N745" s="57">
        <v>220</v>
      </c>
      <c r="O745" s="57">
        <v>220</v>
      </c>
      <c r="P745" s="58" cm="1">
        <f t="array" ref="P745">(O745*$P$3)*(M745/O745)</f>
        <v>168.19</v>
      </c>
      <c r="Q745" s="59" cm="1">
        <f t="array" ref="Q745">R745</f>
        <v>367</v>
      </c>
      <c r="R745" s="58" cm="1">
        <f t="array" ref="R745">ROUND(O745*$P$3*(1+$Q$3),0)</f>
        <v>367</v>
      </c>
      <c r="S745" s="56" t="s">
        <v>57</v>
      </c>
      <c r="T745" s="60" t="s">
        <v>58</v>
      </c>
      <c r="U745" s="51"/>
      <c r="V745" s="61"/>
      <c r="W745" s="61"/>
      <c r="X745" s="61"/>
      <c r="Y745" s="61"/>
      <c r="Z745" s="53">
        <f t="shared" si="11"/>
        <v>0</v>
      </c>
      <c r="AA745" s="4"/>
    </row>
    <row r="746" spans="1:27" ht="16" customHeight="1" x14ac:dyDescent="0.2">
      <c r="A746" s="54"/>
      <c r="B746" s="55">
        <v>843380121510</v>
      </c>
      <c r="C746" s="56" t="s">
        <v>1740</v>
      </c>
      <c r="D746" s="56" t="s">
        <v>1741</v>
      </c>
      <c r="E746" s="56" t="str" cm="1">
        <f t="array" ref="E746">_xlfn.XLOOKUP(C746,Master!E1:E2386,Master!H1:H2386)</f>
        <v>No</v>
      </c>
      <c r="F746" s="56" t="s">
        <v>116</v>
      </c>
      <c r="G746" s="64">
        <v>3632</v>
      </c>
      <c r="H746" s="56" t="s">
        <v>139</v>
      </c>
      <c r="I746" s="56" t="s">
        <v>140</v>
      </c>
      <c r="J746" s="56" t="s">
        <v>55</v>
      </c>
      <c r="K746" s="56" t="s">
        <v>50</v>
      </c>
      <c r="L746" s="56" t="s">
        <v>50</v>
      </c>
      <c r="M746" s="57">
        <v>121</v>
      </c>
      <c r="N746" s="57">
        <v>220</v>
      </c>
      <c r="O746" s="57">
        <v>220</v>
      </c>
      <c r="P746" s="58" cm="1">
        <f t="array" ref="P746">(O746*$P$3)*(M746/O746)</f>
        <v>168.19</v>
      </c>
      <c r="Q746" s="59" cm="1">
        <f t="array" ref="Q746">R746</f>
        <v>367</v>
      </c>
      <c r="R746" s="58" cm="1">
        <f t="array" ref="R746">ROUND(O746*$P$3*(1+$Q$3),0)</f>
        <v>367</v>
      </c>
      <c r="S746" s="56" t="s">
        <v>57</v>
      </c>
      <c r="T746" s="60" t="s">
        <v>58</v>
      </c>
      <c r="U746" s="51"/>
      <c r="V746" s="61"/>
      <c r="W746" s="61"/>
      <c r="X746" s="61"/>
      <c r="Y746" s="61"/>
      <c r="Z746" s="53">
        <f t="shared" si="11"/>
        <v>0</v>
      </c>
      <c r="AA746" s="4"/>
    </row>
    <row r="747" spans="1:27" ht="16" customHeight="1" x14ac:dyDescent="0.2">
      <c r="A747" s="54"/>
      <c r="B747" s="55">
        <v>843380121527</v>
      </c>
      <c r="C747" s="56" t="s">
        <v>1742</v>
      </c>
      <c r="D747" s="56" t="s">
        <v>1743</v>
      </c>
      <c r="E747" s="56" t="str" cm="1">
        <f t="array" ref="E747">_xlfn.XLOOKUP(C747,Master!E1:E2386,Master!H1:H2386)</f>
        <v>No</v>
      </c>
      <c r="F747" s="56" t="s">
        <v>116</v>
      </c>
      <c r="G747" s="64">
        <v>3635</v>
      </c>
      <c r="H747" s="56" t="s">
        <v>139</v>
      </c>
      <c r="I747" s="56" t="s">
        <v>140</v>
      </c>
      <c r="J747" s="56" t="s">
        <v>55</v>
      </c>
      <c r="K747" s="56" t="s">
        <v>50</v>
      </c>
      <c r="L747" s="56" t="s">
        <v>50</v>
      </c>
      <c r="M747" s="57">
        <v>121</v>
      </c>
      <c r="N747" s="57">
        <v>220</v>
      </c>
      <c r="O747" s="57">
        <v>220</v>
      </c>
      <c r="P747" s="58" cm="1">
        <f t="array" ref="P747">(O747*$P$3)*(M747/O747)</f>
        <v>168.19</v>
      </c>
      <c r="Q747" s="59" cm="1">
        <f t="array" ref="Q747">R747</f>
        <v>367</v>
      </c>
      <c r="R747" s="58" cm="1">
        <f t="array" ref="R747">ROUND(O747*$P$3*(1+$Q$3),0)</f>
        <v>367</v>
      </c>
      <c r="S747" s="56" t="s">
        <v>57</v>
      </c>
      <c r="T747" s="60" t="s">
        <v>58</v>
      </c>
      <c r="U747" s="51"/>
      <c r="V747" s="61"/>
      <c r="W747" s="61"/>
      <c r="X747" s="61"/>
      <c r="Y747" s="61"/>
      <c r="Z747" s="53">
        <f t="shared" si="11"/>
        <v>0</v>
      </c>
      <c r="AA747" s="4"/>
    </row>
    <row r="748" spans="1:27" ht="16" customHeight="1" x14ac:dyDescent="0.2">
      <c r="A748" s="54"/>
      <c r="B748" s="55">
        <v>843380121534</v>
      </c>
      <c r="C748" s="56" t="s">
        <v>1744</v>
      </c>
      <c r="D748" s="56" t="s">
        <v>1745</v>
      </c>
      <c r="E748" s="56" t="str" cm="1">
        <f t="array" ref="E748">_xlfn.XLOOKUP(C748,Master!E1:E2386,Master!H1:H2386)</f>
        <v>No</v>
      </c>
      <c r="F748" s="56" t="s">
        <v>116</v>
      </c>
      <c r="G748" s="64">
        <v>3833</v>
      </c>
      <c r="H748" s="56" t="s">
        <v>139</v>
      </c>
      <c r="I748" s="56" t="s">
        <v>140</v>
      </c>
      <c r="J748" s="56" t="s">
        <v>55</v>
      </c>
      <c r="K748" s="56" t="s">
        <v>50</v>
      </c>
      <c r="L748" s="56" t="s">
        <v>50</v>
      </c>
      <c r="M748" s="57">
        <v>121</v>
      </c>
      <c r="N748" s="57">
        <v>220</v>
      </c>
      <c r="O748" s="57">
        <v>220</v>
      </c>
      <c r="P748" s="58" cm="1">
        <f t="array" ref="P748">(O748*$P$3)*(M748/O748)</f>
        <v>168.19</v>
      </c>
      <c r="Q748" s="59" cm="1">
        <f t="array" ref="Q748">R748</f>
        <v>367</v>
      </c>
      <c r="R748" s="58" cm="1">
        <f t="array" ref="R748">ROUND(O748*$P$3*(1+$Q$3),0)</f>
        <v>367</v>
      </c>
      <c r="S748" s="56" t="s">
        <v>57</v>
      </c>
      <c r="T748" s="60" t="s">
        <v>58</v>
      </c>
      <c r="U748" s="51"/>
      <c r="V748" s="61"/>
      <c r="W748" s="61"/>
      <c r="X748" s="61"/>
      <c r="Y748" s="61"/>
      <c r="Z748" s="53">
        <f t="shared" si="11"/>
        <v>0</v>
      </c>
      <c r="AA748" s="4"/>
    </row>
    <row r="749" spans="1:27" ht="16" customHeight="1" x14ac:dyDescent="0.2">
      <c r="A749" s="54"/>
      <c r="B749" s="55">
        <v>843380121541</v>
      </c>
      <c r="C749" s="56" t="s">
        <v>1746</v>
      </c>
      <c r="D749" s="56" t="s">
        <v>1747</v>
      </c>
      <c r="E749" s="56" t="str" cm="1">
        <f t="array" ref="E749">_xlfn.XLOOKUP(C749,Master!E1:E2386,Master!H1:H2386)</f>
        <v>No</v>
      </c>
      <c r="F749" s="56" t="s">
        <v>116</v>
      </c>
      <c r="G749" s="64">
        <v>3835</v>
      </c>
      <c r="H749" s="56" t="s">
        <v>139</v>
      </c>
      <c r="I749" s="56" t="s">
        <v>140</v>
      </c>
      <c r="J749" s="56" t="s">
        <v>55</v>
      </c>
      <c r="K749" s="56" t="s">
        <v>50</v>
      </c>
      <c r="L749" s="56" t="s">
        <v>50</v>
      </c>
      <c r="M749" s="57">
        <v>121</v>
      </c>
      <c r="N749" s="57">
        <v>220</v>
      </c>
      <c r="O749" s="57">
        <v>220</v>
      </c>
      <c r="P749" s="58" cm="1">
        <f t="array" ref="P749">(O749*$P$3)*(M749/O749)</f>
        <v>168.19</v>
      </c>
      <c r="Q749" s="59" cm="1">
        <f t="array" ref="Q749">R749</f>
        <v>367</v>
      </c>
      <c r="R749" s="58" cm="1">
        <f t="array" ref="R749">ROUND(O749*$P$3*(1+$Q$3),0)</f>
        <v>367</v>
      </c>
      <c r="S749" s="56" t="s">
        <v>57</v>
      </c>
      <c r="T749" s="60" t="s">
        <v>58</v>
      </c>
      <c r="U749" s="51"/>
      <c r="V749" s="61"/>
      <c r="W749" s="61"/>
      <c r="X749" s="61"/>
      <c r="Y749" s="61"/>
      <c r="Z749" s="53">
        <f t="shared" si="11"/>
        <v>0</v>
      </c>
      <c r="AA749" s="4"/>
    </row>
    <row r="750" spans="1:27" ht="16" customHeight="1" x14ac:dyDescent="0.2">
      <c r="A750" s="54"/>
      <c r="B750" s="55">
        <v>843380121558</v>
      </c>
      <c r="C750" s="56" t="s">
        <v>1748</v>
      </c>
      <c r="D750" s="56" t="s">
        <v>1749</v>
      </c>
      <c r="E750" s="56" t="str" cm="1">
        <f t="array" ref="E750">_xlfn.XLOOKUP(C750,Master!E1:E2386,Master!H1:H2386)</f>
        <v>No</v>
      </c>
      <c r="F750" s="56" t="s">
        <v>116</v>
      </c>
      <c r="G750" s="64">
        <v>4033</v>
      </c>
      <c r="H750" s="56" t="s">
        <v>139</v>
      </c>
      <c r="I750" s="56" t="s">
        <v>140</v>
      </c>
      <c r="J750" s="56" t="s">
        <v>55</v>
      </c>
      <c r="K750" s="56" t="s">
        <v>50</v>
      </c>
      <c r="L750" s="56" t="s">
        <v>50</v>
      </c>
      <c r="M750" s="57">
        <v>121</v>
      </c>
      <c r="N750" s="57">
        <v>220</v>
      </c>
      <c r="O750" s="57">
        <v>220</v>
      </c>
      <c r="P750" s="58" cm="1">
        <f t="array" ref="P750">(O750*$P$3)*(M750/O750)</f>
        <v>168.19</v>
      </c>
      <c r="Q750" s="59" cm="1">
        <f t="array" ref="Q750">R750</f>
        <v>367</v>
      </c>
      <c r="R750" s="58" cm="1">
        <f t="array" ref="R750">ROUND(O750*$P$3*(1+$Q$3),0)</f>
        <v>367</v>
      </c>
      <c r="S750" s="56" t="s">
        <v>57</v>
      </c>
      <c r="T750" s="60" t="s">
        <v>58</v>
      </c>
      <c r="U750" s="51"/>
      <c r="V750" s="61"/>
      <c r="W750" s="61"/>
      <c r="X750" s="61"/>
      <c r="Y750" s="61"/>
      <c r="Z750" s="53">
        <f t="shared" si="11"/>
        <v>0</v>
      </c>
      <c r="AA750" s="4"/>
    </row>
    <row r="751" spans="1:27" ht="16" customHeight="1" x14ac:dyDescent="0.2">
      <c r="A751" s="54"/>
      <c r="B751" s="55">
        <v>843380121565</v>
      </c>
      <c r="C751" s="56" t="s">
        <v>1750</v>
      </c>
      <c r="D751" s="56" t="s">
        <v>1751</v>
      </c>
      <c r="E751" s="56" t="str" cm="1">
        <f t="array" ref="E751">_xlfn.XLOOKUP(C751,Master!E1:E2386,Master!H1:H2386)</f>
        <v>No</v>
      </c>
      <c r="F751" s="56" t="s">
        <v>116</v>
      </c>
      <c r="G751" s="64">
        <v>4233</v>
      </c>
      <c r="H751" s="56" t="s">
        <v>139</v>
      </c>
      <c r="I751" s="56" t="s">
        <v>140</v>
      </c>
      <c r="J751" s="56" t="s">
        <v>55</v>
      </c>
      <c r="K751" s="56" t="s">
        <v>50</v>
      </c>
      <c r="L751" s="56" t="s">
        <v>50</v>
      </c>
      <c r="M751" s="57">
        <v>121</v>
      </c>
      <c r="N751" s="57">
        <v>220</v>
      </c>
      <c r="O751" s="57">
        <v>220</v>
      </c>
      <c r="P751" s="58" cm="1">
        <f t="array" ref="P751">(O751*$P$3)*(M751/O751)</f>
        <v>168.19</v>
      </c>
      <c r="Q751" s="59" cm="1">
        <f t="array" ref="Q751">R751</f>
        <v>367</v>
      </c>
      <c r="R751" s="58" cm="1">
        <f t="array" ref="R751">ROUND(O751*$P$3*(1+$Q$3),0)</f>
        <v>367</v>
      </c>
      <c r="S751" s="56" t="s">
        <v>57</v>
      </c>
      <c r="T751" s="60" t="s">
        <v>58</v>
      </c>
      <c r="U751" s="51"/>
      <c r="V751" s="61"/>
      <c r="W751" s="61"/>
      <c r="X751" s="61"/>
      <c r="Y751" s="61"/>
      <c r="Z751" s="53">
        <f t="shared" si="11"/>
        <v>0</v>
      </c>
      <c r="AA751" s="4"/>
    </row>
    <row r="752" spans="1:27" ht="16" customHeight="1" x14ac:dyDescent="0.2">
      <c r="A752" s="54"/>
      <c r="B752" s="55">
        <v>843380121572</v>
      </c>
      <c r="C752" s="56" t="s">
        <v>1752</v>
      </c>
      <c r="D752" s="56" t="s">
        <v>1753</v>
      </c>
      <c r="E752" s="56" t="str" cm="1">
        <f t="array" ref="E752">_xlfn.XLOOKUP(C752,Master!E1:E2386,Master!H1:H2386)</f>
        <v>No</v>
      </c>
      <c r="F752" s="56" t="s">
        <v>116</v>
      </c>
      <c r="G752" s="64">
        <v>4433</v>
      </c>
      <c r="H752" s="56" t="s">
        <v>139</v>
      </c>
      <c r="I752" s="56" t="s">
        <v>140</v>
      </c>
      <c r="J752" s="56" t="s">
        <v>55</v>
      </c>
      <c r="K752" s="56" t="s">
        <v>50</v>
      </c>
      <c r="L752" s="56" t="s">
        <v>50</v>
      </c>
      <c r="M752" s="57">
        <v>121</v>
      </c>
      <c r="N752" s="57">
        <v>220</v>
      </c>
      <c r="O752" s="57">
        <v>220</v>
      </c>
      <c r="P752" s="58" cm="1">
        <f t="array" ref="P752">(O752*$P$3)*(M752/O752)</f>
        <v>168.19</v>
      </c>
      <c r="Q752" s="59" cm="1">
        <f t="array" ref="Q752">R752</f>
        <v>367</v>
      </c>
      <c r="R752" s="58" cm="1">
        <f t="array" ref="R752">ROUND(O752*$P$3*(1+$Q$3),0)</f>
        <v>367</v>
      </c>
      <c r="S752" s="56" t="s">
        <v>57</v>
      </c>
      <c r="T752" s="60" t="s">
        <v>58</v>
      </c>
      <c r="U752" s="51"/>
      <c r="V752" s="61"/>
      <c r="W752" s="61"/>
      <c r="X752" s="61"/>
      <c r="Y752" s="61"/>
      <c r="Z752" s="53">
        <f t="shared" si="11"/>
        <v>0</v>
      </c>
      <c r="AA752" s="4"/>
    </row>
    <row r="753" spans="1:27" ht="16" customHeight="1" x14ac:dyDescent="0.2">
      <c r="A753" s="54"/>
      <c r="B753" s="55">
        <v>843380121343</v>
      </c>
      <c r="C753" s="56" t="s">
        <v>1754</v>
      </c>
      <c r="D753" s="56" t="s">
        <v>1755</v>
      </c>
      <c r="E753" s="56" t="str" cm="1">
        <f t="array" ref="E753">_xlfn.XLOOKUP(C753,Master!E1:E2386,Master!H1:H2386)</f>
        <v>No</v>
      </c>
      <c r="F753" s="56" t="s">
        <v>95</v>
      </c>
      <c r="G753" s="64">
        <v>3030</v>
      </c>
      <c r="H753" s="56" t="s">
        <v>139</v>
      </c>
      <c r="I753" s="56" t="s">
        <v>140</v>
      </c>
      <c r="J753" s="56" t="s">
        <v>55</v>
      </c>
      <c r="K753" s="56" t="s">
        <v>50</v>
      </c>
      <c r="L753" s="56" t="s">
        <v>50</v>
      </c>
      <c r="M753" s="57">
        <v>121</v>
      </c>
      <c r="N753" s="57">
        <v>220</v>
      </c>
      <c r="O753" s="57">
        <v>220</v>
      </c>
      <c r="P753" s="58" cm="1">
        <f t="array" ref="P753">(O753*$P$3)*(M753/O753)</f>
        <v>168.19</v>
      </c>
      <c r="Q753" s="59" cm="1">
        <f t="array" ref="Q753">R753</f>
        <v>367</v>
      </c>
      <c r="R753" s="58" cm="1">
        <f t="array" ref="R753">ROUND(O753*$P$3*(1+$Q$3),0)</f>
        <v>367</v>
      </c>
      <c r="S753" s="56" t="s">
        <v>57</v>
      </c>
      <c r="T753" s="60" t="s">
        <v>58</v>
      </c>
      <c r="U753" s="51"/>
      <c r="V753" s="61"/>
      <c r="W753" s="61"/>
      <c r="X753" s="61"/>
      <c r="Y753" s="61"/>
      <c r="Z753" s="53">
        <f t="shared" si="11"/>
        <v>0</v>
      </c>
      <c r="AA753" s="4"/>
    </row>
    <row r="754" spans="1:27" ht="16" customHeight="1" x14ac:dyDescent="0.2">
      <c r="A754" s="54"/>
      <c r="B754" s="55">
        <v>843380121350</v>
      </c>
      <c r="C754" s="56" t="s">
        <v>1756</v>
      </c>
      <c r="D754" s="56" t="s">
        <v>1757</v>
      </c>
      <c r="E754" s="56" t="str" cm="1">
        <f t="array" ref="E754">_xlfn.XLOOKUP(C754,Master!E1:E2386,Master!H1:H2386)</f>
        <v>No</v>
      </c>
      <c r="F754" s="56" t="s">
        <v>95</v>
      </c>
      <c r="G754" s="64">
        <v>3232</v>
      </c>
      <c r="H754" s="56" t="s">
        <v>139</v>
      </c>
      <c r="I754" s="56" t="s">
        <v>140</v>
      </c>
      <c r="J754" s="56" t="s">
        <v>55</v>
      </c>
      <c r="K754" s="56" t="s">
        <v>50</v>
      </c>
      <c r="L754" s="56" t="s">
        <v>50</v>
      </c>
      <c r="M754" s="57">
        <v>121</v>
      </c>
      <c r="N754" s="57">
        <v>220</v>
      </c>
      <c r="O754" s="57">
        <v>220</v>
      </c>
      <c r="P754" s="58" cm="1">
        <f t="array" ref="P754">(O754*$P$3)*(M754/O754)</f>
        <v>168.19</v>
      </c>
      <c r="Q754" s="59" cm="1">
        <f t="array" ref="Q754">R754</f>
        <v>367</v>
      </c>
      <c r="R754" s="58" cm="1">
        <f t="array" ref="R754">ROUND(O754*$P$3*(1+$Q$3),0)</f>
        <v>367</v>
      </c>
      <c r="S754" s="56" t="s">
        <v>57</v>
      </c>
      <c r="T754" s="60" t="s">
        <v>58</v>
      </c>
      <c r="U754" s="51"/>
      <c r="V754" s="61"/>
      <c r="W754" s="61"/>
      <c r="X754" s="61"/>
      <c r="Y754" s="61"/>
      <c r="Z754" s="53">
        <f t="shared" si="11"/>
        <v>0</v>
      </c>
      <c r="AA754" s="4"/>
    </row>
    <row r="755" spans="1:27" ht="16" customHeight="1" x14ac:dyDescent="0.2">
      <c r="A755" s="54"/>
      <c r="B755" s="55">
        <v>843380121367</v>
      </c>
      <c r="C755" s="56" t="s">
        <v>1758</v>
      </c>
      <c r="D755" s="56" t="s">
        <v>1759</v>
      </c>
      <c r="E755" s="56" t="str" cm="1">
        <f t="array" ref="E755">_xlfn.XLOOKUP(C755,Master!E1:E2386,Master!H1:H2386)</f>
        <v>No</v>
      </c>
      <c r="F755" s="56" t="s">
        <v>95</v>
      </c>
      <c r="G755" s="64">
        <v>3235</v>
      </c>
      <c r="H755" s="56" t="s">
        <v>139</v>
      </c>
      <c r="I755" s="56" t="s">
        <v>140</v>
      </c>
      <c r="J755" s="56" t="s">
        <v>55</v>
      </c>
      <c r="K755" s="56" t="s">
        <v>50</v>
      </c>
      <c r="L755" s="56" t="s">
        <v>50</v>
      </c>
      <c r="M755" s="57">
        <v>121</v>
      </c>
      <c r="N755" s="57">
        <v>220</v>
      </c>
      <c r="O755" s="57">
        <v>220</v>
      </c>
      <c r="P755" s="58" cm="1">
        <f t="array" ref="P755">(O755*$P$3)*(M755/O755)</f>
        <v>168.19</v>
      </c>
      <c r="Q755" s="59" cm="1">
        <f t="array" ref="Q755">R755</f>
        <v>367</v>
      </c>
      <c r="R755" s="58" cm="1">
        <f t="array" ref="R755">ROUND(O755*$P$3*(1+$Q$3),0)</f>
        <v>367</v>
      </c>
      <c r="S755" s="56" t="s">
        <v>57</v>
      </c>
      <c r="T755" s="60" t="s">
        <v>58</v>
      </c>
      <c r="U755" s="51"/>
      <c r="V755" s="61"/>
      <c r="W755" s="61"/>
      <c r="X755" s="61"/>
      <c r="Y755" s="61"/>
      <c r="Z755" s="53">
        <f t="shared" si="11"/>
        <v>0</v>
      </c>
      <c r="AA755" s="4"/>
    </row>
    <row r="756" spans="1:27" ht="16" customHeight="1" x14ac:dyDescent="0.2">
      <c r="A756" s="54"/>
      <c r="B756" s="55">
        <v>843380121374</v>
      </c>
      <c r="C756" s="56" t="s">
        <v>1760</v>
      </c>
      <c r="D756" s="56" t="s">
        <v>1761</v>
      </c>
      <c r="E756" s="56" t="str" cm="1">
        <f t="array" ref="E756">_xlfn.XLOOKUP(C756,Master!E1:E2386,Master!H1:H2386)</f>
        <v>No</v>
      </c>
      <c r="F756" s="56" t="s">
        <v>95</v>
      </c>
      <c r="G756" s="64">
        <v>3432</v>
      </c>
      <c r="H756" s="56" t="s">
        <v>139</v>
      </c>
      <c r="I756" s="56" t="s">
        <v>140</v>
      </c>
      <c r="J756" s="56" t="s">
        <v>55</v>
      </c>
      <c r="K756" s="56" t="s">
        <v>50</v>
      </c>
      <c r="L756" s="56" t="s">
        <v>50</v>
      </c>
      <c r="M756" s="57">
        <v>121</v>
      </c>
      <c r="N756" s="57">
        <v>220</v>
      </c>
      <c r="O756" s="57">
        <v>220</v>
      </c>
      <c r="P756" s="58" cm="1">
        <f t="array" ref="P756">(O756*$P$3)*(M756/O756)</f>
        <v>168.19</v>
      </c>
      <c r="Q756" s="59" cm="1">
        <f t="array" ref="Q756">R756</f>
        <v>367</v>
      </c>
      <c r="R756" s="58" cm="1">
        <f t="array" ref="R756">ROUND(O756*$P$3*(1+$Q$3),0)</f>
        <v>367</v>
      </c>
      <c r="S756" s="56" t="s">
        <v>57</v>
      </c>
      <c r="T756" s="60" t="s">
        <v>58</v>
      </c>
      <c r="U756" s="51"/>
      <c r="V756" s="61"/>
      <c r="W756" s="61"/>
      <c r="X756" s="61"/>
      <c r="Y756" s="61"/>
      <c r="Z756" s="53">
        <f t="shared" si="11"/>
        <v>0</v>
      </c>
      <c r="AA756" s="4"/>
    </row>
    <row r="757" spans="1:27" ht="16" customHeight="1" x14ac:dyDescent="0.2">
      <c r="A757" s="54"/>
      <c r="B757" s="55">
        <v>843380121381</v>
      </c>
      <c r="C757" s="56" t="s">
        <v>1762</v>
      </c>
      <c r="D757" s="56" t="s">
        <v>1763</v>
      </c>
      <c r="E757" s="56" t="str" cm="1">
        <f t="array" ref="E757">_xlfn.XLOOKUP(C757,Master!E1:E2386,Master!H1:H2386)</f>
        <v>No</v>
      </c>
      <c r="F757" s="56" t="s">
        <v>95</v>
      </c>
      <c r="G757" s="64">
        <v>3435</v>
      </c>
      <c r="H757" s="56" t="s">
        <v>139</v>
      </c>
      <c r="I757" s="56" t="s">
        <v>140</v>
      </c>
      <c r="J757" s="56" t="s">
        <v>55</v>
      </c>
      <c r="K757" s="56" t="s">
        <v>50</v>
      </c>
      <c r="L757" s="56" t="s">
        <v>50</v>
      </c>
      <c r="M757" s="57">
        <v>121</v>
      </c>
      <c r="N757" s="57">
        <v>220</v>
      </c>
      <c r="O757" s="57">
        <v>220</v>
      </c>
      <c r="P757" s="58" cm="1">
        <f t="array" ref="P757">(O757*$P$3)*(M757/O757)</f>
        <v>168.19</v>
      </c>
      <c r="Q757" s="59" cm="1">
        <f t="array" ref="Q757">R757</f>
        <v>367</v>
      </c>
      <c r="R757" s="58" cm="1">
        <f t="array" ref="R757">ROUND(O757*$P$3*(1+$Q$3),0)</f>
        <v>367</v>
      </c>
      <c r="S757" s="56" t="s">
        <v>57</v>
      </c>
      <c r="T757" s="60" t="s">
        <v>58</v>
      </c>
      <c r="U757" s="51"/>
      <c r="V757" s="61"/>
      <c r="W757" s="61"/>
      <c r="X757" s="61"/>
      <c r="Y757" s="61"/>
      <c r="Z757" s="53">
        <f t="shared" si="11"/>
        <v>0</v>
      </c>
      <c r="AA757" s="4"/>
    </row>
    <row r="758" spans="1:27" ht="16" customHeight="1" x14ac:dyDescent="0.2">
      <c r="A758" s="54"/>
      <c r="B758" s="55">
        <v>843380121398</v>
      </c>
      <c r="C758" s="56" t="s">
        <v>1764</v>
      </c>
      <c r="D758" s="56" t="s">
        <v>1765</v>
      </c>
      <c r="E758" s="56" t="str" cm="1">
        <f t="array" ref="E758">_xlfn.XLOOKUP(C758,Master!E1:E2386,Master!H1:H2386)</f>
        <v>No</v>
      </c>
      <c r="F758" s="56" t="s">
        <v>95</v>
      </c>
      <c r="G758" s="64">
        <v>3632</v>
      </c>
      <c r="H758" s="56" t="s">
        <v>139</v>
      </c>
      <c r="I758" s="56" t="s">
        <v>140</v>
      </c>
      <c r="J758" s="56" t="s">
        <v>55</v>
      </c>
      <c r="K758" s="56" t="s">
        <v>50</v>
      </c>
      <c r="L758" s="56" t="s">
        <v>50</v>
      </c>
      <c r="M758" s="57">
        <v>121</v>
      </c>
      <c r="N758" s="57">
        <v>220</v>
      </c>
      <c r="O758" s="57">
        <v>220</v>
      </c>
      <c r="P758" s="58" cm="1">
        <f t="array" ref="P758">(O758*$P$3)*(M758/O758)</f>
        <v>168.19</v>
      </c>
      <c r="Q758" s="59" cm="1">
        <f t="array" ref="Q758">R758</f>
        <v>367</v>
      </c>
      <c r="R758" s="58" cm="1">
        <f t="array" ref="R758">ROUND(O758*$P$3*(1+$Q$3),0)</f>
        <v>367</v>
      </c>
      <c r="S758" s="56" t="s">
        <v>57</v>
      </c>
      <c r="T758" s="60" t="s">
        <v>58</v>
      </c>
      <c r="U758" s="51"/>
      <c r="V758" s="61"/>
      <c r="W758" s="61"/>
      <c r="X758" s="61"/>
      <c r="Y758" s="61"/>
      <c r="Z758" s="53">
        <f t="shared" si="11"/>
        <v>0</v>
      </c>
      <c r="AA758" s="4"/>
    </row>
    <row r="759" spans="1:27" ht="16" customHeight="1" x14ac:dyDescent="0.2">
      <c r="A759" s="54"/>
      <c r="B759" s="55">
        <v>843380121404</v>
      </c>
      <c r="C759" s="56" t="s">
        <v>1766</v>
      </c>
      <c r="D759" s="56" t="s">
        <v>1767</v>
      </c>
      <c r="E759" s="56" t="str" cm="1">
        <f t="array" ref="E759">_xlfn.XLOOKUP(C759,Master!E1:E2386,Master!H1:H2386)</f>
        <v>No</v>
      </c>
      <c r="F759" s="56" t="s">
        <v>95</v>
      </c>
      <c r="G759" s="64">
        <v>3635</v>
      </c>
      <c r="H759" s="56" t="s">
        <v>139</v>
      </c>
      <c r="I759" s="56" t="s">
        <v>140</v>
      </c>
      <c r="J759" s="56" t="s">
        <v>55</v>
      </c>
      <c r="K759" s="56" t="s">
        <v>50</v>
      </c>
      <c r="L759" s="56" t="s">
        <v>50</v>
      </c>
      <c r="M759" s="57">
        <v>121</v>
      </c>
      <c r="N759" s="57">
        <v>220</v>
      </c>
      <c r="O759" s="57">
        <v>220</v>
      </c>
      <c r="P759" s="58" cm="1">
        <f t="array" ref="P759">(O759*$P$3)*(M759/O759)</f>
        <v>168.19</v>
      </c>
      <c r="Q759" s="59" cm="1">
        <f t="array" ref="Q759">R759</f>
        <v>367</v>
      </c>
      <c r="R759" s="58" cm="1">
        <f t="array" ref="R759">ROUND(O759*$P$3*(1+$Q$3),0)</f>
        <v>367</v>
      </c>
      <c r="S759" s="56" t="s">
        <v>57</v>
      </c>
      <c r="T759" s="60" t="s">
        <v>58</v>
      </c>
      <c r="U759" s="51"/>
      <c r="V759" s="61"/>
      <c r="W759" s="61"/>
      <c r="X759" s="61"/>
      <c r="Y759" s="61"/>
      <c r="Z759" s="53">
        <f t="shared" si="11"/>
        <v>0</v>
      </c>
      <c r="AA759" s="4"/>
    </row>
    <row r="760" spans="1:27" ht="16" customHeight="1" x14ac:dyDescent="0.2">
      <c r="A760" s="54"/>
      <c r="B760" s="55">
        <v>843380121411</v>
      </c>
      <c r="C760" s="56" t="s">
        <v>1768</v>
      </c>
      <c r="D760" s="56" t="s">
        <v>1769</v>
      </c>
      <c r="E760" s="56" t="str" cm="1">
        <f t="array" ref="E760">_xlfn.XLOOKUP(C760,Master!E1:E2386,Master!H1:H2386)</f>
        <v>No</v>
      </c>
      <c r="F760" s="56" t="s">
        <v>95</v>
      </c>
      <c r="G760" s="64">
        <v>3833</v>
      </c>
      <c r="H760" s="56" t="s">
        <v>139</v>
      </c>
      <c r="I760" s="56" t="s">
        <v>140</v>
      </c>
      <c r="J760" s="56" t="s">
        <v>55</v>
      </c>
      <c r="K760" s="56" t="s">
        <v>50</v>
      </c>
      <c r="L760" s="56" t="s">
        <v>50</v>
      </c>
      <c r="M760" s="57">
        <v>121</v>
      </c>
      <c r="N760" s="57">
        <v>220</v>
      </c>
      <c r="O760" s="57">
        <v>220</v>
      </c>
      <c r="P760" s="58" cm="1">
        <f t="array" ref="P760">(O760*$P$3)*(M760/O760)</f>
        <v>168.19</v>
      </c>
      <c r="Q760" s="59" cm="1">
        <f t="array" ref="Q760">R760</f>
        <v>367</v>
      </c>
      <c r="R760" s="58" cm="1">
        <f t="array" ref="R760">ROUND(O760*$P$3*(1+$Q$3),0)</f>
        <v>367</v>
      </c>
      <c r="S760" s="56" t="s">
        <v>57</v>
      </c>
      <c r="T760" s="60" t="s">
        <v>58</v>
      </c>
      <c r="U760" s="51"/>
      <c r="V760" s="61"/>
      <c r="W760" s="61"/>
      <c r="X760" s="61"/>
      <c r="Y760" s="61"/>
      <c r="Z760" s="53">
        <f t="shared" si="11"/>
        <v>0</v>
      </c>
      <c r="AA760" s="4"/>
    </row>
    <row r="761" spans="1:27" ht="16" customHeight="1" x14ac:dyDescent="0.2">
      <c r="A761" s="54"/>
      <c r="B761" s="55">
        <v>843380121428</v>
      </c>
      <c r="C761" s="56" t="s">
        <v>1770</v>
      </c>
      <c r="D761" s="56" t="s">
        <v>1771</v>
      </c>
      <c r="E761" s="56" t="str" cm="1">
        <f t="array" ref="E761">_xlfn.XLOOKUP(C761,Master!E1:E2386,Master!H1:H2386)</f>
        <v>No</v>
      </c>
      <c r="F761" s="56" t="s">
        <v>95</v>
      </c>
      <c r="G761" s="64">
        <v>3835</v>
      </c>
      <c r="H761" s="56" t="s">
        <v>139</v>
      </c>
      <c r="I761" s="56" t="s">
        <v>140</v>
      </c>
      <c r="J761" s="56" t="s">
        <v>55</v>
      </c>
      <c r="K761" s="56" t="s">
        <v>50</v>
      </c>
      <c r="L761" s="56" t="s">
        <v>50</v>
      </c>
      <c r="M761" s="57">
        <v>121</v>
      </c>
      <c r="N761" s="57">
        <v>220</v>
      </c>
      <c r="O761" s="57">
        <v>220</v>
      </c>
      <c r="P761" s="58" cm="1">
        <f t="array" ref="P761">(O761*$P$3)*(M761/O761)</f>
        <v>168.19</v>
      </c>
      <c r="Q761" s="59" cm="1">
        <f t="array" ref="Q761">R761</f>
        <v>367</v>
      </c>
      <c r="R761" s="58" cm="1">
        <f t="array" ref="R761">ROUND(O761*$P$3*(1+$Q$3),0)</f>
        <v>367</v>
      </c>
      <c r="S761" s="56" t="s">
        <v>57</v>
      </c>
      <c r="T761" s="60" t="s">
        <v>58</v>
      </c>
      <c r="U761" s="51"/>
      <c r="V761" s="61"/>
      <c r="W761" s="61"/>
      <c r="X761" s="61"/>
      <c r="Y761" s="61"/>
      <c r="Z761" s="53">
        <f t="shared" si="11"/>
        <v>0</v>
      </c>
      <c r="AA761" s="4"/>
    </row>
    <row r="762" spans="1:27" ht="16" customHeight="1" x14ac:dyDescent="0.2">
      <c r="A762" s="54"/>
      <c r="B762" s="55">
        <v>843380121435</v>
      </c>
      <c r="C762" s="56" t="s">
        <v>1772</v>
      </c>
      <c r="D762" s="56" t="s">
        <v>1773</v>
      </c>
      <c r="E762" s="56" t="str" cm="1">
        <f t="array" ref="E762">_xlfn.XLOOKUP(C762,Master!E1:E2386,Master!H1:H2386)</f>
        <v>No</v>
      </c>
      <c r="F762" s="56" t="s">
        <v>95</v>
      </c>
      <c r="G762" s="64">
        <v>4033</v>
      </c>
      <c r="H762" s="56" t="s">
        <v>139</v>
      </c>
      <c r="I762" s="56" t="s">
        <v>140</v>
      </c>
      <c r="J762" s="56" t="s">
        <v>55</v>
      </c>
      <c r="K762" s="56" t="s">
        <v>50</v>
      </c>
      <c r="L762" s="56" t="s">
        <v>50</v>
      </c>
      <c r="M762" s="57">
        <v>121</v>
      </c>
      <c r="N762" s="57">
        <v>220</v>
      </c>
      <c r="O762" s="57">
        <v>220</v>
      </c>
      <c r="P762" s="58" cm="1">
        <f t="array" ref="P762">(O762*$P$3)*(M762/O762)</f>
        <v>168.19</v>
      </c>
      <c r="Q762" s="59" cm="1">
        <f t="array" ref="Q762">R762</f>
        <v>367</v>
      </c>
      <c r="R762" s="58" cm="1">
        <f t="array" ref="R762">ROUND(O762*$P$3*(1+$Q$3),0)</f>
        <v>367</v>
      </c>
      <c r="S762" s="56" t="s">
        <v>57</v>
      </c>
      <c r="T762" s="60" t="s">
        <v>58</v>
      </c>
      <c r="U762" s="51"/>
      <c r="V762" s="61"/>
      <c r="W762" s="61"/>
      <c r="X762" s="61"/>
      <c r="Y762" s="61"/>
      <c r="Z762" s="53">
        <f t="shared" si="11"/>
        <v>0</v>
      </c>
      <c r="AA762" s="4"/>
    </row>
    <row r="763" spans="1:27" ht="16" customHeight="1" x14ac:dyDescent="0.2">
      <c r="A763" s="54"/>
      <c r="B763" s="55">
        <v>843380121442</v>
      </c>
      <c r="C763" s="56" t="s">
        <v>1774</v>
      </c>
      <c r="D763" s="56" t="s">
        <v>1775</v>
      </c>
      <c r="E763" s="56" t="str" cm="1">
        <f t="array" ref="E763">_xlfn.XLOOKUP(C763,Master!E1:E2386,Master!H1:H2386)</f>
        <v>No</v>
      </c>
      <c r="F763" s="56" t="s">
        <v>95</v>
      </c>
      <c r="G763" s="64">
        <v>4233</v>
      </c>
      <c r="H763" s="56" t="s">
        <v>139</v>
      </c>
      <c r="I763" s="56" t="s">
        <v>140</v>
      </c>
      <c r="J763" s="56" t="s">
        <v>55</v>
      </c>
      <c r="K763" s="56" t="s">
        <v>50</v>
      </c>
      <c r="L763" s="56" t="s">
        <v>50</v>
      </c>
      <c r="M763" s="57">
        <v>121</v>
      </c>
      <c r="N763" s="57">
        <v>220</v>
      </c>
      <c r="O763" s="57">
        <v>220</v>
      </c>
      <c r="P763" s="58" cm="1">
        <f t="array" ref="P763">(O763*$P$3)*(M763/O763)</f>
        <v>168.19</v>
      </c>
      <c r="Q763" s="59" cm="1">
        <f t="array" ref="Q763">R763</f>
        <v>367</v>
      </c>
      <c r="R763" s="58" cm="1">
        <f t="array" ref="R763">ROUND(O763*$P$3*(1+$Q$3),0)</f>
        <v>367</v>
      </c>
      <c r="S763" s="56" t="s">
        <v>57</v>
      </c>
      <c r="T763" s="60" t="s">
        <v>58</v>
      </c>
      <c r="U763" s="51"/>
      <c r="V763" s="61"/>
      <c r="W763" s="61"/>
      <c r="X763" s="61"/>
      <c r="Y763" s="61"/>
      <c r="Z763" s="53">
        <f t="shared" si="11"/>
        <v>0</v>
      </c>
      <c r="AA763" s="4"/>
    </row>
    <row r="764" spans="1:27" ht="16" customHeight="1" x14ac:dyDescent="0.2">
      <c r="A764" s="54"/>
      <c r="B764" s="55">
        <v>843380121459</v>
      </c>
      <c r="C764" s="56" t="s">
        <v>1776</v>
      </c>
      <c r="D764" s="56" t="s">
        <v>1777</v>
      </c>
      <c r="E764" s="56" t="str" cm="1">
        <f t="array" ref="E764">_xlfn.XLOOKUP(C764,Master!E1:E2386,Master!H1:H2386)</f>
        <v>No</v>
      </c>
      <c r="F764" s="56" t="s">
        <v>95</v>
      </c>
      <c r="G764" s="64">
        <v>4433</v>
      </c>
      <c r="H764" s="56" t="s">
        <v>139</v>
      </c>
      <c r="I764" s="56" t="s">
        <v>140</v>
      </c>
      <c r="J764" s="56" t="s">
        <v>55</v>
      </c>
      <c r="K764" s="56" t="s">
        <v>50</v>
      </c>
      <c r="L764" s="56" t="s">
        <v>50</v>
      </c>
      <c r="M764" s="57">
        <v>121</v>
      </c>
      <c r="N764" s="57">
        <v>220</v>
      </c>
      <c r="O764" s="57">
        <v>220</v>
      </c>
      <c r="P764" s="58" cm="1">
        <f t="array" ref="P764">(O764*$P$3)*(M764/O764)</f>
        <v>168.19</v>
      </c>
      <c r="Q764" s="59" cm="1">
        <f t="array" ref="Q764">R764</f>
        <v>367</v>
      </c>
      <c r="R764" s="58" cm="1">
        <f t="array" ref="R764">ROUND(O764*$P$3*(1+$Q$3),0)</f>
        <v>367</v>
      </c>
      <c r="S764" s="56" t="s">
        <v>57</v>
      </c>
      <c r="T764" s="60" t="s">
        <v>58</v>
      </c>
      <c r="U764" s="51"/>
      <c r="V764" s="61"/>
      <c r="W764" s="61"/>
      <c r="X764" s="61"/>
      <c r="Y764" s="61"/>
      <c r="Z764" s="53">
        <f t="shared" si="11"/>
        <v>0</v>
      </c>
      <c r="AA764" s="4"/>
    </row>
    <row r="765" spans="1:27" ht="16" customHeight="1" x14ac:dyDescent="0.2">
      <c r="A765" s="54"/>
      <c r="B765" s="55">
        <v>843380121107</v>
      </c>
      <c r="C765" s="56" t="s">
        <v>1778</v>
      </c>
      <c r="D765" s="56" t="s">
        <v>1779</v>
      </c>
      <c r="E765" s="56" t="str" cm="1">
        <f t="array" ref="E765">_xlfn.XLOOKUP(C765,Master!E1:E2386,Master!H1:H2386)</f>
        <v>No</v>
      </c>
      <c r="F765" s="56" t="s">
        <v>51</v>
      </c>
      <c r="G765" s="64">
        <v>3030</v>
      </c>
      <c r="H765" s="56" t="s">
        <v>139</v>
      </c>
      <c r="I765" s="56" t="s">
        <v>140</v>
      </c>
      <c r="J765" s="56" t="s">
        <v>55</v>
      </c>
      <c r="K765" s="56" t="s">
        <v>50</v>
      </c>
      <c r="L765" s="56" t="s">
        <v>50</v>
      </c>
      <c r="M765" s="57">
        <v>121</v>
      </c>
      <c r="N765" s="57">
        <v>220</v>
      </c>
      <c r="O765" s="57">
        <v>220</v>
      </c>
      <c r="P765" s="58" cm="1">
        <f t="array" ref="P765">(O765*$P$3)*(M765/O765)</f>
        <v>168.19</v>
      </c>
      <c r="Q765" s="59" cm="1">
        <f t="array" ref="Q765">R765</f>
        <v>367</v>
      </c>
      <c r="R765" s="58" cm="1">
        <f t="array" ref="R765">ROUND(O765*$P$3*(1+$Q$3),0)</f>
        <v>367</v>
      </c>
      <c r="S765" s="56" t="s">
        <v>57</v>
      </c>
      <c r="T765" s="60" t="s">
        <v>58</v>
      </c>
      <c r="U765" s="51"/>
      <c r="V765" s="61"/>
      <c r="W765" s="61"/>
      <c r="X765" s="61"/>
      <c r="Y765" s="61"/>
      <c r="Z765" s="53">
        <f t="shared" si="11"/>
        <v>0</v>
      </c>
      <c r="AA765" s="4"/>
    </row>
    <row r="766" spans="1:27" s="242" customFormat="1" ht="16" customHeight="1" x14ac:dyDescent="0.2">
      <c r="A766" s="231"/>
      <c r="B766" s="243">
        <v>843380121114</v>
      </c>
      <c r="C766" s="233" t="s">
        <v>1780</v>
      </c>
      <c r="D766" s="233" t="s">
        <v>1781</v>
      </c>
      <c r="E766" s="233" t="str" cm="1">
        <f t="array" ref="E766">_xlfn.XLOOKUP(C766,Master!E1:E2386,Master!H1:H2386)</f>
        <v>No</v>
      </c>
      <c r="F766" s="233" t="s">
        <v>51</v>
      </c>
      <c r="G766" s="266">
        <v>3232</v>
      </c>
      <c r="H766" s="233" t="s">
        <v>139</v>
      </c>
      <c r="I766" s="233" t="s">
        <v>140</v>
      </c>
      <c r="J766" s="233" t="s">
        <v>55</v>
      </c>
      <c r="K766" s="233" t="s">
        <v>50</v>
      </c>
      <c r="L766" s="233" t="s">
        <v>50</v>
      </c>
      <c r="M766" s="234">
        <v>121</v>
      </c>
      <c r="N766" s="234">
        <v>220</v>
      </c>
      <c r="O766" s="234">
        <v>220</v>
      </c>
      <c r="P766" s="235" cm="1">
        <f t="array" ref="P766">(O766*$P$3)*(M766/O766)</f>
        <v>168.19</v>
      </c>
      <c r="Q766" s="236" cm="1">
        <f t="array" ref="Q766">R766</f>
        <v>367</v>
      </c>
      <c r="R766" s="235" cm="1">
        <f t="array" ref="R766">ROUND(O766*$P$3*(1+$Q$3),0)</f>
        <v>367</v>
      </c>
      <c r="S766" s="233" t="s">
        <v>57</v>
      </c>
      <c r="T766" s="237" t="s">
        <v>58</v>
      </c>
      <c r="U766" s="238"/>
      <c r="V766" s="239"/>
      <c r="W766" s="239"/>
      <c r="X766" s="239"/>
      <c r="Y766" s="239"/>
      <c r="Z766" s="240">
        <f t="shared" si="11"/>
        <v>0</v>
      </c>
      <c r="AA766" s="241"/>
    </row>
    <row r="767" spans="1:27" s="242" customFormat="1" ht="16" customHeight="1" x14ac:dyDescent="0.2">
      <c r="A767" s="231"/>
      <c r="B767" s="243">
        <v>843380121121</v>
      </c>
      <c r="C767" s="233" t="s">
        <v>1782</v>
      </c>
      <c r="D767" s="233" t="s">
        <v>1783</v>
      </c>
      <c r="E767" s="233" t="str" cm="1">
        <f t="array" ref="E767">_xlfn.XLOOKUP(C767,Master!E1:E2386,Master!H1:H2386)</f>
        <v>No</v>
      </c>
      <c r="F767" s="233" t="s">
        <v>51</v>
      </c>
      <c r="G767" s="266">
        <v>3235</v>
      </c>
      <c r="H767" s="233" t="s">
        <v>139</v>
      </c>
      <c r="I767" s="233" t="s">
        <v>140</v>
      </c>
      <c r="J767" s="233" t="s">
        <v>55</v>
      </c>
      <c r="K767" s="233" t="s">
        <v>50</v>
      </c>
      <c r="L767" s="233" t="s">
        <v>50</v>
      </c>
      <c r="M767" s="234">
        <v>121</v>
      </c>
      <c r="N767" s="234">
        <v>220</v>
      </c>
      <c r="O767" s="234">
        <v>220</v>
      </c>
      <c r="P767" s="235" cm="1">
        <f t="array" ref="P767">(O767*$P$3)*(M767/O767)</f>
        <v>168.19</v>
      </c>
      <c r="Q767" s="236" cm="1">
        <f t="array" ref="Q767">R767</f>
        <v>367</v>
      </c>
      <c r="R767" s="235" cm="1">
        <f t="array" ref="R767">ROUND(O767*$P$3*(1+$Q$3),0)</f>
        <v>367</v>
      </c>
      <c r="S767" s="233" t="s">
        <v>57</v>
      </c>
      <c r="T767" s="237" t="s">
        <v>58</v>
      </c>
      <c r="U767" s="238"/>
      <c r="V767" s="239"/>
      <c r="W767" s="239"/>
      <c r="X767" s="239"/>
      <c r="Y767" s="239"/>
      <c r="Z767" s="240">
        <f t="shared" si="11"/>
        <v>0</v>
      </c>
      <c r="AA767" s="241"/>
    </row>
    <row r="768" spans="1:27" s="242" customFormat="1" ht="16" customHeight="1" x14ac:dyDescent="0.2">
      <c r="A768" s="231"/>
      <c r="B768" s="243">
        <v>843380121138</v>
      </c>
      <c r="C768" s="233" t="s">
        <v>1784</v>
      </c>
      <c r="D768" s="233" t="s">
        <v>1785</v>
      </c>
      <c r="E768" s="233" t="str" cm="1">
        <f t="array" ref="E768">_xlfn.XLOOKUP(C768,Master!E1:E2386,Master!H1:H2386)</f>
        <v>No</v>
      </c>
      <c r="F768" s="233" t="s">
        <v>51</v>
      </c>
      <c r="G768" s="266">
        <v>3432</v>
      </c>
      <c r="H768" s="233" t="s">
        <v>139</v>
      </c>
      <c r="I768" s="233" t="s">
        <v>140</v>
      </c>
      <c r="J768" s="233" t="s">
        <v>55</v>
      </c>
      <c r="K768" s="233" t="s">
        <v>50</v>
      </c>
      <c r="L768" s="233" t="s">
        <v>50</v>
      </c>
      <c r="M768" s="234">
        <v>121</v>
      </c>
      <c r="N768" s="234">
        <v>220</v>
      </c>
      <c r="O768" s="234">
        <v>220</v>
      </c>
      <c r="P768" s="235" cm="1">
        <f t="array" ref="P768">(O768*$P$3)*(M768/O768)</f>
        <v>168.19</v>
      </c>
      <c r="Q768" s="236" cm="1">
        <f t="array" ref="Q768">R768</f>
        <v>367</v>
      </c>
      <c r="R768" s="235" cm="1">
        <f t="array" ref="R768">ROUND(O768*$P$3*(1+$Q$3),0)</f>
        <v>367</v>
      </c>
      <c r="S768" s="233" t="s">
        <v>57</v>
      </c>
      <c r="T768" s="237" t="s">
        <v>58</v>
      </c>
      <c r="U768" s="238"/>
      <c r="V768" s="239"/>
      <c r="W768" s="239"/>
      <c r="X768" s="239"/>
      <c r="Y768" s="239"/>
      <c r="Z768" s="240">
        <f t="shared" si="11"/>
        <v>0</v>
      </c>
      <c r="AA768" s="241"/>
    </row>
    <row r="769" spans="1:27" s="242" customFormat="1" ht="16" customHeight="1" x14ac:dyDescent="0.2">
      <c r="A769" s="231"/>
      <c r="B769" s="243">
        <v>843380121145</v>
      </c>
      <c r="C769" s="233" t="s">
        <v>1786</v>
      </c>
      <c r="D769" s="233" t="s">
        <v>1787</v>
      </c>
      <c r="E769" s="233" t="str" cm="1">
        <f t="array" ref="E769">_xlfn.XLOOKUP(C769,Master!E1:E2386,Master!H1:H2386)</f>
        <v>No</v>
      </c>
      <c r="F769" s="233" t="s">
        <v>51</v>
      </c>
      <c r="G769" s="266">
        <v>3435</v>
      </c>
      <c r="H769" s="233" t="s">
        <v>139</v>
      </c>
      <c r="I769" s="233" t="s">
        <v>140</v>
      </c>
      <c r="J769" s="233" t="s">
        <v>55</v>
      </c>
      <c r="K769" s="233" t="s">
        <v>50</v>
      </c>
      <c r="L769" s="233" t="s">
        <v>50</v>
      </c>
      <c r="M769" s="234">
        <v>121</v>
      </c>
      <c r="N769" s="234">
        <v>220</v>
      </c>
      <c r="O769" s="234">
        <v>220</v>
      </c>
      <c r="P769" s="235" cm="1">
        <f t="array" ref="P769">(O769*$P$3)*(M769/O769)</f>
        <v>168.19</v>
      </c>
      <c r="Q769" s="236" cm="1">
        <f t="array" ref="Q769">R769</f>
        <v>367</v>
      </c>
      <c r="R769" s="235" cm="1">
        <f t="array" ref="R769">ROUND(O769*$P$3*(1+$Q$3),0)</f>
        <v>367</v>
      </c>
      <c r="S769" s="233" t="s">
        <v>57</v>
      </c>
      <c r="T769" s="237" t="s">
        <v>58</v>
      </c>
      <c r="U769" s="238"/>
      <c r="V769" s="239"/>
      <c r="W769" s="239"/>
      <c r="X769" s="239"/>
      <c r="Y769" s="239"/>
      <c r="Z769" s="240">
        <f t="shared" si="11"/>
        <v>0</v>
      </c>
      <c r="AA769" s="241"/>
    </row>
    <row r="770" spans="1:27" s="242" customFormat="1" ht="16" customHeight="1" x14ac:dyDescent="0.2">
      <c r="A770" s="231"/>
      <c r="B770" s="243">
        <v>843380121152</v>
      </c>
      <c r="C770" s="233" t="s">
        <v>1788</v>
      </c>
      <c r="D770" s="233" t="s">
        <v>1789</v>
      </c>
      <c r="E770" s="233" t="str" cm="1">
        <f t="array" ref="E770">_xlfn.XLOOKUP(C770,Master!E1:E2386,Master!H1:H2386)</f>
        <v>No</v>
      </c>
      <c r="F770" s="233" t="s">
        <v>51</v>
      </c>
      <c r="G770" s="266">
        <v>3632</v>
      </c>
      <c r="H770" s="233" t="s">
        <v>139</v>
      </c>
      <c r="I770" s="233" t="s">
        <v>140</v>
      </c>
      <c r="J770" s="233" t="s">
        <v>55</v>
      </c>
      <c r="K770" s="233" t="s">
        <v>50</v>
      </c>
      <c r="L770" s="233" t="s">
        <v>50</v>
      </c>
      <c r="M770" s="234">
        <v>121</v>
      </c>
      <c r="N770" s="234">
        <v>220</v>
      </c>
      <c r="O770" s="234">
        <v>220</v>
      </c>
      <c r="P770" s="235" cm="1">
        <f t="array" ref="P770">(O770*$P$3)*(M770/O770)</f>
        <v>168.19</v>
      </c>
      <c r="Q770" s="236" cm="1">
        <f t="array" ref="Q770">R770</f>
        <v>367</v>
      </c>
      <c r="R770" s="235" cm="1">
        <f t="array" ref="R770">ROUND(O770*$P$3*(1+$Q$3),0)</f>
        <v>367</v>
      </c>
      <c r="S770" s="233" t="s">
        <v>57</v>
      </c>
      <c r="T770" s="237" t="s">
        <v>58</v>
      </c>
      <c r="U770" s="238"/>
      <c r="V770" s="239"/>
      <c r="W770" s="239"/>
      <c r="X770" s="239"/>
      <c r="Y770" s="239"/>
      <c r="Z770" s="240">
        <f t="shared" si="11"/>
        <v>0</v>
      </c>
      <c r="AA770" s="241"/>
    </row>
    <row r="771" spans="1:27" s="242" customFormat="1" ht="16" customHeight="1" x14ac:dyDescent="0.2">
      <c r="A771" s="231"/>
      <c r="B771" s="243">
        <v>843380121169</v>
      </c>
      <c r="C771" s="233" t="s">
        <v>1790</v>
      </c>
      <c r="D771" s="233" t="s">
        <v>1791</v>
      </c>
      <c r="E771" s="233" t="str" cm="1">
        <f t="array" ref="E771">_xlfn.XLOOKUP(C771,Master!E1:E2386,Master!H1:H2386)</f>
        <v>No</v>
      </c>
      <c r="F771" s="233" t="s">
        <v>51</v>
      </c>
      <c r="G771" s="266">
        <v>3635</v>
      </c>
      <c r="H771" s="233" t="s">
        <v>139</v>
      </c>
      <c r="I771" s="233" t="s">
        <v>140</v>
      </c>
      <c r="J771" s="233" t="s">
        <v>55</v>
      </c>
      <c r="K771" s="233" t="s">
        <v>50</v>
      </c>
      <c r="L771" s="233" t="s">
        <v>50</v>
      </c>
      <c r="M771" s="234">
        <v>121</v>
      </c>
      <c r="N771" s="234">
        <v>220</v>
      </c>
      <c r="O771" s="234">
        <v>220</v>
      </c>
      <c r="P771" s="235" cm="1">
        <f t="array" ref="P771">(O771*$P$3)*(M771/O771)</f>
        <v>168.19</v>
      </c>
      <c r="Q771" s="236" cm="1">
        <f t="array" ref="Q771">R771</f>
        <v>367</v>
      </c>
      <c r="R771" s="235" cm="1">
        <f t="array" ref="R771">ROUND(O771*$P$3*(1+$Q$3),0)</f>
        <v>367</v>
      </c>
      <c r="S771" s="233" t="s">
        <v>57</v>
      </c>
      <c r="T771" s="237" t="s">
        <v>58</v>
      </c>
      <c r="U771" s="238"/>
      <c r="V771" s="239"/>
      <c r="W771" s="239"/>
      <c r="X771" s="239"/>
      <c r="Y771" s="239"/>
      <c r="Z771" s="240">
        <f t="shared" si="11"/>
        <v>0</v>
      </c>
      <c r="AA771" s="241"/>
    </row>
    <row r="772" spans="1:27" s="242" customFormat="1" ht="16" customHeight="1" x14ac:dyDescent="0.2">
      <c r="A772" s="231"/>
      <c r="B772" s="243">
        <v>843380121176</v>
      </c>
      <c r="C772" s="233" t="s">
        <v>1792</v>
      </c>
      <c r="D772" s="233" t="s">
        <v>1793</v>
      </c>
      <c r="E772" s="233" t="str" cm="1">
        <f t="array" ref="E772">_xlfn.XLOOKUP(C772,Master!E1:E2386,Master!H1:H2386)</f>
        <v>No</v>
      </c>
      <c r="F772" s="233" t="s">
        <v>51</v>
      </c>
      <c r="G772" s="266">
        <v>3833</v>
      </c>
      <c r="H772" s="233" t="s">
        <v>139</v>
      </c>
      <c r="I772" s="233" t="s">
        <v>140</v>
      </c>
      <c r="J772" s="233" t="s">
        <v>55</v>
      </c>
      <c r="K772" s="233" t="s">
        <v>50</v>
      </c>
      <c r="L772" s="233" t="s">
        <v>50</v>
      </c>
      <c r="M772" s="234">
        <v>121</v>
      </c>
      <c r="N772" s="234">
        <v>220</v>
      </c>
      <c r="O772" s="234">
        <v>220</v>
      </c>
      <c r="P772" s="235" cm="1">
        <f t="array" ref="P772">(O772*$P$3)*(M772/O772)</f>
        <v>168.19</v>
      </c>
      <c r="Q772" s="236" cm="1">
        <f t="array" ref="Q772">R772</f>
        <v>367</v>
      </c>
      <c r="R772" s="235" cm="1">
        <f t="array" ref="R772">ROUND(O772*$P$3*(1+$Q$3),0)</f>
        <v>367</v>
      </c>
      <c r="S772" s="233" t="s">
        <v>57</v>
      </c>
      <c r="T772" s="237" t="s">
        <v>58</v>
      </c>
      <c r="U772" s="238"/>
      <c r="V772" s="239"/>
      <c r="W772" s="239"/>
      <c r="X772" s="239"/>
      <c r="Y772" s="239"/>
      <c r="Z772" s="240">
        <f t="shared" si="11"/>
        <v>0</v>
      </c>
      <c r="AA772" s="241"/>
    </row>
    <row r="773" spans="1:27" s="242" customFormat="1" ht="16" customHeight="1" x14ac:dyDescent="0.2">
      <c r="A773" s="231"/>
      <c r="B773" s="243">
        <v>843380121183</v>
      </c>
      <c r="C773" s="233" t="s">
        <v>1794</v>
      </c>
      <c r="D773" s="233" t="s">
        <v>1795</v>
      </c>
      <c r="E773" s="233" t="str" cm="1">
        <f t="array" ref="E773">_xlfn.XLOOKUP(C773,Master!E1:E2386,Master!H1:H2386)</f>
        <v>No</v>
      </c>
      <c r="F773" s="233" t="s">
        <v>51</v>
      </c>
      <c r="G773" s="266">
        <v>3835</v>
      </c>
      <c r="H773" s="233" t="s">
        <v>139</v>
      </c>
      <c r="I773" s="233" t="s">
        <v>140</v>
      </c>
      <c r="J773" s="233" t="s">
        <v>55</v>
      </c>
      <c r="K773" s="233" t="s">
        <v>50</v>
      </c>
      <c r="L773" s="233" t="s">
        <v>50</v>
      </c>
      <c r="M773" s="234">
        <v>121</v>
      </c>
      <c r="N773" s="234">
        <v>220</v>
      </c>
      <c r="O773" s="234">
        <v>220</v>
      </c>
      <c r="P773" s="235" cm="1">
        <f t="array" ref="P773">(O773*$P$3)*(M773/O773)</f>
        <v>168.19</v>
      </c>
      <c r="Q773" s="236" cm="1">
        <f t="array" ref="Q773">R773</f>
        <v>367</v>
      </c>
      <c r="R773" s="235" cm="1">
        <f t="array" ref="R773">ROUND(O773*$P$3*(1+$Q$3),0)</f>
        <v>367</v>
      </c>
      <c r="S773" s="233" t="s">
        <v>57</v>
      </c>
      <c r="T773" s="237" t="s">
        <v>58</v>
      </c>
      <c r="U773" s="238"/>
      <c r="V773" s="239"/>
      <c r="W773" s="239"/>
      <c r="X773" s="239"/>
      <c r="Y773" s="239"/>
      <c r="Z773" s="240">
        <f t="shared" si="11"/>
        <v>0</v>
      </c>
      <c r="AA773" s="241"/>
    </row>
    <row r="774" spans="1:27" s="242" customFormat="1" ht="16" customHeight="1" x14ac:dyDescent="0.2">
      <c r="A774" s="231"/>
      <c r="B774" s="243">
        <v>843380121190</v>
      </c>
      <c r="C774" s="233" t="s">
        <v>1796</v>
      </c>
      <c r="D774" s="233" t="s">
        <v>1797</v>
      </c>
      <c r="E774" s="233" t="str" cm="1">
        <f t="array" ref="E774">_xlfn.XLOOKUP(C774,Master!E1:E2386,Master!H1:H2386)</f>
        <v>No</v>
      </c>
      <c r="F774" s="233" t="s">
        <v>51</v>
      </c>
      <c r="G774" s="266">
        <v>4033</v>
      </c>
      <c r="H774" s="233" t="s">
        <v>139</v>
      </c>
      <c r="I774" s="233" t="s">
        <v>140</v>
      </c>
      <c r="J774" s="233" t="s">
        <v>55</v>
      </c>
      <c r="K774" s="233" t="s">
        <v>50</v>
      </c>
      <c r="L774" s="233" t="s">
        <v>50</v>
      </c>
      <c r="M774" s="234">
        <v>121</v>
      </c>
      <c r="N774" s="234">
        <v>220</v>
      </c>
      <c r="O774" s="234">
        <v>220</v>
      </c>
      <c r="P774" s="235" cm="1">
        <f t="array" ref="P774">(O774*$P$3)*(M774/O774)</f>
        <v>168.19</v>
      </c>
      <c r="Q774" s="236" cm="1">
        <f t="array" ref="Q774">R774</f>
        <v>367</v>
      </c>
      <c r="R774" s="235" cm="1">
        <f t="array" ref="R774">ROUND(O774*$P$3*(1+$Q$3),0)</f>
        <v>367</v>
      </c>
      <c r="S774" s="233" t="s">
        <v>57</v>
      </c>
      <c r="T774" s="237" t="s">
        <v>58</v>
      </c>
      <c r="U774" s="238"/>
      <c r="V774" s="239"/>
      <c r="W774" s="239"/>
      <c r="X774" s="239"/>
      <c r="Y774" s="239"/>
      <c r="Z774" s="240">
        <f t="shared" si="11"/>
        <v>0</v>
      </c>
      <c r="AA774" s="241"/>
    </row>
    <row r="775" spans="1:27" s="242" customFormat="1" ht="16" customHeight="1" x14ac:dyDescent="0.2">
      <c r="A775" s="231"/>
      <c r="B775" s="243">
        <v>843380121206</v>
      </c>
      <c r="C775" s="233" t="s">
        <v>1798</v>
      </c>
      <c r="D775" s="233" t="s">
        <v>1799</v>
      </c>
      <c r="E775" s="233" t="str" cm="1">
        <f t="array" ref="E775">_xlfn.XLOOKUP(C775,Master!E1:E2386,Master!H1:H2386)</f>
        <v>No</v>
      </c>
      <c r="F775" s="233" t="s">
        <v>51</v>
      </c>
      <c r="G775" s="266">
        <v>4233</v>
      </c>
      <c r="H775" s="233" t="s">
        <v>139</v>
      </c>
      <c r="I775" s="233" t="s">
        <v>140</v>
      </c>
      <c r="J775" s="233" t="s">
        <v>55</v>
      </c>
      <c r="K775" s="233" t="s">
        <v>50</v>
      </c>
      <c r="L775" s="233" t="s">
        <v>50</v>
      </c>
      <c r="M775" s="234">
        <v>121</v>
      </c>
      <c r="N775" s="234">
        <v>220</v>
      </c>
      <c r="O775" s="234">
        <v>220</v>
      </c>
      <c r="P775" s="235" cm="1">
        <f t="array" ref="P775">(O775*$P$3)*(M775/O775)</f>
        <v>168.19</v>
      </c>
      <c r="Q775" s="236" cm="1">
        <f t="array" ref="Q775">R775</f>
        <v>367</v>
      </c>
      <c r="R775" s="235" cm="1">
        <f t="array" ref="R775">ROUND(O775*$P$3*(1+$Q$3),0)</f>
        <v>367</v>
      </c>
      <c r="S775" s="233" t="s">
        <v>57</v>
      </c>
      <c r="T775" s="237" t="s">
        <v>58</v>
      </c>
      <c r="U775" s="238"/>
      <c r="V775" s="239"/>
      <c r="W775" s="239"/>
      <c r="X775" s="239"/>
      <c r="Y775" s="239"/>
      <c r="Z775" s="240">
        <f t="shared" si="11"/>
        <v>0</v>
      </c>
      <c r="AA775" s="241"/>
    </row>
    <row r="776" spans="1:27" ht="16" customHeight="1" x14ac:dyDescent="0.2">
      <c r="A776" s="54"/>
      <c r="B776" s="55">
        <v>843380121213</v>
      </c>
      <c r="C776" s="56" t="s">
        <v>1800</v>
      </c>
      <c r="D776" s="56" t="s">
        <v>1801</v>
      </c>
      <c r="E776" s="56" t="str" cm="1">
        <f t="array" ref="E776">_xlfn.XLOOKUP(C776,Master!E1:E2386,Master!H1:H2386)</f>
        <v>No</v>
      </c>
      <c r="F776" s="56" t="s">
        <v>51</v>
      </c>
      <c r="G776" s="64">
        <v>4433</v>
      </c>
      <c r="H776" s="56" t="s">
        <v>139</v>
      </c>
      <c r="I776" s="56" t="s">
        <v>140</v>
      </c>
      <c r="J776" s="56" t="s">
        <v>55</v>
      </c>
      <c r="K776" s="56" t="s">
        <v>50</v>
      </c>
      <c r="L776" s="56" t="s">
        <v>50</v>
      </c>
      <c r="M776" s="57">
        <v>121</v>
      </c>
      <c r="N776" s="57">
        <v>220</v>
      </c>
      <c r="O776" s="57">
        <v>220</v>
      </c>
      <c r="P776" s="58" cm="1">
        <f t="array" ref="P776">(O776*$P$3)*(M776/O776)</f>
        <v>168.19</v>
      </c>
      <c r="Q776" s="59" cm="1">
        <f t="array" ref="Q776">R776</f>
        <v>367</v>
      </c>
      <c r="R776" s="58" cm="1">
        <f t="array" ref="R776">ROUND(O776*$P$3*(1+$Q$3),0)</f>
        <v>367</v>
      </c>
      <c r="S776" s="56" t="s">
        <v>57</v>
      </c>
      <c r="T776" s="60" t="s">
        <v>58</v>
      </c>
      <c r="U776" s="51"/>
      <c r="V776" s="61"/>
      <c r="W776" s="61"/>
      <c r="X776" s="61"/>
      <c r="Y776" s="61"/>
      <c r="Z776" s="53">
        <f t="shared" ref="Z776:Z839" si="12">(V776*M776)+(W776*M776)+(M776*X776)+(Y776*M776)</f>
        <v>0</v>
      </c>
      <c r="AA776" s="4"/>
    </row>
    <row r="777" spans="1:27" ht="16" customHeight="1" x14ac:dyDescent="0.2">
      <c r="A777" s="54"/>
      <c r="B777" s="55">
        <v>843380151067</v>
      </c>
      <c r="C777" s="56" t="s">
        <v>1802</v>
      </c>
      <c r="D777" s="56" t="s">
        <v>1803</v>
      </c>
      <c r="E777" s="56" t="str" cm="1">
        <f t="array" ref="E777">_xlfn.XLOOKUP(C777,Master!E1:E2386,Master!H1:H2386)</f>
        <v>No</v>
      </c>
      <c r="F777" s="56" t="s">
        <v>127</v>
      </c>
      <c r="G777" s="64">
        <v>3030</v>
      </c>
      <c r="H777" s="56" t="s">
        <v>139</v>
      </c>
      <c r="I777" s="56" t="s">
        <v>140</v>
      </c>
      <c r="J777" s="56" t="s">
        <v>55</v>
      </c>
      <c r="K777" s="56" t="s">
        <v>50</v>
      </c>
      <c r="L777" s="56" t="s">
        <v>50</v>
      </c>
      <c r="M777" s="57">
        <v>121</v>
      </c>
      <c r="N777" s="57">
        <v>220</v>
      </c>
      <c r="O777" s="57">
        <v>220</v>
      </c>
      <c r="P777" s="58" cm="1">
        <f t="array" ref="P777">(O777*$P$3)*(M777/O777)</f>
        <v>168.19</v>
      </c>
      <c r="Q777" s="59" cm="1">
        <f t="array" ref="Q777">R777</f>
        <v>367</v>
      </c>
      <c r="R777" s="58" cm="1">
        <f t="array" ref="R777">ROUND(O777*$P$3*(1+$Q$3),0)</f>
        <v>367</v>
      </c>
      <c r="S777" s="56" t="s">
        <v>57</v>
      </c>
      <c r="T777" s="60" t="s">
        <v>58</v>
      </c>
      <c r="U777" s="51"/>
      <c r="V777" s="61"/>
      <c r="W777" s="61"/>
      <c r="X777" s="61"/>
      <c r="Y777" s="61"/>
      <c r="Z777" s="53">
        <f t="shared" si="12"/>
        <v>0</v>
      </c>
      <c r="AA777" s="4"/>
    </row>
    <row r="778" spans="1:27" ht="16" customHeight="1" x14ac:dyDescent="0.2">
      <c r="A778" s="54"/>
      <c r="B778" s="55">
        <v>843380151074</v>
      </c>
      <c r="C778" s="56" t="s">
        <v>1804</v>
      </c>
      <c r="D778" s="56" t="s">
        <v>1805</v>
      </c>
      <c r="E778" s="56" t="str" cm="1">
        <f t="array" ref="E778">_xlfn.XLOOKUP(C778,Master!E1:E2386,Master!H1:H2386)</f>
        <v>No</v>
      </c>
      <c r="F778" s="56" t="s">
        <v>127</v>
      </c>
      <c r="G778" s="64">
        <v>3232</v>
      </c>
      <c r="H778" s="56" t="s">
        <v>139</v>
      </c>
      <c r="I778" s="56" t="s">
        <v>140</v>
      </c>
      <c r="J778" s="56" t="s">
        <v>55</v>
      </c>
      <c r="K778" s="56" t="s">
        <v>50</v>
      </c>
      <c r="L778" s="56" t="s">
        <v>50</v>
      </c>
      <c r="M778" s="57">
        <v>121</v>
      </c>
      <c r="N778" s="57">
        <v>220</v>
      </c>
      <c r="O778" s="57">
        <v>220</v>
      </c>
      <c r="P778" s="58" cm="1">
        <f t="array" ref="P778">(O778*$P$3)*(M778/O778)</f>
        <v>168.19</v>
      </c>
      <c r="Q778" s="59" cm="1">
        <f t="array" ref="Q778">R778</f>
        <v>367</v>
      </c>
      <c r="R778" s="58" cm="1">
        <f t="array" ref="R778">ROUND(O778*$P$3*(1+$Q$3),0)</f>
        <v>367</v>
      </c>
      <c r="S778" s="56" t="s">
        <v>57</v>
      </c>
      <c r="T778" s="60" t="s">
        <v>58</v>
      </c>
      <c r="U778" s="51"/>
      <c r="V778" s="61"/>
      <c r="W778" s="61"/>
      <c r="X778" s="61"/>
      <c r="Y778" s="61"/>
      <c r="Z778" s="53">
        <f t="shared" si="12"/>
        <v>0</v>
      </c>
      <c r="AA778" s="4"/>
    </row>
    <row r="779" spans="1:27" ht="16" customHeight="1" x14ac:dyDescent="0.2">
      <c r="A779" s="54"/>
      <c r="B779" s="55">
        <v>843380151081</v>
      </c>
      <c r="C779" s="56" t="s">
        <v>1806</v>
      </c>
      <c r="D779" s="56" t="s">
        <v>1807</v>
      </c>
      <c r="E779" s="56" t="str" cm="1">
        <f t="array" ref="E779">_xlfn.XLOOKUP(C779,Master!E1:E2386,Master!H1:H2386)</f>
        <v>No</v>
      </c>
      <c r="F779" s="56" t="s">
        <v>127</v>
      </c>
      <c r="G779" s="64">
        <v>3235</v>
      </c>
      <c r="H779" s="56" t="s">
        <v>139</v>
      </c>
      <c r="I779" s="56" t="s">
        <v>140</v>
      </c>
      <c r="J779" s="56" t="s">
        <v>55</v>
      </c>
      <c r="K779" s="56" t="s">
        <v>50</v>
      </c>
      <c r="L779" s="56" t="s">
        <v>50</v>
      </c>
      <c r="M779" s="57">
        <v>121</v>
      </c>
      <c r="N779" s="57">
        <v>220</v>
      </c>
      <c r="O779" s="57">
        <v>220</v>
      </c>
      <c r="P779" s="58" cm="1">
        <f t="array" ref="P779">(O779*$P$3)*(M779/O779)</f>
        <v>168.19</v>
      </c>
      <c r="Q779" s="59" cm="1">
        <f t="array" ref="Q779">R779</f>
        <v>367</v>
      </c>
      <c r="R779" s="58" cm="1">
        <f t="array" ref="R779">ROUND(O779*$P$3*(1+$Q$3),0)</f>
        <v>367</v>
      </c>
      <c r="S779" s="56" t="s">
        <v>57</v>
      </c>
      <c r="T779" s="60" t="s">
        <v>58</v>
      </c>
      <c r="U779" s="51"/>
      <c r="V779" s="61"/>
      <c r="W779" s="61"/>
      <c r="X779" s="61"/>
      <c r="Y779" s="61"/>
      <c r="Z779" s="53">
        <f t="shared" si="12"/>
        <v>0</v>
      </c>
      <c r="AA779" s="4"/>
    </row>
    <row r="780" spans="1:27" ht="16" customHeight="1" x14ac:dyDescent="0.2">
      <c r="A780" s="54"/>
      <c r="B780" s="55">
        <v>843380151098</v>
      </c>
      <c r="C780" s="56" t="s">
        <v>1808</v>
      </c>
      <c r="D780" s="56" t="s">
        <v>1809</v>
      </c>
      <c r="E780" s="56" t="str" cm="1">
        <f t="array" ref="E780">_xlfn.XLOOKUP(C780,Master!E1:E2386,Master!H1:H2386)</f>
        <v>No</v>
      </c>
      <c r="F780" s="56" t="s">
        <v>127</v>
      </c>
      <c r="G780" s="64">
        <v>3432</v>
      </c>
      <c r="H780" s="56" t="s">
        <v>139</v>
      </c>
      <c r="I780" s="56" t="s">
        <v>140</v>
      </c>
      <c r="J780" s="56" t="s">
        <v>55</v>
      </c>
      <c r="K780" s="56" t="s">
        <v>50</v>
      </c>
      <c r="L780" s="56" t="s">
        <v>50</v>
      </c>
      <c r="M780" s="57">
        <v>121</v>
      </c>
      <c r="N780" s="57">
        <v>220</v>
      </c>
      <c r="O780" s="57">
        <v>220</v>
      </c>
      <c r="P780" s="58" cm="1">
        <f t="array" ref="P780">(O780*$P$3)*(M780/O780)</f>
        <v>168.19</v>
      </c>
      <c r="Q780" s="59" cm="1">
        <f t="array" ref="Q780">R780</f>
        <v>367</v>
      </c>
      <c r="R780" s="58" cm="1">
        <f t="array" ref="R780">ROUND(O780*$P$3*(1+$Q$3),0)</f>
        <v>367</v>
      </c>
      <c r="S780" s="56" t="s">
        <v>57</v>
      </c>
      <c r="T780" s="60" t="s">
        <v>58</v>
      </c>
      <c r="U780" s="51"/>
      <c r="V780" s="61"/>
      <c r="W780" s="61"/>
      <c r="X780" s="61"/>
      <c r="Y780" s="61"/>
      <c r="Z780" s="53">
        <f t="shared" si="12"/>
        <v>0</v>
      </c>
      <c r="AA780" s="4"/>
    </row>
    <row r="781" spans="1:27" ht="16" customHeight="1" x14ac:dyDescent="0.2">
      <c r="A781" s="54"/>
      <c r="B781" s="55">
        <v>843380151104</v>
      </c>
      <c r="C781" s="56" t="s">
        <v>1810</v>
      </c>
      <c r="D781" s="56" t="s">
        <v>1811</v>
      </c>
      <c r="E781" s="56" t="str" cm="1">
        <f t="array" ref="E781">_xlfn.XLOOKUP(C781,Master!E1:E2386,Master!H1:H2386)</f>
        <v>No</v>
      </c>
      <c r="F781" s="56" t="s">
        <v>127</v>
      </c>
      <c r="G781" s="64">
        <v>3435</v>
      </c>
      <c r="H781" s="56" t="s">
        <v>139</v>
      </c>
      <c r="I781" s="56" t="s">
        <v>140</v>
      </c>
      <c r="J781" s="56" t="s">
        <v>55</v>
      </c>
      <c r="K781" s="56" t="s">
        <v>50</v>
      </c>
      <c r="L781" s="56" t="s">
        <v>50</v>
      </c>
      <c r="M781" s="57">
        <v>121</v>
      </c>
      <c r="N781" s="57">
        <v>220</v>
      </c>
      <c r="O781" s="57">
        <v>220</v>
      </c>
      <c r="P781" s="58" cm="1">
        <f t="array" ref="P781">(O781*$P$3)*(M781/O781)</f>
        <v>168.19</v>
      </c>
      <c r="Q781" s="59" cm="1">
        <f t="array" ref="Q781">R781</f>
        <v>367</v>
      </c>
      <c r="R781" s="58" cm="1">
        <f t="array" ref="R781">ROUND(O781*$P$3*(1+$Q$3),0)</f>
        <v>367</v>
      </c>
      <c r="S781" s="56" t="s">
        <v>57</v>
      </c>
      <c r="T781" s="60" t="s">
        <v>58</v>
      </c>
      <c r="U781" s="51"/>
      <c r="V781" s="61"/>
      <c r="W781" s="61"/>
      <c r="X781" s="61"/>
      <c r="Y781" s="61"/>
      <c r="Z781" s="53">
        <f t="shared" si="12"/>
        <v>0</v>
      </c>
      <c r="AA781" s="4"/>
    </row>
    <row r="782" spans="1:27" ht="16" customHeight="1" x14ac:dyDescent="0.2">
      <c r="A782" s="54"/>
      <c r="B782" s="55">
        <v>843380151111</v>
      </c>
      <c r="C782" s="56" t="s">
        <v>1812</v>
      </c>
      <c r="D782" s="56" t="s">
        <v>1813</v>
      </c>
      <c r="E782" s="56" t="str" cm="1">
        <f t="array" ref="E782">_xlfn.XLOOKUP(C782,Master!E1:E2386,Master!H1:H2386)</f>
        <v>No</v>
      </c>
      <c r="F782" s="56" t="s">
        <v>127</v>
      </c>
      <c r="G782" s="64">
        <v>3632</v>
      </c>
      <c r="H782" s="56" t="s">
        <v>139</v>
      </c>
      <c r="I782" s="56" t="s">
        <v>140</v>
      </c>
      <c r="J782" s="56" t="s">
        <v>55</v>
      </c>
      <c r="K782" s="56" t="s">
        <v>50</v>
      </c>
      <c r="L782" s="56" t="s">
        <v>50</v>
      </c>
      <c r="M782" s="57">
        <v>121</v>
      </c>
      <c r="N782" s="57">
        <v>220</v>
      </c>
      <c r="O782" s="57">
        <v>220</v>
      </c>
      <c r="P782" s="58" cm="1">
        <f t="array" ref="P782">(O782*$P$3)*(M782/O782)</f>
        <v>168.19</v>
      </c>
      <c r="Q782" s="59" cm="1">
        <f t="array" ref="Q782">R782</f>
        <v>367</v>
      </c>
      <c r="R782" s="58" cm="1">
        <f t="array" ref="R782">ROUND(O782*$P$3*(1+$Q$3),0)</f>
        <v>367</v>
      </c>
      <c r="S782" s="56" t="s">
        <v>57</v>
      </c>
      <c r="T782" s="60" t="s">
        <v>58</v>
      </c>
      <c r="U782" s="51"/>
      <c r="V782" s="61"/>
      <c r="W782" s="61"/>
      <c r="X782" s="61"/>
      <c r="Y782" s="61"/>
      <c r="Z782" s="53">
        <f t="shared" si="12"/>
        <v>0</v>
      </c>
      <c r="AA782" s="4"/>
    </row>
    <row r="783" spans="1:27" ht="16" customHeight="1" x14ac:dyDescent="0.2">
      <c r="A783" s="54"/>
      <c r="B783" s="55">
        <v>843380151128</v>
      </c>
      <c r="C783" s="56" t="s">
        <v>1814</v>
      </c>
      <c r="D783" s="56" t="s">
        <v>1815</v>
      </c>
      <c r="E783" s="56" t="str" cm="1">
        <f t="array" ref="E783">_xlfn.XLOOKUP(C783,Master!E1:E2386,Master!H1:H2386)</f>
        <v>No</v>
      </c>
      <c r="F783" s="56" t="s">
        <v>127</v>
      </c>
      <c r="G783" s="64">
        <v>3635</v>
      </c>
      <c r="H783" s="56" t="s">
        <v>139</v>
      </c>
      <c r="I783" s="56" t="s">
        <v>140</v>
      </c>
      <c r="J783" s="56" t="s">
        <v>55</v>
      </c>
      <c r="K783" s="56" t="s">
        <v>50</v>
      </c>
      <c r="L783" s="56" t="s">
        <v>50</v>
      </c>
      <c r="M783" s="57">
        <v>121</v>
      </c>
      <c r="N783" s="57">
        <v>220</v>
      </c>
      <c r="O783" s="57">
        <v>220</v>
      </c>
      <c r="P783" s="58" cm="1">
        <f t="array" ref="P783">(O783*$P$3)*(M783/O783)</f>
        <v>168.19</v>
      </c>
      <c r="Q783" s="59" cm="1">
        <f t="array" ref="Q783">R783</f>
        <v>367</v>
      </c>
      <c r="R783" s="58" cm="1">
        <f t="array" ref="R783">ROUND(O783*$P$3*(1+$Q$3),0)</f>
        <v>367</v>
      </c>
      <c r="S783" s="56" t="s">
        <v>57</v>
      </c>
      <c r="T783" s="60" t="s">
        <v>58</v>
      </c>
      <c r="U783" s="51"/>
      <c r="V783" s="61"/>
      <c r="W783" s="61"/>
      <c r="X783" s="61"/>
      <c r="Y783" s="61"/>
      <c r="Z783" s="53">
        <f t="shared" si="12"/>
        <v>0</v>
      </c>
      <c r="AA783" s="4"/>
    </row>
    <row r="784" spans="1:27" ht="16" customHeight="1" x14ac:dyDescent="0.2">
      <c r="A784" s="54"/>
      <c r="B784" s="55">
        <v>843380151135</v>
      </c>
      <c r="C784" s="56" t="s">
        <v>1816</v>
      </c>
      <c r="D784" s="56" t="s">
        <v>1817</v>
      </c>
      <c r="E784" s="56" t="str" cm="1">
        <f t="array" ref="E784">_xlfn.XLOOKUP(C784,Master!E1:E2386,Master!H1:H2386)</f>
        <v>No</v>
      </c>
      <c r="F784" s="56" t="s">
        <v>127</v>
      </c>
      <c r="G784" s="64">
        <v>3833</v>
      </c>
      <c r="H784" s="56" t="s">
        <v>139</v>
      </c>
      <c r="I784" s="56" t="s">
        <v>140</v>
      </c>
      <c r="J784" s="56" t="s">
        <v>55</v>
      </c>
      <c r="K784" s="56" t="s">
        <v>50</v>
      </c>
      <c r="L784" s="56" t="s">
        <v>50</v>
      </c>
      <c r="M784" s="57">
        <v>121</v>
      </c>
      <c r="N784" s="57">
        <v>220</v>
      </c>
      <c r="O784" s="57">
        <v>220</v>
      </c>
      <c r="P784" s="58" cm="1">
        <f t="array" ref="P784">(O784*$P$3)*(M784/O784)</f>
        <v>168.19</v>
      </c>
      <c r="Q784" s="59" cm="1">
        <f t="array" ref="Q784">R784</f>
        <v>367</v>
      </c>
      <c r="R784" s="58" cm="1">
        <f t="array" ref="R784">ROUND(O784*$P$3*(1+$Q$3),0)</f>
        <v>367</v>
      </c>
      <c r="S784" s="56" t="s">
        <v>57</v>
      </c>
      <c r="T784" s="60" t="s">
        <v>58</v>
      </c>
      <c r="U784" s="51"/>
      <c r="V784" s="61"/>
      <c r="W784" s="61"/>
      <c r="X784" s="61"/>
      <c r="Y784" s="61"/>
      <c r="Z784" s="53">
        <f t="shared" si="12"/>
        <v>0</v>
      </c>
      <c r="AA784" s="4"/>
    </row>
    <row r="785" spans="1:27" ht="16" customHeight="1" x14ac:dyDescent="0.2">
      <c r="A785" s="54"/>
      <c r="B785" s="55">
        <v>843380151142</v>
      </c>
      <c r="C785" s="56" t="s">
        <v>1818</v>
      </c>
      <c r="D785" s="56" t="s">
        <v>1819</v>
      </c>
      <c r="E785" s="56" t="str" cm="1">
        <f t="array" ref="E785">_xlfn.XLOOKUP(C785,Master!E1:E2386,Master!H1:H2386)</f>
        <v>No</v>
      </c>
      <c r="F785" s="56" t="s">
        <v>127</v>
      </c>
      <c r="G785" s="64">
        <v>3835</v>
      </c>
      <c r="H785" s="56" t="s">
        <v>139</v>
      </c>
      <c r="I785" s="56" t="s">
        <v>140</v>
      </c>
      <c r="J785" s="56" t="s">
        <v>55</v>
      </c>
      <c r="K785" s="56" t="s">
        <v>50</v>
      </c>
      <c r="L785" s="56" t="s">
        <v>50</v>
      </c>
      <c r="M785" s="57">
        <v>121</v>
      </c>
      <c r="N785" s="57">
        <v>220</v>
      </c>
      <c r="O785" s="57">
        <v>220</v>
      </c>
      <c r="P785" s="58" cm="1">
        <f t="array" ref="P785">(O785*$P$3)*(M785/O785)</f>
        <v>168.19</v>
      </c>
      <c r="Q785" s="59" cm="1">
        <f t="array" ref="Q785">R785</f>
        <v>367</v>
      </c>
      <c r="R785" s="58" cm="1">
        <f t="array" ref="R785">ROUND(O785*$P$3*(1+$Q$3),0)</f>
        <v>367</v>
      </c>
      <c r="S785" s="56" t="s">
        <v>57</v>
      </c>
      <c r="T785" s="60" t="s">
        <v>58</v>
      </c>
      <c r="U785" s="51"/>
      <c r="V785" s="61"/>
      <c r="W785" s="61"/>
      <c r="X785" s="61"/>
      <c r="Y785" s="61"/>
      <c r="Z785" s="53">
        <f t="shared" si="12"/>
        <v>0</v>
      </c>
      <c r="AA785" s="4"/>
    </row>
    <row r="786" spans="1:27" ht="16" customHeight="1" x14ac:dyDescent="0.2">
      <c r="A786" s="54"/>
      <c r="B786" s="55">
        <v>843380151159</v>
      </c>
      <c r="C786" s="56" t="s">
        <v>1820</v>
      </c>
      <c r="D786" s="56" t="s">
        <v>1821</v>
      </c>
      <c r="E786" s="56" t="str" cm="1">
        <f t="array" ref="E786">_xlfn.XLOOKUP(C786,Master!E1:E2386,Master!H1:H2386)</f>
        <v>No</v>
      </c>
      <c r="F786" s="56" t="s">
        <v>127</v>
      </c>
      <c r="G786" s="64">
        <v>4033</v>
      </c>
      <c r="H786" s="56" t="s">
        <v>139</v>
      </c>
      <c r="I786" s="56" t="s">
        <v>140</v>
      </c>
      <c r="J786" s="56" t="s">
        <v>55</v>
      </c>
      <c r="K786" s="56" t="s">
        <v>50</v>
      </c>
      <c r="L786" s="56" t="s">
        <v>50</v>
      </c>
      <c r="M786" s="57">
        <v>121</v>
      </c>
      <c r="N786" s="57">
        <v>220</v>
      </c>
      <c r="O786" s="57">
        <v>220</v>
      </c>
      <c r="P786" s="58" cm="1">
        <f t="array" ref="P786">(O786*$P$3)*(M786/O786)</f>
        <v>168.19</v>
      </c>
      <c r="Q786" s="59" cm="1">
        <f t="array" ref="Q786">R786</f>
        <v>367</v>
      </c>
      <c r="R786" s="58" cm="1">
        <f t="array" ref="R786">ROUND(O786*$P$3*(1+$Q$3),0)</f>
        <v>367</v>
      </c>
      <c r="S786" s="56" t="s">
        <v>57</v>
      </c>
      <c r="T786" s="60" t="s">
        <v>58</v>
      </c>
      <c r="U786" s="51"/>
      <c r="V786" s="61"/>
      <c r="W786" s="61"/>
      <c r="X786" s="61"/>
      <c r="Y786" s="61"/>
      <c r="Z786" s="53">
        <f t="shared" si="12"/>
        <v>0</v>
      </c>
      <c r="AA786" s="4"/>
    </row>
    <row r="787" spans="1:27" ht="16" customHeight="1" x14ac:dyDescent="0.2">
      <c r="A787" s="54"/>
      <c r="B787" s="55">
        <v>843380151166</v>
      </c>
      <c r="C787" s="56" t="s">
        <v>1822</v>
      </c>
      <c r="D787" s="56" t="s">
        <v>1823</v>
      </c>
      <c r="E787" s="56" t="str" cm="1">
        <f t="array" ref="E787">_xlfn.XLOOKUP(C787,Master!E1:E2386,Master!H1:H2386)</f>
        <v>No</v>
      </c>
      <c r="F787" s="56" t="s">
        <v>127</v>
      </c>
      <c r="G787" s="64">
        <v>4233</v>
      </c>
      <c r="H787" s="56" t="s">
        <v>139</v>
      </c>
      <c r="I787" s="56" t="s">
        <v>140</v>
      </c>
      <c r="J787" s="56" t="s">
        <v>55</v>
      </c>
      <c r="K787" s="56" t="s">
        <v>50</v>
      </c>
      <c r="L787" s="56" t="s">
        <v>50</v>
      </c>
      <c r="M787" s="57">
        <v>121</v>
      </c>
      <c r="N787" s="57">
        <v>220</v>
      </c>
      <c r="O787" s="57">
        <v>220</v>
      </c>
      <c r="P787" s="58" cm="1">
        <f t="array" ref="P787">(O787*$P$3)*(M787/O787)</f>
        <v>168.19</v>
      </c>
      <c r="Q787" s="59" cm="1">
        <f t="array" ref="Q787">R787</f>
        <v>367</v>
      </c>
      <c r="R787" s="58" cm="1">
        <f t="array" ref="R787">ROUND(O787*$P$3*(1+$Q$3),0)</f>
        <v>367</v>
      </c>
      <c r="S787" s="56" t="s">
        <v>57</v>
      </c>
      <c r="T787" s="60" t="s">
        <v>58</v>
      </c>
      <c r="U787" s="51"/>
      <c r="V787" s="61"/>
      <c r="W787" s="61"/>
      <c r="X787" s="61"/>
      <c r="Y787" s="61"/>
      <c r="Z787" s="53">
        <f t="shared" si="12"/>
        <v>0</v>
      </c>
      <c r="AA787" s="4"/>
    </row>
    <row r="788" spans="1:27" ht="16" customHeight="1" x14ac:dyDescent="0.2">
      <c r="A788" s="54"/>
      <c r="B788" s="55">
        <v>843380151173</v>
      </c>
      <c r="C788" s="56" t="s">
        <v>1824</v>
      </c>
      <c r="D788" s="56" t="s">
        <v>1825</v>
      </c>
      <c r="E788" s="56" t="str" cm="1">
        <f t="array" ref="E788">_xlfn.XLOOKUP(C788,Master!E1:E2386,Master!H1:H2386)</f>
        <v>No</v>
      </c>
      <c r="F788" s="56" t="s">
        <v>127</v>
      </c>
      <c r="G788" s="64">
        <v>4433</v>
      </c>
      <c r="H788" s="56" t="s">
        <v>139</v>
      </c>
      <c r="I788" s="56" t="s">
        <v>140</v>
      </c>
      <c r="J788" s="56" t="s">
        <v>55</v>
      </c>
      <c r="K788" s="56" t="s">
        <v>50</v>
      </c>
      <c r="L788" s="56" t="s">
        <v>50</v>
      </c>
      <c r="M788" s="57">
        <v>121</v>
      </c>
      <c r="N788" s="57">
        <v>220</v>
      </c>
      <c r="O788" s="57">
        <v>220</v>
      </c>
      <c r="P788" s="58" cm="1">
        <f t="array" ref="P788">(O788*$P$3)*(M788/O788)</f>
        <v>168.19</v>
      </c>
      <c r="Q788" s="59" cm="1">
        <f t="array" ref="Q788">R788</f>
        <v>367</v>
      </c>
      <c r="R788" s="58" cm="1">
        <f t="array" ref="R788">ROUND(O788*$P$3*(1+$Q$3),0)</f>
        <v>367</v>
      </c>
      <c r="S788" s="56" t="s">
        <v>57</v>
      </c>
      <c r="T788" s="60" t="s">
        <v>58</v>
      </c>
      <c r="U788" s="51"/>
      <c r="V788" s="61"/>
      <c r="W788" s="61"/>
      <c r="X788" s="61"/>
      <c r="Y788" s="61"/>
      <c r="Z788" s="53">
        <f t="shared" si="12"/>
        <v>0</v>
      </c>
      <c r="AA788" s="4"/>
    </row>
    <row r="789" spans="1:27" ht="16" customHeight="1" x14ac:dyDescent="0.2">
      <c r="A789" s="54"/>
      <c r="B789" s="55">
        <v>843380122067</v>
      </c>
      <c r="C789" s="56" t="s">
        <v>1826</v>
      </c>
      <c r="D789" s="56" t="s">
        <v>1827</v>
      </c>
      <c r="E789" s="56" t="str" cm="1">
        <f t="array" ref="E789">_xlfn.XLOOKUP(C789,Master!E1:E2386,Master!H1:H2386)</f>
        <v>No</v>
      </c>
      <c r="F789" s="56" t="s">
        <v>116</v>
      </c>
      <c r="G789" s="64">
        <v>3030</v>
      </c>
      <c r="H789" s="56" t="s">
        <v>139</v>
      </c>
      <c r="I789" s="56" t="s">
        <v>211</v>
      </c>
      <c r="J789" s="56" t="s">
        <v>55</v>
      </c>
      <c r="K789" s="56" t="s">
        <v>50</v>
      </c>
      <c r="L789" s="56" t="s">
        <v>50</v>
      </c>
      <c r="M789" s="57">
        <v>143</v>
      </c>
      <c r="N789" s="57">
        <v>260</v>
      </c>
      <c r="O789" s="57">
        <v>260</v>
      </c>
      <c r="P789" s="58" cm="1">
        <f t="array" ref="P789">(O789*$P$3)*(M789/O789)</f>
        <v>198.77</v>
      </c>
      <c r="Q789" s="59" cm="1">
        <f t="array" ref="Q789">R789</f>
        <v>434</v>
      </c>
      <c r="R789" s="58" cm="1">
        <f t="array" ref="R789">ROUND(O789*$P$3*(1+$Q$3),0)</f>
        <v>434</v>
      </c>
      <c r="S789" s="56" t="s">
        <v>57</v>
      </c>
      <c r="T789" s="60" t="s">
        <v>58</v>
      </c>
      <c r="U789" s="51"/>
      <c r="V789" s="61"/>
      <c r="W789" s="61"/>
      <c r="X789" s="61"/>
      <c r="Y789" s="61"/>
      <c r="Z789" s="53">
        <f t="shared" si="12"/>
        <v>0</v>
      </c>
      <c r="AA789" s="4"/>
    </row>
    <row r="790" spans="1:27" ht="16" customHeight="1" x14ac:dyDescent="0.2">
      <c r="A790" s="54"/>
      <c r="B790" s="55">
        <v>843380122074</v>
      </c>
      <c r="C790" s="56" t="s">
        <v>1828</v>
      </c>
      <c r="D790" s="56" t="s">
        <v>1829</v>
      </c>
      <c r="E790" s="56" t="str" cm="1">
        <f t="array" ref="E790">_xlfn.XLOOKUP(C790,Master!E1:E2386,Master!H1:H2386)</f>
        <v>No</v>
      </c>
      <c r="F790" s="56" t="s">
        <v>116</v>
      </c>
      <c r="G790" s="64">
        <v>3232</v>
      </c>
      <c r="H790" s="56" t="s">
        <v>139</v>
      </c>
      <c r="I790" s="56" t="s">
        <v>211</v>
      </c>
      <c r="J790" s="56" t="s">
        <v>55</v>
      </c>
      <c r="K790" s="56" t="s">
        <v>50</v>
      </c>
      <c r="L790" s="56" t="s">
        <v>50</v>
      </c>
      <c r="M790" s="57">
        <v>143</v>
      </c>
      <c r="N790" s="57">
        <v>260</v>
      </c>
      <c r="O790" s="57">
        <v>260</v>
      </c>
      <c r="P790" s="58" cm="1">
        <f t="array" ref="P790">(O790*$P$3)*(M790/O790)</f>
        <v>198.77</v>
      </c>
      <c r="Q790" s="59" cm="1">
        <f t="array" ref="Q790">R790</f>
        <v>434</v>
      </c>
      <c r="R790" s="58" cm="1">
        <f t="array" ref="R790">ROUND(O790*$P$3*(1+$Q$3),0)</f>
        <v>434</v>
      </c>
      <c r="S790" s="56" t="s">
        <v>57</v>
      </c>
      <c r="T790" s="60" t="s">
        <v>58</v>
      </c>
      <c r="U790" s="51"/>
      <c r="V790" s="61"/>
      <c r="W790" s="61"/>
      <c r="X790" s="61"/>
      <c r="Y790" s="61"/>
      <c r="Z790" s="53">
        <f t="shared" si="12"/>
        <v>0</v>
      </c>
      <c r="AA790" s="4"/>
    </row>
    <row r="791" spans="1:27" ht="16" customHeight="1" x14ac:dyDescent="0.2">
      <c r="A791" s="54"/>
      <c r="B791" s="55">
        <v>843380122081</v>
      </c>
      <c r="C791" s="56" t="s">
        <v>1830</v>
      </c>
      <c r="D791" s="56" t="s">
        <v>1831</v>
      </c>
      <c r="E791" s="56" t="str" cm="1">
        <f t="array" ref="E791">_xlfn.XLOOKUP(C791,Master!E1:E2386,Master!H1:H2386)</f>
        <v>No</v>
      </c>
      <c r="F791" s="56" t="s">
        <v>116</v>
      </c>
      <c r="G791" s="64">
        <v>3235</v>
      </c>
      <c r="H791" s="56" t="s">
        <v>139</v>
      </c>
      <c r="I791" s="56" t="s">
        <v>211</v>
      </c>
      <c r="J791" s="56" t="s">
        <v>55</v>
      </c>
      <c r="K791" s="56" t="s">
        <v>50</v>
      </c>
      <c r="L791" s="56" t="s">
        <v>50</v>
      </c>
      <c r="M791" s="57">
        <v>143</v>
      </c>
      <c r="N791" s="57">
        <v>260</v>
      </c>
      <c r="O791" s="57">
        <v>260</v>
      </c>
      <c r="P791" s="58" cm="1">
        <f t="array" ref="P791">(O791*$P$3)*(M791/O791)</f>
        <v>198.77</v>
      </c>
      <c r="Q791" s="59" cm="1">
        <f t="array" ref="Q791">R791</f>
        <v>434</v>
      </c>
      <c r="R791" s="58" cm="1">
        <f t="array" ref="R791">ROUND(O791*$P$3*(1+$Q$3),0)</f>
        <v>434</v>
      </c>
      <c r="S791" s="56" t="s">
        <v>57</v>
      </c>
      <c r="T791" s="60" t="s">
        <v>58</v>
      </c>
      <c r="U791" s="51"/>
      <c r="V791" s="61"/>
      <c r="W791" s="61"/>
      <c r="X791" s="61"/>
      <c r="Y791" s="61"/>
      <c r="Z791" s="53">
        <f t="shared" si="12"/>
        <v>0</v>
      </c>
      <c r="AA791" s="4"/>
    </row>
    <row r="792" spans="1:27" ht="16" customHeight="1" x14ac:dyDescent="0.2">
      <c r="A792" s="54"/>
      <c r="B792" s="55">
        <v>843380122098</v>
      </c>
      <c r="C792" s="56" t="s">
        <v>1832</v>
      </c>
      <c r="D792" s="56" t="s">
        <v>1833</v>
      </c>
      <c r="E792" s="56" t="str" cm="1">
        <f t="array" ref="E792">_xlfn.XLOOKUP(C792,Master!E1:E2386,Master!H1:H2386)</f>
        <v>No</v>
      </c>
      <c r="F792" s="56" t="s">
        <v>116</v>
      </c>
      <c r="G792" s="64">
        <v>3432</v>
      </c>
      <c r="H792" s="56" t="s">
        <v>139</v>
      </c>
      <c r="I792" s="56" t="s">
        <v>211</v>
      </c>
      <c r="J792" s="56" t="s">
        <v>55</v>
      </c>
      <c r="K792" s="56" t="s">
        <v>50</v>
      </c>
      <c r="L792" s="56" t="s">
        <v>50</v>
      </c>
      <c r="M792" s="57">
        <v>143</v>
      </c>
      <c r="N792" s="57">
        <v>260</v>
      </c>
      <c r="O792" s="57">
        <v>260</v>
      </c>
      <c r="P792" s="58" cm="1">
        <f t="array" ref="P792">(O792*$P$3)*(M792/O792)</f>
        <v>198.77</v>
      </c>
      <c r="Q792" s="59" cm="1">
        <f t="array" ref="Q792">R792</f>
        <v>434</v>
      </c>
      <c r="R792" s="58" cm="1">
        <f t="array" ref="R792">ROUND(O792*$P$3*(1+$Q$3),0)</f>
        <v>434</v>
      </c>
      <c r="S792" s="56" t="s">
        <v>57</v>
      </c>
      <c r="T792" s="60" t="s">
        <v>58</v>
      </c>
      <c r="U792" s="51"/>
      <c r="V792" s="61"/>
      <c r="W792" s="61"/>
      <c r="X792" s="61"/>
      <c r="Y792" s="61"/>
      <c r="Z792" s="53">
        <f t="shared" si="12"/>
        <v>0</v>
      </c>
      <c r="AA792" s="4"/>
    </row>
    <row r="793" spans="1:27" ht="16" customHeight="1" x14ac:dyDescent="0.2">
      <c r="A793" s="54"/>
      <c r="B793" s="55">
        <v>843380122104</v>
      </c>
      <c r="C793" s="56" t="s">
        <v>1834</v>
      </c>
      <c r="D793" s="56" t="s">
        <v>1835</v>
      </c>
      <c r="E793" s="56" t="str" cm="1">
        <f t="array" ref="E793">_xlfn.XLOOKUP(C793,Master!E1:E2386,Master!H1:H2386)</f>
        <v>No</v>
      </c>
      <c r="F793" s="56" t="s">
        <v>116</v>
      </c>
      <c r="G793" s="64">
        <v>3435</v>
      </c>
      <c r="H793" s="56" t="s">
        <v>139</v>
      </c>
      <c r="I793" s="56" t="s">
        <v>211</v>
      </c>
      <c r="J793" s="56" t="s">
        <v>55</v>
      </c>
      <c r="K793" s="56" t="s">
        <v>50</v>
      </c>
      <c r="L793" s="56" t="s">
        <v>50</v>
      </c>
      <c r="M793" s="57">
        <v>143</v>
      </c>
      <c r="N793" s="57">
        <v>260</v>
      </c>
      <c r="O793" s="57">
        <v>260</v>
      </c>
      <c r="P793" s="58" cm="1">
        <f t="array" ref="P793">(O793*$P$3)*(M793/O793)</f>
        <v>198.77</v>
      </c>
      <c r="Q793" s="59" cm="1">
        <f t="array" ref="Q793">R793</f>
        <v>434</v>
      </c>
      <c r="R793" s="58" cm="1">
        <f t="array" ref="R793">ROUND(O793*$P$3*(1+$Q$3),0)</f>
        <v>434</v>
      </c>
      <c r="S793" s="56" t="s">
        <v>57</v>
      </c>
      <c r="T793" s="60" t="s">
        <v>58</v>
      </c>
      <c r="U793" s="51"/>
      <c r="V793" s="61"/>
      <c r="W793" s="61"/>
      <c r="X793" s="61"/>
      <c r="Y793" s="61"/>
      <c r="Z793" s="53">
        <f t="shared" si="12"/>
        <v>0</v>
      </c>
      <c r="AA793" s="4"/>
    </row>
    <row r="794" spans="1:27" ht="16" customHeight="1" x14ac:dyDescent="0.2">
      <c r="A794" s="54"/>
      <c r="B794" s="55">
        <v>843380122111</v>
      </c>
      <c r="C794" s="56" t="s">
        <v>1836</v>
      </c>
      <c r="D794" s="56" t="s">
        <v>1837</v>
      </c>
      <c r="E794" s="56" t="str" cm="1">
        <f t="array" ref="E794">_xlfn.XLOOKUP(C794,Master!E1:E2386,Master!H1:H2386)</f>
        <v>No</v>
      </c>
      <c r="F794" s="56" t="s">
        <v>116</v>
      </c>
      <c r="G794" s="64">
        <v>3632</v>
      </c>
      <c r="H794" s="56" t="s">
        <v>139</v>
      </c>
      <c r="I794" s="56" t="s">
        <v>211</v>
      </c>
      <c r="J794" s="56" t="s">
        <v>55</v>
      </c>
      <c r="K794" s="56" t="s">
        <v>50</v>
      </c>
      <c r="L794" s="56" t="s">
        <v>50</v>
      </c>
      <c r="M794" s="57">
        <v>143</v>
      </c>
      <c r="N794" s="57">
        <v>260</v>
      </c>
      <c r="O794" s="57">
        <v>260</v>
      </c>
      <c r="P794" s="58" cm="1">
        <f t="array" ref="P794">(O794*$P$3)*(M794/O794)</f>
        <v>198.77</v>
      </c>
      <c r="Q794" s="59" cm="1">
        <f t="array" ref="Q794">R794</f>
        <v>434</v>
      </c>
      <c r="R794" s="58" cm="1">
        <f t="array" ref="R794">ROUND(O794*$P$3*(1+$Q$3),0)</f>
        <v>434</v>
      </c>
      <c r="S794" s="56" t="s">
        <v>57</v>
      </c>
      <c r="T794" s="60" t="s">
        <v>58</v>
      </c>
      <c r="U794" s="51"/>
      <c r="V794" s="61"/>
      <c r="W794" s="61"/>
      <c r="X794" s="61"/>
      <c r="Y794" s="61"/>
      <c r="Z794" s="53">
        <f t="shared" si="12"/>
        <v>0</v>
      </c>
      <c r="AA794" s="4"/>
    </row>
    <row r="795" spans="1:27" ht="16" customHeight="1" x14ac:dyDescent="0.2">
      <c r="A795" s="54"/>
      <c r="B795" s="55">
        <v>843380122128</v>
      </c>
      <c r="C795" s="56" t="s">
        <v>1838</v>
      </c>
      <c r="D795" s="56" t="s">
        <v>1839</v>
      </c>
      <c r="E795" s="56" t="str" cm="1">
        <f t="array" ref="E795">_xlfn.XLOOKUP(C795,Master!E1:E2386,Master!H1:H2386)</f>
        <v>No</v>
      </c>
      <c r="F795" s="56" t="s">
        <v>116</v>
      </c>
      <c r="G795" s="64">
        <v>3635</v>
      </c>
      <c r="H795" s="56" t="s">
        <v>139</v>
      </c>
      <c r="I795" s="56" t="s">
        <v>211</v>
      </c>
      <c r="J795" s="56" t="s">
        <v>55</v>
      </c>
      <c r="K795" s="56" t="s">
        <v>50</v>
      </c>
      <c r="L795" s="56" t="s">
        <v>50</v>
      </c>
      <c r="M795" s="57">
        <v>143</v>
      </c>
      <c r="N795" s="57">
        <v>260</v>
      </c>
      <c r="O795" s="57">
        <v>260</v>
      </c>
      <c r="P795" s="58" cm="1">
        <f t="array" ref="P795">(O795*$P$3)*(M795/O795)</f>
        <v>198.77</v>
      </c>
      <c r="Q795" s="59" cm="1">
        <f t="array" ref="Q795">R795</f>
        <v>434</v>
      </c>
      <c r="R795" s="58" cm="1">
        <f t="array" ref="R795">ROUND(O795*$P$3*(1+$Q$3),0)</f>
        <v>434</v>
      </c>
      <c r="S795" s="56" t="s">
        <v>57</v>
      </c>
      <c r="T795" s="60" t="s">
        <v>58</v>
      </c>
      <c r="U795" s="51"/>
      <c r="V795" s="61"/>
      <c r="W795" s="61"/>
      <c r="X795" s="61"/>
      <c r="Y795" s="61"/>
      <c r="Z795" s="53">
        <f t="shared" si="12"/>
        <v>0</v>
      </c>
      <c r="AA795" s="4"/>
    </row>
    <row r="796" spans="1:27" ht="16" customHeight="1" x14ac:dyDescent="0.2">
      <c r="A796" s="54"/>
      <c r="B796" s="55">
        <v>843380122135</v>
      </c>
      <c r="C796" s="56" t="s">
        <v>1840</v>
      </c>
      <c r="D796" s="56" t="s">
        <v>1841</v>
      </c>
      <c r="E796" s="56" t="str" cm="1">
        <f t="array" ref="E796">_xlfn.XLOOKUP(C796,Master!E1:E2386,Master!H1:H2386)</f>
        <v>No</v>
      </c>
      <c r="F796" s="56" t="s">
        <v>116</v>
      </c>
      <c r="G796" s="64">
        <v>3833</v>
      </c>
      <c r="H796" s="56" t="s">
        <v>139</v>
      </c>
      <c r="I796" s="56" t="s">
        <v>211</v>
      </c>
      <c r="J796" s="56" t="s">
        <v>55</v>
      </c>
      <c r="K796" s="56" t="s">
        <v>50</v>
      </c>
      <c r="L796" s="56" t="s">
        <v>50</v>
      </c>
      <c r="M796" s="57">
        <v>143</v>
      </c>
      <c r="N796" s="57">
        <v>260</v>
      </c>
      <c r="O796" s="57">
        <v>260</v>
      </c>
      <c r="P796" s="58" cm="1">
        <f t="array" ref="P796">(O796*$P$3)*(M796/O796)</f>
        <v>198.77</v>
      </c>
      <c r="Q796" s="59" cm="1">
        <f t="array" ref="Q796">R796</f>
        <v>434</v>
      </c>
      <c r="R796" s="58" cm="1">
        <f t="array" ref="R796">ROUND(O796*$P$3*(1+$Q$3),0)</f>
        <v>434</v>
      </c>
      <c r="S796" s="56" t="s">
        <v>57</v>
      </c>
      <c r="T796" s="60" t="s">
        <v>58</v>
      </c>
      <c r="U796" s="51"/>
      <c r="V796" s="61"/>
      <c r="W796" s="61"/>
      <c r="X796" s="61"/>
      <c r="Y796" s="61"/>
      <c r="Z796" s="53">
        <f t="shared" si="12"/>
        <v>0</v>
      </c>
      <c r="AA796" s="4"/>
    </row>
    <row r="797" spans="1:27" ht="16" customHeight="1" x14ac:dyDescent="0.2">
      <c r="A797" s="54"/>
      <c r="B797" s="55">
        <v>843380122142</v>
      </c>
      <c r="C797" s="56" t="s">
        <v>1842</v>
      </c>
      <c r="D797" s="56" t="s">
        <v>1843</v>
      </c>
      <c r="E797" s="56" t="str" cm="1">
        <f t="array" ref="E797">_xlfn.XLOOKUP(C797,Master!E1:E2386,Master!H1:H2386)</f>
        <v>No</v>
      </c>
      <c r="F797" s="56" t="s">
        <v>116</v>
      </c>
      <c r="G797" s="64">
        <v>3835</v>
      </c>
      <c r="H797" s="56" t="s">
        <v>139</v>
      </c>
      <c r="I797" s="56" t="s">
        <v>211</v>
      </c>
      <c r="J797" s="56" t="s">
        <v>55</v>
      </c>
      <c r="K797" s="56" t="s">
        <v>50</v>
      </c>
      <c r="L797" s="56" t="s">
        <v>50</v>
      </c>
      <c r="M797" s="57">
        <v>143</v>
      </c>
      <c r="N797" s="57">
        <v>260</v>
      </c>
      <c r="O797" s="57">
        <v>260</v>
      </c>
      <c r="P797" s="58" cm="1">
        <f t="array" ref="P797">(O797*$P$3)*(M797/O797)</f>
        <v>198.77</v>
      </c>
      <c r="Q797" s="59" cm="1">
        <f t="array" ref="Q797">R797</f>
        <v>434</v>
      </c>
      <c r="R797" s="58" cm="1">
        <f t="array" ref="R797">ROUND(O797*$P$3*(1+$Q$3),0)</f>
        <v>434</v>
      </c>
      <c r="S797" s="56" t="s">
        <v>57</v>
      </c>
      <c r="T797" s="60" t="s">
        <v>58</v>
      </c>
      <c r="U797" s="51"/>
      <c r="V797" s="61"/>
      <c r="W797" s="61"/>
      <c r="X797" s="61"/>
      <c r="Y797" s="61"/>
      <c r="Z797" s="53">
        <f t="shared" si="12"/>
        <v>0</v>
      </c>
      <c r="AA797" s="4"/>
    </row>
    <row r="798" spans="1:27" ht="16" customHeight="1" x14ac:dyDescent="0.2">
      <c r="A798" s="54"/>
      <c r="B798" s="55">
        <v>843380122159</v>
      </c>
      <c r="C798" s="56" t="s">
        <v>1844</v>
      </c>
      <c r="D798" s="56" t="s">
        <v>1845</v>
      </c>
      <c r="E798" s="56" t="str" cm="1">
        <f t="array" ref="E798">_xlfn.XLOOKUP(C798,Master!E1:E2386,Master!H1:H2386)</f>
        <v>No</v>
      </c>
      <c r="F798" s="56" t="s">
        <v>116</v>
      </c>
      <c r="G798" s="64">
        <v>4033</v>
      </c>
      <c r="H798" s="56" t="s">
        <v>139</v>
      </c>
      <c r="I798" s="56" t="s">
        <v>211</v>
      </c>
      <c r="J798" s="56" t="s">
        <v>55</v>
      </c>
      <c r="K798" s="56" t="s">
        <v>50</v>
      </c>
      <c r="L798" s="56" t="s">
        <v>50</v>
      </c>
      <c r="M798" s="57">
        <v>143</v>
      </c>
      <c r="N798" s="57">
        <v>260</v>
      </c>
      <c r="O798" s="57">
        <v>260</v>
      </c>
      <c r="P798" s="58" cm="1">
        <f t="array" ref="P798">(O798*$P$3)*(M798/O798)</f>
        <v>198.77</v>
      </c>
      <c r="Q798" s="59" cm="1">
        <f t="array" ref="Q798">R798</f>
        <v>434</v>
      </c>
      <c r="R798" s="58" cm="1">
        <f t="array" ref="R798">ROUND(O798*$P$3*(1+$Q$3),0)</f>
        <v>434</v>
      </c>
      <c r="S798" s="56" t="s">
        <v>57</v>
      </c>
      <c r="T798" s="60" t="s">
        <v>58</v>
      </c>
      <c r="U798" s="51"/>
      <c r="V798" s="61"/>
      <c r="W798" s="61"/>
      <c r="X798" s="61"/>
      <c r="Y798" s="61"/>
      <c r="Z798" s="53">
        <f t="shared" si="12"/>
        <v>0</v>
      </c>
      <c r="AA798" s="4"/>
    </row>
    <row r="799" spans="1:27" ht="16" customHeight="1" x14ac:dyDescent="0.2">
      <c r="A799" s="54"/>
      <c r="B799" s="55">
        <v>843380122166</v>
      </c>
      <c r="C799" s="56" t="s">
        <v>1846</v>
      </c>
      <c r="D799" s="56" t="s">
        <v>1847</v>
      </c>
      <c r="E799" s="56" t="str" cm="1">
        <f t="array" ref="E799">_xlfn.XLOOKUP(C799,Master!E1:E2386,Master!H1:H2386)</f>
        <v>No</v>
      </c>
      <c r="F799" s="56" t="s">
        <v>116</v>
      </c>
      <c r="G799" s="64">
        <v>4233</v>
      </c>
      <c r="H799" s="56" t="s">
        <v>139</v>
      </c>
      <c r="I799" s="56" t="s">
        <v>211</v>
      </c>
      <c r="J799" s="56" t="s">
        <v>55</v>
      </c>
      <c r="K799" s="56" t="s">
        <v>50</v>
      </c>
      <c r="L799" s="56" t="s">
        <v>50</v>
      </c>
      <c r="M799" s="57">
        <v>143</v>
      </c>
      <c r="N799" s="57">
        <v>260</v>
      </c>
      <c r="O799" s="57">
        <v>260</v>
      </c>
      <c r="P799" s="58" cm="1">
        <f t="array" ref="P799">(O799*$P$3)*(M799/O799)</f>
        <v>198.77</v>
      </c>
      <c r="Q799" s="59" cm="1">
        <f t="array" ref="Q799">R799</f>
        <v>434</v>
      </c>
      <c r="R799" s="58" cm="1">
        <f t="array" ref="R799">ROUND(O799*$P$3*(1+$Q$3),0)</f>
        <v>434</v>
      </c>
      <c r="S799" s="56" t="s">
        <v>57</v>
      </c>
      <c r="T799" s="60" t="s">
        <v>58</v>
      </c>
      <c r="U799" s="51"/>
      <c r="V799" s="61"/>
      <c r="W799" s="61"/>
      <c r="X799" s="61"/>
      <c r="Y799" s="61"/>
      <c r="Z799" s="53">
        <f t="shared" si="12"/>
        <v>0</v>
      </c>
      <c r="AA799" s="4"/>
    </row>
    <row r="800" spans="1:27" ht="16" customHeight="1" x14ac:dyDescent="0.2">
      <c r="A800" s="54"/>
      <c r="B800" s="55">
        <v>843380122173</v>
      </c>
      <c r="C800" s="56" t="s">
        <v>1848</v>
      </c>
      <c r="D800" s="56" t="s">
        <v>1849</v>
      </c>
      <c r="E800" s="56" t="str" cm="1">
        <f t="array" ref="E800">_xlfn.XLOOKUP(C800,Master!E1:E2386,Master!H1:H2386)</f>
        <v>No</v>
      </c>
      <c r="F800" s="56" t="s">
        <v>116</v>
      </c>
      <c r="G800" s="64">
        <v>4433</v>
      </c>
      <c r="H800" s="56" t="s">
        <v>139</v>
      </c>
      <c r="I800" s="56" t="s">
        <v>211</v>
      </c>
      <c r="J800" s="56" t="s">
        <v>55</v>
      </c>
      <c r="K800" s="56" t="s">
        <v>50</v>
      </c>
      <c r="L800" s="56" t="s">
        <v>50</v>
      </c>
      <c r="M800" s="57">
        <v>143</v>
      </c>
      <c r="N800" s="57">
        <v>260</v>
      </c>
      <c r="O800" s="57">
        <v>260</v>
      </c>
      <c r="P800" s="58" cm="1">
        <f t="array" ref="P800">(O800*$P$3)*(M800/O800)</f>
        <v>198.77</v>
      </c>
      <c r="Q800" s="59" cm="1">
        <f t="array" ref="Q800">R800</f>
        <v>434</v>
      </c>
      <c r="R800" s="58" cm="1">
        <f t="array" ref="R800">ROUND(O800*$P$3*(1+$Q$3),0)</f>
        <v>434</v>
      </c>
      <c r="S800" s="56" t="s">
        <v>57</v>
      </c>
      <c r="T800" s="60" t="s">
        <v>58</v>
      </c>
      <c r="U800" s="51"/>
      <c r="V800" s="61"/>
      <c r="W800" s="61"/>
      <c r="X800" s="61"/>
      <c r="Y800" s="61"/>
      <c r="Z800" s="53">
        <f t="shared" si="12"/>
        <v>0</v>
      </c>
      <c r="AA800" s="4"/>
    </row>
    <row r="801" spans="1:27" ht="16" customHeight="1" x14ac:dyDescent="0.2">
      <c r="A801" s="54"/>
      <c r="B801" s="55">
        <v>843380121947</v>
      </c>
      <c r="C801" s="56" t="s">
        <v>1850</v>
      </c>
      <c r="D801" s="56" t="s">
        <v>1851</v>
      </c>
      <c r="E801" s="56" t="str" cm="1">
        <f t="array" ref="E801">_xlfn.XLOOKUP(C801,Master!E1:E2386,Master!H1:H2386)</f>
        <v>No</v>
      </c>
      <c r="F801" s="56" t="s">
        <v>95</v>
      </c>
      <c r="G801" s="64">
        <v>3030</v>
      </c>
      <c r="H801" s="56" t="s">
        <v>139</v>
      </c>
      <c r="I801" s="56" t="s">
        <v>211</v>
      </c>
      <c r="J801" s="56" t="s">
        <v>55</v>
      </c>
      <c r="K801" s="56" t="s">
        <v>50</v>
      </c>
      <c r="L801" s="56" t="s">
        <v>50</v>
      </c>
      <c r="M801" s="57">
        <v>143</v>
      </c>
      <c r="N801" s="57">
        <v>260</v>
      </c>
      <c r="O801" s="57">
        <v>260</v>
      </c>
      <c r="P801" s="58" cm="1">
        <f t="array" ref="P801">(O801*$P$3)*(M801/O801)</f>
        <v>198.77</v>
      </c>
      <c r="Q801" s="59" cm="1">
        <f t="array" ref="Q801">R801</f>
        <v>434</v>
      </c>
      <c r="R801" s="58" cm="1">
        <f t="array" ref="R801">ROUND(O801*$P$3*(1+$Q$3),0)</f>
        <v>434</v>
      </c>
      <c r="S801" s="56" t="s">
        <v>57</v>
      </c>
      <c r="T801" s="60" t="s">
        <v>58</v>
      </c>
      <c r="U801" s="51"/>
      <c r="V801" s="61"/>
      <c r="W801" s="61"/>
      <c r="X801" s="61"/>
      <c r="Y801" s="61"/>
      <c r="Z801" s="53">
        <f t="shared" si="12"/>
        <v>0</v>
      </c>
      <c r="AA801" s="4"/>
    </row>
    <row r="802" spans="1:27" ht="16" customHeight="1" x14ac:dyDescent="0.2">
      <c r="A802" s="54"/>
      <c r="B802" s="55">
        <v>843380121954</v>
      </c>
      <c r="C802" s="56" t="s">
        <v>1852</v>
      </c>
      <c r="D802" s="56" t="s">
        <v>1853</v>
      </c>
      <c r="E802" s="56" t="str" cm="1">
        <f t="array" ref="E802">_xlfn.XLOOKUP(C802,Master!E1:E2386,Master!H1:H2386)</f>
        <v>No</v>
      </c>
      <c r="F802" s="56" t="s">
        <v>95</v>
      </c>
      <c r="G802" s="64">
        <v>3232</v>
      </c>
      <c r="H802" s="56" t="s">
        <v>139</v>
      </c>
      <c r="I802" s="56" t="s">
        <v>211</v>
      </c>
      <c r="J802" s="56" t="s">
        <v>55</v>
      </c>
      <c r="K802" s="56" t="s">
        <v>50</v>
      </c>
      <c r="L802" s="56" t="s">
        <v>50</v>
      </c>
      <c r="M802" s="57">
        <v>143</v>
      </c>
      <c r="N802" s="57">
        <v>260</v>
      </c>
      <c r="O802" s="57">
        <v>260</v>
      </c>
      <c r="P802" s="58" cm="1">
        <f t="array" ref="P802">(O802*$P$3)*(M802/O802)</f>
        <v>198.77</v>
      </c>
      <c r="Q802" s="59" cm="1">
        <f t="array" ref="Q802">R802</f>
        <v>434</v>
      </c>
      <c r="R802" s="58" cm="1">
        <f t="array" ref="R802">ROUND(O802*$P$3*(1+$Q$3),0)</f>
        <v>434</v>
      </c>
      <c r="S802" s="56" t="s">
        <v>57</v>
      </c>
      <c r="T802" s="60" t="s">
        <v>58</v>
      </c>
      <c r="U802" s="51"/>
      <c r="V802" s="61"/>
      <c r="W802" s="61"/>
      <c r="X802" s="61"/>
      <c r="Y802" s="61"/>
      <c r="Z802" s="53">
        <f t="shared" si="12"/>
        <v>0</v>
      </c>
      <c r="AA802" s="4"/>
    </row>
    <row r="803" spans="1:27" ht="16" customHeight="1" x14ac:dyDescent="0.2">
      <c r="A803" s="54"/>
      <c r="B803" s="55">
        <v>843380121961</v>
      </c>
      <c r="C803" s="56" t="s">
        <v>1854</v>
      </c>
      <c r="D803" s="56" t="s">
        <v>1855</v>
      </c>
      <c r="E803" s="56" t="str" cm="1">
        <f t="array" ref="E803">_xlfn.XLOOKUP(C803,Master!E1:E2386,Master!H1:H2386)</f>
        <v>No</v>
      </c>
      <c r="F803" s="56" t="s">
        <v>95</v>
      </c>
      <c r="G803" s="64">
        <v>3235</v>
      </c>
      <c r="H803" s="56" t="s">
        <v>139</v>
      </c>
      <c r="I803" s="56" t="s">
        <v>211</v>
      </c>
      <c r="J803" s="56" t="s">
        <v>55</v>
      </c>
      <c r="K803" s="56" t="s">
        <v>50</v>
      </c>
      <c r="L803" s="56" t="s">
        <v>50</v>
      </c>
      <c r="M803" s="57">
        <v>143</v>
      </c>
      <c r="N803" s="57">
        <v>260</v>
      </c>
      <c r="O803" s="57">
        <v>260</v>
      </c>
      <c r="P803" s="58" cm="1">
        <f t="array" ref="P803">(O803*$P$3)*(M803/O803)</f>
        <v>198.77</v>
      </c>
      <c r="Q803" s="59" cm="1">
        <f t="array" ref="Q803">R803</f>
        <v>434</v>
      </c>
      <c r="R803" s="58" cm="1">
        <f t="array" ref="R803">ROUND(O803*$P$3*(1+$Q$3),0)</f>
        <v>434</v>
      </c>
      <c r="S803" s="56" t="s">
        <v>57</v>
      </c>
      <c r="T803" s="60" t="s">
        <v>58</v>
      </c>
      <c r="U803" s="51"/>
      <c r="V803" s="61"/>
      <c r="W803" s="61"/>
      <c r="X803" s="61"/>
      <c r="Y803" s="61"/>
      <c r="Z803" s="53">
        <f t="shared" si="12"/>
        <v>0</v>
      </c>
      <c r="AA803" s="4"/>
    </row>
    <row r="804" spans="1:27" ht="16" customHeight="1" x14ac:dyDescent="0.2">
      <c r="A804" s="54"/>
      <c r="B804" s="55">
        <v>843380121978</v>
      </c>
      <c r="C804" s="56" t="s">
        <v>1856</v>
      </c>
      <c r="D804" s="56" t="s">
        <v>1857</v>
      </c>
      <c r="E804" s="56" t="str" cm="1">
        <f t="array" ref="E804">_xlfn.XLOOKUP(C804,Master!E1:E2386,Master!H1:H2386)</f>
        <v>No</v>
      </c>
      <c r="F804" s="56" t="s">
        <v>95</v>
      </c>
      <c r="G804" s="64">
        <v>3432</v>
      </c>
      <c r="H804" s="56" t="s">
        <v>139</v>
      </c>
      <c r="I804" s="56" t="s">
        <v>211</v>
      </c>
      <c r="J804" s="56" t="s">
        <v>55</v>
      </c>
      <c r="K804" s="56" t="s">
        <v>50</v>
      </c>
      <c r="L804" s="56" t="s">
        <v>50</v>
      </c>
      <c r="M804" s="57">
        <v>143</v>
      </c>
      <c r="N804" s="57">
        <v>260</v>
      </c>
      <c r="O804" s="57">
        <v>260</v>
      </c>
      <c r="P804" s="58" cm="1">
        <f t="array" ref="P804">(O804*$P$3)*(M804/O804)</f>
        <v>198.77</v>
      </c>
      <c r="Q804" s="59" cm="1">
        <f t="array" ref="Q804">R804</f>
        <v>434</v>
      </c>
      <c r="R804" s="58" cm="1">
        <f t="array" ref="R804">ROUND(O804*$P$3*(1+$Q$3),0)</f>
        <v>434</v>
      </c>
      <c r="S804" s="56" t="s">
        <v>57</v>
      </c>
      <c r="T804" s="60" t="s">
        <v>58</v>
      </c>
      <c r="U804" s="51"/>
      <c r="V804" s="61"/>
      <c r="W804" s="61"/>
      <c r="X804" s="61"/>
      <c r="Y804" s="61"/>
      <c r="Z804" s="53">
        <f t="shared" si="12"/>
        <v>0</v>
      </c>
      <c r="AA804" s="4"/>
    </row>
    <row r="805" spans="1:27" ht="16" customHeight="1" x14ac:dyDescent="0.2">
      <c r="A805" s="54"/>
      <c r="B805" s="55">
        <v>843380121985</v>
      </c>
      <c r="C805" s="56" t="s">
        <v>1858</v>
      </c>
      <c r="D805" s="56" t="s">
        <v>1859</v>
      </c>
      <c r="E805" s="56" t="str" cm="1">
        <f t="array" ref="E805">_xlfn.XLOOKUP(C805,Master!E1:E2386,Master!H1:H2386)</f>
        <v>No</v>
      </c>
      <c r="F805" s="56" t="s">
        <v>95</v>
      </c>
      <c r="G805" s="64">
        <v>3435</v>
      </c>
      <c r="H805" s="56" t="s">
        <v>139</v>
      </c>
      <c r="I805" s="56" t="s">
        <v>211</v>
      </c>
      <c r="J805" s="56" t="s">
        <v>55</v>
      </c>
      <c r="K805" s="56" t="s">
        <v>50</v>
      </c>
      <c r="L805" s="56" t="s">
        <v>50</v>
      </c>
      <c r="M805" s="57">
        <v>143</v>
      </c>
      <c r="N805" s="57">
        <v>260</v>
      </c>
      <c r="O805" s="57">
        <v>260</v>
      </c>
      <c r="P805" s="58" cm="1">
        <f t="array" ref="P805">(O805*$P$3)*(M805/O805)</f>
        <v>198.77</v>
      </c>
      <c r="Q805" s="59" cm="1">
        <f t="array" ref="Q805">R805</f>
        <v>434</v>
      </c>
      <c r="R805" s="58" cm="1">
        <f t="array" ref="R805">ROUND(O805*$P$3*(1+$Q$3),0)</f>
        <v>434</v>
      </c>
      <c r="S805" s="56" t="s">
        <v>57</v>
      </c>
      <c r="T805" s="60" t="s">
        <v>58</v>
      </c>
      <c r="U805" s="51"/>
      <c r="V805" s="61"/>
      <c r="W805" s="61"/>
      <c r="X805" s="61"/>
      <c r="Y805" s="61"/>
      <c r="Z805" s="53">
        <f t="shared" si="12"/>
        <v>0</v>
      </c>
      <c r="AA805" s="4"/>
    </row>
    <row r="806" spans="1:27" ht="16" customHeight="1" x14ac:dyDescent="0.2">
      <c r="A806" s="54"/>
      <c r="B806" s="55">
        <v>843380121992</v>
      </c>
      <c r="C806" s="56" t="s">
        <v>1860</v>
      </c>
      <c r="D806" s="56" t="s">
        <v>1861</v>
      </c>
      <c r="E806" s="56" t="str" cm="1">
        <f t="array" ref="E806">_xlfn.XLOOKUP(C806,Master!E1:E2386,Master!H1:H2386)</f>
        <v>No</v>
      </c>
      <c r="F806" s="56" t="s">
        <v>95</v>
      </c>
      <c r="G806" s="64">
        <v>3632</v>
      </c>
      <c r="H806" s="56" t="s">
        <v>139</v>
      </c>
      <c r="I806" s="56" t="s">
        <v>211</v>
      </c>
      <c r="J806" s="56" t="s">
        <v>55</v>
      </c>
      <c r="K806" s="56" t="s">
        <v>50</v>
      </c>
      <c r="L806" s="56" t="s">
        <v>50</v>
      </c>
      <c r="M806" s="57">
        <v>143</v>
      </c>
      <c r="N806" s="57">
        <v>260</v>
      </c>
      <c r="O806" s="57">
        <v>260</v>
      </c>
      <c r="P806" s="58" cm="1">
        <f t="array" ref="P806">(O806*$P$3)*(M806/O806)</f>
        <v>198.77</v>
      </c>
      <c r="Q806" s="59" cm="1">
        <f t="array" ref="Q806">R806</f>
        <v>434</v>
      </c>
      <c r="R806" s="58" cm="1">
        <f t="array" ref="R806">ROUND(O806*$P$3*(1+$Q$3),0)</f>
        <v>434</v>
      </c>
      <c r="S806" s="56" t="s">
        <v>57</v>
      </c>
      <c r="T806" s="60" t="s">
        <v>58</v>
      </c>
      <c r="U806" s="51"/>
      <c r="V806" s="61"/>
      <c r="W806" s="61"/>
      <c r="X806" s="61"/>
      <c r="Y806" s="61"/>
      <c r="Z806" s="53">
        <f t="shared" si="12"/>
        <v>0</v>
      </c>
      <c r="AA806" s="4"/>
    </row>
    <row r="807" spans="1:27" ht="16" customHeight="1" x14ac:dyDescent="0.2">
      <c r="A807" s="54"/>
      <c r="B807" s="55">
        <v>843380122005</v>
      </c>
      <c r="C807" s="56" t="s">
        <v>1862</v>
      </c>
      <c r="D807" s="56" t="s">
        <v>1863</v>
      </c>
      <c r="E807" s="56" t="str" cm="1">
        <f t="array" ref="E807">_xlfn.XLOOKUP(C807,Master!E1:E2386,Master!H1:H2386)</f>
        <v>No</v>
      </c>
      <c r="F807" s="56" t="s">
        <v>95</v>
      </c>
      <c r="G807" s="64">
        <v>3635</v>
      </c>
      <c r="H807" s="56" t="s">
        <v>139</v>
      </c>
      <c r="I807" s="56" t="s">
        <v>211</v>
      </c>
      <c r="J807" s="56" t="s">
        <v>55</v>
      </c>
      <c r="K807" s="56" t="s">
        <v>50</v>
      </c>
      <c r="L807" s="56" t="s">
        <v>50</v>
      </c>
      <c r="M807" s="57">
        <v>143</v>
      </c>
      <c r="N807" s="57">
        <v>260</v>
      </c>
      <c r="O807" s="57">
        <v>260</v>
      </c>
      <c r="P807" s="58" cm="1">
        <f t="array" ref="P807">(O807*$P$3)*(M807/O807)</f>
        <v>198.77</v>
      </c>
      <c r="Q807" s="59" cm="1">
        <f t="array" ref="Q807">R807</f>
        <v>434</v>
      </c>
      <c r="R807" s="58" cm="1">
        <f t="array" ref="R807">ROUND(O807*$P$3*(1+$Q$3),0)</f>
        <v>434</v>
      </c>
      <c r="S807" s="56" t="s">
        <v>57</v>
      </c>
      <c r="T807" s="60" t="s">
        <v>58</v>
      </c>
      <c r="U807" s="51"/>
      <c r="V807" s="61"/>
      <c r="W807" s="61"/>
      <c r="X807" s="61"/>
      <c r="Y807" s="61"/>
      <c r="Z807" s="53">
        <f t="shared" si="12"/>
        <v>0</v>
      </c>
      <c r="AA807" s="4"/>
    </row>
    <row r="808" spans="1:27" ht="16" customHeight="1" x14ac:dyDescent="0.2">
      <c r="A808" s="54"/>
      <c r="B808" s="55">
        <v>843380122012</v>
      </c>
      <c r="C808" s="56" t="s">
        <v>1864</v>
      </c>
      <c r="D808" s="56" t="s">
        <v>1865</v>
      </c>
      <c r="E808" s="56" t="str" cm="1">
        <f t="array" ref="E808">_xlfn.XLOOKUP(C808,Master!E1:E2386,Master!H1:H2386)</f>
        <v>No</v>
      </c>
      <c r="F808" s="56" t="s">
        <v>95</v>
      </c>
      <c r="G808" s="64">
        <v>3833</v>
      </c>
      <c r="H808" s="56" t="s">
        <v>139</v>
      </c>
      <c r="I808" s="56" t="s">
        <v>211</v>
      </c>
      <c r="J808" s="56" t="s">
        <v>55</v>
      </c>
      <c r="K808" s="56" t="s">
        <v>50</v>
      </c>
      <c r="L808" s="56" t="s">
        <v>50</v>
      </c>
      <c r="M808" s="57">
        <v>143</v>
      </c>
      <c r="N808" s="57">
        <v>260</v>
      </c>
      <c r="O808" s="57">
        <v>260</v>
      </c>
      <c r="P808" s="58" cm="1">
        <f t="array" ref="P808">(O808*$P$3)*(M808/O808)</f>
        <v>198.77</v>
      </c>
      <c r="Q808" s="59" cm="1">
        <f t="array" ref="Q808">R808</f>
        <v>434</v>
      </c>
      <c r="R808" s="58" cm="1">
        <f t="array" ref="R808">ROUND(O808*$P$3*(1+$Q$3),0)</f>
        <v>434</v>
      </c>
      <c r="S808" s="56" t="s">
        <v>57</v>
      </c>
      <c r="T808" s="60" t="s">
        <v>58</v>
      </c>
      <c r="U808" s="51"/>
      <c r="V808" s="61"/>
      <c r="W808" s="61"/>
      <c r="X808" s="61"/>
      <c r="Y808" s="61"/>
      <c r="Z808" s="53">
        <f t="shared" si="12"/>
        <v>0</v>
      </c>
      <c r="AA808" s="4"/>
    </row>
    <row r="809" spans="1:27" ht="16" customHeight="1" x14ac:dyDescent="0.2">
      <c r="A809" s="54"/>
      <c r="B809" s="55">
        <v>843380122029</v>
      </c>
      <c r="C809" s="56" t="s">
        <v>1866</v>
      </c>
      <c r="D809" s="56" t="s">
        <v>1867</v>
      </c>
      <c r="E809" s="56" t="str" cm="1">
        <f t="array" ref="E809">_xlfn.XLOOKUP(C809,Master!E1:E2386,Master!H1:H2386)</f>
        <v>No</v>
      </c>
      <c r="F809" s="56" t="s">
        <v>95</v>
      </c>
      <c r="G809" s="64">
        <v>3835</v>
      </c>
      <c r="H809" s="56" t="s">
        <v>139</v>
      </c>
      <c r="I809" s="56" t="s">
        <v>211</v>
      </c>
      <c r="J809" s="56" t="s">
        <v>55</v>
      </c>
      <c r="K809" s="56" t="s">
        <v>50</v>
      </c>
      <c r="L809" s="56" t="s">
        <v>50</v>
      </c>
      <c r="M809" s="57">
        <v>143</v>
      </c>
      <c r="N809" s="57">
        <v>260</v>
      </c>
      <c r="O809" s="57">
        <v>260</v>
      </c>
      <c r="P809" s="58" cm="1">
        <f t="array" ref="P809">(O809*$P$3)*(M809/O809)</f>
        <v>198.77</v>
      </c>
      <c r="Q809" s="59" cm="1">
        <f t="array" ref="Q809">R809</f>
        <v>434</v>
      </c>
      <c r="R809" s="58" cm="1">
        <f t="array" ref="R809">ROUND(O809*$P$3*(1+$Q$3),0)</f>
        <v>434</v>
      </c>
      <c r="S809" s="56" t="s">
        <v>57</v>
      </c>
      <c r="T809" s="60" t="s">
        <v>58</v>
      </c>
      <c r="U809" s="51"/>
      <c r="V809" s="61"/>
      <c r="W809" s="61"/>
      <c r="X809" s="61"/>
      <c r="Y809" s="61"/>
      <c r="Z809" s="53">
        <f t="shared" si="12"/>
        <v>0</v>
      </c>
      <c r="AA809" s="4"/>
    </row>
    <row r="810" spans="1:27" ht="16" customHeight="1" x14ac:dyDescent="0.2">
      <c r="A810" s="54"/>
      <c r="B810" s="55">
        <v>843380122036</v>
      </c>
      <c r="C810" s="56" t="s">
        <v>1868</v>
      </c>
      <c r="D810" s="56" t="s">
        <v>1869</v>
      </c>
      <c r="E810" s="56" t="str" cm="1">
        <f t="array" ref="E810">_xlfn.XLOOKUP(C810,Master!E1:E2386,Master!H1:H2386)</f>
        <v>No</v>
      </c>
      <c r="F810" s="56" t="s">
        <v>95</v>
      </c>
      <c r="G810" s="64">
        <v>4033</v>
      </c>
      <c r="H810" s="56" t="s">
        <v>139</v>
      </c>
      <c r="I810" s="56" t="s">
        <v>211</v>
      </c>
      <c r="J810" s="56" t="s">
        <v>55</v>
      </c>
      <c r="K810" s="56" t="s">
        <v>50</v>
      </c>
      <c r="L810" s="56" t="s">
        <v>50</v>
      </c>
      <c r="M810" s="57">
        <v>143</v>
      </c>
      <c r="N810" s="57">
        <v>260</v>
      </c>
      <c r="O810" s="57">
        <v>260</v>
      </c>
      <c r="P810" s="58" cm="1">
        <f t="array" ref="P810">(O810*$P$3)*(M810/O810)</f>
        <v>198.77</v>
      </c>
      <c r="Q810" s="59" cm="1">
        <f t="array" ref="Q810">R810</f>
        <v>434</v>
      </c>
      <c r="R810" s="58" cm="1">
        <f t="array" ref="R810">ROUND(O810*$P$3*(1+$Q$3),0)</f>
        <v>434</v>
      </c>
      <c r="S810" s="56" t="s">
        <v>57</v>
      </c>
      <c r="T810" s="60" t="s">
        <v>58</v>
      </c>
      <c r="U810" s="51"/>
      <c r="V810" s="61"/>
      <c r="W810" s="61"/>
      <c r="X810" s="61"/>
      <c r="Y810" s="61"/>
      <c r="Z810" s="53">
        <f t="shared" si="12"/>
        <v>0</v>
      </c>
      <c r="AA810" s="4"/>
    </row>
    <row r="811" spans="1:27" ht="16" customHeight="1" x14ac:dyDescent="0.2">
      <c r="A811" s="54"/>
      <c r="B811" s="55">
        <v>843380122043</v>
      </c>
      <c r="C811" s="56" t="s">
        <v>1870</v>
      </c>
      <c r="D811" s="56" t="s">
        <v>1871</v>
      </c>
      <c r="E811" s="56" t="str" cm="1">
        <f t="array" ref="E811">_xlfn.XLOOKUP(C811,Master!E1:E2386,Master!H1:H2386)</f>
        <v>No</v>
      </c>
      <c r="F811" s="56" t="s">
        <v>95</v>
      </c>
      <c r="G811" s="64">
        <v>4233</v>
      </c>
      <c r="H811" s="56" t="s">
        <v>139</v>
      </c>
      <c r="I811" s="56" t="s">
        <v>211</v>
      </c>
      <c r="J811" s="56" t="s">
        <v>55</v>
      </c>
      <c r="K811" s="56" t="s">
        <v>50</v>
      </c>
      <c r="L811" s="56" t="s">
        <v>50</v>
      </c>
      <c r="M811" s="57">
        <v>143</v>
      </c>
      <c r="N811" s="57">
        <v>260</v>
      </c>
      <c r="O811" s="57">
        <v>260</v>
      </c>
      <c r="P811" s="58" cm="1">
        <f t="array" ref="P811">(O811*$P$3)*(M811/O811)</f>
        <v>198.77</v>
      </c>
      <c r="Q811" s="59" cm="1">
        <f t="array" ref="Q811">R811</f>
        <v>434</v>
      </c>
      <c r="R811" s="58" cm="1">
        <f t="array" ref="R811">ROUND(O811*$P$3*(1+$Q$3),0)</f>
        <v>434</v>
      </c>
      <c r="S811" s="56" t="s">
        <v>57</v>
      </c>
      <c r="T811" s="60" t="s">
        <v>58</v>
      </c>
      <c r="U811" s="51"/>
      <c r="V811" s="61"/>
      <c r="W811" s="61"/>
      <c r="X811" s="61"/>
      <c r="Y811" s="61"/>
      <c r="Z811" s="53">
        <f t="shared" si="12"/>
        <v>0</v>
      </c>
      <c r="AA811" s="4"/>
    </row>
    <row r="812" spans="1:27" ht="16" customHeight="1" x14ac:dyDescent="0.2">
      <c r="A812" s="54"/>
      <c r="B812" s="55">
        <v>843380122050</v>
      </c>
      <c r="C812" s="56" t="s">
        <v>1872</v>
      </c>
      <c r="D812" s="56" t="s">
        <v>1873</v>
      </c>
      <c r="E812" s="56" t="str" cm="1">
        <f t="array" ref="E812">_xlfn.XLOOKUP(C812,Master!E1:E2386,Master!H1:H2386)</f>
        <v>No</v>
      </c>
      <c r="F812" s="56" t="s">
        <v>95</v>
      </c>
      <c r="G812" s="64">
        <v>4433</v>
      </c>
      <c r="H812" s="56" t="s">
        <v>139</v>
      </c>
      <c r="I812" s="56" t="s">
        <v>211</v>
      </c>
      <c r="J812" s="56" t="s">
        <v>55</v>
      </c>
      <c r="K812" s="56" t="s">
        <v>50</v>
      </c>
      <c r="L812" s="56" t="s">
        <v>50</v>
      </c>
      <c r="M812" s="57">
        <v>143</v>
      </c>
      <c r="N812" s="57">
        <v>260</v>
      </c>
      <c r="O812" s="57">
        <v>260</v>
      </c>
      <c r="P812" s="58" cm="1">
        <f t="array" ref="P812">(O812*$P$3)*(M812/O812)</f>
        <v>198.77</v>
      </c>
      <c r="Q812" s="59" cm="1">
        <f t="array" ref="Q812">R812</f>
        <v>434</v>
      </c>
      <c r="R812" s="58" cm="1">
        <f t="array" ref="R812">ROUND(O812*$P$3*(1+$Q$3),0)</f>
        <v>434</v>
      </c>
      <c r="S812" s="56" t="s">
        <v>57</v>
      </c>
      <c r="T812" s="60" t="s">
        <v>58</v>
      </c>
      <c r="U812" s="51"/>
      <c r="V812" s="61"/>
      <c r="W812" s="61"/>
      <c r="X812" s="61"/>
      <c r="Y812" s="61"/>
      <c r="Z812" s="53">
        <f t="shared" si="12"/>
        <v>0</v>
      </c>
      <c r="AA812" s="4"/>
    </row>
    <row r="813" spans="1:27" ht="16" customHeight="1" x14ac:dyDescent="0.2">
      <c r="A813" s="54"/>
      <c r="B813" s="55">
        <v>843380121701</v>
      </c>
      <c r="C813" s="56" t="s">
        <v>1874</v>
      </c>
      <c r="D813" s="56" t="s">
        <v>1875</v>
      </c>
      <c r="E813" s="56" t="str" cm="1">
        <f t="array" ref="E813">_xlfn.XLOOKUP(C813,Master!E1:E2386,Master!H1:H2386)</f>
        <v>No</v>
      </c>
      <c r="F813" s="56" t="s">
        <v>51</v>
      </c>
      <c r="G813" s="64">
        <v>3030</v>
      </c>
      <c r="H813" s="56" t="s">
        <v>139</v>
      </c>
      <c r="I813" s="56" t="s">
        <v>211</v>
      </c>
      <c r="J813" s="56" t="s">
        <v>55</v>
      </c>
      <c r="K813" s="56" t="s">
        <v>50</v>
      </c>
      <c r="L813" s="56" t="s">
        <v>50</v>
      </c>
      <c r="M813" s="57">
        <v>143</v>
      </c>
      <c r="N813" s="57">
        <v>260</v>
      </c>
      <c r="O813" s="57">
        <v>260</v>
      </c>
      <c r="P813" s="58" cm="1">
        <f t="array" ref="P813">(O813*$P$3)*(M813/O813)</f>
        <v>198.77</v>
      </c>
      <c r="Q813" s="59" cm="1">
        <f t="array" ref="Q813">R813</f>
        <v>434</v>
      </c>
      <c r="R813" s="58" cm="1">
        <f t="array" ref="R813">ROUND(O813*$P$3*(1+$Q$3),0)</f>
        <v>434</v>
      </c>
      <c r="S813" s="56" t="s">
        <v>57</v>
      </c>
      <c r="T813" s="60" t="s">
        <v>58</v>
      </c>
      <c r="U813" s="51"/>
      <c r="V813" s="61"/>
      <c r="W813" s="61"/>
      <c r="X813" s="61"/>
      <c r="Y813" s="61"/>
      <c r="Z813" s="53">
        <f t="shared" si="12"/>
        <v>0</v>
      </c>
      <c r="AA813" s="4"/>
    </row>
    <row r="814" spans="1:27" ht="16" customHeight="1" x14ac:dyDescent="0.2">
      <c r="A814" s="54"/>
      <c r="B814" s="55">
        <v>843380121718</v>
      </c>
      <c r="C814" s="56" t="s">
        <v>1876</v>
      </c>
      <c r="D814" s="56" t="s">
        <v>1877</v>
      </c>
      <c r="E814" s="56" t="str" cm="1">
        <f t="array" ref="E814">_xlfn.XLOOKUP(C814,Master!E1:E2386,Master!H1:H2386)</f>
        <v>No</v>
      </c>
      <c r="F814" s="56" t="s">
        <v>51</v>
      </c>
      <c r="G814" s="64">
        <v>3232</v>
      </c>
      <c r="H814" s="56" t="s">
        <v>139</v>
      </c>
      <c r="I814" s="56" t="s">
        <v>211</v>
      </c>
      <c r="J814" s="56" t="s">
        <v>55</v>
      </c>
      <c r="K814" s="56" t="s">
        <v>50</v>
      </c>
      <c r="L814" s="56" t="s">
        <v>50</v>
      </c>
      <c r="M814" s="57">
        <v>143</v>
      </c>
      <c r="N814" s="57">
        <v>260</v>
      </c>
      <c r="O814" s="57">
        <v>260</v>
      </c>
      <c r="P814" s="58" cm="1">
        <f t="array" ref="P814">(O814*$P$3)*(M814/O814)</f>
        <v>198.77</v>
      </c>
      <c r="Q814" s="59" cm="1">
        <f t="array" ref="Q814">R814</f>
        <v>434</v>
      </c>
      <c r="R814" s="58" cm="1">
        <f t="array" ref="R814">ROUND(O814*$P$3*(1+$Q$3),0)</f>
        <v>434</v>
      </c>
      <c r="S814" s="56" t="s">
        <v>57</v>
      </c>
      <c r="T814" s="60" t="s">
        <v>58</v>
      </c>
      <c r="U814" s="51"/>
      <c r="V814" s="61"/>
      <c r="W814" s="61"/>
      <c r="X814" s="61"/>
      <c r="Y814" s="61"/>
      <c r="Z814" s="53">
        <f t="shared" si="12"/>
        <v>0</v>
      </c>
      <c r="AA814" s="4"/>
    </row>
    <row r="815" spans="1:27" ht="16" customHeight="1" x14ac:dyDescent="0.2">
      <c r="A815" s="54"/>
      <c r="B815" s="55">
        <v>843380121725</v>
      </c>
      <c r="C815" s="56" t="s">
        <v>1878</v>
      </c>
      <c r="D815" s="56" t="s">
        <v>1879</v>
      </c>
      <c r="E815" s="56" t="str" cm="1">
        <f t="array" ref="E815">_xlfn.XLOOKUP(C815,Master!E1:E2386,Master!H1:H2386)</f>
        <v>No</v>
      </c>
      <c r="F815" s="56" t="s">
        <v>51</v>
      </c>
      <c r="G815" s="64">
        <v>3235</v>
      </c>
      <c r="H815" s="56" t="s">
        <v>139</v>
      </c>
      <c r="I815" s="56" t="s">
        <v>211</v>
      </c>
      <c r="J815" s="56" t="s">
        <v>55</v>
      </c>
      <c r="K815" s="56" t="s">
        <v>50</v>
      </c>
      <c r="L815" s="56" t="s">
        <v>50</v>
      </c>
      <c r="M815" s="57">
        <v>143</v>
      </c>
      <c r="N815" s="57">
        <v>260</v>
      </c>
      <c r="O815" s="57">
        <v>260</v>
      </c>
      <c r="P815" s="58" cm="1">
        <f t="array" ref="P815">(O815*$P$3)*(M815/O815)</f>
        <v>198.77</v>
      </c>
      <c r="Q815" s="59" cm="1">
        <f t="array" ref="Q815">R815</f>
        <v>434</v>
      </c>
      <c r="R815" s="58" cm="1">
        <f t="array" ref="R815">ROUND(O815*$P$3*(1+$Q$3),0)</f>
        <v>434</v>
      </c>
      <c r="S815" s="56" t="s">
        <v>57</v>
      </c>
      <c r="T815" s="60" t="s">
        <v>58</v>
      </c>
      <c r="U815" s="51"/>
      <c r="V815" s="61"/>
      <c r="W815" s="61"/>
      <c r="X815" s="61"/>
      <c r="Y815" s="61"/>
      <c r="Z815" s="53">
        <f t="shared" si="12"/>
        <v>0</v>
      </c>
      <c r="AA815" s="4"/>
    </row>
    <row r="816" spans="1:27" ht="16" customHeight="1" x14ac:dyDescent="0.2">
      <c r="A816" s="54"/>
      <c r="B816" s="55">
        <v>843380121732</v>
      </c>
      <c r="C816" s="56" t="s">
        <v>1880</v>
      </c>
      <c r="D816" s="56" t="s">
        <v>1881</v>
      </c>
      <c r="E816" s="56" t="str" cm="1">
        <f t="array" ref="E816">_xlfn.XLOOKUP(C816,Master!E1:E2386,Master!H1:H2386)</f>
        <v>No</v>
      </c>
      <c r="F816" s="56" t="s">
        <v>51</v>
      </c>
      <c r="G816" s="64">
        <v>3432</v>
      </c>
      <c r="H816" s="56" t="s">
        <v>139</v>
      </c>
      <c r="I816" s="56" t="s">
        <v>211</v>
      </c>
      <c r="J816" s="56" t="s">
        <v>55</v>
      </c>
      <c r="K816" s="56" t="s">
        <v>50</v>
      </c>
      <c r="L816" s="56" t="s">
        <v>50</v>
      </c>
      <c r="M816" s="57">
        <v>143</v>
      </c>
      <c r="N816" s="57">
        <v>260</v>
      </c>
      <c r="O816" s="57">
        <v>260</v>
      </c>
      <c r="P816" s="58" cm="1">
        <f t="array" ref="P816">(O816*$P$3)*(M816/O816)</f>
        <v>198.77</v>
      </c>
      <c r="Q816" s="59" cm="1">
        <f t="array" ref="Q816">R816</f>
        <v>434</v>
      </c>
      <c r="R816" s="58" cm="1">
        <f t="array" ref="R816">ROUND(O816*$P$3*(1+$Q$3),0)</f>
        <v>434</v>
      </c>
      <c r="S816" s="56" t="s">
        <v>57</v>
      </c>
      <c r="T816" s="60" t="s">
        <v>58</v>
      </c>
      <c r="U816" s="51"/>
      <c r="V816" s="61"/>
      <c r="W816" s="61"/>
      <c r="X816" s="61"/>
      <c r="Y816" s="61"/>
      <c r="Z816" s="53">
        <f t="shared" si="12"/>
        <v>0</v>
      </c>
      <c r="AA816" s="4"/>
    </row>
    <row r="817" spans="1:27" ht="16" customHeight="1" x14ac:dyDescent="0.2">
      <c r="A817" s="54"/>
      <c r="B817" s="55">
        <v>843380121749</v>
      </c>
      <c r="C817" s="56" t="s">
        <v>1882</v>
      </c>
      <c r="D817" s="56" t="s">
        <v>1883</v>
      </c>
      <c r="E817" s="56" t="str" cm="1">
        <f t="array" ref="E817">_xlfn.XLOOKUP(C817,Master!E1:E2386,Master!H1:H2386)</f>
        <v>No</v>
      </c>
      <c r="F817" s="56" t="s">
        <v>51</v>
      </c>
      <c r="G817" s="64">
        <v>3435</v>
      </c>
      <c r="H817" s="56" t="s">
        <v>139</v>
      </c>
      <c r="I817" s="56" t="s">
        <v>211</v>
      </c>
      <c r="J817" s="56" t="s">
        <v>55</v>
      </c>
      <c r="K817" s="56" t="s">
        <v>50</v>
      </c>
      <c r="L817" s="56" t="s">
        <v>50</v>
      </c>
      <c r="M817" s="57">
        <v>143</v>
      </c>
      <c r="N817" s="57">
        <v>260</v>
      </c>
      <c r="O817" s="57">
        <v>260</v>
      </c>
      <c r="P817" s="58" cm="1">
        <f t="array" ref="P817">(O817*$P$3)*(M817/O817)</f>
        <v>198.77</v>
      </c>
      <c r="Q817" s="59" cm="1">
        <f t="array" ref="Q817">R817</f>
        <v>434</v>
      </c>
      <c r="R817" s="58" cm="1">
        <f t="array" ref="R817">ROUND(O817*$P$3*(1+$Q$3),0)</f>
        <v>434</v>
      </c>
      <c r="S817" s="56" t="s">
        <v>57</v>
      </c>
      <c r="T817" s="60" t="s">
        <v>58</v>
      </c>
      <c r="U817" s="51"/>
      <c r="V817" s="61"/>
      <c r="W817" s="61"/>
      <c r="X817" s="61"/>
      <c r="Y817" s="61"/>
      <c r="Z817" s="53">
        <f t="shared" si="12"/>
        <v>0</v>
      </c>
      <c r="AA817" s="4"/>
    </row>
    <row r="818" spans="1:27" ht="16" customHeight="1" x14ac:dyDescent="0.2">
      <c r="A818" s="54"/>
      <c r="B818" s="55">
        <v>843380121756</v>
      </c>
      <c r="C818" s="56" t="s">
        <v>1884</v>
      </c>
      <c r="D818" s="56" t="s">
        <v>1885</v>
      </c>
      <c r="E818" s="56" t="str" cm="1">
        <f t="array" ref="E818">_xlfn.XLOOKUP(C818,Master!E1:E2386,Master!H1:H2386)</f>
        <v>No</v>
      </c>
      <c r="F818" s="56" t="s">
        <v>51</v>
      </c>
      <c r="G818" s="64">
        <v>3632</v>
      </c>
      <c r="H818" s="56" t="s">
        <v>139</v>
      </c>
      <c r="I818" s="56" t="s">
        <v>211</v>
      </c>
      <c r="J818" s="56" t="s">
        <v>55</v>
      </c>
      <c r="K818" s="56" t="s">
        <v>50</v>
      </c>
      <c r="L818" s="56" t="s">
        <v>50</v>
      </c>
      <c r="M818" s="57">
        <v>143</v>
      </c>
      <c r="N818" s="57">
        <v>260</v>
      </c>
      <c r="O818" s="57">
        <v>260</v>
      </c>
      <c r="P818" s="58" cm="1">
        <f t="array" ref="P818">(O818*$P$3)*(M818/O818)</f>
        <v>198.77</v>
      </c>
      <c r="Q818" s="59" cm="1">
        <f t="array" ref="Q818">R818</f>
        <v>434</v>
      </c>
      <c r="R818" s="58" cm="1">
        <f t="array" ref="R818">ROUND(O818*$P$3*(1+$Q$3),0)</f>
        <v>434</v>
      </c>
      <c r="S818" s="56" t="s">
        <v>57</v>
      </c>
      <c r="T818" s="60" t="s">
        <v>58</v>
      </c>
      <c r="U818" s="51"/>
      <c r="V818" s="61"/>
      <c r="W818" s="61"/>
      <c r="X818" s="61"/>
      <c r="Y818" s="61"/>
      <c r="Z818" s="53">
        <f t="shared" si="12"/>
        <v>0</v>
      </c>
      <c r="AA818" s="4"/>
    </row>
    <row r="819" spans="1:27" ht="16" customHeight="1" x14ac:dyDescent="0.2">
      <c r="A819" s="54"/>
      <c r="B819" s="55">
        <v>843380121763</v>
      </c>
      <c r="C819" s="56" t="s">
        <v>1886</v>
      </c>
      <c r="D819" s="56" t="s">
        <v>1887</v>
      </c>
      <c r="E819" s="56" t="str" cm="1">
        <f t="array" ref="E819">_xlfn.XLOOKUP(C819,Master!E1:E2386,Master!H1:H2386)</f>
        <v>No</v>
      </c>
      <c r="F819" s="56" t="s">
        <v>51</v>
      </c>
      <c r="G819" s="64">
        <v>3635</v>
      </c>
      <c r="H819" s="56" t="s">
        <v>139</v>
      </c>
      <c r="I819" s="56" t="s">
        <v>211</v>
      </c>
      <c r="J819" s="56" t="s">
        <v>55</v>
      </c>
      <c r="K819" s="56" t="s">
        <v>50</v>
      </c>
      <c r="L819" s="56" t="s">
        <v>50</v>
      </c>
      <c r="M819" s="57">
        <v>143</v>
      </c>
      <c r="N819" s="57">
        <v>260</v>
      </c>
      <c r="O819" s="57">
        <v>260</v>
      </c>
      <c r="P819" s="58" cm="1">
        <f t="array" ref="P819">(O819*$P$3)*(M819/O819)</f>
        <v>198.77</v>
      </c>
      <c r="Q819" s="59" cm="1">
        <f t="array" ref="Q819">R819</f>
        <v>434</v>
      </c>
      <c r="R819" s="58" cm="1">
        <f t="array" ref="R819">ROUND(O819*$P$3*(1+$Q$3),0)</f>
        <v>434</v>
      </c>
      <c r="S819" s="56" t="s">
        <v>57</v>
      </c>
      <c r="T819" s="60" t="s">
        <v>58</v>
      </c>
      <c r="U819" s="51"/>
      <c r="V819" s="61"/>
      <c r="W819" s="61"/>
      <c r="X819" s="61"/>
      <c r="Y819" s="61"/>
      <c r="Z819" s="53">
        <f t="shared" si="12"/>
        <v>0</v>
      </c>
      <c r="AA819" s="4"/>
    </row>
    <row r="820" spans="1:27" ht="16" customHeight="1" x14ac:dyDescent="0.2">
      <c r="A820" s="54"/>
      <c r="B820" s="55">
        <v>843380121770</v>
      </c>
      <c r="C820" s="56" t="s">
        <v>1888</v>
      </c>
      <c r="D820" s="56" t="s">
        <v>1889</v>
      </c>
      <c r="E820" s="56" t="str" cm="1">
        <f t="array" ref="E820">_xlfn.XLOOKUP(C820,Master!E1:E2386,Master!H1:H2386)</f>
        <v>No</v>
      </c>
      <c r="F820" s="56" t="s">
        <v>51</v>
      </c>
      <c r="G820" s="64">
        <v>3833</v>
      </c>
      <c r="H820" s="56" t="s">
        <v>139</v>
      </c>
      <c r="I820" s="56" t="s">
        <v>211</v>
      </c>
      <c r="J820" s="56" t="s">
        <v>55</v>
      </c>
      <c r="K820" s="56" t="s">
        <v>50</v>
      </c>
      <c r="L820" s="56" t="s">
        <v>50</v>
      </c>
      <c r="M820" s="57">
        <v>143</v>
      </c>
      <c r="N820" s="57">
        <v>260</v>
      </c>
      <c r="O820" s="57">
        <v>260</v>
      </c>
      <c r="P820" s="58" cm="1">
        <f t="array" ref="P820">(O820*$P$3)*(M820/O820)</f>
        <v>198.77</v>
      </c>
      <c r="Q820" s="59" cm="1">
        <f t="array" ref="Q820">R820</f>
        <v>434</v>
      </c>
      <c r="R820" s="58" cm="1">
        <f t="array" ref="R820">ROUND(O820*$P$3*(1+$Q$3),0)</f>
        <v>434</v>
      </c>
      <c r="S820" s="56" t="s">
        <v>57</v>
      </c>
      <c r="T820" s="60" t="s">
        <v>58</v>
      </c>
      <c r="U820" s="51"/>
      <c r="V820" s="61"/>
      <c r="W820" s="61"/>
      <c r="X820" s="61"/>
      <c r="Y820" s="61"/>
      <c r="Z820" s="53">
        <f t="shared" si="12"/>
        <v>0</v>
      </c>
      <c r="AA820" s="4"/>
    </row>
    <row r="821" spans="1:27" ht="16" customHeight="1" x14ac:dyDescent="0.2">
      <c r="A821" s="54"/>
      <c r="B821" s="55">
        <v>843380121787</v>
      </c>
      <c r="C821" s="56" t="s">
        <v>1890</v>
      </c>
      <c r="D821" s="56" t="s">
        <v>1891</v>
      </c>
      <c r="E821" s="56" t="str" cm="1">
        <f t="array" ref="E821">_xlfn.XLOOKUP(C821,Master!E1:E2386,Master!H1:H2386)</f>
        <v>No</v>
      </c>
      <c r="F821" s="56" t="s">
        <v>51</v>
      </c>
      <c r="G821" s="64">
        <v>3835</v>
      </c>
      <c r="H821" s="56" t="s">
        <v>139</v>
      </c>
      <c r="I821" s="56" t="s">
        <v>211</v>
      </c>
      <c r="J821" s="56" t="s">
        <v>55</v>
      </c>
      <c r="K821" s="56" t="s">
        <v>50</v>
      </c>
      <c r="L821" s="56" t="s">
        <v>50</v>
      </c>
      <c r="M821" s="57">
        <v>143</v>
      </c>
      <c r="N821" s="57">
        <v>260</v>
      </c>
      <c r="O821" s="57">
        <v>260</v>
      </c>
      <c r="P821" s="58" cm="1">
        <f t="array" ref="P821">(O821*$P$3)*(M821/O821)</f>
        <v>198.77</v>
      </c>
      <c r="Q821" s="59" cm="1">
        <f t="array" ref="Q821">R821</f>
        <v>434</v>
      </c>
      <c r="R821" s="58" cm="1">
        <f t="array" ref="R821">ROUND(O821*$P$3*(1+$Q$3),0)</f>
        <v>434</v>
      </c>
      <c r="S821" s="56" t="s">
        <v>57</v>
      </c>
      <c r="T821" s="60" t="s">
        <v>58</v>
      </c>
      <c r="U821" s="51"/>
      <c r="V821" s="61"/>
      <c r="W821" s="61"/>
      <c r="X821" s="61"/>
      <c r="Y821" s="61"/>
      <c r="Z821" s="53">
        <f t="shared" si="12"/>
        <v>0</v>
      </c>
      <c r="AA821" s="4"/>
    </row>
    <row r="822" spans="1:27" ht="16" customHeight="1" x14ac:dyDescent="0.2">
      <c r="A822" s="54"/>
      <c r="B822" s="55">
        <v>843380121794</v>
      </c>
      <c r="C822" s="56" t="s">
        <v>1892</v>
      </c>
      <c r="D822" s="56" t="s">
        <v>1893</v>
      </c>
      <c r="E822" s="56" t="str" cm="1">
        <f t="array" ref="E822">_xlfn.XLOOKUP(C822,Master!E1:E2386,Master!H1:H2386)</f>
        <v>No</v>
      </c>
      <c r="F822" s="56" t="s">
        <v>51</v>
      </c>
      <c r="G822" s="64">
        <v>4033</v>
      </c>
      <c r="H822" s="56" t="s">
        <v>139</v>
      </c>
      <c r="I822" s="56" t="s">
        <v>211</v>
      </c>
      <c r="J822" s="56" t="s">
        <v>55</v>
      </c>
      <c r="K822" s="56" t="s">
        <v>50</v>
      </c>
      <c r="L822" s="56" t="s">
        <v>50</v>
      </c>
      <c r="M822" s="57">
        <v>143</v>
      </c>
      <c r="N822" s="57">
        <v>260</v>
      </c>
      <c r="O822" s="57">
        <v>260</v>
      </c>
      <c r="P822" s="58" cm="1">
        <f t="array" ref="P822">(O822*$P$3)*(M822/O822)</f>
        <v>198.77</v>
      </c>
      <c r="Q822" s="59" cm="1">
        <f t="array" ref="Q822">R822</f>
        <v>434</v>
      </c>
      <c r="R822" s="58" cm="1">
        <f t="array" ref="R822">ROUND(O822*$P$3*(1+$Q$3),0)</f>
        <v>434</v>
      </c>
      <c r="S822" s="56" t="s">
        <v>57</v>
      </c>
      <c r="T822" s="60" t="s">
        <v>58</v>
      </c>
      <c r="U822" s="51"/>
      <c r="V822" s="61"/>
      <c r="W822" s="61"/>
      <c r="X822" s="61"/>
      <c r="Y822" s="61"/>
      <c r="Z822" s="53">
        <f t="shared" si="12"/>
        <v>0</v>
      </c>
      <c r="AA822" s="4"/>
    </row>
    <row r="823" spans="1:27" ht="16" customHeight="1" x14ac:dyDescent="0.2">
      <c r="A823" s="54"/>
      <c r="B823" s="55">
        <v>843380121800</v>
      </c>
      <c r="C823" s="56" t="s">
        <v>1894</v>
      </c>
      <c r="D823" s="56" t="s">
        <v>1895</v>
      </c>
      <c r="E823" s="56" t="str" cm="1">
        <f t="array" ref="E823">_xlfn.XLOOKUP(C823,Master!E1:E2386,Master!H1:H2386)</f>
        <v>No</v>
      </c>
      <c r="F823" s="56" t="s">
        <v>51</v>
      </c>
      <c r="G823" s="64">
        <v>4233</v>
      </c>
      <c r="H823" s="56" t="s">
        <v>139</v>
      </c>
      <c r="I823" s="56" t="s">
        <v>211</v>
      </c>
      <c r="J823" s="56" t="s">
        <v>55</v>
      </c>
      <c r="K823" s="56" t="s">
        <v>50</v>
      </c>
      <c r="L823" s="56" t="s">
        <v>50</v>
      </c>
      <c r="M823" s="57">
        <v>143</v>
      </c>
      <c r="N823" s="57">
        <v>260</v>
      </c>
      <c r="O823" s="57">
        <v>260</v>
      </c>
      <c r="P823" s="58" cm="1">
        <f t="array" ref="P823">(O823*$P$3)*(M823/O823)</f>
        <v>198.77</v>
      </c>
      <c r="Q823" s="59" cm="1">
        <f t="array" ref="Q823">R823</f>
        <v>434</v>
      </c>
      <c r="R823" s="58" cm="1">
        <f t="array" ref="R823">ROUND(O823*$P$3*(1+$Q$3),0)</f>
        <v>434</v>
      </c>
      <c r="S823" s="56" t="s">
        <v>57</v>
      </c>
      <c r="T823" s="60" t="s">
        <v>58</v>
      </c>
      <c r="U823" s="51"/>
      <c r="V823" s="61"/>
      <c r="W823" s="61"/>
      <c r="X823" s="61"/>
      <c r="Y823" s="61"/>
      <c r="Z823" s="53">
        <f t="shared" si="12"/>
        <v>0</v>
      </c>
      <c r="AA823" s="4"/>
    </row>
    <row r="824" spans="1:27" ht="16" customHeight="1" x14ac:dyDescent="0.2">
      <c r="A824" s="54"/>
      <c r="B824" s="55">
        <v>843380121817</v>
      </c>
      <c r="C824" s="56" t="s">
        <v>1896</v>
      </c>
      <c r="D824" s="56" t="s">
        <v>1897</v>
      </c>
      <c r="E824" s="56" t="str" cm="1">
        <f t="array" ref="E824">_xlfn.XLOOKUP(C824,Master!E1:E2386,Master!H1:H2386)</f>
        <v>No</v>
      </c>
      <c r="F824" s="56" t="s">
        <v>51</v>
      </c>
      <c r="G824" s="64">
        <v>4433</v>
      </c>
      <c r="H824" s="56" t="s">
        <v>139</v>
      </c>
      <c r="I824" s="56" t="s">
        <v>211</v>
      </c>
      <c r="J824" s="56" t="s">
        <v>55</v>
      </c>
      <c r="K824" s="56" t="s">
        <v>50</v>
      </c>
      <c r="L824" s="56" t="s">
        <v>50</v>
      </c>
      <c r="M824" s="57">
        <v>143</v>
      </c>
      <c r="N824" s="57">
        <v>260</v>
      </c>
      <c r="O824" s="57">
        <v>260</v>
      </c>
      <c r="P824" s="58" cm="1">
        <f t="array" ref="P824">(O824*$P$3)*(M824/O824)</f>
        <v>198.77</v>
      </c>
      <c r="Q824" s="59" cm="1">
        <f t="array" ref="Q824">R824</f>
        <v>434</v>
      </c>
      <c r="R824" s="58" cm="1">
        <f t="array" ref="R824">ROUND(O824*$P$3*(1+$Q$3),0)</f>
        <v>434</v>
      </c>
      <c r="S824" s="56" t="s">
        <v>57</v>
      </c>
      <c r="T824" s="60" t="s">
        <v>58</v>
      </c>
      <c r="U824" s="51"/>
      <c r="V824" s="61"/>
      <c r="W824" s="61"/>
      <c r="X824" s="61"/>
      <c r="Y824" s="61"/>
      <c r="Z824" s="53">
        <f t="shared" si="12"/>
        <v>0</v>
      </c>
      <c r="AA824" s="4"/>
    </row>
    <row r="825" spans="1:27" ht="16" customHeight="1" x14ac:dyDescent="0.2">
      <c r="A825" s="54"/>
      <c r="B825" s="55">
        <v>843380194170</v>
      </c>
      <c r="C825" s="56" t="s">
        <v>1898</v>
      </c>
      <c r="D825" s="56" t="s">
        <v>1899</v>
      </c>
      <c r="E825" s="56" t="str" cm="1">
        <f t="array" ref="E825">_xlfn.XLOOKUP(C825,Master!E1:E2386,Master!H1:H2386)</f>
        <v>No</v>
      </c>
      <c r="F825" s="56" t="s">
        <v>1900</v>
      </c>
      <c r="G825" s="56" t="s">
        <v>657</v>
      </c>
      <c r="H825" s="56" t="s">
        <v>139</v>
      </c>
      <c r="I825" s="56" t="s">
        <v>140</v>
      </c>
      <c r="J825" s="56" t="s">
        <v>55</v>
      </c>
      <c r="K825" s="56" t="s">
        <v>50</v>
      </c>
      <c r="L825" s="56" t="s">
        <v>50</v>
      </c>
      <c r="M825" s="57">
        <v>99.2578125</v>
      </c>
      <c r="N825" s="57">
        <v>175</v>
      </c>
      <c r="O825" s="57">
        <v>175</v>
      </c>
      <c r="P825" s="58" cm="1">
        <f t="array" ref="P825">(O825*$P$3)*(M825/O825)</f>
        <v>137.96835937499998</v>
      </c>
      <c r="Q825" s="59" cm="1">
        <f t="array" ref="Q825">R825</f>
        <v>292</v>
      </c>
      <c r="R825" s="58" cm="1">
        <f t="array" ref="R825">ROUND(O825*$P$3*(1+$Q$3),0)</f>
        <v>292</v>
      </c>
      <c r="S825" s="56" t="s">
        <v>57</v>
      </c>
      <c r="T825" s="60" t="s">
        <v>58</v>
      </c>
      <c r="U825" s="51"/>
      <c r="V825" s="61"/>
      <c r="W825" s="61"/>
      <c r="X825" s="61"/>
      <c r="Y825" s="61"/>
      <c r="Z825" s="53">
        <f t="shared" si="12"/>
        <v>0</v>
      </c>
      <c r="AA825" s="4"/>
    </row>
    <row r="826" spans="1:27" ht="16" customHeight="1" x14ac:dyDescent="0.2">
      <c r="A826" s="54"/>
      <c r="B826" s="55">
        <v>843380194187</v>
      </c>
      <c r="C826" s="56" t="s">
        <v>1901</v>
      </c>
      <c r="D826" s="56" t="s">
        <v>1902</v>
      </c>
      <c r="E826" s="56" t="str" cm="1">
        <f t="array" ref="E826">_xlfn.XLOOKUP(C826,Master!E1:E2386,Master!H1:H2386)</f>
        <v>No</v>
      </c>
      <c r="F826" s="56" t="s">
        <v>1900</v>
      </c>
      <c r="G826" s="56" t="s">
        <v>719</v>
      </c>
      <c r="H826" s="56" t="s">
        <v>139</v>
      </c>
      <c r="I826" s="56" t="s">
        <v>140</v>
      </c>
      <c r="J826" s="56" t="s">
        <v>55</v>
      </c>
      <c r="K826" s="56" t="s">
        <v>50</v>
      </c>
      <c r="L826" s="56" t="s">
        <v>50</v>
      </c>
      <c r="M826" s="57">
        <v>99.2578125</v>
      </c>
      <c r="N826" s="57">
        <v>175</v>
      </c>
      <c r="O826" s="57">
        <v>175</v>
      </c>
      <c r="P826" s="58" cm="1">
        <f t="array" ref="P826">(O826*$P$3)*(M826/O826)</f>
        <v>137.96835937499998</v>
      </c>
      <c r="Q826" s="59" cm="1">
        <f t="array" ref="Q826">R826</f>
        <v>292</v>
      </c>
      <c r="R826" s="58" cm="1">
        <f t="array" ref="R826">ROUND(O826*$P$3*(1+$Q$3),0)</f>
        <v>292</v>
      </c>
      <c r="S826" s="56" t="s">
        <v>57</v>
      </c>
      <c r="T826" s="60" t="s">
        <v>58</v>
      </c>
      <c r="U826" s="51"/>
      <c r="V826" s="61"/>
      <c r="W826" s="61"/>
      <c r="X826" s="61"/>
      <c r="Y826" s="61"/>
      <c r="Z826" s="53">
        <f t="shared" si="12"/>
        <v>0</v>
      </c>
      <c r="AA826" s="4"/>
    </row>
    <row r="827" spans="1:27" ht="16" customHeight="1" x14ac:dyDescent="0.2">
      <c r="A827" s="54"/>
      <c r="B827" s="55">
        <v>843380194194</v>
      </c>
      <c r="C827" s="56" t="s">
        <v>1903</v>
      </c>
      <c r="D827" s="56" t="s">
        <v>1904</v>
      </c>
      <c r="E827" s="56" t="str" cm="1">
        <f t="array" ref="E827">_xlfn.XLOOKUP(C827,Master!E1:E2386,Master!H1:H2386)</f>
        <v>No</v>
      </c>
      <c r="F827" s="56" t="s">
        <v>1900</v>
      </c>
      <c r="G827" s="56" t="s">
        <v>722</v>
      </c>
      <c r="H827" s="56" t="s">
        <v>139</v>
      </c>
      <c r="I827" s="56" t="s">
        <v>140</v>
      </c>
      <c r="J827" s="56" t="s">
        <v>55</v>
      </c>
      <c r="K827" s="56" t="s">
        <v>50</v>
      </c>
      <c r="L827" s="56" t="s">
        <v>50</v>
      </c>
      <c r="M827" s="57">
        <v>99.2578125</v>
      </c>
      <c r="N827" s="57">
        <v>175</v>
      </c>
      <c r="O827" s="57">
        <v>175</v>
      </c>
      <c r="P827" s="58" cm="1">
        <f t="array" ref="P827">(O827*$P$3)*(M827/O827)</f>
        <v>137.96835937499998</v>
      </c>
      <c r="Q827" s="59" cm="1">
        <f t="array" ref="Q827">R827</f>
        <v>292</v>
      </c>
      <c r="R827" s="58" cm="1">
        <f t="array" ref="R827">ROUND(O827*$P$3*(1+$Q$3),0)</f>
        <v>292</v>
      </c>
      <c r="S827" s="56" t="s">
        <v>57</v>
      </c>
      <c r="T827" s="60" t="s">
        <v>58</v>
      </c>
      <c r="U827" s="51"/>
      <c r="V827" s="61"/>
      <c r="W827" s="61"/>
      <c r="X827" s="61"/>
      <c r="Y827" s="61"/>
      <c r="Z827" s="53">
        <f t="shared" si="12"/>
        <v>0</v>
      </c>
      <c r="AA827" s="4"/>
    </row>
    <row r="828" spans="1:27" ht="16" customHeight="1" x14ac:dyDescent="0.2">
      <c r="A828" s="54"/>
      <c r="B828" s="55">
        <v>843380194200</v>
      </c>
      <c r="C828" s="56" t="s">
        <v>1905</v>
      </c>
      <c r="D828" s="56" t="s">
        <v>1906</v>
      </c>
      <c r="E828" s="56" t="str" cm="1">
        <f t="array" ref="E828">_xlfn.XLOOKUP(C828,Master!E1:E2386,Master!H1:H2386)</f>
        <v>No</v>
      </c>
      <c r="F828" s="56" t="s">
        <v>1900</v>
      </c>
      <c r="G828" s="56" t="s">
        <v>660</v>
      </c>
      <c r="H828" s="56" t="s">
        <v>139</v>
      </c>
      <c r="I828" s="56" t="s">
        <v>140</v>
      </c>
      <c r="J828" s="56" t="s">
        <v>55</v>
      </c>
      <c r="K828" s="56" t="s">
        <v>50</v>
      </c>
      <c r="L828" s="56" t="s">
        <v>50</v>
      </c>
      <c r="M828" s="57">
        <v>99.2578125</v>
      </c>
      <c r="N828" s="57">
        <v>175</v>
      </c>
      <c r="O828" s="57">
        <v>175</v>
      </c>
      <c r="P828" s="58" cm="1">
        <f t="array" ref="P828">(O828*$P$3)*(M828/O828)</f>
        <v>137.96835937499998</v>
      </c>
      <c r="Q828" s="59" cm="1">
        <f t="array" ref="Q828">R828</f>
        <v>292</v>
      </c>
      <c r="R828" s="58" cm="1">
        <f t="array" ref="R828">ROUND(O828*$P$3*(1+$Q$3),0)</f>
        <v>292</v>
      </c>
      <c r="S828" s="56" t="s">
        <v>57</v>
      </c>
      <c r="T828" s="60" t="s">
        <v>58</v>
      </c>
      <c r="U828" s="51"/>
      <c r="V828" s="61"/>
      <c r="W828" s="61"/>
      <c r="X828" s="61"/>
      <c r="Y828" s="61"/>
      <c r="Z828" s="53">
        <f t="shared" si="12"/>
        <v>0</v>
      </c>
      <c r="AA828" s="4"/>
    </row>
    <row r="829" spans="1:27" ht="16" customHeight="1" x14ac:dyDescent="0.2">
      <c r="A829" s="54"/>
      <c r="B829" s="55">
        <v>843380194217</v>
      </c>
      <c r="C829" s="56" t="s">
        <v>1907</v>
      </c>
      <c r="D829" s="56" t="s">
        <v>1908</v>
      </c>
      <c r="E829" s="56" t="str" cm="1">
        <f t="array" ref="E829">_xlfn.XLOOKUP(C829,Master!E1:E2386,Master!H1:H2386)</f>
        <v>No</v>
      </c>
      <c r="F829" s="56" t="s">
        <v>1900</v>
      </c>
      <c r="G829" s="56" t="s">
        <v>727</v>
      </c>
      <c r="H829" s="56" t="s">
        <v>139</v>
      </c>
      <c r="I829" s="56" t="s">
        <v>140</v>
      </c>
      <c r="J829" s="56" t="s">
        <v>55</v>
      </c>
      <c r="K829" s="56" t="s">
        <v>50</v>
      </c>
      <c r="L829" s="56" t="s">
        <v>50</v>
      </c>
      <c r="M829" s="57">
        <v>99.2578125</v>
      </c>
      <c r="N829" s="57">
        <v>175</v>
      </c>
      <c r="O829" s="57">
        <v>175</v>
      </c>
      <c r="P829" s="58" cm="1">
        <f t="array" ref="P829">(O829*$P$3)*(M829/O829)</f>
        <v>137.96835937499998</v>
      </c>
      <c r="Q829" s="59" cm="1">
        <f t="array" ref="Q829">R829</f>
        <v>292</v>
      </c>
      <c r="R829" s="58" cm="1">
        <f t="array" ref="R829">ROUND(O829*$P$3*(1+$Q$3),0)</f>
        <v>292</v>
      </c>
      <c r="S829" s="56" t="s">
        <v>57</v>
      </c>
      <c r="T829" s="60" t="s">
        <v>58</v>
      </c>
      <c r="U829" s="51"/>
      <c r="V829" s="61"/>
      <c r="W829" s="61"/>
      <c r="X829" s="61"/>
      <c r="Y829" s="61"/>
      <c r="Z829" s="53">
        <f t="shared" si="12"/>
        <v>0</v>
      </c>
      <c r="AA829" s="4"/>
    </row>
    <row r="830" spans="1:27" ht="16" customHeight="1" x14ac:dyDescent="0.2">
      <c r="A830" s="54"/>
      <c r="B830" s="55">
        <v>843380194224</v>
      </c>
      <c r="C830" s="56" t="s">
        <v>1909</v>
      </c>
      <c r="D830" s="56" t="s">
        <v>1910</v>
      </c>
      <c r="E830" s="56" t="str" cm="1">
        <f t="array" ref="E830">_xlfn.XLOOKUP(C830,Master!E1:E2386,Master!H1:H2386)</f>
        <v>No</v>
      </c>
      <c r="F830" s="56" t="s">
        <v>1900</v>
      </c>
      <c r="G830" s="56" t="s">
        <v>730</v>
      </c>
      <c r="H830" s="56" t="s">
        <v>139</v>
      </c>
      <c r="I830" s="56" t="s">
        <v>140</v>
      </c>
      <c r="J830" s="56" t="s">
        <v>55</v>
      </c>
      <c r="K830" s="56" t="s">
        <v>50</v>
      </c>
      <c r="L830" s="56" t="s">
        <v>50</v>
      </c>
      <c r="M830" s="57">
        <v>99.2578125</v>
      </c>
      <c r="N830" s="57">
        <v>175</v>
      </c>
      <c r="O830" s="57">
        <v>175</v>
      </c>
      <c r="P830" s="58" cm="1">
        <f t="array" ref="P830">(O830*$P$3)*(M830/O830)</f>
        <v>137.96835937499998</v>
      </c>
      <c r="Q830" s="59" cm="1">
        <f t="array" ref="Q830">R830</f>
        <v>292</v>
      </c>
      <c r="R830" s="58" cm="1">
        <f t="array" ref="R830">ROUND(O830*$P$3*(1+$Q$3),0)</f>
        <v>292</v>
      </c>
      <c r="S830" s="56" t="s">
        <v>57</v>
      </c>
      <c r="T830" s="60" t="s">
        <v>58</v>
      </c>
      <c r="U830" s="51"/>
      <c r="V830" s="61"/>
      <c r="W830" s="61"/>
      <c r="X830" s="61"/>
      <c r="Y830" s="61"/>
      <c r="Z830" s="53">
        <f t="shared" si="12"/>
        <v>0</v>
      </c>
      <c r="AA830" s="4"/>
    </row>
    <row r="831" spans="1:27" ht="16" customHeight="1" x14ac:dyDescent="0.2">
      <c r="A831" s="54"/>
      <c r="B831" s="55">
        <v>843380194231</v>
      </c>
      <c r="C831" s="56" t="s">
        <v>1911</v>
      </c>
      <c r="D831" s="56" t="s">
        <v>1912</v>
      </c>
      <c r="E831" s="56" t="str" cm="1">
        <f t="array" ref="E831">_xlfn.XLOOKUP(C831,Master!E1:E2386,Master!H1:H2386)</f>
        <v>No</v>
      </c>
      <c r="F831" s="56" t="s">
        <v>1900</v>
      </c>
      <c r="G831" s="56" t="s">
        <v>666</v>
      </c>
      <c r="H831" s="56" t="s">
        <v>139</v>
      </c>
      <c r="I831" s="56" t="s">
        <v>140</v>
      </c>
      <c r="J831" s="56" t="s">
        <v>55</v>
      </c>
      <c r="K831" s="56" t="s">
        <v>50</v>
      </c>
      <c r="L831" s="56" t="s">
        <v>50</v>
      </c>
      <c r="M831" s="57">
        <v>99.2578125</v>
      </c>
      <c r="N831" s="57">
        <v>175</v>
      </c>
      <c r="O831" s="57">
        <v>175</v>
      </c>
      <c r="P831" s="58" cm="1">
        <f t="array" ref="P831">(O831*$P$3)*(M831/O831)</f>
        <v>137.96835937499998</v>
      </c>
      <c r="Q831" s="59" cm="1">
        <f t="array" ref="Q831">R831</f>
        <v>292</v>
      </c>
      <c r="R831" s="58" cm="1">
        <f t="array" ref="R831">ROUND(O831*$P$3*(1+$Q$3),0)</f>
        <v>292</v>
      </c>
      <c r="S831" s="56" t="s">
        <v>57</v>
      </c>
      <c r="T831" s="60" t="s">
        <v>58</v>
      </c>
      <c r="U831" s="51"/>
      <c r="V831" s="61"/>
      <c r="W831" s="61"/>
      <c r="X831" s="61"/>
      <c r="Y831" s="61"/>
      <c r="Z831" s="53">
        <f t="shared" si="12"/>
        <v>0</v>
      </c>
      <c r="AA831" s="4"/>
    </row>
    <row r="832" spans="1:27" ht="16" customHeight="1" x14ac:dyDescent="0.2">
      <c r="A832" s="54"/>
      <c r="B832" s="55">
        <v>843380194248</v>
      </c>
      <c r="C832" s="56" t="s">
        <v>1913</v>
      </c>
      <c r="D832" s="56" t="s">
        <v>1914</v>
      </c>
      <c r="E832" s="56" t="str" cm="1">
        <f t="array" ref="E832">_xlfn.XLOOKUP(C832,Master!E1:E2386,Master!H1:H2386)</f>
        <v>No</v>
      </c>
      <c r="F832" s="56" t="s">
        <v>1900</v>
      </c>
      <c r="G832" s="56" t="s">
        <v>735</v>
      </c>
      <c r="H832" s="56" t="s">
        <v>139</v>
      </c>
      <c r="I832" s="56" t="s">
        <v>140</v>
      </c>
      <c r="J832" s="56" t="s">
        <v>55</v>
      </c>
      <c r="K832" s="56" t="s">
        <v>50</v>
      </c>
      <c r="L832" s="56" t="s">
        <v>50</v>
      </c>
      <c r="M832" s="57">
        <v>99.2578125</v>
      </c>
      <c r="N832" s="57">
        <v>175</v>
      </c>
      <c r="O832" s="57">
        <v>175</v>
      </c>
      <c r="P832" s="58" cm="1">
        <f t="array" ref="P832">(O832*$P$3)*(M832/O832)</f>
        <v>137.96835937499998</v>
      </c>
      <c r="Q832" s="59" cm="1">
        <f t="array" ref="Q832">R832</f>
        <v>292</v>
      </c>
      <c r="R832" s="58" cm="1">
        <f t="array" ref="R832">ROUND(O832*$P$3*(1+$Q$3),0)</f>
        <v>292</v>
      </c>
      <c r="S832" s="56" t="s">
        <v>57</v>
      </c>
      <c r="T832" s="60" t="s">
        <v>58</v>
      </c>
      <c r="U832" s="51"/>
      <c r="V832" s="61"/>
      <c r="W832" s="61"/>
      <c r="X832" s="61"/>
      <c r="Y832" s="61"/>
      <c r="Z832" s="53">
        <f t="shared" si="12"/>
        <v>0</v>
      </c>
      <c r="AA832" s="4"/>
    </row>
    <row r="833" spans="1:27" ht="16" customHeight="1" x14ac:dyDescent="0.2">
      <c r="A833" s="54"/>
      <c r="B833" s="55">
        <v>843380194255</v>
      </c>
      <c r="C833" s="56" t="s">
        <v>1915</v>
      </c>
      <c r="D833" s="56" t="s">
        <v>1916</v>
      </c>
      <c r="E833" s="56" t="str" cm="1">
        <f t="array" ref="E833">_xlfn.XLOOKUP(C833,Master!E1:E2386,Master!H1:H2386)</f>
        <v>No</v>
      </c>
      <c r="F833" s="56" t="s">
        <v>1900</v>
      </c>
      <c r="G833" s="56" t="s">
        <v>738</v>
      </c>
      <c r="H833" s="56" t="s">
        <v>139</v>
      </c>
      <c r="I833" s="56" t="s">
        <v>140</v>
      </c>
      <c r="J833" s="56" t="s">
        <v>55</v>
      </c>
      <c r="K833" s="56" t="s">
        <v>50</v>
      </c>
      <c r="L833" s="56" t="s">
        <v>50</v>
      </c>
      <c r="M833" s="57">
        <v>99.2578125</v>
      </c>
      <c r="N833" s="57">
        <v>175</v>
      </c>
      <c r="O833" s="57">
        <v>175</v>
      </c>
      <c r="P833" s="58" cm="1">
        <f t="array" ref="P833">(O833*$P$3)*(M833/O833)</f>
        <v>137.96835937499998</v>
      </c>
      <c r="Q833" s="59" cm="1">
        <f t="array" ref="Q833">R833</f>
        <v>292</v>
      </c>
      <c r="R833" s="58" cm="1">
        <f t="array" ref="R833">ROUND(O833*$P$3*(1+$Q$3),0)</f>
        <v>292</v>
      </c>
      <c r="S833" s="56" t="s">
        <v>57</v>
      </c>
      <c r="T833" s="60" t="s">
        <v>58</v>
      </c>
      <c r="U833" s="51"/>
      <c r="V833" s="61"/>
      <c r="W833" s="61"/>
      <c r="X833" s="61"/>
      <c r="Y833" s="61"/>
      <c r="Z833" s="53">
        <f t="shared" si="12"/>
        <v>0</v>
      </c>
      <c r="AA833" s="4"/>
    </row>
    <row r="834" spans="1:27" ht="16" customHeight="1" x14ac:dyDescent="0.2">
      <c r="A834" s="54"/>
      <c r="B834" s="55">
        <v>843380194262</v>
      </c>
      <c r="C834" s="56" t="s">
        <v>1917</v>
      </c>
      <c r="D834" s="56" t="s">
        <v>1918</v>
      </c>
      <c r="E834" s="56" t="str" cm="1">
        <f t="array" ref="E834">_xlfn.XLOOKUP(C834,Master!E1:E2386,Master!H1:H2386)</f>
        <v>No</v>
      </c>
      <c r="F834" s="56" t="s">
        <v>1900</v>
      </c>
      <c r="G834" s="56" t="s">
        <v>672</v>
      </c>
      <c r="H834" s="56" t="s">
        <v>139</v>
      </c>
      <c r="I834" s="56" t="s">
        <v>140</v>
      </c>
      <c r="J834" s="56" t="s">
        <v>55</v>
      </c>
      <c r="K834" s="56" t="s">
        <v>50</v>
      </c>
      <c r="L834" s="56" t="s">
        <v>50</v>
      </c>
      <c r="M834" s="57">
        <v>99.2578125</v>
      </c>
      <c r="N834" s="57">
        <v>175</v>
      </c>
      <c r="O834" s="57">
        <v>175</v>
      </c>
      <c r="P834" s="58" cm="1">
        <f t="array" ref="P834">(O834*$P$3)*(M834/O834)</f>
        <v>137.96835937499998</v>
      </c>
      <c r="Q834" s="59" cm="1">
        <f t="array" ref="Q834">R834</f>
        <v>292</v>
      </c>
      <c r="R834" s="58" cm="1">
        <f t="array" ref="R834">ROUND(O834*$P$3*(1+$Q$3),0)</f>
        <v>292</v>
      </c>
      <c r="S834" s="56" t="s">
        <v>57</v>
      </c>
      <c r="T834" s="60" t="s">
        <v>58</v>
      </c>
      <c r="U834" s="51"/>
      <c r="V834" s="61"/>
      <c r="W834" s="61"/>
      <c r="X834" s="61"/>
      <c r="Y834" s="61"/>
      <c r="Z834" s="53">
        <f t="shared" si="12"/>
        <v>0</v>
      </c>
      <c r="AA834" s="4"/>
    </row>
    <row r="835" spans="1:27" ht="16" customHeight="1" x14ac:dyDescent="0.2">
      <c r="A835" s="54"/>
      <c r="B835" s="55">
        <v>843380194279</v>
      </c>
      <c r="C835" s="56" t="s">
        <v>1919</v>
      </c>
      <c r="D835" s="56" t="s">
        <v>1920</v>
      </c>
      <c r="E835" s="56" t="str" cm="1">
        <f t="array" ref="E835">_xlfn.XLOOKUP(C835,Master!E1:E2386,Master!H1:H2386)</f>
        <v>No</v>
      </c>
      <c r="F835" s="56" t="s">
        <v>1900</v>
      </c>
      <c r="G835" s="56" t="s">
        <v>743</v>
      </c>
      <c r="H835" s="56" t="s">
        <v>139</v>
      </c>
      <c r="I835" s="56" t="s">
        <v>140</v>
      </c>
      <c r="J835" s="56" t="s">
        <v>55</v>
      </c>
      <c r="K835" s="56" t="s">
        <v>50</v>
      </c>
      <c r="L835" s="56" t="s">
        <v>50</v>
      </c>
      <c r="M835" s="57">
        <v>99.2578125</v>
      </c>
      <c r="N835" s="57">
        <v>175</v>
      </c>
      <c r="O835" s="57">
        <v>175</v>
      </c>
      <c r="P835" s="58" cm="1">
        <f t="array" ref="P835">(O835*$P$3)*(M835/O835)</f>
        <v>137.96835937499998</v>
      </c>
      <c r="Q835" s="59" cm="1">
        <f t="array" ref="Q835">R835</f>
        <v>292</v>
      </c>
      <c r="R835" s="58" cm="1">
        <f t="array" ref="R835">ROUND(O835*$P$3*(1+$Q$3),0)</f>
        <v>292</v>
      </c>
      <c r="S835" s="56" t="s">
        <v>57</v>
      </c>
      <c r="T835" s="60" t="s">
        <v>58</v>
      </c>
      <c r="U835" s="51"/>
      <c r="V835" s="61"/>
      <c r="W835" s="61"/>
      <c r="X835" s="61"/>
      <c r="Y835" s="61"/>
      <c r="Z835" s="53">
        <f t="shared" si="12"/>
        <v>0</v>
      </c>
      <c r="AA835" s="4"/>
    </row>
    <row r="836" spans="1:27" ht="16" customHeight="1" x14ac:dyDescent="0.2">
      <c r="A836" s="54"/>
      <c r="B836" s="55">
        <v>843380194286</v>
      </c>
      <c r="C836" s="56" t="s">
        <v>1921</v>
      </c>
      <c r="D836" s="56" t="s">
        <v>1922</v>
      </c>
      <c r="E836" s="56" t="str" cm="1">
        <f t="array" ref="E836">_xlfn.XLOOKUP(C836,Master!E1:E2386,Master!H1:H2386)</f>
        <v>No</v>
      </c>
      <c r="F836" s="56" t="s">
        <v>1900</v>
      </c>
      <c r="G836" s="56" t="s">
        <v>746</v>
      </c>
      <c r="H836" s="56" t="s">
        <v>139</v>
      </c>
      <c r="I836" s="56" t="s">
        <v>140</v>
      </c>
      <c r="J836" s="56" t="s">
        <v>55</v>
      </c>
      <c r="K836" s="56" t="s">
        <v>50</v>
      </c>
      <c r="L836" s="56" t="s">
        <v>50</v>
      </c>
      <c r="M836" s="57">
        <v>99.2578125</v>
      </c>
      <c r="N836" s="57">
        <v>175</v>
      </c>
      <c r="O836" s="57">
        <v>175</v>
      </c>
      <c r="P836" s="58" cm="1">
        <f t="array" ref="P836">(O836*$P$3)*(M836/O836)</f>
        <v>137.96835937499998</v>
      </c>
      <c r="Q836" s="59" cm="1">
        <f t="array" ref="Q836">R836</f>
        <v>292</v>
      </c>
      <c r="R836" s="58" cm="1">
        <f t="array" ref="R836">ROUND(O836*$P$3*(1+$Q$3),0)</f>
        <v>292</v>
      </c>
      <c r="S836" s="56" t="s">
        <v>57</v>
      </c>
      <c r="T836" s="60" t="s">
        <v>58</v>
      </c>
      <c r="U836" s="51"/>
      <c r="V836" s="61"/>
      <c r="W836" s="61"/>
      <c r="X836" s="61"/>
      <c r="Y836" s="61"/>
      <c r="Z836" s="53">
        <f t="shared" si="12"/>
        <v>0</v>
      </c>
      <c r="AA836" s="4"/>
    </row>
    <row r="837" spans="1:27" ht="16" customHeight="1" x14ac:dyDescent="0.2">
      <c r="A837" s="54"/>
      <c r="B837" s="55">
        <v>843380194293</v>
      </c>
      <c r="C837" s="56" t="s">
        <v>1923</v>
      </c>
      <c r="D837" s="56" t="s">
        <v>1924</v>
      </c>
      <c r="E837" s="56" t="str" cm="1">
        <f t="array" ref="E837">_xlfn.XLOOKUP(C837,Master!E1:E2386,Master!H1:H2386)</f>
        <v>No</v>
      </c>
      <c r="F837" s="56" t="s">
        <v>1900</v>
      </c>
      <c r="G837" s="56" t="s">
        <v>749</v>
      </c>
      <c r="H837" s="56" t="s">
        <v>139</v>
      </c>
      <c r="I837" s="56" t="s">
        <v>140</v>
      </c>
      <c r="J837" s="56" t="s">
        <v>55</v>
      </c>
      <c r="K837" s="56" t="s">
        <v>50</v>
      </c>
      <c r="L837" s="56" t="s">
        <v>50</v>
      </c>
      <c r="M837" s="57">
        <v>99.2578125</v>
      </c>
      <c r="N837" s="57">
        <v>175</v>
      </c>
      <c r="O837" s="57">
        <v>175</v>
      </c>
      <c r="P837" s="58" cm="1">
        <f t="array" ref="P837">(O837*$P$3)*(M837/O837)</f>
        <v>137.96835937499998</v>
      </c>
      <c r="Q837" s="59" cm="1">
        <f t="array" ref="Q837">R837</f>
        <v>292</v>
      </c>
      <c r="R837" s="58" cm="1">
        <f t="array" ref="R837">ROUND(O837*$P$3*(1+$Q$3),0)</f>
        <v>292</v>
      </c>
      <c r="S837" s="56" t="s">
        <v>57</v>
      </c>
      <c r="T837" s="60" t="s">
        <v>58</v>
      </c>
      <c r="U837" s="51"/>
      <c r="V837" s="61"/>
      <c r="W837" s="61"/>
      <c r="X837" s="61"/>
      <c r="Y837" s="61"/>
      <c r="Z837" s="53">
        <f t="shared" si="12"/>
        <v>0</v>
      </c>
      <c r="AA837" s="4"/>
    </row>
    <row r="838" spans="1:27" ht="16" customHeight="1" x14ac:dyDescent="0.2">
      <c r="A838" s="54"/>
      <c r="B838" s="55">
        <v>843380194309</v>
      </c>
      <c r="C838" s="56" t="s">
        <v>1925</v>
      </c>
      <c r="D838" s="56" t="s">
        <v>1926</v>
      </c>
      <c r="E838" s="56" t="str" cm="1">
        <f t="array" ref="E838">_xlfn.XLOOKUP(C838,Master!E1:E2386,Master!H1:H2386)</f>
        <v>No</v>
      </c>
      <c r="F838" s="56" t="s">
        <v>1900</v>
      </c>
      <c r="G838" s="56" t="s">
        <v>752</v>
      </c>
      <c r="H838" s="56" t="s">
        <v>139</v>
      </c>
      <c r="I838" s="56" t="s">
        <v>140</v>
      </c>
      <c r="J838" s="56" t="s">
        <v>55</v>
      </c>
      <c r="K838" s="56" t="s">
        <v>50</v>
      </c>
      <c r="L838" s="56" t="s">
        <v>50</v>
      </c>
      <c r="M838" s="57">
        <v>99.2578125</v>
      </c>
      <c r="N838" s="57">
        <v>175</v>
      </c>
      <c r="O838" s="57">
        <v>175</v>
      </c>
      <c r="P838" s="58" cm="1">
        <f t="array" ref="P838">(O838*$P$3)*(M838/O838)</f>
        <v>137.96835937499998</v>
      </c>
      <c r="Q838" s="59" cm="1">
        <f t="array" ref="Q838">R838</f>
        <v>292</v>
      </c>
      <c r="R838" s="58" cm="1">
        <f t="array" ref="R838">ROUND(O838*$P$3*(1+$Q$3),0)</f>
        <v>292</v>
      </c>
      <c r="S838" s="56" t="s">
        <v>57</v>
      </c>
      <c r="T838" s="60" t="s">
        <v>58</v>
      </c>
      <c r="U838" s="51"/>
      <c r="V838" s="61"/>
      <c r="W838" s="61"/>
      <c r="X838" s="61"/>
      <c r="Y838" s="61"/>
      <c r="Z838" s="53">
        <f t="shared" si="12"/>
        <v>0</v>
      </c>
      <c r="AA838" s="4"/>
    </row>
    <row r="839" spans="1:27" ht="16" customHeight="1" x14ac:dyDescent="0.2">
      <c r="A839" s="54"/>
      <c r="B839" s="55">
        <v>843380194316</v>
      </c>
      <c r="C839" s="56" t="s">
        <v>1927</v>
      </c>
      <c r="D839" s="56" t="s">
        <v>1928</v>
      </c>
      <c r="E839" s="56" t="str" cm="1">
        <f t="array" ref="E839">_xlfn.XLOOKUP(C839,Master!E1:E2386,Master!H1:H2386)</f>
        <v>No</v>
      </c>
      <c r="F839" s="56" t="s">
        <v>1900</v>
      </c>
      <c r="G839" s="56" t="s">
        <v>755</v>
      </c>
      <c r="H839" s="56" t="s">
        <v>139</v>
      </c>
      <c r="I839" s="56" t="s">
        <v>140</v>
      </c>
      <c r="J839" s="56" t="s">
        <v>55</v>
      </c>
      <c r="K839" s="56" t="s">
        <v>50</v>
      </c>
      <c r="L839" s="56" t="s">
        <v>50</v>
      </c>
      <c r="M839" s="57">
        <v>99.2578125</v>
      </c>
      <c r="N839" s="57">
        <v>175</v>
      </c>
      <c r="O839" s="57">
        <v>175</v>
      </c>
      <c r="P839" s="58" cm="1">
        <f t="array" ref="P839">(O839*$P$3)*(M839/O839)</f>
        <v>137.96835937499998</v>
      </c>
      <c r="Q839" s="59" cm="1">
        <f t="array" ref="Q839">R839</f>
        <v>292</v>
      </c>
      <c r="R839" s="58" cm="1">
        <f t="array" ref="R839">ROUND(O839*$P$3*(1+$Q$3),0)</f>
        <v>292</v>
      </c>
      <c r="S839" s="56" t="s">
        <v>57</v>
      </c>
      <c r="T839" s="60" t="s">
        <v>58</v>
      </c>
      <c r="U839" s="51"/>
      <c r="V839" s="61"/>
      <c r="W839" s="61"/>
      <c r="X839" s="61"/>
      <c r="Y839" s="61"/>
      <c r="Z839" s="53">
        <f t="shared" si="12"/>
        <v>0</v>
      </c>
      <c r="AA839" s="4"/>
    </row>
    <row r="840" spans="1:27" ht="16" customHeight="1" x14ac:dyDescent="0.2">
      <c r="A840" s="54"/>
      <c r="B840" s="55">
        <v>843380194323</v>
      </c>
      <c r="C840" s="56" t="s">
        <v>1929</v>
      </c>
      <c r="D840" s="56" t="s">
        <v>1930</v>
      </c>
      <c r="E840" s="56" t="str" cm="1">
        <f t="array" ref="E840">_xlfn.XLOOKUP(C840,Master!E1:E2386,Master!H1:H2386)</f>
        <v>No</v>
      </c>
      <c r="F840" s="56" t="s">
        <v>1900</v>
      </c>
      <c r="G840" s="56" t="s">
        <v>758</v>
      </c>
      <c r="H840" s="56" t="s">
        <v>139</v>
      </c>
      <c r="I840" s="56" t="s">
        <v>140</v>
      </c>
      <c r="J840" s="56" t="s">
        <v>55</v>
      </c>
      <c r="K840" s="56" t="s">
        <v>50</v>
      </c>
      <c r="L840" s="56" t="s">
        <v>50</v>
      </c>
      <c r="M840" s="57">
        <v>99.2578125</v>
      </c>
      <c r="N840" s="57">
        <v>175</v>
      </c>
      <c r="O840" s="57">
        <v>175</v>
      </c>
      <c r="P840" s="58" cm="1">
        <f t="array" ref="P840">(O840*$P$3)*(M840/O840)</f>
        <v>137.96835937499998</v>
      </c>
      <c r="Q840" s="59" cm="1">
        <f t="array" ref="Q840">R840</f>
        <v>292</v>
      </c>
      <c r="R840" s="58" cm="1">
        <f t="array" ref="R840">ROUND(O840*$P$3*(1+$Q$3),0)</f>
        <v>292</v>
      </c>
      <c r="S840" s="56" t="s">
        <v>57</v>
      </c>
      <c r="T840" s="60" t="s">
        <v>58</v>
      </c>
      <c r="U840" s="51"/>
      <c r="V840" s="61"/>
      <c r="W840" s="61"/>
      <c r="X840" s="61"/>
      <c r="Y840" s="61"/>
      <c r="Z840" s="53">
        <f t="shared" ref="Z840:Z903" si="13">(V840*M840)+(W840*M840)+(M840*X840)+(Y840*M840)</f>
        <v>0</v>
      </c>
      <c r="AA840" s="4"/>
    </row>
    <row r="841" spans="1:27" ht="16" customHeight="1" x14ac:dyDescent="0.2">
      <c r="A841" s="54"/>
      <c r="B841" s="55">
        <v>843380194330</v>
      </c>
      <c r="C841" s="56" t="s">
        <v>1931</v>
      </c>
      <c r="D841" s="56" t="s">
        <v>1932</v>
      </c>
      <c r="E841" s="56" t="str" cm="1">
        <f t="array" ref="E841">_xlfn.XLOOKUP(C841,Master!E1:E2386,Master!H1:H2386)</f>
        <v>No</v>
      </c>
      <c r="F841" s="56" t="s">
        <v>1900</v>
      </c>
      <c r="G841" s="56" t="s">
        <v>761</v>
      </c>
      <c r="H841" s="56" t="s">
        <v>139</v>
      </c>
      <c r="I841" s="56" t="s">
        <v>140</v>
      </c>
      <c r="J841" s="56" t="s">
        <v>55</v>
      </c>
      <c r="K841" s="56" t="s">
        <v>50</v>
      </c>
      <c r="L841" s="56" t="s">
        <v>50</v>
      </c>
      <c r="M841" s="57">
        <v>99.2578125</v>
      </c>
      <c r="N841" s="57">
        <v>175</v>
      </c>
      <c r="O841" s="57">
        <v>175</v>
      </c>
      <c r="P841" s="58" cm="1">
        <f t="array" ref="P841">(O841*$P$3)*(M841/O841)</f>
        <v>137.96835937499998</v>
      </c>
      <c r="Q841" s="59" cm="1">
        <f t="array" ref="Q841">R841</f>
        <v>292</v>
      </c>
      <c r="R841" s="58" cm="1">
        <f t="array" ref="R841">ROUND(O841*$P$3*(1+$Q$3),0)</f>
        <v>292</v>
      </c>
      <c r="S841" s="56" t="s">
        <v>57</v>
      </c>
      <c r="T841" s="60" t="s">
        <v>58</v>
      </c>
      <c r="U841" s="51"/>
      <c r="V841" s="61"/>
      <c r="W841" s="61"/>
      <c r="X841" s="61"/>
      <c r="Y841" s="61"/>
      <c r="Z841" s="53">
        <f t="shared" si="13"/>
        <v>0</v>
      </c>
      <c r="AA841" s="4"/>
    </row>
    <row r="842" spans="1:27" ht="16" customHeight="1" x14ac:dyDescent="0.2">
      <c r="A842" s="54"/>
      <c r="B842" s="55">
        <v>843380194347</v>
      </c>
      <c r="C842" s="56" t="s">
        <v>1933</v>
      </c>
      <c r="D842" s="56" t="s">
        <v>1934</v>
      </c>
      <c r="E842" s="56" t="str" cm="1">
        <f t="array" ref="E842">_xlfn.XLOOKUP(C842,Master!E1:E2386,Master!H1:H2386)</f>
        <v>No</v>
      </c>
      <c r="F842" s="56" t="s">
        <v>1900</v>
      </c>
      <c r="G842" s="56" t="s">
        <v>764</v>
      </c>
      <c r="H842" s="56" t="s">
        <v>139</v>
      </c>
      <c r="I842" s="56" t="s">
        <v>140</v>
      </c>
      <c r="J842" s="56" t="s">
        <v>55</v>
      </c>
      <c r="K842" s="56" t="s">
        <v>50</v>
      </c>
      <c r="L842" s="56" t="s">
        <v>50</v>
      </c>
      <c r="M842" s="57">
        <v>99.2578125</v>
      </c>
      <c r="N842" s="57">
        <v>175</v>
      </c>
      <c r="O842" s="57">
        <v>175</v>
      </c>
      <c r="P842" s="58" cm="1">
        <f t="array" ref="P842">(O842*$P$3)*(M842/O842)</f>
        <v>137.96835937499998</v>
      </c>
      <c r="Q842" s="59" cm="1">
        <f t="array" ref="Q842">R842</f>
        <v>292</v>
      </c>
      <c r="R842" s="58" cm="1">
        <f t="array" ref="R842">ROUND(O842*$P$3*(1+$Q$3),0)</f>
        <v>292</v>
      </c>
      <c r="S842" s="56" t="s">
        <v>57</v>
      </c>
      <c r="T842" s="60" t="s">
        <v>58</v>
      </c>
      <c r="U842" s="51"/>
      <c r="V842" s="61"/>
      <c r="W842" s="61"/>
      <c r="X842" s="61"/>
      <c r="Y842" s="61"/>
      <c r="Z842" s="53">
        <f t="shared" si="13"/>
        <v>0</v>
      </c>
      <c r="AA842" s="4"/>
    </row>
    <row r="843" spans="1:27" ht="16" customHeight="1" x14ac:dyDescent="0.2">
      <c r="A843" s="54"/>
      <c r="B843" s="55">
        <v>813116025559</v>
      </c>
      <c r="C843" s="56" t="s">
        <v>1935</v>
      </c>
      <c r="D843" s="56" t="s">
        <v>1936</v>
      </c>
      <c r="E843" s="56" t="str" cm="1">
        <f t="array" ref="E843">_xlfn.XLOOKUP(C843,Master!E1:E2386,Master!H1:H2386)</f>
        <v>No</v>
      </c>
      <c r="F843" s="56" t="s">
        <v>51</v>
      </c>
      <c r="G843" s="56" t="s">
        <v>1287</v>
      </c>
      <c r="H843" s="56" t="s">
        <v>1288</v>
      </c>
      <c r="I843" s="56" t="s">
        <v>1308</v>
      </c>
      <c r="J843" s="56" t="s">
        <v>55</v>
      </c>
      <c r="K843" s="56" t="s">
        <v>56</v>
      </c>
      <c r="L843" s="56" t="s">
        <v>50</v>
      </c>
      <c r="M843" s="57">
        <v>15</v>
      </c>
      <c r="N843" s="57">
        <v>25</v>
      </c>
      <c r="O843" s="57">
        <v>25</v>
      </c>
      <c r="P843" s="58" cm="1">
        <f t="array" ref="P843">(O843*$P$3)*(M843/O843)</f>
        <v>20.849999999999998</v>
      </c>
      <c r="Q843" s="59" cm="1">
        <f t="array" ref="Q843">R843</f>
        <v>42</v>
      </c>
      <c r="R843" s="58" cm="1">
        <f t="array" ref="R843">ROUND(O843*$P$3*(1+$Q$3),0)</f>
        <v>42</v>
      </c>
      <c r="S843" s="56" t="s">
        <v>57</v>
      </c>
      <c r="T843" s="60" t="s">
        <v>58</v>
      </c>
      <c r="U843" s="51"/>
      <c r="V843" s="61"/>
      <c r="W843" s="61"/>
      <c r="X843" s="61"/>
      <c r="Y843" s="61"/>
      <c r="Z843" s="53">
        <f t="shared" si="13"/>
        <v>0</v>
      </c>
      <c r="AA843" s="4"/>
    </row>
    <row r="844" spans="1:27" ht="16" customHeight="1" x14ac:dyDescent="0.2">
      <c r="A844" s="54"/>
      <c r="B844" s="55">
        <v>813116024958</v>
      </c>
      <c r="C844" s="56" t="s">
        <v>1937</v>
      </c>
      <c r="D844" s="56" t="s">
        <v>1938</v>
      </c>
      <c r="E844" s="56" t="str" cm="1">
        <f t="array" ref="E844">_xlfn.XLOOKUP(C844,Master!E1:E2386,Master!H1:H2386)</f>
        <v>No</v>
      </c>
      <c r="F844" s="56" t="s">
        <v>51</v>
      </c>
      <c r="G844" s="56" t="s">
        <v>1287</v>
      </c>
      <c r="H844" s="56" t="s">
        <v>1288</v>
      </c>
      <c r="I844" s="56" t="s">
        <v>1308</v>
      </c>
      <c r="J844" s="56" t="s">
        <v>55</v>
      </c>
      <c r="K844" s="56" t="s">
        <v>56</v>
      </c>
      <c r="L844" s="56" t="s">
        <v>50</v>
      </c>
      <c r="M844" s="57">
        <v>15</v>
      </c>
      <c r="N844" s="57">
        <v>25</v>
      </c>
      <c r="O844" s="57">
        <v>25</v>
      </c>
      <c r="P844" s="58" cm="1">
        <f t="array" ref="P844">(O844*$P$3)*(M844/O844)</f>
        <v>20.849999999999998</v>
      </c>
      <c r="Q844" s="59" cm="1">
        <f t="array" ref="Q844">R844</f>
        <v>42</v>
      </c>
      <c r="R844" s="58" cm="1">
        <f t="array" ref="R844">ROUND(O844*$P$3*(1+$Q$3),0)</f>
        <v>42</v>
      </c>
      <c r="S844" s="56" t="s">
        <v>57</v>
      </c>
      <c r="T844" s="60" t="s">
        <v>58</v>
      </c>
      <c r="U844" s="51"/>
      <c r="V844" s="61"/>
      <c r="W844" s="61"/>
      <c r="X844" s="61"/>
      <c r="Y844" s="61"/>
      <c r="Z844" s="53">
        <f t="shared" si="13"/>
        <v>0</v>
      </c>
      <c r="AA844" s="4"/>
    </row>
    <row r="845" spans="1:27" ht="16" customHeight="1" x14ac:dyDescent="0.2">
      <c r="A845" s="54"/>
      <c r="B845" s="55">
        <v>843380175568</v>
      </c>
      <c r="C845" s="56" t="s">
        <v>1939</v>
      </c>
      <c r="D845" s="56" t="s">
        <v>1940</v>
      </c>
      <c r="E845" s="56" t="str" cm="1">
        <f t="array" ref="E845">_xlfn.XLOOKUP(C845,Master!E1:E2386,Master!H1:H2386)</f>
        <v>No</v>
      </c>
      <c r="F845" s="56" t="s">
        <v>318</v>
      </c>
      <c r="G845" s="56" t="s">
        <v>1287</v>
      </c>
      <c r="H845" s="56" t="s">
        <v>1288</v>
      </c>
      <c r="I845" s="56" t="s">
        <v>1308</v>
      </c>
      <c r="J845" s="56" t="s">
        <v>55</v>
      </c>
      <c r="K845" s="56" t="s">
        <v>56</v>
      </c>
      <c r="L845" s="56" t="s">
        <v>56</v>
      </c>
      <c r="M845" s="57">
        <v>15</v>
      </c>
      <c r="N845" s="57">
        <v>25</v>
      </c>
      <c r="O845" s="57">
        <v>25</v>
      </c>
      <c r="P845" s="58" cm="1">
        <f t="array" ref="P845">(O845*$P$3)*(M845/O845)</f>
        <v>20.849999999999998</v>
      </c>
      <c r="Q845" s="59" cm="1">
        <f t="array" ref="Q845">R845</f>
        <v>42</v>
      </c>
      <c r="R845" s="58" cm="1">
        <f t="array" ref="R845">ROUND(O845*$P$3*(1+$Q$3),0)</f>
        <v>42</v>
      </c>
      <c r="S845" s="56" t="s">
        <v>57</v>
      </c>
      <c r="T845" s="60" t="s">
        <v>58</v>
      </c>
      <c r="U845" s="51"/>
      <c r="V845" s="61"/>
      <c r="W845" s="61"/>
      <c r="X845" s="61"/>
      <c r="Y845" s="61"/>
      <c r="Z845" s="53">
        <f t="shared" si="13"/>
        <v>0</v>
      </c>
      <c r="AA845" s="4"/>
    </row>
    <row r="846" spans="1:27" s="242" customFormat="1" ht="16" customHeight="1" x14ac:dyDescent="0.2">
      <c r="A846" s="231"/>
      <c r="B846" s="232" t="s">
        <v>1941</v>
      </c>
      <c r="C846" s="233" t="s">
        <v>1942</v>
      </c>
      <c r="D846" s="233" t="s">
        <v>1943</v>
      </c>
      <c r="E846" s="233" t="str" cm="1">
        <f t="array" ref="E846">_xlfn.XLOOKUP(C846,Master!E1:E2386,Master!H1:H2386)</f>
        <v>Yes</v>
      </c>
      <c r="F846" s="233" t="s">
        <v>116</v>
      </c>
      <c r="G846" s="233" t="s">
        <v>282</v>
      </c>
      <c r="H846" s="233" t="s">
        <v>451</v>
      </c>
      <c r="I846" s="233" t="s">
        <v>505</v>
      </c>
      <c r="J846" s="233" t="s">
        <v>55</v>
      </c>
      <c r="K846" s="233" t="s">
        <v>56</v>
      </c>
      <c r="L846" s="233" t="s">
        <v>56</v>
      </c>
      <c r="M846" s="234">
        <v>176</v>
      </c>
      <c r="N846" s="234">
        <v>320</v>
      </c>
      <c r="O846" s="234">
        <v>320</v>
      </c>
      <c r="P846" s="235" cm="1">
        <f t="array" ref="P846">(O846*$P$3)*(M846/O846)</f>
        <v>244.64</v>
      </c>
      <c r="Q846" s="236" cm="1">
        <f t="array" ref="Q846">R846</f>
        <v>534</v>
      </c>
      <c r="R846" s="235" cm="1">
        <f t="array" ref="R846">ROUND(O846*$P$3*(1+$Q$3),0)</f>
        <v>534</v>
      </c>
      <c r="S846" s="233" t="s">
        <v>1944</v>
      </c>
      <c r="T846" s="237" t="s">
        <v>58</v>
      </c>
      <c r="U846" s="238"/>
      <c r="V846" s="239"/>
      <c r="W846" s="239"/>
      <c r="X846" s="239"/>
      <c r="Y846" s="239"/>
      <c r="Z846" s="240">
        <f t="shared" si="13"/>
        <v>0</v>
      </c>
      <c r="AA846" s="241"/>
    </row>
    <row r="847" spans="1:27" s="242" customFormat="1" ht="16" customHeight="1" x14ac:dyDescent="0.2">
      <c r="A847" s="231"/>
      <c r="B847" s="232" t="s">
        <v>1945</v>
      </c>
      <c r="C847" s="233" t="s">
        <v>1946</v>
      </c>
      <c r="D847" s="233" t="s">
        <v>1947</v>
      </c>
      <c r="E847" s="233" t="str" cm="1">
        <f t="array" ref="E847">_xlfn.XLOOKUP(C847,Master!E1:E2386,Master!H1:H2386)</f>
        <v>Yes</v>
      </c>
      <c r="F847" s="233" t="s">
        <v>116</v>
      </c>
      <c r="G847" s="233" t="s">
        <v>67</v>
      </c>
      <c r="H847" s="233" t="s">
        <v>451</v>
      </c>
      <c r="I847" s="233" t="s">
        <v>505</v>
      </c>
      <c r="J847" s="233" t="s">
        <v>55</v>
      </c>
      <c r="K847" s="233" t="s">
        <v>56</v>
      </c>
      <c r="L847" s="233" t="s">
        <v>56</v>
      </c>
      <c r="M847" s="234">
        <v>176</v>
      </c>
      <c r="N847" s="234">
        <v>320</v>
      </c>
      <c r="O847" s="234">
        <v>320</v>
      </c>
      <c r="P847" s="235" cm="1">
        <f t="array" ref="P847">(O847*$P$3)*(M847/O847)</f>
        <v>244.64</v>
      </c>
      <c r="Q847" s="236" cm="1">
        <f t="array" ref="Q847">R847</f>
        <v>534</v>
      </c>
      <c r="R847" s="235" cm="1">
        <f t="array" ref="R847">ROUND(O847*$P$3*(1+$Q$3),0)</f>
        <v>534</v>
      </c>
      <c r="S847" s="233" t="s">
        <v>1944</v>
      </c>
      <c r="T847" s="237" t="s">
        <v>58</v>
      </c>
      <c r="U847" s="238"/>
      <c r="V847" s="239"/>
      <c r="W847" s="239"/>
      <c r="X847" s="239"/>
      <c r="Y847" s="239"/>
      <c r="Z847" s="240">
        <f t="shared" si="13"/>
        <v>0</v>
      </c>
      <c r="AA847" s="241"/>
    </row>
    <row r="848" spans="1:27" s="242" customFormat="1" ht="16" customHeight="1" x14ac:dyDescent="0.2">
      <c r="A848" s="231"/>
      <c r="B848" s="232" t="s">
        <v>1948</v>
      </c>
      <c r="C848" s="233" t="s">
        <v>1949</v>
      </c>
      <c r="D848" s="233" t="s">
        <v>1950</v>
      </c>
      <c r="E848" s="233" t="str" cm="1">
        <f t="array" ref="E848">_xlfn.XLOOKUP(C848,Master!E1:E2386,Master!H1:H2386)</f>
        <v>Yes</v>
      </c>
      <c r="F848" s="233" t="s">
        <v>116</v>
      </c>
      <c r="G848" s="233" t="s">
        <v>64</v>
      </c>
      <c r="H848" s="233" t="s">
        <v>451</v>
      </c>
      <c r="I848" s="233" t="s">
        <v>505</v>
      </c>
      <c r="J848" s="233" t="s">
        <v>55</v>
      </c>
      <c r="K848" s="233" t="s">
        <v>56</v>
      </c>
      <c r="L848" s="233" t="s">
        <v>56</v>
      </c>
      <c r="M848" s="234">
        <v>176</v>
      </c>
      <c r="N848" s="234">
        <v>320</v>
      </c>
      <c r="O848" s="234">
        <v>320</v>
      </c>
      <c r="P848" s="235" cm="1">
        <f t="array" ref="P848">(O848*$P$3)*(M848/O848)</f>
        <v>244.64</v>
      </c>
      <c r="Q848" s="236" cm="1">
        <f t="array" ref="Q848">R848</f>
        <v>534</v>
      </c>
      <c r="R848" s="235" cm="1">
        <f t="array" ref="R848">ROUND(O848*$P$3*(1+$Q$3),0)</f>
        <v>534</v>
      </c>
      <c r="S848" s="233" t="s">
        <v>1944</v>
      </c>
      <c r="T848" s="237" t="s">
        <v>58</v>
      </c>
      <c r="U848" s="238"/>
      <c r="V848" s="239"/>
      <c r="W848" s="239"/>
      <c r="X848" s="239"/>
      <c r="Y848" s="239"/>
      <c r="Z848" s="240">
        <f t="shared" si="13"/>
        <v>0</v>
      </c>
      <c r="AA848" s="241"/>
    </row>
    <row r="849" spans="1:27" s="242" customFormat="1" ht="16" customHeight="1" x14ac:dyDescent="0.2">
      <c r="A849" s="231"/>
      <c r="B849" s="232" t="s">
        <v>1951</v>
      </c>
      <c r="C849" s="233" t="s">
        <v>1952</v>
      </c>
      <c r="D849" s="233" t="s">
        <v>1953</v>
      </c>
      <c r="E849" s="233" t="str" cm="1">
        <f t="array" ref="E849">_xlfn.XLOOKUP(C849,Master!E1:E2386,Master!H1:H2386)</f>
        <v>Yes</v>
      </c>
      <c r="F849" s="233" t="s">
        <v>116</v>
      </c>
      <c r="G849" s="233" t="s">
        <v>61</v>
      </c>
      <c r="H849" s="233" t="s">
        <v>451</v>
      </c>
      <c r="I849" s="233" t="s">
        <v>505</v>
      </c>
      <c r="J849" s="233" t="s">
        <v>55</v>
      </c>
      <c r="K849" s="233" t="s">
        <v>56</v>
      </c>
      <c r="L849" s="233" t="s">
        <v>56</v>
      </c>
      <c r="M849" s="234">
        <v>176</v>
      </c>
      <c r="N849" s="234">
        <v>320</v>
      </c>
      <c r="O849" s="234">
        <v>320</v>
      </c>
      <c r="P849" s="235" cm="1">
        <f t="array" ref="P849">(O849*$P$3)*(M849/O849)</f>
        <v>244.64</v>
      </c>
      <c r="Q849" s="236" cm="1">
        <f t="array" ref="Q849">R849</f>
        <v>534</v>
      </c>
      <c r="R849" s="235" cm="1">
        <f t="array" ref="R849">ROUND(O849*$P$3*(1+$Q$3),0)</f>
        <v>534</v>
      </c>
      <c r="S849" s="233" t="s">
        <v>1944</v>
      </c>
      <c r="T849" s="237" t="s">
        <v>58</v>
      </c>
      <c r="U849" s="238"/>
      <c r="V849" s="239"/>
      <c r="W849" s="239"/>
      <c r="X849" s="239"/>
      <c r="Y849" s="239"/>
      <c r="Z849" s="240">
        <f t="shared" si="13"/>
        <v>0</v>
      </c>
      <c r="AA849" s="241"/>
    </row>
    <row r="850" spans="1:27" s="242" customFormat="1" ht="16" customHeight="1" x14ac:dyDescent="0.2">
      <c r="A850" s="231"/>
      <c r="B850" s="232" t="s">
        <v>1954</v>
      </c>
      <c r="C850" s="233" t="s">
        <v>1955</v>
      </c>
      <c r="D850" s="233" t="s">
        <v>1956</v>
      </c>
      <c r="E850" s="233" t="str" cm="1">
        <f t="array" ref="E850">_xlfn.XLOOKUP(C850,Master!E1:E2386,Master!H1:H2386)</f>
        <v>Yes</v>
      </c>
      <c r="F850" s="233" t="s">
        <v>116</v>
      </c>
      <c r="G850" s="233" t="s">
        <v>70</v>
      </c>
      <c r="H850" s="233" t="s">
        <v>451</v>
      </c>
      <c r="I850" s="233" t="s">
        <v>505</v>
      </c>
      <c r="J850" s="233" t="s">
        <v>55</v>
      </c>
      <c r="K850" s="233" t="s">
        <v>56</v>
      </c>
      <c r="L850" s="233" t="s">
        <v>56</v>
      </c>
      <c r="M850" s="234">
        <v>176</v>
      </c>
      <c r="N850" s="234">
        <v>320</v>
      </c>
      <c r="O850" s="234">
        <v>320</v>
      </c>
      <c r="P850" s="235" cm="1">
        <f t="array" ref="P850">(O850*$P$3)*(M850/O850)</f>
        <v>244.64</v>
      </c>
      <c r="Q850" s="236" cm="1">
        <f t="array" ref="Q850">R850</f>
        <v>534</v>
      </c>
      <c r="R850" s="235" cm="1">
        <f t="array" ref="R850">ROUND(O850*$P$3*(1+$Q$3),0)</f>
        <v>534</v>
      </c>
      <c r="S850" s="233" t="s">
        <v>1944</v>
      </c>
      <c r="T850" s="237" t="s">
        <v>58</v>
      </c>
      <c r="U850" s="238"/>
      <c r="V850" s="239"/>
      <c r="W850" s="239"/>
      <c r="X850" s="239"/>
      <c r="Y850" s="239"/>
      <c r="Z850" s="240">
        <f t="shared" si="13"/>
        <v>0</v>
      </c>
      <c r="AA850" s="241"/>
    </row>
    <row r="851" spans="1:27" ht="16" customHeight="1" x14ac:dyDescent="0.2">
      <c r="A851" s="54"/>
      <c r="B851" s="63" t="s">
        <v>1957</v>
      </c>
      <c r="C851" s="56" t="s">
        <v>1958</v>
      </c>
      <c r="D851" s="56" t="s">
        <v>1959</v>
      </c>
      <c r="E851" s="56" t="str" cm="1">
        <f t="array" ref="E851">_xlfn.XLOOKUP(C851,Master!E1:E2386,Master!H1:H2386)</f>
        <v>Yes</v>
      </c>
      <c r="F851" s="56" t="s">
        <v>116</v>
      </c>
      <c r="G851" s="56" t="s">
        <v>52</v>
      </c>
      <c r="H851" s="56" t="s">
        <v>451</v>
      </c>
      <c r="I851" s="56" t="s">
        <v>505</v>
      </c>
      <c r="J851" s="56" t="s">
        <v>55</v>
      </c>
      <c r="K851" s="56" t="s">
        <v>56</v>
      </c>
      <c r="L851" s="56" t="s">
        <v>56</v>
      </c>
      <c r="M851" s="57">
        <v>176</v>
      </c>
      <c r="N851" s="57">
        <v>320</v>
      </c>
      <c r="O851" s="57">
        <v>320</v>
      </c>
      <c r="P851" s="58" cm="1">
        <f t="array" ref="P851">(O851*$P$3)*(M851/O851)</f>
        <v>244.64</v>
      </c>
      <c r="Q851" s="59" cm="1">
        <f t="array" ref="Q851">R851</f>
        <v>534</v>
      </c>
      <c r="R851" s="58" cm="1">
        <f t="array" ref="R851">ROUND(O851*$P$3*(1+$Q$3),0)</f>
        <v>534</v>
      </c>
      <c r="S851" s="56" t="s">
        <v>1944</v>
      </c>
      <c r="T851" s="60" t="s">
        <v>58</v>
      </c>
      <c r="U851" s="51"/>
      <c r="V851" s="61"/>
      <c r="W851" s="61"/>
      <c r="X851" s="61"/>
      <c r="Y851" s="61"/>
      <c r="Z851" s="53">
        <f t="shared" si="13"/>
        <v>0</v>
      </c>
      <c r="AA851" s="4"/>
    </row>
    <row r="852" spans="1:27" ht="16" customHeight="1" x14ac:dyDescent="0.2">
      <c r="A852" s="54"/>
      <c r="B852" s="63" t="s">
        <v>1960</v>
      </c>
      <c r="C852" s="56" t="s">
        <v>1961</v>
      </c>
      <c r="D852" s="56" t="s">
        <v>1962</v>
      </c>
      <c r="E852" s="56" t="str" cm="1">
        <f t="array" ref="E852">_xlfn.XLOOKUP(C852,Master!E1:E2386,Master!H1:H2386)</f>
        <v>Yes</v>
      </c>
      <c r="F852" s="56" t="s">
        <v>51</v>
      </c>
      <c r="G852" s="56" t="s">
        <v>282</v>
      </c>
      <c r="H852" s="56" t="s">
        <v>451</v>
      </c>
      <c r="I852" s="56" t="s">
        <v>505</v>
      </c>
      <c r="J852" s="56" t="s">
        <v>55</v>
      </c>
      <c r="K852" s="56" t="s">
        <v>56</v>
      </c>
      <c r="L852" s="56" t="s">
        <v>56</v>
      </c>
      <c r="M852" s="57">
        <v>176</v>
      </c>
      <c r="N852" s="57">
        <v>320</v>
      </c>
      <c r="O852" s="57">
        <v>320</v>
      </c>
      <c r="P852" s="58" cm="1">
        <f t="array" ref="P852">(O852*$P$3)*(M852/O852)</f>
        <v>244.64</v>
      </c>
      <c r="Q852" s="59" cm="1">
        <f t="array" ref="Q852">R852</f>
        <v>534</v>
      </c>
      <c r="R852" s="58" cm="1">
        <f t="array" ref="R852">ROUND(O852*$P$3*(1+$Q$3),0)</f>
        <v>534</v>
      </c>
      <c r="S852" s="56" t="s">
        <v>1944</v>
      </c>
      <c r="T852" s="60" t="s">
        <v>58</v>
      </c>
      <c r="U852" s="51"/>
      <c r="V852" s="61"/>
      <c r="W852" s="61"/>
      <c r="X852" s="61"/>
      <c r="Y852" s="61"/>
      <c r="Z852" s="53">
        <f t="shared" si="13"/>
        <v>0</v>
      </c>
      <c r="AA852" s="4"/>
    </row>
    <row r="853" spans="1:27" ht="16" customHeight="1" x14ac:dyDescent="0.2">
      <c r="A853" s="54"/>
      <c r="B853" s="63" t="s">
        <v>1963</v>
      </c>
      <c r="C853" s="56" t="s">
        <v>1964</v>
      </c>
      <c r="D853" s="56" t="s">
        <v>1965</v>
      </c>
      <c r="E853" s="56" t="str" cm="1">
        <f t="array" ref="E853">_xlfn.XLOOKUP(C853,Master!E1:E2386,Master!H1:H2386)</f>
        <v>Yes</v>
      </c>
      <c r="F853" s="56" t="s">
        <v>51</v>
      </c>
      <c r="G853" s="56" t="s">
        <v>67</v>
      </c>
      <c r="H853" s="56" t="s">
        <v>451</v>
      </c>
      <c r="I853" s="56" t="s">
        <v>505</v>
      </c>
      <c r="J853" s="56" t="s">
        <v>55</v>
      </c>
      <c r="K853" s="56" t="s">
        <v>56</v>
      </c>
      <c r="L853" s="56" t="s">
        <v>56</v>
      </c>
      <c r="M853" s="57">
        <v>176</v>
      </c>
      <c r="N853" s="57">
        <v>320</v>
      </c>
      <c r="O853" s="57">
        <v>320</v>
      </c>
      <c r="P853" s="58" cm="1">
        <f t="array" ref="P853">(O853*$P$3)*(M853/O853)</f>
        <v>244.64</v>
      </c>
      <c r="Q853" s="59" cm="1">
        <f t="array" ref="Q853">R853</f>
        <v>534</v>
      </c>
      <c r="R853" s="58" cm="1">
        <f t="array" ref="R853">ROUND(O853*$P$3*(1+$Q$3),0)</f>
        <v>534</v>
      </c>
      <c r="S853" s="56" t="s">
        <v>1944</v>
      </c>
      <c r="T853" s="60" t="s">
        <v>58</v>
      </c>
      <c r="U853" s="51"/>
      <c r="V853" s="61"/>
      <c r="W853" s="61"/>
      <c r="X853" s="61"/>
      <c r="Y853" s="61"/>
      <c r="Z853" s="53">
        <f t="shared" si="13"/>
        <v>0</v>
      </c>
      <c r="AA853" s="4"/>
    </row>
    <row r="854" spans="1:27" ht="16" customHeight="1" x14ac:dyDescent="0.2">
      <c r="A854" s="54"/>
      <c r="B854" s="63" t="s">
        <v>1966</v>
      </c>
      <c r="C854" s="56" t="s">
        <v>1967</v>
      </c>
      <c r="D854" s="56" t="s">
        <v>1968</v>
      </c>
      <c r="E854" s="56" t="str" cm="1">
        <f t="array" ref="E854">_xlfn.XLOOKUP(C854,Master!E1:E2386,Master!H1:H2386)</f>
        <v>Yes</v>
      </c>
      <c r="F854" s="56" t="s">
        <v>51</v>
      </c>
      <c r="G854" s="56" t="s">
        <v>64</v>
      </c>
      <c r="H854" s="56" t="s">
        <v>451</v>
      </c>
      <c r="I854" s="56" t="s">
        <v>505</v>
      </c>
      <c r="J854" s="56" t="s">
        <v>55</v>
      </c>
      <c r="K854" s="56" t="s">
        <v>56</v>
      </c>
      <c r="L854" s="56" t="s">
        <v>56</v>
      </c>
      <c r="M854" s="57">
        <v>176</v>
      </c>
      <c r="N854" s="57">
        <v>320</v>
      </c>
      <c r="O854" s="57">
        <v>320</v>
      </c>
      <c r="P854" s="58" cm="1">
        <f t="array" ref="P854">(O854*$P$3)*(M854/O854)</f>
        <v>244.64</v>
      </c>
      <c r="Q854" s="59" cm="1">
        <f t="array" ref="Q854">R854</f>
        <v>534</v>
      </c>
      <c r="R854" s="58" cm="1">
        <f t="array" ref="R854">ROUND(O854*$P$3*(1+$Q$3),0)</f>
        <v>534</v>
      </c>
      <c r="S854" s="56" t="s">
        <v>1944</v>
      </c>
      <c r="T854" s="60" t="s">
        <v>58</v>
      </c>
      <c r="U854" s="51"/>
      <c r="V854" s="61"/>
      <c r="W854" s="61"/>
      <c r="X854" s="61"/>
      <c r="Y854" s="61"/>
      <c r="Z854" s="53">
        <f t="shared" si="13"/>
        <v>0</v>
      </c>
      <c r="AA854" s="4"/>
    </row>
    <row r="855" spans="1:27" ht="16" customHeight="1" x14ac:dyDescent="0.2">
      <c r="A855" s="54"/>
      <c r="B855" s="63" t="s">
        <v>1969</v>
      </c>
      <c r="C855" s="56" t="s">
        <v>1970</v>
      </c>
      <c r="D855" s="56" t="s">
        <v>1971</v>
      </c>
      <c r="E855" s="56" t="str" cm="1">
        <f t="array" ref="E855">_xlfn.XLOOKUP(C855,Master!E1:E2386,Master!H1:H2386)</f>
        <v>Yes</v>
      </c>
      <c r="F855" s="56" t="s">
        <v>51</v>
      </c>
      <c r="G855" s="56" t="s">
        <v>61</v>
      </c>
      <c r="H855" s="56" t="s">
        <v>451</v>
      </c>
      <c r="I855" s="56" t="s">
        <v>505</v>
      </c>
      <c r="J855" s="56" t="s">
        <v>55</v>
      </c>
      <c r="K855" s="56" t="s">
        <v>56</v>
      </c>
      <c r="L855" s="56" t="s">
        <v>56</v>
      </c>
      <c r="M855" s="57">
        <v>176</v>
      </c>
      <c r="N855" s="57">
        <v>320</v>
      </c>
      <c r="O855" s="57">
        <v>320</v>
      </c>
      <c r="P855" s="58" cm="1">
        <f t="array" ref="P855">(O855*$P$3)*(M855/O855)</f>
        <v>244.64</v>
      </c>
      <c r="Q855" s="59" cm="1">
        <f t="array" ref="Q855">R855</f>
        <v>534</v>
      </c>
      <c r="R855" s="58" cm="1">
        <f t="array" ref="R855">ROUND(O855*$P$3*(1+$Q$3),0)</f>
        <v>534</v>
      </c>
      <c r="S855" s="56" t="s">
        <v>1944</v>
      </c>
      <c r="T855" s="60" t="s">
        <v>58</v>
      </c>
      <c r="U855" s="51"/>
      <c r="V855" s="61"/>
      <c r="W855" s="61"/>
      <c r="X855" s="61"/>
      <c r="Y855" s="61"/>
      <c r="Z855" s="53">
        <f t="shared" si="13"/>
        <v>0</v>
      </c>
      <c r="AA855" s="4"/>
    </row>
    <row r="856" spans="1:27" ht="16" customHeight="1" x14ac:dyDescent="0.2">
      <c r="A856" s="54"/>
      <c r="B856" s="63" t="s">
        <v>1972</v>
      </c>
      <c r="C856" s="56" t="s">
        <v>1973</v>
      </c>
      <c r="D856" s="56" t="s">
        <v>1974</v>
      </c>
      <c r="E856" s="56" t="str" cm="1">
        <f t="array" ref="E856">_xlfn.XLOOKUP(C856,Master!E1:E2386,Master!H1:H2386)</f>
        <v>Yes</v>
      </c>
      <c r="F856" s="56" t="s">
        <v>51</v>
      </c>
      <c r="G856" s="56" t="s">
        <v>70</v>
      </c>
      <c r="H856" s="56" t="s">
        <v>451</v>
      </c>
      <c r="I856" s="56" t="s">
        <v>505</v>
      </c>
      <c r="J856" s="56" t="s">
        <v>55</v>
      </c>
      <c r="K856" s="56" t="s">
        <v>56</v>
      </c>
      <c r="L856" s="56" t="s">
        <v>56</v>
      </c>
      <c r="M856" s="57">
        <v>176</v>
      </c>
      <c r="N856" s="57">
        <v>320</v>
      </c>
      <c r="O856" s="57">
        <v>320</v>
      </c>
      <c r="P856" s="58" cm="1">
        <f t="array" ref="P856">(O856*$P$3)*(M856/O856)</f>
        <v>244.64</v>
      </c>
      <c r="Q856" s="59" cm="1">
        <f t="array" ref="Q856">R856</f>
        <v>534</v>
      </c>
      <c r="R856" s="58" cm="1">
        <f t="array" ref="R856">ROUND(O856*$P$3*(1+$Q$3),0)</f>
        <v>534</v>
      </c>
      <c r="S856" s="56" t="s">
        <v>1944</v>
      </c>
      <c r="T856" s="60" t="s">
        <v>58</v>
      </c>
      <c r="U856" s="51"/>
      <c r="V856" s="61"/>
      <c r="W856" s="61"/>
      <c r="X856" s="61"/>
      <c r="Y856" s="61"/>
      <c r="Z856" s="53">
        <f t="shared" si="13"/>
        <v>0</v>
      </c>
      <c r="AA856" s="4"/>
    </row>
    <row r="857" spans="1:27" ht="16" customHeight="1" x14ac:dyDescent="0.2">
      <c r="A857" s="54"/>
      <c r="B857" s="63" t="s">
        <v>1975</v>
      </c>
      <c r="C857" s="56" t="s">
        <v>1976</v>
      </c>
      <c r="D857" s="56" t="s">
        <v>1977</v>
      </c>
      <c r="E857" s="56" t="str" cm="1">
        <f t="array" ref="E857">_xlfn.XLOOKUP(C857,Master!E1:E2386,Master!H1:H2386)</f>
        <v>Yes</v>
      </c>
      <c r="F857" s="56" t="s">
        <v>51</v>
      </c>
      <c r="G857" s="56" t="s">
        <v>52</v>
      </c>
      <c r="H857" s="56" t="s">
        <v>451</v>
      </c>
      <c r="I857" s="56" t="s">
        <v>505</v>
      </c>
      <c r="J857" s="56" t="s">
        <v>55</v>
      </c>
      <c r="K857" s="56" t="s">
        <v>56</v>
      </c>
      <c r="L857" s="56" t="s">
        <v>56</v>
      </c>
      <c r="M857" s="57">
        <v>176</v>
      </c>
      <c r="N857" s="57">
        <v>320</v>
      </c>
      <c r="O857" s="57">
        <v>320</v>
      </c>
      <c r="P857" s="58" cm="1">
        <f t="array" ref="P857">(O857*$P$3)*(M857/O857)</f>
        <v>244.64</v>
      </c>
      <c r="Q857" s="59" cm="1">
        <f t="array" ref="Q857">R857</f>
        <v>534</v>
      </c>
      <c r="R857" s="58" cm="1">
        <f t="array" ref="R857">ROUND(O857*$P$3*(1+$Q$3),0)</f>
        <v>534</v>
      </c>
      <c r="S857" s="56" t="s">
        <v>1944</v>
      </c>
      <c r="T857" s="60" t="s">
        <v>58</v>
      </c>
      <c r="U857" s="51"/>
      <c r="V857" s="61"/>
      <c r="W857" s="61"/>
      <c r="X857" s="61"/>
      <c r="Y857" s="61"/>
      <c r="Z857" s="53">
        <f t="shared" si="13"/>
        <v>0</v>
      </c>
      <c r="AA857" s="4"/>
    </row>
    <row r="858" spans="1:27" ht="16" customHeight="1" x14ac:dyDescent="0.2">
      <c r="A858" s="54"/>
      <c r="B858" s="63" t="s">
        <v>1978</v>
      </c>
      <c r="C858" s="56" t="s">
        <v>1979</v>
      </c>
      <c r="D858" s="56" t="s">
        <v>1980</v>
      </c>
      <c r="E858" s="56" t="str" cm="1">
        <f t="array" ref="E858">_xlfn.XLOOKUP(C858,Master!E1:E2386,Master!H1:H2386)</f>
        <v>No</v>
      </c>
      <c r="F858" s="56" t="s">
        <v>1900</v>
      </c>
      <c r="G858" s="56" t="s">
        <v>282</v>
      </c>
      <c r="H858" s="56" t="s">
        <v>451</v>
      </c>
      <c r="I858" s="56" t="s">
        <v>505</v>
      </c>
      <c r="J858" s="56" t="s">
        <v>55</v>
      </c>
      <c r="K858" s="56" t="s">
        <v>56</v>
      </c>
      <c r="L858" s="56" t="s">
        <v>56</v>
      </c>
      <c r="M858" s="57">
        <v>176</v>
      </c>
      <c r="N858" s="57">
        <v>320</v>
      </c>
      <c r="O858" s="57">
        <v>320</v>
      </c>
      <c r="P858" s="58" cm="1">
        <f t="array" ref="P858">(O858*$P$3)*(M858/O858)</f>
        <v>244.64</v>
      </c>
      <c r="Q858" s="59" cm="1">
        <f t="array" ref="Q858">R858</f>
        <v>534</v>
      </c>
      <c r="R858" s="58" cm="1">
        <f t="array" ref="R858">ROUND(O858*$P$3*(1+$Q$3),0)</f>
        <v>534</v>
      </c>
      <c r="S858" s="56" t="s">
        <v>1944</v>
      </c>
      <c r="T858" s="60" t="s">
        <v>58</v>
      </c>
      <c r="U858" s="51"/>
      <c r="V858" s="61"/>
      <c r="W858" s="61"/>
      <c r="X858" s="61"/>
      <c r="Y858" s="61"/>
      <c r="Z858" s="53">
        <f t="shared" si="13"/>
        <v>0</v>
      </c>
      <c r="AA858" s="4"/>
    </row>
    <row r="859" spans="1:27" ht="16" customHeight="1" x14ac:dyDescent="0.2">
      <c r="A859" s="54"/>
      <c r="B859" s="63" t="s">
        <v>1981</v>
      </c>
      <c r="C859" s="56" t="s">
        <v>1982</v>
      </c>
      <c r="D859" s="56" t="s">
        <v>1983</v>
      </c>
      <c r="E859" s="56" t="str" cm="1">
        <f t="array" ref="E859">_xlfn.XLOOKUP(C859,Master!E1:E2386,Master!H1:H2386)</f>
        <v>No</v>
      </c>
      <c r="F859" s="56" t="s">
        <v>1900</v>
      </c>
      <c r="G859" s="56" t="s">
        <v>67</v>
      </c>
      <c r="H859" s="56" t="s">
        <v>451</v>
      </c>
      <c r="I859" s="56" t="s">
        <v>505</v>
      </c>
      <c r="J859" s="56" t="s">
        <v>55</v>
      </c>
      <c r="K859" s="56" t="s">
        <v>56</v>
      </c>
      <c r="L859" s="56" t="s">
        <v>56</v>
      </c>
      <c r="M859" s="57">
        <v>176</v>
      </c>
      <c r="N859" s="57">
        <v>320</v>
      </c>
      <c r="O859" s="57">
        <v>320</v>
      </c>
      <c r="P859" s="58" cm="1">
        <f t="array" ref="P859">(O859*$P$3)*(M859/O859)</f>
        <v>244.64</v>
      </c>
      <c r="Q859" s="59" cm="1">
        <f t="array" ref="Q859">R859</f>
        <v>534</v>
      </c>
      <c r="R859" s="58" cm="1">
        <f t="array" ref="R859">ROUND(O859*$P$3*(1+$Q$3),0)</f>
        <v>534</v>
      </c>
      <c r="S859" s="56" t="s">
        <v>1944</v>
      </c>
      <c r="T859" s="60" t="s">
        <v>58</v>
      </c>
      <c r="U859" s="51"/>
      <c r="V859" s="61"/>
      <c r="W859" s="61"/>
      <c r="X859" s="61"/>
      <c r="Y859" s="61"/>
      <c r="Z859" s="53">
        <f t="shared" si="13"/>
        <v>0</v>
      </c>
      <c r="AA859" s="4"/>
    </row>
    <row r="860" spans="1:27" ht="16" customHeight="1" x14ac:dyDescent="0.2">
      <c r="A860" s="54"/>
      <c r="B860" s="63" t="s">
        <v>1984</v>
      </c>
      <c r="C860" s="56" t="s">
        <v>1985</v>
      </c>
      <c r="D860" s="56" t="s">
        <v>1986</v>
      </c>
      <c r="E860" s="56" t="str" cm="1">
        <f t="array" ref="E860">_xlfn.XLOOKUP(C860,Master!E1:E2386,Master!H1:H2386)</f>
        <v>No</v>
      </c>
      <c r="F860" s="56" t="s">
        <v>1900</v>
      </c>
      <c r="G860" s="56" t="s">
        <v>64</v>
      </c>
      <c r="H860" s="56" t="s">
        <v>451</v>
      </c>
      <c r="I860" s="56" t="s">
        <v>505</v>
      </c>
      <c r="J860" s="56" t="s">
        <v>55</v>
      </c>
      <c r="K860" s="56" t="s">
        <v>56</v>
      </c>
      <c r="L860" s="56" t="s">
        <v>56</v>
      </c>
      <c r="M860" s="57">
        <v>176</v>
      </c>
      <c r="N860" s="57">
        <v>320</v>
      </c>
      <c r="O860" s="57">
        <v>320</v>
      </c>
      <c r="P860" s="58" cm="1">
        <f t="array" ref="P860">(O860*$P$3)*(M860/O860)</f>
        <v>244.64</v>
      </c>
      <c r="Q860" s="59" cm="1">
        <f t="array" ref="Q860">R860</f>
        <v>534</v>
      </c>
      <c r="R860" s="58" cm="1">
        <f t="array" ref="R860">ROUND(O860*$P$3*(1+$Q$3),0)</f>
        <v>534</v>
      </c>
      <c r="S860" s="56" t="s">
        <v>1944</v>
      </c>
      <c r="T860" s="60" t="s">
        <v>58</v>
      </c>
      <c r="U860" s="51"/>
      <c r="V860" s="61"/>
      <c r="W860" s="61"/>
      <c r="X860" s="61"/>
      <c r="Y860" s="61"/>
      <c r="Z860" s="53">
        <f t="shared" si="13"/>
        <v>0</v>
      </c>
      <c r="AA860" s="4"/>
    </row>
    <row r="861" spans="1:27" ht="16" customHeight="1" x14ac:dyDescent="0.2">
      <c r="A861" s="54"/>
      <c r="B861" s="63" t="s">
        <v>1987</v>
      </c>
      <c r="C861" s="56" t="s">
        <v>1988</v>
      </c>
      <c r="D861" s="56" t="s">
        <v>1989</v>
      </c>
      <c r="E861" s="56" t="str" cm="1">
        <f t="array" ref="E861">_xlfn.XLOOKUP(C861,Master!E1:E2386,Master!H1:H2386)</f>
        <v>No</v>
      </c>
      <c r="F861" s="56" t="s">
        <v>1900</v>
      </c>
      <c r="G861" s="56" t="s">
        <v>61</v>
      </c>
      <c r="H861" s="56" t="s">
        <v>451</v>
      </c>
      <c r="I861" s="56" t="s">
        <v>505</v>
      </c>
      <c r="J861" s="56" t="s">
        <v>55</v>
      </c>
      <c r="K861" s="56" t="s">
        <v>56</v>
      </c>
      <c r="L861" s="56" t="s">
        <v>56</v>
      </c>
      <c r="M861" s="57">
        <v>176</v>
      </c>
      <c r="N861" s="57">
        <v>320</v>
      </c>
      <c r="O861" s="57">
        <v>320</v>
      </c>
      <c r="P861" s="58" cm="1">
        <f t="array" ref="P861">(O861*$P$3)*(M861/O861)</f>
        <v>244.64</v>
      </c>
      <c r="Q861" s="59" cm="1">
        <f t="array" ref="Q861">R861</f>
        <v>534</v>
      </c>
      <c r="R861" s="58" cm="1">
        <f t="array" ref="R861">ROUND(O861*$P$3*(1+$Q$3),0)</f>
        <v>534</v>
      </c>
      <c r="S861" s="56" t="s">
        <v>1944</v>
      </c>
      <c r="T861" s="60" t="s">
        <v>58</v>
      </c>
      <c r="U861" s="51"/>
      <c r="V861" s="61"/>
      <c r="W861" s="61"/>
      <c r="X861" s="61"/>
      <c r="Y861" s="61"/>
      <c r="Z861" s="53">
        <f t="shared" si="13"/>
        <v>0</v>
      </c>
      <c r="AA861" s="4"/>
    </row>
    <row r="862" spans="1:27" ht="16" customHeight="1" x14ac:dyDescent="0.2">
      <c r="A862" s="54"/>
      <c r="B862" s="63" t="s">
        <v>1990</v>
      </c>
      <c r="C862" s="56" t="s">
        <v>1991</v>
      </c>
      <c r="D862" s="56" t="s">
        <v>1992</v>
      </c>
      <c r="E862" s="56" t="str" cm="1">
        <f t="array" ref="E862">_xlfn.XLOOKUP(C862,Master!E1:E2386,Master!H1:H2386)</f>
        <v>No</v>
      </c>
      <c r="F862" s="56" t="s">
        <v>1900</v>
      </c>
      <c r="G862" s="56" t="s">
        <v>70</v>
      </c>
      <c r="H862" s="56" t="s">
        <v>451</v>
      </c>
      <c r="I862" s="56" t="s">
        <v>505</v>
      </c>
      <c r="J862" s="56" t="s">
        <v>55</v>
      </c>
      <c r="K862" s="56" t="s">
        <v>56</v>
      </c>
      <c r="L862" s="56" t="s">
        <v>56</v>
      </c>
      <c r="M862" s="57">
        <v>176</v>
      </c>
      <c r="N862" s="57">
        <v>320</v>
      </c>
      <c r="O862" s="57">
        <v>320</v>
      </c>
      <c r="P862" s="58" cm="1">
        <f t="array" ref="P862">(O862*$P$3)*(M862/O862)</f>
        <v>244.64</v>
      </c>
      <c r="Q862" s="59" cm="1">
        <f t="array" ref="Q862">R862</f>
        <v>534</v>
      </c>
      <c r="R862" s="58" cm="1">
        <f t="array" ref="R862">ROUND(O862*$P$3*(1+$Q$3),0)</f>
        <v>534</v>
      </c>
      <c r="S862" s="56" t="s">
        <v>1944</v>
      </c>
      <c r="T862" s="60" t="s">
        <v>58</v>
      </c>
      <c r="U862" s="51"/>
      <c r="V862" s="61"/>
      <c r="W862" s="61"/>
      <c r="X862" s="61"/>
      <c r="Y862" s="61"/>
      <c r="Z862" s="53">
        <f t="shared" si="13"/>
        <v>0</v>
      </c>
      <c r="AA862" s="4"/>
    </row>
    <row r="863" spans="1:27" ht="16" customHeight="1" x14ac:dyDescent="0.2">
      <c r="A863" s="54"/>
      <c r="B863" s="63" t="s">
        <v>1993</v>
      </c>
      <c r="C863" s="56" t="s">
        <v>1994</v>
      </c>
      <c r="D863" s="56" t="s">
        <v>1995</v>
      </c>
      <c r="E863" s="56" t="str" cm="1">
        <f t="array" ref="E863">_xlfn.XLOOKUP(C863,Master!E1:E2386,Master!H1:H2386)</f>
        <v>No</v>
      </c>
      <c r="F863" s="56" t="s">
        <v>1900</v>
      </c>
      <c r="G863" s="56" t="s">
        <v>52</v>
      </c>
      <c r="H863" s="56" t="s">
        <v>451</v>
      </c>
      <c r="I863" s="56" t="s">
        <v>505</v>
      </c>
      <c r="J863" s="56" t="s">
        <v>55</v>
      </c>
      <c r="K863" s="56" t="s">
        <v>56</v>
      </c>
      <c r="L863" s="56" t="s">
        <v>56</v>
      </c>
      <c r="M863" s="57">
        <v>176</v>
      </c>
      <c r="N863" s="57">
        <v>320</v>
      </c>
      <c r="O863" s="57">
        <v>320</v>
      </c>
      <c r="P863" s="58" cm="1">
        <f t="array" ref="P863">(O863*$P$3)*(M863/O863)</f>
        <v>244.64</v>
      </c>
      <c r="Q863" s="59" cm="1">
        <f t="array" ref="Q863">R863</f>
        <v>534</v>
      </c>
      <c r="R863" s="58" cm="1">
        <f t="array" ref="R863">ROUND(O863*$P$3*(1+$Q$3),0)</f>
        <v>534</v>
      </c>
      <c r="S863" s="56" t="s">
        <v>1944</v>
      </c>
      <c r="T863" s="60" t="s">
        <v>58</v>
      </c>
      <c r="U863" s="51"/>
      <c r="V863" s="61"/>
      <c r="W863" s="61"/>
      <c r="X863" s="61"/>
      <c r="Y863" s="61"/>
      <c r="Z863" s="53">
        <f t="shared" si="13"/>
        <v>0</v>
      </c>
      <c r="AA863" s="4"/>
    </row>
    <row r="864" spans="1:27" s="242" customFormat="1" ht="16" customHeight="1" x14ac:dyDescent="0.2">
      <c r="A864" s="231"/>
      <c r="B864" s="232" t="s">
        <v>1996</v>
      </c>
      <c r="C864" s="233" t="s">
        <v>1997</v>
      </c>
      <c r="D864" s="233" t="s">
        <v>1998</v>
      </c>
      <c r="E864" s="233" t="str" cm="1">
        <f t="array" ref="E864">_xlfn.XLOOKUP(C864,Master!E1:E2386,Master!H1:H2386)</f>
        <v>Yes</v>
      </c>
      <c r="F864" s="233" t="s">
        <v>116</v>
      </c>
      <c r="G864" s="233" t="s">
        <v>282</v>
      </c>
      <c r="H864" s="233" t="s">
        <v>139</v>
      </c>
      <c r="I864" s="233" t="s">
        <v>505</v>
      </c>
      <c r="J864" s="233" t="s">
        <v>55</v>
      </c>
      <c r="K864" s="233" t="s">
        <v>56</v>
      </c>
      <c r="L864" s="233" t="s">
        <v>56</v>
      </c>
      <c r="M864" s="234">
        <v>176</v>
      </c>
      <c r="N864" s="234">
        <v>320</v>
      </c>
      <c r="O864" s="234">
        <v>320</v>
      </c>
      <c r="P864" s="235" cm="1">
        <f t="array" ref="P864">(O864*$P$3)*(M864/O864)</f>
        <v>244.64</v>
      </c>
      <c r="Q864" s="236" cm="1">
        <f t="array" ref="Q864">R864</f>
        <v>534</v>
      </c>
      <c r="R864" s="235" cm="1">
        <f t="array" ref="R864">ROUND(O864*$P$3*(1+$Q$3),0)</f>
        <v>534</v>
      </c>
      <c r="S864" s="233" t="s">
        <v>1944</v>
      </c>
      <c r="T864" s="237" t="s">
        <v>58</v>
      </c>
      <c r="U864" s="238"/>
      <c r="V864" s="239"/>
      <c r="W864" s="239"/>
      <c r="X864" s="239"/>
      <c r="Y864" s="239"/>
      <c r="Z864" s="240">
        <f t="shared" si="13"/>
        <v>0</v>
      </c>
      <c r="AA864" s="241"/>
    </row>
    <row r="865" spans="1:27" s="242" customFormat="1" ht="16" customHeight="1" x14ac:dyDescent="0.2">
      <c r="A865" s="231"/>
      <c r="B865" s="232" t="s">
        <v>1999</v>
      </c>
      <c r="C865" s="233" t="s">
        <v>2000</v>
      </c>
      <c r="D865" s="233" t="s">
        <v>2001</v>
      </c>
      <c r="E865" s="233" t="str" cm="1">
        <f t="array" ref="E865">_xlfn.XLOOKUP(C865,Master!E1:E2386,Master!H1:H2386)</f>
        <v>Yes</v>
      </c>
      <c r="F865" s="233" t="s">
        <v>116</v>
      </c>
      <c r="G865" s="233" t="s">
        <v>67</v>
      </c>
      <c r="H865" s="233" t="s">
        <v>139</v>
      </c>
      <c r="I865" s="233" t="s">
        <v>505</v>
      </c>
      <c r="J865" s="233" t="s">
        <v>55</v>
      </c>
      <c r="K865" s="233" t="s">
        <v>56</v>
      </c>
      <c r="L865" s="233" t="s">
        <v>56</v>
      </c>
      <c r="M865" s="234">
        <v>176</v>
      </c>
      <c r="N865" s="234">
        <v>320</v>
      </c>
      <c r="O865" s="234">
        <v>320</v>
      </c>
      <c r="P865" s="235" cm="1">
        <f t="array" ref="P865">(O865*$P$3)*(M865/O865)</f>
        <v>244.64</v>
      </c>
      <c r="Q865" s="236" cm="1">
        <f t="array" ref="Q865">R865</f>
        <v>534</v>
      </c>
      <c r="R865" s="235" cm="1">
        <f t="array" ref="R865">ROUND(O865*$P$3*(1+$Q$3),0)</f>
        <v>534</v>
      </c>
      <c r="S865" s="233" t="s">
        <v>1944</v>
      </c>
      <c r="T865" s="237" t="s">
        <v>58</v>
      </c>
      <c r="U865" s="238"/>
      <c r="V865" s="239"/>
      <c r="W865" s="239"/>
      <c r="X865" s="239"/>
      <c r="Y865" s="239"/>
      <c r="Z865" s="240">
        <f t="shared" si="13"/>
        <v>0</v>
      </c>
      <c r="AA865" s="241"/>
    </row>
    <row r="866" spans="1:27" s="242" customFormat="1" ht="16" customHeight="1" x14ac:dyDescent="0.2">
      <c r="A866" s="231"/>
      <c r="B866" s="232" t="s">
        <v>2002</v>
      </c>
      <c r="C866" s="233" t="s">
        <v>2003</v>
      </c>
      <c r="D866" s="233" t="s">
        <v>2004</v>
      </c>
      <c r="E866" s="233" t="str" cm="1">
        <f t="array" ref="E866">_xlfn.XLOOKUP(C866,Master!E1:E2386,Master!H1:H2386)</f>
        <v>Yes</v>
      </c>
      <c r="F866" s="233" t="s">
        <v>116</v>
      </c>
      <c r="G866" s="233" t="s">
        <v>64</v>
      </c>
      <c r="H866" s="233" t="s">
        <v>139</v>
      </c>
      <c r="I866" s="233" t="s">
        <v>505</v>
      </c>
      <c r="J866" s="233" t="s">
        <v>55</v>
      </c>
      <c r="K866" s="233" t="s">
        <v>56</v>
      </c>
      <c r="L866" s="233" t="s">
        <v>56</v>
      </c>
      <c r="M866" s="234">
        <v>176</v>
      </c>
      <c r="N866" s="234">
        <v>320</v>
      </c>
      <c r="O866" s="234">
        <v>320</v>
      </c>
      <c r="P866" s="235" cm="1">
        <f t="array" ref="P866">(O866*$P$3)*(M866/O866)</f>
        <v>244.64</v>
      </c>
      <c r="Q866" s="236" cm="1">
        <f t="array" ref="Q866">R866</f>
        <v>534</v>
      </c>
      <c r="R866" s="235" cm="1">
        <f t="array" ref="R866">ROUND(O866*$P$3*(1+$Q$3),0)</f>
        <v>534</v>
      </c>
      <c r="S866" s="233" t="s">
        <v>1944</v>
      </c>
      <c r="T866" s="237" t="s">
        <v>58</v>
      </c>
      <c r="U866" s="238"/>
      <c r="V866" s="239"/>
      <c r="W866" s="239"/>
      <c r="X866" s="239"/>
      <c r="Y866" s="239"/>
      <c r="Z866" s="240">
        <f t="shared" si="13"/>
        <v>0</v>
      </c>
      <c r="AA866" s="241"/>
    </row>
    <row r="867" spans="1:27" s="242" customFormat="1" ht="16" customHeight="1" x14ac:dyDescent="0.2">
      <c r="A867" s="231"/>
      <c r="B867" s="232" t="s">
        <v>2005</v>
      </c>
      <c r="C867" s="233" t="s">
        <v>2006</v>
      </c>
      <c r="D867" s="233" t="s">
        <v>2007</v>
      </c>
      <c r="E867" s="233" t="str" cm="1">
        <f t="array" ref="E867">_xlfn.XLOOKUP(C867,Master!E1:E2386,Master!H1:H2386)</f>
        <v>Yes</v>
      </c>
      <c r="F867" s="233" t="s">
        <v>116</v>
      </c>
      <c r="G867" s="233" t="s">
        <v>61</v>
      </c>
      <c r="H867" s="233" t="s">
        <v>139</v>
      </c>
      <c r="I867" s="233" t="s">
        <v>505</v>
      </c>
      <c r="J867" s="233" t="s">
        <v>55</v>
      </c>
      <c r="K867" s="233" t="s">
        <v>56</v>
      </c>
      <c r="L867" s="233" t="s">
        <v>56</v>
      </c>
      <c r="M867" s="234">
        <v>176</v>
      </c>
      <c r="N867" s="234">
        <v>320</v>
      </c>
      <c r="O867" s="234">
        <v>320</v>
      </c>
      <c r="P867" s="235" cm="1">
        <f t="array" ref="P867">(O867*$P$3)*(M867/O867)</f>
        <v>244.64</v>
      </c>
      <c r="Q867" s="236" cm="1">
        <f t="array" ref="Q867">R867</f>
        <v>534</v>
      </c>
      <c r="R867" s="235" cm="1">
        <f t="array" ref="R867">ROUND(O867*$P$3*(1+$Q$3),0)</f>
        <v>534</v>
      </c>
      <c r="S867" s="233" t="s">
        <v>1944</v>
      </c>
      <c r="T867" s="237" t="s">
        <v>58</v>
      </c>
      <c r="U867" s="238"/>
      <c r="V867" s="239"/>
      <c r="W867" s="239"/>
      <c r="X867" s="239"/>
      <c r="Y867" s="239"/>
      <c r="Z867" s="240">
        <f t="shared" si="13"/>
        <v>0</v>
      </c>
      <c r="AA867" s="241"/>
    </row>
    <row r="868" spans="1:27" s="242" customFormat="1" ht="16" customHeight="1" x14ac:dyDescent="0.2">
      <c r="A868" s="231"/>
      <c r="B868" s="232" t="s">
        <v>2008</v>
      </c>
      <c r="C868" s="233" t="s">
        <v>2009</v>
      </c>
      <c r="D868" s="233" t="s">
        <v>2010</v>
      </c>
      <c r="E868" s="233" t="str" cm="1">
        <f t="array" ref="E868">_xlfn.XLOOKUP(C868,Master!E1:E2386,Master!H1:H2386)</f>
        <v>Yes</v>
      </c>
      <c r="F868" s="233" t="s">
        <v>116</v>
      </c>
      <c r="G868" s="233" t="s">
        <v>70</v>
      </c>
      <c r="H868" s="233" t="s">
        <v>139</v>
      </c>
      <c r="I868" s="233" t="s">
        <v>505</v>
      </c>
      <c r="J868" s="233" t="s">
        <v>55</v>
      </c>
      <c r="K868" s="233" t="s">
        <v>56</v>
      </c>
      <c r="L868" s="233" t="s">
        <v>56</v>
      </c>
      <c r="M868" s="234">
        <v>176</v>
      </c>
      <c r="N868" s="234">
        <v>320</v>
      </c>
      <c r="O868" s="234">
        <v>320</v>
      </c>
      <c r="P868" s="235" cm="1">
        <f t="array" ref="P868">(O868*$P$3)*(M868/O868)</f>
        <v>244.64</v>
      </c>
      <c r="Q868" s="236" cm="1">
        <f t="array" ref="Q868">R868</f>
        <v>534</v>
      </c>
      <c r="R868" s="235" cm="1">
        <f t="array" ref="R868">ROUND(O868*$P$3*(1+$Q$3),0)</f>
        <v>534</v>
      </c>
      <c r="S868" s="233" t="s">
        <v>1944</v>
      </c>
      <c r="T868" s="237" t="s">
        <v>58</v>
      </c>
      <c r="U868" s="238"/>
      <c r="V868" s="239"/>
      <c r="W868" s="239"/>
      <c r="X868" s="239"/>
      <c r="Y868" s="239"/>
      <c r="Z868" s="240">
        <f t="shared" si="13"/>
        <v>0</v>
      </c>
      <c r="AA868" s="241"/>
    </row>
    <row r="869" spans="1:27" ht="16" customHeight="1" x14ac:dyDescent="0.2">
      <c r="A869" s="54"/>
      <c r="B869" s="63" t="s">
        <v>2011</v>
      </c>
      <c r="C869" s="56" t="s">
        <v>2012</v>
      </c>
      <c r="D869" s="56" t="s">
        <v>2013</v>
      </c>
      <c r="E869" s="56" t="str" cm="1">
        <f t="array" ref="E869">_xlfn.XLOOKUP(C869,Master!E1:E2386,Master!H1:H2386)</f>
        <v>Yes</v>
      </c>
      <c r="F869" s="56" t="s">
        <v>116</v>
      </c>
      <c r="G869" s="56" t="s">
        <v>52</v>
      </c>
      <c r="H869" s="56" t="s">
        <v>139</v>
      </c>
      <c r="I869" s="56" t="s">
        <v>505</v>
      </c>
      <c r="J869" s="56" t="s">
        <v>55</v>
      </c>
      <c r="K869" s="56" t="s">
        <v>56</v>
      </c>
      <c r="L869" s="56" t="s">
        <v>56</v>
      </c>
      <c r="M869" s="57">
        <v>176</v>
      </c>
      <c r="N869" s="57">
        <v>320</v>
      </c>
      <c r="O869" s="57">
        <v>320</v>
      </c>
      <c r="P869" s="58" cm="1">
        <f t="array" ref="P869">(O869*$P$3)*(M869/O869)</f>
        <v>244.64</v>
      </c>
      <c r="Q869" s="59" cm="1">
        <f t="array" ref="Q869">R869</f>
        <v>534</v>
      </c>
      <c r="R869" s="58" cm="1">
        <f t="array" ref="R869">ROUND(O869*$P$3*(1+$Q$3),0)</f>
        <v>534</v>
      </c>
      <c r="S869" s="56" t="s">
        <v>1944</v>
      </c>
      <c r="T869" s="60" t="s">
        <v>58</v>
      </c>
      <c r="U869" s="51"/>
      <c r="V869" s="61"/>
      <c r="W869" s="61"/>
      <c r="X869" s="61"/>
      <c r="Y869" s="61"/>
      <c r="Z869" s="53">
        <f t="shared" si="13"/>
        <v>0</v>
      </c>
      <c r="AA869" s="4"/>
    </row>
    <row r="870" spans="1:27" ht="16" customHeight="1" x14ac:dyDescent="0.2">
      <c r="A870" s="54"/>
      <c r="B870" s="63" t="s">
        <v>2014</v>
      </c>
      <c r="C870" s="56" t="s">
        <v>2015</v>
      </c>
      <c r="D870" s="56" t="s">
        <v>2016</v>
      </c>
      <c r="E870" s="56" t="str" cm="1">
        <f t="array" ref="E870">_xlfn.XLOOKUP(C870,Master!E1:E2386,Master!H1:H2386)</f>
        <v>No</v>
      </c>
      <c r="F870" s="56" t="s">
        <v>127</v>
      </c>
      <c r="G870" s="56" t="s">
        <v>282</v>
      </c>
      <c r="H870" s="56" t="s">
        <v>139</v>
      </c>
      <c r="I870" s="56" t="s">
        <v>505</v>
      </c>
      <c r="J870" s="56" t="s">
        <v>55</v>
      </c>
      <c r="K870" s="56" t="s">
        <v>56</v>
      </c>
      <c r="L870" s="56" t="s">
        <v>56</v>
      </c>
      <c r="M870" s="57">
        <v>176</v>
      </c>
      <c r="N870" s="57">
        <v>320</v>
      </c>
      <c r="O870" s="57">
        <v>320</v>
      </c>
      <c r="P870" s="58" cm="1">
        <f t="array" ref="P870">(O870*$P$3)*(M870/O870)</f>
        <v>244.64</v>
      </c>
      <c r="Q870" s="59" cm="1">
        <f t="array" ref="Q870">R870</f>
        <v>534</v>
      </c>
      <c r="R870" s="58" cm="1">
        <f t="array" ref="R870">ROUND(O870*$P$3*(1+$Q$3),0)</f>
        <v>534</v>
      </c>
      <c r="S870" s="56" t="s">
        <v>1944</v>
      </c>
      <c r="T870" s="60" t="s">
        <v>58</v>
      </c>
      <c r="U870" s="51"/>
      <c r="V870" s="61"/>
      <c r="W870" s="61"/>
      <c r="X870" s="61"/>
      <c r="Y870" s="61"/>
      <c r="Z870" s="53">
        <f t="shared" si="13"/>
        <v>0</v>
      </c>
      <c r="AA870" s="4"/>
    </row>
    <row r="871" spans="1:27" ht="16" customHeight="1" x14ac:dyDescent="0.2">
      <c r="A871" s="54"/>
      <c r="B871" s="63" t="s">
        <v>2017</v>
      </c>
      <c r="C871" s="56" t="s">
        <v>2018</v>
      </c>
      <c r="D871" s="56" t="s">
        <v>2019</v>
      </c>
      <c r="E871" s="56" t="str" cm="1">
        <f t="array" ref="E871">_xlfn.XLOOKUP(C871,Master!E1:E2386,Master!H1:H2386)</f>
        <v>No</v>
      </c>
      <c r="F871" s="56" t="s">
        <v>127</v>
      </c>
      <c r="G871" s="56" t="s">
        <v>67</v>
      </c>
      <c r="H871" s="56" t="s">
        <v>139</v>
      </c>
      <c r="I871" s="56" t="s">
        <v>505</v>
      </c>
      <c r="J871" s="56" t="s">
        <v>55</v>
      </c>
      <c r="K871" s="56" t="s">
        <v>56</v>
      </c>
      <c r="L871" s="56" t="s">
        <v>56</v>
      </c>
      <c r="M871" s="57">
        <v>176</v>
      </c>
      <c r="N871" s="57">
        <v>320</v>
      </c>
      <c r="O871" s="57">
        <v>320</v>
      </c>
      <c r="P871" s="58" cm="1">
        <f t="array" ref="P871">(O871*$P$3)*(M871/O871)</f>
        <v>244.64</v>
      </c>
      <c r="Q871" s="59" cm="1">
        <f t="array" ref="Q871">R871</f>
        <v>534</v>
      </c>
      <c r="R871" s="58" cm="1">
        <f t="array" ref="R871">ROUND(O871*$P$3*(1+$Q$3),0)</f>
        <v>534</v>
      </c>
      <c r="S871" s="56" t="s">
        <v>1944</v>
      </c>
      <c r="T871" s="60" t="s">
        <v>58</v>
      </c>
      <c r="U871" s="51"/>
      <c r="V871" s="61"/>
      <c r="W871" s="61"/>
      <c r="X871" s="61"/>
      <c r="Y871" s="61"/>
      <c r="Z871" s="53">
        <f t="shared" si="13"/>
        <v>0</v>
      </c>
      <c r="AA871" s="4"/>
    </row>
    <row r="872" spans="1:27" ht="16" customHeight="1" x14ac:dyDescent="0.2">
      <c r="A872" s="54"/>
      <c r="B872" s="63" t="s">
        <v>2020</v>
      </c>
      <c r="C872" s="56" t="s">
        <v>2021</v>
      </c>
      <c r="D872" s="56" t="s">
        <v>2022</v>
      </c>
      <c r="E872" s="56" t="str" cm="1">
        <f t="array" ref="E872">_xlfn.XLOOKUP(C872,Master!E1:E2386,Master!H1:H2386)</f>
        <v>No</v>
      </c>
      <c r="F872" s="56" t="s">
        <v>127</v>
      </c>
      <c r="G872" s="56" t="s">
        <v>64</v>
      </c>
      <c r="H872" s="56" t="s">
        <v>139</v>
      </c>
      <c r="I872" s="56" t="s">
        <v>505</v>
      </c>
      <c r="J872" s="56" t="s">
        <v>55</v>
      </c>
      <c r="K872" s="56" t="s">
        <v>56</v>
      </c>
      <c r="L872" s="56" t="s">
        <v>56</v>
      </c>
      <c r="M872" s="57">
        <v>176</v>
      </c>
      <c r="N872" s="57">
        <v>320</v>
      </c>
      <c r="O872" s="57">
        <v>320</v>
      </c>
      <c r="P872" s="58" cm="1">
        <f t="array" ref="P872">(O872*$P$3)*(M872/O872)</f>
        <v>244.64</v>
      </c>
      <c r="Q872" s="59" cm="1">
        <f t="array" ref="Q872">R872</f>
        <v>534</v>
      </c>
      <c r="R872" s="58" cm="1">
        <f t="array" ref="R872">ROUND(O872*$P$3*(1+$Q$3),0)</f>
        <v>534</v>
      </c>
      <c r="S872" s="56" t="s">
        <v>1944</v>
      </c>
      <c r="T872" s="60" t="s">
        <v>58</v>
      </c>
      <c r="U872" s="51"/>
      <c r="V872" s="61"/>
      <c r="W872" s="61"/>
      <c r="X872" s="61"/>
      <c r="Y872" s="61"/>
      <c r="Z872" s="53">
        <f t="shared" si="13"/>
        <v>0</v>
      </c>
      <c r="AA872" s="4"/>
    </row>
    <row r="873" spans="1:27" ht="16" customHeight="1" x14ac:dyDescent="0.2">
      <c r="A873" s="54"/>
      <c r="B873" s="63" t="s">
        <v>2023</v>
      </c>
      <c r="C873" s="56" t="s">
        <v>2024</v>
      </c>
      <c r="D873" s="56" t="s">
        <v>2025</v>
      </c>
      <c r="E873" s="56" t="str" cm="1">
        <f t="array" ref="E873">_xlfn.XLOOKUP(C873,Master!E1:E2386,Master!H1:H2386)</f>
        <v>No</v>
      </c>
      <c r="F873" s="56" t="s">
        <v>127</v>
      </c>
      <c r="G873" s="56" t="s">
        <v>61</v>
      </c>
      <c r="H873" s="56" t="s">
        <v>139</v>
      </c>
      <c r="I873" s="56" t="s">
        <v>505</v>
      </c>
      <c r="J873" s="56" t="s">
        <v>55</v>
      </c>
      <c r="K873" s="56" t="s">
        <v>56</v>
      </c>
      <c r="L873" s="56" t="s">
        <v>56</v>
      </c>
      <c r="M873" s="57">
        <v>176</v>
      </c>
      <c r="N873" s="57">
        <v>320</v>
      </c>
      <c r="O873" s="57">
        <v>320</v>
      </c>
      <c r="P873" s="58" cm="1">
        <f t="array" ref="P873">(O873*$P$3)*(M873/O873)</f>
        <v>244.64</v>
      </c>
      <c r="Q873" s="59" cm="1">
        <f t="array" ref="Q873">R873</f>
        <v>534</v>
      </c>
      <c r="R873" s="58" cm="1">
        <f t="array" ref="R873">ROUND(O873*$P$3*(1+$Q$3),0)</f>
        <v>534</v>
      </c>
      <c r="S873" s="56" t="s">
        <v>1944</v>
      </c>
      <c r="T873" s="60" t="s">
        <v>58</v>
      </c>
      <c r="U873" s="51"/>
      <c r="V873" s="61"/>
      <c r="W873" s="61"/>
      <c r="X873" s="61"/>
      <c r="Y873" s="61"/>
      <c r="Z873" s="53">
        <f t="shared" si="13"/>
        <v>0</v>
      </c>
      <c r="AA873" s="4"/>
    </row>
    <row r="874" spans="1:27" ht="16" customHeight="1" x14ac:dyDescent="0.2">
      <c r="A874" s="54"/>
      <c r="B874" s="63" t="s">
        <v>2026</v>
      </c>
      <c r="C874" s="56" t="s">
        <v>2027</v>
      </c>
      <c r="D874" s="56" t="s">
        <v>2028</v>
      </c>
      <c r="E874" s="56" t="str" cm="1">
        <f t="array" ref="E874">_xlfn.XLOOKUP(C874,Master!E1:E2386,Master!H1:H2386)</f>
        <v>No</v>
      </c>
      <c r="F874" s="56" t="s">
        <v>127</v>
      </c>
      <c r="G874" s="56" t="s">
        <v>70</v>
      </c>
      <c r="H874" s="56" t="s">
        <v>139</v>
      </c>
      <c r="I874" s="56" t="s">
        <v>505</v>
      </c>
      <c r="J874" s="56" t="s">
        <v>55</v>
      </c>
      <c r="K874" s="56" t="s">
        <v>56</v>
      </c>
      <c r="L874" s="56" t="s">
        <v>56</v>
      </c>
      <c r="M874" s="57">
        <v>176</v>
      </c>
      <c r="N874" s="57">
        <v>320</v>
      </c>
      <c r="O874" s="57">
        <v>320</v>
      </c>
      <c r="P874" s="58" cm="1">
        <f t="array" ref="P874">(O874*$P$3)*(M874/O874)</f>
        <v>244.64</v>
      </c>
      <c r="Q874" s="59" cm="1">
        <f t="array" ref="Q874">R874</f>
        <v>534</v>
      </c>
      <c r="R874" s="58" cm="1">
        <f t="array" ref="R874">ROUND(O874*$P$3*(1+$Q$3),0)</f>
        <v>534</v>
      </c>
      <c r="S874" s="56" t="s">
        <v>1944</v>
      </c>
      <c r="T874" s="60" t="s">
        <v>58</v>
      </c>
      <c r="U874" s="51"/>
      <c r="V874" s="61"/>
      <c r="W874" s="61"/>
      <c r="X874" s="61"/>
      <c r="Y874" s="61"/>
      <c r="Z874" s="53">
        <f t="shared" si="13"/>
        <v>0</v>
      </c>
      <c r="AA874" s="4"/>
    </row>
    <row r="875" spans="1:27" ht="16" customHeight="1" x14ac:dyDescent="0.2">
      <c r="A875" s="54"/>
      <c r="B875" s="63" t="s">
        <v>2029</v>
      </c>
      <c r="C875" s="56" t="s">
        <v>2030</v>
      </c>
      <c r="D875" s="56" t="s">
        <v>2031</v>
      </c>
      <c r="E875" s="56" t="str" cm="1">
        <f t="array" ref="E875">_xlfn.XLOOKUP(C875,Master!E1:E2386,Master!H1:H2386)</f>
        <v>No</v>
      </c>
      <c r="F875" s="56" t="s">
        <v>127</v>
      </c>
      <c r="G875" s="56" t="s">
        <v>52</v>
      </c>
      <c r="H875" s="56" t="s">
        <v>139</v>
      </c>
      <c r="I875" s="56" t="s">
        <v>505</v>
      </c>
      <c r="J875" s="56" t="s">
        <v>55</v>
      </c>
      <c r="K875" s="56" t="s">
        <v>56</v>
      </c>
      <c r="L875" s="56" t="s">
        <v>56</v>
      </c>
      <c r="M875" s="57">
        <v>176</v>
      </c>
      <c r="N875" s="57">
        <v>320</v>
      </c>
      <c r="O875" s="57">
        <v>320</v>
      </c>
      <c r="P875" s="58" cm="1">
        <f t="array" ref="P875">(O875*$P$3)*(M875/O875)</f>
        <v>244.64</v>
      </c>
      <c r="Q875" s="59" cm="1">
        <f t="array" ref="Q875">R875</f>
        <v>534</v>
      </c>
      <c r="R875" s="58" cm="1">
        <f t="array" ref="R875">ROUND(O875*$P$3*(1+$Q$3),0)</f>
        <v>534</v>
      </c>
      <c r="S875" s="56" t="s">
        <v>1944</v>
      </c>
      <c r="T875" s="60" t="s">
        <v>58</v>
      </c>
      <c r="U875" s="51"/>
      <c r="V875" s="61"/>
      <c r="W875" s="61"/>
      <c r="X875" s="61"/>
      <c r="Y875" s="61"/>
      <c r="Z875" s="53">
        <f t="shared" si="13"/>
        <v>0</v>
      </c>
      <c r="AA875" s="4"/>
    </row>
    <row r="876" spans="1:27" ht="16" customHeight="1" x14ac:dyDescent="0.2">
      <c r="A876" s="54"/>
      <c r="B876" s="55">
        <v>843380189640</v>
      </c>
      <c r="C876" s="56" t="s">
        <v>2032</v>
      </c>
      <c r="D876" s="56" t="s">
        <v>2033</v>
      </c>
      <c r="E876" s="56" t="str" cm="1">
        <f t="array" ref="E876">_xlfn.XLOOKUP(C876,Master!E1:E2386,Master!H1:H2386)</f>
        <v>Yes</v>
      </c>
      <c r="F876" s="56" t="s">
        <v>190</v>
      </c>
      <c r="G876" s="56" t="s">
        <v>282</v>
      </c>
      <c r="H876" s="56" t="s">
        <v>139</v>
      </c>
      <c r="I876" s="56" t="s">
        <v>2034</v>
      </c>
      <c r="J876" s="56" t="s">
        <v>55</v>
      </c>
      <c r="K876" s="56" t="s">
        <v>56</v>
      </c>
      <c r="L876" s="56" t="s">
        <v>50</v>
      </c>
      <c r="M876" s="57">
        <v>126.5</v>
      </c>
      <c r="N876" s="57">
        <v>230</v>
      </c>
      <c r="O876" s="57">
        <v>230</v>
      </c>
      <c r="P876" s="58" cm="1">
        <f t="array" ref="P876">(O876*$P$3)*(M876/O876)</f>
        <v>175.83500000000001</v>
      </c>
      <c r="Q876" s="59" cm="1">
        <f t="array" ref="Q876">R876</f>
        <v>384</v>
      </c>
      <c r="R876" s="58" cm="1">
        <f t="array" ref="R876">ROUND(O876*$P$3*(1+$Q$3),0)</f>
        <v>384</v>
      </c>
      <c r="S876" s="56" t="s">
        <v>1944</v>
      </c>
      <c r="T876" s="60" t="s">
        <v>58</v>
      </c>
      <c r="U876" s="51"/>
      <c r="V876" s="61"/>
      <c r="W876" s="61"/>
      <c r="X876" s="61"/>
      <c r="Y876" s="61"/>
      <c r="Z876" s="53">
        <f t="shared" si="13"/>
        <v>0</v>
      </c>
      <c r="AA876" s="4"/>
    </row>
    <row r="877" spans="1:27" ht="16" customHeight="1" x14ac:dyDescent="0.2">
      <c r="A877" s="54"/>
      <c r="B877" s="55">
        <v>843380189626</v>
      </c>
      <c r="C877" s="56" t="s">
        <v>2035</v>
      </c>
      <c r="D877" s="56" t="s">
        <v>2036</v>
      </c>
      <c r="E877" s="56" t="str" cm="1">
        <f t="array" ref="E877">_xlfn.XLOOKUP(C877,Master!E1:E2386,Master!H1:H2386)</f>
        <v>Yes</v>
      </c>
      <c r="F877" s="56" t="s">
        <v>190</v>
      </c>
      <c r="G877" s="56" t="s">
        <v>67</v>
      </c>
      <c r="H877" s="56" t="s">
        <v>139</v>
      </c>
      <c r="I877" s="56" t="s">
        <v>2034</v>
      </c>
      <c r="J877" s="56" t="s">
        <v>55</v>
      </c>
      <c r="K877" s="56" t="s">
        <v>56</v>
      </c>
      <c r="L877" s="56" t="s">
        <v>50</v>
      </c>
      <c r="M877" s="57">
        <v>126.5</v>
      </c>
      <c r="N877" s="57">
        <v>230</v>
      </c>
      <c r="O877" s="57">
        <v>230</v>
      </c>
      <c r="P877" s="58" cm="1">
        <f t="array" ref="P877">(O877*$P$3)*(M877/O877)</f>
        <v>175.83500000000001</v>
      </c>
      <c r="Q877" s="59" cm="1">
        <f t="array" ref="Q877">R877</f>
        <v>384</v>
      </c>
      <c r="R877" s="58" cm="1">
        <f t="array" ref="R877">ROUND(O877*$P$3*(1+$Q$3),0)</f>
        <v>384</v>
      </c>
      <c r="S877" s="56" t="s">
        <v>1944</v>
      </c>
      <c r="T877" s="60" t="s">
        <v>58</v>
      </c>
      <c r="U877" s="51"/>
      <c r="V877" s="61"/>
      <c r="W877" s="61"/>
      <c r="X877" s="61"/>
      <c r="Y877" s="61"/>
      <c r="Z877" s="53">
        <f t="shared" si="13"/>
        <v>0</v>
      </c>
      <c r="AA877" s="4"/>
    </row>
    <row r="878" spans="1:27" ht="16" customHeight="1" x14ac:dyDescent="0.2">
      <c r="A878" s="54"/>
      <c r="B878" s="55">
        <v>843380189619</v>
      </c>
      <c r="C878" s="56" t="s">
        <v>2037</v>
      </c>
      <c r="D878" s="56" t="s">
        <v>2038</v>
      </c>
      <c r="E878" s="56" t="str" cm="1">
        <f t="array" ref="E878">_xlfn.XLOOKUP(C878,Master!E1:E2386,Master!H1:H2386)</f>
        <v>Yes</v>
      </c>
      <c r="F878" s="56" t="s">
        <v>190</v>
      </c>
      <c r="G878" s="56" t="s">
        <v>64</v>
      </c>
      <c r="H878" s="56" t="s">
        <v>139</v>
      </c>
      <c r="I878" s="56" t="s">
        <v>2034</v>
      </c>
      <c r="J878" s="56" t="s">
        <v>55</v>
      </c>
      <c r="K878" s="56" t="s">
        <v>56</v>
      </c>
      <c r="L878" s="56" t="s">
        <v>50</v>
      </c>
      <c r="M878" s="57">
        <v>126.5</v>
      </c>
      <c r="N878" s="57">
        <v>230</v>
      </c>
      <c r="O878" s="57">
        <v>230</v>
      </c>
      <c r="P878" s="58" cm="1">
        <f t="array" ref="P878">(O878*$P$3)*(M878/O878)</f>
        <v>175.83500000000001</v>
      </c>
      <c r="Q878" s="59" cm="1">
        <f t="array" ref="Q878">R878</f>
        <v>384</v>
      </c>
      <c r="R878" s="58" cm="1">
        <f t="array" ref="R878">ROUND(O878*$P$3*(1+$Q$3),0)</f>
        <v>384</v>
      </c>
      <c r="S878" s="56" t="s">
        <v>1944</v>
      </c>
      <c r="T878" s="60" t="s">
        <v>58</v>
      </c>
      <c r="U878" s="51"/>
      <c r="V878" s="61"/>
      <c r="W878" s="61"/>
      <c r="X878" s="61"/>
      <c r="Y878" s="61"/>
      <c r="Z878" s="53">
        <f t="shared" si="13"/>
        <v>0</v>
      </c>
      <c r="AA878" s="4"/>
    </row>
    <row r="879" spans="1:27" ht="16" customHeight="1" x14ac:dyDescent="0.2">
      <c r="A879" s="54"/>
      <c r="B879" s="55">
        <v>843380189602</v>
      </c>
      <c r="C879" s="56" t="s">
        <v>2039</v>
      </c>
      <c r="D879" s="56" t="s">
        <v>2040</v>
      </c>
      <c r="E879" s="56" t="str" cm="1">
        <f t="array" ref="E879">_xlfn.XLOOKUP(C879,Master!E1:E2386,Master!H1:H2386)</f>
        <v>Yes</v>
      </c>
      <c r="F879" s="56" t="s">
        <v>190</v>
      </c>
      <c r="G879" s="56" t="s">
        <v>61</v>
      </c>
      <c r="H879" s="56" t="s">
        <v>139</v>
      </c>
      <c r="I879" s="56" t="s">
        <v>2034</v>
      </c>
      <c r="J879" s="56" t="s">
        <v>55</v>
      </c>
      <c r="K879" s="56" t="s">
        <v>56</v>
      </c>
      <c r="L879" s="56" t="s">
        <v>50</v>
      </c>
      <c r="M879" s="57">
        <v>126.5</v>
      </c>
      <c r="N879" s="57">
        <v>230</v>
      </c>
      <c r="O879" s="57">
        <v>230</v>
      </c>
      <c r="P879" s="58" cm="1">
        <f t="array" ref="P879">(O879*$P$3)*(M879/O879)</f>
        <v>175.83500000000001</v>
      </c>
      <c r="Q879" s="59" cm="1">
        <f t="array" ref="Q879">R879</f>
        <v>384</v>
      </c>
      <c r="R879" s="58" cm="1">
        <f t="array" ref="R879">ROUND(O879*$P$3*(1+$Q$3),0)</f>
        <v>384</v>
      </c>
      <c r="S879" s="56" t="s">
        <v>1944</v>
      </c>
      <c r="T879" s="60" t="s">
        <v>58</v>
      </c>
      <c r="U879" s="51"/>
      <c r="V879" s="61"/>
      <c r="W879" s="61"/>
      <c r="X879" s="61"/>
      <c r="Y879" s="61"/>
      <c r="Z879" s="53">
        <f t="shared" si="13"/>
        <v>0</v>
      </c>
      <c r="AA879" s="4"/>
    </row>
    <row r="880" spans="1:27" ht="16" customHeight="1" x14ac:dyDescent="0.2">
      <c r="A880" s="54"/>
      <c r="B880" s="55">
        <v>843380189633</v>
      </c>
      <c r="C880" s="56" t="s">
        <v>2041</v>
      </c>
      <c r="D880" s="56" t="s">
        <v>2042</v>
      </c>
      <c r="E880" s="56" t="str" cm="1">
        <f t="array" ref="E880">_xlfn.XLOOKUP(C880,Master!E1:E2386,Master!H1:H2386)</f>
        <v>Yes</v>
      </c>
      <c r="F880" s="56" t="s">
        <v>190</v>
      </c>
      <c r="G880" s="56" t="s">
        <v>70</v>
      </c>
      <c r="H880" s="56" t="s">
        <v>139</v>
      </c>
      <c r="I880" s="56" t="s">
        <v>2034</v>
      </c>
      <c r="J880" s="56" t="s">
        <v>55</v>
      </c>
      <c r="K880" s="56" t="s">
        <v>56</v>
      </c>
      <c r="L880" s="56" t="s">
        <v>50</v>
      </c>
      <c r="M880" s="57">
        <v>126.5</v>
      </c>
      <c r="N880" s="57">
        <v>230</v>
      </c>
      <c r="O880" s="57">
        <v>230</v>
      </c>
      <c r="P880" s="58" cm="1">
        <f t="array" ref="P880">(O880*$P$3)*(M880/O880)</f>
        <v>175.83500000000001</v>
      </c>
      <c r="Q880" s="59" cm="1">
        <f t="array" ref="Q880">R880</f>
        <v>384</v>
      </c>
      <c r="R880" s="58" cm="1">
        <f t="array" ref="R880">ROUND(O880*$P$3*(1+$Q$3),0)</f>
        <v>384</v>
      </c>
      <c r="S880" s="56" t="s">
        <v>1944</v>
      </c>
      <c r="T880" s="60" t="s">
        <v>58</v>
      </c>
      <c r="U880" s="51"/>
      <c r="V880" s="61"/>
      <c r="W880" s="61"/>
      <c r="X880" s="61"/>
      <c r="Y880" s="61"/>
      <c r="Z880" s="53">
        <f t="shared" si="13"/>
        <v>0</v>
      </c>
      <c r="AA880" s="4"/>
    </row>
    <row r="881" spans="1:27" ht="16" customHeight="1" x14ac:dyDescent="0.2">
      <c r="A881" s="54"/>
      <c r="B881" s="63" t="s">
        <v>2043</v>
      </c>
      <c r="C881" s="56" t="s">
        <v>2044</v>
      </c>
      <c r="D881" s="56" t="s">
        <v>2045</v>
      </c>
      <c r="E881" s="56" t="str" cm="1">
        <f t="array" ref="E881">_xlfn.XLOOKUP(C881,Master!E1:E2386,Master!H1:H2386)</f>
        <v>No</v>
      </c>
      <c r="F881" s="56" t="s">
        <v>95</v>
      </c>
      <c r="G881" s="56" t="s">
        <v>52</v>
      </c>
      <c r="H881" s="56" t="s">
        <v>451</v>
      </c>
      <c r="I881" s="56" t="s">
        <v>473</v>
      </c>
      <c r="J881" s="56" t="s">
        <v>55</v>
      </c>
      <c r="K881" s="56" t="s">
        <v>56</v>
      </c>
      <c r="L881" s="56" t="s">
        <v>50</v>
      </c>
      <c r="M881" s="57">
        <v>247.5</v>
      </c>
      <c r="N881" s="57">
        <v>450</v>
      </c>
      <c r="O881" s="57">
        <v>450</v>
      </c>
      <c r="P881" s="58" cm="1">
        <f t="array" ref="P881">(O881*$P$3)*(M881/O881)</f>
        <v>344.02500000000003</v>
      </c>
      <c r="Q881" s="59" cm="1">
        <f t="array" ref="Q881">R881</f>
        <v>751</v>
      </c>
      <c r="R881" s="58" cm="1">
        <f t="array" ref="R881">ROUND(O881*$P$3*(1+$Q$3),0)</f>
        <v>751</v>
      </c>
      <c r="S881" s="56" t="s">
        <v>1944</v>
      </c>
      <c r="T881" s="60" t="s">
        <v>58</v>
      </c>
      <c r="U881" s="51"/>
      <c r="V881" s="61"/>
      <c r="W881" s="61"/>
      <c r="X881" s="61"/>
      <c r="Y881" s="61"/>
      <c r="Z881" s="53">
        <f t="shared" si="13"/>
        <v>0</v>
      </c>
      <c r="AA881" s="4"/>
    </row>
    <row r="882" spans="1:27" ht="16" customHeight="1" x14ac:dyDescent="0.2">
      <c r="A882" s="54"/>
      <c r="B882" s="63" t="s">
        <v>2046</v>
      </c>
      <c r="C882" s="56" t="s">
        <v>2047</v>
      </c>
      <c r="D882" s="56" t="s">
        <v>2048</v>
      </c>
      <c r="E882" s="56" t="str" cm="1">
        <f t="array" ref="E882">_xlfn.XLOOKUP(C882,Master!E1:E2386,Master!H1:H2386)</f>
        <v>No</v>
      </c>
      <c r="F882" s="56" t="s">
        <v>95</v>
      </c>
      <c r="G882" s="56" t="s">
        <v>61</v>
      </c>
      <c r="H882" s="56" t="s">
        <v>451</v>
      </c>
      <c r="I882" s="56" t="s">
        <v>473</v>
      </c>
      <c r="J882" s="56" t="s">
        <v>55</v>
      </c>
      <c r="K882" s="56" t="s">
        <v>56</v>
      </c>
      <c r="L882" s="56" t="s">
        <v>50</v>
      </c>
      <c r="M882" s="57">
        <v>247.5</v>
      </c>
      <c r="N882" s="57">
        <v>450</v>
      </c>
      <c r="O882" s="57">
        <v>450</v>
      </c>
      <c r="P882" s="58" cm="1">
        <f t="array" ref="P882">(O882*$P$3)*(M882/O882)</f>
        <v>344.02500000000003</v>
      </c>
      <c r="Q882" s="59" cm="1">
        <f t="array" ref="Q882">R882</f>
        <v>751</v>
      </c>
      <c r="R882" s="58" cm="1">
        <f t="array" ref="R882">ROUND(O882*$P$3*(1+$Q$3),0)</f>
        <v>751</v>
      </c>
      <c r="S882" s="56" t="s">
        <v>1944</v>
      </c>
      <c r="T882" s="60" t="s">
        <v>58</v>
      </c>
      <c r="U882" s="51"/>
      <c r="V882" s="61"/>
      <c r="W882" s="61"/>
      <c r="X882" s="61"/>
      <c r="Y882" s="61"/>
      <c r="Z882" s="53">
        <f t="shared" si="13"/>
        <v>0</v>
      </c>
      <c r="AA882" s="4"/>
    </row>
    <row r="883" spans="1:27" ht="16" customHeight="1" x14ac:dyDescent="0.2">
      <c r="A883" s="54"/>
      <c r="B883" s="63" t="s">
        <v>2049</v>
      </c>
      <c r="C883" s="56" t="s">
        <v>2050</v>
      </c>
      <c r="D883" s="56" t="s">
        <v>2051</v>
      </c>
      <c r="E883" s="56" t="str" cm="1">
        <f t="array" ref="E883">_xlfn.XLOOKUP(C883,Master!E1:E2386,Master!H1:H2386)</f>
        <v>No</v>
      </c>
      <c r="F883" s="56" t="s">
        <v>95</v>
      </c>
      <c r="G883" s="56" t="s">
        <v>64</v>
      </c>
      <c r="H883" s="56" t="s">
        <v>451</v>
      </c>
      <c r="I883" s="56" t="s">
        <v>473</v>
      </c>
      <c r="J883" s="56" t="s">
        <v>55</v>
      </c>
      <c r="K883" s="56" t="s">
        <v>56</v>
      </c>
      <c r="L883" s="56" t="s">
        <v>50</v>
      </c>
      <c r="M883" s="57">
        <v>247.5</v>
      </c>
      <c r="N883" s="57">
        <v>450</v>
      </c>
      <c r="O883" s="57">
        <v>450</v>
      </c>
      <c r="P883" s="58" cm="1">
        <f t="array" ref="P883">(O883*$P$3)*(M883/O883)</f>
        <v>344.02500000000003</v>
      </c>
      <c r="Q883" s="59" cm="1">
        <f t="array" ref="Q883">R883</f>
        <v>751</v>
      </c>
      <c r="R883" s="58" cm="1">
        <f t="array" ref="R883">ROUND(O883*$P$3*(1+$Q$3),0)</f>
        <v>751</v>
      </c>
      <c r="S883" s="56" t="s">
        <v>1944</v>
      </c>
      <c r="T883" s="60" t="s">
        <v>58</v>
      </c>
      <c r="U883" s="51"/>
      <c r="V883" s="61"/>
      <c r="W883" s="61"/>
      <c r="X883" s="61"/>
      <c r="Y883" s="61"/>
      <c r="Z883" s="53">
        <f t="shared" si="13"/>
        <v>0</v>
      </c>
      <c r="AA883" s="4"/>
    </row>
    <row r="884" spans="1:27" ht="16" customHeight="1" x14ac:dyDescent="0.2">
      <c r="A884" s="54"/>
      <c r="B884" s="63" t="s">
        <v>2052</v>
      </c>
      <c r="C884" s="56" t="s">
        <v>2053</v>
      </c>
      <c r="D884" s="56" t="s">
        <v>2054</v>
      </c>
      <c r="E884" s="56" t="str" cm="1">
        <f t="array" ref="E884">_xlfn.XLOOKUP(C884,Master!E1:E2386,Master!H1:H2386)</f>
        <v>No</v>
      </c>
      <c r="F884" s="56" t="s">
        <v>95</v>
      </c>
      <c r="G884" s="56" t="s">
        <v>67</v>
      </c>
      <c r="H884" s="56" t="s">
        <v>451</v>
      </c>
      <c r="I884" s="56" t="s">
        <v>473</v>
      </c>
      <c r="J884" s="56" t="s">
        <v>55</v>
      </c>
      <c r="K884" s="56" t="s">
        <v>56</v>
      </c>
      <c r="L884" s="56" t="s">
        <v>50</v>
      </c>
      <c r="M884" s="57">
        <v>247.5</v>
      </c>
      <c r="N884" s="57">
        <v>450</v>
      </c>
      <c r="O884" s="57">
        <v>450</v>
      </c>
      <c r="P884" s="58" cm="1">
        <f t="array" ref="P884">(O884*$P$3)*(M884/O884)</f>
        <v>344.02500000000003</v>
      </c>
      <c r="Q884" s="59" cm="1">
        <f t="array" ref="Q884">R884</f>
        <v>751</v>
      </c>
      <c r="R884" s="58" cm="1">
        <f t="array" ref="R884">ROUND(O884*$P$3*(1+$Q$3),0)</f>
        <v>751</v>
      </c>
      <c r="S884" s="56" t="s">
        <v>1944</v>
      </c>
      <c r="T884" s="60" t="s">
        <v>58</v>
      </c>
      <c r="U884" s="51"/>
      <c r="V884" s="61"/>
      <c r="W884" s="61"/>
      <c r="X884" s="61"/>
      <c r="Y884" s="61"/>
      <c r="Z884" s="53">
        <f t="shared" si="13"/>
        <v>0</v>
      </c>
      <c r="AA884" s="4"/>
    </row>
    <row r="885" spans="1:27" ht="16" customHeight="1" x14ac:dyDescent="0.2">
      <c r="A885" s="54"/>
      <c r="B885" s="63" t="s">
        <v>2055</v>
      </c>
      <c r="C885" s="56" t="s">
        <v>2056</v>
      </c>
      <c r="D885" s="56" t="s">
        <v>2057</v>
      </c>
      <c r="E885" s="56" t="str" cm="1">
        <f t="array" ref="E885">_xlfn.XLOOKUP(C885,Master!E1:E2386,Master!H1:H2386)</f>
        <v>No</v>
      </c>
      <c r="F885" s="56" t="s">
        <v>95</v>
      </c>
      <c r="G885" s="56" t="s">
        <v>70</v>
      </c>
      <c r="H885" s="56" t="s">
        <v>451</v>
      </c>
      <c r="I885" s="56" t="s">
        <v>473</v>
      </c>
      <c r="J885" s="56" t="s">
        <v>55</v>
      </c>
      <c r="K885" s="56" t="s">
        <v>56</v>
      </c>
      <c r="L885" s="56" t="s">
        <v>50</v>
      </c>
      <c r="M885" s="57">
        <v>247.5</v>
      </c>
      <c r="N885" s="57">
        <v>450</v>
      </c>
      <c r="O885" s="57">
        <v>450</v>
      </c>
      <c r="P885" s="58" cm="1">
        <f t="array" ref="P885">(O885*$P$3)*(M885/O885)</f>
        <v>344.02500000000003</v>
      </c>
      <c r="Q885" s="59" cm="1">
        <f t="array" ref="Q885">R885</f>
        <v>751</v>
      </c>
      <c r="R885" s="58" cm="1">
        <f t="array" ref="R885">ROUND(O885*$P$3*(1+$Q$3),0)</f>
        <v>751</v>
      </c>
      <c r="S885" s="56" t="s">
        <v>1944</v>
      </c>
      <c r="T885" s="60" t="s">
        <v>58</v>
      </c>
      <c r="U885" s="51"/>
      <c r="V885" s="61"/>
      <c r="W885" s="61"/>
      <c r="X885" s="61"/>
      <c r="Y885" s="61"/>
      <c r="Z885" s="53">
        <f t="shared" si="13"/>
        <v>0</v>
      </c>
      <c r="AA885" s="4"/>
    </row>
    <row r="886" spans="1:27" ht="16" customHeight="1" x14ac:dyDescent="0.2">
      <c r="A886" s="54"/>
      <c r="B886" s="63" t="s">
        <v>2058</v>
      </c>
      <c r="C886" s="56" t="s">
        <v>2059</v>
      </c>
      <c r="D886" s="56" t="s">
        <v>2060</v>
      </c>
      <c r="E886" s="56" t="str" cm="1">
        <f t="array" ref="E886">_xlfn.XLOOKUP(C886,Master!E1:E2386,Master!H1:H2386)</f>
        <v>No</v>
      </c>
      <c r="F886" s="56" t="s">
        <v>95</v>
      </c>
      <c r="G886" s="56" t="s">
        <v>282</v>
      </c>
      <c r="H886" s="56" t="s">
        <v>451</v>
      </c>
      <c r="I886" s="56" t="s">
        <v>473</v>
      </c>
      <c r="J886" s="56" t="s">
        <v>55</v>
      </c>
      <c r="K886" s="56" t="s">
        <v>56</v>
      </c>
      <c r="L886" s="56" t="s">
        <v>50</v>
      </c>
      <c r="M886" s="57">
        <v>247.5</v>
      </c>
      <c r="N886" s="57">
        <v>450</v>
      </c>
      <c r="O886" s="57">
        <v>450</v>
      </c>
      <c r="P886" s="58" cm="1">
        <f t="array" ref="P886">(O886*$P$3)*(M886/O886)</f>
        <v>344.02500000000003</v>
      </c>
      <c r="Q886" s="59" cm="1">
        <f t="array" ref="Q886">R886</f>
        <v>751</v>
      </c>
      <c r="R886" s="58" cm="1">
        <f t="array" ref="R886">ROUND(O886*$P$3*(1+$Q$3),0)</f>
        <v>751</v>
      </c>
      <c r="S886" s="56" t="s">
        <v>1944</v>
      </c>
      <c r="T886" s="60" t="s">
        <v>58</v>
      </c>
      <c r="U886" s="51"/>
      <c r="V886" s="61"/>
      <c r="W886" s="61"/>
      <c r="X886" s="61"/>
      <c r="Y886" s="61"/>
      <c r="Z886" s="53">
        <f t="shared" si="13"/>
        <v>0</v>
      </c>
      <c r="AA886" s="4"/>
    </row>
    <row r="887" spans="1:27" ht="16" customHeight="1" x14ac:dyDescent="0.2">
      <c r="A887" s="54"/>
      <c r="B887" s="63" t="s">
        <v>2061</v>
      </c>
      <c r="C887" s="56" t="s">
        <v>2062</v>
      </c>
      <c r="D887" s="56" t="s">
        <v>2063</v>
      </c>
      <c r="E887" s="56" t="str" cm="1">
        <f t="array" ref="E887">_xlfn.XLOOKUP(C887,Master!E1:E2386,Master!H1:H2386)</f>
        <v>No</v>
      </c>
      <c r="F887" s="56" t="s">
        <v>190</v>
      </c>
      <c r="G887" s="56" t="s">
        <v>52</v>
      </c>
      <c r="H887" s="56" t="s">
        <v>451</v>
      </c>
      <c r="I887" s="56" t="s">
        <v>473</v>
      </c>
      <c r="J887" s="56" t="s">
        <v>55</v>
      </c>
      <c r="K887" s="56" t="s">
        <v>56</v>
      </c>
      <c r="L887" s="56" t="s">
        <v>50</v>
      </c>
      <c r="M887" s="57">
        <v>247.5</v>
      </c>
      <c r="N887" s="57">
        <v>450</v>
      </c>
      <c r="O887" s="57">
        <v>450</v>
      </c>
      <c r="P887" s="58" cm="1">
        <f t="array" ref="P887">(O887*$P$3)*(M887/O887)</f>
        <v>344.02500000000003</v>
      </c>
      <c r="Q887" s="59" cm="1">
        <f t="array" ref="Q887">R887</f>
        <v>751</v>
      </c>
      <c r="R887" s="58" cm="1">
        <f t="array" ref="R887">ROUND(O887*$P$3*(1+$Q$3),0)</f>
        <v>751</v>
      </c>
      <c r="S887" s="56" t="s">
        <v>1944</v>
      </c>
      <c r="T887" s="60" t="s">
        <v>58</v>
      </c>
      <c r="U887" s="51"/>
      <c r="V887" s="61"/>
      <c r="W887" s="61"/>
      <c r="X887" s="61"/>
      <c r="Y887" s="61"/>
      <c r="Z887" s="53">
        <f t="shared" si="13"/>
        <v>0</v>
      </c>
      <c r="AA887" s="4"/>
    </row>
    <row r="888" spans="1:27" ht="16" customHeight="1" x14ac:dyDescent="0.2">
      <c r="A888" s="54"/>
      <c r="B888" s="63" t="s">
        <v>2064</v>
      </c>
      <c r="C888" s="56" t="s">
        <v>2065</v>
      </c>
      <c r="D888" s="56" t="s">
        <v>2066</v>
      </c>
      <c r="E888" s="56" t="str" cm="1">
        <f t="array" ref="E888">_xlfn.XLOOKUP(C888,Master!E1:E2386,Master!H1:H2386)</f>
        <v>No</v>
      </c>
      <c r="F888" s="56" t="s">
        <v>190</v>
      </c>
      <c r="G888" s="56" t="s">
        <v>61</v>
      </c>
      <c r="H888" s="56" t="s">
        <v>451</v>
      </c>
      <c r="I888" s="56" t="s">
        <v>473</v>
      </c>
      <c r="J888" s="56" t="s">
        <v>55</v>
      </c>
      <c r="K888" s="56" t="s">
        <v>56</v>
      </c>
      <c r="L888" s="56" t="s">
        <v>50</v>
      </c>
      <c r="M888" s="57">
        <v>247.5</v>
      </c>
      <c r="N888" s="57">
        <v>450</v>
      </c>
      <c r="O888" s="57">
        <v>450</v>
      </c>
      <c r="P888" s="58" cm="1">
        <f t="array" ref="P888">(O888*$P$3)*(M888/O888)</f>
        <v>344.02500000000003</v>
      </c>
      <c r="Q888" s="59" cm="1">
        <f t="array" ref="Q888">R888</f>
        <v>751</v>
      </c>
      <c r="R888" s="58" cm="1">
        <f t="array" ref="R888">ROUND(O888*$P$3*(1+$Q$3),0)</f>
        <v>751</v>
      </c>
      <c r="S888" s="56" t="s">
        <v>1944</v>
      </c>
      <c r="T888" s="60" t="s">
        <v>58</v>
      </c>
      <c r="U888" s="51"/>
      <c r="V888" s="61"/>
      <c r="W888" s="61"/>
      <c r="X888" s="61"/>
      <c r="Y888" s="61"/>
      <c r="Z888" s="53">
        <f t="shared" si="13"/>
        <v>0</v>
      </c>
      <c r="AA888" s="4"/>
    </row>
    <row r="889" spans="1:27" ht="16" customHeight="1" x14ac:dyDescent="0.2">
      <c r="A889" s="54"/>
      <c r="B889" s="63" t="s">
        <v>2067</v>
      </c>
      <c r="C889" s="56" t="s">
        <v>2068</v>
      </c>
      <c r="D889" s="56" t="s">
        <v>2069</v>
      </c>
      <c r="E889" s="56" t="str" cm="1">
        <f t="array" ref="E889">_xlfn.XLOOKUP(C889,Master!E1:E2386,Master!H1:H2386)</f>
        <v>No</v>
      </c>
      <c r="F889" s="56" t="s">
        <v>190</v>
      </c>
      <c r="G889" s="56" t="s">
        <v>64</v>
      </c>
      <c r="H889" s="56" t="s">
        <v>451</v>
      </c>
      <c r="I889" s="56" t="s">
        <v>473</v>
      </c>
      <c r="J889" s="56" t="s">
        <v>55</v>
      </c>
      <c r="K889" s="56" t="s">
        <v>56</v>
      </c>
      <c r="L889" s="56" t="s">
        <v>50</v>
      </c>
      <c r="M889" s="57">
        <v>247.5</v>
      </c>
      <c r="N889" s="57">
        <v>450</v>
      </c>
      <c r="O889" s="57">
        <v>450</v>
      </c>
      <c r="P889" s="58" cm="1">
        <f t="array" ref="P889">(O889*$P$3)*(M889/O889)</f>
        <v>344.02500000000003</v>
      </c>
      <c r="Q889" s="59" cm="1">
        <f t="array" ref="Q889">R889</f>
        <v>751</v>
      </c>
      <c r="R889" s="58" cm="1">
        <f t="array" ref="R889">ROUND(O889*$P$3*(1+$Q$3),0)</f>
        <v>751</v>
      </c>
      <c r="S889" s="56" t="s">
        <v>1944</v>
      </c>
      <c r="T889" s="60" t="s">
        <v>58</v>
      </c>
      <c r="U889" s="51"/>
      <c r="V889" s="61"/>
      <c r="W889" s="61"/>
      <c r="X889" s="61"/>
      <c r="Y889" s="61"/>
      <c r="Z889" s="53">
        <f t="shared" si="13"/>
        <v>0</v>
      </c>
      <c r="AA889" s="4"/>
    </row>
    <row r="890" spans="1:27" ht="16" customHeight="1" x14ac:dyDescent="0.2">
      <c r="A890" s="54"/>
      <c r="B890" s="63" t="s">
        <v>2070</v>
      </c>
      <c r="C890" s="56" t="s">
        <v>2071</v>
      </c>
      <c r="D890" s="56" t="s">
        <v>2072</v>
      </c>
      <c r="E890" s="56" t="str" cm="1">
        <f t="array" ref="E890">_xlfn.XLOOKUP(C890,Master!E1:E2386,Master!H1:H2386)</f>
        <v>No</v>
      </c>
      <c r="F890" s="56" t="s">
        <v>190</v>
      </c>
      <c r="G890" s="56" t="s">
        <v>67</v>
      </c>
      <c r="H890" s="56" t="s">
        <v>451</v>
      </c>
      <c r="I890" s="56" t="s">
        <v>473</v>
      </c>
      <c r="J890" s="56" t="s">
        <v>55</v>
      </c>
      <c r="K890" s="56" t="s">
        <v>56</v>
      </c>
      <c r="L890" s="56" t="s">
        <v>50</v>
      </c>
      <c r="M890" s="57">
        <v>247.5</v>
      </c>
      <c r="N890" s="57">
        <v>450</v>
      </c>
      <c r="O890" s="57">
        <v>450</v>
      </c>
      <c r="P890" s="58" cm="1">
        <f t="array" ref="P890">(O890*$P$3)*(M890/O890)</f>
        <v>344.02500000000003</v>
      </c>
      <c r="Q890" s="59" cm="1">
        <f t="array" ref="Q890">R890</f>
        <v>751</v>
      </c>
      <c r="R890" s="58" cm="1">
        <f t="array" ref="R890">ROUND(O890*$P$3*(1+$Q$3),0)</f>
        <v>751</v>
      </c>
      <c r="S890" s="56" t="s">
        <v>1944</v>
      </c>
      <c r="T890" s="60" t="s">
        <v>58</v>
      </c>
      <c r="U890" s="51"/>
      <c r="V890" s="61"/>
      <c r="W890" s="61"/>
      <c r="X890" s="61"/>
      <c r="Y890" s="61"/>
      <c r="Z890" s="53">
        <f t="shared" si="13"/>
        <v>0</v>
      </c>
      <c r="AA890" s="4"/>
    </row>
    <row r="891" spans="1:27" ht="16" customHeight="1" x14ac:dyDescent="0.2">
      <c r="A891" s="54"/>
      <c r="B891" s="63" t="s">
        <v>2073</v>
      </c>
      <c r="C891" s="56" t="s">
        <v>2074</v>
      </c>
      <c r="D891" s="56" t="s">
        <v>2075</v>
      </c>
      <c r="E891" s="56" t="str" cm="1">
        <f t="array" ref="E891">_xlfn.XLOOKUP(C891,Master!E1:E2386,Master!H1:H2386)</f>
        <v>No</v>
      </c>
      <c r="F891" s="56" t="s">
        <v>190</v>
      </c>
      <c r="G891" s="56" t="s">
        <v>70</v>
      </c>
      <c r="H891" s="56" t="s">
        <v>451</v>
      </c>
      <c r="I891" s="56" t="s">
        <v>473</v>
      </c>
      <c r="J891" s="56" t="s">
        <v>55</v>
      </c>
      <c r="K891" s="56" t="s">
        <v>56</v>
      </c>
      <c r="L891" s="56" t="s">
        <v>50</v>
      </c>
      <c r="M891" s="57">
        <v>247.5</v>
      </c>
      <c r="N891" s="57">
        <v>450</v>
      </c>
      <c r="O891" s="57">
        <v>450</v>
      </c>
      <c r="P891" s="58" cm="1">
        <f t="array" ref="P891">(O891*$P$3)*(M891/O891)</f>
        <v>344.02500000000003</v>
      </c>
      <c r="Q891" s="59" cm="1">
        <f t="array" ref="Q891">R891</f>
        <v>751</v>
      </c>
      <c r="R891" s="58" cm="1">
        <f t="array" ref="R891">ROUND(O891*$P$3*(1+$Q$3),0)</f>
        <v>751</v>
      </c>
      <c r="S891" s="56" t="s">
        <v>1944</v>
      </c>
      <c r="T891" s="60" t="s">
        <v>58</v>
      </c>
      <c r="U891" s="51"/>
      <c r="V891" s="61"/>
      <c r="W891" s="61"/>
      <c r="X891" s="61"/>
      <c r="Y891" s="61"/>
      <c r="Z891" s="53">
        <f t="shared" si="13"/>
        <v>0</v>
      </c>
      <c r="AA891" s="4"/>
    </row>
    <row r="892" spans="1:27" ht="16" customHeight="1" x14ac:dyDescent="0.2">
      <c r="A892" s="54"/>
      <c r="B892" s="63" t="s">
        <v>2076</v>
      </c>
      <c r="C892" s="56" t="s">
        <v>2077</v>
      </c>
      <c r="D892" s="56" t="s">
        <v>2078</v>
      </c>
      <c r="E892" s="56" t="str" cm="1">
        <f t="array" ref="E892">_xlfn.XLOOKUP(C892,Master!E1:E2386,Master!H1:H2386)</f>
        <v>No</v>
      </c>
      <c r="F892" s="56" t="s">
        <v>190</v>
      </c>
      <c r="G892" s="56" t="s">
        <v>282</v>
      </c>
      <c r="H892" s="56" t="s">
        <v>451</v>
      </c>
      <c r="I892" s="56" t="s">
        <v>473</v>
      </c>
      <c r="J892" s="56" t="s">
        <v>55</v>
      </c>
      <c r="K892" s="56" t="s">
        <v>56</v>
      </c>
      <c r="L892" s="56" t="s">
        <v>50</v>
      </c>
      <c r="M892" s="57">
        <v>247.5</v>
      </c>
      <c r="N892" s="57">
        <v>450</v>
      </c>
      <c r="O892" s="57">
        <v>450</v>
      </c>
      <c r="P892" s="58" cm="1">
        <f t="array" ref="P892">(O892*$P$3)*(M892/O892)</f>
        <v>344.02500000000003</v>
      </c>
      <c r="Q892" s="59" cm="1">
        <f t="array" ref="Q892">R892</f>
        <v>751</v>
      </c>
      <c r="R892" s="58" cm="1">
        <f t="array" ref="R892">ROUND(O892*$P$3*(1+$Q$3),0)</f>
        <v>751</v>
      </c>
      <c r="S892" s="56" t="s">
        <v>1944</v>
      </c>
      <c r="T892" s="60" t="s">
        <v>58</v>
      </c>
      <c r="U892" s="51"/>
      <c r="V892" s="61"/>
      <c r="W892" s="61"/>
      <c r="X892" s="61"/>
      <c r="Y892" s="61"/>
      <c r="Z892" s="53">
        <f t="shared" si="13"/>
        <v>0</v>
      </c>
      <c r="AA892" s="4"/>
    </row>
    <row r="893" spans="1:27" ht="16" customHeight="1" x14ac:dyDescent="0.2">
      <c r="A893" s="54"/>
      <c r="B893" s="63" t="s">
        <v>2079</v>
      </c>
      <c r="C893" s="56" t="s">
        <v>2080</v>
      </c>
      <c r="D893" s="56" t="s">
        <v>2081</v>
      </c>
      <c r="E893" s="56" t="str" cm="1">
        <f t="array" ref="E893">_xlfn.XLOOKUP(C893,Master!E1:E2386,Master!H1:H2386)</f>
        <v>No</v>
      </c>
      <c r="F893" s="56" t="s">
        <v>51</v>
      </c>
      <c r="G893" s="56" t="s">
        <v>61</v>
      </c>
      <c r="H893" s="56" t="s">
        <v>451</v>
      </c>
      <c r="I893" s="56" t="s">
        <v>473</v>
      </c>
      <c r="J893" s="56" t="s">
        <v>55</v>
      </c>
      <c r="K893" s="56" t="s">
        <v>56</v>
      </c>
      <c r="L893" s="56" t="s">
        <v>50</v>
      </c>
      <c r="M893" s="57">
        <v>165</v>
      </c>
      <c r="N893" s="57">
        <v>300</v>
      </c>
      <c r="O893" s="57">
        <v>300</v>
      </c>
      <c r="P893" s="58" cm="1">
        <f t="array" ref="P893">(O893*$P$3)*(M893/O893)</f>
        <v>229.35</v>
      </c>
      <c r="Q893" s="59" cm="1">
        <f t="array" ref="Q893">R893</f>
        <v>500</v>
      </c>
      <c r="R893" s="58" cm="1">
        <f t="array" ref="R893">ROUND(O893*$P$3*(1+$Q$3),0)</f>
        <v>500</v>
      </c>
      <c r="S893" s="56" t="s">
        <v>1944</v>
      </c>
      <c r="T893" s="60" t="s">
        <v>58</v>
      </c>
      <c r="U893" s="51"/>
      <c r="V893" s="61"/>
      <c r="W893" s="61"/>
      <c r="X893" s="61"/>
      <c r="Y893" s="61"/>
      <c r="Z893" s="53">
        <f t="shared" si="13"/>
        <v>0</v>
      </c>
      <c r="AA893" s="4"/>
    </row>
    <row r="894" spans="1:27" ht="16" customHeight="1" x14ac:dyDescent="0.2">
      <c r="A894" s="54"/>
      <c r="B894" s="63" t="s">
        <v>2082</v>
      </c>
      <c r="C894" s="56" t="s">
        <v>2083</v>
      </c>
      <c r="D894" s="56" t="s">
        <v>2084</v>
      </c>
      <c r="E894" s="56" t="str" cm="1">
        <f t="array" ref="E894">_xlfn.XLOOKUP(C894,Master!E1:E2386,Master!H1:H2386)</f>
        <v>No</v>
      </c>
      <c r="F894" s="56" t="s">
        <v>51</v>
      </c>
      <c r="G894" s="56" t="s">
        <v>64</v>
      </c>
      <c r="H894" s="56" t="s">
        <v>451</v>
      </c>
      <c r="I894" s="56" t="s">
        <v>473</v>
      </c>
      <c r="J894" s="56" t="s">
        <v>55</v>
      </c>
      <c r="K894" s="56" t="s">
        <v>56</v>
      </c>
      <c r="L894" s="56" t="s">
        <v>50</v>
      </c>
      <c r="M894" s="57">
        <v>165</v>
      </c>
      <c r="N894" s="57">
        <v>300</v>
      </c>
      <c r="O894" s="57">
        <v>300</v>
      </c>
      <c r="P894" s="58" cm="1">
        <f t="array" ref="P894">(O894*$P$3)*(M894/O894)</f>
        <v>229.35</v>
      </c>
      <c r="Q894" s="59" cm="1">
        <f t="array" ref="Q894">R894</f>
        <v>500</v>
      </c>
      <c r="R894" s="58" cm="1">
        <f t="array" ref="R894">ROUND(O894*$P$3*(1+$Q$3),0)</f>
        <v>500</v>
      </c>
      <c r="S894" s="56" t="s">
        <v>1944</v>
      </c>
      <c r="T894" s="60" t="s">
        <v>58</v>
      </c>
      <c r="U894" s="51"/>
      <c r="V894" s="61"/>
      <c r="W894" s="61"/>
      <c r="X894" s="61"/>
      <c r="Y894" s="61"/>
      <c r="Z894" s="53">
        <f t="shared" si="13"/>
        <v>0</v>
      </c>
      <c r="AA894" s="4"/>
    </row>
    <row r="895" spans="1:27" ht="16" customHeight="1" x14ac:dyDescent="0.2">
      <c r="A895" s="54"/>
      <c r="B895" s="63" t="s">
        <v>2085</v>
      </c>
      <c r="C895" s="56" t="s">
        <v>2086</v>
      </c>
      <c r="D895" s="56" t="s">
        <v>2087</v>
      </c>
      <c r="E895" s="56" t="str" cm="1">
        <f t="array" ref="E895">_xlfn.XLOOKUP(C895,Master!E1:E2386,Master!H1:H2386)</f>
        <v>No</v>
      </c>
      <c r="F895" s="56" t="s">
        <v>51</v>
      </c>
      <c r="G895" s="56" t="s">
        <v>67</v>
      </c>
      <c r="H895" s="56" t="s">
        <v>451</v>
      </c>
      <c r="I895" s="56" t="s">
        <v>473</v>
      </c>
      <c r="J895" s="56" t="s">
        <v>55</v>
      </c>
      <c r="K895" s="56" t="s">
        <v>56</v>
      </c>
      <c r="L895" s="56" t="s">
        <v>50</v>
      </c>
      <c r="M895" s="57">
        <v>165</v>
      </c>
      <c r="N895" s="57">
        <v>300</v>
      </c>
      <c r="O895" s="57">
        <v>300</v>
      </c>
      <c r="P895" s="58" cm="1">
        <f t="array" ref="P895">(O895*$P$3)*(M895/O895)</f>
        <v>229.35</v>
      </c>
      <c r="Q895" s="59" cm="1">
        <f t="array" ref="Q895">R895</f>
        <v>500</v>
      </c>
      <c r="R895" s="58" cm="1">
        <f t="array" ref="R895">ROUND(O895*$P$3*(1+$Q$3),0)</f>
        <v>500</v>
      </c>
      <c r="S895" s="56" t="s">
        <v>1944</v>
      </c>
      <c r="T895" s="60" t="s">
        <v>58</v>
      </c>
      <c r="U895" s="51"/>
      <c r="V895" s="61"/>
      <c r="W895" s="61"/>
      <c r="X895" s="61"/>
      <c r="Y895" s="61"/>
      <c r="Z895" s="53">
        <f t="shared" si="13"/>
        <v>0</v>
      </c>
      <c r="AA895" s="4"/>
    </row>
    <row r="896" spans="1:27" ht="16" customHeight="1" x14ac:dyDescent="0.2">
      <c r="A896" s="54"/>
      <c r="B896" s="63" t="s">
        <v>2088</v>
      </c>
      <c r="C896" s="56" t="s">
        <v>2089</v>
      </c>
      <c r="D896" s="56" t="s">
        <v>2090</v>
      </c>
      <c r="E896" s="56" t="str" cm="1">
        <f t="array" ref="E896">_xlfn.XLOOKUP(C896,Master!E1:E2386,Master!H1:H2386)</f>
        <v>No</v>
      </c>
      <c r="F896" s="56" t="s">
        <v>51</v>
      </c>
      <c r="G896" s="56" t="s">
        <v>70</v>
      </c>
      <c r="H896" s="56" t="s">
        <v>451</v>
      </c>
      <c r="I896" s="56" t="s">
        <v>473</v>
      </c>
      <c r="J896" s="56" t="s">
        <v>55</v>
      </c>
      <c r="K896" s="56" t="s">
        <v>56</v>
      </c>
      <c r="L896" s="56" t="s">
        <v>50</v>
      </c>
      <c r="M896" s="57">
        <v>165</v>
      </c>
      <c r="N896" s="57">
        <v>300</v>
      </c>
      <c r="O896" s="57">
        <v>300</v>
      </c>
      <c r="P896" s="58" cm="1">
        <f t="array" ref="P896">(O896*$P$3)*(M896/O896)</f>
        <v>229.35</v>
      </c>
      <c r="Q896" s="59" cm="1">
        <f t="array" ref="Q896">R896</f>
        <v>500</v>
      </c>
      <c r="R896" s="58" cm="1">
        <f t="array" ref="R896">ROUND(O896*$P$3*(1+$Q$3),0)</f>
        <v>500</v>
      </c>
      <c r="S896" s="56" t="s">
        <v>1944</v>
      </c>
      <c r="T896" s="60" t="s">
        <v>58</v>
      </c>
      <c r="U896" s="51"/>
      <c r="V896" s="61"/>
      <c r="W896" s="61"/>
      <c r="X896" s="61"/>
      <c r="Y896" s="61"/>
      <c r="Z896" s="53">
        <f t="shared" si="13"/>
        <v>0</v>
      </c>
      <c r="AA896" s="4"/>
    </row>
    <row r="897" spans="1:27" ht="16" customHeight="1" x14ac:dyDescent="0.2">
      <c r="A897" s="54"/>
      <c r="B897" s="63" t="s">
        <v>2091</v>
      </c>
      <c r="C897" s="56" t="s">
        <v>2092</v>
      </c>
      <c r="D897" s="56" t="s">
        <v>2093</v>
      </c>
      <c r="E897" s="56" t="str" cm="1">
        <f t="array" ref="E897">_xlfn.XLOOKUP(C897,Master!E1:E2386,Master!H1:H2386)</f>
        <v>No</v>
      </c>
      <c r="F897" s="56" t="s">
        <v>51</v>
      </c>
      <c r="G897" s="56" t="s">
        <v>282</v>
      </c>
      <c r="H897" s="56" t="s">
        <v>451</v>
      </c>
      <c r="I897" s="56" t="s">
        <v>473</v>
      </c>
      <c r="J897" s="56" t="s">
        <v>55</v>
      </c>
      <c r="K897" s="56" t="s">
        <v>56</v>
      </c>
      <c r="L897" s="56" t="s">
        <v>50</v>
      </c>
      <c r="M897" s="57">
        <v>165</v>
      </c>
      <c r="N897" s="57">
        <v>300</v>
      </c>
      <c r="O897" s="57">
        <v>300</v>
      </c>
      <c r="P897" s="58" cm="1">
        <f t="array" ref="P897">(O897*$P$3)*(M897/O897)</f>
        <v>229.35</v>
      </c>
      <c r="Q897" s="59" cm="1">
        <f t="array" ref="Q897">R897</f>
        <v>500</v>
      </c>
      <c r="R897" s="58" cm="1">
        <f t="array" ref="R897">ROUND(O897*$P$3*(1+$Q$3),0)</f>
        <v>500</v>
      </c>
      <c r="S897" s="56" t="s">
        <v>1944</v>
      </c>
      <c r="T897" s="60" t="s">
        <v>58</v>
      </c>
      <c r="U897" s="51"/>
      <c r="V897" s="61"/>
      <c r="W897" s="61"/>
      <c r="X897" s="61"/>
      <c r="Y897" s="61"/>
      <c r="Z897" s="53">
        <f t="shared" si="13"/>
        <v>0</v>
      </c>
      <c r="AA897" s="4"/>
    </row>
    <row r="898" spans="1:27" s="242" customFormat="1" ht="16" customHeight="1" x14ac:dyDescent="0.2">
      <c r="A898" s="231"/>
      <c r="B898" s="232" t="s">
        <v>2094</v>
      </c>
      <c r="C898" s="233" t="s">
        <v>2095</v>
      </c>
      <c r="D898" s="233" t="s">
        <v>2096</v>
      </c>
      <c r="E898" s="233" t="str" cm="1">
        <f t="array" ref="E898">_xlfn.XLOOKUP(C898,Master!E1:E2386,Master!H1:H2386)</f>
        <v>Yes</v>
      </c>
      <c r="F898" s="233" t="s">
        <v>116</v>
      </c>
      <c r="G898" s="233" t="s">
        <v>61</v>
      </c>
      <c r="H898" s="233" t="s">
        <v>451</v>
      </c>
      <c r="I898" s="233" t="s">
        <v>473</v>
      </c>
      <c r="J898" s="233" t="s">
        <v>55</v>
      </c>
      <c r="K898" s="233" t="s">
        <v>56</v>
      </c>
      <c r="L898" s="233" t="s">
        <v>50</v>
      </c>
      <c r="M898" s="234">
        <v>165</v>
      </c>
      <c r="N898" s="234">
        <v>300</v>
      </c>
      <c r="O898" s="234">
        <v>300</v>
      </c>
      <c r="P898" s="235" cm="1">
        <f t="array" ref="P898">(O898*$P$3)*(M898/O898)</f>
        <v>229.35</v>
      </c>
      <c r="Q898" s="236" cm="1">
        <f t="array" ref="Q898">R898</f>
        <v>500</v>
      </c>
      <c r="R898" s="235" cm="1">
        <f t="array" ref="R898">ROUND(O898*$P$3*(1+$Q$3),0)</f>
        <v>500</v>
      </c>
      <c r="S898" s="233" t="s">
        <v>1944</v>
      </c>
      <c r="T898" s="237" t="s">
        <v>58</v>
      </c>
      <c r="U898" s="238"/>
      <c r="V898" s="239"/>
      <c r="W898" s="239"/>
      <c r="X898" s="239"/>
      <c r="Y898" s="239"/>
      <c r="Z898" s="240">
        <f t="shared" si="13"/>
        <v>0</v>
      </c>
      <c r="AA898" s="241"/>
    </row>
    <row r="899" spans="1:27" s="242" customFormat="1" ht="16" customHeight="1" x14ac:dyDescent="0.2">
      <c r="A899" s="231"/>
      <c r="B899" s="232" t="s">
        <v>2097</v>
      </c>
      <c r="C899" s="233" t="s">
        <v>2098</v>
      </c>
      <c r="D899" s="233" t="s">
        <v>2099</v>
      </c>
      <c r="E899" s="233" t="str" cm="1">
        <f t="array" ref="E899">_xlfn.XLOOKUP(C899,Master!E1:E2386,Master!H1:H2386)</f>
        <v>Yes</v>
      </c>
      <c r="F899" s="233" t="s">
        <v>116</v>
      </c>
      <c r="G899" s="233" t="s">
        <v>64</v>
      </c>
      <c r="H899" s="233" t="s">
        <v>451</v>
      </c>
      <c r="I899" s="233" t="s">
        <v>473</v>
      </c>
      <c r="J899" s="233" t="s">
        <v>55</v>
      </c>
      <c r="K899" s="233" t="s">
        <v>56</v>
      </c>
      <c r="L899" s="233" t="s">
        <v>50</v>
      </c>
      <c r="M899" s="234">
        <v>165</v>
      </c>
      <c r="N899" s="234">
        <v>300</v>
      </c>
      <c r="O899" s="234">
        <v>300</v>
      </c>
      <c r="P899" s="235" cm="1">
        <f t="array" ref="P899">(O899*$P$3)*(M899/O899)</f>
        <v>229.35</v>
      </c>
      <c r="Q899" s="236" cm="1">
        <f t="array" ref="Q899">R899</f>
        <v>500</v>
      </c>
      <c r="R899" s="235" cm="1">
        <f t="array" ref="R899">ROUND(O899*$P$3*(1+$Q$3),0)</f>
        <v>500</v>
      </c>
      <c r="S899" s="233" t="s">
        <v>1944</v>
      </c>
      <c r="T899" s="237" t="s">
        <v>58</v>
      </c>
      <c r="U899" s="238"/>
      <c r="V899" s="239"/>
      <c r="W899" s="239"/>
      <c r="X899" s="239"/>
      <c r="Y899" s="239"/>
      <c r="Z899" s="240">
        <f t="shared" si="13"/>
        <v>0</v>
      </c>
      <c r="AA899" s="241"/>
    </row>
    <row r="900" spans="1:27" s="242" customFormat="1" ht="16" customHeight="1" x14ac:dyDescent="0.2">
      <c r="A900" s="231"/>
      <c r="B900" s="232" t="s">
        <v>2100</v>
      </c>
      <c r="C900" s="233" t="s">
        <v>2101</v>
      </c>
      <c r="D900" s="233" t="s">
        <v>2102</v>
      </c>
      <c r="E900" s="233" t="str" cm="1">
        <f t="array" ref="E900">_xlfn.XLOOKUP(C900,Master!E1:E2386,Master!H1:H2386)</f>
        <v>Yes</v>
      </c>
      <c r="F900" s="233" t="s">
        <v>116</v>
      </c>
      <c r="G900" s="233" t="s">
        <v>67</v>
      </c>
      <c r="H900" s="233" t="s">
        <v>451</v>
      </c>
      <c r="I900" s="233" t="s">
        <v>473</v>
      </c>
      <c r="J900" s="233" t="s">
        <v>55</v>
      </c>
      <c r="K900" s="233" t="s">
        <v>56</v>
      </c>
      <c r="L900" s="233" t="s">
        <v>50</v>
      </c>
      <c r="M900" s="234">
        <v>165</v>
      </c>
      <c r="N900" s="234">
        <v>300</v>
      </c>
      <c r="O900" s="234">
        <v>300</v>
      </c>
      <c r="P900" s="235" cm="1">
        <f t="array" ref="P900">(O900*$P$3)*(M900/O900)</f>
        <v>229.35</v>
      </c>
      <c r="Q900" s="236" cm="1">
        <f t="array" ref="Q900">R900</f>
        <v>500</v>
      </c>
      <c r="R900" s="235" cm="1">
        <f t="array" ref="R900">ROUND(O900*$P$3*(1+$Q$3),0)</f>
        <v>500</v>
      </c>
      <c r="S900" s="233" t="s">
        <v>1944</v>
      </c>
      <c r="T900" s="237" t="s">
        <v>58</v>
      </c>
      <c r="U900" s="238"/>
      <c r="V900" s="239"/>
      <c r="W900" s="239"/>
      <c r="X900" s="239"/>
      <c r="Y900" s="239"/>
      <c r="Z900" s="240">
        <f t="shared" si="13"/>
        <v>0</v>
      </c>
      <c r="AA900" s="241"/>
    </row>
    <row r="901" spans="1:27" s="242" customFormat="1" ht="16" customHeight="1" x14ac:dyDescent="0.2">
      <c r="A901" s="231"/>
      <c r="B901" s="232" t="s">
        <v>2103</v>
      </c>
      <c r="C901" s="233" t="s">
        <v>2104</v>
      </c>
      <c r="D901" s="233" t="s">
        <v>2105</v>
      </c>
      <c r="E901" s="233" t="str" cm="1">
        <f t="array" ref="E901">_xlfn.XLOOKUP(C901,Master!E1:E2386,Master!H1:H2386)</f>
        <v>Yes</v>
      </c>
      <c r="F901" s="233" t="s">
        <v>116</v>
      </c>
      <c r="G901" s="233" t="s">
        <v>70</v>
      </c>
      <c r="H901" s="233" t="s">
        <v>451</v>
      </c>
      <c r="I901" s="233" t="s">
        <v>473</v>
      </c>
      <c r="J901" s="233" t="s">
        <v>55</v>
      </c>
      <c r="K901" s="233" t="s">
        <v>56</v>
      </c>
      <c r="L901" s="233" t="s">
        <v>50</v>
      </c>
      <c r="M901" s="234">
        <v>165</v>
      </c>
      <c r="N901" s="234">
        <v>300</v>
      </c>
      <c r="O901" s="234">
        <v>300</v>
      </c>
      <c r="P901" s="235" cm="1">
        <f t="array" ref="P901">(O901*$P$3)*(M901/O901)</f>
        <v>229.35</v>
      </c>
      <c r="Q901" s="236" cm="1">
        <f t="array" ref="Q901">R901</f>
        <v>500</v>
      </c>
      <c r="R901" s="235" cm="1">
        <f t="array" ref="R901">ROUND(O901*$P$3*(1+$Q$3),0)</f>
        <v>500</v>
      </c>
      <c r="S901" s="233" t="s">
        <v>1944</v>
      </c>
      <c r="T901" s="237" t="s">
        <v>58</v>
      </c>
      <c r="U901" s="238"/>
      <c r="V901" s="239"/>
      <c r="W901" s="239"/>
      <c r="X901" s="239"/>
      <c r="Y901" s="239"/>
      <c r="Z901" s="240">
        <f t="shared" si="13"/>
        <v>0</v>
      </c>
      <c r="AA901" s="241"/>
    </row>
    <row r="902" spans="1:27" s="242" customFormat="1" ht="16" customHeight="1" x14ac:dyDescent="0.2">
      <c r="A902" s="231"/>
      <c r="B902" s="232" t="s">
        <v>2106</v>
      </c>
      <c r="C902" s="233" t="s">
        <v>2107</v>
      </c>
      <c r="D902" s="233" t="s">
        <v>2108</v>
      </c>
      <c r="E902" s="233" t="str" cm="1">
        <f t="array" ref="E902">_xlfn.XLOOKUP(C902,Master!E1:E2386,Master!H1:H2386)</f>
        <v>Yes</v>
      </c>
      <c r="F902" s="233" t="s">
        <v>116</v>
      </c>
      <c r="G902" s="233" t="s">
        <v>282</v>
      </c>
      <c r="H902" s="233" t="s">
        <v>451</v>
      </c>
      <c r="I902" s="233" t="s">
        <v>473</v>
      </c>
      <c r="J902" s="233" t="s">
        <v>55</v>
      </c>
      <c r="K902" s="233" t="s">
        <v>56</v>
      </c>
      <c r="L902" s="233" t="s">
        <v>50</v>
      </c>
      <c r="M902" s="234">
        <v>165</v>
      </c>
      <c r="N902" s="234">
        <v>300</v>
      </c>
      <c r="O902" s="234">
        <v>300</v>
      </c>
      <c r="P902" s="235" cm="1">
        <f t="array" ref="P902">(O902*$P$3)*(M902/O902)</f>
        <v>229.35</v>
      </c>
      <c r="Q902" s="236" cm="1">
        <f t="array" ref="Q902">R902</f>
        <v>500</v>
      </c>
      <c r="R902" s="235" cm="1">
        <f t="array" ref="R902">ROUND(O902*$P$3*(1+$Q$3),0)</f>
        <v>500</v>
      </c>
      <c r="S902" s="233" t="s">
        <v>1944</v>
      </c>
      <c r="T902" s="237" t="s">
        <v>58</v>
      </c>
      <c r="U902" s="238"/>
      <c r="V902" s="239"/>
      <c r="W902" s="239"/>
      <c r="X902" s="239"/>
      <c r="Y902" s="239"/>
      <c r="Z902" s="240">
        <f t="shared" si="13"/>
        <v>0</v>
      </c>
      <c r="AA902" s="241"/>
    </row>
    <row r="903" spans="1:27" ht="16" customHeight="1" x14ac:dyDescent="0.2">
      <c r="A903" s="54"/>
      <c r="B903" s="63" t="s">
        <v>2109</v>
      </c>
      <c r="C903" s="56" t="s">
        <v>2110</v>
      </c>
      <c r="D903" s="56" t="s">
        <v>2111</v>
      </c>
      <c r="E903" s="56" t="str" cm="1">
        <f t="array" ref="E903">_xlfn.XLOOKUP(C903,Master!E1:E2386,Master!H1:H2386)</f>
        <v>Yes</v>
      </c>
      <c r="F903" s="56" t="s">
        <v>2112</v>
      </c>
      <c r="G903" s="56" t="s">
        <v>61</v>
      </c>
      <c r="H903" s="56" t="s">
        <v>451</v>
      </c>
      <c r="I903" s="56" t="s">
        <v>473</v>
      </c>
      <c r="J903" s="56" t="s">
        <v>55</v>
      </c>
      <c r="K903" s="56" t="s">
        <v>56</v>
      </c>
      <c r="L903" s="56" t="s">
        <v>50</v>
      </c>
      <c r="M903" s="57">
        <v>165</v>
      </c>
      <c r="N903" s="57">
        <v>300</v>
      </c>
      <c r="O903" s="57">
        <v>300</v>
      </c>
      <c r="P903" s="58" cm="1">
        <f t="array" ref="P903">(O903*$P$3)*(M903/O903)</f>
        <v>229.35</v>
      </c>
      <c r="Q903" s="59" cm="1">
        <f t="array" ref="Q903">R903</f>
        <v>500</v>
      </c>
      <c r="R903" s="58" cm="1">
        <f t="array" ref="R903">ROUND(O903*$P$3*(1+$Q$3),0)</f>
        <v>500</v>
      </c>
      <c r="S903" s="56" t="s">
        <v>1944</v>
      </c>
      <c r="T903" s="60" t="s">
        <v>58</v>
      </c>
      <c r="U903" s="51"/>
      <c r="V903" s="61"/>
      <c r="W903" s="61"/>
      <c r="X903" s="61"/>
      <c r="Y903" s="61"/>
      <c r="Z903" s="53">
        <f t="shared" si="13"/>
        <v>0</v>
      </c>
      <c r="AA903" s="4"/>
    </row>
    <row r="904" spans="1:27" ht="16" customHeight="1" x14ac:dyDescent="0.2">
      <c r="A904" s="54"/>
      <c r="B904" s="63" t="s">
        <v>2113</v>
      </c>
      <c r="C904" s="56" t="s">
        <v>2114</v>
      </c>
      <c r="D904" s="56" t="s">
        <v>2115</v>
      </c>
      <c r="E904" s="56" t="str" cm="1">
        <f t="array" ref="E904">_xlfn.XLOOKUP(C904,Master!E1:E2386,Master!H1:H2386)</f>
        <v>Yes</v>
      </c>
      <c r="F904" s="56" t="s">
        <v>2112</v>
      </c>
      <c r="G904" s="56" t="s">
        <v>64</v>
      </c>
      <c r="H904" s="56" t="s">
        <v>451</v>
      </c>
      <c r="I904" s="56" t="s">
        <v>473</v>
      </c>
      <c r="J904" s="56" t="s">
        <v>55</v>
      </c>
      <c r="K904" s="56" t="s">
        <v>56</v>
      </c>
      <c r="L904" s="56" t="s">
        <v>50</v>
      </c>
      <c r="M904" s="57">
        <v>165</v>
      </c>
      <c r="N904" s="57">
        <v>300</v>
      </c>
      <c r="O904" s="57">
        <v>300</v>
      </c>
      <c r="P904" s="58" cm="1">
        <f t="array" ref="P904">(O904*$P$3)*(M904/O904)</f>
        <v>229.35</v>
      </c>
      <c r="Q904" s="59" cm="1">
        <f t="array" ref="Q904">R904</f>
        <v>500</v>
      </c>
      <c r="R904" s="58" cm="1">
        <f t="array" ref="R904">ROUND(O904*$P$3*(1+$Q$3),0)</f>
        <v>500</v>
      </c>
      <c r="S904" s="56" t="s">
        <v>1944</v>
      </c>
      <c r="T904" s="60" t="s">
        <v>58</v>
      </c>
      <c r="U904" s="51"/>
      <c r="V904" s="61"/>
      <c r="W904" s="61"/>
      <c r="X904" s="61"/>
      <c r="Y904" s="61"/>
      <c r="Z904" s="53">
        <f t="shared" ref="Z904:Z967" si="14">(V904*M904)+(W904*M904)+(M904*X904)+(Y904*M904)</f>
        <v>0</v>
      </c>
      <c r="AA904" s="4"/>
    </row>
    <row r="905" spans="1:27" ht="16" customHeight="1" x14ac:dyDescent="0.2">
      <c r="A905" s="54"/>
      <c r="B905" s="63" t="s">
        <v>2116</v>
      </c>
      <c r="C905" s="56" t="s">
        <v>2117</v>
      </c>
      <c r="D905" s="56" t="s">
        <v>2118</v>
      </c>
      <c r="E905" s="56" t="str" cm="1">
        <f t="array" ref="E905">_xlfn.XLOOKUP(C905,Master!E1:E2386,Master!H1:H2386)</f>
        <v>Yes</v>
      </c>
      <c r="F905" s="56" t="s">
        <v>2112</v>
      </c>
      <c r="G905" s="56" t="s">
        <v>67</v>
      </c>
      <c r="H905" s="56" t="s">
        <v>451</v>
      </c>
      <c r="I905" s="56" t="s">
        <v>473</v>
      </c>
      <c r="J905" s="56" t="s">
        <v>55</v>
      </c>
      <c r="K905" s="56" t="s">
        <v>56</v>
      </c>
      <c r="L905" s="56" t="s">
        <v>50</v>
      </c>
      <c r="M905" s="57">
        <v>165</v>
      </c>
      <c r="N905" s="57">
        <v>300</v>
      </c>
      <c r="O905" s="57">
        <v>300</v>
      </c>
      <c r="P905" s="58" cm="1">
        <f t="array" ref="P905">(O905*$P$3)*(M905/O905)</f>
        <v>229.35</v>
      </c>
      <c r="Q905" s="59" cm="1">
        <f t="array" ref="Q905">R905</f>
        <v>500</v>
      </c>
      <c r="R905" s="58" cm="1">
        <f t="array" ref="R905">ROUND(O905*$P$3*(1+$Q$3),0)</f>
        <v>500</v>
      </c>
      <c r="S905" s="56" t="s">
        <v>1944</v>
      </c>
      <c r="T905" s="60" t="s">
        <v>58</v>
      </c>
      <c r="U905" s="51"/>
      <c r="V905" s="61"/>
      <c r="W905" s="61"/>
      <c r="X905" s="61"/>
      <c r="Y905" s="61"/>
      <c r="Z905" s="53">
        <f t="shared" si="14"/>
        <v>0</v>
      </c>
      <c r="AA905" s="4"/>
    </row>
    <row r="906" spans="1:27" ht="16" customHeight="1" x14ac:dyDescent="0.2">
      <c r="A906" s="54"/>
      <c r="B906" s="63" t="s">
        <v>2119</v>
      </c>
      <c r="C906" s="56" t="s">
        <v>2120</v>
      </c>
      <c r="D906" s="56" t="s">
        <v>2121</v>
      </c>
      <c r="E906" s="56" t="str" cm="1">
        <f t="array" ref="E906">_xlfn.XLOOKUP(C906,Master!E1:E2386,Master!H1:H2386)</f>
        <v>Yes</v>
      </c>
      <c r="F906" s="56" t="s">
        <v>2112</v>
      </c>
      <c r="G906" s="56" t="s">
        <v>70</v>
      </c>
      <c r="H906" s="56" t="s">
        <v>451</v>
      </c>
      <c r="I906" s="56" t="s">
        <v>473</v>
      </c>
      <c r="J906" s="56" t="s">
        <v>55</v>
      </c>
      <c r="K906" s="56" t="s">
        <v>56</v>
      </c>
      <c r="L906" s="56" t="s">
        <v>50</v>
      </c>
      <c r="M906" s="57">
        <v>165</v>
      </c>
      <c r="N906" s="57">
        <v>300</v>
      </c>
      <c r="O906" s="57">
        <v>300</v>
      </c>
      <c r="P906" s="58" cm="1">
        <f t="array" ref="P906">(O906*$P$3)*(M906/O906)</f>
        <v>229.35</v>
      </c>
      <c r="Q906" s="59" cm="1">
        <f t="array" ref="Q906">R906</f>
        <v>500</v>
      </c>
      <c r="R906" s="58" cm="1">
        <f t="array" ref="R906">ROUND(O906*$P$3*(1+$Q$3),0)</f>
        <v>500</v>
      </c>
      <c r="S906" s="56" t="s">
        <v>1944</v>
      </c>
      <c r="T906" s="60" t="s">
        <v>58</v>
      </c>
      <c r="U906" s="51"/>
      <c r="V906" s="61"/>
      <c r="W906" s="61"/>
      <c r="X906" s="61"/>
      <c r="Y906" s="61"/>
      <c r="Z906" s="53">
        <f t="shared" si="14"/>
        <v>0</v>
      </c>
      <c r="AA906" s="4"/>
    </row>
    <row r="907" spans="1:27" ht="16" customHeight="1" x14ac:dyDescent="0.2">
      <c r="A907" s="54"/>
      <c r="B907" s="63" t="s">
        <v>2122</v>
      </c>
      <c r="C907" s="56" t="s">
        <v>2123</v>
      </c>
      <c r="D907" s="56" t="s">
        <v>2124</v>
      </c>
      <c r="E907" s="56" t="str" cm="1">
        <f t="array" ref="E907">_xlfn.XLOOKUP(C907,Master!E1:E2386,Master!H1:H2386)</f>
        <v>Yes</v>
      </c>
      <c r="F907" s="56" t="s">
        <v>2112</v>
      </c>
      <c r="G907" s="56" t="s">
        <v>282</v>
      </c>
      <c r="H907" s="56" t="s">
        <v>451</v>
      </c>
      <c r="I907" s="56" t="s">
        <v>473</v>
      </c>
      <c r="J907" s="56" t="s">
        <v>55</v>
      </c>
      <c r="K907" s="56" t="s">
        <v>56</v>
      </c>
      <c r="L907" s="56" t="s">
        <v>50</v>
      </c>
      <c r="M907" s="57">
        <v>165</v>
      </c>
      <c r="N907" s="57">
        <v>300</v>
      </c>
      <c r="O907" s="57">
        <v>300</v>
      </c>
      <c r="P907" s="58" cm="1">
        <f t="array" ref="P907">(O907*$P$3)*(M907/O907)</f>
        <v>229.35</v>
      </c>
      <c r="Q907" s="59" cm="1">
        <f t="array" ref="Q907">R907</f>
        <v>500</v>
      </c>
      <c r="R907" s="58" cm="1">
        <f t="array" ref="R907">ROUND(O907*$P$3*(1+$Q$3),0)</f>
        <v>500</v>
      </c>
      <c r="S907" s="56" t="s">
        <v>1944</v>
      </c>
      <c r="T907" s="60" t="s">
        <v>58</v>
      </c>
      <c r="U907" s="51"/>
      <c r="V907" s="61"/>
      <c r="W907" s="61"/>
      <c r="X907" s="61"/>
      <c r="Y907" s="61"/>
      <c r="Z907" s="53">
        <f t="shared" si="14"/>
        <v>0</v>
      </c>
      <c r="AA907" s="4"/>
    </row>
    <row r="908" spans="1:27" ht="16" customHeight="1" x14ac:dyDescent="0.2">
      <c r="A908" s="54"/>
      <c r="B908" s="63" t="s">
        <v>2125</v>
      </c>
      <c r="C908" s="56" t="s">
        <v>2126</v>
      </c>
      <c r="D908" s="56" t="s">
        <v>2127</v>
      </c>
      <c r="E908" s="56" t="str" cm="1">
        <f t="array" ref="E908">_xlfn.XLOOKUP(C908,Master!E1:E2386,Master!H1:H2386)</f>
        <v>No</v>
      </c>
      <c r="F908" s="56" t="s">
        <v>1900</v>
      </c>
      <c r="G908" s="56" t="s">
        <v>61</v>
      </c>
      <c r="H908" s="56" t="s">
        <v>451</v>
      </c>
      <c r="I908" s="56" t="s">
        <v>473</v>
      </c>
      <c r="J908" s="56" t="s">
        <v>55</v>
      </c>
      <c r="K908" s="56" t="s">
        <v>56</v>
      </c>
      <c r="L908" s="56" t="s">
        <v>50</v>
      </c>
      <c r="M908" s="57">
        <v>165</v>
      </c>
      <c r="N908" s="57">
        <v>300</v>
      </c>
      <c r="O908" s="57">
        <v>300</v>
      </c>
      <c r="P908" s="58" cm="1">
        <f t="array" ref="P908">(O908*$P$3)*(M908/O908)</f>
        <v>229.35</v>
      </c>
      <c r="Q908" s="59" cm="1">
        <f t="array" ref="Q908">R908</f>
        <v>500</v>
      </c>
      <c r="R908" s="58" cm="1">
        <f t="array" ref="R908">ROUND(O908*$P$3*(1+$Q$3),0)</f>
        <v>500</v>
      </c>
      <c r="S908" s="56" t="s">
        <v>1944</v>
      </c>
      <c r="T908" s="60" t="s">
        <v>58</v>
      </c>
      <c r="U908" s="51"/>
      <c r="V908" s="61"/>
      <c r="W908" s="61"/>
      <c r="X908" s="61"/>
      <c r="Y908" s="61"/>
      <c r="Z908" s="53">
        <f t="shared" si="14"/>
        <v>0</v>
      </c>
      <c r="AA908" s="4"/>
    </row>
    <row r="909" spans="1:27" ht="16" customHeight="1" x14ac:dyDescent="0.2">
      <c r="A909" s="54"/>
      <c r="B909" s="63" t="s">
        <v>2128</v>
      </c>
      <c r="C909" s="56" t="s">
        <v>2129</v>
      </c>
      <c r="D909" s="56" t="s">
        <v>2130</v>
      </c>
      <c r="E909" s="56" t="str" cm="1">
        <f t="array" ref="E909">_xlfn.XLOOKUP(C909,Master!E1:E2386,Master!H1:H2386)</f>
        <v>No</v>
      </c>
      <c r="F909" s="56" t="s">
        <v>1900</v>
      </c>
      <c r="G909" s="56" t="s">
        <v>64</v>
      </c>
      <c r="H909" s="56" t="s">
        <v>451</v>
      </c>
      <c r="I909" s="56" t="s">
        <v>473</v>
      </c>
      <c r="J909" s="56" t="s">
        <v>55</v>
      </c>
      <c r="K909" s="56" t="s">
        <v>56</v>
      </c>
      <c r="L909" s="56" t="s">
        <v>50</v>
      </c>
      <c r="M909" s="57">
        <v>165</v>
      </c>
      <c r="N909" s="57">
        <v>300</v>
      </c>
      <c r="O909" s="57">
        <v>300</v>
      </c>
      <c r="P909" s="58" cm="1">
        <f t="array" ref="P909">(O909*$P$3)*(M909/O909)</f>
        <v>229.35</v>
      </c>
      <c r="Q909" s="59" cm="1">
        <f t="array" ref="Q909">R909</f>
        <v>500</v>
      </c>
      <c r="R909" s="58" cm="1">
        <f t="array" ref="R909">ROUND(O909*$P$3*(1+$Q$3),0)</f>
        <v>500</v>
      </c>
      <c r="S909" s="56" t="s">
        <v>1944</v>
      </c>
      <c r="T909" s="60" t="s">
        <v>58</v>
      </c>
      <c r="U909" s="51"/>
      <c r="V909" s="61"/>
      <c r="W909" s="61"/>
      <c r="X909" s="61"/>
      <c r="Y909" s="61"/>
      <c r="Z909" s="53">
        <f t="shared" si="14"/>
        <v>0</v>
      </c>
      <c r="AA909" s="4"/>
    </row>
    <row r="910" spans="1:27" ht="16" customHeight="1" x14ac:dyDescent="0.2">
      <c r="A910" s="54"/>
      <c r="B910" s="63" t="s">
        <v>2131</v>
      </c>
      <c r="C910" s="56" t="s">
        <v>2132</v>
      </c>
      <c r="D910" s="56" t="s">
        <v>2133</v>
      </c>
      <c r="E910" s="56" t="str" cm="1">
        <f t="array" ref="E910">_xlfn.XLOOKUP(C910,Master!E1:E2386,Master!H1:H2386)</f>
        <v>No</v>
      </c>
      <c r="F910" s="56" t="s">
        <v>1900</v>
      </c>
      <c r="G910" s="56" t="s">
        <v>67</v>
      </c>
      <c r="H910" s="56" t="s">
        <v>451</v>
      </c>
      <c r="I910" s="56" t="s">
        <v>473</v>
      </c>
      <c r="J910" s="56" t="s">
        <v>55</v>
      </c>
      <c r="K910" s="56" t="s">
        <v>56</v>
      </c>
      <c r="L910" s="56" t="s">
        <v>50</v>
      </c>
      <c r="M910" s="57">
        <v>165</v>
      </c>
      <c r="N910" s="57">
        <v>300</v>
      </c>
      <c r="O910" s="57">
        <v>300</v>
      </c>
      <c r="P910" s="58" cm="1">
        <f t="array" ref="P910">(O910*$P$3)*(M910/O910)</f>
        <v>229.35</v>
      </c>
      <c r="Q910" s="59" cm="1">
        <f t="array" ref="Q910">R910</f>
        <v>500</v>
      </c>
      <c r="R910" s="58" cm="1">
        <f t="array" ref="R910">ROUND(O910*$P$3*(1+$Q$3),0)</f>
        <v>500</v>
      </c>
      <c r="S910" s="56" t="s">
        <v>1944</v>
      </c>
      <c r="T910" s="60" t="s">
        <v>58</v>
      </c>
      <c r="U910" s="51"/>
      <c r="V910" s="61"/>
      <c r="W910" s="61"/>
      <c r="X910" s="61"/>
      <c r="Y910" s="61"/>
      <c r="Z910" s="53">
        <f t="shared" si="14"/>
        <v>0</v>
      </c>
      <c r="AA910" s="4"/>
    </row>
    <row r="911" spans="1:27" ht="16" customHeight="1" x14ac:dyDescent="0.2">
      <c r="A911" s="54"/>
      <c r="B911" s="63" t="s">
        <v>2134</v>
      </c>
      <c r="C911" s="56" t="s">
        <v>2135</v>
      </c>
      <c r="D911" s="56" t="s">
        <v>2136</v>
      </c>
      <c r="E911" s="56" t="str" cm="1">
        <f t="array" ref="E911">_xlfn.XLOOKUP(C911,Master!E1:E2386,Master!H1:H2386)</f>
        <v>No</v>
      </c>
      <c r="F911" s="56" t="s">
        <v>1900</v>
      </c>
      <c r="G911" s="56" t="s">
        <v>70</v>
      </c>
      <c r="H911" s="56" t="s">
        <v>451</v>
      </c>
      <c r="I911" s="56" t="s">
        <v>473</v>
      </c>
      <c r="J911" s="56" t="s">
        <v>55</v>
      </c>
      <c r="K911" s="56" t="s">
        <v>56</v>
      </c>
      <c r="L911" s="56" t="s">
        <v>50</v>
      </c>
      <c r="M911" s="57">
        <v>165</v>
      </c>
      <c r="N911" s="57">
        <v>300</v>
      </c>
      <c r="O911" s="57">
        <v>300</v>
      </c>
      <c r="P911" s="58" cm="1">
        <f t="array" ref="P911">(O911*$P$3)*(M911/O911)</f>
        <v>229.35</v>
      </c>
      <c r="Q911" s="59" cm="1">
        <f t="array" ref="Q911">R911</f>
        <v>500</v>
      </c>
      <c r="R911" s="58" cm="1">
        <f t="array" ref="R911">ROUND(O911*$P$3*(1+$Q$3),0)</f>
        <v>500</v>
      </c>
      <c r="S911" s="56" t="s">
        <v>1944</v>
      </c>
      <c r="T911" s="60" t="s">
        <v>58</v>
      </c>
      <c r="U911" s="51"/>
      <c r="V911" s="61"/>
      <c r="W911" s="61"/>
      <c r="X911" s="61"/>
      <c r="Y911" s="61"/>
      <c r="Z911" s="53">
        <f t="shared" si="14"/>
        <v>0</v>
      </c>
      <c r="AA911" s="4"/>
    </row>
    <row r="912" spans="1:27" ht="16" customHeight="1" x14ac:dyDescent="0.2">
      <c r="A912" s="54"/>
      <c r="B912" s="63" t="s">
        <v>2137</v>
      </c>
      <c r="C912" s="56" t="s">
        <v>2138</v>
      </c>
      <c r="D912" s="56" t="s">
        <v>2139</v>
      </c>
      <c r="E912" s="56" t="str" cm="1">
        <f t="array" ref="E912">_xlfn.XLOOKUP(C912,Master!E1:E2386,Master!H1:H2386)</f>
        <v>No</v>
      </c>
      <c r="F912" s="56" t="s">
        <v>1900</v>
      </c>
      <c r="G912" s="56" t="s">
        <v>282</v>
      </c>
      <c r="H912" s="56" t="s">
        <v>451</v>
      </c>
      <c r="I912" s="56" t="s">
        <v>473</v>
      </c>
      <c r="J912" s="56" t="s">
        <v>55</v>
      </c>
      <c r="K912" s="56" t="s">
        <v>56</v>
      </c>
      <c r="L912" s="56" t="s">
        <v>50</v>
      </c>
      <c r="M912" s="57">
        <v>165</v>
      </c>
      <c r="N912" s="57">
        <v>300</v>
      </c>
      <c r="O912" s="57">
        <v>300</v>
      </c>
      <c r="P912" s="58" cm="1">
        <f t="array" ref="P912">(O912*$P$3)*(M912/O912)</f>
        <v>229.35</v>
      </c>
      <c r="Q912" s="59" cm="1">
        <f t="array" ref="Q912">R912</f>
        <v>500</v>
      </c>
      <c r="R912" s="58" cm="1">
        <f t="array" ref="R912">ROUND(O912*$P$3*(1+$Q$3),0)</f>
        <v>500</v>
      </c>
      <c r="S912" s="56" t="s">
        <v>1944</v>
      </c>
      <c r="T912" s="60" t="s">
        <v>58</v>
      </c>
      <c r="U912" s="51"/>
      <c r="V912" s="61"/>
      <c r="W912" s="61"/>
      <c r="X912" s="61"/>
      <c r="Y912" s="61"/>
      <c r="Z912" s="53">
        <f t="shared" si="14"/>
        <v>0</v>
      </c>
      <c r="AA912" s="4"/>
    </row>
    <row r="913" spans="1:27" ht="16" customHeight="1" x14ac:dyDescent="0.2">
      <c r="A913" s="54"/>
      <c r="B913" s="63" t="s">
        <v>2140</v>
      </c>
      <c r="C913" s="56" t="s">
        <v>2141</v>
      </c>
      <c r="D913" s="56" t="s">
        <v>2142</v>
      </c>
      <c r="E913" s="56" t="str" cm="1">
        <f t="array" ref="E913">_xlfn.XLOOKUP(C913,Master!E1:E2386,Master!H1:H2386)</f>
        <v>No</v>
      </c>
      <c r="F913" s="56" t="s">
        <v>51</v>
      </c>
      <c r="G913" s="56" t="s">
        <v>61</v>
      </c>
      <c r="H913" s="56" t="s">
        <v>451</v>
      </c>
      <c r="I913" s="56" t="s">
        <v>1414</v>
      </c>
      <c r="J913" s="56" t="s">
        <v>55</v>
      </c>
      <c r="K913" s="56" t="s">
        <v>56</v>
      </c>
      <c r="L913" s="56" t="s">
        <v>50</v>
      </c>
      <c r="M913" s="57">
        <v>115.5</v>
      </c>
      <c r="N913" s="57">
        <v>210</v>
      </c>
      <c r="O913" s="57">
        <v>210</v>
      </c>
      <c r="P913" s="58" cm="1">
        <f t="array" ref="P913">(O913*$P$3)*(M913/O913)</f>
        <v>160.54499999999999</v>
      </c>
      <c r="Q913" s="59" cm="1">
        <f t="array" ref="Q913">R913</f>
        <v>350</v>
      </c>
      <c r="R913" s="58" cm="1">
        <f t="array" ref="R913">ROUND(O913*$P$3*(1+$Q$3),0)</f>
        <v>350</v>
      </c>
      <c r="S913" s="56" t="s">
        <v>1944</v>
      </c>
      <c r="T913" s="60" t="s">
        <v>58</v>
      </c>
      <c r="U913" s="51"/>
      <c r="V913" s="61"/>
      <c r="W913" s="61"/>
      <c r="X913" s="61"/>
      <c r="Y913" s="61"/>
      <c r="Z913" s="53">
        <f t="shared" si="14"/>
        <v>0</v>
      </c>
      <c r="AA913" s="4"/>
    </row>
    <row r="914" spans="1:27" ht="16" customHeight="1" x14ac:dyDescent="0.2">
      <c r="A914" s="54"/>
      <c r="B914" s="63" t="s">
        <v>2143</v>
      </c>
      <c r="C914" s="56" t="s">
        <v>2144</v>
      </c>
      <c r="D914" s="56" t="s">
        <v>2145</v>
      </c>
      <c r="E914" s="56" t="str" cm="1">
        <f t="array" ref="E914">_xlfn.XLOOKUP(C914,Master!E1:E2386,Master!H1:H2386)</f>
        <v>No</v>
      </c>
      <c r="F914" s="56" t="s">
        <v>51</v>
      </c>
      <c r="G914" s="56" t="s">
        <v>64</v>
      </c>
      <c r="H914" s="56" t="s">
        <v>451</v>
      </c>
      <c r="I914" s="56" t="s">
        <v>1414</v>
      </c>
      <c r="J914" s="56" t="s">
        <v>55</v>
      </c>
      <c r="K914" s="56" t="s">
        <v>56</v>
      </c>
      <c r="L914" s="56" t="s">
        <v>50</v>
      </c>
      <c r="M914" s="57">
        <v>115.5</v>
      </c>
      <c r="N914" s="57">
        <v>210</v>
      </c>
      <c r="O914" s="57">
        <v>210</v>
      </c>
      <c r="P914" s="58" cm="1">
        <f t="array" ref="P914">(O914*$P$3)*(M914/O914)</f>
        <v>160.54499999999999</v>
      </c>
      <c r="Q914" s="59" cm="1">
        <f t="array" ref="Q914">R914</f>
        <v>350</v>
      </c>
      <c r="R914" s="58" cm="1">
        <f t="array" ref="R914">ROUND(O914*$P$3*(1+$Q$3),0)</f>
        <v>350</v>
      </c>
      <c r="S914" s="56" t="s">
        <v>1944</v>
      </c>
      <c r="T914" s="60" t="s">
        <v>58</v>
      </c>
      <c r="U914" s="51"/>
      <c r="V914" s="61"/>
      <c r="W914" s="61"/>
      <c r="X914" s="61"/>
      <c r="Y914" s="61"/>
      <c r="Z914" s="53">
        <f t="shared" si="14"/>
        <v>0</v>
      </c>
      <c r="AA914" s="4"/>
    </row>
    <row r="915" spans="1:27" ht="16" customHeight="1" x14ac:dyDescent="0.2">
      <c r="A915" s="54"/>
      <c r="B915" s="63" t="s">
        <v>2146</v>
      </c>
      <c r="C915" s="56" t="s">
        <v>2147</v>
      </c>
      <c r="D915" s="56" t="s">
        <v>2148</v>
      </c>
      <c r="E915" s="56" t="str" cm="1">
        <f t="array" ref="E915">_xlfn.XLOOKUP(C915,Master!E1:E2386,Master!H1:H2386)</f>
        <v>No</v>
      </c>
      <c r="F915" s="56" t="s">
        <v>51</v>
      </c>
      <c r="G915" s="56" t="s">
        <v>67</v>
      </c>
      <c r="H915" s="56" t="s">
        <v>451</v>
      </c>
      <c r="I915" s="56" t="s">
        <v>1414</v>
      </c>
      <c r="J915" s="56" t="s">
        <v>55</v>
      </c>
      <c r="K915" s="56" t="s">
        <v>56</v>
      </c>
      <c r="L915" s="56" t="s">
        <v>50</v>
      </c>
      <c r="M915" s="57">
        <v>115.5</v>
      </c>
      <c r="N915" s="57">
        <v>210</v>
      </c>
      <c r="O915" s="57">
        <v>210</v>
      </c>
      <c r="P915" s="58" cm="1">
        <f t="array" ref="P915">(O915*$P$3)*(M915/O915)</f>
        <v>160.54499999999999</v>
      </c>
      <c r="Q915" s="59" cm="1">
        <f t="array" ref="Q915">R915</f>
        <v>350</v>
      </c>
      <c r="R915" s="58" cm="1">
        <f t="array" ref="R915">ROUND(O915*$P$3*(1+$Q$3),0)</f>
        <v>350</v>
      </c>
      <c r="S915" s="56" t="s">
        <v>1944</v>
      </c>
      <c r="T915" s="60" t="s">
        <v>58</v>
      </c>
      <c r="U915" s="51"/>
      <c r="V915" s="61"/>
      <c r="W915" s="61"/>
      <c r="X915" s="61"/>
      <c r="Y915" s="61"/>
      <c r="Z915" s="53">
        <f t="shared" si="14"/>
        <v>0</v>
      </c>
      <c r="AA915" s="4"/>
    </row>
    <row r="916" spans="1:27" ht="16" customHeight="1" x14ac:dyDescent="0.2">
      <c r="A916" s="54"/>
      <c r="B916" s="63" t="s">
        <v>2149</v>
      </c>
      <c r="C916" s="56" t="s">
        <v>2150</v>
      </c>
      <c r="D916" s="56" t="s">
        <v>2151</v>
      </c>
      <c r="E916" s="56" t="str" cm="1">
        <f t="array" ref="E916">_xlfn.XLOOKUP(C916,Master!E1:E2386,Master!H1:H2386)</f>
        <v>No</v>
      </c>
      <c r="F916" s="56" t="s">
        <v>51</v>
      </c>
      <c r="G916" s="56" t="s">
        <v>70</v>
      </c>
      <c r="H916" s="56" t="s">
        <v>451</v>
      </c>
      <c r="I916" s="56" t="s">
        <v>1414</v>
      </c>
      <c r="J916" s="56" t="s">
        <v>55</v>
      </c>
      <c r="K916" s="56" t="s">
        <v>56</v>
      </c>
      <c r="L916" s="56" t="s">
        <v>50</v>
      </c>
      <c r="M916" s="57">
        <v>115.5</v>
      </c>
      <c r="N916" s="57">
        <v>210</v>
      </c>
      <c r="O916" s="57">
        <v>210</v>
      </c>
      <c r="P916" s="58" cm="1">
        <f t="array" ref="P916">(O916*$P$3)*(M916/O916)</f>
        <v>160.54499999999999</v>
      </c>
      <c r="Q916" s="59" cm="1">
        <f t="array" ref="Q916">R916</f>
        <v>350</v>
      </c>
      <c r="R916" s="58" cm="1">
        <f t="array" ref="R916">ROUND(O916*$P$3*(1+$Q$3),0)</f>
        <v>350</v>
      </c>
      <c r="S916" s="56" t="s">
        <v>1944</v>
      </c>
      <c r="T916" s="60" t="s">
        <v>58</v>
      </c>
      <c r="U916" s="51"/>
      <c r="V916" s="61"/>
      <c r="W916" s="61"/>
      <c r="X916" s="61"/>
      <c r="Y916" s="61"/>
      <c r="Z916" s="53">
        <f t="shared" si="14"/>
        <v>0</v>
      </c>
      <c r="AA916" s="4"/>
    </row>
    <row r="917" spans="1:27" ht="16" customHeight="1" x14ac:dyDescent="0.2">
      <c r="A917" s="54"/>
      <c r="B917" s="63" t="s">
        <v>2152</v>
      </c>
      <c r="C917" s="56" t="s">
        <v>2153</v>
      </c>
      <c r="D917" s="56" t="s">
        <v>2154</v>
      </c>
      <c r="E917" s="56" t="str" cm="1">
        <f t="array" ref="E917">_xlfn.XLOOKUP(C917,Master!E1:E2386,Master!H1:H2386)</f>
        <v>No</v>
      </c>
      <c r="F917" s="56" t="s">
        <v>51</v>
      </c>
      <c r="G917" s="56" t="s">
        <v>282</v>
      </c>
      <c r="H917" s="56" t="s">
        <v>451</v>
      </c>
      <c r="I917" s="56" t="s">
        <v>1414</v>
      </c>
      <c r="J917" s="56" t="s">
        <v>55</v>
      </c>
      <c r="K917" s="56" t="s">
        <v>56</v>
      </c>
      <c r="L917" s="56" t="s">
        <v>50</v>
      </c>
      <c r="M917" s="57">
        <v>115.5</v>
      </c>
      <c r="N917" s="57">
        <v>210</v>
      </c>
      <c r="O917" s="57">
        <v>210</v>
      </c>
      <c r="P917" s="58" cm="1">
        <f t="array" ref="P917">(O917*$P$3)*(M917/O917)</f>
        <v>160.54499999999999</v>
      </c>
      <c r="Q917" s="59" cm="1">
        <f t="array" ref="Q917">R917</f>
        <v>350</v>
      </c>
      <c r="R917" s="58" cm="1">
        <f t="array" ref="R917">ROUND(O917*$P$3*(1+$Q$3),0)</f>
        <v>350</v>
      </c>
      <c r="S917" s="56" t="s">
        <v>1944</v>
      </c>
      <c r="T917" s="60" t="s">
        <v>58</v>
      </c>
      <c r="U917" s="51"/>
      <c r="V917" s="61"/>
      <c r="W917" s="61"/>
      <c r="X917" s="61"/>
      <c r="Y917" s="61"/>
      <c r="Z917" s="53">
        <f t="shared" si="14"/>
        <v>0</v>
      </c>
      <c r="AA917" s="4"/>
    </row>
    <row r="918" spans="1:27" ht="16" customHeight="1" x14ac:dyDescent="0.2">
      <c r="A918" s="54"/>
      <c r="B918" s="63" t="s">
        <v>2155</v>
      </c>
      <c r="C918" s="56" t="s">
        <v>2156</v>
      </c>
      <c r="D918" s="56" t="s">
        <v>2157</v>
      </c>
      <c r="E918" s="56" t="str" cm="1">
        <f t="array" ref="E918">_xlfn.XLOOKUP(C918,Master!E1:E2386,Master!H1:H2386)</f>
        <v>No</v>
      </c>
      <c r="F918" s="56" t="s">
        <v>116</v>
      </c>
      <c r="G918" s="56" t="s">
        <v>61</v>
      </c>
      <c r="H918" s="56" t="s">
        <v>451</v>
      </c>
      <c r="I918" s="56" t="s">
        <v>1414</v>
      </c>
      <c r="J918" s="56" t="s">
        <v>55</v>
      </c>
      <c r="K918" s="56" t="s">
        <v>56</v>
      </c>
      <c r="L918" s="56" t="s">
        <v>50</v>
      </c>
      <c r="M918" s="57">
        <v>115.5</v>
      </c>
      <c r="N918" s="57">
        <v>210</v>
      </c>
      <c r="O918" s="57">
        <v>210</v>
      </c>
      <c r="P918" s="58" cm="1">
        <f t="array" ref="P918">(O918*$P$3)*(M918/O918)</f>
        <v>160.54499999999999</v>
      </c>
      <c r="Q918" s="59" cm="1">
        <f t="array" ref="Q918">R918</f>
        <v>350</v>
      </c>
      <c r="R918" s="58" cm="1">
        <f t="array" ref="R918">ROUND(O918*$P$3*(1+$Q$3),0)</f>
        <v>350</v>
      </c>
      <c r="S918" s="56" t="s">
        <v>1944</v>
      </c>
      <c r="T918" s="60" t="s">
        <v>58</v>
      </c>
      <c r="U918" s="51"/>
      <c r="V918" s="61"/>
      <c r="W918" s="61"/>
      <c r="X918" s="61"/>
      <c r="Y918" s="61"/>
      <c r="Z918" s="53">
        <f t="shared" si="14"/>
        <v>0</v>
      </c>
      <c r="AA918" s="4"/>
    </row>
    <row r="919" spans="1:27" ht="16" customHeight="1" x14ac:dyDescent="0.2">
      <c r="A919" s="54"/>
      <c r="B919" s="63" t="s">
        <v>2158</v>
      </c>
      <c r="C919" s="56" t="s">
        <v>2159</v>
      </c>
      <c r="D919" s="56" t="s">
        <v>2160</v>
      </c>
      <c r="E919" s="56" t="str" cm="1">
        <f t="array" ref="E919">_xlfn.XLOOKUP(C919,Master!E1:E2386,Master!H1:H2386)</f>
        <v>No</v>
      </c>
      <c r="F919" s="56" t="s">
        <v>116</v>
      </c>
      <c r="G919" s="56" t="s">
        <v>64</v>
      </c>
      <c r="H919" s="56" t="s">
        <v>451</v>
      </c>
      <c r="I919" s="56" t="s">
        <v>1414</v>
      </c>
      <c r="J919" s="56" t="s">
        <v>55</v>
      </c>
      <c r="K919" s="56" t="s">
        <v>56</v>
      </c>
      <c r="L919" s="56" t="s">
        <v>50</v>
      </c>
      <c r="M919" s="57">
        <v>115.5</v>
      </c>
      <c r="N919" s="57">
        <v>210</v>
      </c>
      <c r="O919" s="57">
        <v>210</v>
      </c>
      <c r="P919" s="58" cm="1">
        <f t="array" ref="P919">(O919*$P$3)*(M919/O919)</f>
        <v>160.54499999999999</v>
      </c>
      <c r="Q919" s="59" cm="1">
        <f t="array" ref="Q919">R919</f>
        <v>350</v>
      </c>
      <c r="R919" s="58" cm="1">
        <f t="array" ref="R919">ROUND(O919*$P$3*(1+$Q$3),0)</f>
        <v>350</v>
      </c>
      <c r="S919" s="56" t="s">
        <v>1944</v>
      </c>
      <c r="T919" s="60" t="s">
        <v>58</v>
      </c>
      <c r="U919" s="51"/>
      <c r="V919" s="61"/>
      <c r="W919" s="61"/>
      <c r="X919" s="61"/>
      <c r="Y919" s="61"/>
      <c r="Z919" s="53">
        <f t="shared" si="14"/>
        <v>0</v>
      </c>
      <c r="AA919" s="4"/>
    </row>
    <row r="920" spans="1:27" ht="16" customHeight="1" x14ac:dyDescent="0.2">
      <c r="A920" s="54"/>
      <c r="B920" s="63" t="s">
        <v>2161</v>
      </c>
      <c r="C920" s="56" t="s">
        <v>2162</v>
      </c>
      <c r="D920" s="56" t="s">
        <v>2163</v>
      </c>
      <c r="E920" s="56" t="str" cm="1">
        <f t="array" ref="E920">_xlfn.XLOOKUP(C920,Master!E1:E2386,Master!H1:H2386)</f>
        <v>No</v>
      </c>
      <c r="F920" s="56" t="s">
        <v>116</v>
      </c>
      <c r="G920" s="56" t="s">
        <v>67</v>
      </c>
      <c r="H920" s="56" t="s">
        <v>451</v>
      </c>
      <c r="I920" s="56" t="s">
        <v>1414</v>
      </c>
      <c r="J920" s="56" t="s">
        <v>55</v>
      </c>
      <c r="K920" s="56" t="s">
        <v>56</v>
      </c>
      <c r="L920" s="56" t="s">
        <v>50</v>
      </c>
      <c r="M920" s="57">
        <v>115.5</v>
      </c>
      <c r="N920" s="57">
        <v>210</v>
      </c>
      <c r="O920" s="57">
        <v>210</v>
      </c>
      <c r="P920" s="58" cm="1">
        <f t="array" ref="P920">(O920*$P$3)*(M920/O920)</f>
        <v>160.54499999999999</v>
      </c>
      <c r="Q920" s="59" cm="1">
        <f t="array" ref="Q920">R920</f>
        <v>350</v>
      </c>
      <c r="R920" s="58" cm="1">
        <f t="array" ref="R920">ROUND(O920*$P$3*(1+$Q$3),0)</f>
        <v>350</v>
      </c>
      <c r="S920" s="56" t="s">
        <v>1944</v>
      </c>
      <c r="T920" s="60" t="s">
        <v>58</v>
      </c>
      <c r="U920" s="51"/>
      <c r="V920" s="61"/>
      <c r="W920" s="61"/>
      <c r="X920" s="61"/>
      <c r="Y920" s="61"/>
      <c r="Z920" s="53">
        <f t="shared" si="14"/>
        <v>0</v>
      </c>
      <c r="AA920" s="4"/>
    </row>
    <row r="921" spans="1:27" ht="16" customHeight="1" x14ac:dyDescent="0.2">
      <c r="A921" s="54"/>
      <c r="B921" s="63" t="s">
        <v>2164</v>
      </c>
      <c r="C921" s="56" t="s">
        <v>2165</v>
      </c>
      <c r="D921" s="56" t="s">
        <v>2166</v>
      </c>
      <c r="E921" s="56" t="str" cm="1">
        <f t="array" ref="E921">_xlfn.XLOOKUP(C921,Master!E1:E2386,Master!H1:H2386)</f>
        <v>No</v>
      </c>
      <c r="F921" s="56" t="s">
        <v>116</v>
      </c>
      <c r="G921" s="56" t="s">
        <v>70</v>
      </c>
      <c r="H921" s="56" t="s">
        <v>451</v>
      </c>
      <c r="I921" s="56" t="s">
        <v>1414</v>
      </c>
      <c r="J921" s="56" t="s">
        <v>55</v>
      </c>
      <c r="K921" s="56" t="s">
        <v>56</v>
      </c>
      <c r="L921" s="56" t="s">
        <v>50</v>
      </c>
      <c r="M921" s="57">
        <v>115.5</v>
      </c>
      <c r="N921" s="57">
        <v>210</v>
      </c>
      <c r="O921" s="57">
        <v>210</v>
      </c>
      <c r="P921" s="58" cm="1">
        <f t="array" ref="P921">(O921*$P$3)*(M921/O921)</f>
        <v>160.54499999999999</v>
      </c>
      <c r="Q921" s="59" cm="1">
        <f t="array" ref="Q921">R921</f>
        <v>350</v>
      </c>
      <c r="R921" s="58" cm="1">
        <f t="array" ref="R921">ROUND(O921*$P$3*(1+$Q$3),0)</f>
        <v>350</v>
      </c>
      <c r="S921" s="56" t="s">
        <v>1944</v>
      </c>
      <c r="T921" s="60" t="s">
        <v>58</v>
      </c>
      <c r="U921" s="51"/>
      <c r="V921" s="61"/>
      <c r="W921" s="61"/>
      <c r="X921" s="61"/>
      <c r="Y921" s="61"/>
      <c r="Z921" s="53">
        <f t="shared" si="14"/>
        <v>0</v>
      </c>
      <c r="AA921" s="4"/>
    </row>
    <row r="922" spans="1:27" ht="16" customHeight="1" x14ac:dyDescent="0.2">
      <c r="A922" s="54"/>
      <c r="B922" s="63" t="s">
        <v>2167</v>
      </c>
      <c r="C922" s="56" t="s">
        <v>2168</v>
      </c>
      <c r="D922" s="56" t="s">
        <v>2169</v>
      </c>
      <c r="E922" s="56" t="str" cm="1">
        <f t="array" ref="E922">_xlfn.XLOOKUP(C922,Master!E1:E2386,Master!H1:H2386)</f>
        <v>No</v>
      </c>
      <c r="F922" s="56" t="s">
        <v>116</v>
      </c>
      <c r="G922" s="56" t="s">
        <v>282</v>
      </c>
      <c r="H922" s="56" t="s">
        <v>451</v>
      </c>
      <c r="I922" s="56" t="s">
        <v>1414</v>
      </c>
      <c r="J922" s="56" t="s">
        <v>55</v>
      </c>
      <c r="K922" s="56" t="s">
        <v>56</v>
      </c>
      <c r="L922" s="56" t="s">
        <v>50</v>
      </c>
      <c r="M922" s="57">
        <v>115.5</v>
      </c>
      <c r="N922" s="57">
        <v>210</v>
      </c>
      <c r="O922" s="57">
        <v>210</v>
      </c>
      <c r="P922" s="58" cm="1">
        <f t="array" ref="P922">(O922*$P$3)*(M922/O922)</f>
        <v>160.54499999999999</v>
      </c>
      <c r="Q922" s="59" cm="1">
        <f t="array" ref="Q922">R922</f>
        <v>350</v>
      </c>
      <c r="R922" s="58" cm="1">
        <f t="array" ref="R922">ROUND(O922*$P$3*(1+$Q$3),0)</f>
        <v>350</v>
      </c>
      <c r="S922" s="56" t="s">
        <v>1944</v>
      </c>
      <c r="T922" s="60" t="s">
        <v>58</v>
      </c>
      <c r="U922" s="51"/>
      <c r="V922" s="61"/>
      <c r="W922" s="61"/>
      <c r="X922" s="61"/>
      <c r="Y922" s="61"/>
      <c r="Z922" s="53">
        <f t="shared" si="14"/>
        <v>0</v>
      </c>
      <c r="AA922" s="4"/>
    </row>
    <row r="923" spans="1:27" ht="16" customHeight="1" x14ac:dyDescent="0.2">
      <c r="A923" s="54"/>
      <c r="B923" s="63" t="s">
        <v>2170</v>
      </c>
      <c r="C923" s="56" t="s">
        <v>2171</v>
      </c>
      <c r="D923" s="56" t="s">
        <v>2172</v>
      </c>
      <c r="E923" s="56" t="str" cm="1">
        <f t="array" ref="E923">_xlfn.XLOOKUP(C923,Master!E1:E2386,Master!H1:H2386)</f>
        <v>Yes</v>
      </c>
      <c r="F923" s="56" t="s">
        <v>2112</v>
      </c>
      <c r="G923" s="56" t="s">
        <v>61</v>
      </c>
      <c r="H923" s="56" t="s">
        <v>451</v>
      </c>
      <c r="I923" s="56" t="s">
        <v>1414</v>
      </c>
      <c r="J923" s="56" t="s">
        <v>55</v>
      </c>
      <c r="K923" s="56" t="s">
        <v>56</v>
      </c>
      <c r="L923" s="56" t="s">
        <v>50</v>
      </c>
      <c r="M923" s="57">
        <v>115.5</v>
      </c>
      <c r="N923" s="57">
        <v>210</v>
      </c>
      <c r="O923" s="57">
        <v>210</v>
      </c>
      <c r="P923" s="58" cm="1">
        <f t="array" ref="P923">(O923*$P$3)*(M923/O923)</f>
        <v>160.54499999999999</v>
      </c>
      <c r="Q923" s="59" cm="1">
        <f t="array" ref="Q923">R923</f>
        <v>350</v>
      </c>
      <c r="R923" s="58" cm="1">
        <f t="array" ref="R923">ROUND(O923*$P$3*(1+$Q$3),0)</f>
        <v>350</v>
      </c>
      <c r="S923" s="56" t="s">
        <v>1944</v>
      </c>
      <c r="T923" s="60" t="s">
        <v>58</v>
      </c>
      <c r="U923" s="51"/>
      <c r="V923" s="61"/>
      <c r="W923" s="61"/>
      <c r="X923" s="61"/>
      <c r="Y923" s="61"/>
      <c r="Z923" s="53">
        <f t="shared" si="14"/>
        <v>0</v>
      </c>
      <c r="AA923" s="4"/>
    </row>
    <row r="924" spans="1:27" ht="16" customHeight="1" x14ac:dyDescent="0.2">
      <c r="A924" s="54"/>
      <c r="B924" s="63" t="s">
        <v>2173</v>
      </c>
      <c r="C924" s="56" t="s">
        <v>2174</v>
      </c>
      <c r="D924" s="56" t="s">
        <v>2175</v>
      </c>
      <c r="E924" s="56" t="str" cm="1">
        <f t="array" ref="E924">_xlfn.XLOOKUP(C924,Master!E1:E2386,Master!H1:H2386)</f>
        <v>Yes</v>
      </c>
      <c r="F924" s="56" t="s">
        <v>2112</v>
      </c>
      <c r="G924" s="56" t="s">
        <v>64</v>
      </c>
      <c r="H924" s="56" t="s">
        <v>451</v>
      </c>
      <c r="I924" s="56" t="s">
        <v>1414</v>
      </c>
      <c r="J924" s="56" t="s">
        <v>55</v>
      </c>
      <c r="K924" s="56" t="s">
        <v>56</v>
      </c>
      <c r="L924" s="56" t="s">
        <v>50</v>
      </c>
      <c r="M924" s="57">
        <v>115.5</v>
      </c>
      <c r="N924" s="57">
        <v>210</v>
      </c>
      <c r="O924" s="57">
        <v>210</v>
      </c>
      <c r="P924" s="58" cm="1">
        <f t="array" ref="P924">(O924*$P$3)*(M924/O924)</f>
        <v>160.54499999999999</v>
      </c>
      <c r="Q924" s="59" cm="1">
        <f t="array" ref="Q924">R924</f>
        <v>350</v>
      </c>
      <c r="R924" s="58" cm="1">
        <f t="array" ref="R924">ROUND(O924*$P$3*(1+$Q$3),0)</f>
        <v>350</v>
      </c>
      <c r="S924" s="56" t="s">
        <v>1944</v>
      </c>
      <c r="T924" s="60" t="s">
        <v>58</v>
      </c>
      <c r="U924" s="51"/>
      <c r="V924" s="61"/>
      <c r="W924" s="61"/>
      <c r="X924" s="61"/>
      <c r="Y924" s="61"/>
      <c r="Z924" s="53">
        <f t="shared" si="14"/>
        <v>0</v>
      </c>
      <c r="AA924" s="4"/>
    </row>
    <row r="925" spans="1:27" ht="16" customHeight="1" x14ac:dyDescent="0.2">
      <c r="A925" s="54"/>
      <c r="B925" s="63" t="s">
        <v>2176</v>
      </c>
      <c r="C925" s="56" t="s">
        <v>2177</v>
      </c>
      <c r="D925" s="56" t="s">
        <v>2178</v>
      </c>
      <c r="E925" s="56" t="str" cm="1">
        <f t="array" ref="E925">_xlfn.XLOOKUP(C925,Master!E1:E2386,Master!H1:H2386)</f>
        <v>Yes</v>
      </c>
      <c r="F925" s="56" t="s">
        <v>2112</v>
      </c>
      <c r="G925" s="56" t="s">
        <v>67</v>
      </c>
      <c r="H925" s="56" t="s">
        <v>451</v>
      </c>
      <c r="I925" s="56" t="s">
        <v>1414</v>
      </c>
      <c r="J925" s="56" t="s">
        <v>55</v>
      </c>
      <c r="K925" s="56" t="s">
        <v>56</v>
      </c>
      <c r="L925" s="56" t="s">
        <v>50</v>
      </c>
      <c r="M925" s="57">
        <v>115.5</v>
      </c>
      <c r="N925" s="57">
        <v>210</v>
      </c>
      <c r="O925" s="57">
        <v>210</v>
      </c>
      <c r="P925" s="58" cm="1">
        <f t="array" ref="P925">(O925*$P$3)*(M925/O925)</f>
        <v>160.54499999999999</v>
      </c>
      <c r="Q925" s="59" cm="1">
        <f t="array" ref="Q925">R925</f>
        <v>350</v>
      </c>
      <c r="R925" s="58" cm="1">
        <f t="array" ref="R925">ROUND(O925*$P$3*(1+$Q$3),0)</f>
        <v>350</v>
      </c>
      <c r="S925" s="56" t="s">
        <v>1944</v>
      </c>
      <c r="T925" s="60" t="s">
        <v>58</v>
      </c>
      <c r="U925" s="51"/>
      <c r="V925" s="61"/>
      <c r="W925" s="61"/>
      <c r="X925" s="61"/>
      <c r="Y925" s="61"/>
      <c r="Z925" s="53">
        <f t="shared" si="14"/>
        <v>0</v>
      </c>
      <c r="AA925" s="4"/>
    </row>
    <row r="926" spans="1:27" ht="16" customHeight="1" x14ac:dyDescent="0.2">
      <c r="A926" s="54"/>
      <c r="B926" s="63" t="s">
        <v>2179</v>
      </c>
      <c r="C926" s="56" t="s">
        <v>2180</v>
      </c>
      <c r="D926" s="56" t="s">
        <v>2181</v>
      </c>
      <c r="E926" s="56" t="str" cm="1">
        <f t="array" ref="E926">_xlfn.XLOOKUP(C926,Master!E1:E2386,Master!H1:H2386)</f>
        <v>Yes</v>
      </c>
      <c r="F926" s="56" t="s">
        <v>2112</v>
      </c>
      <c r="G926" s="56" t="s">
        <v>70</v>
      </c>
      <c r="H926" s="56" t="s">
        <v>451</v>
      </c>
      <c r="I926" s="56" t="s">
        <v>1414</v>
      </c>
      <c r="J926" s="56" t="s">
        <v>55</v>
      </c>
      <c r="K926" s="56" t="s">
        <v>56</v>
      </c>
      <c r="L926" s="56" t="s">
        <v>50</v>
      </c>
      <c r="M926" s="57">
        <v>115.5</v>
      </c>
      <c r="N926" s="57">
        <v>210</v>
      </c>
      <c r="O926" s="57">
        <v>210</v>
      </c>
      <c r="P926" s="58" cm="1">
        <f t="array" ref="P926">(O926*$P$3)*(M926/O926)</f>
        <v>160.54499999999999</v>
      </c>
      <c r="Q926" s="59" cm="1">
        <f t="array" ref="Q926">R926</f>
        <v>350</v>
      </c>
      <c r="R926" s="58" cm="1">
        <f t="array" ref="R926">ROUND(O926*$P$3*(1+$Q$3),0)</f>
        <v>350</v>
      </c>
      <c r="S926" s="56" t="s">
        <v>1944</v>
      </c>
      <c r="T926" s="60" t="s">
        <v>58</v>
      </c>
      <c r="U926" s="51"/>
      <c r="V926" s="61"/>
      <c r="W926" s="61"/>
      <c r="X926" s="61"/>
      <c r="Y926" s="61"/>
      <c r="Z926" s="53">
        <f t="shared" si="14"/>
        <v>0</v>
      </c>
      <c r="AA926" s="4"/>
    </row>
    <row r="927" spans="1:27" ht="16" customHeight="1" x14ac:dyDescent="0.2">
      <c r="A927" s="54"/>
      <c r="B927" s="63" t="s">
        <v>2182</v>
      </c>
      <c r="C927" s="56" t="s">
        <v>2183</v>
      </c>
      <c r="D927" s="56" t="s">
        <v>2184</v>
      </c>
      <c r="E927" s="56" t="str" cm="1">
        <f t="array" ref="E927">_xlfn.XLOOKUP(C927,Master!E1:E2386,Master!H1:H2386)</f>
        <v>Yes</v>
      </c>
      <c r="F927" s="56" t="s">
        <v>2112</v>
      </c>
      <c r="G927" s="56" t="s">
        <v>282</v>
      </c>
      <c r="H927" s="56" t="s">
        <v>451</v>
      </c>
      <c r="I927" s="56" t="s">
        <v>1414</v>
      </c>
      <c r="J927" s="56" t="s">
        <v>55</v>
      </c>
      <c r="K927" s="56" t="s">
        <v>56</v>
      </c>
      <c r="L927" s="56" t="s">
        <v>50</v>
      </c>
      <c r="M927" s="57">
        <v>115.5</v>
      </c>
      <c r="N927" s="57">
        <v>210</v>
      </c>
      <c r="O927" s="57">
        <v>210</v>
      </c>
      <c r="P927" s="58" cm="1">
        <f t="array" ref="P927">(O927*$P$3)*(M927/O927)</f>
        <v>160.54499999999999</v>
      </c>
      <c r="Q927" s="59" cm="1">
        <f t="array" ref="Q927">R927</f>
        <v>350</v>
      </c>
      <c r="R927" s="58" cm="1">
        <f t="array" ref="R927">ROUND(O927*$P$3*(1+$Q$3),0)</f>
        <v>350</v>
      </c>
      <c r="S927" s="56" t="s">
        <v>1944</v>
      </c>
      <c r="T927" s="60" t="s">
        <v>58</v>
      </c>
      <c r="U927" s="51"/>
      <c r="V927" s="61"/>
      <c r="W927" s="61"/>
      <c r="X927" s="61"/>
      <c r="Y927" s="61"/>
      <c r="Z927" s="53">
        <f t="shared" si="14"/>
        <v>0</v>
      </c>
      <c r="AA927" s="4"/>
    </row>
    <row r="928" spans="1:27" ht="16" customHeight="1" x14ac:dyDescent="0.2">
      <c r="A928" s="54"/>
      <c r="B928" s="63" t="s">
        <v>2185</v>
      </c>
      <c r="C928" s="56" t="s">
        <v>2186</v>
      </c>
      <c r="D928" s="56" t="s">
        <v>2187</v>
      </c>
      <c r="E928" s="56" t="str" cm="1">
        <f t="array" ref="E928">_xlfn.XLOOKUP(C928,Master!E1:E2386,Master!H1:H2386)</f>
        <v>Yes</v>
      </c>
      <c r="F928" s="56" t="s">
        <v>95</v>
      </c>
      <c r="G928" s="56" t="s">
        <v>61</v>
      </c>
      <c r="H928" s="56" t="s">
        <v>1244</v>
      </c>
      <c r="I928" s="56" t="s">
        <v>2188</v>
      </c>
      <c r="J928" s="56" t="s">
        <v>55</v>
      </c>
      <c r="K928" s="56" t="s">
        <v>56</v>
      </c>
      <c r="L928" s="56" t="s">
        <v>50</v>
      </c>
      <c r="M928" s="57">
        <v>55</v>
      </c>
      <c r="N928" s="57">
        <v>100</v>
      </c>
      <c r="O928" s="57">
        <v>100</v>
      </c>
      <c r="P928" s="58" cm="1">
        <f t="array" ref="P928">(O928*$P$3)*(M928/O928)</f>
        <v>76.45</v>
      </c>
      <c r="Q928" s="59" cm="1">
        <f t="array" ref="Q928">R928</f>
        <v>167</v>
      </c>
      <c r="R928" s="58" cm="1">
        <f t="array" ref="R928">ROUND(O928*$P$3*(1+$Q$3),0)</f>
        <v>167</v>
      </c>
      <c r="S928" s="56" t="s">
        <v>1944</v>
      </c>
      <c r="T928" s="60" t="s">
        <v>58</v>
      </c>
      <c r="U928" s="51"/>
      <c r="V928" s="61"/>
      <c r="W928" s="61"/>
      <c r="X928" s="61"/>
      <c r="Y928" s="61"/>
      <c r="Z928" s="53">
        <f t="shared" si="14"/>
        <v>0</v>
      </c>
      <c r="AA928" s="4"/>
    </row>
    <row r="929" spans="1:27" ht="16" customHeight="1" x14ac:dyDescent="0.2">
      <c r="A929" s="54"/>
      <c r="B929" s="63" t="s">
        <v>2189</v>
      </c>
      <c r="C929" s="56" t="s">
        <v>2190</v>
      </c>
      <c r="D929" s="56" t="s">
        <v>2191</v>
      </c>
      <c r="E929" s="56" t="str" cm="1">
        <f t="array" ref="E929">_xlfn.XLOOKUP(C929,Master!E1:E2386,Master!H1:H2386)</f>
        <v>Yes</v>
      </c>
      <c r="F929" s="56" t="s">
        <v>95</v>
      </c>
      <c r="G929" s="56" t="s">
        <v>64</v>
      </c>
      <c r="H929" s="56" t="s">
        <v>1244</v>
      </c>
      <c r="I929" s="56" t="s">
        <v>2188</v>
      </c>
      <c r="J929" s="56" t="s">
        <v>55</v>
      </c>
      <c r="K929" s="56" t="s">
        <v>56</v>
      </c>
      <c r="L929" s="56" t="s">
        <v>50</v>
      </c>
      <c r="M929" s="57">
        <v>55</v>
      </c>
      <c r="N929" s="57">
        <v>100</v>
      </c>
      <c r="O929" s="57">
        <v>100</v>
      </c>
      <c r="P929" s="58" cm="1">
        <f t="array" ref="P929">(O929*$P$3)*(M929/O929)</f>
        <v>76.45</v>
      </c>
      <c r="Q929" s="59" cm="1">
        <f t="array" ref="Q929">R929</f>
        <v>167</v>
      </c>
      <c r="R929" s="58" cm="1">
        <f t="array" ref="R929">ROUND(O929*$P$3*(1+$Q$3),0)</f>
        <v>167</v>
      </c>
      <c r="S929" s="56" t="s">
        <v>1944</v>
      </c>
      <c r="T929" s="60" t="s">
        <v>58</v>
      </c>
      <c r="U929" s="51"/>
      <c r="V929" s="61"/>
      <c r="W929" s="61"/>
      <c r="X929" s="61"/>
      <c r="Y929" s="61"/>
      <c r="Z929" s="53">
        <f t="shared" si="14"/>
        <v>0</v>
      </c>
      <c r="AA929" s="4"/>
    </row>
    <row r="930" spans="1:27" ht="16" customHeight="1" x14ac:dyDescent="0.2">
      <c r="A930" s="54"/>
      <c r="B930" s="63" t="s">
        <v>2192</v>
      </c>
      <c r="C930" s="56" t="s">
        <v>2193</v>
      </c>
      <c r="D930" s="56" t="s">
        <v>2194</v>
      </c>
      <c r="E930" s="56" t="str" cm="1">
        <f t="array" ref="E930">_xlfn.XLOOKUP(C930,Master!E1:E2386,Master!H1:H2386)</f>
        <v>Yes</v>
      </c>
      <c r="F930" s="56" t="s">
        <v>95</v>
      </c>
      <c r="G930" s="56" t="s">
        <v>67</v>
      </c>
      <c r="H930" s="56" t="s">
        <v>1244</v>
      </c>
      <c r="I930" s="56" t="s">
        <v>2188</v>
      </c>
      <c r="J930" s="56" t="s">
        <v>55</v>
      </c>
      <c r="K930" s="56" t="s">
        <v>56</v>
      </c>
      <c r="L930" s="56" t="s">
        <v>50</v>
      </c>
      <c r="M930" s="57">
        <v>55</v>
      </c>
      <c r="N930" s="57">
        <v>100</v>
      </c>
      <c r="O930" s="57">
        <v>100</v>
      </c>
      <c r="P930" s="58" cm="1">
        <f t="array" ref="P930">(O930*$P$3)*(M930/O930)</f>
        <v>76.45</v>
      </c>
      <c r="Q930" s="59" cm="1">
        <f t="array" ref="Q930">R930</f>
        <v>167</v>
      </c>
      <c r="R930" s="58" cm="1">
        <f t="array" ref="R930">ROUND(O930*$P$3*(1+$Q$3),0)</f>
        <v>167</v>
      </c>
      <c r="S930" s="56" t="s">
        <v>1944</v>
      </c>
      <c r="T930" s="60" t="s">
        <v>58</v>
      </c>
      <c r="U930" s="51"/>
      <c r="V930" s="61"/>
      <c r="W930" s="61"/>
      <c r="X930" s="61"/>
      <c r="Y930" s="61"/>
      <c r="Z930" s="53">
        <f t="shared" si="14"/>
        <v>0</v>
      </c>
      <c r="AA930" s="4"/>
    </row>
    <row r="931" spans="1:27" ht="16" customHeight="1" x14ac:dyDescent="0.2">
      <c r="A931" s="54"/>
      <c r="B931" s="63" t="s">
        <v>2195</v>
      </c>
      <c r="C931" s="56" t="s">
        <v>2196</v>
      </c>
      <c r="D931" s="56" t="s">
        <v>2197</v>
      </c>
      <c r="E931" s="56" t="str" cm="1">
        <f t="array" ref="E931">_xlfn.XLOOKUP(C931,Master!E1:E2386,Master!H1:H2386)</f>
        <v>Yes</v>
      </c>
      <c r="F931" s="56" t="s">
        <v>95</v>
      </c>
      <c r="G931" s="56" t="s">
        <v>70</v>
      </c>
      <c r="H931" s="56" t="s">
        <v>1244</v>
      </c>
      <c r="I931" s="56" t="s">
        <v>2188</v>
      </c>
      <c r="J931" s="56" t="s">
        <v>55</v>
      </c>
      <c r="K931" s="56" t="s">
        <v>56</v>
      </c>
      <c r="L931" s="56" t="s">
        <v>50</v>
      </c>
      <c r="M931" s="57">
        <v>55</v>
      </c>
      <c r="N931" s="57">
        <v>100</v>
      </c>
      <c r="O931" s="57">
        <v>100</v>
      </c>
      <c r="P931" s="58" cm="1">
        <f t="array" ref="P931">(O931*$P$3)*(M931/O931)</f>
        <v>76.45</v>
      </c>
      <c r="Q931" s="59" cm="1">
        <f t="array" ref="Q931">R931</f>
        <v>167</v>
      </c>
      <c r="R931" s="58" cm="1">
        <f t="array" ref="R931">ROUND(O931*$P$3*(1+$Q$3),0)</f>
        <v>167</v>
      </c>
      <c r="S931" s="56" t="s">
        <v>1944</v>
      </c>
      <c r="T931" s="60" t="s">
        <v>58</v>
      </c>
      <c r="U931" s="51"/>
      <c r="V931" s="61"/>
      <c r="W931" s="61"/>
      <c r="X931" s="61"/>
      <c r="Y931" s="61"/>
      <c r="Z931" s="53">
        <f t="shared" si="14"/>
        <v>0</v>
      </c>
      <c r="AA931" s="4"/>
    </row>
    <row r="932" spans="1:27" ht="16" customHeight="1" x14ac:dyDescent="0.2">
      <c r="A932" s="54"/>
      <c r="B932" s="63" t="s">
        <v>2198</v>
      </c>
      <c r="C932" s="56" t="s">
        <v>2199</v>
      </c>
      <c r="D932" s="56" t="s">
        <v>2200</v>
      </c>
      <c r="E932" s="56" t="str" cm="1">
        <f t="array" ref="E932">_xlfn.XLOOKUP(C932,Master!E1:E2386,Master!H1:H2386)</f>
        <v>No</v>
      </c>
      <c r="F932" s="56" t="s">
        <v>2201</v>
      </c>
      <c r="G932" s="64">
        <v>3030</v>
      </c>
      <c r="H932" s="56" t="s">
        <v>139</v>
      </c>
      <c r="I932" s="56" t="s">
        <v>1091</v>
      </c>
      <c r="J932" s="56" t="s">
        <v>55</v>
      </c>
      <c r="K932" s="56" t="s">
        <v>56</v>
      </c>
      <c r="L932" s="56" t="s">
        <v>50</v>
      </c>
      <c r="M932" s="57">
        <v>115.5</v>
      </c>
      <c r="N932" s="57">
        <v>210</v>
      </c>
      <c r="O932" s="57">
        <v>210</v>
      </c>
      <c r="P932" s="58" cm="1">
        <f t="array" ref="P932">(O932*$P$3)*(M932/O932)</f>
        <v>160.54499999999999</v>
      </c>
      <c r="Q932" s="59" cm="1">
        <f t="array" ref="Q932">R932</f>
        <v>350</v>
      </c>
      <c r="R932" s="58" cm="1">
        <f t="array" ref="R932">ROUND(O932*$P$3*(1+$Q$3),0)</f>
        <v>350</v>
      </c>
      <c r="S932" s="56" t="s">
        <v>1944</v>
      </c>
      <c r="T932" s="60" t="s">
        <v>58</v>
      </c>
      <c r="U932" s="51"/>
      <c r="V932" s="61"/>
      <c r="W932" s="61"/>
      <c r="X932" s="61"/>
      <c r="Y932" s="61"/>
      <c r="Z932" s="53">
        <f t="shared" si="14"/>
        <v>0</v>
      </c>
      <c r="AA932" s="4"/>
    </row>
    <row r="933" spans="1:27" ht="16" customHeight="1" x14ac:dyDescent="0.2">
      <c r="A933" s="54"/>
      <c r="B933" s="63" t="s">
        <v>2202</v>
      </c>
      <c r="C933" s="56" t="s">
        <v>2203</v>
      </c>
      <c r="D933" s="56" t="s">
        <v>2204</v>
      </c>
      <c r="E933" s="56" t="str" cm="1">
        <f t="array" ref="E933">_xlfn.XLOOKUP(C933,Master!E1:E2386,Master!H1:H2386)</f>
        <v>No</v>
      </c>
      <c r="F933" s="56" t="s">
        <v>2201</v>
      </c>
      <c r="G933" s="64">
        <v>3032</v>
      </c>
      <c r="H933" s="56" t="s">
        <v>139</v>
      </c>
      <c r="I933" s="56" t="s">
        <v>1091</v>
      </c>
      <c r="J933" s="56" t="s">
        <v>55</v>
      </c>
      <c r="K933" s="56" t="s">
        <v>56</v>
      </c>
      <c r="L933" s="56" t="s">
        <v>50</v>
      </c>
      <c r="M933" s="57">
        <v>115.5</v>
      </c>
      <c r="N933" s="57">
        <v>210</v>
      </c>
      <c r="O933" s="57">
        <v>210</v>
      </c>
      <c r="P933" s="58" cm="1">
        <f t="array" ref="P933">(O933*$P$3)*(M933/O933)</f>
        <v>160.54499999999999</v>
      </c>
      <c r="Q933" s="59" cm="1">
        <f t="array" ref="Q933">R933</f>
        <v>350</v>
      </c>
      <c r="R933" s="58" cm="1">
        <f t="array" ref="R933">ROUND(O933*$P$3*(1+$Q$3),0)</f>
        <v>350</v>
      </c>
      <c r="S933" s="56" t="s">
        <v>1944</v>
      </c>
      <c r="T933" s="60" t="s">
        <v>58</v>
      </c>
      <c r="U933" s="51"/>
      <c r="V933" s="61"/>
      <c r="W933" s="61"/>
      <c r="X933" s="61"/>
      <c r="Y933" s="61"/>
      <c r="Z933" s="53">
        <f t="shared" si="14"/>
        <v>0</v>
      </c>
      <c r="AA933" s="4"/>
    </row>
    <row r="934" spans="1:27" ht="16" customHeight="1" x14ac:dyDescent="0.2">
      <c r="A934" s="54"/>
      <c r="B934" s="63" t="s">
        <v>2205</v>
      </c>
      <c r="C934" s="56" t="s">
        <v>2206</v>
      </c>
      <c r="D934" s="56" t="s">
        <v>2207</v>
      </c>
      <c r="E934" s="56" t="str" cm="1">
        <f t="array" ref="E934">_xlfn.XLOOKUP(C934,Master!E1:E2386,Master!H1:H2386)</f>
        <v>No</v>
      </c>
      <c r="F934" s="56" t="s">
        <v>2201</v>
      </c>
      <c r="G934" s="64">
        <v>3230</v>
      </c>
      <c r="H934" s="56" t="s">
        <v>139</v>
      </c>
      <c r="I934" s="56" t="s">
        <v>1091</v>
      </c>
      <c r="J934" s="56" t="s">
        <v>55</v>
      </c>
      <c r="K934" s="56" t="s">
        <v>56</v>
      </c>
      <c r="L934" s="56" t="s">
        <v>50</v>
      </c>
      <c r="M934" s="57">
        <v>115.5</v>
      </c>
      <c r="N934" s="57">
        <v>210</v>
      </c>
      <c r="O934" s="57">
        <v>210</v>
      </c>
      <c r="P934" s="58" cm="1">
        <f t="array" ref="P934">(O934*$P$3)*(M934/O934)</f>
        <v>160.54499999999999</v>
      </c>
      <c r="Q934" s="59" cm="1">
        <f t="array" ref="Q934">R934</f>
        <v>350</v>
      </c>
      <c r="R934" s="58" cm="1">
        <f t="array" ref="R934">ROUND(O934*$P$3*(1+$Q$3),0)</f>
        <v>350</v>
      </c>
      <c r="S934" s="56" t="s">
        <v>1944</v>
      </c>
      <c r="T934" s="60" t="s">
        <v>58</v>
      </c>
      <c r="U934" s="51"/>
      <c r="V934" s="61"/>
      <c r="W934" s="61"/>
      <c r="X934" s="61"/>
      <c r="Y934" s="61"/>
      <c r="Z934" s="53">
        <f t="shared" si="14"/>
        <v>0</v>
      </c>
      <c r="AA934" s="4"/>
    </row>
    <row r="935" spans="1:27" ht="16" customHeight="1" x14ac:dyDescent="0.2">
      <c r="A935" s="54"/>
      <c r="B935" s="63" t="s">
        <v>2208</v>
      </c>
      <c r="C935" s="56" t="s">
        <v>2209</v>
      </c>
      <c r="D935" s="56" t="s">
        <v>2210</v>
      </c>
      <c r="E935" s="56" t="str" cm="1">
        <f t="array" ref="E935">_xlfn.XLOOKUP(C935,Master!E1:E2386,Master!H1:H2386)</f>
        <v>No</v>
      </c>
      <c r="F935" s="56" t="s">
        <v>2201</v>
      </c>
      <c r="G935" s="64">
        <v>3232</v>
      </c>
      <c r="H935" s="56" t="s">
        <v>139</v>
      </c>
      <c r="I935" s="56" t="s">
        <v>1091</v>
      </c>
      <c r="J935" s="56" t="s">
        <v>55</v>
      </c>
      <c r="K935" s="56" t="s">
        <v>56</v>
      </c>
      <c r="L935" s="56" t="s">
        <v>50</v>
      </c>
      <c r="M935" s="57">
        <v>115.5</v>
      </c>
      <c r="N935" s="57">
        <v>210</v>
      </c>
      <c r="O935" s="57">
        <v>210</v>
      </c>
      <c r="P935" s="58" cm="1">
        <f t="array" ref="P935">(O935*$P$3)*(M935/O935)</f>
        <v>160.54499999999999</v>
      </c>
      <c r="Q935" s="59" cm="1">
        <f t="array" ref="Q935">R935</f>
        <v>350</v>
      </c>
      <c r="R935" s="58" cm="1">
        <f t="array" ref="R935">ROUND(O935*$P$3*(1+$Q$3),0)</f>
        <v>350</v>
      </c>
      <c r="S935" s="56" t="s">
        <v>1944</v>
      </c>
      <c r="T935" s="60" t="s">
        <v>58</v>
      </c>
      <c r="U935" s="51"/>
      <c r="V935" s="61"/>
      <c r="W935" s="61"/>
      <c r="X935" s="61"/>
      <c r="Y935" s="61"/>
      <c r="Z935" s="53">
        <f t="shared" si="14"/>
        <v>0</v>
      </c>
      <c r="AA935" s="4"/>
    </row>
    <row r="936" spans="1:27" ht="16" customHeight="1" x14ac:dyDescent="0.2">
      <c r="A936" s="54"/>
      <c r="B936" s="63" t="s">
        <v>2211</v>
      </c>
      <c r="C936" s="56" t="s">
        <v>2212</v>
      </c>
      <c r="D936" s="56" t="s">
        <v>2213</v>
      </c>
      <c r="E936" s="56" t="str" cm="1">
        <f t="array" ref="E936">_xlfn.XLOOKUP(C936,Master!E1:E2386,Master!H1:H2386)</f>
        <v>No</v>
      </c>
      <c r="F936" s="56" t="s">
        <v>2201</v>
      </c>
      <c r="G936" s="64">
        <v>3234</v>
      </c>
      <c r="H936" s="56" t="s">
        <v>139</v>
      </c>
      <c r="I936" s="56" t="s">
        <v>1091</v>
      </c>
      <c r="J936" s="56" t="s">
        <v>55</v>
      </c>
      <c r="K936" s="56" t="s">
        <v>56</v>
      </c>
      <c r="L936" s="56" t="s">
        <v>50</v>
      </c>
      <c r="M936" s="57">
        <v>115.5</v>
      </c>
      <c r="N936" s="57">
        <v>210</v>
      </c>
      <c r="O936" s="57">
        <v>210</v>
      </c>
      <c r="P936" s="58" cm="1">
        <f t="array" ref="P936">(O936*$P$3)*(M936/O936)</f>
        <v>160.54499999999999</v>
      </c>
      <c r="Q936" s="59" cm="1">
        <f t="array" ref="Q936">R936</f>
        <v>350</v>
      </c>
      <c r="R936" s="58" cm="1">
        <f t="array" ref="R936">ROUND(O936*$P$3*(1+$Q$3),0)</f>
        <v>350</v>
      </c>
      <c r="S936" s="56" t="s">
        <v>1944</v>
      </c>
      <c r="T936" s="60" t="s">
        <v>58</v>
      </c>
      <c r="U936" s="51"/>
      <c r="V936" s="61"/>
      <c r="W936" s="61"/>
      <c r="X936" s="61"/>
      <c r="Y936" s="61"/>
      <c r="Z936" s="53">
        <f t="shared" si="14"/>
        <v>0</v>
      </c>
      <c r="AA936" s="4"/>
    </row>
    <row r="937" spans="1:27" ht="16" customHeight="1" x14ac:dyDescent="0.2">
      <c r="A937" s="54"/>
      <c r="B937" s="63" t="s">
        <v>2214</v>
      </c>
      <c r="C937" s="56" t="s">
        <v>2215</v>
      </c>
      <c r="D937" s="56" t="s">
        <v>2216</v>
      </c>
      <c r="E937" s="56" t="str" cm="1">
        <f t="array" ref="E937">_xlfn.XLOOKUP(C937,Master!E1:E2386,Master!H1:H2386)</f>
        <v>No</v>
      </c>
      <c r="F937" s="56" t="s">
        <v>2201</v>
      </c>
      <c r="G937" s="64">
        <v>3430</v>
      </c>
      <c r="H937" s="56" t="s">
        <v>139</v>
      </c>
      <c r="I937" s="56" t="s">
        <v>1091</v>
      </c>
      <c r="J937" s="56" t="s">
        <v>55</v>
      </c>
      <c r="K937" s="56" t="s">
        <v>56</v>
      </c>
      <c r="L937" s="56" t="s">
        <v>50</v>
      </c>
      <c r="M937" s="57">
        <v>115.5</v>
      </c>
      <c r="N937" s="57">
        <v>210</v>
      </c>
      <c r="O937" s="57">
        <v>210</v>
      </c>
      <c r="P937" s="58" cm="1">
        <f t="array" ref="P937">(O937*$P$3)*(M937/O937)</f>
        <v>160.54499999999999</v>
      </c>
      <c r="Q937" s="59" cm="1">
        <f t="array" ref="Q937">R937</f>
        <v>350</v>
      </c>
      <c r="R937" s="58" cm="1">
        <f t="array" ref="R937">ROUND(O937*$P$3*(1+$Q$3),0)</f>
        <v>350</v>
      </c>
      <c r="S937" s="56" t="s">
        <v>1944</v>
      </c>
      <c r="T937" s="60" t="s">
        <v>58</v>
      </c>
      <c r="U937" s="51"/>
      <c r="V937" s="61"/>
      <c r="W937" s="61"/>
      <c r="X937" s="61"/>
      <c r="Y937" s="61"/>
      <c r="Z937" s="53">
        <f t="shared" si="14"/>
        <v>0</v>
      </c>
      <c r="AA937" s="4"/>
    </row>
    <row r="938" spans="1:27" ht="16" customHeight="1" x14ac:dyDescent="0.2">
      <c r="A938" s="54"/>
      <c r="B938" s="63" t="s">
        <v>2217</v>
      </c>
      <c r="C938" s="56" t="s">
        <v>2218</v>
      </c>
      <c r="D938" s="56" t="s">
        <v>2219</v>
      </c>
      <c r="E938" s="56" t="str" cm="1">
        <f t="array" ref="E938">_xlfn.XLOOKUP(C938,Master!E1:E2386,Master!H1:H2386)</f>
        <v>No</v>
      </c>
      <c r="F938" s="56" t="s">
        <v>2201</v>
      </c>
      <c r="G938" s="64">
        <v>3432</v>
      </c>
      <c r="H938" s="56" t="s">
        <v>139</v>
      </c>
      <c r="I938" s="56" t="s">
        <v>1091</v>
      </c>
      <c r="J938" s="56" t="s">
        <v>55</v>
      </c>
      <c r="K938" s="56" t="s">
        <v>56</v>
      </c>
      <c r="L938" s="56" t="s">
        <v>50</v>
      </c>
      <c r="M938" s="57">
        <v>115.5</v>
      </c>
      <c r="N938" s="57">
        <v>210</v>
      </c>
      <c r="O938" s="57">
        <v>210</v>
      </c>
      <c r="P938" s="58" cm="1">
        <f t="array" ref="P938">(O938*$P$3)*(M938/O938)</f>
        <v>160.54499999999999</v>
      </c>
      <c r="Q938" s="59" cm="1">
        <f t="array" ref="Q938">R938</f>
        <v>350</v>
      </c>
      <c r="R938" s="58" cm="1">
        <f t="array" ref="R938">ROUND(O938*$P$3*(1+$Q$3),0)</f>
        <v>350</v>
      </c>
      <c r="S938" s="56" t="s">
        <v>1944</v>
      </c>
      <c r="T938" s="60" t="s">
        <v>58</v>
      </c>
      <c r="U938" s="51"/>
      <c r="V938" s="61"/>
      <c r="W938" s="61"/>
      <c r="X938" s="61"/>
      <c r="Y938" s="61"/>
      <c r="Z938" s="53">
        <f t="shared" si="14"/>
        <v>0</v>
      </c>
      <c r="AA938" s="4"/>
    </row>
    <row r="939" spans="1:27" ht="16" customHeight="1" x14ac:dyDescent="0.2">
      <c r="A939" s="54"/>
      <c r="B939" s="63" t="s">
        <v>2220</v>
      </c>
      <c r="C939" s="56" t="s">
        <v>2221</v>
      </c>
      <c r="D939" s="56" t="s">
        <v>2222</v>
      </c>
      <c r="E939" s="56" t="str" cm="1">
        <f t="array" ref="E939">_xlfn.XLOOKUP(C939,Master!E1:E2386,Master!H1:H2386)</f>
        <v>No</v>
      </c>
      <c r="F939" s="56" t="s">
        <v>2201</v>
      </c>
      <c r="G939" s="64">
        <v>3434</v>
      </c>
      <c r="H939" s="56" t="s">
        <v>139</v>
      </c>
      <c r="I939" s="56" t="s">
        <v>1091</v>
      </c>
      <c r="J939" s="56" t="s">
        <v>55</v>
      </c>
      <c r="K939" s="56" t="s">
        <v>56</v>
      </c>
      <c r="L939" s="56" t="s">
        <v>50</v>
      </c>
      <c r="M939" s="57">
        <v>115.5</v>
      </c>
      <c r="N939" s="57">
        <v>210</v>
      </c>
      <c r="O939" s="57">
        <v>210</v>
      </c>
      <c r="P939" s="58" cm="1">
        <f t="array" ref="P939">(O939*$P$3)*(M939/O939)</f>
        <v>160.54499999999999</v>
      </c>
      <c r="Q939" s="59" cm="1">
        <f t="array" ref="Q939">R939</f>
        <v>350</v>
      </c>
      <c r="R939" s="58" cm="1">
        <f t="array" ref="R939">ROUND(O939*$P$3*(1+$Q$3),0)</f>
        <v>350</v>
      </c>
      <c r="S939" s="56" t="s">
        <v>1944</v>
      </c>
      <c r="T939" s="60" t="s">
        <v>58</v>
      </c>
      <c r="U939" s="51"/>
      <c r="V939" s="61"/>
      <c r="W939" s="61"/>
      <c r="X939" s="61"/>
      <c r="Y939" s="61"/>
      <c r="Z939" s="53">
        <f t="shared" si="14"/>
        <v>0</v>
      </c>
      <c r="AA939" s="4"/>
    </row>
    <row r="940" spans="1:27" ht="16" customHeight="1" x14ac:dyDescent="0.2">
      <c r="A940" s="54"/>
      <c r="B940" s="63" t="s">
        <v>2223</v>
      </c>
      <c r="C940" s="56" t="s">
        <v>2224</v>
      </c>
      <c r="D940" s="56" t="s">
        <v>2225</v>
      </c>
      <c r="E940" s="56" t="str" cm="1">
        <f t="array" ref="E940">_xlfn.XLOOKUP(C940,Master!E1:E2386,Master!H1:H2386)</f>
        <v>No</v>
      </c>
      <c r="F940" s="56" t="s">
        <v>2201</v>
      </c>
      <c r="G940" s="64">
        <v>3436</v>
      </c>
      <c r="H940" s="56" t="s">
        <v>139</v>
      </c>
      <c r="I940" s="56" t="s">
        <v>1091</v>
      </c>
      <c r="J940" s="56" t="s">
        <v>55</v>
      </c>
      <c r="K940" s="56" t="s">
        <v>56</v>
      </c>
      <c r="L940" s="56" t="s">
        <v>50</v>
      </c>
      <c r="M940" s="57">
        <v>115.5</v>
      </c>
      <c r="N940" s="57">
        <v>210</v>
      </c>
      <c r="O940" s="57">
        <v>210</v>
      </c>
      <c r="P940" s="58" cm="1">
        <f t="array" ref="P940">(O940*$P$3)*(M940/O940)</f>
        <v>160.54499999999999</v>
      </c>
      <c r="Q940" s="59" cm="1">
        <f t="array" ref="Q940">R940</f>
        <v>350</v>
      </c>
      <c r="R940" s="58" cm="1">
        <f t="array" ref="R940">ROUND(O940*$P$3*(1+$Q$3),0)</f>
        <v>350</v>
      </c>
      <c r="S940" s="56" t="s">
        <v>1944</v>
      </c>
      <c r="T940" s="60" t="s">
        <v>58</v>
      </c>
      <c r="U940" s="51"/>
      <c r="V940" s="61"/>
      <c r="W940" s="61"/>
      <c r="X940" s="61"/>
      <c r="Y940" s="61"/>
      <c r="Z940" s="53">
        <f t="shared" si="14"/>
        <v>0</v>
      </c>
      <c r="AA940" s="4"/>
    </row>
    <row r="941" spans="1:27" ht="16" customHeight="1" x14ac:dyDescent="0.2">
      <c r="A941" s="54"/>
      <c r="B941" s="63" t="s">
        <v>2226</v>
      </c>
      <c r="C941" s="56" t="s">
        <v>2227</v>
      </c>
      <c r="D941" s="56" t="s">
        <v>2228</v>
      </c>
      <c r="E941" s="56" t="str" cm="1">
        <f t="array" ref="E941">_xlfn.XLOOKUP(C941,Master!E1:E2386,Master!H1:H2386)</f>
        <v>No</v>
      </c>
      <c r="F941" s="56" t="s">
        <v>2201</v>
      </c>
      <c r="G941" s="64">
        <v>3632</v>
      </c>
      <c r="H941" s="56" t="s">
        <v>139</v>
      </c>
      <c r="I941" s="56" t="s">
        <v>1091</v>
      </c>
      <c r="J941" s="56" t="s">
        <v>55</v>
      </c>
      <c r="K941" s="56" t="s">
        <v>56</v>
      </c>
      <c r="L941" s="56" t="s">
        <v>50</v>
      </c>
      <c r="M941" s="57">
        <v>115.5</v>
      </c>
      <c r="N941" s="57">
        <v>210</v>
      </c>
      <c r="O941" s="57">
        <v>210</v>
      </c>
      <c r="P941" s="58" cm="1">
        <f t="array" ref="P941">(O941*$P$3)*(M941/O941)</f>
        <v>160.54499999999999</v>
      </c>
      <c r="Q941" s="59" cm="1">
        <f t="array" ref="Q941">R941</f>
        <v>350</v>
      </c>
      <c r="R941" s="58" cm="1">
        <f t="array" ref="R941">ROUND(O941*$P$3*(1+$Q$3),0)</f>
        <v>350</v>
      </c>
      <c r="S941" s="56" t="s">
        <v>1944</v>
      </c>
      <c r="T941" s="60" t="s">
        <v>58</v>
      </c>
      <c r="U941" s="51"/>
      <c r="V941" s="61"/>
      <c r="W941" s="61"/>
      <c r="X941" s="61"/>
      <c r="Y941" s="61"/>
      <c r="Z941" s="53">
        <f t="shared" si="14"/>
        <v>0</v>
      </c>
      <c r="AA941" s="4"/>
    </row>
    <row r="942" spans="1:27" ht="16" customHeight="1" x14ac:dyDescent="0.2">
      <c r="A942" s="54"/>
      <c r="B942" s="63" t="s">
        <v>2229</v>
      </c>
      <c r="C942" s="56" t="s">
        <v>2230</v>
      </c>
      <c r="D942" s="56" t="s">
        <v>2231</v>
      </c>
      <c r="E942" s="56" t="str" cm="1">
        <f t="array" ref="E942">_xlfn.XLOOKUP(C942,Master!E1:E2386,Master!H1:H2386)</f>
        <v>No</v>
      </c>
      <c r="F942" s="56" t="s">
        <v>2201</v>
      </c>
      <c r="G942" s="64">
        <v>3634</v>
      </c>
      <c r="H942" s="56" t="s">
        <v>139</v>
      </c>
      <c r="I942" s="56" t="s">
        <v>1091</v>
      </c>
      <c r="J942" s="56" t="s">
        <v>55</v>
      </c>
      <c r="K942" s="56" t="s">
        <v>56</v>
      </c>
      <c r="L942" s="56" t="s">
        <v>50</v>
      </c>
      <c r="M942" s="57">
        <v>115.5</v>
      </c>
      <c r="N942" s="57">
        <v>210</v>
      </c>
      <c r="O942" s="57">
        <v>210</v>
      </c>
      <c r="P942" s="58" cm="1">
        <f t="array" ref="P942">(O942*$P$3)*(M942/O942)</f>
        <v>160.54499999999999</v>
      </c>
      <c r="Q942" s="59" cm="1">
        <f t="array" ref="Q942">R942</f>
        <v>350</v>
      </c>
      <c r="R942" s="58" cm="1">
        <f t="array" ref="R942">ROUND(O942*$P$3*(1+$Q$3),0)</f>
        <v>350</v>
      </c>
      <c r="S942" s="56" t="s">
        <v>1944</v>
      </c>
      <c r="T942" s="60" t="s">
        <v>58</v>
      </c>
      <c r="U942" s="51"/>
      <c r="V942" s="61"/>
      <c r="W942" s="61"/>
      <c r="X942" s="61"/>
      <c r="Y942" s="61"/>
      <c r="Z942" s="53">
        <f t="shared" si="14"/>
        <v>0</v>
      </c>
      <c r="AA942" s="4"/>
    </row>
    <row r="943" spans="1:27" ht="16" customHeight="1" x14ac:dyDescent="0.2">
      <c r="A943" s="54"/>
      <c r="B943" s="63" t="s">
        <v>2232</v>
      </c>
      <c r="C943" s="56" t="s">
        <v>2233</v>
      </c>
      <c r="D943" s="56" t="s">
        <v>2234</v>
      </c>
      <c r="E943" s="56" t="str" cm="1">
        <f t="array" ref="E943">_xlfn.XLOOKUP(C943,Master!E1:E2386,Master!H1:H2386)</f>
        <v>No</v>
      </c>
      <c r="F943" s="56" t="s">
        <v>2201</v>
      </c>
      <c r="G943" s="64">
        <v>3636</v>
      </c>
      <c r="H943" s="56" t="s">
        <v>139</v>
      </c>
      <c r="I943" s="56" t="s">
        <v>1091</v>
      </c>
      <c r="J943" s="56" t="s">
        <v>55</v>
      </c>
      <c r="K943" s="56" t="s">
        <v>56</v>
      </c>
      <c r="L943" s="56" t="s">
        <v>50</v>
      </c>
      <c r="M943" s="57">
        <v>115.5</v>
      </c>
      <c r="N943" s="57">
        <v>210</v>
      </c>
      <c r="O943" s="57">
        <v>210</v>
      </c>
      <c r="P943" s="58" cm="1">
        <f t="array" ref="P943">(O943*$P$3)*(M943/O943)</f>
        <v>160.54499999999999</v>
      </c>
      <c r="Q943" s="59" cm="1">
        <f t="array" ref="Q943">R943</f>
        <v>350</v>
      </c>
      <c r="R943" s="58" cm="1">
        <f t="array" ref="R943">ROUND(O943*$P$3*(1+$Q$3),0)</f>
        <v>350</v>
      </c>
      <c r="S943" s="56" t="s">
        <v>1944</v>
      </c>
      <c r="T943" s="60" t="s">
        <v>58</v>
      </c>
      <c r="U943" s="51"/>
      <c r="V943" s="61"/>
      <c r="W943" s="61"/>
      <c r="X943" s="61"/>
      <c r="Y943" s="61"/>
      <c r="Z943" s="53">
        <f t="shared" si="14"/>
        <v>0</v>
      </c>
      <c r="AA943" s="4"/>
    </row>
    <row r="944" spans="1:27" ht="16" customHeight="1" x14ac:dyDescent="0.2">
      <c r="A944" s="54"/>
      <c r="B944" s="63" t="s">
        <v>2235</v>
      </c>
      <c r="C944" s="56" t="s">
        <v>2236</v>
      </c>
      <c r="D944" s="56" t="s">
        <v>2237</v>
      </c>
      <c r="E944" s="56" t="str" cm="1">
        <f t="array" ref="E944">_xlfn.XLOOKUP(C944,Master!E1:E2386,Master!H1:H2386)</f>
        <v>No</v>
      </c>
      <c r="F944" s="56" t="s">
        <v>2201</v>
      </c>
      <c r="G944" s="64">
        <v>3832</v>
      </c>
      <c r="H944" s="56" t="s">
        <v>139</v>
      </c>
      <c r="I944" s="56" t="s">
        <v>1091</v>
      </c>
      <c r="J944" s="56" t="s">
        <v>55</v>
      </c>
      <c r="K944" s="56" t="s">
        <v>56</v>
      </c>
      <c r="L944" s="56" t="s">
        <v>50</v>
      </c>
      <c r="M944" s="57">
        <v>115.5</v>
      </c>
      <c r="N944" s="57">
        <v>210</v>
      </c>
      <c r="O944" s="57">
        <v>210</v>
      </c>
      <c r="P944" s="58" cm="1">
        <f t="array" ref="P944">(O944*$P$3)*(M944/O944)</f>
        <v>160.54499999999999</v>
      </c>
      <c r="Q944" s="59" cm="1">
        <f t="array" ref="Q944">R944</f>
        <v>350</v>
      </c>
      <c r="R944" s="58" cm="1">
        <f t="array" ref="R944">ROUND(O944*$P$3*(1+$Q$3),0)</f>
        <v>350</v>
      </c>
      <c r="S944" s="56" t="s">
        <v>1944</v>
      </c>
      <c r="T944" s="60" t="s">
        <v>58</v>
      </c>
      <c r="U944" s="51"/>
      <c r="V944" s="61"/>
      <c r="W944" s="61"/>
      <c r="X944" s="61"/>
      <c r="Y944" s="61"/>
      <c r="Z944" s="53">
        <f t="shared" si="14"/>
        <v>0</v>
      </c>
      <c r="AA944" s="4"/>
    </row>
    <row r="945" spans="1:27" ht="16" customHeight="1" x14ac:dyDescent="0.2">
      <c r="A945" s="54"/>
      <c r="B945" s="63" t="s">
        <v>2238</v>
      </c>
      <c r="C945" s="56" t="s">
        <v>2239</v>
      </c>
      <c r="D945" s="56" t="s">
        <v>2240</v>
      </c>
      <c r="E945" s="56" t="str" cm="1">
        <f t="array" ref="E945">_xlfn.XLOOKUP(C945,Master!E1:E2386,Master!H1:H2386)</f>
        <v>No</v>
      </c>
      <c r="F945" s="56" t="s">
        <v>2201</v>
      </c>
      <c r="G945" s="64">
        <v>3834</v>
      </c>
      <c r="H945" s="56" t="s">
        <v>139</v>
      </c>
      <c r="I945" s="56" t="s">
        <v>1091</v>
      </c>
      <c r="J945" s="56" t="s">
        <v>55</v>
      </c>
      <c r="K945" s="56" t="s">
        <v>56</v>
      </c>
      <c r="L945" s="56" t="s">
        <v>50</v>
      </c>
      <c r="M945" s="57">
        <v>115.5</v>
      </c>
      <c r="N945" s="57">
        <v>210</v>
      </c>
      <c r="O945" s="57">
        <v>210</v>
      </c>
      <c r="P945" s="58" cm="1">
        <f t="array" ref="P945">(O945*$P$3)*(M945/O945)</f>
        <v>160.54499999999999</v>
      </c>
      <c r="Q945" s="59" cm="1">
        <f t="array" ref="Q945">R945</f>
        <v>350</v>
      </c>
      <c r="R945" s="58" cm="1">
        <f t="array" ref="R945">ROUND(O945*$P$3*(1+$Q$3),0)</f>
        <v>350</v>
      </c>
      <c r="S945" s="56" t="s">
        <v>1944</v>
      </c>
      <c r="T945" s="60" t="s">
        <v>58</v>
      </c>
      <c r="U945" s="51"/>
      <c r="V945" s="61"/>
      <c r="W945" s="61"/>
      <c r="X945" s="61"/>
      <c r="Y945" s="61"/>
      <c r="Z945" s="53">
        <f t="shared" si="14"/>
        <v>0</v>
      </c>
      <c r="AA945" s="4"/>
    </row>
    <row r="946" spans="1:27" ht="16" customHeight="1" x14ac:dyDescent="0.2">
      <c r="A946" s="54"/>
      <c r="B946" s="63" t="s">
        <v>2241</v>
      </c>
      <c r="C946" s="56" t="s">
        <v>2242</v>
      </c>
      <c r="D946" s="56" t="s">
        <v>2243</v>
      </c>
      <c r="E946" s="56" t="str" cm="1">
        <f t="array" ref="E946">_xlfn.XLOOKUP(C946,Master!E1:E2386,Master!H1:H2386)</f>
        <v>No</v>
      </c>
      <c r="F946" s="56" t="s">
        <v>2201</v>
      </c>
      <c r="G946" s="64">
        <v>3836</v>
      </c>
      <c r="H946" s="56" t="s">
        <v>139</v>
      </c>
      <c r="I946" s="56" t="s">
        <v>1091</v>
      </c>
      <c r="J946" s="56" t="s">
        <v>55</v>
      </c>
      <c r="K946" s="56" t="s">
        <v>56</v>
      </c>
      <c r="L946" s="56" t="s">
        <v>50</v>
      </c>
      <c r="M946" s="57">
        <v>115.5</v>
      </c>
      <c r="N946" s="57">
        <v>210</v>
      </c>
      <c r="O946" s="57">
        <v>210</v>
      </c>
      <c r="P946" s="58" cm="1">
        <f t="array" ref="P946">(O946*$P$3)*(M946/O946)</f>
        <v>160.54499999999999</v>
      </c>
      <c r="Q946" s="59" cm="1">
        <f t="array" ref="Q946">R946</f>
        <v>350</v>
      </c>
      <c r="R946" s="58" cm="1">
        <f t="array" ref="R946">ROUND(O946*$P$3*(1+$Q$3),0)</f>
        <v>350</v>
      </c>
      <c r="S946" s="56" t="s">
        <v>1944</v>
      </c>
      <c r="T946" s="60" t="s">
        <v>58</v>
      </c>
      <c r="U946" s="51"/>
      <c r="V946" s="61"/>
      <c r="W946" s="61"/>
      <c r="X946" s="61"/>
      <c r="Y946" s="61"/>
      <c r="Z946" s="53">
        <f t="shared" si="14"/>
        <v>0</v>
      </c>
      <c r="AA946" s="4"/>
    </row>
    <row r="947" spans="1:27" ht="16" customHeight="1" x14ac:dyDescent="0.2">
      <c r="A947" s="54"/>
      <c r="B947" s="63" t="s">
        <v>2244</v>
      </c>
      <c r="C947" s="56" t="s">
        <v>2245</v>
      </c>
      <c r="D947" s="56" t="s">
        <v>2246</v>
      </c>
      <c r="E947" s="56" t="str" cm="1">
        <f t="array" ref="E947">_xlfn.XLOOKUP(C947,Master!E1:E2386,Master!H1:H2386)</f>
        <v>No</v>
      </c>
      <c r="F947" s="56" t="s">
        <v>2201</v>
      </c>
      <c r="G947" s="64">
        <v>4032</v>
      </c>
      <c r="H947" s="56" t="s">
        <v>139</v>
      </c>
      <c r="I947" s="56" t="s">
        <v>1091</v>
      </c>
      <c r="J947" s="56" t="s">
        <v>55</v>
      </c>
      <c r="K947" s="56" t="s">
        <v>56</v>
      </c>
      <c r="L947" s="56" t="s">
        <v>50</v>
      </c>
      <c r="M947" s="57">
        <v>115.5</v>
      </c>
      <c r="N947" s="57">
        <v>210</v>
      </c>
      <c r="O947" s="57">
        <v>210</v>
      </c>
      <c r="P947" s="58" cm="1">
        <f t="array" ref="P947">(O947*$P$3)*(M947/O947)</f>
        <v>160.54499999999999</v>
      </c>
      <c r="Q947" s="59" cm="1">
        <f t="array" ref="Q947">R947</f>
        <v>350</v>
      </c>
      <c r="R947" s="58" cm="1">
        <f t="array" ref="R947">ROUND(O947*$P$3*(1+$Q$3),0)</f>
        <v>350</v>
      </c>
      <c r="S947" s="56" t="s">
        <v>1944</v>
      </c>
      <c r="T947" s="60" t="s">
        <v>58</v>
      </c>
      <c r="U947" s="51"/>
      <c r="V947" s="61"/>
      <c r="W947" s="61"/>
      <c r="X947" s="61"/>
      <c r="Y947" s="61"/>
      <c r="Z947" s="53">
        <f t="shared" si="14"/>
        <v>0</v>
      </c>
      <c r="AA947" s="4"/>
    </row>
    <row r="948" spans="1:27" ht="16" customHeight="1" x14ac:dyDescent="0.2">
      <c r="A948" s="54"/>
      <c r="B948" s="63" t="s">
        <v>2247</v>
      </c>
      <c r="C948" s="56" t="s">
        <v>2248</v>
      </c>
      <c r="D948" s="56" t="s">
        <v>2249</v>
      </c>
      <c r="E948" s="56" t="str" cm="1">
        <f t="array" ref="E948">_xlfn.XLOOKUP(C948,Master!E1:E2386,Master!H1:H2386)</f>
        <v>No</v>
      </c>
      <c r="F948" s="56" t="s">
        <v>2201</v>
      </c>
      <c r="G948" s="64">
        <v>4232</v>
      </c>
      <c r="H948" s="56" t="s">
        <v>139</v>
      </c>
      <c r="I948" s="56" t="s">
        <v>1091</v>
      </c>
      <c r="J948" s="56" t="s">
        <v>55</v>
      </c>
      <c r="K948" s="56" t="s">
        <v>56</v>
      </c>
      <c r="L948" s="56" t="s">
        <v>50</v>
      </c>
      <c r="M948" s="57">
        <v>115.5</v>
      </c>
      <c r="N948" s="57">
        <v>210</v>
      </c>
      <c r="O948" s="57">
        <v>210</v>
      </c>
      <c r="P948" s="58" cm="1">
        <f t="array" ref="P948">(O948*$P$3)*(M948/O948)</f>
        <v>160.54499999999999</v>
      </c>
      <c r="Q948" s="59" cm="1">
        <f t="array" ref="Q948">R948</f>
        <v>350</v>
      </c>
      <c r="R948" s="58" cm="1">
        <f t="array" ref="R948">ROUND(O948*$P$3*(1+$Q$3),0)</f>
        <v>350</v>
      </c>
      <c r="S948" s="56" t="s">
        <v>1944</v>
      </c>
      <c r="T948" s="60" t="s">
        <v>58</v>
      </c>
      <c r="U948" s="51"/>
      <c r="V948" s="61"/>
      <c r="W948" s="61"/>
      <c r="X948" s="61"/>
      <c r="Y948" s="61"/>
      <c r="Z948" s="53">
        <f t="shared" si="14"/>
        <v>0</v>
      </c>
      <c r="AA948" s="4"/>
    </row>
    <row r="949" spans="1:27" ht="16" customHeight="1" x14ac:dyDescent="0.2">
      <c r="A949" s="54"/>
      <c r="B949" s="63" t="s">
        <v>2250</v>
      </c>
      <c r="C949" s="56" t="s">
        <v>2251</v>
      </c>
      <c r="D949" s="56" t="s">
        <v>2252</v>
      </c>
      <c r="E949" s="56" t="str" cm="1">
        <f t="array" ref="E949">_xlfn.XLOOKUP(C949,Master!E1:E2386,Master!H1:H2386)</f>
        <v>No</v>
      </c>
      <c r="F949" s="56" t="s">
        <v>2201</v>
      </c>
      <c r="G949" s="64">
        <v>4432</v>
      </c>
      <c r="H949" s="56" t="s">
        <v>139</v>
      </c>
      <c r="I949" s="56" t="s">
        <v>1091</v>
      </c>
      <c r="J949" s="56" t="s">
        <v>55</v>
      </c>
      <c r="K949" s="56" t="s">
        <v>56</v>
      </c>
      <c r="L949" s="56" t="s">
        <v>50</v>
      </c>
      <c r="M949" s="57">
        <v>115.5</v>
      </c>
      <c r="N949" s="57">
        <v>210</v>
      </c>
      <c r="O949" s="57">
        <v>210</v>
      </c>
      <c r="P949" s="58" cm="1">
        <f t="array" ref="P949">(O949*$P$3)*(M949/O949)</f>
        <v>160.54499999999999</v>
      </c>
      <c r="Q949" s="59" cm="1">
        <f t="array" ref="Q949">R949</f>
        <v>350</v>
      </c>
      <c r="R949" s="58" cm="1">
        <f t="array" ref="R949">ROUND(O949*$P$3*(1+$Q$3),0)</f>
        <v>350</v>
      </c>
      <c r="S949" s="56" t="s">
        <v>1944</v>
      </c>
      <c r="T949" s="60" t="s">
        <v>58</v>
      </c>
      <c r="U949" s="51"/>
      <c r="V949" s="61"/>
      <c r="W949" s="61"/>
      <c r="X949" s="61"/>
      <c r="Y949" s="61"/>
      <c r="Z949" s="53">
        <f t="shared" si="14"/>
        <v>0</v>
      </c>
      <c r="AA949" s="4"/>
    </row>
    <row r="950" spans="1:27" ht="16" customHeight="1" x14ac:dyDescent="0.2">
      <c r="A950" s="54"/>
      <c r="B950" s="63" t="s">
        <v>2253</v>
      </c>
      <c r="C950" s="56" t="s">
        <v>2254</v>
      </c>
      <c r="D950" s="56" t="s">
        <v>2255</v>
      </c>
      <c r="E950" s="56" t="str" cm="1">
        <f t="array" ref="E950">_xlfn.XLOOKUP(C950,Master!E1:E2386,Master!H1:H2386)</f>
        <v>No</v>
      </c>
      <c r="F950" s="56" t="s">
        <v>2256</v>
      </c>
      <c r="G950" s="64">
        <v>3030</v>
      </c>
      <c r="H950" s="56" t="s">
        <v>139</v>
      </c>
      <c r="I950" s="56" t="s">
        <v>1091</v>
      </c>
      <c r="J950" s="56" t="s">
        <v>55</v>
      </c>
      <c r="K950" s="56" t="s">
        <v>56</v>
      </c>
      <c r="L950" s="56" t="s">
        <v>50</v>
      </c>
      <c r="M950" s="57">
        <v>115.5</v>
      </c>
      <c r="N950" s="57">
        <v>210</v>
      </c>
      <c r="O950" s="57">
        <v>210</v>
      </c>
      <c r="P950" s="58" cm="1">
        <f t="array" ref="P950">(O950*$P$3)*(M950/O950)</f>
        <v>160.54499999999999</v>
      </c>
      <c r="Q950" s="59" cm="1">
        <f t="array" ref="Q950">R950</f>
        <v>350</v>
      </c>
      <c r="R950" s="58" cm="1">
        <f t="array" ref="R950">ROUND(O950*$P$3*(1+$Q$3),0)</f>
        <v>350</v>
      </c>
      <c r="S950" s="56" t="s">
        <v>1944</v>
      </c>
      <c r="T950" s="60" t="s">
        <v>58</v>
      </c>
      <c r="U950" s="51"/>
      <c r="V950" s="61"/>
      <c r="W950" s="61"/>
      <c r="X950" s="61"/>
      <c r="Y950" s="61"/>
      <c r="Z950" s="53">
        <f t="shared" si="14"/>
        <v>0</v>
      </c>
      <c r="AA950" s="4"/>
    </row>
    <row r="951" spans="1:27" ht="16" customHeight="1" x14ac:dyDescent="0.2">
      <c r="A951" s="54"/>
      <c r="B951" s="63" t="s">
        <v>2257</v>
      </c>
      <c r="C951" s="56" t="s">
        <v>2258</v>
      </c>
      <c r="D951" s="56" t="s">
        <v>2259</v>
      </c>
      <c r="E951" s="56" t="str" cm="1">
        <f t="array" ref="E951">_xlfn.XLOOKUP(C951,Master!E1:E2386,Master!H1:H2386)</f>
        <v>No</v>
      </c>
      <c r="F951" s="56" t="s">
        <v>2256</v>
      </c>
      <c r="G951" s="64">
        <v>3032</v>
      </c>
      <c r="H951" s="56" t="s">
        <v>139</v>
      </c>
      <c r="I951" s="56" t="s">
        <v>1091</v>
      </c>
      <c r="J951" s="56" t="s">
        <v>55</v>
      </c>
      <c r="K951" s="56" t="s">
        <v>56</v>
      </c>
      <c r="L951" s="56" t="s">
        <v>50</v>
      </c>
      <c r="M951" s="57">
        <v>115.5</v>
      </c>
      <c r="N951" s="57">
        <v>210</v>
      </c>
      <c r="O951" s="57">
        <v>210</v>
      </c>
      <c r="P951" s="58" cm="1">
        <f t="array" ref="P951">(O951*$P$3)*(M951/O951)</f>
        <v>160.54499999999999</v>
      </c>
      <c r="Q951" s="59" cm="1">
        <f t="array" ref="Q951">R951</f>
        <v>350</v>
      </c>
      <c r="R951" s="58" cm="1">
        <f t="array" ref="R951">ROUND(O951*$P$3*(1+$Q$3),0)</f>
        <v>350</v>
      </c>
      <c r="S951" s="56" t="s">
        <v>1944</v>
      </c>
      <c r="T951" s="60" t="s">
        <v>58</v>
      </c>
      <c r="U951" s="51"/>
      <c r="V951" s="61"/>
      <c r="W951" s="61"/>
      <c r="X951" s="61"/>
      <c r="Y951" s="61"/>
      <c r="Z951" s="53">
        <f t="shared" si="14"/>
        <v>0</v>
      </c>
      <c r="AA951" s="4"/>
    </row>
    <row r="952" spans="1:27" ht="16" customHeight="1" x14ac:dyDescent="0.2">
      <c r="A952" s="54"/>
      <c r="B952" s="63" t="s">
        <v>2260</v>
      </c>
      <c r="C952" s="56" t="s">
        <v>2261</v>
      </c>
      <c r="D952" s="56" t="s">
        <v>2262</v>
      </c>
      <c r="E952" s="56" t="str" cm="1">
        <f t="array" ref="E952">_xlfn.XLOOKUP(C952,Master!E1:E2386,Master!H1:H2386)</f>
        <v>No</v>
      </c>
      <c r="F952" s="56" t="s">
        <v>2256</v>
      </c>
      <c r="G952" s="64">
        <v>3230</v>
      </c>
      <c r="H952" s="56" t="s">
        <v>139</v>
      </c>
      <c r="I952" s="56" t="s">
        <v>1091</v>
      </c>
      <c r="J952" s="56" t="s">
        <v>55</v>
      </c>
      <c r="K952" s="56" t="s">
        <v>56</v>
      </c>
      <c r="L952" s="56" t="s">
        <v>50</v>
      </c>
      <c r="M952" s="57">
        <v>115.5</v>
      </c>
      <c r="N952" s="57">
        <v>210</v>
      </c>
      <c r="O952" s="57">
        <v>210</v>
      </c>
      <c r="P952" s="58" cm="1">
        <f t="array" ref="P952">(O952*$P$3)*(M952/O952)</f>
        <v>160.54499999999999</v>
      </c>
      <c r="Q952" s="59" cm="1">
        <f t="array" ref="Q952">R952</f>
        <v>350</v>
      </c>
      <c r="R952" s="58" cm="1">
        <f t="array" ref="R952">ROUND(O952*$P$3*(1+$Q$3),0)</f>
        <v>350</v>
      </c>
      <c r="S952" s="56" t="s">
        <v>1944</v>
      </c>
      <c r="T952" s="60" t="s">
        <v>58</v>
      </c>
      <c r="U952" s="51"/>
      <c r="V952" s="61"/>
      <c r="W952" s="61"/>
      <c r="X952" s="61"/>
      <c r="Y952" s="61"/>
      <c r="Z952" s="53">
        <f t="shared" si="14"/>
        <v>0</v>
      </c>
      <c r="AA952" s="4"/>
    </row>
    <row r="953" spans="1:27" ht="16" customHeight="1" x14ac:dyDescent="0.2">
      <c r="A953" s="54"/>
      <c r="B953" s="63" t="s">
        <v>2263</v>
      </c>
      <c r="C953" s="56" t="s">
        <v>2264</v>
      </c>
      <c r="D953" s="56" t="s">
        <v>2265</v>
      </c>
      <c r="E953" s="56" t="str" cm="1">
        <f t="array" ref="E953">_xlfn.XLOOKUP(C953,Master!E1:E2386,Master!H1:H2386)</f>
        <v>No</v>
      </c>
      <c r="F953" s="56" t="s">
        <v>2256</v>
      </c>
      <c r="G953" s="64">
        <v>3232</v>
      </c>
      <c r="H953" s="56" t="s">
        <v>139</v>
      </c>
      <c r="I953" s="56" t="s">
        <v>1091</v>
      </c>
      <c r="J953" s="56" t="s">
        <v>55</v>
      </c>
      <c r="K953" s="56" t="s">
        <v>56</v>
      </c>
      <c r="L953" s="56" t="s">
        <v>50</v>
      </c>
      <c r="M953" s="57">
        <v>115.5</v>
      </c>
      <c r="N953" s="57">
        <v>210</v>
      </c>
      <c r="O953" s="57">
        <v>210</v>
      </c>
      <c r="P953" s="58" cm="1">
        <f t="array" ref="P953">(O953*$P$3)*(M953/O953)</f>
        <v>160.54499999999999</v>
      </c>
      <c r="Q953" s="59" cm="1">
        <f t="array" ref="Q953">R953</f>
        <v>350</v>
      </c>
      <c r="R953" s="58" cm="1">
        <f t="array" ref="R953">ROUND(O953*$P$3*(1+$Q$3),0)</f>
        <v>350</v>
      </c>
      <c r="S953" s="56" t="s">
        <v>1944</v>
      </c>
      <c r="T953" s="60" t="s">
        <v>58</v>
      </c>
      <c r="U953" s="51"/>
      <c r="V953" s="61"/>
      <c r="W953" s="61"/>
      <c r="X953" s="61"/>
      <c r="Y953" s="61"/>
      <c r="Z953" s="53">
        <f t="shared" si="14"/>
        <v>0</v>
      </c>
      <c r="AA953" s="4"/>
    </row>
    <row r="954" spans="1:27" ht="16" customHeight="1" x14ac:dyDescent="0.2">
      <c r="A954" s="54"/>
      <c r="B954" s="63" t="s">
        <v>2266</v>
      </c>
      <c r="C954" s="56" t="s">
        <v>2267</v>
      </c>
      <c r="D954" s="56" t="s">
        <v>2268</v>
      </c>
      <c r="E954" s="56" t="str" cm="1">
        <f t="array" ref="E954">_xlfn.XLOOKUP(C954,Master!E1:E2386,Master!H1:H2386)</f>
        <v>No</v>
      </c>
      <c r="F954" s="56" t="s">
        <v>2256</v>
      </c>
      <c r="G954" s="64">
        <v>3234</v>
      </c>
      <c r="H954" s="56" t="s">
        <v>139</v>
      </c>
      <c r="I954" s="56" t="s">
        <v>1091</v>
      </c>
      <c r="J954" s="56" t="s">
        <v>55</v>
      </c>
      <c r="K954" s="56" t="s">
        <v>56</v>
      </c>
      <c r="L954" s="56" t="s">
        <v>50</v>
      </c>
      <c r="M954" s="57">
        <v>115.5</v>
      </c>
      <c r="N954" s="57">
        <v>210</v>
      </c>
      <c r="O954" s="57">
        <v>210</v>
      </c>
      <c r="P954" s="58" cm="1">
        <f t="array" ref="P954">(O954*$P$3)*(M954/O954)</f>
        <v>160.54499999999999</v>
      </c>
      <c r="Q954" s="59" cm="1">
        <f t="array" ref="Q954">R954</f>
        <v>350</v>
      </c>
      <c r="R954" s="58" cm="1">
        <f t="array" ref="R954">ROUND(O954*$P$3*(1+$Q$3),0)</f>
        <v>350</v>
      </c>
      <c r="S954" s="56" t="s">
        <v>1944</v>
      </c>
      <c r="T954" s="60" t="s">
        <v>58</v>
      </c>
      <c r="U954" s="51"/>
      <c r="V954" s="61"/>
      <c r="W954" s="61"/>
      <c r="X954" s="61"/>
      <c r="Y954" s="61"/>
      <c r="Z954" s="53">
        <f t="shared" si="14"/>
        <v>0</v>
      </c>
      <c r="AA954" s="4"/>
    </row>
    <row r="955" spans="1:27" ht="16" customHeight="1" x14ac:dyDescent="0.2">
      <c r="A955" s="54"/>
      <c r="B955" s="63" t="s">
        <v>2269</v>
      </c>
      <c r="C955" s="56" t="s">
        <v>2270</v>
      </c>
      <c r="D955" s="56" t="s">
        <v>2271</v>
      </c>
      <c r="E955" s="56" t="str" cm="1">
        <f t="array" ref="E955">_xlfn.XLOOKUP(C955,Master!E1:E2386,Master!H1:H2386)</f>
        <v>No</v>
      </c>
      <c r="F955" s="56" t="s">
        <v>2256</v>
      </c>
      <c r="G955" s="64">
        <v>3430</v>
      </c>
      <c r="H955" s="56" t="s">
        <v>139</v>
      </c>
      <c r="I955" s="56" t="s">
        <v>1091</v>
      </c>
      <c r="J955" s="56" t="s">
        <v>55</v>
      </c>
      <c r="K955" s="56" t="s">
        <v>56</v>
      </c>
      <c r="L955" s="56" t="s">
        <v>50</v>
      </c>
      <c r="M955" s="57">
        <v>115.5</v>
      </c>
      <c r="N955" s="57">
        <v>210</v>
      </c>
      <c r="O955" s="57">
        <v>210</v>
      </c>
      <c r="P955" s="58" cm="1">
        <f t="array" ref="P955">(O955*$P$3)*(M955/O955)</f>
        <v>160.54499999999999</v>
      </c>
      <c r="Q955" s="59" cm="1">
        <f t="array" ref="Q955">R955</f>
        <v>350</v>
      </c>
      <c r="R955" s="58" cm="1">
        <f t="array" ref="R955">ROUND(O955*$P$3*(1+$Q$3),0)</f>
        <v>350</v>
      </c>
      <c r="S955" s="56" t="s">
        <v>1944</v>
      </c>
      <c r="T955" s="60" t="s">
        <v>58</v>
      </c>
      <c r="U955" s="51"/>
      <c r="V955" s="61"/>
      <c r="W955" s="61"/>
      <c r="X955" s="61"/>
      <c r="Y955" s="61"/>
      <c r="Z955" s="53">
        <f t="shared" si="14"/>
        <v>0</v>
      </c>
      <c r="AA955" s="4"/>
    </row>
    <row r="956" spans="1:27" ht="16" customHeight="1" x14ac:dyDescent="0.2">
      <c r="A956" s="54"/>
      <c r="B956" s="63" t="s">
        <v>2272</v>
      </c>
      <c r="C956" s="56" t="s">
        <v>2273</v>
      </c>
      <c r="D956" s="56" t="s">
        <v>2274</v>
      </c>
      <c r="E956" s="56" t="str" cm="1">
        <f t="array" ref="E956">_xlfn.XLOOKUP(C956,Master!E1:E2386,Master!H1:H2386)</f>
        <v>No</v>
      </c>
      <c r="F956" s="56" t="s">
        <v>2256</v>
      </c>
      <c r="G956" s="64">
        <v>3432</v>
      </c>
      <c r="H956" s="56" t="s">
        <v>139</v>
      </c>
      <c r="I956" s="56" t="s">
        <v>1091</v>
      </c>
      <c r="J956" s="56" t="s">
        <v>55</v>
      </c>
      <c r="K956" s="56" t="s">
        <v>56</v>
      </c>
      <c r="L956" s="56" t="s">
        <v>50</v>
      </c>
      <c r="M956" s="57">
        <v>115.5</v>
      </c>
      <c r="N956" s="57">
        <v>210</v>
      </c>
      <c r="O956" s="57">
        <v>210</v>
      </c>
      <c r="P956" s="58" cm="1">
        <f t="array" ref="P956">(O956*$P$3)*(M956/O956)</f>
        <v>160.54499999999999</v>
      </c>
      <c r="Q956" s="59" cm="1">
        <f t="array" ref="Q956">R956</f>
        <v>350</v>
      </c>
      <c r="R956" s="58" cm="1">
        <f t="array" ref="R956">ROUND(O956*$P$3*(1+$Q$3),0)</f>
        <v>350</v>
      </c>
      <c r="S956" s="56" t="s">
        <v>1944</v>
      </c>
      <c r="T956" s="60" t="s">
        <v>58</v>
      </c>
      <c r="U956" s="51"/>
      <c r="V956" s="61"/>
      <c r="W956" s="61"/>
      <c r="X956" s="61"/>
      <c r="Y956" s="61"/>
      <c r="Z956" s="53">
        <f t="shared" si="14"/>
        <v>0</v>
      </c>
      <c r="AA956" s="4"/>
    </row>
    <row r="957" spans="1:27" ht="16" customHeight="1" x14ac:dyDescent="0.2">
      <c r="A957" s="54"/>
      <c r="B957" s="63" t="s">
        <v>2275</v>
      </c>
      <c r="C957" s="56" t="s">
        <v>2276</v>
      </c>
      <c r="D957" s="56" t="s">
        <v>2277</v>
      </c>
      <c r="E957" s="56" t="str" cm="1">
        <f t="array" ref="E957">_xlfn.XLOOKUP(C957,Master!E1:E2386,Master!H1:H2386)</f>
        <v>No</v>
      </c>
      <c r="F957" s="56" t="s">
        <v>2256</v>
      </c>
      <c r="G957" s="64">
        <v>3434</v>
      </c>
      <c r="H957" s="56" t="s">
        <v>139</v>
      </c>
      <c r="I957" s="56" t="s">
        <v>1091</v>
      </c>
      <c r="J957" s="56" t="s">
        <v>55</v>
      </c>
      <c r="K957" s="56" t="s">
        <v>56</v>
      </c>
      <c r="L957" s="56" t="s">
        <v>50</v>
      </c>
      <c r="M957" s="57">
        <v>115.5</v>
      </c>
      <c r="N957" s="57">
        <v>210</v>
      </c>
      <c r="O957" s="57">
        <v>210</v>
      </c>
      <c r="P957" s="58" cm="1">
        <f t="array" ref="P957">(O957*$P$3)*(M957/O957)</f>
        <v>160.54499999999999</v>
      </c>
      <c r="Q957" s="59" cm="1">
        <f t="array" ref="Q957">R957</f>
        <v>350</v>
      </c>
      <c r="R957" s="58" cm="1">
        <f t="array" ref="R957">ROUND(O957*$P$3*(1+$Q$3),0)</f>
        <v>350</v>
      </c>
      <c r="S957" s="56" t="s">
        <v>1944</v>
      </c>
      <c r="T957" s="60" t="s">
        <v>58</v>
      </c>
      <c r="U957" s="51"/>
      <c r="V957" s="61"/>
      <c r="W957" s="61"/>
      <c r="X957" s="61"/>
      <c r="Y957" s="61"/>
      <c r="Z957" s="53">
        <f t="shared" si="14"/>
        <v>0</v>
      </c>
      <c r="AA957" s="4"/>
    </row>
    <row r="958" spans="1:27" ht="16" customHeight="1" x14ac:dyDescent="0.2">
      <c r="A958" s="54"/>
      <c r="B958" s="63" t="s">
        <v>2278</v>
      </c>
      <c r="C958" s="56" t="s">
        <v>2279</v>
      </c>
      <c r="D958" s="56" t="s">
        <v>2280</v>
      </c>
      <c r="E958" s="56" t="str" cm="1">
        <f t="array" ref="E958">_xlfn.XLOOKUP(C958,Master!E1:E2386,Master!H1:H2386)</f>
        <v>No</v>
      </c>
      <c r="F958" s="56" t="s">
        <v>2256</v>
      </c>
      <c r="G958" s="64">
        <v>3436</v>
      </c>
      <c r="H958" s="56" t="s">
        <v>139</v>
      </c>
      <c r="I958" s="56" t="s">
        <v>1091</v>
      </c>
      <c r="J958" s="56" t="s">
        <v>55</v>
      </c>
      <c r="K958" s="56" t="s">
        <v>56</v>
      </c>
      <c r="L958" s="56" t="s">
        <v>50</v>
      </c>
      <c r="M958" s="57">
        <v>115.5</v>
      </c>
      <c r="N958" s="57">
        <v>210</v>
      </c>
      <c r="O958" s="57">
        <v>210</v>
      </c>
      <c r="P958" s="58" cm="1">
        <f t="array" ref="P958">(O958*$P$3)*(M958/O958)</f>
        <v>160.54499999999999</v>
      </c>
      <c r="Q958" s="59" cm="1">
        <f t="array" ref="Q958">R958</f>
        <v>350</v>
      </c>
      <c r="R958" s="58" cm="1">
        <f t="array" ref="R958">ROUND(O958*$P$3*(1+$Q$3),0)</f>
        <v>350</v>
      </c>
      <c r="S958" s="56" t="s">
        <v>1944</v>
      </c>
      <c r="T958" s="60" t="s">
        <v>58</v>
      </c>
      <c r="U958" s="51"/>
      <c r="V958" s="61"/>
      <c r="W958" s="61"/>
      <c r="X958" s="61"/>
      <c r="Y958" s="61"/>
      <c r="Z958" s="53">
        <f t="shared" si="14"/>
        <v>0</v>
      </c>
      <c r="AA958" s="4"/>
    </row>
    <row r="959" spans="1:27" ht="16" customHeight="1" x14ac:dyDescent="0.2">
      <c r="A959" s="54"/>
      <c r="B959" s="63" t="s">
        <v>2281</v>
      </c>
      <c r="C959" s="56" t="s">
        <v>2282</v>
      </c>
      <c r="D959" s="56" t="s">
        <v>2283</v>
      </c>
      <c r="E959" s="56" t="str" cm="1">
        <f t="array" ref="E959">_xlfn.XLOOKUP(C959,Master!E1:E2386,Master!H1:H2386)</f>
        <v>No</v>
      </c>
      <c r="F959" s="56" t="s">
        <v>2256</v>
      </c>
      <c r="G959" s="64">
        <v>3632</v>
      </c>
      <c r="H959" s="56" t="s">
        <v>139</v>
      </c>
      <c r="I959" s="56" t="s">
        <v>1091</v>
      </c>
      <c r="J959" s="56" t="s">
        <v>55</v>
      </c>
      <c r="K959" s="56" t="s">
        <v>56</v>
      </c>
      <c r="L959" s="56" t="s">
        <v>50</v>
      </c>
      <c r="M959" s="57">
        <v>115.5</v>
      </c>
      <c r="N959" s="57">
        <v>210</v>
      </c>
      <c r="O959" s="57">
        <v>210</v>
      </c>
      <c r="P959" s="58" cm="1">
        <f t="array" ref="P959">(O959*$P$3)*(M959/O959)</f>
        <v>160.54499999999999</v>
      </c>
      <c r="Q959" s="59" cm="1">
        <f t="array" ref="Q959">R959</f>
        <v>350</v>
      </c>
      <c r="R959" s="58" cm="1">
        <f t="array" ref="R959">ROUND(O959*$P$3*(1+$Q$3),0)</f>
        <v>350</v>
      </c>
      <c r="S959" s="56" t="s">
        <v>1944</v>
      </c>
      <c r="T959" s="60" t="s">
        <v>58</v>
      </c>
      <c r="U959" s="51"/>
      <c r="V959" s="61"/>
      <c r="W959" s="61"/>
      <c r="X959" s="61"/>
      <c r="Y959" s="61"/>
      <c r="Z959" s="53">
        <f t="shared" si="14"/>
        <v>0</v>
      </c>
      <c r="AA959" s="4"/>
    </row>
    <row r="960" spans="1:27" ht="16" customHeight="1" x14ac:dyDescent="0.2">
      <c r="A960" s="54"/>
      <c r="B960" s="63" t="s">
        <v>2284</v>
      </c>
      <c r="C960" s="56" t="s">
        <v>2285</v>
      </c>
      <c r="D960" s="56" t="s">
        <v>2286</v>
      </c>
      <c r="E960" s="56" t="str" cm="1">
        <f t="array" ref="E960">_xlfn.XLOOKUP(C960,Master!E1:E2386,Master!H1:H2386)</f>
        <v>No</v>
      </c>
      <c r="F960" s="56" t="s">
        <v>2256</v>
      </c>
      <c r="G960" s="64">
        <v>3634</v>
      </c>
      <c r="H960" s="56" t="s">
        <v>139</v>
      </c>
      <c r="I960" s="56" t="s">
        <v>1091</v>
      </c>
      <c r="J960" s="56" t="s">
        <v>55</v>
      </c>
      <c r="K960" s="56" t="s">
        <v>56</v>
      </c>
      <c r="L960" s="56" t="s">
        <v>50</v>
      </c>
      <c r="M960" s="57">
        <v>115.5</v>
      </c>
      <c r="N960" s="57">
        <v>210</v>
      </c>
      <c r="O960" s="57">
        <v>210</v>
      </c>
      <c r="P960" s="58" cm="1">
        <f t="array" ref="P960">(O960*$P$3)*(M960/O960)</f>
        <v>160.54499999999999</v>
      </c>
      <c r="Q960" s="59" cm="1">
        <f t="array" ref="Q960">R960</f>
        <v>350</v>
      </c>
      <c r="R960" s="58" cm="1">
        <f t="array" ref="R960">ROUND(O960*$P$3*(1+$Q$3),0)</f>
        <v>350</v>
      </c>
      <c r="S960" s="56" t="s">
        <v>1944</v>
      </c>
      <c r="T960" s="60" t="s">
        <v>58</v>
      </c>
      <c r="U960" s="51"/>
      <c r="V960" s="61"/>
      <c r="W960" s="61"/>
      <c r="X960" s="61"/>
      <c r="Y960" s="61"/>
      <c r="Z960" s="53">
        <f t="shared" si="14"/>
        <v>0</v>
      </c>
      <c r="AA960" s="4"/>
    </row>
    <row r="961" spans="1:27" ht="16" customHeight="1" x14ac:dyDescent="0.2">
      <c r="A961" s="54"/>
      <c r="B961" s="63" t="s">
        <v>2287</v>
      </c>
      <c r="C961" s="56" t="s">
        <v>2288</v>
      </c>
      <c r="D961" s="56" t="s">
        <v>2289</v>
      </c>
      <c r="E961" s="56" t="str" cm="1">
        <f t="array" ref="E961">_xlfn.XLOOKUP(C961,Master!E1:E2386,Master!H1:H2386)</f>
        <v>No</v>
      </c>
      <c r="F961" s="56" t="s">
        <v>2256</v>
      </c>
      <c r="G961" s="64">
        <v>3636</v>
      </c>
      <c r="H961" s="56" t="s">
        <v>139</v>
      </c>
      <c r="I961" s="56" t="s">
        <v>1091</v>
      </c>
      <c r="J961" s="56" t="s">
        <v>55</v>
      </c>
      <c r="K961" s="56" t="s">
        <v>56</v>
      </c>
      <c r="L961" s="56" t="s">
        <v>50</v>
      </c>
      <c r="M961" s="57">
        <v>115.5</v>
      </c>
      <c r="N961" s="57">
        <v>210</v>
      </c>
      <c r="O961" s="57">
        <v>210</v>
      </c>
      <c r="P961" s="58" cm="1">
        <f t="array" ref="P961">(O961*$P$3)*(M961/O961)</f>
        <v>160.54499999999999</v>
      </c>
      <c r="Q961" s="59" cm="1">
        <f t="array" ref="Q961">R961</f>
        <v>350</v>
      </c>
      <c r="R961" s="58" cm="1">
        <f t="array" ref="R961">ROUND(O961*$P$3*(1+$Q$3),0)</f>
        <v>350</v>
      </c>
      <c r="S961" s="56" t="s">
        <v>1944</v>
      </c>
      <c r="T961" s="60" t="s">
        <v>58</v>
      </c>
      <c r="U961" s="51"/>
      <c r="V961" s="61"/>
      <c r="W961" s="61"/>
      <c r="X961" s="61"/>
      <c r="Y961" s="61"/>
      <c r="Z961" s="53">
        <f t="shared" si="14"/>
        <v>0</v>
      </c>
      <c r="AA961" s="4"/>
    </row>
    <row r="962" spans="1:27" ht="16" customHeight="1" x14ac:dyDescent="0.2">
      <c r="A962" s="54"/>
      <c r="B962" s="63" t="s">
        <v>2290</v>
      </c>
      <c r="C962" s="56" t="s">
        <v>2291</v>
      </c>
      <c r="D962" s="56" t="s">
        <v>2292</v>
      </c>
      <c r="E962" s="56" t="str" cm="1">
        <f t="array" ref="E962">_xlfn.XLOOKUP(C962,Master!E1:E2386,Master!H1:H2386)</f>
        <v>No</v>
      </c>
      <c r="F962" s="56" t="s">
        <v>2256</v>
      </c>
      <c r="G962" s="64">
        <v>3832</v>
      </c>
      <c r="H962" s="56" t="s">
        <v>139</v>
      </c>
      <c r="I962" s="56" t="s">
        <v>1091</v>
      </c>
      <c r="J962" s="56" t="s">
        <v>55</v>
      </c>
      <c r="K962" s="56" t="s">
        <v>56</v>
      </c>
      <c r="L962" s="56" t="s">
        <v>50</v>
      </c>
      <c r="M962" s="57">
        <v>115.5</v>
      </c>
      <c r="N962" s="57">
        <v>210</v>
      </c>
      <c r="O962" s="57">
        <v>210</v>
      </c>
      <c r="P962" s="58" cm="1">
        <f t="array" ref="P962">(O962*$P$3)*(M962/O962)</f>
        <v>160.54499999999999</v>
      </c>
      <c r="Q962" s="59" cm="1">
        <f t="array" ref="Q962">R962</f>
        <v>350</v>
      </c>
      <c r="R962" s="58" cm="1">
        <f t="array" ref="R962">ROUND(O962*$P$3*(1+$Q$3),0)</f>
        <v>350</v>
      </c>
      <c r="S962" s="56" t="s">
        <v>1944</v>
      </c>
      <c r="T962" s="60" t="s">
        <v>58</v>
      </c>
      <c r="U962" s="51"/>
      <c r="V962" s="61"/>
      <c r="W962" s="61"/>
      <c r="X962" s="61"/>
      <c r="Y962" s="61"/>
      <c r="Z962" s="53">
        <f t="shared" si="14"/>
        <v>0</v>
      </c>
      <c r="AA962" s="4"/>
    </row>
    <row r="963" spans="1:27" ht="16" customHeight="1" x14ac:dyDescent="0.2">
      <c r="A963" s="54"/>
      <c r="B963" s="63" t="s">
        <v>2293</v>
      </c>
      <c r="C963" s="56" t="s">
        <v>2294</v>
      </c>
      <c r="D963" s="56" t="s">
        <v>2295</v>
      </c>
      <c r="E963" s="56" t="str" cm="1">
        <f t="array" ref="E963">_xlfn.XLOOKUP(C963,Master!E1:E2386,Master!H1:H2386)</f>
        <v>No</v>
      </c>
      <c r="F963" s="56" t="s">
        <v>2256</v>
      </c>
      <c r="G963" s="64">
        <v>3834</v>
      </c>
      <c r="H963" s="56" t="s">
        <v>139</v>
      </c>
      <c r="I963" s="56" t="s">
        <v>1091</v>
      </c>
      <c r="J963" s="56" t="s">
        <v>55</v>
      </c>
      <c r="K963" s="56" t="s">
        <v>56</v>
      </c>
      <c r="L963" s="56" t="s">
        <v>50</v>
      </c>
      <c r="M963" s="57">
        <v>115.5</v>
      </c>
      <c r="N963" s="57">
        <v>210</v>
      </c>
      <c r="O963" s="57">
        <v>210</v>
      </c>
      <c r="P963" s="58" cm="1">
        <f t="array" ref="P963">(O963*$P$3)*(M963/O963)</f>
        <v>160.54499999999999</v>
      </c>
      <c r="Q963" s="59" cm="1">
        <f t="array" ref="Q963">R963</f>
        <v>350</v>
      </c>
      <c r="R963" s="58" cm="1">
        <f t="array" ref="R963">ROUND(O963*$P$3*(1+$Q$3),0)</f>
        <v>350</v>
      </c>
      <c r="S963" s="56" t="s">
        <v>1944</v>
      </c>
      <c r="T963" s="60" t="s">
        <v>58</v>
      </c>
      <c r="U963" s="51"/>
      <c r="V963" s="61"/>
      <c r="W963" s="61"/>
      <c r="X963" s="61"/>
      <c r="Y963" s="61"/>
      <c r="Z963" s="53">
        <f t="shared" si="14"/>
        <v>0</v>
      </c>
      <c r="AA963" s="4"/>
    </row>
    <row r="964" spans="1:27" ht="16" customHeight="1" x14ac:dyDescent="0.2">
      <c r="A964" s="54"/>
      <c r="B964" s="63" t="s">
        <v>2296</v>
      </c>
      <c r="C964" s="56" t="s">
        <v>2297</v>
      </c>
      <c r="D964" s="56" t="s">
        <v>2298</v>
      </c>
      <c r="E964" s="56" t="str" cm="1">
        <f t="array" ref="E964">_xlfn.XLOOKUP(C964,Master!E1:E2386,Master!H1:H2386)</f>
        <v>No</v>
      </c>
      <c r="F964" s="56" t="s">
        <v>2256</v>
      </c>
      <c r="G964" s="64">
        <v>3836</v>
      </c>
      <c r="H964" s="56" t="s">
        <v>139</v>
      </c>
      <c r="I964" s="56" t="s">
        <v>1091</v>
      </c>
      <c r="J964" s="56" t="s">
        <v>55</v>
      </c>
      <c r="K964" s="56" t="s">
        <v>56</v>
      </c>
      <c r="L964" s="56" t="s">
        <v>50</v>
      </c>
      <c r="M964" s="57">
        <v>115.5</v>
      </c>
      <c r="N964" s="57">
        <v>210</v>
      </c>
      <c r="O964" s="57">
        <v>210</v>
      </c>
      <c r="P964" s="58" cm="1">
        <f t="array" ref="P964">(O964*$P$3)*(M964/O964)</f>
        <v>160.54499999999999</v>
      </c>
      <c r="Q964" s="59" cm="1">
        <f t="array" ref="Q964">R964</f>
        <v>350</v>
      </c>
      <c r="R964" s="58" cm="1">
        <f t="array" ref="R964">ROUND(O964*$P$3*(1+$Q$3),0)</f>
        <v>350</v>
      </c>
      <c r="S964" s="56" t="s">
        <v>1944</v>
      </c>
      <c r="T964" s="60" t="s">
        <v>58</v>
      </c>
      <c r="U964" s="51"/>
      <c r="V964" s="61"/>
      <c r="W964" s="61"/>
      <c r="X964" s="61"/>
      <c r="Y964" s="61"/>
      <c r="Z964" s="53">
        <f t="shared" si="14"/>
        <v>0</v>
      </c>
      <c r="AA964" s="4"/>
    </row>
    <row r="965" spans="1:27" ht="16" customHeight="1" x14ac:dyDescent="0.2">
      <c r="A965" s="54"/>
      <c r="B965" s="63" t="s">
        <v>2299</v>
      </c>
      <c r="C965" s="56" t="s">
        <v>2300</v>
      </c>
      <c r="D965" s="56" t="s">
        <v>2301</v>
      </c>
      <c r="E965" s="56" t="str" cm="1">
        <f t="array" ref="E965">_xlfn.XLOOKUP(C965,Master!E1:E2386,Master!H1:H2386)</f>
        <v>No</v>
      </c>
      <c r="F965" s="56" t="s">
        <v>2256</v>
      </c>
      <c r="G965" s="64">
        <v>4032</v>
      </c>
      <c r="H965" s="56" t="s">
        <v>139</v>
      </c>
      <c r="I965" s="56" t="s">
        <v>1091</v>
      </c>
      <c r="J965" s="56" t="s">
        <v>55</v>
      </c>
      <c r="K965" s="56" t="s">
        <v>56</v>
      </c>
      <c r="L965" s="56" t="s">
        <v>50</v>
      </c>
      <c r="M965" s="57">
        <v>115.5</v>
      </c>
      <c r="N965" s="57">
        <v>210</v>
      </c>
      <c r="O965" s="57">
        <v>210</v>
      </c>
      <c r="P965" s="58" cm="1">
        <f t="array" ref="P965">(O965*$P$3)*(M965/O965)</f>
        <v>160.54499999999999</v>
      </c>
      <c r="Q965" s="59" cm="1">
        <f t="array" ref="Q965">R965</f>
        <v>350</v>
      </c>
      <c r="R965" s="58" cm="1">
        <f t="array" ref="R965">ROUND(O965*$P$3*(1+$Q$3),0)</f>
        <v>350</v>
      </c>
      <c r="S965" s="56" t="s">
        <v>1944</v>
      </c>
      <c r="T965" s="60" t="s">
        <v>58</v>
      </c>
      <c r="U965" s="51"/>
      <c r="V965" s="61"/>
      <c r="W965" s="61"/>
      <c r="X965" s="61"/>
      <c r="Y965" s="61"/>
      <c r="Z965" s="53">
        <f t="shared" si="14"/>
        <v>0</v>
      </c>
      <c r="AA965" s="4"/>
    </row>
    <row r="966" spans="1:27" ht="16" customHeight="1" x14ac:dyDescent="0.2">
      <c r="A966" s="54"/>
      <c r="B966" s="63" t="s">
        <v>2302</v>
      </c>
      <c r="C966" s="56" t="s">
        <v>2303</v>
      </c>
      <c r="D966" s="56" t="s">
        <v>2304</v>
      </c>
      <c r="E966" s="56" t="str" cm="1">
        <f t="array" ref="E966">_xlfn.XLOOKUP(C966,Master!E1:E2386,Master!H1:H2386)</f>
        <v>No</v>
      </c>
      <c r="F966" s="56" t="s">
        <v>2256</v>
      </c>
      <c r="G966" s="64">
        <v>4232</v>
      </c>
      <c r="H966" s="56" t="s">
        <v>139</v>
      </c>
      <c r="I966" s="56" t="s">
        <v>1091</v>
      </c>
      <c r="J966" s="56" t="s">
        <v>55</v>
      </c>
      <c r="K966" s="56" t="s">
        <v>56</v>
      </c>
      <c r="L966" s="56" t="s">
        <v>50</v>
      </c>
      <c r="M966" s="57">
        <v>115.5</v>
      </c>
      <c r="N966" s="57">
        <v>210</v>
      </c>
      <c r="O966" s="57">
        <v>210</v>
      </c>
      <c r="P966" s="58" cm="1">
        <f t="array" ref="P966">(O966*$P$3)*(M966/O966)</f>
        <v>160.54499999999999</v>
      </c>
      <c r="Q966" s="59" cm="1">
        <f t="array" ref="Q966">R966</f>
        <v>350</v>
      </c>
      <c r="R966" s="58" cm="1">
        <f t="array" ref="R966">ROUND(O966*$P$3*(1+$Q$3),0)</f>
        <v>350</v>
      </c>
      <c r="S966" s="56" t="s">
        <v>1944</v>
      </c>
      <c r="T966" s="60" t="s">
        <v>58</v>
      </c>
      <c r="U966" s="51"/>
      <c r="V966" s="61"/>
      <c r="W966" s="61"/>
      <c r="X966" s="61"/>
      <c r="Y966" s="61"/>
      <c r="Z966" s="53">
        <f t="shared" si="14"/>
        <v>0</v>
      </c>
      <c r="AA966" s="4"/>
    </row>
    <row r="967" spans="1:27" ht="16" customHeight="1" x14ac:dyDescent="0.2">
      <c r="A967" s="54"/>
      <c r="B967" s="63" t="s">
        <v>2305</v>
      </c>
      <c r="C967" s="56" t="s">
        <v>2306</v>
      </c>
      <c r="D967" s="56" t="s">
        <v>2307</v>
      </c>
      <c r="E967" s="56" t="str" cm="1">
        <f t="array" ref="E967">_xlfn.XLOOKUP(C967,Master!E1:E2386,Master!H1:H2386)</f>
        <v>No</v>
      </c>
      <c r="F967" s="56" t="s">
        <v>2256</v>
      </c>
      <c r="G967" s="64">
        <v>4432</v>
      </c>
      <c r="H967" s="56" t="s">
        <v>139</v>
      </c>
      <c r="I967" s="56" t="s">
        <v>1091</v>
      </c>
      <c r="J967" s="56" t="s">
        <v>55</v>
      </c>
      <c r="K967" s="56" t="s">
        <v>56</v>
      </c>
      <c r="L967" s="56" t="s">
        <v>50</v>
      </c>
      <c r="M967" s="57">
        <v>115.5</v>
      </c>
      <c r="N967" s="57">
        <v>210</v>
      </c>
      <c r="O967" s="57">
        <v>210</v>
      </c>
      <c r="P967" s="58" cm="1">
        <f t="array" ref="P967">(O967*$P$3)*(M967/O967)</f>
        <v>160.54499999999999</v>
      </c>
      <c r="Q967" s="59" cm="1">
        <f t="array" ref="Q967">R967</f>
        <v>350</v>
      </c>
      <c r="R967" s="58" cm="1">
        <f t="array" ref="R967">ROUND(O967*$P$3*(1+$Q$3),0)</f>
        <v>350</v>
      </c>
      <c r="S967" s="56" t="s">
        <v>1944</v>
      </c>
      <c r="T967" s="60" t="s">
        <v>58</v>
      </c>
      <c r="U967" s="51"/>
      <c r="V967" s="61"/>
      <c r="W967" s="61"/>
      <c r="X967" s="61"/>
      <c r="Y967" s="61"/>
      <c r="Z967" s="53">
        <f t="shared" si="14"/>
        <v>0</v>
      </c>
      <c r="AA967" s="4"/>
    </row>
    <row r="968" spans="1:27" ht="16" customHeight="1" x14ac:dyDescent="0.2">
      <c r="A968" s="54"/>
      <c r="B968" s="63" t="s">
        <v>2308</v>
      </c>
      <c r="C968" s="56" t="s">
        <v>2309</v>
      </c>
      <c r="D968" s="56" t="s">
        <v>2310</v>
      </c>
      <c r="E968" s="56" t="str" cm="1">
        <f t="array" ref="E968">_xlfn.XLOOKUP(C968,Master!E1:E2386,Master!H1:H2386)</f>
        <v>No</v>
      </c>
      <c r="F968" s="56" t="s">
        <v>2256</v>
      </c>
      <c r="G968" s="64">
        <v>3030</v>
      </c>
      <c r="H968" s="56" t="s">
        <v>139</v>
      </c>
      <c r="I968" s="56" t="s">
        <v>140</v>
      </c>
      <c r="J968" s="56" t="s">
        <v>55</v>
      </c>
      <c r="K968" s="56" t="s">
        <v>56</v>
      </c>
      <c r="L968" s="56" t="s">
        <v>50</v>
      </c>
      <c r="M968" s="57">
        <v>96.25</v>
      </c>
      <c r="N968" s="57">
        <v>175</v>
      </c>
      <c r="O968" s="57">
        <v>175</v>
      </c>
      <c r="P968" s="58" cm="1">
        <f t="array" ref="P968">(O968*$P$3)*(M968/O968)</f>
        <v>133.78749999999999</v>
      </c>
      <c r="Q968" s="59" cm="1">
        <f t="array" ref="Q968">R968</f>
        <v>292</v>
      </c>
      <c r="R968" s="58" cm="1">
        <f t="array" ref="R968">ROUND(O968*$P$3*(1+$Q$3),0)</f>
        <v>292</v>
      </c>
      <c r="S968" s="56" t="s">
        <v>1944</v>
      </c>
      <c r="T968" s="60" t="s">
        <v>58</v>
      </c>
      <c r="U968" s="51"/>
      <c r="V968" s="61"/>
      <c r="W968" s="61"/>
      <c r="X968" s="61"/>
      <c r="Y968" s="61"/>
      <c r="Z968" s="53">
        <f t="shared" ref="Z968:Z1000" si="15">(V968*M968)+(W968*M968)+(M968*X968)+(Y968*M968)</f>
        <v>0</v>
      </c>
      <c r="AA968" s="4"/>
    </row>
    <row r="969" spans="1:27" ht="16" customHeight="1" x14ac:dyDescent="0.2">
      <c r="A969" s="54"/>
      <c r="B969" s="63" t="s">
        <v>2311</v>
      </c>
      <c r="C969" s="56" t="s">
        <v>2312</v>
      </c>
      <c r="D969" s="56" t="s">
        <v>2313</v>
      </c>
      <c r="E969" s="56" t="str" cm="1">
        <f t="array" ref="E969">_xlfn.XLOOKUP(C969,Master!E1:E2386,Master!H1:H2386)</f>
        <v>No</v>
      </c>
      <c r="F969" s="56" t="s">
        <v>2256</v>
      </c>
      <c r="G969" s="64">
        <v>3032</v>
      </c>
      <c r="H969" s="56" t="s">
        <v>139</v>
      </c>
      <c r="I969" s="56" t="s">
        <v>140</v>
      </c>
      <c r="J969" s="56" t="s">
        <v>55</v>
      </c>
      <c r="K969" s="56" t="s">
        <v>56</v>
      </c>
      <c r="L969" s="56" t="s">
        <v>50</v>
      </c>
      <c r="M969" s="57">
        <v>96.25</v>
      </c>
      <c r="N969" s="57">
        <v>175</v>
      </c>
      <c r="O969" s="57">
        <v>175</v>
      </c>
      <c r="P969" s="58" cm="1">
        <f t="array" ref="P969">(O969*$P$3)*(M969/O969)</f>
        <v>133.78749999999999</v>
      </c>
      <c r="Q969" s="59" cm="1">
        <f t="array" ref="Q969">R969</f>
        <v>292</v>
      </c>
      <c r="R969" s="58" cm="1">
        <f t="array" ref="R969">ROUND(O969*$P$3*(1+$Q$3),0)</f>
        <v>292</v>
      </c>
      <c r="S969" s="56" t="s">
        <v>1944</v>
      </c>
      <c r="T969" s="60" t="s">
        <v>58</v>
      </c>
      <c r="U969" s="51"/>
      <c r="V969" s="61"/>
      <c r="W969" s="61"/>
      <c r="X969" s="61"/>
      <c r="Y969" s="61"/>
      <c r="Z969" s="53">
        <f t="shared" si="15"/>
        <v>0</v>
      </c>
      <c r="AA969" s="4"/>
    </row>
    <row r="970" spans="1:27" ht="16" customHeight="1" x14ac:dyDescent="0.2">
      <c r="A970" s="54"/>
      <c r="B970" s="63" t="s">
        <v>2314</v>
      </c>
      <c r="C970" s="56" t="s">
        <v>2315</v>
      </c>
      <c r="D970" s="56" t="s">
        <v>2316</v>
      </c>
      <c r="E970" s="56" t="str" cm="1">
        <f t="array" ref="E970">_xlfn.XLOOKUP(C970,Master!E1:E2386,Master!H1:H2386)</f>
        <v>No</v>
      </c>
      <c r="F970" s="56" t="s">
        <v>2256</v>
      </c>
      <c r="G970" s="64">
        <v>3230</v>
      </c>
      <c r="H970" s="56" t="s">
        <v>139</v>
      </c>
      <c r="I970" s="56" t="s">
        <v>140</v>
      </c>
      <c r="J970" s="56" t="s">
        <v>55</v>
      </c>
      <c r="K970" s="56" t="s">
        <v>56</v>
      </c>
      <c r="L970" s="56" t="s">
        <v>50</v>
      </c>
      <c r="M970" s="57">
        <v>96.25</v>
      </c>
      <c r="N970" s="57">
        <v>175</v>
      </c>
      <c r="O970" s="57">
        <v>175</v>
      </c>
      <c r="P970" s="58" cm="1">
        <f t="array" ref="P970">(O970*$P$3)*(M970/O970)</f>
        <v>133.78749999999999</v>
      </c>
      <c r="Q970" s="59" cm="1">
        <f t="array" ref="Q970">R970</f>
        <v>292</v>
      </c>
      <c r="R970" s="58" cm="1">
        <f t="array" ref="R970">ROUND(O970*$P$3*(1+$Q$3),0)</f>
        <v>292</v>
      </c>
      <c r="S970" s="56" t="s">
        <v>1944</v>
      </c>
      <c r="T970" s="60" t="s">
        <v>58</v>
      </c>
      <c r="U970" s="51"/>
      <c r="V970" s="61"/>
      <c r="W970" s="61"/>
      <c r="X970" s="61"/>
      <c r="Y970" s="61"/>
      <c r="Z970" s="53">
        <f t="shared" si="15"/>
        <v>0</v>
      </c>
      <c r="AA970" s="4"/>
    </row>
    <row r="971" spans="1:27" ht="16" customHeight="1" x14ac:dyDescent="0.2">
      <c r="A971" s="54"/>
      <c r="B971" s="63" t="s">
        <v>2317</v>
      </c>
      <c r="C971" s="56" t="s">
        <v>2318</v>
      </c>
      <c r="D971" s="56" t="s">
        <v>2319</v>
      </c>
      <c r="E971" s="56" t="str" cm="1">
        <f t="array" ref="E971">_xlfn.XLOOKUP(C971,Master!E1:E2386,Master!H1:H2386)</f>
        <v>No</v>
      </c>
      <c r="F971" s="56" t="s">
        <v>2256</v>
      </c>
      <c r="G971" s="64">
        <v>3232</v>
      </c>
      <c r="H971" s="56" t="s">
        <v>139</v>
      </c>
      <c r="I971" s="56" t="s">
        <v>140</v>
      </c>
      <c r="J971" s="56" t="s">
        <v>55</v>
      </c>
      <c r="K971" s="56" t="s">
        <v>56</v>
      </c>
      <c r="L971" s="56" t="s">
        <v>50</v>
      </c>
      <c r="M971" s="57">
        <v>96.25</v>
      </c>
      <c r="N971" s="57">
        <v>175</v>
      </c>
      <c r="O971" s="57">
        <v>175</v>
      </c>
      <c r="P971" s="58" cm="1">
        <f t="array" ref="P971">(O971*$P$3)*(M971/O971)</f>
        <v>133.78749999999999</v>
      </c>
      <c r="Q971" s="59" cm="1">
        <f t="array" ref="Q971">R971</f>
        <v>292</v>
      </c>
      <c r="R971" s="58" cm="1">
        <f t="array" ref="R971">ROUND(O971*$P$3*(1+$Q$3),0)</f>
        <v>292</v>
      </c>
      <c r="S971" s="56" t="s">
        <v>1944</v>
      </c>
      <c r="T971" s="60" t="s">
        <v>58</v>
      </c>
      <c r="U971" s="51"/>
      <c r="V971" s="61"/>
      <c r="W971" s="61"/>
      <c r="X971" s="61"/>
      <c r="Y971" s="61"/>
      <c r="Z971" s="53">
        <f t="shared" si="15"/>
        <v>0</v>
      </c>
      <c r="AA971" s="4"/>
    </row>
    <row r="972" spans="1:27" ht="16" customHeight="1" x14ac:dyDescent="0.2">
      <c r="A972" s="54"/>
      <c r="B972" s="63" t="s">
        <v>2320</v>
      </c>
      <c r="C972" s="56" t="s">
        <v>2321</v>
      </c>
      <c r="D972" s="56" t="s">
        <v>2322</v>
      </c>
      <c r="E972" s="56" t="str" cm="1">
        <f t="array" ref="E972">_xlfn.XLOOKUP(C972,Master!E1:E2386,Master!H1:H2386)</f>
        <v>No</v>
      </c>
      <c r="F972" s="56" t="s">
        <v>2256</v>
      </c>
      <c r="G972" s="64">
        <v>3234</v>
      </c>
      <c r="H972" s="56" t="s">
        <v>139</v>
      </c>
      <c r="I972" s="56" t="s">
        <v>140</v>
      </c>
      <c r="J972" s="56" t="s">
        <v>55</v>
      </c>
      <c r="K972" s="56" t="s">
        <v>56</v>
      </c>
      <c r="L972" s="56" t="s">
        <v>50</v>
      </c>
      <c r="M972" s="57">
        <v>96.25</v>
      </c>
      <c r="N972" s="57">
        <v>175</v>
      </c>
      <c r="O972" s="57">
        <v>175</v>
      </c>
      <c r="P972" s="58" cm="1">
        <f t="array" ref="P972">(O972*$P$3)*(M972/O972)</f>
        <v>133.78749999999999</v>
      </c>
      <c r="Q972" s="59" cm="1">
        <f t="array" ref="Q972">R972</f>
        <v>292</v>
      </c>
      <c r="R972" s="58" cm="1">
        <f t="array" ref="R972">ROUND(O972*$P$3*(1+$Q$3),0)</f>
        <v>292</v>
      </c>
      <c r="S972" s="56" t="s">
        <v>1944</v>
      </c>
      <c r="T972" s="60" t="s">
        <v>58</v>
      </c>
      <c r="U972" s="51"/>
      <c r="V972" s="61"/>
      <c r="W972" s="61"/>
      <c r="X972" s="61"/>
      <c r="Y972" s="61"/>
      <c r="Z972" s="53">
        <f t="shared" si="15"/>
        <v>0</v>
      </c>
      <c r="AA972" s="4"/>
    </row>
    <row r="973" spans="1:27" ht="16" customHeight="1" x14ac:dyDescent="0.2">
      <c r="A973" s="54"/>
      <c r="B973" s="63" t="s">
        <v>2323</v>
      </c>
      <c r="C973" s="56" t="s">
        <v>2324</v>
      </c>
      <c r="D973" s="56" t="s">
        <v>2325</v>
      </c>
      <c r="E973" s="56" t="str" cm="1">
        <f t="array" ref="E973">_xlfn.XLOOKUP(C973,Master!E1:E2386,Master!H1:H2386)</f>
        <v>No</v>
      </c>
      <c r="F973" s="56" t="s">
        <v>2256</v>
      </c>
      <c r="G973" s="64">
        <v>3430</v>
      </c>
      <c r="H973" s="56" t="s">
        <v>139</v>
      </c>
      <c r="I973" s="56" t="s">
        <v>140</v>
      </c>
      <c r="J973" s="56" t="s">
        <v>55</v>
      </c>
      <c r="K973" s="56" t="s">
        <v>56</v>
      </c>
      <c r="L973" s="56" t="s">
        <v>50</v>
      </c>
      <c r="M973" s="57">
        <v>96.25</v>
      </c>
      <c r="N973" s="57">
        <v>175</v>
      </c>
      <c r="O973" s="57">
        <v>175</v>
      </c>
      <c r="P973" s="58" cm="1">
        <f t="array" ref="P973">(O973*$P$3)*(M973/O973)</f>
        <v>133.78749999999999</v>
      </c>
      <c r="Q973" s="59" cm="1">
        <f t="array" ref="Q973">R973</f>
        <v>292</v>
      </c>
      <c r="R973" s="58" cm="1">
        <f t="array" ref="R973">ROUND(O973*$P$3*(1+$Q$3),0)</f>
        <v>292</v>
      </c>
      <c r="S973" s="56" t="s">
        <v>1944</v>
      </c>
      <c r="T973" s="60" t="s">
        <v>58</v>
      </c>
      <c r="U973" s="51"/>
      <c r="V973" s="61"/>
      <c r="W973" s="61"/>
      <c r="X973" s="61"/>
      <c r="Y973" s="61"/>
      <c r="Z973" s="53">
        <f t="shared" si="15"/>
        <v>0</v>
      </c>
      <c r="AA973" s="4"/>
    </row>
    <row r="974" spans="1:27" ht="16" customHeight="1" x14ac:dyDescent="0.2">
      <c r="A974" s="54"/>
      <c r="B974" s="63" t="s">
        <v>2326</v>
      </c>
      <c r="C974" s="56" t="s">
        <v>2327</v>
      </c>
      <c r="D974" s="56" t="s">
        <v>2328</v>
      </c>
      <c r="E974" s="56" t="str" cm="1">
        <f t="array" ref="E974">_xlfn.XLOOKUP(C974,Master!E1:E2386,Master!H1:H2386)</f>
        <v>No</v>
      </c>
      <c r="F974" s="56" t="s">
        <v>2256</v>
      </c>
      <c r="G974" s="64">
        <v>3432</v>
      </c>
      <c r="H974" s="56" t="s">
        <v>139</v>
      </c>
      <c r="I974" s="56" t="s">
        <v>140</v>
      </c>
      <c r="J974" s="56" t="s">
        <v>55</v>
      </c>
      <c r="K974" s="56" t="s">
        <v>56</v>
      </c>
      <c r="L974" s="56" t="s">
        <v>50</v>
      </c>
      <c r="M974" s="57">
        <v>96.25</v>
      </c>
      <c r="N974" s="57">
        <v>175</v>
      </c>
      <c r="O974" s="57">
        <v>175</v>
      </c>
      <c r="P974" s="58" cm="1">
        <f t="array" ref="P974">(O974*$P$3)*(M974/O974)</f>
        <v>133.78749999999999</v>
      </c>
      <c r="Q974" s="59" cm="1">
        <f t="array" ref="Q974">R974</f>
        <v>292</v>
      </c>
      <c r="R974" s="58" cm="1">
        <f t="array" ref="R974">ROUND(O974*$P$3*(1+$Q$3),0)</f>
        <v>292</v>
      </c>
      <c r="S974" s="56" t="s">
        <v>1944</v>
      </c>
      <c r="T974" s="60" t="s">
        <v>58</v>
      </c>
      <c r="U974" s="51"/>
      <c r="V974" s="61"/>
      <c r="W974" s="61"/>
      <c r="X974" s="61"/>
      <c r="Y974" s="61"/>
      <c r="Z974" s="53">
        <f t="shared" si="15"/>
        <v>0</v>
      </c>
      <c r="AA974" s="4"/>
    </row>
    <row r="975" spans="1:27" ht="16" customHeight="1" x14ac:dyDescent="0.2">
      <c r="A975" s="54"/>
      <c r="B975" s="63" t="s">
        <v>2329</v>
      </c>
      <c r="C975" s="56" t="s">
        <v>2330</v>
      </c>
      <c r="D975" s="56" t="s">
        <v>2331</v>
      </c>
      <c r="E975" s="56" t="str" cm="1">
        <f t="array" ref="E975">_xlfn.XLOOKUP(C975,Master!E1:E2386,Master!H1:H2386)</f>
        <v>No</v>
      </c>
      <c r="F975" s="56" t="s">
        <v>2256</v>
      </c>
      <c r="G975" s="64">
        <v>3434</v>
      </c>
      <c r="H975" s="56" t="s">
        <v>139</v>
      </c>
      <c r="I975" s="56" t="s">
        <v>140</v>
      </c>
      <c r="J975" s="56" t="s">
        <v>55</v>
      </c>
      <c r="K975" s="56" t="s">
        <v>56</v>
      </c>
      <c r="L975" s="56" t="s">
        <v>50</v>
      </c>
      <c r="M975" s="57">
        <v>96.25</v>
      </c>
      <c r="N975" s="57">
        <v>175</v>
      </c>
      <c r="O975" s="57">
        <v>175</v>
      </c>
      <c r="P975" s="58" cm="1">
        <f t="array" ref="P975">(O975*$P$3)*(M975/O975)</f>
        <v>133.78749999999999</v>
      </c>
      <c r="Q975" s="59" cm="1">
        <f t="array" ref="Q975">R975</f>
        <v>292</v>
      </c>
      <c r="R975" s="58" cm="1">
        <f t="array" ref="R975">ROUND(O975*$P$3*(1+$Q$3),0)</f>
        <v>292</v>
      </c>
      <c r="S975" s="56" t="s">
        <v>1944</v>
      </c>
      <c r="T975" s="60" t="s">
        <v>58</v>
      </c>
      <c r="U975" s="51"/>
      <c r="V975" s="61"/>
      <c r="W975" s="61"/>
      <c r="X975" s="61"/>
      <c r="Y975" s="61"/>
      <c r="Z975" s="53">
        <f t="shared" si="15"/>
        <v>0</v>
      </c>
      <c r="AA975" s="4"/>
    </row>
    <row r="976" spans="1:27" ht="16" customHeight="1" x14ac:dyDescent="0.2">
      <c r="A976" s="54"/>
      <c r="B976" s="63" t="s">
        <v>2332</v>
      </c>
      <c r="C976" s="56" t="s">
        <v>2333</v>
      </c>
      <c r="D976" s="56" t="s">
        <v>2334</v>
      </c>
      <c r="E976" s="56" t="str" cm="1">
        <f t="array" ref="E976">_xlfn.XLOOKUP(C976,Master!E1:E2386,Master!H1:H2386)</f>
        <v>No</v>
      </c>
      <c r="F976" s="56" t="s">
        <v>2256</v>
      </c>
      <c r="G976" s="64">
        <v>3436</v>
      </c>
      <c r="H976" s="56" t="s">
        <v>139</v>
      </c>
      <c r="I976" s="56" t="s">
        <v>140</v>
      </c>
      <c r="J976" s="56" t="s">
        <v>55</v>
      </c>
      <c r="K976" s="56" t="s">
        <v>56</v>
      </c>
      <c r="L976" s="56" t="s">
        <v>50</v>
      </c>
      <c r="M976" s="57">
        <v>96.25</v>
      </c>
      <c r="N976" s="57">
        <v>175</v>
      </c>
      <c r="O976" s="57">
        <v>175</v>
      </c>
      <c r="P976" s="58" cm="1">
        <f t="array" ref="P976">(O976*$P$3)*(M976/O976)</f>
        <v>133.78749999999999</v>
      </c>
      <c r="Q976" s="59" cm="1">
        <f t="array" ref="Q976">R976</f>
        <v>292</v>
      </c>
      <c r="R976" s="58" cm="1">
        <f t="array" ref="R976">ROUND(O976*$P$3*(1+$Q$3),0)</f>
        <v>292</v>
      </c>
      <c r="S976" s="56" t="s">
        <v>1944</v>
      </c>
      <c r="T976" s="60" t="s">
        <v>58</v>
      </c>
      <c r="U976" s="51"/>
      <c r="V976" s="61"/>
      <c r="W976" s="61"/>
      <c r="X976" s="61"/>
      <c r="Y976" s="61"/>
      <c r="Z976" s="53">
        <f t="shared" si="15"/>
        <v>0</v>
      </c>
      <c r="AA976" s="4"/>
    </row>
    <row r="977" spans="1:27" ht="16" customHeight="1" x14ac:dyDescent="0.2">
      <c r="A977" s="54"/>
      <c r="B977" s="63" t="s">
        <v>2335</v>
      </c>
      <c r="C977" s="56" t="s">
        <v>2336</v>
      </c>
      <c r="D977" s="56" t="s">
        <v>2337</v>
      </c>
      <c r="E977" s="56" t="str" cm="1">
        <f t="array" ref="E977">_xlfn.XLOOKUP(C977,Master!E1:E2386,Master!H1:H2386)</f>
        <v>No</v>
      </c>
      <c r="F977" s="56" t="s">
        <v>2256</v>
      </c>
      <c r="G977" s="64">
        <v>3632</v>
      </c>
      <c r="H977" s="56" t="s">
        <v>139</v>
      </c>
      <c r="I977" s="56" t="s">
        <v>140</v>
      </c>
      <c r="J977" s="56" t="s">
        <v>55</v>
      </c>
      <c r="K977" s="56" t="s">
        <v>56</v>
      </c>
      <c r="L977" s="56" t="s">
        <v>50</v>
      </c>
      <c r="M977" s="57">
        <v>96.25</v>
      </c>
      <c r="N977" s="57">
        <v>175</v>
      </c>
      <c r="O977" s="57">
        <v>175</v>
      </c>
      <c r="P977" s="58" cm="1">
        <f t="array" ref="P977">(O977*$P$3)*(M977/O977)</f>
        <v>133.78749999999999</v>
      </c>
      <c r="Q977" s="59" cm="1">
        <f t="array" ref="Q977">R977</f>
        <v>292</v>
      </c>
      <c r="R977" s="58" cm="1">
        <f t="array" ref="R977">ROUND(O977*$P$3*(1+$Q$3),0)</f>
        <v>292</v>
      </c>
      <c r="S977" s="56" t="s">
        <v>1944</v>
      </c>
      <c r="T977" s="60" t="s">
        <v>58</v>
      </c>
      <c r="U977" s="51"/>
      <c r="V977" s="61"/>
      <c r="W977" s="61"/>
      <c r="X977" s="61"/>
      <c r="Y977" s="61"/>
      <c r="Z977" s="53">
        <f t="shared" si="15"/>
        <v>0</v>
      </c>
      <c r="AA977" s="4"/>
    </row>
    <row r="978" spans="1:27" ht="16" customHeight="1" x14ac:dyDescent="0.2">
      <c r="A978" s="54"/>
      <c r="B978" s="63" t="s">
        <v>2338</v>
      </c>
      <c r="C978" s="56" t="s">
        <v>2339</v>
      </c>
      <c r="D978" s="56" t="s">
        <v>2340</v>
      </c>
      <c r="E978" s="56" t="str" cm="1">
        <f t="array" ref="E978">_xlfn.XLOOKUP(C978,Master!E1:E2386,Master!H1:H2386)</f>
        <v>No</v>
      </c>
      <c r="F978" s="56" t="s">
        <v>2256</v>
      </c>
      <c r="G978" s="64">
        <v>3634</v>
      </c>
      <c r="H978" s="56" t="s">
        <v>139</v>
      </c>
      <c r="I978" s="56" t="s">
        <v>140</v>
      </c>
      <c r="J978" s="56" t="s">
        <v>55</v>
      </c>
      <c r="K978" s="56" t="s">
        <v>56</v>
      </c>
      <c r="L978" s="56" t="s">
        <v>50</v>
      </c>
      <c r="M978" s="57">
        <v>96.25</v>
      </c>
      <c r="N978" s="57">
        <v>175</v>
      </c>
      <c r="O978" s="57">
        <v>175</v>
      </c>
      <c r="P978" s="58" cm="1">
        <f t="array" ref="P978">(O978*$P$3)*(M978/O978)</f>
        <v>133.78749999999999</v>
      </c>
      <c r="Q978" s="59" cm="1">
        <f t="array" ref="Q978">R978</f>
        <v>292</v>
      </c>
      <c r="R978" s="58" cm="1">
        <f t="array" ref="R978">ROUND(O978*$P$3*(1+$Q$3),0)</f>
        <v>292</v>
      </c>
      <c r="S978" s="56" t="s">
        <v>1944</v>
      </c>
      <c r="T978" s="60" t="s">
        <v>58</v>
      </c>
      <c r="U978" s="51"/>
      <c r="V978" s="61"/>
      <c r="W978" s="61"/>
      <c r="X978" s="61"/>
      <c r="Y978" s="61"/>
      <c r="Z978" s="53">
        <f t="shared" si="15"/>
        <v>0</v>
      </c>
      <c r="AA978" s="4"/>
    </row>
    <row r="979" spans="1:27" ht="16" customHeight="1" x14ac:dyDescent="0.2">
      <c r="A979" s="54"/>
      <c r="B979" s="63" t="s">
        <v>2341</v>
      </c>
      <c r="C979" s="56" t="s">
        <v>2342</v>
      </c>
      <c r="D979" s="56" t="s">
        <v>2343</v>
      </c>
      <c r="E979" s="56" t="str" cm="1">
        <f t="array" ref="E979">_xlfn.XLOOKUP(C979,Master!E1:E2386,Master!H1:H2386)</f>
        <v>No</v>
      </c>
      <c r="F979" s="56" t="s">
        <v>2256</v>
      </c>
      <c r="G979" s="64">
        <v>3636</v>
      </c>
      <c r="H979" s="56" t="s">
        <v>139</v>
      </c>
      <c r="I979" s="56" t="s">
        <v>140</v>
      </c>
      <c r="J979" s="56" t="s">
        <v>55</v>
      </c>
      <c r="K979" s="56" t="s">
        <v>56</v>
      </c>
      <c r="L979" s="56" t="s">
        <v>50</v>
      </c>
      <c r="M979" s="57">
        <v>96.25</v>
      </c>
      <c r="N979" s="57">
        <v>175</v>
      </c>
      <c r="O979" s="57">
        <v>175</v>
      </c>
      <c r="P979" s="58" cm="1">
        <f t="array" ref="P979">(O979*$P$3)*(M979/O979)</f>
        <v>133.78749999999999</v>
      </c>
      <c r="Q979" s="59" cm="1">
        <f t="array" ref="Q979">R979</f>
        <v>292</v>
      </c>
      <c r="R979" s="58" cm="1">
        <f t="array" ref="R979">ROUND(O979*$P$3*(1+$Q$3),0)</f>
        <v>292</v>
      </c>
      <c r="S979" s="56" t="s">
        <v>1944</v>
      </c>
      <c r="T979" s="60" t="s">
        <v>58</v>
      </c>
      <c r="U979" s="51"/>
      <c r="V979" s="61"/>
      <c r="W979" s="61"/>
      <c r="X979" s="61"/>
      <c r="Y979" s="61"/>
      <c r="Z979" s="53">
        <f t="shared" si="15"/>
        <v>0</v>
      </c>
      <c r="AA979" s="4"/>
    </row>
    <row r="980" spans="1:27" ht="16" customHeight="1" x14ac:dyDescent="0.2">
      <c r="A980" s="54"/>
      <c r="B980" s="63" t="s">
        <v>2344</v>
      </c>
      <c r="C980" s="56" t="s">
        <v>2345</v>
      </c>
      <c r="D980" s="56" t="s">
        <v>2346</v>
      </c>
      <c r="E980" s="56" t="str" cm="1">
        <f t="array" ref="E980">_xlfn.XLOOKUP(C980,Master!E1:E2386,Master!H1:H2386)</f>
        <v>No</v>
      </c>
      <c r="F980" s="56" t="s">
        <v>2256</v>
      </c>
      <c r="G980" s="64">
        <v>3832</v>
      </c>
      <c r="H980" s="56" t="s">
        <v>139</v>
      </c>
      <c r="I980" s="56" t="s">
        <v>140</v>
      </c>
      <c r="J980" s="56" t="s">
        <v>55</v>
      </c>
      <c r="K980" s="56" t="s">
        <v>56</v>
      </c>
      <c r="L980" s="56" t="s">
        <v>50</v>
      </c>
      <c r="M980" s="57">
        <v>96.25</v>
      </c>
      <c r="N980" s="57">
        <v>175</v>
      </c>
      <c r="O980" s="57">
        <v>175</v>
      </c>
      <c r="P980" s="58" cm="1">
        <f t="array" ref="P980">(O980*$P$3)*(M980/O980)</f>
        <v>133.78749999999999</v>
      </c>
      <c r="Q980" s="59" cm="1">
        <f t="array" ref="Q980">R980</f>
        <v>292</v>
      </c>
      <c r="R980" s="58" cm="1">
        <f t="array" ref="R980">ROUND(O980*$P$3*(1+$Q$3),0)</f>
        <v>292</v>
      </c>
      <c r="S980" s="56" t="s">
        <v>1944</v>
      </c>
      <c r="T980" s="60" t="s">
        <v>58</v>
      </c>
      <c r="U980" s="51"/>
      <c r="V980" s="61"/>
      <c r="W980" s="61"/>
      <c r="X980" s="61"/>
      <c r="Y980" s="61"/>
      <c r="Z980" s="53">
        <f t="shared" si="15"/>
        <v>0</v>
      </c>
      <c r="AA980" s="4"/>
    </row>
    <row r="981" spans="1:27" ht="16" customHeight="1" x14ac:dyDescent="0.2">
      <c r="A981" s="54"/>
      <c r="B981" s="63" t="s">
        <v>2347</v>
      </c>
      <c r="C981" s="56" t="s">
        <v>2348</v>
      </c>
      <c r="D981" s="56" t="s">
        <v>2349</v>
      </c>
      <c r="E981" s="56" t="str" cm="1">
        <f t="array" ref="E981">_xlfn.XLOOKUP(C981,Master!E1:E2386,Master!H1:H2386)</f>
        <v>No</v>
      </c>
      <c r="F981" s="56" t="s">
        <v>2256</v>
      </c>
      <c r="G981" s="64">
        <v>3834</v>
      </c>
      <c r="H981" s="56" t="s">
        <v>139</v>
      </c>
      <c r="I981" s="56" t="s">
        <v>140</v>
      </c>
      <c r="J981" s="56" t="s">
        <v>55</v>
      </c>
      <c r="K981" s="56" t="s">
        <v>56</v>
      </c>
      <c r="L981" s="56" t="s">
        <v>50</v>
      </c>
      <c r="M981" s="57">
        <v>96.25</v>
      </c>
      <c r="N981" s="57">
        <v>175</v>
      </c>
      <c r="O981" s="57">
        <v>175</v>
      </c>
      <c r="P981" s="58" cm="1">
        <f t="array" ref="P981">(O981*$P$3)*(M981/O981)</f>
        <v>133.78749999999999</v>
      </c>
      <c r="Q981" s="59" cm="1">
        <f t="array" ref="Q981">R981</f>
        <v>292</v>
      </c>
      <c r="R981" s="58" cm="1">
        <f t="array" ref="R981">ROUND(O981*$P$3*(1+$Q$3),0)</f>
        <v>292</v>
      </c>
      <c r="S981" s="56" t="s">
        <v>1944</v>
      </c>
      <c r="T981" s="60" t="s">
        <v>58</v>
      </c>
      <c r="U981" s="51"/>
      <c r="V981" s="61"/>
      <c r="W981" s="61"/>
      <c r="X981" s="61"/>
      <c r="Y981" s="61"/>
      <c r="Z981" s="53">
        <f t="shared" si="15"/>
        <v>0</v>
      </c>
      <c r="AA981" s="4"/>
    </row>
    <row r="982" spans="1:27" ht="16" customHeight="1" x14ac:dyDescent="0.2">
      <c r="A982" s="54"/>
      <c r="B982" s="63" t="s">
        <v>2350</v>
      </c>
      <c r="C982" s="56" t="s">
        <v>2351</v>
      </c>
      <c r="D982" s="56" t="s">
        <v>2352</v>
      </c>
      <c r="E982" s="56" t="str" cm="1">
        <f t="array" ref="E982">_xlfn.XLOOKUP(C982,Master!E1:E2386,Master!H1:H2386)</f>
        <v>No</v>
      </c>
      <c r="F982" s="56" t="s">
        <v>2256</v>
      </c>
      <c r="G982" s="64">
        <v>3836</v>
      </c>
      <c r="H982" s="56" t="s">
        <v>139</v>
      </c>
      <c r="I982" s="56" t="s">
        <v>140</v>
      </c>
      <c r="J982" s="56" t="s">
        <v>55</v>
      </c>
      <c r="K982" s="56" t="s">
        <v>56</v>
      </c>
      <c r="L982" s="56" t="s">
        <v>50</v>
      </c>
      <c r="M982" s="57">
        <v>96.25</v>
      </c>
      <c r="N982" s="57">
        <v>175</v>
      </c>
      <c r="O982" s="57">
        <v>175</v>
      </c>
      <c r="P982" s="58" cm="1">
        <f t="array" ref="P982">(O982*$P$3)*(M982/O982)</f>
        <v>133.78749999999999</v>
      </c>
      <c r="Q982" s="59" cm="1">
        <f t="array" ref="Q982">R982</f>
        <v>292</v>
      </c>
      <c r="R982" s="58" cm="1">
        <f t="array" ref="R982">ROUND(O982*$P$3*(1+$Q$3),0)</f>
        <v>292</v>
      </c>
      <c r="S982" s="56" t="s">
        <v>1944</v>
      </c>
      <c r="T982" s="60" t="s">
        <v>58</v>
      </c>
      <c r="U982" s="51"/>
      <c r="V982" s="61"/>
      <c r="W982" s="61"/>
      <c r="X982" s="61"/>
      <c r="Y982" s="61"/>
      <c r="Z982" s="53">
        <f t="shared" si="15"/>
        <v>0</v>
      </c>
      <c r="AA982" s="4"/>
    </row>
    <row r="983" spans="1:27" ht="16" customHeight="1" x14ac:dyDescent="0.2">
      <c r="A983" s="54"/>
      <c r="B983" s="63" t="s">
        <v>2353</v>
      </c>
      <c r="C983" s="56" t="s">
        <v>2354</v>
      </c>
      <c r="D983" s="56" t="s">
        <v>2355</v>
      </c>
      <c r="E983" s="56" t="str" cm="1">
        <f t="array" ref="E983">_xlfn.XLOOKUP(C983,Master!E1:E2386,Master!H1:H2386)</f>
        <v>No</v>
      </c>
      <c r="F983" s="56" t="s">
        <v>2256</v>
      </c>
      <c r="G983" s="64">
        <v>4032</v>
      </c>
      <c r="H983" s="56" t="s">
        <v>139</v>
      </c>
      <c r="I983" s="56" t="s">
        <v>140</v>
      </c>
      <c r="J983" s="56" t="s">
        <v>55</v>
      </c>
      <c r="K983" s="56" t="s">
        <v>56</v>
      </c>
      <c r="L983" s="56" t="s">
        <v>50</v>
      </c>
      <c r="M983" s="57">
        <v>96.25</v>
      </c>
      <c r="N983" s="57">
        <v>175</v>
      </c>
      <c r="O983" s="57">
        <v>175</v>
      </c>
      <c r="P983" s="58" cm="1">
        <f t="array" ref="P983">(O983*$P$3)*(M983/O983)</f>
        <v>133.78749999999999</v>
      </c>
      <c r="Q983" s="59" cm="1">
        <f t="array" ref="Q983">R983</f>
        <v>292</v>
      </c>
      <c r="R983" s="58" cm="1">
        <f t="array" ref="R983">ROUND(O983*$P$3*(1+$Q$3),0)</f>
        <v>292</v>
      </c>
      <c r="S983" s="56" t="s">
        <v>1944</v>
      </c>
      <c r="T983" s="60" t="s">
        <v>58</v>
      </c>
      <c r="U983" s="51"/>
      <c r="V983" s="61"/>
      <c r="W983" s="61"/>
      <c r="X983" s="61"/>
      <c r="Y983" s="61"/>
      <c r="Z983" s="53">
        <f t="shared" si="15"/>
        <v>0</v>
      </c>
      <c r="AA983" s="4"/>
    </row>
    <row r="984" spans="1:27" ht="16" customHeight="1" x14ac:dyDescent="0.2">
      <c r="A984" s="54"/>
      <c r="B984" s="63" t="s">
        <v>2356</v>
      </c>
      <c r="C984" s="56" t="s">
        <v>2357</v>
      </c>
      <c r="D984" s="56" t="s">
        <v>2358</v>
      </c>
      <c r="E984" s="56" t="str" cm="1">
        <f t="array" ref="E984">_xlfn.XLOOKUP(C984,Master!E1:E2386,Master!H1:H2386)</f>
        <v>No</v>
      </c>
      <c r="F984" s="56" t="s">
        <v>2256</v>
      </c>
      <c r="G984" s="64">
        <v>4232</v>
      </c>
      <c r="H984" s="56" t="s">
        <v>139</v>
      </c>
      <c r="I984" s="56" t="s">
        <v>140</v>
      </c>
      <c r="J984" s="56" t="s">
        <v>55</v>
      </c>
      <c r="K984" s="56" t="s">
        <v>56</v>
      </c>
      <c r="L984" s="56" t="s">
        <v>50</v>
      </c>
      <c r="M984" s="57">
        <v>96.25</v>
      </c>
      <c r="N984" s="57">
        <v>175</v>
      </c>
      <c r="O984" s="57">
        <v>175</v>
      </c>
      <c r="P984" s="58" cm="1">
        <f t="array" ref="P984">(O984*$P$3)*(M984/O984)</f>
        <v>133.78749999999999</v>
      </c>
      <c r="Q984" s="59" cm="1">
        <f t="array" ref="Q984">R984</f>
        <v>292</v>
      </c>
      <c r="R984" s="58" cm="1">
        <f t="array" ref="R984">ROUND(O984*$P$3*(1+$Q$3),0)</f>
        <v>292</v>
      </c>
      <c r="S984" s="56" t="s">
        <v>1944</v>
      </c>
      <c r="T984" s="60" t="s">
        <v>58</v>
      </c>
      <c r="U984" s="51"/>
      <c r="V984" s="61"/>
      <c r="W984" s="61"/>
      <c r="X984" s="61"/>
      <c r="Y984" s="61"/>
      <c r="Z984" s="53">
        <f t="shared" si="15"/>
        <v>0</v>
      </c>
      <c r="AA984" s="4"/>
    </row>
    <row r="985" spans="1:27" ht="16" customHeight="1" x14ac:dyDescent="0.2">
      <c r="A985" s="54"/>
      <c r="B985" s="63" t="s">
        <v>2359</v>
      </c>
      <c r="C985" s="56" t="s">
        <v>2360</v>
      </c>
      <c r="D985" s="56" t="s">
        <v>2361</v>
      </c>
      <c r="E985" s="56" t="str" cm="1">
        <f t="array" ref="E985">_xlfn.XLOOKUP(C985,Master!E1:E2386,Master!H1:H2386)</f>
        <v>No</v>
      </c>
      <c r="F985" s="56" t="s">
        <v>2256</v>
      </c>
      <c r="G985" s="64">
        <v>4432</v>
      </c>
      <c r="H985" s="56" t="s">
        <v>139</v>
      </c>
      <c r="I985" s="56" t="s">
        <v>140</v>
      </c>
      <c r="J985" s="56" t="s">
        <v>55</v>
      </c>
      <c r="K985" s="56" t="s">
        <v>56</v>
      </c>
      <c r="L985" s="56" t="s">
        <v>50</v>
      </c>
      <c r="M985" s="57">
        <v>96.25</v>
      </c>
      <c r="N985" s="57">
        <v>175</v>
      </c>
      <c r="O985" s="57">
        <v>175</v>
      </c>
      <c r="P985" s="58" cm="1">
        <f t="array" ref="P985">(O985*$P$3)*(M985/O985)</f>
        <v>133.78749999999999</v>
      </c>
      <c r="Q985" s="59" cm="1">
        <f t="array" ref="Q985">R985</f>
        <v>292</v>
      </c>
      <c r="R985" s="58" cm="1">
        <f t="array" ref="R985">ROUND(O985*$P$3*(1+$Q$3),0)</f>
        <v>292</v>
      </c>
      <c r="S985" s="56" t="s">
        <v>1944</v>
      </c>
      <c r="T985" s="60" t="s">
        <v>58</v>
      </c>
      <c r="U985" s="51"/>
      <c r="V985" s="61"/>
      <c r="W985" s="61"/>
      <c r="X985" s="61"/>
      <c r="Y985" s="61"/>
      <c r="Z985" s="53">
        <f t="shared" si="15"/>
        <v>0</v>
      </c>
      <c r="AA985" s="4"/>
    </row>
    <row r="986" spans="1:27" ht="16" customHeight="1" x14ac:dyDescent="0.2">
      <c r="A986" s="54"/>
      <c r="B986" s="63" t="s">
        <v>2362</v>
      </c>
      <c r="C986" s="56" t="s">
        <v>2363</v>
      </c>
      <c r="D986" s="56" t="s">
        <v>2364</v>
      </c>
      <c r="E986" s="56" t="str" cm="1">
        <f t="array" ref="E986">_xlfn.XLOOKUP(C986,Master!E1:E2386,Master!H1:H2386)</f>
        <v>No</v>
      </c>
      <c r="F986" s="56" t="s">
        <v>1900</v>
      </c>
      <c r="G986" s="56" t="s">
        <v>282</v>
      </c>
      <c r="H986" s="56" t="s">
        <v>451</v>
      </c>
      <c r="I986" s="56" t="s">
        <v>211</v>
      </c>
      <c r="J986" s="56" t="s">
        <v>55</v>
      </c>
      <c r="K986" s="56" t="s">
        <v>56</v>
      </c>
      <c r="L986" s="56" t="s">
        <v>50</v>
      </c>
      <c r="M986" s="57">
        <v>132</v>
      </c>
      <c r="N986" s="57">
        <v>240</v>
      </c>
      <c r="O986" s="57">
        <v>240</v>
      </c>
      <c r="P986" s="58" cm="1">
        <f t="array" ref="P986">(O986*$P$3)*(M986/O986)</f>
        <v>183.48</v>
      </c>
      <c r="Q986" s="59" cm="1">
        <f t="array" ref="Q986">R986</f>
        <v>400</v>
      </c>
      <c r="R986" s="58" cm="1">
        <f t="array" ref="R986">ROUND(O986*$P$3*(1+$Q$3),0)</f>
        <v>400</v>
      </c>
      <c r="S986" s="56" t="s">
        <v>1944</v>
      </c>
      <c r="T986" s="60" t="s">
        <v>58</v>
      </c>
      <c r="U986" s="51"/>
      <c r="V986" s="61"/>
      <c r="W986" s="61"/>
      <c r="X986" s="61"/>
      <c r="Y986" s="61"/>
      <c r="Z986" s="53">
        <f t="shared" si="15"/>
        <v>0</v>
      </c>
      <c r="AA986" s="4"/>
    </row>
    <row r="987" spans="1:27" ht="16" customHeight="1" x14ac:dyDescent="0.2">
      <c r="A987" s="54"/>
      <c r="B987" s="63" t="s">
        <v>2365</v>
      </c>
      <c r="C987" s="56" t="s">
        <v>2366</v>
      </c>
      <c r="D987" s="56" t="s">
        <v>2367</v>
      </c>
      <c r="E987" s="56" t="str" cm="1">
        <f t="array" ref="E987">_xlfn.XLOOKUP(C987,Master!E1:E2386,Master!H1:H2386)</f>
        <v>No</v>
      </c>
      <c r="F987" s="56" t="s">
        <v>1900</v>
      </c>
      <c r="G987" s="56" t="s">
        <v>67</v>
      </c>
      <c r="H987" s="56" t="s">
        <v>451</v>
      </c>
      <c r="I987" s="56" t="s">
        <v>211</v>
      </c>
      <c r="J987" s="56" t="s">
        <v>55</v>
      </c>
      <c r="K987" s="56" t="s">
        <v>56</v>
      </c>
      <c r="L987" s="56" t="s">
        <v>50</v>
      </c>
      <c r="M987" s="57">
        <v>132</v>
      </c>
      <c r="N987" s="57">
        <v>240</v>
      </c>
      <c r="O987" s="57">
        <v>240</v>
      </c>
      <c r="P987" s="58" cm="1">
        <f t="array" ref="P987">(O987*$P$3)*(M987/O987)</f>
        <v>183.48</v>
      </c>
      <c r="Q987" s="59" cm="1">
        <f t="array" ref="Q987">R987</f>
        <v>400</v>
      </c>
      <c r="R987" s="58" cm="1">
        <f t="array" ref="R987">ROUND(O987*$P$3*(1+$Q$3),0)</f>
        <v>400</v>
      </c>
      <c r="S987" s="56" t="s">
        <v>1944</v>
      </c>
      <c r="T987" s="60" t="s">
        <v>58</v>
      </c>
      <c r="U987" s="51"/>
      <c r="V987" s="61"/>
      <c r="W987" s="61"/>
      <c r="X987" s="61"/>
      <c r="Y987" s="61"/>
      <c r="Z987" s="53">
        <f t="shared" si="15"/>
        <v>0</v>
      </c>
      <c r="AA987" s="4"/>
    </row>
    <row r="988" spans="1:27" ht="16" customHeight="1" x14ac:dyDescent="0.2">
      <c r="A988" s="54"/>
      <c r="B988" s="63" t="s">
        <v>2368</v>
      </c>
      <c r="C988" s="56" t="s">
        <v>2369</v>
      </c>
      <c r="D988" s="56" t="s">
        <v>2370</v>
      </c>
      <c r="E988" s="56" t="str" cm="1">
        <f t="array" ref="E988">_xlfn.XLOOKUP(C988,Master!E1:E2386,Master!H1:H2386)</f>
        <v>No</v>
      </c>
      <c r="F988" s="56" t="s">
        <v>1900</v>
      </c>
      <c r="G988" s="56" t="s">
        <v>64</v>
      </c>
      <c r="H988" s="56" t="s">
        <v>451</v>
      </c>
      <c r="I988" s="56" t="s">
        <v>211</v>
      </c>
      <c r="J988" s="56" t="s">
        <v>55</v>
      </c>
      <c r="K988" s="56" t="s">
        <v>56</v>
      </c>
      <c r="L988" s="56" t="s">
        <v>50</v>
      </c>
      <c r="M988" s="57">
        <v>132</v>
      </c>
      <c r="N988" s="57">
        <v>240</v>
      </c>
      <c r="O988" s="57">
        <v>240</v>
      </c>
      <c r="P988" s="58" cm="1">
        <f t="array" ref="P988">(O988*$P$3)*(M988/O988)</f>
        <v>183.48</v>
      </c>
      <c r="Q988" s="59" cm="1">
        <f t="array" ref="Q988">R988</f>
        <v>400</v>
      </c>
      <c r="R988" s="58" cm="1">
        <f t="array" ref="R988">ROUND(O988*$P$3*(1+$Q$3),0)</f>
        <v>400</v>
      </c>
      <c r="S988" s="56" t="s">
        <v>1944</v>
      </c>
      <c r="T988" s="60" t="s">
        <v>58</v>
      </c>
      <c r="U988" s="51"/>
      <c r="V988" s="61"/>
      <c r="W988" s="61"/>
      <c r="X988" s="61"/>
      <c r="Y988" s="61"/>
      <c r="Z988" s="53">
        <f t="shared" si="15"/>
        <v>0</v>
      </c>
      <c r="AA988" s="4"/>
    </row>
    <row r="989" spans="1:27" ht="16" customHeight="1" x14ac:dyDescent="0.2">
      <c r="A989" s="54"/>
      <c r="B989" s="63" t="s">
        <v>2371</v>
      </c>
      <c r="C989" s="56" t="s">
        <v>2372</v>
      </c>
      <c r="D989" s="56" t="s">
        <v>2373</v>
      </c>
      <c r="E989" s="56" t="str" cm="1">
        <f t="array" ref="E989">_xlfn.XLOOKUP(C989,Master!E1:E2386,Master!H1:H2386)</f>
        <v>No</v>
      </c>
      <c r="F989" s="56" t="s">
        <v>1900</v>
      </c>
      <c r="G989" s="56" t="s">
        <v>61</v>
      </c>
      <c r="H989" s="56" t="s">
        <v>451</v>
      </c>
      <c r="I989" s="56" t="s">
        <v>211</v>
      </c>
      <c r="J989" s="56" t="s">
        <v>55</v>
      </c>
      <c r="K989" s="56" t="s">
        <v>56</v>
      </c>
      <c r="L989" s="56" t="s">
        <v>50</v>
      </c>
      <c r="M989" s="57">
        <v>132</v>
      </c>
      <c r="N989" s="57">
        <v>240</v>
      </c>
      <c r="O989" s="57">
        <v>240</v>
      </c>
      <c r="P989" s="58" cm="1">
        <f t="array" ref="P989">(O989*$P$3)*(M989/O989)</f>
        <v>183.48</v>
      </c>
      <c r="Q989" s="59" cm="1">
        <f t="array" ref="Q989">R989</f>
        <v>400</v>
      </c>
      <c r="R989" s="58" cm="1">
        <f t="array" ref="R989">ROUND(O989*$P$3*(1+$Q$3),0)</f>
        <v>400</v>
      </c>
      <c r="S989" s="56" t="s">
        <v>1944</v>
      </c>
      <c r="T989" s="60" t="s">
        <v>58</v>
      </c>
      <c r="U989" s="51"/>
      <c r="V989" s="61"/>
      <c r="W989" s="61"/>
      <c r="X989" s="61"/>
      <c r="Y989" s="61"/>
      <c r="Z989" s="53">
        <f t="shared" si="15"/>
        <v>0</v>
      </c>
      <c r="AA989" s="4"/>
    </row>
    <row r="990" spans="1:27" ht="16" customHeight="1" x14ac:dyDescent="0.2">
      <c r="A990" s="54"/>
      <c r="B990" s="63" t="s">
        <v>2374</v>
      </c>
      <c r="C990" s="56" t="s">
        <v>2375</v>
      </c>
      <c r="D990" s="56" t="s">
        <v>2376</v>
      </c>
      <c r="E990" s="56" t="str" cm="1">
        <f t="array" ref="E990">_xlfn.XLOOKUP(C990,Master!E1:E2386,Master!H1:H2386)</f>
        <v>No</v>
      </c>
      <c r="F990" s="56" t="s">
        <v>1900</v>
      </c>
      <c r="G990" s="56" t="s">
        <v>70</v>
      </c>
      <c r="H990" s="56" t="s">
        <v>451</v>
      </c>
      <c r="I990" s="56" t="s">
        <v>211</v>
      </c>
      <c r="J990" s="56" t="s">
        <v>55</v>
      </c>
      <c r="K990" s="56" t="s">
        <v>56</v>
      </c>
      <c r="L990" s="56" t="s">
        <v>50</v>
      </c>
      <c r="M990" s="57">
        <v>132</v>
      </c>
      <c r="N990" s="57">
        <v>240</v>
      </c>
      <c r="O990" s="57">
        <v>240</v>
      </c>
      <c r="P990" s="58" cm="1">
        <f t="array" ref="P990">(O990*$P$3)*(M990/O990)</f>
        <v>183.48</v>
      </c>
      <c r="Q990" s="59" cm="1">
        <f t="array" ref="Q990">R990</f>
        <v>400</v>
      </c>
      <c r="R990" s="58" cm="1">
        <f t="array" ref="R990">ROUND(O990*$P$3*(1+$Q$3),0)</f>
        <v>400</v>
      </c>
      <c r="S990" s="56" t="s">
        <v>1944</v>
      </c>
      <c r="T990" s="60" t="s">
        <v>58</v>
      </c>
      <c r="U990" s="51"/>
      <c r="V990" s="61"/>
      <c r="W990" s="61"/>
      <c r="X990" s="61"/>
      <c r="Y990" s="61"/>
      <c r="Z990" s="53">
        <f t="shared" si="15"/>
        <v>0</v>
      </c>
      <c r="AA990" s="4"/>
    </row>
    <row r="991" spans="1:27" s="242" customFormat="1" ht="16" customHeight="1" x14ac:dyDescent="0.2">
      <c r="A991" s="231"/>
      <c r="B991" s="232" t="s">
        <v>2377</v>
      </c>
      <c r="C991" s="233" t="s">
        <v>2378</v>
      </c>
      <c r="D991" s="233" t="s">
        <v>2379</v>
      </c>
      <c r="E991" s="233" t="str" cm="1">
        <f t="array" ref="E991">_xlfn.XLOOKUP(C991,Master!E1:E2386,Master!H1:H2386)</f>
        <v>No</v>
      </c>
      <c r="F991" s="233" t="s">
        <v>1900</v>
      </c>
      <c r="G991" s="233" t="s">
        <v>282</v>
      </c>
      <c r="H991" s="233" t="s">
        <v>451</v>
      </c>
      <c r="I991" s="233" t="s">
        <v>1414</v>
      </c>
      <c r="J991" s="233" t="s">
        <v>55</v>
      </c>
      <c r="K991" s="233" t="s">
        <v>56</v>
      </c>
      <c r="L991" s="233" t="s">
        <v>50</v>
      </c>
      <c r="M991" s="234">
        <v>82.5</v>
      </c>
      <c r="N991" s="234">
        <v>150</v>
      </c>
      <c r="O991" s="234">
        <v>150</v>
      </c>
      <c r="P991" s="235" cm="1">
        <f t="array" ref="P991">(O991*$P$3)*(M991/O991)</f>
        <v>114.675</v>
      </c>
      <c r="Q991" s="236" cm="1">
        <f t="array" ref="Q991">R991</f>
        <v>250</v>
      </c>
      <c r="R991" s="235" cm="1">
        <f t="array" ref="R991">ROUND(O991*$P$3*(1+$Q$3),0)</f>
        <v>250</v>
      </c>
      <c r="S991" s="233" t="s">
        <v>1944</v>
      </c>
      <c r="T991" s="237" t="s">
        <v>58</v>
      </c>
      <c r="U991" s="238"/>
      <c r="V991" s="239"/>
      <c r="W991" s="239"/>
      <c r="X991" s="239"/>
      <c r="Y991" s="239"/>
      <c r="Z991" s="240">
        <f t="shared" si="15"/>
        <v>0</v>
      </c>
      <c r="AA991" s="241"/>
    </row>
    <row r="992" spans="1:27" s="242" customFormat="1" ht="16" customHeight="1" x14ac:dyDescent="0.2">
      <c r="A992" s="231"/>
      <c r="B992" s="232" t="s">
        <v>2380</v>
      </c>
      <c r="C992" s="233" t="s">
        <v>2381</v>
      </c>
      <c r="D992" s="233" t="s">
        <v>2382</v>
      </c>
      <c r="E992" s="233" t="str" cm="1">
        <f t="array" ref="E992">_xlfn.XLOOKUP(C992,Master!E1:E2386,Master!H1:H2386)</f>
        <v>No</v>
      </c>
      <c r="F992" s="233" t="s">
        <v>1900</v>
      </c>
      <c r="G992" s="233" t="s">
        <v>67</v>
      </c>
      <c r="H992" s="233" t="s">
        <v>451</v>
      </c>
      <c r="I992" s="233" t="s">
        <v>1414</v>
      </c>
      <c r="J992" s="233" t="s">
        <v>55</v>
      </c>
      <c r="K992" s="233" t="s">
        <v>56</v>
      </c>
      <c r="L992" s="233" t="s">
        <v>50</v>
      </c>
      <c r="M992" s="234">
        <v>82.5</v>
      </c>
      <c r="N992" s="234">
        <v>150</v>
      </c>
      <c r="O992" s="234">
        <v>150</v>
      </c>
      <c r="P992" s="235" cm="1">
        <f t="array" ref="P992">(O992*$P$3)*(M992/O992)</f>
        <v>114.675</v>
      </c>
      <c r="Q992" s="236" cm="1">
        <f t="array" ref="Q992">R992</f>
        <v>250</v>
      </c>
      <c r="R992" s="235" cm="1">
        <f t="array" ref="R992">ROUND(O992*$P$3*(1+$Q$3),0)</f>
        <v>250</v>
      </c>
      <c r="S992" s="233" t="s">
        <v>1944</v>
      </c>
      <c r="T992" s="237" t="s">
        <v>58</v>
      </c>
      <c r="U992" s="238"/>
      <c r="V992" s="239"/>
      <c r="W992" s="239"/>
      <c r="X992" s="239"/>
      <c r="Y992" s="239"/>
      <c r="Z992" s="240">
        <f t="shared" si="15"/>
        <v>0</v>
      </c>
      <c r="AA992" s="241"/>
    </row>
    <row r="993" spans="1:27" s="242" customFormat="1" ht="16" customHeight="1" x14ac:dyDescent="0.2">
      <c r="A993" s="231"/>
      <c r="B993" s="232" t="s">
        <v>2383</v>
      </c>
      <c r="C993" s="233" t="s">
        <v>2384</v>
      </c>
      <c r="D993" s="233" t="s">
        <v>2385</v>
      </c>
      <c r="E993" s="233" t="str" cm="1">
        <f t="array" ref="E993">_xlfn.XLOOKUP(C993,Master!E1:E2386,Master!H1:H2386)</f>
        <v>No</v>
      </c>
      <c r="F993" s="233" t="s">
        <v>1900</v>
      </c>
      <c r="G993" s="233" t="s">
        <v>64</v>
      </c>
      <c r="H993" s="233" t="s">
        <v>451</v>
      </c>
      <c r="I993" s="233" t="s">
        <v>1414</v>
      </c>
      <c r="J993" s="233" t="s">
        <v>55</v>
      </c>
      <c r="K993" s="233" t="s">
        <v>56</v>
      </c>
      <c r="L993" s="233" t="s">
        <v>50</v>
      </c>
      <c r="M993" s="234">
        <v>82.5</v>
      </c>
      <c r="N993" s="234">
        <v>150</v>
      </c>
      <c r="O993" s="234">
        <v>150</v>
      </c>
      <c r="P993" s="235" cm="1">
        <f t="array" ref="P993">(O993*$P$3)*(M993/O993)</f>
        <v>114.675</v>
      </c>
      <c r="Q993" s="236" cm="1">
        <f t="array" ref="Q993">R993</f>
        <v>250</v>
      </c>
      <c r="R993" s="235" cm="1">
        <f t="array" ref="R993">ROUND(O993*$P$3*(1+$Q$3),0)</f>
        <v>250</v>
      </c>
      <c r="S993" s="233" t="s">
        <v>1944</v>
      </c>
      <c r="T993" s="237" t="s">
        <v>58</v>
      </c>
      <c r="U993" s="238"/>
      <c r="V993" s="239"/>
      <c r="W993" s="239"/>
      <c r="X993" s="239"/>
      <c r="Y993" s="239"/>
      <c r="Z993" s="240">
        <f t="shared" si="15"/>
        <v>0</v>
      </c>
      <c r="AA993" s="241"/>
    </row>
    <row r="994" spans="1:27" s="242" customFormat="1" ht="16" customHeight="1" x14ac:dyDescent="0.2">
      <c r="A994" s="231"/>
      <c r="B994" s="232" t="s">
        <v>2386</v>
      </c>
      <c r="C994" s="233" t="s">
        <v>2387</v>
      </c>
      <c r="D994" s="233" t="s">
        <v>2388</v>
      </c>
      <c r="E994" s="233" t="str" cm="1">
        <f t="array" ref="E994">_xlfn.XLOOKUP(C994,Master!E1:E2386,Master!H1:H2386)</f>
        <v>No</v>
      </c>
      <c r="F994" s="233" t="s">
        <v>1900</v>
      </c>
      <c r="G994" s="233" t="s">
        <v>61</v>
      </c>
      <c r="H994" s="233" t="s">
        <v>451</v>
      </c>
      <c r="I994" s="233" t="s">
        <v>1414</v>
      </c>
      <c r="J994" s="233" t="s">
        <v>55</v>
      </c>
      <c r="K994" s="233" t="s">
        <v>56</v>
      </c>
      <c r="L994" s="233" t="s">
        <v>50</v>
      </c>
      <c r="M994" s="234">
        <v>82.5</v>
      </c>
      <c r="N994" s="234">
        <v>150</v>
      </c>
      <c r="O994" s="234">
        <v>150</v>
      </c>
      <c r="P994" s="235" cm="1">
        <f t="array" ref="P994">(O994*$P$3)*(M994/O994)</f>
        <v>114.675</v>
      </c>
      <c r="Q994" s="236" cm="1">
        <f t="array" ref="Q994">R994</f>
        <v>250</v>
      </c>
      <c r="R994" s="235" cm="1">
        <f t="array" ref="R994">ROUND(O994*$P$3*(1+$Q$3),0)</f>
        <v>250</v>
      </c>
      <c r="S994" s="233" t="s">
        <v>1944</v>
      </c>
      <c r="T994" s="237" t="s">
        <v>58</v>
      </c>
      <c r="U994" s="238"/>
      <c r="V994" s="239"/>
      <c r="W994" s="239"/>
      <c r="X994" s="239"/>
      <c r="Y994" s="239"/>
      <c r="Z994" s="240">
        <f t="shared" si="15"/>
        <v>0</v>
      </c>
      <c r="AA994" s="241"/>
    </row>
    <row r="995" spans="1:27" s="242" customFormat="1" ht="16" customHeight="1" x14ac:dyDescent="0.2">
      <c r="A995" s="231"/>
      <c r="B995" s="232" t="s">
        <v>2389</v>
      </c>
      <c r="C995" s="233" t="s">
        <v>2390</v>
      </c>
      <c r="D995" s="233" t="s">
        <v>2391</v>
      </c>
      <c r="E995" s="233" t="str" cm="1">
        <f t="array" ref="E995">_xlfn.XLOOKUP(C995,Master!E1:E2386,Master!H1:H2386)</f>
        <v>No</v>
      </c>
      <c r="F995" s="233" t="s">
        <v>1900</v>
      </c>
      <c r="G995" s="233" t="s">
        <v>70</v>
      </c>
      <c r="H995" s="233" t="s">
        <v>451</v>
      </c>
      <c r="I995" s="233" t="s">
        <v>1414</v>
      </c>
      <c r="J995" s="233" t="s">
        <v>55</v>
      </c>
      <c r="K995" s="233" t="s">
        <v>56</v>
      </c>
      <c r="L995" s="233" t="s">
        <v>50</v>
      </c>
      <c r="M995" s="234">
        <v>82.5</v>
      </c>
      <c r="N995" s="234">
        <v>150</v>
      </c>
      <c r="O995" s="234">
        <v>150</v>
      </c>
      <c r="P995" s="235" cm="1">
        <f t="array" ref="P995">(O995*$P$3)*(M995/O995)</f>
        <v>114.675</v>
      </c>
      <c r="Q995" s="236" cm="1">
        <f t="array" ref="Q995">R995</f>
        <v>250</v>
      </c>
      <c r="R995" s="235" cm="1">
        <f t="array" ref="R995">ROUND(O995*$P$3*(1+$Q$3),0)</f>
        <v>250</v>
      </c>
      <c r="S995" s="233" t="s">
        <v>1944</v>
      </c>
      <c r="T995" s="237" t="s">
        <v>58</v>
      </c>
      <c r="U995" s="238"/>
      <c r="V995" s="239"/>
      <c r="W995" s="239"/>
      <c r="X995" s="239"/>
      <c r="Y995" s="239"/>
      <c r="Z995" s="240">
        <f t="shared" si="15"/>
        <v>0</v>
      </c>
      <c r="AA995" s="241"/>
    </row>
    <row r="996" spans="1:27" ht="16" customHeight="1" x14ac:dyDescent="0.2">
      <c r="A996" s="54"/>
      <c r="B996" s="63" t="s">
        <v>2392</v>
      </c>
      <c r="C996" s="56" t="s">
        <v>2393</v>
      </c>
      <c r="D996" s="56" t="s">
        <v>2394</v>
      </c>
      <c r="E996" s="56" t="str" cm="1">
        <f t="array" ref="E996">_xlfn.XLOOKUP(C996,Master!E1:E2386,Master!H1:H2386)</f>
        <v>No</v>
      </c>
      <c r="F996" s="56" t="s">
        <v>1900</v>
      </c>
      <c r="G996" s="56" t="s">
        <v>67</v>
      </c>
      <c r="H996" s="56" t="s">
        <v>451</v>
      </c>
      <c r="I996" s="56" t="s">
        <v>211</v>
      </c>
      <c r="J996" s="56" t="s">
        <v>55</v>
      </c>
      <c r="K996" s="56" t="s">
        <v>56</v>
      </c>
      <c r="L996" s="56" t="s">
        <v>50</v>
      </c>
      <c r="M996" s="57">
        <v>132</v>
      </c>
      <c r="N996" s="57">
        <v>240</v>
      </c>
      <c r="O996" s="57">
        <v>240</v>
      </c>
      <c r="P996" s="58" cm="1">
        <f t="array" ref="P996">(O996*$P$3)*(M996/O996)</f>
        <v>183.48</v>
      </c>
      <c r="Q996" s="59" cm="1">
        <f t="array" ref="Q996">R996</f>
        <v>400</v>
      </c>
      <c r="R996" s="58" cm="1">
        <f t="array" ref="R996">ROUND(O996*$P$3*(1+$Q$3),0)</f>
        <v>400</v>
      </c>
      <c r="S996" s="56" t="s">
        <v>1944</v>
      </c>
      <c r="T996" s="60" t="s">
        <v>58</v>
      </c>
      <c r="U996" s="51"/>
      <c r="V996" s="61"/>
      <c r="W996" s="61"/>
      <c r="X996" s="61"/>
      <c r="Y996" s="61"/>
      <c r="Z996" s="53">
        <f t="shared" si="15"/>
        <v>0</v>
      </c>
      <c r="AA996" s="4"/>
    </row>
    <row r="997" spans="1:27" ht="16" customHeight="1" x14ac:dyDescent="0.2">
      <c r="A997" s="54"/>
      <c r="B997" s="63" t="s">
        <v>2395</v>
      </c>
      <c r="C997" s="56" t="s">
        <v>2396</v>
      </c>
      <c r="D997" s="56" t="s">
        <v>2397</v>
      </c>
      <c r="E997" s="56" t="str" cm="1">
        <f t="array" ref="E997">_xlfn.XLOOKUP(C997,Master!E1:E2386,Master!H1:H2386)</f>
        <v>No</v>
      </c>
      <c r="F997" s="56" t="s">
        <v>1900</v>
      </c>
      <c r="G997" s="56" t="s">
        <v>64</v>
      </c>
      <c r="H997" s="56" t="s">
        <v>451</v>
      </c>
      <c r="I997" s="56" t="s">
        <v>211</v>
      </c>
      <c r="J997" s="56" t="s">
        <v>55</v>
      </c>
      <c r="K997" s="56" t="s">
        <v>56</v>
      </c>
      <c r="L997" s="56" t="s">
        <v>50</v>
      </c>
      <c r="M997" s="57">
        <v>132</v>
      </c>
      <c r="N997" s="57">
        <v>240</v>
      </c>
      <c r="O997" s="57">
        <v>240</v>
      </c>
      <c r="P997" s="58" cm="1">
        <f t="array" ref="P997">(O997*$P$3)*(M997/O997)</f>
        <v>183.48</v>
      </c>
      <c r="Q997" s="59" cm="1">
        <f t="array" ref="Q997">R997</f>
        <v>400</v>
      </c>
      <c r="R997" s="58" cm="1">
        <f t="array" ref="R997">ROUND(O997*$P$3*(1+$Q$3),0)</f>
        <v>400</v>
      </c>
      <c r="S997" s="56" t="s">
        <v>1944</v>
      </c>
      <c r="T997" s="60" t="s">
        <v>58</v>
      </c>
      <c r="U997" s="51"/>
      <c r="V997" s="61"/>
      <c r="W997" s="61"/>
      <c r="X997" s="61"/>
      <c r="Y997" s="61"/>
      <c r="Z997" s="53">
        <f t="shared" si="15"/>
        <v>0</v>
      </c>
      <c r="AA997" s="4"/>
    </row>
    <row r="998" spans="1:27" ht="16" customHeight="1" x14ac:dyDescent="0.2">
      <c r="A998" s="54"/>
      <c r="B998" s="63" t="s">
        <v>2398</v>
      </c>
      <c r="C998" s="56" t="s">
        <v>2399</v>
      </c>
      <c r="D998" s="56" t="s">
        <v>2400</v>
      </c>
      <c r="E998" s="56" t="str" cm="1">
        <f t="array" ref="E998">_xlfn.XLOOKUP(C998,Master!E1:E2386,Master!H1:H2386)</f>
        <v>No</v>
      </c>
      <c r="F998" s="56" t="s">
        <v>1900</v>
      </c>
      <c r="G998" s="56" t="s">
        <v>61</v>
      </c>
      <c r="H998" s="56" t="s">
        <v>451</v>
      </c>
      <c r="I998" s="56" t="s">
        <v>211</v>
      </c>
      <c r="J998" s="56" t="s">
        <v>55</v>
      </c>
      <c r="K998" s="56" t="s">
        <v>56</v>
      </c>
      <c r="L998" s="56" t="s">
        <v>50</v>
      </c>
      <c r="M998" s="57">
        <v>132</v>
      </c>
      <c r="N998" s="57">
        <v>240</v>
      </c>
      <c r="O998" s="57">
        <v>240</v>
      </c>
      <c r="P998" s="58" cm="1">
        <f t="array" ref="P998">(O998*$P$3)*(M998/O998)</f>
        <v>183.48</v>
      </c>
      <c r="Q998" s="59" cm="1">
        <f t="array" ref="Q998">R998</f>
        <v>400</v>
      </c>
      <c r="R998" s="58" cm="1">
        <f t="array" ref="R998">ROUND(O998*$P$3*(1+$Q$3),0)</f>
        <v>400</v>
      </c>
      <c r="S998" s="56" t="s">
        <v>1944</v>
      </c>
      <c r="T998" s="60" t="s">
        <v>58</v>
      </c>
      <c r="U998" s="51"/>
      <c r="V998" s="61"/>
      <c r="W998" s="61"/>
      <c r="X998" s="61"/>
      <c r="Y998" s="61"/>
      <c r="Z998" s="53">
        <f t="shared" si="15"/>
        <v>0</v>
      </c>
      <c r="AA998" s="4"/>
    </row>
    <row r="999" spans="1:27" ht="16" customHeight="1" x14ac:dyDescent="0.2">
      <c r="A999" s="54"/>
      <c r="B999" s="63" t="s">
        <v>2401</v>
      </c>
      <c r="C999" s="56" t="s">
        <v>2402</v>
      </c>
      <c r="D999" s="56" t="s">
        <v>2403</v>
      </c>
      <c r="E999" s="56" t="str" cm="1">
        <f t="array" ref="E999">_xlfn.XLOOKUP(C999,Master!E1:E2386,Master!H1:H2386)</f>
        <v>No</v>
      </c>
      <c r="F999" s="56" t="s">
        <v>1900</v>
      </c>
      <c r="G999" s="56" t="s">
        <v>70</v>
      </c>
      <c r="H999" s="56" t="s">
        <v>451</v>
      </c>
      <c r="I999" s="56" t="s">
        <v>211</v>
      </c>
      <c r="J999" s="56" t="s">
        <v>55</v>
      </c>
      <c r="K999" s="56" t="s">
        <v>56</v>
      </c>
      <c r="L999" s="56" t="s">
        <v>50</v>
      </c>
      <c r="M999" s="57">
        <v>132</v>
      </c>
      <c r="N999" s="57">
        <v>240</v>
      </c>
      <c r="O999" s="57">
        <v>240</v>
      </c>
      <c r="P999" s="58" cm="1">
        <f t="array" ref="P999">(O999*$P$3)*(M999/O999)</f>
        <v>183.48</v>
      </c>
      <c r="Q999" s="59" cm="1">
        <f t="array" ref="Q999">R999</f>
        <v>400</v>
      </c>
      <c r="R999" s="58" cm="1">
        <f t="array" ref="R999">ROUND(O999*$P$3*(1+$Q$3),0)</f>
        <v>400</v>
      </c>
      <c r="S999" s="56" t="s">
        <v>1944</v>
      </c>
      <c r="T999" s="60" t="s">
        <v>58</v>
      </c>
      <c r="U999" s="51"/>
      <c r="V999" s="61"/>
      <c r="W999" s="61"/>
      <c r="X999" s="61"/>
      <c r="Y999" s="61"/>
      <c r="Z999" s="53">
        <f t="shared" si="15"/>
        <v>0</v>
      </c>
      <c r="AA999" s="4"/>
    </row>
    <row r="1000" spans="1:27" ht="16" customHeight="1" x14ac:dyDescent="0.2">
      <c r="A1000" s="54"/>
      <c r="B1000" s="65" t="s">
        <v>2404</v>
      </c>
      <c r="C1000" s="66" t="s">
        <v>2405</v>
      </c>
      <c r="D1000" s="66" t="s">
        <v>2406</v>
      </c>
      <c r="E1000" s="66" t="str" cm="1">
        <f t="array" ref="E1000">_xlfn.XLOOKUP(C1000,Master!E1:E2386,Master!H1:H2386)</f>
        <v>No</v>
      </c>
      <c r="F1000" s="66" t="s">
        <v>1900</v>
      </c>
      <c r="G1000" s="66" t="s">
        <v>52</v>
      </c>
      <c r="H1000" s="66" t="s">
        <v>451</v>
      </c>
      <c r="I1000" s="66" t="s">
        <v>211</v>
      </c>
      <c r="J1000" s="66" t="s">
        <v>55</v>
      </c>
      <c r="K1000" s="66" t="s">
        <v>56</v>
      </c>
      <c r="L1000" s="66" t="s">
        <v>50</v>
      </c>
      <c r="M1000" s="67">
        <v>132</v>
      </c>
      <c r="N1000" s="67">
        <v>240</v>
      </c>
      <c r="O1000" s="67">
        <v>240</v>
      </c>
      <c r="P1000" s="68" cm="1">
        <f t="array" ref="P1000">(O1000*$P$3)*(M1000/O1000)</f>
        <v>183.48</v>
      </c>
      <c r="Q1000" s="69" cm="1">
        <f t="array" ref="Q1000">R1000</f>
        <v>400</v>
      </c>
      <c r="R1000" s="68" cm="1">
        <f t="array" ref="R1000">ROUND(O1000*$P$3*(1+$Q$3),0)</f>
        <v>400</v>
      </c>
      <c r="S1000" s="66" t="s">
        <v>1944</v>
      </c>
      <c r="T1000" s="70" t="s">
        <v>58</v>
      </c>
      <c r="U1000" s="71"/>
      <c r="V1000" s="72"/>
      <c r="W1000" s="72"/>
      <c r="X1000" s="72"/>
      <c r="Y1000" s="72"/>
      <c r="Z1000" s="53">
        <f t="shared" si="15"/>
        <v>0</v>
      </c>
      <c r="AA1000" s="4"/>
    </row>
    <row r="1001" spans="1:27" ht="16" customHeight="1" x14ac:dyDescent="0.2">
      <c r="A1001" s="2"/>
      <c r="B1001" s="74"/>
      <c r="C1001" s="74"/>
      <c r="D1001" s="74"/>
      <c r="E1001" s="75"/>
      <c r="F1001" s="74"/>
      <c r="G1001" s="74"/>
      <c r="H1001" s="74"/>
      <c r="I1001" s="74"/>
      <c r="J1001" s="74"/>
      <c r="K1001" s="74"/>
      <c r="L1001" s="75"/>
      <c r="M1001" s="74"/>
      <c r="N1001" s="74"/>
      <c r="O1001" s="74"/>
      <c r="P1001" s="74"/>
      <c r="Q1001" s="74"/>
      <c r="R1001" s="74"/>
      <c r="S1001" s="76"/>
      <c r="T1001" s="39" t="s">
        <v>2407</v>
      </c>
      <c r="U1001" s="77"/>
      <c r="V1001" s="78" cm="1">
        <f t="array" ref="V1001">SUM(V7:V1000)</f>
        <v>0</v>
      </c>
      <c r="W1001" s="78" cm="1">
        <f t="array" ref="W1001">SUM(W7:W1000)</f>
        <v>0</v>
      </c>
      <c r="X1001" s="78" cm="1">
        <f t="array" ref="X1001">SUM(X7:X1000)</f>
        <v>0</v>
      </c>
      <c r="Y1001" s="78" cm="1">
        <f t="array" ref="Y1001">SUM(Y7:Y1000)</f>
        <v>0</v>
      </c>
      <c r="Z1001" s="79">
        <f>SUM(Z7:Z1000)</f>
        <v>0</v>
      </c>
      <c r="AA1001" s="4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99"/>
  <sheetViews>
    <sheetView showGridLines="0" workbookViewId="0">
      <selection activeCell="B190" sqref="A190:XFD193"/>
    </sheetView>
  </sheetViews>
  <sheetFormatPr baseColWidth="10" defaultColWidth="8.83203125" defaultRowHeight="15" customHeight="1" x14ac:dyDescent="0.2"/>
  <cols>
    <col min="1" max="1" width="8.83203125" style="1" customWidth="1"/>
    <col min="2" max="2" width="15.6640625" style="1" customWidth="1"/>
    <col min="3" max="3" width="14.5" style="1" customWidth="1"/>
    <col min="4" max="4" width="40" style="1" customWidth="1"/>
    <col min="5" max="5" width="21" style="1" customWidth="1"/>
    <col min="6" max="6" width="11.6640625" style="1" customWidth="1"/>
    <col min="7" max="7" width="5" style="1" customWidth="1"/>
    <col min="8" max="8" width="19.1640625" style="1" customWidth="1"/>
    <col min="9" max="9" width="20.33203125" style="1" customWidth="1"/>
    <col min="10" max="10" width="17" style="1" customWidth="1"/>
    <col min="11" max="12" width="8.83203125" style="1" hidden="1" customWidth="1"/>
    <col min="13" max="13" width="22.5" style="1" customWidth="1"/>
    <col min="14" max="14" width="18" style="1" customWidth="1"/>
    <col min="15" max="15" width="16.1640625" style="1" customWidth="1"/>
    <col min="16" max="18" width="8.83203125" style="1" hidden="1" customWidth="1"/>
    <col min="19" max="19" width="15.1640625" style="1" customWidth="1"/>
    <col min="20" max="20" width="14.83203125" style="1" customWidth="1"/>
    <col min="21" max="21" width="8.83203125" style="1" hidden="1" customWidth="1"/>
    <col min="22" max="22" width="1.33203125" style="1" customWidth="1"/>
    <col min="23" max="25" width="13.5" style="1" customWidth="1"/>
    <col min="26" max="26" width="14.83203125" style="1" customWidth="1"/>
    <col min="27" max="27" width="12" style="1" bestFit="1" customWidth="1"/>
    <col min="28" max="16384" width="8.83203125" style="1"/>
  </cols>
  <sheetData>
    <row r="1" spans="1:27" ht="16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 t="s">
        <v>22</v>
      </c>
      <c r="N1" s="25"/>
      <c r="O1" s="25"/>
      <c r="P1" s="25"/>
      <c r="Q1" s="25"/>
      <c r="R1" s="25"/>
      <c r="S1" s="26" t="s">
        <v>23</v>
      </c>
      <c r="T1" s="25"/>
      <c r="U1" s="25"/>
      <c r="V1" s="25"/>
      <c r="W1" s="25"/>
      <c r="X1" s="80"/>
    </row>
    <row r="2" spans="1:27" ht="16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30" t="s">
        <v>24</v>
      </c>
      <c r="Q2" s="30" t="s">
        <v>25</v>
      </c>
      <c r="R2" s="29"/>
      <c r="S2" s="29"/>
      <c r="T2" s="29"/>
      <c r="U2" s="29"/>
      <c r="V2" s="29"/>
      <c r="W2" s="29"/>
      <c r="X2" s="81"/>
    </row>
    <row r="3" spans="1:27" ht="26" customHeight="1" x14ac:dyDescent="0.3">
      <c r="A3" s="33" t="s">
        <v>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34">
        <v>1.39</v>
      </c>
      <c r="Q3" s="34">
        <v>0.2</v>
      </c>
      <c r="R3" s="29"/>
      <c r="S3" s="29"/>
      <c r="T3" s="29"/>
      <c r="U3" s="29"/>
      <c r="V3" s="29"/>
      <c r="W3" s="29"/>
      <c r="X3" s="81"/>
    </row>
    <row r="4" spans="1:27" ht="16" customHeight="1" x14ac:dyDescent="0.2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30" t="s">
        <v>27</v>
      </c>
      <c r="Q4" s="31"/>
      <c r="R4" s="29"/>
      <c r="S4" s="29"/>
      <c r="T4" s="29"/>
      <c r="U4" s="29"/>
      <c r="V4" s="29"/>
      <c r="W4" s="29"/>
      <c r="X4" s="81"/>
    </row>
    <row r="5" spans="1:27" ht="16" customHeight="1" x14ac:dyDescent="0.2">
      <c r="A5" s="28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29"/>
      <c r="W5" s="35"/>
      <c r="X5" s="82"/>
    </row>
    <row r="6" spans="1:27" ht="16" customHeight="1" x14ac:dyDescent="0.2">
      <c r="A6" s="37"/>
      <c r="B6" s="38" t="s">
        <v>28</v>
      </c>
      <c r="C6" s="38" t="s">
        <v>29</v>
      </c>
      <c r="D6" s="38" t="s">
        <v>30</v>
      </c>
      <c r="E6" s="39" t="s">
        <v>31</v>
      </c>
      <c r="F6" s="38" t="s">
        <v>32</v>
      </c>
      <c r="G6" s="38" t="s">
        <v>33</v>
      </c>
      <c r="H6" s="38" t="s">
        <v>34</v>
      </c>
      <c r="I6" s="38" t="s">
        <v>35</v>
      </c>
      <c r="J6" s="38" t="s">
        <v>36</v>
      </c>
      <c r="K6" s="40" t="s">
        <v>37</v>
      </c>
      <c r="L6" s="41" t="s">
        <v>38</v>
      </c>
      <c r="M6" s="38" t="s">
        <v>39</v>
      </c>
      <c r="N6" s="38" t="s">
        <v>40</v>
      </c>
      <c r="O6" s="38" t="s">
        <v>41</v>
      </c>
      <c r="P6" s="39" t="s">
        <v>42</v>
      </c>
      <c r="Q6" s="39" t="s">
        <v>2408</v>
      </c>
      <c r="R6" s="39" t="s">
        <v>44</v>
      </c>
      <c r="S6" s="38" t="s">
        <v>45</v>
      </c>
      <c r="T6" s="38" t="s">
        <v>46</v>
      </c>
      <c r="U6" s="38" t="s">
        <v>46</v>
      </c>
      <c r="V6" s="42"/>
      <c r="W6" s="43" t="s">
        <v>9975</v>
      </c>
      <c r="X6" s="43" t="s">
        <v>9979</v>
      </c>
      <c r="Y6" s="43" t="s">
        <v>9977</v>
      </c>
      <c r="Z6" s="43" t="s">
        <v>9978</v>
      </c>
      <c r="AA6" s="43" t="s">
        <v>47</v>
      </c>
    </row>
    <row r="7" spans="1:27" ht="16" customHeight="1" x14ac:dyDescent="0.2">
      <c r="A7" s="44"/>
      <c r="B7" s="45">
        <v>843380174325</v>
      </c>
      <c r="C7" s="46" t="s">
        <v>2409</v>
      </c>
      <c r="D7" s="46" t="s">
        <v>2410</v>
      </c>
      <c r="E7" s="46" t="str" cm="1">
        <f t="array" ref="E7">_xlfn.XLOOKUP(C7,Master!E1:E2386,Master!H1:H2386)</f>
        <v>No</v>
      </c>
      <c r="F7" s="46" t="s">
        <v>272</v>
      </c>
      <c r="G7" s="46" t="s">
        <v>52</v>
      </c>
      <c r="H7" s="46" t="s">
        <v>451</v>
      </c>
      <c r="I7" s="46" t="s">
        <v>473</v>
      </c>
      <c r="J7" s="46" t="s">
        <v>2411</v>
      </c>
      <c r="K7" s="46" t="s">
        <v>626</v>
      </c>
      <c r="L7" s="46" t="s">
        <v>50</v>
      </c>
      <c r="M7" s="83">
        <v>178.75</v>
      </c>
      <c r="N7" s="83" cm="1">
        <f t="array" ref="N7">O7</f>
        <v>325</v>
      </c>
      <c r="O7" s="47">
        <v>325</v>
      </c>
      <c r="P7" s="48" cm="1">
        <f t="array" ref="P7">(O7*$P$3)*(M7/O7)</f>
        <v>248.46249999999998</v>
      </c>
      <c r="Q7" s="49" cm="1">
        <f t="array" ref="Q7">R7</f>
        <v>542</v>
      </c>
      <c r="R7" s="48" cm="1">
        <f t="array" ref="R7">ROUND(O7*$P$3*(1+$Q$3),0)</f>
        <v>542</v>
      </c>
      <c r="S7" s="46" t="s">
        <v>57</v>
      </c>
      <c r="T7" s="50" t="s">
        <v>58</v>
      </c>
      <c r="U7" s="84" t="s">
        <v>58</v>
      </c>
      <c r="V7" s="51"/>
      <c r="W7" s="52"/>
      <c r="X7" s="52"/>
      <c r="Y7" s="52"/>
      <c r="Z7" s="52"/>
      <c r="AA7" s="53">
        <f>(M7*W7)+(M7*X7)+(M7*Y7)+(M7*Z7)</f>
        <v>0</v>
      </c>
    </row>
    <row r="8" spans="1:27" ht="16" customHeight="1" x14ac:dyDescent="0.2">
      <c r="A8" s="54"/>
      <c r="B8" s="55">
        <v>843380174332</v>
      </c>
      <c r="C8" s="56" t="s">
        <v>2412</v>
      </c>
      <c r="D8" s="56" t="s">
        <v>2413</v>
      </c>
      <c r="E8" s="56" t="str" cm="1">
        <f t="array" ref="E8">_xlfn.XLOOKUP(C8,Master!E1:E2386,Master!H1:H2386)</f>
        <v>No</v>
      </c>
      <c r="F8" s="56" t="s">
        <v>272</v>
      </c>
      <c r="G8" s="56" t="s">
        <v>61</v>
      </c>
      <c r="H8" s="56" t="s">
        <v>451</v>
      </c>
      <c r="I8" s="56" t="s">
        <v>473</v>
      </c>
      <c r="J8" s="56" t="s">
        <v>2411</v>
      </c>
      <c r="K8" s="56" t="s">
        <v>626</v>
      </c>
      <c r="L8" s="56" t="s">
        <v>50</v>
      </c>
      <c r="M8" s="85">
        <v>178.75</v>
      </c>
      <c r="N8" s="85" cm="1">
        <f t="array" ref="N8">O8</f>
        <v>325</v>
      </c>
      <c r="O8" s="57">
        <v>325</v>
      </c>
      <c r="P8" s="58" cm="1">
        <f t="array" ref="P8">(O8*$P$3)*(M8/O8)</f>
        <v>248.46249999999998</v>
      </c>
      <c r="Q8" s="59" cm="1">
        <f t="array" ref="Q8">R8</f>
        <v>542</v>
      </c>
      <c r="R8" s="58" cm="1">
        <f t="array" ref="R8">ROUND(O8*$P$3*(1+$Q$3),0)</f>
        <v>542</v>
      </c>
      <c r="S8" s="56" t="s">
        <v>57</v>
      </c>
      <c r="T8" s="60" t="s">
        <v>58</v>
      </c>
      <c r="U8" s="86" t="s">
        <v>58</v>
      </c>
      <c r="V8" s="51"/>
      <c r="W8" s="61"/>
      <c r="X8" s="61"/>
      <c r="Y8" s="61"/>
      <c r="Z8" s="61"/>
      <c r="AA8" s="53">
        <f t="shared" ref="AA8:AA71" si="0">(M8*W8)+(M8*X8)+(M8*Y8)+(M8*Z8)</f>
        <v>0</v>
      </c>
    </row>
    <row r="9" spans="1:27" ht="16" customHeight="1" x14ac:dyDescent="0.2">
      <c r="A9" s="54"/>
      <c r="B9" s="55">
        <v>843380174349</v>
      </c>
      <c r="C9" s="56" t="s">
        <v>2414</v>
      </c>
      <c r="D9" s="56" t="s">
        <v>2415</v>
      </c>
      <c r="E9" s="56" t="str" cm="1">
        <f t="array" ref="E9">_xlfn.XLOOKUP(C9,Master!E1:E2386,Master!H1:H2386)</f>
        <v>No</v>
      </c>
      <c r="F9" s="56" t="s">
        <v>272</v>
      </c>
      <c r="G9" s="56" t="s">
        <v>64</v>
      </c>
      <c r="H9" s="56" t="s">
        <v>451</v>
      </c>
      <c r="I9" s="56" t="s">
        <v>473</v>
      </c>
      <c r="J9" s="56" t="s">
        <v>2411</v>
      </c>
      <c r="K9" s="56" t="s">
        <v>626</v>
      </c>
      <c r="L9" s="56" t="s">
        <v>50</v>
      </c>
      <c r="M9" s="85">
        <v>178.75</v>
      </c>
      <c r="N9" s="85" cm="1">
        <f t="array" ref="N9">O9</f>
        <v>325</v>
      </c>
      <c r="O9" s="57">
        <v>325</v>
      </c>
      <c r="P9" s="58" cm="1">
        <f t="array" ref="P9">(O9*$P$3)*(M9/O9)</f>
        <v>248.46249999999998</v>
      </c>
      <c r="Q9" s="59" cm="1">
        <f t="array" ref="Q9">R9</f>
        <v>542</v>
      </c>
      <c r="R9" s="58" cm="1">
        <f t="array" ref="R9">ROUND(O9*$P$3*(1+$Q$3),0)</f>
        <v>542</v>
      </c>
      <c r="S9" s="56" t="s">
        <v>57</v>
      </c>
      <c r="T9" s="60" t="s">
        <v>58</v>
      </c>
      <c r="U9" s="86" t="s">
        <v>58</v>
      </c>
      <c r="V9" s="51"/>
      <c r="W9" s="61"/>
      <c r="X9" s="61"/>
      <c r="Y9" s="61"/>
      <c r="Z9" s="61"/>
      <c r="AA9" s="53">
        <f t="shared" si="0"/>
        <v>0</v>
      </c>
    </row>
    <row r="10" spans="1:27" ht="16" customHeight="1" x14ac:dyDescent="0.2">
      <c r="A10" s="54"/>
      <c r="B10" s="55">
        <v>843380174356</v>
      </c>
      <c r="C10" s="56" t="s">
        <v>2416</v>
      </c>
      <c r="D10" s="56" t="s">
        <v>2417</v>
      </c>
      <c r="E10" s="56" t="str" cm="1">
        <f t="array" ref="E10">_xlfn.XLOOKUP(C10,Master!E1:E2386,Master!H1:H2386)</f>
        <v>No</v>
      </c>
      <c r="F10" s="56" t="s">
        <v>272</v>
      </c>
      <c r="G10" s="56" t="s">
        <v>67</v>
      </c>
      <c r="H10" s="56" t="s">
        <v>451</v>
      </c>
      <c r="I10" s="56" t="s">
        <v>473</v>
      </c>
      <c r="J10" s="56" t="s">
        <v>2411</v>
      </c>
      <c r="K10" s="56" t="s">
        <v>626</v>
      </c>
      <c r="L10" s="56" t="s">
        <v>50</v>
      </c>
      <c r="M10" s="85">
        <v>178.75</v>
      </c>
      <c r="N10" s="85" cm="1">
        <f t="array" ref="N10">O10</f>
        <v>325</v>
      </c>
      <c r="O10" s="57">
        <v>325</v>
      </c>
      <c r="P10" s="58" cm="1">
        <f t="array" ref="P10">(O10*$P$3)*(M10/O10)</f>
        <v>248.46249999999998</v>
      </c>
      <c r="Q10" s="59" cm="1">
        <f t="array" ref="Q10">R10</f>
        <v>542</v>
      </c>
      <c r="R10" s="58" cm="1">
        <f t="array" ref="R10">ROUND(O10*$P$3*(1+$Q$3),0)</f>
        <v>542</v>
      </c>
      <c r="S10" s="56" t="s">
        <v>57</v>
      </c>
      <c r="T10" s="60" t="s">
        <v>58</v>
      </c>
      <c r="U10" s="86" t="s">
        <v>58</v>
      </c>
      <c r="V10" s="51"/>
      <c r="W10" s="61"/>
      <c r="X10" s="61"/>
      <c r="Y10" s="61"/>
      <c r="Z10" s="61"/>
      <c r="AA10" s="53">
        <f t="shared" si="0"/>
        <v>0</v>
      </c>
    </row>
    <row r="11" spans="1:27" ht="16" customHeight="1" x14ac:dyDescent="0.2">
      <c r="A11" s="54"/>
      <c r="B11" s="55">
        <v>843380174363</v>
      </c>
      <c r="C11" s="56" t="s">
        <v>2418</v>
      </c>
      <c r="D11" s="56" t="s">
        <v>2419</v>
      </c>
      <c r="E11" s="56" t="str" cm="1">
        <f t="array" ref="E11">_xlfn.XLOOKUP(C11,Master!E1:E2386,Master!H1:H2386)</f>
        <v>No</v>
      </c>
      <c r="F11" s="56" t="s">
        <v>272</v>
      </c>
      <c r="G11" s="56" t="s">
        <v>70</v>
      </c>
      <c r="H11" s="56" t="s">
        <v>451</v>
      </c>
      <c r="I11" s="56" t="s">
        <v>473</v>
      </c>
      <c r="J11" s="56" t="s">
        <v>2411</v>
      </c>
      <c r="K11" s="56" t="s">
        <v>626</v>
      </c>
      <c r="L11" s="56" t="s">
        <v>50</v>
      </c>
      <c r="M11" s="85">
        <v>178.75</v>
      </c>
      <c r="N11" s="85" cm="1">
        <f t="array" ref="N11">O11</f>
        <v>325</v>
      </c>
      <c r="O11" s="57">
        <v>325</v>
      </c>
      <c r="P11" s="58" cm="1">
        <f t="array" ref="P11">(O11*$P$3)*(M11/O11)</f>
        <v>248.46249999999998</v>
      </c>
      <c r="Q11" s="59" cm="1">
        <f t="array" ref="Q11">R11</f>
        <v>542</v>
      </c>
      <c r="R11" s="58" cm="1">
        <f t="array" ref="R11">ROUND(O11*$P$3*(1+$Q$3),0)</f>
        <v>542</v>
      </c>
      <c r="S11" s="56" t="s">
        <v>57</v>
      </c>
      <c r="T11" s="60" t="s">
        <v>58</v>
      </c>
      <c r="U11" s="86" t="s">
        <v>58</v>
      </c>
      <c r="V11" s="51"/>
      <c r="W11" s="61"/>
      <c r="X11" s="61"/>
      <c r="Y11" s="61"/>
      <c r="Z11" s="61"/>
      <c r="AA11" s="53">
        <f t="shared" si="0"/>
        <v>0</v>
      </c>
    </row>
    <row r="12" spans="1:27" ht="16" customHeight="1" x14ac:dyDescent="0.2">
      <c r="A12" s="54"/>
      <c r="B12" s="55">
        <v>843380174370</v>
      </c>
      <c r="C12" s="56" t="s">
        <v>2420</v>
      </c>
      <c r="D12" s="56" t="s">
        <v>2421</v>
      </c>
      <c r="E12" s="56" t="str" cm="1">
        <f t="array" ref="E12">_xlfn.XLOOKUP(C12,Master!E1:E2386,Master!H1:H2386)</f>
        <v>No</v>
      </c>
      <c r="F12" s="56" t="s">
        <v>272</v>
      </c>
      <c r="G12" s="56" t="s">
        <v>282</v>
      </c>
      <c r="H12" s="56" t="s">
        <v>451</v>
      </c>
      <c r="I12" s="56" t="s">
        <v>473</v>
      </c>
      <c r="J12" s="56" t="s">
        <v>2411</v>
      </c>
      <c r="K12" s="56" t="s">
        <v>626</v>
      </c>
      <c r="L12" s="56" t="s">
        <v>50</v>
      </c>
      <c r="M12" s="85">
        <v>178.75</v>
      </c>
      <c r="N12" s="85" cm="1">
        <f t="array" ref="N12">O12</f>
        <v>325</v>
      </c>
      <c r="O12" s="57">
        <v>325</v>
      </c>
      <c r="P12" s="58" cm="1">
        <f t="array" ref="P12">(O12*$P$3)*(M12/O12)</f>
        <v>248.46249999999998</v>
      </c>
      <c r="Q12" s="59" cm="1">
        <f t="array" ref="Q12">R12</f>
        <v>542</v>
      </c>
      <c r="R12" s="58" cm="1">
        <f t="array" ref="R12">ROUND(O12*$P$3*(1+$Q$3),0)</f>
        <v>542</v>
      </c>
      <c r="S12" s="56" t="s">
        <v>57</v>
      </c>
      <c r="T12" s="60" t="s">
        <v>58</v>
      </c>
      <c r="U12" s="86" t="s">
        <v>58</v>
      </c>
      <c r="V12" s="51"/>
      <c r="W12" s="61"/>
      <c r="X12" s="61"/>
      <c r="Y12" s="61"/>
      <c r="Z12" s="61"/>
      <c r="AA12" s="53">
        <f t="shared" si="0"/>
        <v>0</v>
      </c>
    </row>
    <row r="13" spans="1:27" ht="16" customHeight="1" x14ac:dyDescent="0.2">
      <c r="A13" s="54"/>
      <c r="B13" s="55">
        <v>843380174264</v>
      </c>
      <c r="C13" s="56" t="s">
        <v>2422</v>
      </c>
      <c r="D13" s="56" t="s">
        <v>2423</v>
      </c>
      <c r="E13" s="56" t="str" cm="1">
        <f t="array" ref="E13">_xlfn.XLOOKUP(C13,Master!E1:E2386,Master!H1:H2386)</f>
        <v>No</v>
      </c>
      <c r="F13" s="56" t="s">
        <v>272</v>
      </c>
      <c r="G13" s="56" t="s">
        <v>52</v>
      </c>
      <c r="H13" s="56" t="s">
        <v>139</v>
      </c>
      <c r="I13" s="56" t="s">
        <v>1178</v>
      </c>
      <c r="J13" s="56" t="s">
        <v>2411</v>
      </c>
      <c r="K13" s="56" t="s">
        <v>626</v>
      </c>
      <c r="L13" s="56" t="s">
        <v>50</v>
      </c>
      <c r="M13" s="85">
        <v>178.75</v>
      </c>
      <c r="N13" s="85" cm="1">
        <f t="array" ref="N13">O13</f>
        <v>325</v>
      </c>
      <c r="O13" s="57">
        <v>325</v>
      </c>
      <c r="P13" s="58" cm="1">
        <f t="array" ref="P13">(O13*$P$3)*(M13/O13)</f>
        <v>248.46249999999998</v>
      </c>
      <c r="Q13" s="59" cm="1">
        <f t="array" ref="Q13">R13</f>
        <v>542</v>
      </c>
      <c r="R13" s="58" cm="1">
        <f t="array" ref="R13">ROUND(O13*$P$3*(1+$Q$3),0)</f>
        <v>542</v>
      </c>
      <c r="S13" s="56" t="s">
        <v>57</v>
      </c>
      <c r="T13" s="60" t="s">
        <v>58</v>
      </c>
      <c r="U13" s="86" t="s">
        <v>58</v>
      </c>
      <c r="V13" s="51"/>
      <c r="W13" s="61"/>
      <c r="X13" s="61"/>
      <c r="Y13" s="61"/>
      <c r="Z13" s="61"/>
      <c r="AA13" s="53">
        <f t="shared" si="0"/>
        <v>0</v>
      </c>
    </row>
    <row r="14" spans="1:27" ht="16" customHeight="1" x14ac:dyDescent="0.2">
      <c r="A14" s="54"/>
      <c r="B14" s="55">
        <v>843380174271</v>
      </c>
      <c r="C14" s="56" t="s">
        <v>2424</v>
      </c>
      <c r="D14" s="56" t="s">
        <v>2425</v>
      </c>
      <c r="E14" s="56" t="str" cm="1">
        <f t="array" ref="E14">_xlfn.XLOOKUP(C14,Master!E1:E2386,Master!H1:H2386)</f>
        <v>No</v>
      </c>
      <c r="F14" s="56" t="s">
        <v>272</v>
      </c>
      <c r="G14" s="56" t="s">
        <v>61</v>
      </c>
      <c r="H14" s="56" t="s">
        <v>139</v>
      </c>
      <c r="I14" s="56" t="s">
        <v>1178</v>
      </c>
      <c r="J14" s="56" t="s">
        <v>2411</v>
      </c>
      <c r="K14" s="56" t="s">
        <v>626</v>
      </c>
      <c r="L14" s="56" t="s">
        <v>50</v>
      </c>
      <c r="M14" s="85">
        <v>178.75</v>
      </c>
      <c r="N14" s="85" cm="1">
        <f t="array" ref="N14">O14</f>
        <v>325</v>
      </c>
      <c r="O14" s="57">
        <v>325</v>
      </c>
      <c r="P14" s="58" cm="1">
        <f t="array" ref="P14">(O14*$P$3)*(M14/O14)</f>
        <v>248.46249999999998</v>
      </c>
      <c r="Q14" s="59" cm="1">
        <f t="array" ref="Q14">R14</f>
        <v>542</v>
      </c>
      <c r="R14" s="58" cm="1">
        <f t="array" ref="R14">ROUND(O14*$P$3*(1+$Q$3),0)</f>
        <v>542</v>
      </c>
      <c r="S14" s="56" t="s">
        <v>57</v>
      </c>
      <c r="T14" s="60" t="s">
        <v>58</v>
      </c>
      <c r="U14" s="86" t="s">
        <v>58</v>
      </c>
      <c r="V14" s="51"/>
      <c r="W14" s="61"/>
      <c r="X14" s="61"/>
      <c r="Y14" s="61"/>
      <c r="Z14" s="61"/>
      <c r="AA14" s="53">
        <f t="shared" si="0"/>
        <v>0</v>
      </c>
    </row>
    <row r="15" spans="1:27" ht="16" customHeight="1" x14ac:dyDescent="0.2">
      <c r="A15" s="54"/>
      <c r="B15" s="55">
        <v>843380174288</v>
      </c>
      <c r="C15" s="56" t="s">
        <v>2426</v>
      </c>
      <c r="D15" s="56" t="s">
        <v>2427</v>
      </c>
      <c r="E15" s="56" t="str" cm="1">
        <f t="array" ref="E15">_xlfn.XLOOKUP(C15,Master!E1:E2386,Master!H1:H2386)</f>
        <v>No</v>
      </c>
      <c r="F15" s="56" t="s">
        <v>272</v>
      </c>
      <c r="G15" s="56" t="s">
        <v>64</v>
      </c>
      <c r="H15" s="56" t="s">
        <v>139</v>
      </c>
      <c r="I15" s="56" t="s">
        <v>1178</v>
      </c>
      <c r="J15" s="56" t="s">
        <v>2411</v>
      </c>
      <c r="K15" s="56" t="s">
        <v>626</v>
      </c>
      <c r="L15" s="56" t="s">
        <v>50</v>
      </c>
      <c r="M15" s="85">
        <v>178.75</v>
      </c>
      <c r="N15" s="85" cm="1">
        <f t="array" ref="N15">O15</f>
        <v>325</v>
      </c>
      <c r="O15" s="57">
        <v>325</v>
      </c>
      <c r="P15" s="58" cm="1">
        <f t="array" ref="P15">(O15*$P$3)*(M15/O15)</f>
        <v>248.46249999999998</v>
      </c>
      <c r="Q15" s="59" cm="1">
        <f t="array" ref="Q15">R15</f>
        <v>542</v>
      </c>
      <c r="R15" s="58" cm="1">
        <f t="array" ref="R15">ROUND(O15*$P$3*(1+$Q$3),0)</f>
        <v>542</v>
      </c>
      <c r="S15" s="56" t="s">
        <v>57</v>
      </c>
      <c r="T15" s="60" t="s">
        <v>58</v>
      </c>
      <c r="U15" s="86" t="s">
        <v>58</v>
      </c>
      <c r="V15" s="51"/>
      <c r="W15" s="61"/>
      <c r="X15" s="61"/>
      <c r="Y15" s="61"/>
      <c r="Z15" s="61"/>
      <c r="AA15" s="53">
        <f t="shared" si="0"/>
        <v>0</v>
      </c>
    </row>
    <row r="16" spans="1:27" ht="16" customHeight="1" x14ac:dyDescent="0.2">
      <c r="A16" s="54"/>
      <c r="B16" s="55">
        <v>843380174295</v>
      </c>
      <c r="C16" s="56" t="s">
        <v>2428</v>
      </c>
      <c r="D16" s="56" t="s">
        <v>2429</v>
      </c>
      <c r="E16" s="56" t="str" cm="1">
        <f t="array" ref="E16">_xlfn.XLOOKUP(C16,Master!E1:E2386,Master!H1:H2386)</f>
        <v>No</v>
      </c>
      <c r="F16" s="56" t="s">
        <v>272</v>
      </c>
      <c r="G16" s="56" t="s">
        <v>67</v>
      </c>
      <c r="H16" s="56" t="s">
        <v>139</v>
      </c>
      <c r="I16" s="56" t="s">
        <v>1178</v>
      </c>
      <c r="J16" s="56" t="s">
        <v>2411</v>
      </c>
      <c r="K16" s="56" t="s">
        <v>626</v>
      </c>
      <c r="L16" s="56" t="s">
        <v>50</v>
      </c>
      <c r="M16" s="85">
        <v>178.75</v>
      </c>
      <c r="N16" s="85" cm="1">
        <f t="array" ref="N16">O16</f>
        <v>325</v>
      </c>
      <c r="O16" s="57">
        <v>325</v>
      </c>
      <c r="P16" s="58" cm="1">
        <f t="array" ref="P16">(O16*$P$3)*(M16/O16)</f>
        <v>248.46249999999998</v>
      </c>
      <c r="Q16" s="59" cm="1">
        <f t="array" ref="Q16">R16</f>
        <v>542</v>
      </c>
      <c r="R16" s="58" cm="1">
        <f t="array" ref="R16">ROUND(O16*$P$3*(1+$Q$3),0)</f>
        <v>542</v>
      </c>
      <c r="S16" s="56" t="s">
        <v>57</v>
      </c>
      <c r="T16" s="60" t="s">
        <v>58</v>
      </c>
      <c r="U16" s="86" t="s">
        <v>58</v>
      </c>
      <c r="V16" s="51"/>
      <c r="W16" s="61"/>
      <c r="X16" s="61"/>
      <c r="Y16" s="61"/>
      <c r="Z16" s="61"/>
      <c r="AA16" s="53">
        <f t="shared" si="0"/>
        <v>0</v>
      </c>
    </row>
    <row r="17" spans="1:27" ht="16" customHeight="1" x14ac:dyDescent="0.2">
      <c r="A17" s="54"/>
      <c r="B17" s="55">
        <v>843380174301</v>
      </c>
      <c r="C17" s="56" t="s">
        <v>2430</v>
      </c>
      <c r="D17" s="56" t="s">
        <v>2431</v>
      </c>
      <c r="E17" s="56" t="str" cm="1">
        <f t="array" ref="E17">_xlfn.XLOOKUP(C17,Master!E1:E2386,Master!H1:H2386)</f>
        <v>No</v>
      </c>
      <c r="F17" s="56" t="s">
        <v>272</v>
      </c>
      <c r="G17" s="56" t="s">
        <v>70</v>
      </c>
      <c r="H17" s="56" t="s">
        <v>139</v>
      </c>
      <c r="I17" s="56" t="s">
        <v>1178</v>
      </c>
      <c r="J17" s="56" t="s">
        <v>2411</v>
      </c>
      <c r="K17" s="56" t="s">
        <v>626</v>
      </c>
      <c r="L17" s="56" t="s">
        <v>50</v>
      </c>
      <c r="M17" s="85">
        <v>178.75</v>
      </c>
      <c r="N17" s="85" cm="1">
        <f t="array" ref="N17">O17</f>
        <v>325</v>
      </c>
      <c r="O17" s="57">
        <v>325</v>
      </c>
      <c r="P17" s="58" cm="1">
        <f t="array" ref="P17">(O17*$P$3)*(M17/O17)</f>
        <v>248.46249999999998</v>
      </c>
      <c r="Q17" s="59" cm="1">
        <f t="array" ref="Q17">R17</f>
        <v>542</v>
      </c>
      <c r="R17" s="58" cm="1">
        <f t="array" ref="R17">ROUND(O17*$P$3*(1+$Q$3),0)</f>
        <v>542</v>
      </c>
      <c r="S17" s="56" t="s">
        <v>57</v>
      </c>
      <c r="T17" s="60" t="s">
        <v>58</v>
      </c>
      <c r="U17" s="86" t="s">
        <v>58</v>
      </c>
      <c r="V17" s="51"/>
      <c r="W17" s="61"/>
      <c r="X17" s="61"/>
      <c r="Y17" s="61"/>
      <c r="Z17" s="61"/>
      <c r="AA17" s="53">
        <f t="shared" si="0"/>
        <v>0</v>
      </c>
    </row>
    <row r="18" spans="1:27" ht="16" customHeight="1" x14ac:dyDescent="0.2">
      <c r="A18" s="54"/>
      <c r="B18" s="55">
        <v>843380174318</v>
      </c>
      <c r="C18" s="56" t="s">
        <v>2432</v>
      </c>
      <c r="D18" s="56" t="s">
        <v>2433</v>
      </c>
      <c r="E18" s="56" t="str" cm="1">
        <f t="array" ref="E18">_xlfn.XLOOKUP(C18,Master!E1:E2386,Master!H1:H2386)</f>
        <v>No</v>
      </c>
      <c r="F18" s="56" t="s">
        <v>272</v>
      </c>
      <c r="G18" s="56" t="s">
        <v>282</v>
      </c>
      <c r="H18" s="56" t="s">
        <v>139</v>
      </c>
      <c r="I18" s="56" t="s">
        <v>1178</v>
      </c>
      <c r="J18" s="56" t="s">
        <v>2411</v>
      </c>
      <c r="K18" s="56" t="s">
        <v>626</v>
      </c>
      <c r="L18" s="56" t="s">
        <v>50</v>
      </c>
      <c r="M18" s="85">
        <v>178.75</v>
      </c>
      <c r="N18" s="85" cm="1">
        <f t="array" ref="N18">O18</f>
        <v>325</v>
      </c>
      <c r="O18" s="57">
        <v>325</v>
      </c>
      <c r="P18" s="58" cm="1">
        <f t="array" ref="P18">(O18*$P$3)*(M18/O18)</f>
        <v>248.46249999999998</v>
      </c>
      <c r="Q18" s="59" cm="1">
        <f t="array" ref="Q18">R18</f>
        <v>542</v>
      </c>
      <c r="R18" s="58" cm="1">
        <f t="array" ref="R18">ROUND(O18*$P$3*(1+$Q$3),0)</f>
        <v>542</v>
      </c>
      <c r="S18" s="56" t="s">
        <v>57</v>
      </c>
      <c r="T18" s="60" t="s">
        <v>58</v>
      </c>
      <c r="U18" s="86" t="s">
        <v>58</v>
      </c>
      <c r="V18" s="51"/>
      <c r="W18" s="61"/>
      <c r="X18" s="61"/>
      <c r="Y18" s="61"/>
      <c r="Z18" s="61"/>
      <c r="AA18" s="53">
        <f t="shared" si="0"/>
        <v>0</v>
      </c>
    </row>
    <row r="19" spans="1:27" ht="16" customHeight="1" x14ac:dyDescent="0.2">
      <c r="A19" s="54"/>
      <c r="B19" s="55">
        <v>843380122739</v>
      </c>
      <c r="C19" s="56" t="s">
        <v>2434</v>
      </c>
      <c r="D19" s="56" t="s">
        <v>2435</v>
      </c>
      <c r="E19" s="56" t="str" cm="1">
        <f t="array" ref="E19">_xlfn.XLOOKUP(C19,Master!E1:E2386,Master!H1:H2386)</f>
        <v>Yes</v>
      </c>
      <c r="F19" s="56" t="s">
        <v>272</v>
      </c>
      <c r="G19" s="56" t="s">
        <v>61</v>
      </c>
      <c r="H19" s="56" t="s">
        <v>53</v>
      </c>
      <c r="I19" s="56" t="s">
        <v>54</v>
      </c>
      <c r="J19" s="56" t="s">
        <v>2411</v>
      </c>
      <c r="K19" s="56" t="s">
        <v>56</v>
      </c>
      <c r="L19" s="56" t="s">
        <v>50</v>
      </c>
      <c r="M19" s="85">
        <v>46.75</v>
      </c>
      <c r="N19" s="85" cm="1">
        <f t="array" ref="N19">O19</f>
        <v>85</v>
      </c>
      <c r="O19" s="57">
        <v>85</v>
      </c>
      <c r="P19" s="58" cm="1">
        <f t="array" ref="P19">(O19*$P$3)*(M19/O19)</f>
        <v>64.982500000000002</v>
      </c>
      <c r="Q19" s="59" cm="1">
        <f t="array" ref="Q19">R19</f>
        <v>142</v>
      </c>
      <c r="R19" s="58" cm="1">
        <f t="array" ref="R19">ROUND(O19*$P$3*(1+$Q$3),0)</f>
        <v>142</v>
      </c>
      <c r="S19" s="56" t="s">
        <v>57</v>
      </c>
      <c r="T19" s="60" t="s">
        <v>58</v>
      </c>
      <c r="U19" s="86" t="s">
        <v>58</v>
      </c>
      <c r="V19" s="51"/>
      <c r="W19" s="61"/>
      <c r="X19" s="61"/>
      <c r="Y19" s="61"/>
      <c r="Z19" s="61"/>
      <c r="AA19" s="53">
        <f t="shared" si="0"/>
        <v>0</v>
      </c>
    </row>
    <row r="20" spans="1:27" ht="16" customHeight="1" x14ac:dyDescent="0.2">
      <c r="A20" s="54"/>
      <c r="B20" s="55">
        <v>843380122746</v>
      </c>
      <c r="C20" s="56" t="s">
        <v>2436</v>
      </c>
      <c r="D20" s="56" t="s">
        <v>2437</v>
      </c>
      <c r="E20" s="56" t="str" cm="1">
        <f t="array" ref="E20">_xlfn.XLOOKUP(C20,Master!E1:E2386,Master!H1:H2386)</f>
        <v>Yes</v>
      </c>
      <c r="F20" s="56" t="s">
        <v>272</v>
      </c>
      <c r="G20" s="56" t="s">
        <v>64</v>
      </c>
      <c r="H20" s="56" t="s">
        <v>53</v>
      </c>
      <c r="I20" s="56" t="s">
        <v>54</v>
      </c>
      <c r="J20" s="56" t="s">
        <v>2411</v>
      </c>
      <c r="K20" s="56" t="s">
        <v>56</v>
      </c>
      <c r="L20" s="56" t="s">
        <v>50</v>
      </c>
      <c r="M20" s="85">
        <v>46.75</v>
      </c>
      <c r="N20" s="85" cm="1">
        <f t="array" ref="N20">O20</f>
        <v>85</v>
      </c>
      <c r="O20" s="57">
        <v>85</v>
      </c>
      <c r="P20" s="58" cm="1">
        <f t="array" ref="P20">(O20*$P$3)*(M20/O20)</f>
        <v>64.982500000000002</v>
      </c>
      <c r="Q20" s="59" cm="1">
        <f t="array" ref="Q20">R20</f>
        <v>142</v>
      </c>
      <c r="R20" s="58" cm="1">
        <f t="array" ref="R20">ROUND(O20*$P$3*(1+$Q$3),0)</f>
        <v>142</v>
      </c>
      <c r="S20" s="56" t="s">
        <v>57</v>
      </c>
      <c r="T20" s="60" t="s">
        <v>58</v>
      </c>
      <c r="U20" s="86" t="s">
        <v>58</v>
      </c>
      <c r="V20" s="51"/>
      <c r="W20" s="61"/>
      <c r="X20" s="61"/>
      <c r="Y20" s="61"/>
      <c r="Z20" s="61"/>
      <c r="AA20" s="53">
        <f t="shared" si="0"/>
        <v>0</v>
      </c>
    </row>
    <row r="21" spans="1:27" ht="16" customHeight="1" x14ac:dyDescent="0.2">
      <c r="A21" s="54"/>
      <c r="B21" s="55">
        <v>843380122753</v>
      </c>
      <c r="C21" s="56" t="s">
        <v>2438</v>
      </c>
      <c r="D21" s="56" t="s">
        <v>2439</v>
      </c>
      <c r="E21" s="56" t="str" cm="1">
        <f t="array" ref="E21">_xlfn.XLOOKUP(C21,Master!E1:E2386,Master!H1:H2386)</f>
        <v>Yes</v>
      </c>
      <c r="F21" s="56" t="s">
        <v>272</v>
      </c>
      <c r="G21" s="56" t="s">
        <v>67</v>
      </c>
      <c r="H21" s="56" t="s">
        <v>53</v>
      </c>
      <c r="I21" s="56" t="s">
        <v>54</v>
      </c>
      <c r="J21" s="56" t="s">
        <v>2411</v>
      </c>
      <c r="K21" s="56" t="s">
        <v>56</v>
      </c>
      <c r="L21" s="56" t="s">
        <v>50</v>
      </c>
      <c r="M21" s="85">
        <v>46.75</v>
      </c>
      <c r="N21" s="85" cm="1">
        <f t="array" ref="N21">O21</f>
        <v>85</v>
      </c>
      <c r="O21" s="57">
        <v>85</v>
      </c>
      <c r="P21" s="58" cm="1">
        <f t="array" ref="P21">(O21*$P$3)*(M21/O21)</f>
        <v>64.982500000000002</v>
      </c>
      <c r="Q21" s="59" cm="1">
        <f t="array" ref="Q21">R21</f>
        <v>142</v>
      </c>
      <c r="R21" s="58" cm="1">
        <f t="array" ref="R21">ROUND(O21*$P$3*(1+$Q$3),0)</f>
        <v>142</v>
      </c>
      <c r="S21" s="56" t="s">
        <v>57</v>
      </c>
      <c r="T21" s="60" t="s">
        <v>58</v>
      </c>
      <c r="U21" s="86" t="s">
        <v>58</v>
      </c>
      <c r="V21" s="51"/>
      <c r="W21" s="61"/>
      <c r="X21" s="61"/>
      <c r="Y21" s="61"/>
      <c r="Z21" s="61"/>
      <c r="AA21" s="53">
        <f t="shared" si="0"/>
        <v>0</v>
      </c>
    </row>
    <row r="22" spans="1:27" ht="16" customHeight="1" x14ac:dyDescent="0.2">
      <c r="A22" s="54"/>
      <c r="B22" s="55">
        <v>843380122760</v>
      </c>
      <c r="C22" s="56" t="s">
        <v>2440</v>
      </c>
      <c r="D22" s="56" t="s">
        <v>2441</v>
      </c>
      <c r="E22" s="56" t="str" cm="1">
        <f t="array" ref="E22">_xlfn.XLOOKUP(C22,Master!E1:E2386,Master!H1:H2386)</f>
        <v>Yes</v>
      </c>
      <c r="F22" s="56" t="s">
        <v>272</v>
      </c>
      <c r="G22" s="56" t="s">
        <v>70</v>
      </c>
      <c r="H22" s="56" t="s">
        <v>53</v>
      </c>
      <c r="I22" s="56" t="s">
        <v>54</v>
      </c>
      <c r="J22" s="56" t="s">
        <v>2411</v>
      </c>
      <c r="K22" s="56" t="s">
        <v>56</v>
      </c>
      <c r="L22" s="56" t="s">
        <v>50</v>
      </c>
      <c r="M22" s="85">
        <v>46.75</v>
      </c>
      <c r="N22" s="85" cm="1">
        <f t="array" ref="N22">O22</f>
        <v>85</v>
      </c>
      <c r="O22" s="57">
        <v>85</v>
      </c>
      <c r="P22" s="58" cm="1">
        <f t="array" ref="P22">(O22*$P$3)*(M22/O22)</f>
        <v>64.982500000000002</v>
      </c>
      <c r="Q22" s="59" cm="1">
        <f t="array" ref="Q22">R22</f>
        <v>142</v>
      </c>
      <c r="R22" s="58" cm="1">
        <f t="array" ref="R22">ROUND(O22*$P$3*(1+$Q$3),0)</f>
        <v>142</v>
      </c>
      <c r="S22" s="56" t="s">
        <v>57</v>
      </c>
      <c r="T22" s="60" t="s">
        <v>58</v>
      </c>
      <c r="U22" s="86" t="s">
        <v>58</v>
      </c>
      <c r="V22" s="51"/>
      <c r="W22" s="61"/>
      <c r="X22" s="61"/>
      <c r="Y22" s="61"/>
      <c r="Z22" s="61"/>
      <c r="AA22" s="53">
        <f t="shared" si="0"/>
        <v>0</v>
      </c>
    </row>
    <row r="23" spans="1:27" ht="16" customHeight="1" x14ac:dyDescent="0.2">
      <c r="A23" s="54"/>
      <c r="B23" s="55">
        <v>843380122777</v>
      </c>
      <c r="C23" s="56" t="s">
        <v>2442</v>
      </c>
      <c r="D23" s="56" t="s">
        <v>2443</v>
      </c>
      <c r="E23" s="56" t="str" cm="1">
        <f t="array" ref="E23">_xlfn.XLOOKUP(C23,Master!E1:E2386,Master!H1:H2386)</f>
        <v>Yes</v>
      </c>
      <c r="F23" s="56" t="s">
        <v>272</v>
      </c>
      <c r="G23" s="56" t="s">
        <v>282</v>
      </c>
      <c r="H23" s="56" t="s">
        <v>53</v>
      </c>
      <c r="I23" s="56" t="s">
        <v>54</v>
      </c>
      <c r="J23" s="56" t="s">
        <v>2411</v>
      </c>
      <c r="K23" s="56" t="s">
        <v>56</v>
      </c>
      <c r="L23" s="56" t="s">
        <v>50</v>
      </c>
      <c r="M23" s="85">
        <v>46.75</v>
      </c>
      <c r="N23" s="85" cm="1">
        <f t="array" ref="N23">O23</f>
        <v>85</v>
      </c>
      <c r="O23" s="57">
        <v>85</v>
      </c>
      <c r="P23" s="58" cm="1">
        <f t="array" ref="P23">(O23*$P$3)*(M23/O23)</f>
        <v>64.982500000000002</v>
      </c>
      <c r="Q23" s="59" cm="1">
        <f t="array" ref="Q23">R23</f>
        <v>142</v>
      </c>
      <c r="R23" s="58" cm="1">
        <f t="array" ref="R23">ROUND(O23*$P$3*(1+$Q$3),0)</f>
        <v>142</v>
      </c>
      <c r="S23" s="56" t="s">
        <v>57</v>
      </c>
      <c r="T23" s="60" t="s">
        <v>58</v>
      </c>
      <c r="U23" s="86" t="s">
        <v>58</v>
      </c>
      <c r="V23" s="51"/>
      <c r="W23" s="61"/>
      <c r="X23" s="61"/>
      <c r="Y23" s="61"/>
      <c r="Z23" s="61"/>
      <c r="AA23" s="53">
        <f t="shared" si="0"/>
        <v>0</v>
      </c>
    </row>
    <row r="24" spans="1:27" ht="16" customHeight="1" x14ac:dyDescent="0.2">
      <c r="A24" s="54"/>
      <c r="B24" s="55">
        <v>843380122784</v>
      </c>
      <c r="C24" s="56" t="s">
        <v>2444</v>
      </c>
      <c r="D24" s="56" t="s">
        <v>2445</v>
      </c>
      <c r="E24" s="56" t="str" cm="1">
        <f t="array" ref="E24">_xlfn.XLOOKUP(C24,Master!E1:E2386,Master!H1:H2386)</f>
        <v>Yes</v>
      </c>
      <c r="F24" s="56" t="s">
        <v>272</v>
      </c>
      <c r="G24" s="56" t="s">
        <v>61</v>
      </c>
      <c r="H24" s="56" t="s">
        <v>53</v>
      </c>
      <c r="I24" s="56" t="s">
        <v>273</v>
      </c>
      <c r="J24" s="56" t="s">
        <v>2411</v>
      </c>
      <c r="K24" s="56" t="s">
        <v>56</v>
      </c>
      <c r="L24" s="56" t="s">
        <v>50</v>
      </c>
      <c r="M24" s="85">
        <v>55</v>
      </c>
      <c r="N24" s="85" cm="1">
        <f t="array" ref="N24">O24</f>
        <v>100</v>
      </c>
      <c r="O24" s="57">
        <v>100</v>
      </c>
      <c r="P24" s="58" cm="1">
        <f t="array" ref="P24">(O24*$P$3)*(M24/O24)</f>
        <v>76.45</v>
      </c>
      <c r="Q24" s="59" cm="1">
        <f t="array" ref="Q24">R24</f>
        <v>167</v>
      </c>
      <c r="R24" s="58" cm="1">
        <f t="array" ref="R24">ROUND(O24*$P$3*(1+$Q$3),0)</f>
        <v>167</v>
      </c>
      <c r="S24" s="56" t="s">
        <v>57</v>
      </c>
      <c r="T24" s="60" t="s">
        <v>58</v>
      </c>
      <c r="U24" s="86" t="s">
        <v>58</v>
      </c>
      <c r="V24" s="51"/>
      <c r="W24" s="61"/>
      <c r="X24" s="61"/>
      <c r="Y24" s="61"/>
      <c r="Z24" s="61"/>
      <c r="AA24" s="53">
        <f t="shared" si="0"/>
        <v>0</v>
      </c>
    </row>
    <row r="25" spans="1:27" s="242" customFormat="1" ht="16" customHeight="1" x14ac:dyDescent="0.2">
      <c r="A25" s="231"/>
      <c r="B25" s="243">
        <v>843380122791</v>
      </c>
      <c r="C25" s="233" t="s">
        <v>2446</v>
      </c>
      <c r="D25" s="233" t="s">
        <v>2447</v>
      </c>
      <c r="E25" s="233" t="str" cm="1">
        <f t="array" ref="E25">_xlfn.XLOOKUP(C25,Master!E1:E2386,Master!H1:H2386)</f>
        <v>Yes</v>
      </c>
      <c r="F25" s="233" t="s">
        <v>272</v>
      </c>
      <c r="G25" s="233" t="s">
        <v>64</v>
      </c>
      <c r="H25" s="233" t="s">
        <v>53</v>
      </c>
      <c r="I25" s="233" t="s">
        <v>273</v>
      </c>
      <c r="J25" s="233" t="s">
        <v>2411</v>
      </c>
      <c r="K25" s="233" t="s">
        <v>56</v>
      </c>
      <c r="L25" s="233" t="s">
        <v>50</v>
      </c>
      <c r="M25" s="244">
        <v>55</v>
      </c>
      <c r="N25" s="244" cm="1">
        <f t="array" ref="N25">O25</f>
        <v>100</v>
      </c>
      <c r="O25" s="234">
        <v>100</v>
      </c>
      <c r="P25" s="235" cm="1">
        <f t="array" ref="P25">(O25*$P$3)*(M25/O25)</f>
        <v>76.45</v>
      </c>
      <c r="Q25" s="236" cm="1">
        <f t="array" ref="Q25">R25</f>
        <v>167</v>
      </c>
      <c r="R25" s="235" cm="1">
        <f t="array" ref="R25">ROUND(O25*$P$3*(1+$Q$3),0)</f>
        <v>167</v>
      </c>
      <c r="S25" s="233" t="s">
        <v>57</v>
      </c>
      <c r="T25" s="237" t="s">
        <v>58</v>
      </c>
      <c r="U25" s="245" t="s">
        <v>58</v>
      </c>
      <c r="V25" s="238"/>
      <c r="W25" s="239"/>
      <c r="X25" s="239"/>
      <c r="Y25" s="239"/>
      <c r="Z25" s="239"/>
      <c r="AA25" s="240">
        <f t="shared" si="0"/>
        <v>0</v>
      </c>
    </row>
    <row r="26" spans="1:27" s="242" customFormat="1" ht="16" customHeight="1" x14ac:dyDescent="0.2">
      <c r="A26" s="231"/>
      <c r="B26" s="243">
        <v>843380122807</v>
      </c>
      <c r="C26" s="233" t="s">
        <v>2448</v>
      </c>
      <c r="D26" s="233" t="s">
        <v>2449</v>
      </c>
      <c r="E26" s="233" t="str" cm="1">
        <f t="array" ref="E26">_xlfn.XLOOKUP(C26,Master!E1:E2386,Master!H1:H2386)</f>
        <v>Yes</v>
      </c>
      <c r="F26" s="233" t="s">
        <v>272</v>
      </c>
      <c r="G26" s="233" t="s">
        <v>67</v>
      </c>
      <c r="H26" s="233" t="s">
        <v>53</v>
      </c>
      <c r="I26" s="233" t="s">
        <v>273</v>
      </c>
      <c r="J26" s="233" t="s">
        <v>2411</v>
      </c>
      <c r="K26" s="233" t="s">
        <v>56</v>
      </c>
      <c r="L26" s="233" t="s">
        <v>50</v>
      </c>
      <c r="M26" s="244">
        <v>55</v>
      </c>
      <c r="N26" s="244" cm="1">
        <f t="array" ref="N26">O26</f>
        <v>100</v>
      </c>
      <c r="O26" s="234">
        <v>100</v>
      </c>
      <c r="P26" s="235" cm="1">
        <f t="array" ref="P26">(O26*$P$3)*(M26/O26)</f>
        <v>76.45</v>
      </c>
      <c r="Q26" s="236" cm="1">
        <f t="array" ref="Q26">R26</f>
        <v>167</v>
      </c>
      <c r="R26" s="235" cm="1">
        <f t="array" ref="R26">ROUND(O26*$P$3*(1+$Q$3),0)</f>
        <v>167</v>
      </c>
      <c r="S26" s="233" t="s">
        <v>57</v>
      </c>
      <c r="T26" s="237" t="s">
        <v>58</v>
      </c>
      <c r="U26" s="245" t="s">
        <v>58</v>
      </c>
      <c r="V26" s="238"/>
      <c r="W26" s="239"/>
      <c r="X26" s="239"/>
      <c r="Y26" s="239"/>
      <c r="Z26" s="239"/>
      <c r="AA26" s="240">
        <f t="shared" si="0"/>
        <v>0</v>
      </c>
    </row>
    <row r="27" spans="1:27" s="242" customFormat="1" ht="16" customHeight="1" x14ac:dyDescent="0.2">
      <c r="A27" s="231"/>
      <c r="B27" s="243">
        <v>843380122814</v>
      </c>
      <c r="C27" s="233" t="s">
        <v>2450</v>
      </c>
      <c r="D27" s="233" t="s">
        <v>2451</v>
      </c>
      <c r="E27" s="233" t="str" cm="1">
        <f t="array" ref="E27">_xlfn.XLOOKUP(C27,Master!E1:E2386,Master!H1:H2386)</f>
        <v>Yes</v>
      </c>
      <c r="F27" s="233" t="s">
        <v>272</v>
      </c>
      <c r="G27" s="233" t="s">
        <v>70</v>
      </c>
      <c r="H27" s="233" t="s">
        <v>53</v>
      </c>
      <c r="I27" s="233" t="s">
        <v>273</v>
      </c>
      <c r="J27" s="233" t="s">
        <v>2411</v>
      </c>
      <c r="K27" s="233" t="s">
        <v>56</v>
      </c>
      <c r="L27" s="233" t="s">
        <v>50</v>
      </c>
      <c r="M27" s="244">
        <v>55</v>
      </c>
      <c r="N27" s="244" cm="1">
        <f t="array" ref="N27">O27</f>
        <v>100</v>
      </c>
      <c r="O27" s="234">
        <v>100</v>
      </c>
      <c r="P27" s="235" cm="1">
        <f t="array" ref="P27">(O27*$P$3)*(M27/O27)</f>
        <v>76.45</v>
      </c>
      <c r="Q27" s="236" cm="1">
        <f t="array" ref="Q27">R27</f>
        <v>167</v>
      </c>
      <c r="R27" s="235" cm="1">
        <f t="array" ref="R27">ROUND(O27*$P$3*(1+$Q$3),0)</f>
        <v>167</v>
      </c>
      <c r="S27" s="233" t="s">
        <v>57</v>
      </c>
      <c r="T27" s="237" t="s">
        <v>58</v>
      </c>
      <c r="U27" s="245" t="s">
        <v>58</v>
      </c>
      <c r="V27" s="238"/>
      <c r="W27" s="239"/>
      <c r="X27" s="239"/>
      <c r="Y27" s="239"/>
      <c r="Z27" s="239"/>
      <c r="AA27" s="240">
        <f t="shared" si="0"/>
        <v>0</v>
      </c>
    </row>
    <row r="28" spans="1:27" s="242" customFormat="1" ht="16" customHeight="1" x14ac:dyDescent="0.2">
      <c r="A28" s="231"/>
      <c r="B28" s="243">
        <v>843380122821</v>
      </c>
      <c r="C28" s="233" t="s">
        <v>2452</v>
      </c>
      <c r="D28" s="233" t="s">
        <v>2453</v>
      </c>
      <c r="E28" s="233" t="str" cm="1">
        <f t="array" ref="E28">_xlfn.XLOOKUP(C28,Master!E1:E2386,Master!H1:H2386)</f>
        <v>Yes</v>
      </c>
      <c r="F28" s="233" t="s">
        <v>272</v>
      </c>
      <c r="G28" s="233" t="s">
        <v>282</v>
      </c>
      <c r="H28" s="233" t="s">
        <v>53</v>
      </c>
      <c r="I28" s="233" t="s">
        <v>273</v>
      </c>
      <c r="J28" s="233" t="s">
        <v>2411</v>
      </c>
      <c r="K28" s="233" t="s">
        <v>56</v>
      </c>
      <c r="L28" s="233" t="s">
        <v>50</v>
      </c>
      <c r="M28" s="244">
        <v>55</v>
      </c>
      <c r="N28" s="244" cm="1">
        <f t="array" ref="N28">O28</f>
        <v>100</v>
      </c>
      <c r="O28" s="234">
        <v>100</v>
      </c>
      <c r="P28" s="235" cm="1">
        <f t="array" ref="P28">(O28*$P$3)*(M28/O28)</f>
        <v>76.45</v>
      </c>
      <c r="Q28" s="236" cm="1">
        <f t="array" ref="Q28">R28</f>
        <v>167</v>
      </c>
      <c r="R28" s="235" cm="1">
        <f t="array" ref="R28">ROUND(O28*$P$3*(1+$Q$3),0)</f>
        <v>167</v>
      </c>
      <c r="S28" s="233" t="s">
        <v>57</v>
      </c>
      <c r="T28" s="237" t="s">
        <v>58</v>
      </c>
      <c r="U28" s="245" t="s">
        <v>58</v>
      </c>
      <c r="V28" s="238"/>
      <c r="W28" s="239"/>
      <c r="X28" s="239"/>
      <c r="Y28" s="239"/>
      <c r="Z28" s="239"/>
      <c r="AA28" s="240">
        <f t="shared" si="0"/>
        <v>0</v>
      </c>
    </row>
    <row r="29" spans="1:27" ht="16" customHeight="1" x14ac:dyDescent="0.2">
      <c r="A29" s="54"/>
      <c r="B29" s="55">
        <v>843380122883</v>
      </c>
      <c r="C29" s="56" t="s">
        <v>2454</v>
      </c>
      <c r="D29" s="56" t="s">
        <v>2455</v>
      </c>
      <c r="E29" s="56" t="str" cm="1">
        <f t="array" ref="E29">_xlfn.XLOOKUP(C29,Master!E1:E2386,Master!H1:H2386)</f>
        <v>Yes</v>
      </c>
      <c r="F29" s="56" t="s">
        <v>272</v>
      </c>
      <c r="G29" s="56" t="s">
        <v>61</v>
      </c>
      <c r="H29" s="56" t="s">
        <v>53</v>
      </c>
      <c r="I29" s="56" t="s">
        <v>84</v>
      </c>
      <c r="J29" s="56" t="s">
        <v>2411</v>
      </c>
      <c r="K29" s="56" t="s">
        <v>56</v>
      </c>
      <c r="L29" s="56" t="s">
        <v>50</v>
      </c>
      <c r="M29" s="85">
        <v>71.5</v>
      </c>
      <c r="N29" s="85" cm="1">
        <f t="array" ref="N29">O29</f>
        <v>130</v>
      </c>
      <c r="O29" s="57">
        <v>130</v>
      </c>
      <c r="P29" s="58" cm="1">
        <f t="array" ref="P29">(O29*$P$3)*(M29/O29)</f>
        <v>99.385000000000005</v>
      </c>
      <c r="Q29" s="59" cm="1">
        <f t="array" ref="Q29">R29</f>
        <v>217</v>
      </c>
      <c r="R29" s="58" cm="1">
        <f t="array" ref="R29">ROUND(O29*$P$3*(1+$Q$3),0)</f>
        <v>217</v>
      </c>
      <c r="S29" s="56" t="s">
        <v>57</v>
      </c>
      <c r="T29" s="60" t="s">
        <v>58</v>
      </c>
      <c r="U29" s="86" t="s">
        <v>58</v>
      </c>
      <c r="V29" s="51"/>
      <c r="W29" s="61"/>
      <c r="X29" s="61"/>
      <c r="Y29" s="61"/>
      <c r="Z29" s="61"/>
      <c r="AA29" s="53">
        <f t="shared" si="0"/>
        <v>0</v>
      </c>
    </row>
    <row r="30" spans="1:27" ht="16" customHeight="1" x14ac:dyDescent="0.2">
      <c r="A30" s="54"/>
      <c r="B30" s="55">
        <v>843380122890</v>
      </c>
      <c r="C30" s="56" t="s">
        <v>2456</v>
      </c>
      <c r="D30" s="56" t="s">
        <v>2457</v>
      </c>
      <c r="E30" s="56" t="str" cm="1">
        <f t="array" ref="E30">_xlfn.XLOOKUP(C30,Master!E1:E2386,Master!H1:H2386)</f>
        <v>Yes</v>
      </c>
      <c r="F30" s="56" t="s">
        <v>272</v>
      </c>
      <c r="G30" s="56" t="s">
        <v>64</v>
      </c>
      <c r="H30" s="56" t="s">
        <v>53</v>
      </c>
      <c r="I30" s="56" t="s">
        <v>84</v>
      </c>
      <c r="J30" s="56" t="s">
        <v>2411</v>
      </c>
      <c r="K30" s="56" t="s">
        <v>56</v>
      </c>
      <c r="L30" s="56" t="s">
        <v>50</v>
      </c>
      <c r="M30" s="85">
        <v>71.5</v>
      </c>
      <c r="N30" s="85" cm="1">
        <f t="array" ref="N30">O30</f>
        <v>130</v>
      </c>
      <c r="O30" s="57">
        <v>130</v>
      </c>
      <c r="P30" s="58" cm="1">
        <f t="array" ref="P30">(O30*$P$3)*(M30/O30)</f>
        <v>99.385000000000005</v>
      </c>
      <c r="Q30" s="59" cm="1">
        <f t="array" ref="Q30">R30</f>
        <v>217</v>
      </c>
      <c r="R30" s="58" cm="1">
        <f t="array" ref="R30">ROUND(O30*$P$3*(1+$Q$3),0)</f>
        <v>217</v>
      </c>
      <c r="S30" s="56" t="s">
        <v>57</v>
      </c>
      <c r="T30" s="60" t="s">
        <v>58</v>
      </c>
      <c r="U30" s="86" t="s">
        <v>58</v>
      </c>
      <c r="V30" s="51"/>
      <c r="W30" s="61"/>
      <c r="X30" s="61"/>
      <c r="Y30" s="61"/>
      <c r="Z30" s="61"/>
      <c r="AA30" s="53">
        <f t="shared" si="0"/>
        <v>0</v>
      </c>
    </row>
    <row r="31" spans="1:27" ht="16" customHeight="1" x14ac:dyDescent="0.2">
      <c r="A31" s="54"/>
      <c r="B31" s="55">
        <v>843380122906</v>
      </c>
      <c r="C31" s="56" t="s">
        <v>2458</v>
      </c>
      <c r="D31" s="56" t="s">
        <v>2459</v>
      </c>
      <c r="E31" s="56" t="str" cm="1">
        <f t="array" ref="E31">_xlfn.XLOOKUP(C31,Master!E1:E2386,Master!H1:H2386)</f>
        <v>Yes</v>
      </c>
      <c r="F31" s="56" t="s">
        <v>272</v>
      </c>
      <c r="G31" s="56" t="s">
        <v>67</v>
      </c>
      <c r="H31" s="56" t="s">
        <v>53</v>
      </c>
      <c r="I31" s="56" t="s">
        <v>84</v>
      </c>
      <c r="J31" s="56" t="s">
        <v>2411</v>
      </c>
      <c r="K31" s="56" t="s">
        <v>56</v>
      </c>
      <c r="L31" s="56" t="s">
        <v>50</v>
      </c>
      <c r="M31" s="85">
        <v>71.5</v>
      </c>
      <c r="N31" s="85" cm="1">
        <f t="array" ref="N31">O31</f>
        <v>130</v>
      </c>
      <c r="O31" s="57">
        <v>130</v>
      </c>
      <c r="P31" s="58" cm="1">
        <f t="array" ref="P31">(O31*$P$3)*(M31/O31)</f>
        <v>99.385000000000005</v>
      </c>
      <c r="Q31" s="59" cm="1">
        <f t="array" ref="Q31">R31</f>
        <v>217</v>
      </c>
      <c r="R31" s="58" cm="1">
        <f t="array" ref="R31">ROUND(O31*$P$3*(1+$Q$3),0)</f>
        <v>217</v>
      </c>
      <c r="S31" s="56" t="s">
        <v>57</v>
      </c>
      <c r="T31" s="60" t="s">
        <v>58</v>
      </c>
      <c r="U31" s="86" t="s">
        <v>58</v>
      </c>
      <c r="V31" s="51"/>
      <c r="W31" s="61"/>
      <c r="X31" s="61"/>
      <c r="Y31" s="61"/>
      <c r="Z31" s="61"/>
      <c r="AA31" s="53">
        <f t="shared" si="0"/>
        <v>0</v>
      </c>
    </row>
    <row r="32" spans="1:27" ht="16" customHeight="1" x14ac:dyDescent="0.2">
      <c r="A32" s="54"/>
      <c r="B32" s="55">
        <v>843380122913</v>
      </c>
      <c r="C32" s="56" t="s">
        <v>2460</v>
      </c>
      <c r="D32" s="56" t="s">
        <v>2461</v>
      </c>
      <c r="E32" s="56" t="str" cm="1">
        <f t="array" ref="E32">_xlfn.XLOOKUP(C32,Master!E1:E2386,Master!H1:H2386)</f>
        <v>Yes</v>
      </c>
      <c r="F32" s="56" t="s">
        <v>272</v>
      </c>
      <c r="G32" s="56" t="s">
        <v>70</v>
      </c>
      <c r="H32" s="56" t="s">
        <v>53</v>
      </c>
      <c r="I32" s="56" t="s">
        <v>84</v>
      </c>
      <c r="J32" s="56" t="s">
        <v>2411</v>
      </c>
      <c r="K32" s="56" t="s">
        <v>56</v>
      </c>
      <c r="L32" s="56" t="s">
        <v>50</v>
      </c>
      <c r="M32" s="85">
        <v>71.5</v>
      </c>
      <c r="N32" s="85" cm="1">
        <f t="array" ref="N32">O32</f>
        <v>130</v>
      </c>
      <c r="O32" s="57">
        <v>130</v>
      </c>
      <c r="P32" s="58" cm="1">
        <f t="array" ref="P32">(O32*$P$3)*(M32/O32)</f>
        <v>99.385000000000005</v>
      </c>
      <c r="Q32" s="59" cm="1">
        <f t="array" ref="Q32">R32</f>
        <v>217</v>
      </c>
      <c r="R32" s="58" cm="1">
        <f t="array" ref="R32">ROUND(O32*$P$3*(1+$Q$3),0)</f>
        <v>217</v>
      </c>
      <c r="S32" s="56" t="s">
        <v>57</v>
      </c>
      <c r="T32" s="60" t="s">
        <v>58</v>
      </c>
      <c r="U32" s="86" t="s">
        <v>58</v>
      </c>
      <c r="V32" s="51"/>
      <c r="W32" s="61"/>
      <c r="X32" s="61"/>
      <c r="Y32" s="61"/>
      <c r="Z32" s="61"/>
      <c r="AA32" s="53">
        <f t="shared" si="0"/>
        <v>0</v>
      </c>
    </row>
    <row r="33" spans="1:27" ht="16" customHeight="1" x14ac:dyDescent="0.2">
      <c r="A33" s="54"/>
      <c r="B33" s="55">
        <v>843380122920</v>
      </c>
      <c r="C33" s="56" t="s">
        <v>2462</v>
      </c>
      <c r="D33" s="56" t="s">
        <v>2463</v>
      </c>
      <c r="E33" s="56" t="str" cm="1">
        <f t="array" ref="E33">_xlfn.XLOOKUP(C33,Master!E1:E2386,Master!H1:H2386)</f>
        <v>Yes</v>
      </c>
      <c r="F33" s="56" t="s">
        <v>272</v>
      </c>
      <c r="G33" s="56" t="s">
        <v>282</v>
      </c>
      <c r="H33" s="56" t="s">
        <v>53</v>
      </c>
      <c r="I33" s="56" t="s">
        <v>84</v>
      </c>
      <c r="J33" s="56" t="s">
        <v>2411</v>
      </c>
      <c r="K33" s="56" t="s">
        <v>56</v>
      </c>
      <c r="L33" s="56" t="s">
        <v>50</v>
      </c>
      <c r="M33" s="85">
        <v>71.5</v>
      </c>
      <c r="N33" s="85" cm="1">
        <f t="array" ref="N33">O33</f>
        <v>130</v>
      </c>
      <c r="O33" s="57">
        <v>130</v>
      </c>
      <c r="P33" s="58" cm="1">
        <f t="array" ref="P33">(O33*$P$3)*(M33/O33)</f>
        <v>99.385000000000005</v>
      </c>
      <c r="Q33" s="59" cm="1">
        <f t="array" ref="Q33">R33</f>
        <v>217</v>
      </c>
      <c r="R33" s="58" cm="1">
        <f t="array" ref="R33">ROUND(O33*$P$3*(1+$Q$3),0)</f>
        <v>217</v>
      </c>
      <c r="S33" s="56" t="s">
        <v>57</v>
      </c>
      <c r="T33" s="60" t="s">
        <v>58</v>
      </c>
      <c r="U33" s="86" t="s">
        <v>58</v>
      </c>
      <c r="V33" s="51"/>
      <c r="W33" s="61"/>
      <c r="X33" s="61"/>
      <c r="Y33" s="61"/>
      <c r="Z33" s="61"/>
      <c r="AA33" s="53">
        <f t="shared" si="0"/>
        <v>0</v>
      </c>
    </row>
    <row r="34" spans="1:27" ht="16" customHeight="1" x14ac:dyDescent="0.2">
      <c r="A34" s="54"/>
      <c r="B34" s="55">
        <v>843380149941</v>
      </c>
      <c r="C34" s="56" t="s">
        <v>2464</v>
      </c>
      <c r="D34" s="56" t="s">
        <v>2465</v>
      </c>
      <c r="E34" s="56" t="str" cm="1">
        <f t="array" ref="E34">_xlfn.XLOOKUP(C34,Master!E1:E2386,Master!H1:H2386)</f>
        <v>Yes</v>
      </c>
      <c r="F34" s="56" t="s">
        <v>272</v>
      </c>
      <c r="G34" s="56" t="s">
        <v>285</v>
      </c>
      <c r="H34" s="56" t="s">
        <v>53</v>
      </c>
      <c r="I34" s="56" t="s">
        <v>84</v>
      </c>
      <c r="J34" s="56" t="s">
        <v>2411</v>
      </c>
      <c r="K34" s="56" t="s">
        <v>56</v>
      </c>
      <c r="L34" s="56" t="s">
        <v>50</v>
      </c>
      <c r="M34" s="85">
        <v>71.5</v>
      </c>
      <c r="N34" s="85" cm="1">
        <f t="array" ref="N34">O34</f>
        <v>130</v>
      </c>
      <c r="O34" s="57">
        <v>130</v>
      </c>
      <c r="P34" s="58" cm="1">
        <f t="array" ref="P34">(O34*$P$3)*(M34/O34)</f>
        <v>99.385000000000005</v>
      </c>
      <c r="Q34" s="59" cm="1">
        <f t="array" ref="Q34">R34</f>
        <v>217</v>
      </c>
      <c r="R34" s="58" cm="1">
        <f t="array" ref="R34">ROUND(O34*$P$3*(1+$Q$3),0)</f>
        <v>217</v>
      </c>
      <c r="S34" s="56" t="s">
        <v>57</v>
      </c>
      <c r="T34" s="60" t="s">
        <v>58</v>
      </c>
      <c r="U34" s="86" t="s">
        <v>58</v>
      </c>
      <c r="V34" s="51"/>
      <c r="W34" s="61"/>
      <c r="X34" s="61"/>
      <c r="Y34" s="61"/>
      <c r="Z34" s="61"/>
      <c r="AA34" s="53">
        <f t="shared" si="0"/>
        <v>0</v>
      </c>
    </row>
    <row r="35" spans="1:27" ht="16" customHeight="1" x14ac:dyDescent="0.2">
      <c r="A35" s="54"/>
      <c r="B35" s="55">
        <v>843380122937</v>
      </c>
      <c r="C35" s="56" t="s">
        <v>2466</v>
      </c>
      <c r="D35" s="56" t="s">
        <v>2467</v>
      </c>
      <c r="E35" s="56" t="str" cm="1">
        <f t="array" ref="E35">_xlfn.XLOOKUP(C35,Master!E1:E2386,Master!H1:H2386)</f>
        <v>No</v>
      </c>
      <c r="F35" s="56" t="s">
        <v>272</v>
      </c>
      <c r="G35" s="56" t="s">
        <v>61</v>
      </c>
      <c r="H35" s="56" t="s">
        <v>53</v>
      </c>
      <c r="I35" s="56" t="s">
        <v>273</v>
      </c>
      <c r="J35" s="56" t="s">
        <v>2411</v>
      </c>
      <c r="K35" s="56" t="s">
        <v>56</v>
      </c>
      <c r="L35" s="56" t="s">
        <v>50</v>
      </c>
      <c r="M35" s="85">
        <v>72</v>
      </c>
      <c r="N35" s="85" cm="1">
        <f t="array" ref="N35">O35</f>
        <v>120</v>
      </c>
      <c r="O35" s="57">
        <v>120</v>
      </c>
      <c r="P35" s="58" cm="1">
        <f t="array" ref="P35">(O35*$P$3)*(M35/O35)</f>
        <v>100.07999999999998</v>
      </c>
      <c r="Q35" s="59" cm="1">
        <f t="array" ref="Q35">R35</f>
        <v>200</v>
      </c>
      <c r="R35" s="58" cm="1">
        <f t="array" ref="R35">ROUND(O35*$P$3*(1+$Q$3),0)</f>
        <v>200</v>
      </c>
      <c r="S35" s="56" t="s">
        <v>57</v>
      </c>
      <c r="T35" s="60" t="s">
        <v>58</v>
      </c>
      <c r="U35" s="86" t="s">
        <v>58</v>
      </c>
      <c r="V35" s="51"/>
      <c r="W35" s="61"/>
      <c r="X35" s="61"/>
      <c r="Y35" s="61"/>
      <c r="Z35" s="61"/>
      <c r="AA35" s="53">
        <f t="shared" si="0"/>
        <v>0</v>
      </c>
    </row>
    <row r="36" spans="1:27" s="242" customFormat="1" ht="16" customHeight="1" x14ac:dyDescent="0.2">
      <c r="A36" s="231"/>
      <c r="B36" s="243">
        <v>843380122944</v>
      </c>
      <c r="C36" s="233" t="s">
        <v>2468</v>
      </c>
      <c r="D36" s="233" t="s">
        <v>2469</v>
      </c>
      <c r="E36" s="233" t="str" cm="1">
        <f t="array" ref="E36">_xlfn.XLOOKUP(C36,Master!E1:E2386,Master!H1:H2386)</f>
        <v>No</v>
      </c>
      <c r="F36" s="233" t="s">
        <v>272</v>
      </c>
      <c r="G36" s="233" t="s">
        <v>64</v>
      </c>
      <c r="H36" s="233" t="s">
        <v>53</v>
      </c>
      <c r="I36" s="233" t="s">
        <v>273</v>
      </c>
      <c r="J36" s="233" t="s">
        <v>2411</v>
      </c>
      <c r="K36" s="233" t="s">
        <v>56</v>
      </c>
      <c r="L36" s="233" t="s">
        <v>50</v>
      </c>
      <c r="M36" s="244">
        <v>72</v>
      </c>
      <c r="N36" s="244" cm="1">
        <f t="array" ref="N36">O36</f>
        <v>120</v>
      </c>
      <c r="O36" s="234">
        <v>120</v>
      </c>
      <c r="P36" s="235" cm="1">
        <f t="array" ref="P36">(O36*$P$3)*(M36/O36)</f>
        <v>100.07999999999998</v>
      </c>
      <c r="Q36" s="236" cm="1">
        <f t="array" ref="Q36">R36</f>
        <v>200</v>
      </c>
      <c r="R36" s="235" cm="1">
        <f t="array" ref="R36">ROUND(O36*$P$3*(1+$Q$3),0)</f>
        <v>200</v>
      </c>
      <c r="S36" s="233" t="s">
        <v>57</v>
      </c>
      <c r="T36" s="237" t="s">
        <v>58</v>
      </c>
      <c r="U36" s="245" t="s">
        <v>58</v>
      </c>
      <c r="V36" s="238"/>
      <c r="W36" s="239"/>
      <c r="X36" s="239"/>
      <c r="Y36" s="239"/>
      <c r="Z36" s="239"/>
      <c r="AA36" s="240">
        <f t="shared" si="0"/>
        <v>0</v>
      </c>
    </row>
    <row r="37" spans="1:27" s="242" customFormat="1" ht="16" customHeight="1" x14ac:dyDescent="0.2">
      <c r="A37" s="231"/>
      <c r="B37" s="243">
        <v>843380122951</v>
      </c>
      <c r="C37" s="233" t="s">
        <v>2470</v>
      </c>
      <c r="D37" s="233" t="s">
        <v>2471</v>
      </c>
      <c r="E37" s="233" t="str" cm="1">
        <f t="array" ref="E37">_xlfn.XLOOKUP(C37,Master!E1:E2386,Master!H1:H2386)</f>
        <v>No</v>
      </c>
      <c r="F37" s="233" t="s">
        <v>272</v>
      </c>
      <c r="G37" s="233" t="s">
        <v>67</v>
      </c>
      <c r="H37" s="233" t="s">
        <v>53</v>
      </c>
      <c r="I37" s="233" t="s">
        <v>273</v>
      </c>
      <c r="J37" s="233" t="s">
        <v>2411</v>
      </c>
      <c r="K37" s="233" t="s">
        <v>56</v>
      </c>
      <c r="L37" s="233" t="s">
        <v>50</v>
      </c>
      <c r="M37" s="244">
        <v>72</v>
      </c>
      <c r="N37" s="244" cm="1">
        <f t="array" ref="N37">O37</f>
        <v>120</v>
      </c>
      <c r="O37" s="234">
        <v>120</v>
      </c>
      <c r="P37" s="235" cm="1">
        <f t="array" ref="P37">(O37*$P$3)*(M37/O37)</f>
        <v>100.07999999999998</v>
      </c>
      <c r="Q37" s="236" cm="1">
        <f t="array" ref="Q37">R37</f>
        <v>200</v>
      </c>
      <c r="R37" s="235" cm="1">
        <f t="array" ref="R37">ROUND(O37*$P$3*(1+$Q$3),0)</f>
        <v>200</v>
      </c>
      <c r="S37" s="233" t="s">
        <v>57</v>
      </c>
      <c r="T37" s="237" t="s">
        <v>58</v>
      </c>
      <c r="U37" s="245" t="s">
        <v>58</v>
      </c>
      <c r="V37" s="238"/>
      <c r="W37" s="239"/>
      <c r="X37" s="239"/>
      <c r="Y37" s="239"/>
      <c r="Z37" s="239"/>
      <c r="AA37" s="240">
        <f t="shared" si="0"/>
        <v>0</v>
      </c>
    </row>
    <row r="38" spans="1:27" s="242" customFormat="1" ht="16" customHeight="1" x14ac:dyDescent="0.2">
      <c r="A38" s="231"/>
      <c r="B38" s="243">
        <v>843380122968</v>
      </c>
      <c r="C38" s="233" t="s">
        <v>2472</v>
      </c>
      <c r="D38" s="233" t="s">
        <v>2473</v>
      </c>
      <c r="E38" s="233" t="str" cm="1">
        <f t="array" ref="E38">_xlfn.XLOOKUP(C38,Master!E1:E2386,Master!H1:H2386)</f>
        <v>No</v>
      </c>
      <c r="F38" s="233" t="s">
        <v>272</v>
      </c>
      <c r="G38" s="233" t="s">
        <v>70</v>
      </c>
      <c r="H38" s="233" t="s">
        <v>53</v>
      </c>
      <c r="I38" s="233" t="s">
        <v>273</v>
      </c>
      <c r="J38" s="233" t="s">
        <v>2411</v>
      </c>
      <c r="K38" s="233" t="s">
        <v>56</v>
      </c>
      <c r="L38" s="233" t="s">
        <v>50</v>
      </c>
      <c r="M38" s="244">
        <v>72</v>
      </c>
      <c r="N38" s="244" cm="1">
        <f t="array" ref="N38">O38</f>
        <v>120</v>
      </c>
      <c r="O38" s="234">
        <v>120</v>
      </c>
      <c r="P38" s="235" cm="1">
        <f t="array" ref="P38">(O38*$P$3)*(M38/O38)</f>
        <v>100.07999999999998</v>
      </c>
      <c r="Q38" s="236" cm="1">
        <f t="array" ref="Q38">R38</f>
        <v>200</v>
      </c>
      <c r="R38" s="235" cm="1">
        <f t="array" ref="R38">ROUND(O38*$P$3*(1+$Q$3),0)</f>
        <v>200</v>
      </c>
      <c r="S38" s="233" t="s">
        <v>57</v>
      </c>
      <c r="T38" s="237" t="s">
        <v>58</v>
      </c>
      <c r="U38" s="245" t="s">
        <v>58</v>
      </c>
      <c r="V38" s="238"/>
      <c r="W38" s="239"/>
      <c r="X38" s="239"/>
      <c r="Y38" s="239"/>
      <c r="Z38" s="239"/>
      <c r="AA38" s="240">
        <f t="shared" si="0"/>
        <v>0</v>
      </c>
    </row>
    <row r="39" spans="1:27" s="242" customFormat="1" ht="16" customHeight="1" x14ac:dyDescent="0.2">
      <c r="A39" s="231"/>
      <c r="B39" s="243">
        <v>843380122975</v>
      </c>
      <c r="C39" s="233" t="s">
        <v>2474</v>
      </c>
      <c r="D39" s="233" t="s">
        <v>2475</v>
      </c>
      <c r="E39" s="233" t="str" cm="1">
        <f t="array" ref="E39">_xlfn.XLOOKUP(C39,Master!E1:E2386,Master!H1:H2386)</f>
        <v>No</v>
      </c>
      <c r="F39" s="233" t="s">
        <v>272</v>
      </c>
      <c r="G39" s="233" t="s">
        <v>282</v>
      </c>
      <c r="H39" s="233" t="s">
        <v>53</v>
      </c>
      <c r="I39" s="233" t="s">
        <v>273</v>
      </c>
      <c r="J39" s="233" t="s">
        <v>2411</v>
      </c>
      <c r="K39" s="233" t="s">
        <v>56</v>
      </c>
      <c r="L39" s="233" t="s">
        <v>50</v>
      </c>
      <c r="M39" s="244">
        <v>72</v>
      </c>
      <c r="N39" s="244" cm="1">
        <f t="array" ref="N39">O39</f>
        <v>120</v>
      </c>
      <c r="O39" s="234">
        <v>120</v>
      </c>
      <c r="P39" s="235" cm="1">
        <f t="array" ref="P39">(O39*$P$3)*(M39/O39)</f>
        <v>100.07999999999998</v>
      </c>
      <c r="Q39" s="236" cm="1">
        <f t="array" ref="Q39">R39</f>
        <v>200</v>
      </c>
      <c r="R39" s="235" cm="1">
        <f t="array" ref="R39">ROUND(O39*$P$3*(1+$Q$3),0)</f>
        <v>200</v>
      </c>
      <c r="S39" s="233" t="s">
        <v>57</v>
      </c>
      <c r="T39" s="237" t="s">
        <v>58</v>
      </c>
      <c r="U39" s="245" t="s">
        <v>58</v>
      </c>
      <c r="V39" s="238"/>
      <c r="W39" s="239"/>
      <c r="X39" s="239"/>
      <c r="Y39" s="239"/>
      <c r="Z39" s="239"/>
      <c r="AA39" s="240">
        <f t="shared" si="0"/>
        <v>0</v>
      </c>
    </row>
    <row r="40" spans="1:27" s="242" customFormat="1" ht="16" customHeight="1" x14ac:dyDescent="0.2">
      <c r="A40" s="231"/>
      <c r="B40" s="243">
        <v>843380150183</v>
      </c>
      <c r="C40" s="233" t="s">
        <v>2476</v>
      </c>
      <c r="D40" s="233" t="s">
        <v>2477</v>
      </c>
      <c r="E40" s="233" t="str" cm="1">
        <f t="array" ref="E40">_xlfn.XLOOKUP(C40,Master!E1:E2386,Master!H1:H2386)</f>
        <v>No</v>
      </c>
      <c r="F40" s="233" t="s">
        <v>272</v>
      </c>
      <c r="G40" s="233" t="s">
        <v>285</v>
      </c>
      <c r="H40" s="233" t="s">
        <v>53</v>
      </c>
      <c r="I40" s="233" t="s">
        <v>273</v>
      </c>
      <c r="J40" s="233" t="s">
        <v>2411</v>
      </c>
      <c r="K40" s="233" t="s">
        <v>56</v>
      </c>
      <c r="L40" s="233" t="s">
        <v>50</v>
      </c>
      <c r="M40" s="244">
        <v>72</v>
      </c>
      <c r="N40" s="244" cm="1">
        <f t="array" ref="N40">O40</f>
        <v>120</v>
      </c>
      <c r="O40" s="234">
        <v>120</v>
      </c>
      <c r="P40" s="235" cm="1">
        <f t="array" ref="P40">(O40*$P$3)*(M40/O40)</f>
        <v>100.07999999999998</v>
      </c>
      <c r="Q40" s="236" cm="1">
        <f t="array" ref="Q40">R40</f>
        <v>200</v>
      </c>
      <c r="R40" s="235" cm="1">
        <f t="array" ref="R40">ROUND(O40*$P$3*(1+$Q$3),0)</f>
        <v>200</v>
      </c>
      <c r="S40" s="233" t="s">
        <v>57</v>
      </c>
      <c r="T40" s="237" t="s">
        <v>58</v>
      </c>
      <c r="U40" s="245" t="s">
        <v>58</v>
      </c>
      <c r="V40" s="238"/>
      <c r="W40" s="239"/>
      <c r="X40" s="239"/>
      <c r="Y40" s="239"/>
      <c r="Z40" s="239"/>
      <c r="AA40" s="240">
        <f t="shared" si="0"/>
        <v>0</v>
      </c>
    </row>
    <row r="41" spans="1:27" s="242" customFormat="1" ht="16" customHeight="1" x14ac:dyDescent="0.2">
      <c r="A41" s="231"/>
      <c r="B41" s="243">
        <v>843380122982</v>
      </c>
      <c r="C41" s="233" t="s">
        <v>2478</v>
      </c>
      <c r="D41" s="233" t="s">
        <v>2479</v>
      </c>
      <c r="E41" s="233" t="str" cm="1">
        <f t="array" ref="E41">_xlfn.XLOOKUP(C41,Master!E1:E2386,Master!H1:H2386)</f>
        <v>No</v>
      </c>
      <c r="F41" s="233" t="s">
        <v>272</v>
      </c>
      <c r="G41" s="233" t="s">
        <v>61</v>
      </c>
      <c r="H41" s="233" t="s">
        <v>53</v>
      </c>
      <c r="I41" s="233" t="s">
        <v>73</v>
      </c>
      <c r="J41" s="233" t="s">
        <v>2411</v>
      </c>
      <c r="K41" s="233" t="s">
        <v>56</v>
      </c>
      <c r="L41" s="233" t="s">
        <v>50</v>
      </c>
      <c r="M41" s="244">
        <v>71.5</v>
      </c>
      <c r="N41" s="244" cm="1">
        <f t="array" ref="N41">O41</f>
        <v>130</v>
      </c>
      <c r="O41" s="234">
        <v>130</v>
      </c>
      <c r="P41" s="235" cm="1">
        <f t="array" ref="P41">(O41*$P$3)*(M41/O41)</f>
        <v>99.385000000000005</v>
      </c>
      <c r="Q41" s="236" cm="1">
        <f t="array" ref="Q41">R41</f>
        <v>217</v>
      </c>
      <c r="R41" s="235" cm="1">
        <f t="array" ref="R41">ROUND(O41*$P$3*(1+$Q$3),0)</f>
        <v>217</v>
      </c>
      <c r="S41" s="233" t="s">
        <v>57</v>
      </c>
      <c r="T41" s="237" t="s">
        <v>58</v>
      </c>
      <c r="U41" s="245" t="s">
        <v>58</v>
      </c>
      <c r="V41" s="238"/>
      <c r="W41" s="239"/>
      <c r="X41" s="239"/>
      <c r="Y41" s="239"/>
      <c r="Z41" s="239"/>
      <c r="AA41" s="240">
        <f t="shared" si="0"/>
        <v>0</v>
      </c>
    </row>
    <row r="42" spans="1:27" s="242" customFormat="1" ht="16" customHeight="1" x14ac:dyDescent="0.2">
      <c r="A42" s="231"/>
      <c r="B42" s="243">
        <v>843380122999</v>
      </c>
      <c r="C42" s="233" t="s">
        <v>2480</v>
      </c>
      <c r="D42" s="233" t="s">
        <v>2481</v>
      </c>
      <c r="E42" s="233" t="str" cm="1">
        <f t="array" ref="E42">_xlfn.XLOOKUP(C42,Master!E1:E2386,Master!H1:H2386)</f>
        <v>No</v>
      </c>
      <c r="F42" s="233" t="s">
        <v>272</v>
      </c>
      <c r="G42" s="233" t="s">
        <v>64</v>
      </c>
      <c r="H42" s="233" t="s">
        <v>53</v>
      </c>
      <c r="I42" s="233" t="s">
        <v>73</v>
      </c>
      <c r="J42" s="233" t="s">
        <v>2411</v>
      </c>
      <c r="K42" s="233" t="s">
        <v>56</v>
      </c>
      <c r="L42" s="233" t="s">
        <v>50</v>
      </c>
      <c r="M42" s="244">
        <v>71.5</v>
      </c>
      <c r="N42" s="244" cm="1">
        <f t="array" ref="N42">O42</f>
        <v>130</v>
      </c>
      <c r="O42" s="234">
        <v>130</v>
      </c>
      <c r="P42" s="235" cm="1">
        <f t="array" ref="P42">(O42*$P$3)*(M42/O42)</f>
        <v>99.385000000000005</v>
      </c>
      <c r="Q42" s="236" cm="1">
        <f t="array" ref="Q42">R42</f>
        <v>217</v>
      </c>
      <c r="R42" s="235" cm="1">
        <f t="array" ref="R42">ROUND(O42*$P$3*(1+$Q$3),0)</f>
        <v>217</v>
      </c>
      <c r="S42" s="233" t="s">
        <v>57</v>
      </c>
      <c r="T42" s="237" t="s">
        <v>58</v>
      </c>
      <c r="U42" s="245" t="s">
        <v>58</v>
      </c>
      <c r="V42" s="238"/>
      <c r="W42" s="239"/>
      <c r="X42" s="239"/>
      <c r="Y42" s="239"/>
      <c r="Z42" s="239"/>
      <c r="AA42" s="240">
        <f t="shared" si="0"/>
        <v>0</v>
      </c>
    </row>
    <row r="43" spans="1:27" s="242" customFormat="1" ht="16" customHeight="1" x14ac:dyDescent="0.2">
      <c r="A43" s="231"/>
      <c r="B43" s="243">
        <v>843380123002</v>
      </c>
      <c r="C43" s="233" t="s">
        <v>2482</v>
      </c>
      <c r="D43" s="233" t="s">
        <v>2483</v>
      </c>
      <c r="E43" s="233" t="str" cm="1">
        <f t="array" ref="E43">_xlfn.XLOOKUP(C43,Master!E1:E2386,Master!H1:H2386)</f>
        <v>No</v>
      </c>
      <c r="F43" s="233" t="s">
        <v>272</v>
      </c>
      <c r="G43" s="233" t="s">
        <v>67</v>
      </c>
      <c r="H43" s="233" t="s">
        <v>53</v>
      </c>
      <c r="I43" s="233" t="s">
        <v>73</v>
      </c>
      <c r="J43" s="233" t="s">
        <v>2411</v>
      </c>
      <c r="K43" s="233" t="s">
        <v>56</v>
      </c>
      <c r="L43" s="233" t="s">
        <v>50</v>
      </c>
      <c r="M43" s="244">
        <v>71.5</v>
      </c>
      <c r="N43" s="244" cm="1">
        <f t="array" ref="N43">O43</f>
        <v>130</v>
      </c>
      <c r="O43" s="234">
        <v>130</v>
      </c>
      <c r="P43" s="235" cm="1">
        <f t="array" ref="P43">(O43*$P$3)*(M43/O43)</f>
        <v>99.385000000000005</v>
      </c>
      <c r="Q43" s="236" cm="1">
        <f t="array" ref="Q43">R43</f>
        <v>217</v>
      </c>
      <c r="R43" s="235" cm="1">
        <f t="array" ref="R43">ROUND(O43*$P$3*(1+$Q$3),0)</f>
        <v>217</v>
      </c>
      <c r="S43" s="233" t="s">
        <v>57</v>
      </c>
      <c r="T43" s="237" t="s">
        <v>58</v>
      </c>
      <c r="U43" s="245" t="s">
        <v>58</v>
      </c>
      <c r="V43" s="238"/>
      <c r="W43" s="239"/>
      <c r="X43" s="239"/>
      <c r="Y43" s="239"/>
      <c r="Z43" s="239"/>
      <c r="AA43" s="240">
        <f t="shared" si="0"/>
        <v>0</v>
      </c>
    </row>
    <row r="44" spans="1:27" s="242" customFormat="1" ht="16" customHeight="1" x14ac:dyDescent="0.2">
      <c r="A44" s="231"/>
      <c r="B44" s="243">
        <v>843380123019</v>
      </c>
      <c r="C44" s="233" t="s">
        <v>2484</v>
      </c>
      <c r="D44" s="233" t="s">
        <v>2485</v>
      </c>
      <c r="E44" s="233" t="str" cm="1">
        <f t="array" ref="E44">_xlfn.XLOOKUP(C44,Master!E1:E2386,Master!H1:H2386)</f>
        <v>No</v>
      </c>
      <c r="F44" s="233" t="s">
        <v>272</v>
      </c>
      <c r="G44" s="233" t="s">
        <v>70</v>
      </c>
      <c r="H44" s="233" t="s">
        <v>53</v>
      </c>
      <c r="I44" s="233" t="s">
        <v>73</v>
      </c>
      <c r="J44" s="233" t="s">
        <v>2411</v>
      </c>
      <c r="K44" s="233" t="s">
        <v>56</v>
      </c>
      <c r="L44" s="233" t="s">
        <v>50</v>
      </c>
      <c r="M44" s="244">
        <v>71.5</v>
      </c>
      <c r="N44" s="244" cm="1">
        <f t="array" ref="N44">O44</f>
        <v>130</v>
      </c>
      <c r="O44" s="234">
        <v>130</v>
      </c>
      <c r="P44" s="235" cm="1">
        <f t="array" ref="P44">(O44*$P$3)*(M44/O44)</f>
        <v>99.385000000000005</v>
      </c>
      <c r="Q44" s="236" cm="1">
        <f t="array" ref="Q44">R44</f>
        <v>217</v>
      </c>
      <c r="R44" s="235" cm="1">
        <f t="array" ref="R44">ROUND(O44*$P$3*(1+$Q$3),0)</f>
        <v>217</v>
      </c>
      <c r="S44" s="233" t="s">
        <v>57</v>
      </c>
      <c r="T44" s="237" t="s">
        <v>58</v>
      </c>
      <c r="U44" s="245" t="s">
        <v>58</v>
      </c>
      <c r="V44" s="238"/>
      <c r="W44" s="239"/>
      <c r="X44" s="239"/>
      <c r="Y44" s="239"/>
      <c r="Z44" s="239"/>
      <c r="AA44" s="240">
        <f t="shared" si="0"/>
        <v>0</v>
      </c>
    </row>
    <row r="45" spans="1:27" s="242" customFormat="1" ht="16" customHeight="1" x14ac:dyDescent="0.2">
      <c r="A45" s="231"/>
      <c r="B45" s="243">
        <v>843380123026</v>
      </c>
      <c r="C45" s="233" t="s">
        <v>2486</v>
      </c>
      <c r="D45" s="233" t="s">
        <v>2487</v>
      </c>
      <c r="E45" s="233" t="str" cm="1">
        <f t="array" ref="E45">_xlfn.XLOOKUP(C45,Master!E1:E2386,Master!H1:H2386)</f>
        <v>No</v>
      </c>
      <c r="F45" s="233" t="s">
        <v>272</v>
      </c>
      <c r="G45" s="233" t="s">
        <v>282</v>
      </c>
      <c r="H45" s="233" t="s">
        <v>53</v>
      </c>
      <c r="I45" s="233" t="s">
        <v>73</v>
      </c>
      <c r="J45" s="233" t="s">
        <v>2411</v>
      </c>
      <c r="K45" s="233" t="s">
        <v>56</v>
      </c>
      <c r="L45" s="233" t="s">
        <v>50</v>
      </c>
      <c r="M45" s="244">
        <v>71.5</v>
      </c>
      <c r="N45" s="244" cm="1">
        <f t="array" ref="N45">O45</f>
        <v>130</v>
      </c>
      <c r="O45" s="234">
        <v>130</v>
      </c>
      <c r="P45" s="235" cm="1">
        <f t="array" ref="P45">(O45*$P$3)*(M45/O45)</f>
        <v>99.385000000000005</v>
      </c>
      <c r="Q45" s="236" cm="1">
        <f t="array" ref="Q45">R45</f>
        <v>217</v>
      </c>
      <c r="R45" s="235" cm="1">
        <f t="array" ref="R45">ROUND(O45*$P$3*(1+$Q$3),0)</f>
        <v>217</v>
      </c>
      <c r="S45" s="233" t="s">
        <v>57</v>
      </c>
      <c r="T45" s="237" t="s">
        <v>58</v>
      </c>
      <c r="U45" s="245" t="s">
        <v>58</v>
      </c>
      <c r="V45" s="238"/>
      <c r="W45" s="239"/>
      <c r="X45" s="239"/>
      <c r="Y45" s="239"/>
      <c r="Z45" s="239"/>
      <c r="AA45" s="240">
        <f t="shared" si="0"/>
        <v>0</v>
      </c>
    </row>
    <row r="46" spans="1:27" s="242" customFormat="1" ht="16" customHeight="1" x14ac:dyDescent="0.2">
      <c r="A46" s="231"/>
      <c r="B46" s="243">
        <v>843380123033</v>
      </c>
      <c r="C46" s="233" t="s">
        <v>2488</v>
      </c>
      <c r="D46" s="233" t="s">
        <v>2489</v>
      </c>
      <c r="E46" s="233" t="str" cm="1">
        <f t="array" ref="E46">_xlfn.XLOOKUP(C46,Master!E1:E2386,Master!H1:H2386)</f>
        <v>Yes</v>
      </c>
      <c r="F46" s="233" t="s">
        <v>272</v>
      </c>
      <c r="G46" s="233" t="s">
        <v>61</v>
      </c>
      <c r="H46" s="233" t="s">
        <v>53</v>
      </c>
      <c r="I46" s="233" t="s">
        <v>84</v>
      </c>
      <c r="J46" s="233" t="s">
        <v>2411</v>
      </c>
      <c r="K46" s="233" t="s">
        <v>56</v>
      </c>
      <c r="L46" s="233" t="s">
        <v>50</v>
      </c>
      <c r="M46" s="244">
        <v>82.5</v>
      </c>
      <c r="N46" s="244" cm="1">
        <f t="array" ref="N46">O46</f>
        <v>150</v>
      </c>
      <c r="O46" s="234">
        <v>150</v>
      </c>
      <c r="P46" s="235" cm="1">
        <f t="array" ref="P46">(O46*$P$3)*(M46/O46)</f>
        <v>114.675</v>
      </c>
      <c r="Q46" s="236" cm="1">
        <f t="array" ref="Q46">R46</f>
        <v>250</v>
      </c>
      <c r="R46" s="235" cm="1">
        <f t="array" ref="R46">ROUND(O46*$P$3*(1+$Q$3),0)</f>
        <v>250</v>
      </c>
      <c r="S46" s="233" t="s">
        <v>57</v>
      </c>
      <c r="T46" s="237" t="s">
        <v>58</v>
      </c>
      <c r="U46" s="245" t="s">
        <v>58</v>
      </c>
      <c r="V46" s="238"/>
      <c r="W46" s="239"/>
      <c r="X46" s="239"/>
      <c r="Y46" s="239"/>
      <c r="Z46" s="239"/>
      <c r="AA46" s="240">
        <f t="shared" si="0"/>
        <v>0</v>
      </c>
    </row>
    <row r="47" spans="1:27" s="242" customFormat="1" ht="16" customHeight="1" x14ac:dyDescent="0.2">
      <c r="A47" s="231"/>
      <c r="B47" s="243">
        <v>843380123040</v>
      </c>
      <c r="C47" s="233" t="s">
        <v>2490</v>
      </c>
      <c r="D47" s="233" t="s">
        <v>2491</v>
      </c>
      <c r="E47" s="233" t="str" cm="1">
        <f t="array" ref="E47">_xlfn.XLOOKUP(C47,Master!E1:E2386,Master!H1:H2386)</f>
        <v>Yes</v>
      </c>
      <c r="F47" s="233" t="s">
        <v>272</v>
      </c>
      <c r="G47" s="233" t="s">
        <v>64</v>
      </c>
      <c r="H47" s="233" t="s">
        <v>53</v>
      </c>
      <c r="I47" s="233" t="s">
        <v>84</v>
      </c>
      <c r="J47" s="233" t="s">
        <v>2411</v>
      </c>
      <c r="K47" s="233" t="s">
        <v>56</v>
      </c>
      <c r="L47" s="233" t="s">
        <v>50</v>
      </c>
      <c r="M47" s="244">
        <v>82.5</v>
      </c>
      <c r="N47" s="244" cm="1">
        <f t="array" ref="N47">O47</f>
        <v>150</v>
      </c>
      <c r="O47" s="234">
        <v>150</v>
      </c>
      <c r="P47" s="235" cm="1">
        <f t="array" ref="P47">(O47*$P$3)*(M47/O47)</f>
        <v>114.675</v>
      </c>
      <c r="Q47" s="236" cm="1">
        <f t="array" ref="Q47">R47</f>
        <v>250</v>
      </c>
      <c r="R47" s="235" cm="1">
        <f t="array" ref="R47">ROUND(O47*$P$3*(1+$Q$3),0)</f>
        <v>250</v>
      </c>
      <c r="S47" s="233" t="s">
        <v>57</v>
      </c>
      <c r="T47" s="237" t="s">
        <v>58</v>
      </c>
      <c r="U47" s="245" t="s">
        <v>58</v>
      </c>
      <c r="V47" s="238"/>
      <c r="W47" s="239"/>
      <c r="X47" s="239"/>
      <c r="Y47" s="239"/>
      <c r="Z47" s="239"/>
      <c r="AA47" s="240">
        <f t="shared" si="0"/>
        <v>0</v>
      </c>
    </row>
    <row r="48" spans="1:27" s="242" customFormat="1" ht="16" customHeight="1" x14ac:dyDescent="0.2">
      <c r="A48" s="231"/>
      <c r="B48" s="243">
        <v>843380123057</v>
      </c>
      <c r="C48" s="233" t="s">
        <v>2492</v>
      </c>
      <c r="D48" s="233" t="s">
        <v>2493</v>
      </c>
      <c r="E48" s="233" t="str" cm="1">
        <f t="array" ref="E48">_xlfn.XLOOKUP(C48,Master!E1:E2386,Master!H1:H2386)</f>
        <v>Yes</v>
      </c>
      <c r="F48" s="233" t="s">
        <v>272</v>
      </c>
      <c r="G48" s="233" t="s">
        <v>67</v>
      </c>
      <c r="H48" s="233" t="s">
        <v>53</v>
      </c>
      <c r="I48" s="233" t="s">
        <v>84</v>
      </c>
      <c r="J48" s="233" t="s">
        <v>2411</v>
      </c>
      <c r="K48" s="233" t="s">
        <v>56</v>
      </c>
      <c r="L48" s="233" t="s">
        <v>50</v>
      </c>
      <c r="M48" s="244">
        <v>82.5</v>
      </c>
      <c r="N48" s="244" cm="1">
        <f t="array" ref="N48">O48</f>
        <v>150</v>
      </c>
      <c r="O48" s="234">
        <v>150</v>
      </c>
      <c r="P48" s="235" cm="1">
        <f t="array" ref="P48">(O48*$P$3)*(M48/O48)</f>
        <v>114.675</v>
      </c>
      <c r="Q48" s="236" cm="1">
        <f t="array" ref="Q48">R48</f>
        <v>250</v>
      </c>
      <c r="R48" s="235" cm="1">
        <f t="array" ref="R48">ROUND(O48*$P$3*(1+$Q$3),0)</f>
        <v>250</v>
      </c>
      <c r="S48" s="233" t="s">
        <v>57</v>
      </c>
      <c r="T48" s="237" t="s">
        <v>58</v>
      </c>
      <c r="U48" s="245" t="s">
        <v>58</v>
      </c>
      <c r="V48" s="238"/>
      <c r="W48" s="239"/>
      <c r="X48" s="239"/>
      <c r="Y48" s="239"/>
      <c r="Z48" s="239"/>
      <c r="AA48" s="240">
        <f t="shared" si="0"/>
        <v>0</v>
      </c>
    </row>
    <row r="49" spans="1:27" s="242" customFormat="1" ht="16" customHeight="1" x14ac:dyDescent="0.2">
      <c r="A49" s="231"/>
      <c r="B49" s="243">
        <v>843380123064</v>
      </c>
      <c r="C49" s="233" t="s">
        <v>2494</v>
      </c>
      <c r="D49" s="233" t="s">
        <v>2495</v>
      </c>
      <c r="E49" s="233" t="str" cm="1">
        <f t="array" ref="E49">_xlfn.XLOOKUP(C49,Master!E1:E2386,Master!H1:H2386)</f>
        <v>Yes</v>
      </c>
      <c r="F49" s="233" t="s">
        <v>272</v>
      </c>
      <c r="G49" s="233" t="s">
        <v>70</v>
      </c>
      <c r="H49" s="233" t="s">
        <v>53</v>
      </c>
      <c r="I49" s="233" t="s">
        <v>84</v>
      </c>
      <c r="J49" s="233" t="s">
        <v>2411</v>
      </c>
      <c r="K49" s="233" t="s">
        <v>56</v>
      </c>
      <c r="L49" s="233" t="s">
        <v>50</v>
      </c>
      <c r="M49" s="244">
        <v>82.5</v>
      </c>
      <c r="N49" s="244" cm="1">
        <f t="array" ref="N49">O49</f>
        <v>150</v>
      </c>
      <c r="O49" s="234">
        <v>150</v>
      </c>
      <c r="P49" s="235" cm="1">
        <f t="array" ref="P49">(O49*$P$3)*(M49/O49)</f>
        <v>114.675</v>
      </c>
      <c r="Q49" s="236" cm="1">
        <f t="array" ref="Q49">R49</f>
        <v>250</v>
      </c>
      <c r="R49" s="235" cm="1">
        <f t="array" ref="R49">ROUND(O49*$P$3*(1+$Q$3),0)</f>
        <v>250</v>
      </c>
      <c r="S49" s="233" t="s">
        <v>57</v>
      </c>
      <c r="T49" s="237" t="s">
        <v>58</v>
      </c>
      <c r="U49" s="245" t="s">
        <v>58</v>
      </c>
      <c r="V49" s="238"/>
      <c r="W49" s="239"/>
      <c r="X49" s="239"/>
      <c r="Y49" s="239"/>
      <c r="Z49" s="239"/>
      <c r="AA49" s="240">
        <f t="shared" si="0"/>
        <v>0</v>
      </c>
    </row>
    <row r="50" spans="1:27" s="242" customFormat="1" ht="16" customHeight="1" x14ac:dyDescent="0.2">
      <c r="A50" s="231"/>
      <c r="B50" s="243">
        <v>843380123071</v>
      </c>
      <c r="C50" s="233" t="s">
        <v>2496</v>
      </c>
      <c r="D50" s="233" t="s">
        <v>2497</v>
      </c>
      <c r="E50" s="233" t="str" cm="1">
        <f t="array" ref="E50">_xlfn.XLOOKUP(C50,Master!E1:E2386,Master!H1:H2386)</f>
        <v>Yes</v>
      </c>
      <c r="F50" s="233" t="s">
        <v>272</v>
      </c>
      <c r="G50" s="233" t="s">
        <v>282</v>
      </c>
      <c r="H50" s="233" t="s">
        <v>53</v>
      </c>
      <c r="I50" s="233" t="s">
        <v>84</v>
      </c>
      <c r="J50" s="233" t="s">
        <v>2411</v>
      </c>
      <c r="K50" s="233" t="s">
        <v>56</v>
      </c>
      <c r="L50" s="233" t="s">
        <v>50</v>
      </c>
      <c r="M50" s="244">
        <v>82.5</v>
      </c>
      <c r="N50" s="244" cm="1">
        <f t="array" ref="N50">O50</f>
        <v>150</v>
      </c>
      <c r="O50" s="234">
        <v>150</v>
      </c>
      <c r="P50" s="235" cm="1">
        <f t="array" ref="P50">(O50*$P$3)*(M50/O50)</f>
        <v>114.675</v>
      </c>
      <c r="Q50" s="236" cm="1">
        <f t="array" ref="Q50">R50</f>
        <v>250</v>
      </c>
      <c r="R50" s="235" cm="1">
        <f t="array" ref="R50">ROUND(O50*$P$3*(1+$Q$3),0)</f>
        <v>250</v>
      </c>
      <c r="S50" s="233" t="s">
        <v>57</v>
      </c>
      <c r="T50" s="237" t="s">
        <v>58</v>
      </c>
      <c r="U50" s="245" t="s">
        <v>58</v>
      </c>
      <c r="V50" s="238"/>
      <c r="W50" s="239"/>
      <c r="X50" s="239"/>
      <c r="Y50" s="239"/>
      <c r="Z50" s="239"/>
      <c r="AA50" s="240">
        <f t="shared" si="0"/>
        <v>0</v>
      </c>
    </row>
    <row r="51" spans="1:27" ht="16" customHeight="1" x14ac:dyDescent="0.2">
      <c r="A51" s="54"/>
      <c r="B51" s="55">
        <v>843380149811</v>
      </c>
      <c r="C51" s="56" t="s">
        <v>2498</v>
      </c>
      <c r="D51" s="56" t="s">
        <v>2499</v>
      </c>
      <c r="E51" s="56" t="str" cm="1">
        <f t="array" ref="E51">_xlfn.XLOOKUP(C51,Master!E1:E2386,Master!H1:H2386)</f>
        <v>Yes</v>
      </c>
      <c r="F51" s="56" t="s">
        <v>272</v>
      </c>
      <c r="G51" s="56" t="s">
        <v>285</v>
      </c>
      <c r="H51" s="56" t="s">
        <v>53</v>
      </c>
      <c r="I51" s="56" t="s">
        <v>84</v>
      </c>
      <c r="J51" s="56" t="s">
        <v>2411</v>
      </c>
      <c r="K51" s="56" t="s">
        <v>56</v>
      </c>
      <c r="L51" s="56" t="s">
        <v>50</v>
      </c>
      <c r="M51" s="85">
        <v>82.5</v>
      </c>
      <c r="N51" s="85" cm="1">
        <f t="array" ref="N51">O51</f>
        <v>150</v>
      </c>
      <c r="O51" s="57">
        <v>150</v>
      </c>
      <c r="P51" s="58" cm="1">
        <f t="array" ref="P51">(O51*$P$3)*(M51/O51)</f>
        <v>114.675</v>
      </c>
      <c r="Q51" s="59" cm="1">
        <f t="array" ref="Q51">R51</f>
        <v>250</v>
      </c>
      <c r="R51" s="58" cm="1">
        <f t="array" ref="R51">ROUND(O51*$P$3*(1+$Q$3),0)</f>
        <v>250</v>
      </c>
      <c r="S51" s="56" t="s">
        <v>57</v>
      </c>
      <c r="T51" s="60" t="s">
        <v>58</v>
      </c>
      <c r="U51" s="86" t="s">
        <v>58</v>
      </c>
      <c r="V51" s="51"/>
      <c r="W51" s="61"/>
      <c r="X51" s="61"/>
      <c r="Y51" s="61"/>
      <c r="Z51" s="61"/>
      <c r="AA51" s="53">
        <f t="shared" si="0"/>
        <v>0</v>
      </c>
    </row>
    <row r="52" spans="1:27" ht="16" customHeight="1" x14ac:dyDescent="0.2">
      <c r="A52" s="54"/>
      <c r="B52" s="55">
        <v>843380145509</v>
      </c>
      <c r="C52" s="56" t="s">
        <v>2500</v>
      </c>
      <c r="D52" s="56" t="s">
        <v>2501</v>
      </c>
      <c r="E52" s="56" t="str" cm="1">
        <f t="array" ref="E52">_xlfn.XLOOKUP(C52,Master!E1:E2386,Master!H1:H2386)</f>
        <v>Yes</v>
      </c>
      <c r="F52" s="56" t="s">
        <v>272</v>
      </c>
      <c r="G52" s="56" t="s">
        <v>61</v>
      </c>
      <c r="H52" s="56" t="s">
        <v>53</v>
      </c>
      <c r="I52" s="56" t="s">
        <v>84</v>
      </c>
      <c r="J52" s="56" t="s">
        <v>2411</v>
      </c>
      <c r="K52" s="56" t="s">
        <v>56</v>
      </c>
      <c r="L52" s="56" t="s">
        <v>50</v>
      </c>
      <c r="M52" s="85">
        <v>126</v>
      </c>
      <c r="N52" s="85" cm="1">
        <f t="array" ref="N52">O52</f>
        <v>210</v>
      </c>
      <c r="O52" s="57">
        <v>210</v>
      </c>
      <c r="P52" s="58" cm="1">
        <f t="array" ref="P52">(O52*$P$3)*(M52/O52)</f>
        <v>175.14</v>
      </c>
      <c r="Q52" s="59" cm="1">
        <f t="array" ref="Q52">R52</f>
        <v>350</v>
      </c>
      <c r="R52" s="58" cm="1">
        <f t="array" ref="R52">ROUND(O52*$P$3*(1+$Q$3),0)</f>
        <v>350</v>
      </c>
      <c r="S52" s="56" t="s">
        <v>57</v>
      </c>
      <c r="T52" s="60" t="s">
        <v>58</v>
      </c>
      <c r="U52" s="86" t="s">
        <v>58</v>
      </c>
      <c r="V52" s="51"/>
      <c r="W52" s="61"/>
      <c r="X52" s="61"/>
      <c r="Y52" s="61"/>
      <c r="Z52" s="61"/>
      <c r="AA52" s="53">
        <f t="shared" si="0"/>
        <v>0</v>
      </c>
    </row>
    <row r="53" spans="1:27" s="242" customFormat="1" ht="16" customHeight="1" x14ac:dyDescent="0.2">
      <c r="A53" s="231"/>
      <c r="B53" s="243">
        <v>843380145493</v>
      </c>
      <c r="C53" s="233" t="s">
        <v>2502</v>
      </c>
      <c r="D53" s="233" t="s">
        <v>2503</v>
      </c>
      <c r="E53" s="233" t="str" cm="1">
        <f t="array" ref="E53">_xlfn.XLOOKUP(C53,Master!E1:E2386,Master!H1:H2386)</f>
        <v>Yes</v>
      </c>
      <c r="F53" s="233" t="s">
        <v>272</v>
      </c>
      <c r="G53" s="233" t="s">
        <v>64</v>
      </c>
      <c r="H53" s="233" t="s">
        <v>53</v>
      </c>
      <c r="I53" s="233" t="s">
        <v>84</v>
      </c>
      <c r="J53" s="233" t="s">
        <v>2411</v>
      </c>
      <c r="K53" s="233" t="s">
        <v>56</v>
      </c>
      <c r="L53" s="233" t="s">
        <v>50</v>
      </c>
      <c r="M53" s="244">
        <v>126</v>
      </c>
      <c r="N53" s="244" cm="1">
        <f t="array" ref="N53">O53</f>
        <v>210</v>
      </c>
      <c r="O53" s="234">
        <v>210</v>
      </c>
      <c r="P53" s="235" cm="1">
        <f t="array" ref="P53">(O53*$P$3)*(M53/O53)</f>
        <v>175.14</v>
      </c>
      <c r="Q53" s="236" cm="1">
        <f t="array" ref="Q53">R53</f>
        <v>350</v>
      </c>
      <c r="R53" s="235" cm="1">
        <f t="array" ref="R53">ROUND(O53*$P$3*(1+$Q$3),0)</f>
        <v>350</v>
      </c>
      <c r="S53" s="233" t="s">
        <v>57</v>
      </c>
      <c r="T53" s="237" t="s">
        <v>58</v>
      </c>
      <c r="U53" s="245" t="s">
        <v>58</v>
      </c>
      <c r="V53" s="238"/>
      <c r="W53" s="239"/>
      <c r="X53" s="239"/>
      <c r="Y53" s="239"/>
      <c r="Z53" s="239"/>
      <c r="AA53" s="240">
        <f t="shared" si="0"/>
        <v>0</v>
      </c>
    </row>
    <row r="54" spans="1:27" s="242" customFormat="1" ht="16" customHeight="1" x14ac:dyDescent="0.2">
      <c r="A54" s="231"/>
      <c r="B54" s="243">
        <v>843380145486</v>
      </c>
      <c r="C54" s="233" t="s">
        <v>2504</v>
      </c>
      <c r="D54" s="233" t="s">
        <v>2505</v>
      </c>
      <c r="E54" s="233" t="str" cm="1">
        <f t="array" ref="E54">_xlfn.XLOOKUP(C54,Master!E1:E2386,Master!H1:H2386)</f>
        <v>Yes</v>
      </c>
      <c r="F54" s="233" t="s">
        <v>272</v>
      </c>
      <c r="G54" s="233" t="s">
        <v>67</v>
      </c>
      <c r="H54" s="233" t="s">
        <v>53</v>
      </c>
      <c r="I54" s="233" t="s">
        <v>84</v>
      </c>
      <c r="J54" s="233" t="s">
        <v>2411</v>
      </c>
      <c r="K54" s="233" t="s">
        <v>56</v>
      </c>
      <c r="L54" s="233" t="s">
        <v>50</v>
      </c>
      <c r="M54" s="244">
        <v>126</v>
      </c>
      <c r="N54" s="244" cm="1">
        <f t="array" ref="N54">O54</f>
        <v>210</v>
      </c>
      <c r="O54" s="234">
        <v>210</v>
      </c>
      <c r="P54" s="235" cm="1">
        <f t="array" ref="P54">(O54*$P$3)*(M54/O54)</f>
        <v>175.14</v>
      </c>
      <c r="Q54" s="236" cm="1">
        <f t="array" ref="Q54">R54</f>
        <v>350</v>
      </c>
      <c r="R54" s="235" cm="1">
        <f t="array" ref="R54">ROUND(O54*$P$3*(1+$Q$3),0)</f>
        <v>350</v>
      </c>
      <c r="S54" s="233" t="s">
        <v>57</v>
      </c>
      <c r="T54" s="237" t="s">
        <v>58</v>
      </c>
      <c r="U54" s="245" t="s">
        <v>58</v>
      </c>
      <c r="V54" s="238"/>
      <c r="W54" s="239"/>
      <c r="X54" s="239"/>
      <c r="Y54" s="239"/>
      <c r="Z54" s="239"/>
      <c r="AA54" s="240">
        <f t="shared" si="0"/>
        <v>0</v>
      </c>
    </row>
    <row r="55" spans="1:27" s="242" customFormat="1" ht="16" customHeight="1" x14ac:dyDescent="0.2">
      <c r="A55" s="231"/>
      <c r="B55" s="243">
        <v>843380145516</v>
      </c>
      <c r="C55" s="233" t="s">
        <v>2506</v>
      </c>
      <c r="D55" s="233" t="s">
        <v>2507</v>
      </c>
      <c r="E55" s="233" t="str" cm="1">
        <f t="array" ref="E55">_xlfn.XLOOKUP(C55,Master!E1:E2386,Master!H1:H2386)</f>
        <v>Yes</v>
      </c>
      <c r="F55" s="233" t="s">
        <v>272</v>
      </c>
      <c r="G55" s="233" t="s">
        <v>70</v>
      </c>
      <c r="H55" s="233" t="s">
        <v>53</v>
      </c>
      <c r="I55" s="233" t="s">
        <v>84</v>
      </c>
      <c r="J55" s="233" t="s">
        <v>2411</v>
      </c>
      <c r="K55" s="233" t="s">
        <v>56</v>
      </c>
      <c r="L55" s="233" t="s">
        <v>50</v>
      </c>
      <c r="M55" s="244">
        <v>126</v>
      </c>
      <c r="N55" s="244" cm="1">
        <f t="array" ref="N55">O55</f>
        <v>210</v>
      </c>
      <c r="O55" s="234">
        <v>210</v>
      </c>
      <c r="P55" s="235" cm="1">
        <f t="array" ref="P55">(O55*$P$3)*(M55/O55)</f>
        <v>175.14</v>
      </c>
      <c r="Q55" s="236" cm="1">
        <f t="array" ref="Q55">R55</f>
        <v>350</v>
      </c>
      <c r="R55" s="235" cm="1">
        <f t="array" ref="R55">ROUND(O55*$P$3*(1+$Q$3),0)</f>
        <v>350</v>
      </c>
      <c r="S55" s="233" t="s">
        <v>57</v>
      </c>
      <c r="T55" s="237" t="s">
        <v>58</v>
      </c>
      <c r="U55" s="245" t="s">
        <v>58</v>
      </c>
      <c r="V55" s="238"/>
      <c r="W55" s="239"/>
      <c r="X55" s="239"/>
      <c r="Y55" s="239"/>
      <c r="Z55" s="239"/>
      <c r="AA55" s="240">
        <f t="shared" si="0"/>
        <v>0</v>
      </c>
    </row>
    <row r="56" spans="1:27" s="242" customFormat="1" ht="16" customHeight="1" x14ac:dyDescent="0.2">
      <c r="A56" s="231"/>
      <c r="B56" s="243">
        <v>843380145462</v>
      </c>
      <c r="C56" s="233" t="s">
        <v>2508</v>
      </c>
      <c r="D56" s="233" t="s">
        <v>2509</v>
      </c>
      <c r="E56" s="233" t="str" cm="1">
        <f t="array" ref="E56">_xlfn.XLOOKUP(C56,Master!E1:E2386,Master!H1:H2386)</f>
        <v>Yes</v>
      </c>
      <c r="F56" s="233" t="s">
        <v>272</v>
      </c>
      <c r="G56" s="233" t="s">
        <v>282</v>
      </c>
      <c r="H56" s="233" t="s">
        <v>53</v>
      </c>
      <c r="I56" s="233" t="s">
        <v>84</v>
      </c>
      <c r="J56" s="233" t="s">
        <v>2411</v>
      </c>
      <c r="K56" s="233" t="s">
        <v>56</v>
      </c>
      <c r="L56" s="233" t="s">
        <v>50</v>
      </c>
      <c r="M56" s="244">
        <v>126</v>
      </c>
      <c r="N56" s="244" cm="1">
        <f t="array" ref="N56">O56</f>
        <v>210</v>
      </c>
      <c r="O56" s="234">
        <v>210</v>
      </c>
      <c r="P56" s="235" cm="1">
        <f t="array" ref="P56">(O56*$P$3)*(M56/O56)</f>
        <v>175.14</v>
      </c>
      <c r="Q56" s="236" cm="1">
        <f t="array" ref="Q56">R56</f>
        <v>350</v>
      </c>
      <c r="R56" s="235" cm="1">
        <f t="array" ref="R56">ROUND(O56*$P$3*(1+$Q$3),0)</f>
        <v>350</v>
      </c>
      <c r="S56" s="233" t="s">
        <v>57</v>
      </c>
      <c r="T56" s="237" t="s">
        <v>58</v>
      </c>
      <c r="U56" s="245" t="s">
        <v>58</v>
      </c>
      <c r="V56" s="238"/>
      <c r="W56" s="239"/>
      <c r="X56" s="239"/>
      <c r="Y56" s="239"/>
      <c r="Z56" s="239"/>
      <c r="AA56" s="240">
        <f t="shared" si="0"/>
        <v>0</v>
      </c>
    </row>
    <row r="57" spans="1:27" s="242" customFormat="1" ht="16" customHeight="1" x14ac:dyDescent="0.2">
      <c r="A57" s="231"/>
      <c r="B57" s="243">
        <v>843380145479</v>
      </c>
      <c r="C57" s="233" t="s">
        <v>2510</v>
      </c>
      <c r="D57" s="233" t="s">
        <v>2511</v>
      </c>
      <c r="E57" s="233" t="str" cm="1">
        <f t="array" ref="E57">_xlfn.XLOOKUP(C57,Master!E1:E2386,Master!H1:H2386)</f>
        <v>Yes</v>
      </c>
      <c r="F57" s="233" t="s">
        <v>272</v>
      </c>
      <c r="G57" s="233" t="s">
        <v>285</v>
      </c>
      <c r="H57" s="233" t="s">
        <v>53</v>
      </c>
      <c r="I57" s="233" t="s">
        <v>84</v>
      </c>
      <c r="J57" s="233" t="s">
        <v>2411</v>
      </c>
      <c r="K57" s="233" t="s">
        <v>56</v>
      </c>
      <c r="L57" s="233" t="s">
        <v>50</v>
      </c>
      <c r="M57" s="244">
        <v>126</v>
      </c>
      <c r="N57" s="244" cm="1">
        <f t="array" ref="N57">O57</f>
        <v>210</v>
      </c>
      <c r="O57" s="234">
        <v>210</v>
      </c>
      <c r="P57" s="235" cm="1">
        <f t="array" ref="P57">(O57*$P$3)*(M57/O57)</f>
        <v>175.14</v>
      </c>
      <c r="Q57" s="236" cm="1">
        <f t="array" ref="Q57">R57</f>
        <v>350</v>
      </c>
      <c r="R57" s="235" cm="1">
        <f t="array" ref="R57">ROUND(O57*$P$3*(1+$Q$3),0)</f>
        <v>350</v>
      </c>
      <c r="S57" s="233" t="s">
        <v>57</v>
      </c>
      <c r="T57" s="237" t="s">
        <v>58</v>
      </c>
      <c r="U57" s="245" t="s">
        <v>58</v>
      </c>
      <c r="V57" s="238"/>
      <c r="W57" s="239"/>
      <c r="X57" s="239"/>
      <c r="Y57" s="239"/>
      <c r="Z57" s="239"/>
      <c r="AA57" s="240">
        <f t="shared" si="0"/>
        <v>0</v>
      </c>
    </row>
    <row r="58" spans="1:27" ht="16" customHeight="1" x14ac:dyDescent="0.2">
      <c r="A58" s="54"/>
      <c r="B58" s="55">
        <v>843380147978</v>
      </c>
      <c r="C58" s="56" t="s">
        <v>2512</v>
      </c>
      <c r="D58" s="56" t="s">
        <v>2513</v>
      </c>
      <c r="E58" s="56" t="str" cm="1">
        <f t="array" ref="E58">_xlfn.XLOOKUP(C58,Master!E1:E2386,Master!H1:H2386)</f>
        <v>No</v>
      </c>
      <c r="F58" s="56" t="s">
        <v>272</v>
      </c>
      <c r="G58" s="56" t="s">
        <v>61</v>
      </c>
      <c r="H58" s="56" t="s">
        <v>451</v>
      </c>
      <c r="I58" s="56" t="s">
        <v>452</v>
      </c>
      <c r="J58" s="56" t="s">
        <v>2411</v>
      </c>
      <c r="K58" s="56" t="s">
        <v>56</v>
      </c>
      <c r="L58" s="56" t="s">
        <v>50</v>
      </c>
      <c r="M58" s="85">
        <v>60</v>
      </c>
      <c r="N58" s="85" cm="1">
        <f t="array" ref="N58">O58</f>
        <v>100</v>
      </c>
      <c r="O58" s="57">
        <v>100</v>
      </c>
      <c r="P58" s="58" cm="1">
        <f t="array" ref="P58">(O58*$P$3)*(M58/O58)</f>
        <v>83.399999999999991</v>
      </c>
      <c r="Q58" s="59" cm="1">
        <f t="array" ref="Q58">R58</f>
        <v>167</v>
      </c>
      <c r="R58" s="58" cm="1">
        <f t="array" ref="R58">ROUND(O58*$P$3*(1+$Q$3),0)</f>
        <v>167</v>
      </c>
      <c r="S58" s="56" t="s">
        <v>57</v>
      </c>
      <c r="T58" s="60" t="s">
        <v>58</v>
      </c>
      <c r="U58" s="86" t="s">
        <v>58</v>
      </c>
      <c r="V58" s="51"/>
      <c r="W58" s="61"/>
      <c r="X58" s="61"/>
      <c r="Y58" s="61"/>
      <c r="Z58" s="61"/>
      <c r="AA58" s="53">
        <f t="shared" si="0"/>
        <v>0</v>
      </c>
    </row>
    <row r="59" spans="1:27" ht="16" customHeight="1" x14ac:dyDescent="0.2">
      <c r="A59" s="54"/>
      <c r="B59" s="55">
        <v>843380147961</v>
      </c>
      <c r="C59" s="56" t="s">
        <v>2514</v>
      </c>
      <c r="D59" s="56" t="s">
        <v>2515</v>
      </c>
      <c r="E59" s="56" t="str" cm="1">
        <f t="array" ref="E59">_xlfn.XLOOKUP(C59,Master!E1:E2386,Master!H1:H2386)</f>
        <v>No</v>
      </c>
      <c r="F59" s="56" t="s">
        <v>272</v>
      </c>
      <c r="G59" s="56" t="s">
        <v>64</v>
      </c>
      <c r="H59" s="56" t="s">
        <v>451</v>
      </c>
      <c r="I59" s="56" t="s">
        <v>452</v>
      </c>
      <c r="J59" s="56" t="s">
        <v>2411</v>
      </c>
      <c r="K59" s="56" t="s">
        <v>56</v>
      </c>
      <c r="L59" s="56" t="s">
        <v>50</v>
      </c>
      <c r="M59" s="85">
        <v>60</v>
      </c>
      <c r="N59" s="85" cm="1">
        <f t="array" ref="N59">O59</f>
        <v>100</v>
      </c>
      <c r="O59" s="57">
        <v>100</v>
      </c>
      <c r="P59" s="58" cm="1">
        <f t="array" ref="P59">(O59*$P$3)*(M59/O59)</f>
        <v>83.399999999999991</v>
      </c>
      <c r="Q59" s="59" cm="1">
        <f t="array" ref="Q59">R59</f>
        <v>167</v>
      </c>
      <c r="R59" s="58" cm="1">
        <f t="array" ref="R59">ROUND(O59*$P$3*(1+$Q$3),0)</f>
        <v>167</v>
      </c>
      <c r="S59" s="56" t="s">
        <v>57</v>
      </c>
      <c r="T59" s="60" t="s">
        <v>58</v>
      </c>
      <c r="U59" s="86" t="s">
        <v>58</v>
      </c>
      <c r="V59" s="51"/>
      <c r="W59" s="61"/>
      <c r="X59" s="61"/>
      <c r="Y59" s="61"/>
      <c r="Z59" s="61"/>
      <c r="AA59" s="53">
        <f t="shared" si="0"/>
        <v>0</v>
      </c>
    </row>
    <row r="60" spans="1:27" ht="16" customHeight="1" x14ac:dyDescent="0.2">
      <c r="A60" s="54"/>
      <c r="B60" s="55">
        <v>843380147954</v>
      </c>
      <c r="C60" s="56" t="s">
        <v>2516</v>
      </c>
      <c r="D60" s="56" t="s">
        <v>2517</v>
      </c>
      <c r="E60" s="56" t="str" cm="1">
        <f t="array" ref="E60">_xlfn.XLOOKUP(C60,Master!E1:E2386,Master!H1:H2386)</f>
        <v>No</v>
      </c>
      <c r="F60" s="56" t="s">
        <v>272</v>
      </c>
      <c r="G60" s="56" t="s">
        <v>67</v>
      </c>
      <c r="H60" s="56" t="s">
        <v>451</v>
      </c>
      <c r="I60" s="56" t="s">
        <v>452</v>
      </c>
      <c r="J60" s="56" t="s">
        <v>2411</v>
      </c>
      <c r="K60" s="56" t="s">
        <v>56</v>
      </c>
      <c r="L60" s="56" t="s">
        <v>50</v>
      </c>
      <c r="M60" s="85">
        <v>60</v>
      </c>
      <c r="N60" s="85" cm="1">
        <f t="array" ref="N60">O60</f>
        <v>100</v>
      </c>
      <c r="O60" s="57">
        <v>100</v>
      </c>
      <c r="P60" s="58" cm="1">
        <f t="array" ref="P60">(O60*$P$3)*(M60/O60)</f>
        <v>83.399999999999991</v>
      </c>
      <c r="Q60" s="59" cm="1">
        <f t="array" ref="Q60">R60</f>
        <v>167</v>
      </c>
      <c r="R60" s="58" cm="1">
        <f t="array" ref="R60">ROUND(O60*$P$3*(1+$Q$3),0)</f>
        <v>167</v>
      </c>
      <c r="S60" s="56" t="s">
        <v>57</v>
      </c>
      <c r="T60" s="60" t="s">
        <v>58</v>
      </c>
      <c r="U60" s="86" t="s">
        <v>58</v>
      </c>
      <c r="V60" s="51"/>
      <c r="W60" s="61"/>
      <c r="X60" s="61"/>
      <c r="Y60" s="61"/>
      <c r="Z60" s="61"/>
      <c r="AA60" s="53">
        <f t="shared" si="0"/>
        <v>0</v>
      </c>
    </row>
    <row r="61" spans="1:27" ht="16" customHeight="1" x14ac:dyDescent="0.2">
      <c r="A61" s="54"/>
      <c r="B61" s="55">
        <v>843380147985</v>
      </c>
      <c r="C61" s="56" t="s">
        <v>2518</v>
      </c>
      <c r="D61" s="56" t="s">
        <v>2519</v>
      </c>
      <c r="E61" s="56" t="str" cm="1">
        <f t="array" ref="E61">_xlfn.XLOOKUP(C61,Master!E1:E2386,Master!H1:H2386)</f>
        <v>No</v>
      </c>
      <c r="F61" s="56" t="s">
        <v>272</v>
      </c>
      <c r="G61" s="56" t="s">
        <v>70</v>
      </c>
      <c r="H61" s="56" t="s">
        <v>451</v>
      </c>
      <c r="I61" s="56" t="s">
        <v>452</v>
      </c>
      <c r="J61" s="56" t="s">
        <v>2411</v>
      </c>
      <c r="K61" s="56" t="s">
        <v>56</v>
      </c>
      <c r="L61" s="56" t="s">
        <v>50</v>
      </c>
      <c r="M61" s="85">
        <v>60</v>
      </c>
      <c r="N61" s="85" cm="1">
        <f t="array" ref="N61">O61</f>
        <v>100</v>
      </c>
      <c r="O61" s="57">
        <v>100</v>
      </c>
      <c r="P61" s="58" cm="1">
        <f t="array" ref="P61">(O61*$P$3)*(M61/O61)</f>
        <v>83.399999999999991</v>
      </c>
      <c r="Q61" s="59" cm="1">
        <f t="array" ref="Q61">R61</f>
        <v>167</v>
      </c>
      <c r="R61" s="58" cm="1">
        <f t="array" ref="R61">ROUND(O61*$P$3*(1+$Q$3),0)</f>
        <v>167</v>
      </c>
      <c r="S61" s="56" t="s">
        <v>57</v>
      </c>
      <c r="T61" s="60" t="s">
        <v>58</v>
      </c>
      <c r="U61" s="86" t="s">
        <v>58</v>
      </c>
      <c r="V61" s="51"/>
      <c r="W61" s="61"/>
      <c r="X61" s="61"/>
      <c r="Y61" s="61"/>
      <c r="Z61" s="61"/>
      <c r="AA61" s="53">
        <f t="shared" si="0"/>
        <v>0</v>
      </c>
    </row>
    <row r="62" spans="1:27" ht="16" customHeight="1" x14ac:dyDescent="0.2">
      <c r="A62" s="54"/>
      <c r="B62" s="55">
        <v>843380147930</v>
      </c>
      <c r="C62" s="56" t="s">
        <v>2520</v>
      </c>
      <c r="D62" s="56" t="s">
        <v>2521</v>
      </c>
      <c r="E62" s="56" t="str" cm="1">
        <f t="array" ref="E62">_xlfn.XLOOKUP(C62,Master!E1:E2386,Master!H1:H2386)</f>
        <v>No</v>
      </c>
      <c r="F62" s="56" t="s">
        <v>272</v>
      </c>
      <c r="G62" s="56" t="s">
        <v>282</v>
      </c>
      <c r="H62" s="56" t="s">
        <v>451</v>
      </c>
      <c r="I62" s="56" t="s">
        <v>452</v>
      </c>
      <c r="J62" s="56" t="s">
        <v>2411</v>
      </c>
      <c r="K62" s="56" t="s">
        <v>56</v>
      </c>
      <c r="L62" s="56" t="s">
        <v>50</v>
      </c>
      <c r="M62" s="85">
        <v>60</v>
      </c>
      <c r="N62" s="85" cm="1">
        <f t="array" ref="N62">O62</f>
        <v>100</v>
      </c>
      <c r="O62" s="57">
        <v>100</v>
      </c>
      <c r="P62" s="58" cm="1">
        <f t="array" ref="P62">(O62*$P$3)*(M62/O62)</f>
        <v>83.399999999999991</v>
      </c>
      <c r="Q62" s="59" cm="1">
        <f t="array" ref="Q62">R62</f>
        <v>167</v>
      </c>
      <c r="R62" s="58" cm="1">
        <f t="array" ref="R62">ROUND(O62*$P$3*(1+$Q$3),0)</f>
        <v>167</v>
      </c>
      <c r="S62" s="56" t="s">
        <v>57</v>
      </c>
      <c r="T62" s="60" t="s">
        <v>58</v>
      </c>
      <c r="U62" s="86" t="s">
        <v>58</v>
      </c>
      <c r="V62" s="51"/>
      <c r="W62" s="61"/>
      <c r="X62" s="61"/>
      <c r="Y62" s="61"/>
      <c r="Z62" s="61"/>
      <c r="AA62" s="53">
        <f t="shared" si="0"/>
        <v>0</v>
      </c>
    </row>
    <row r="63" spans="1:27" ht="16" customHeight="1" x14ac:dyDescent="0.2">
      <c r="A63" s="54"/>
      <c r="B63" s="55">
        <v>843380147947</v>
      </c>
      <c r="C63" s="56" t="s">
        <v>2522</v>
      </c>
      <c r="D63" s="56" t="s">
        <v>2523</v>
      </c>
      <c r="E63" s="56" t="str" cm="1">
        <f t="array" ref="E63">_xlfn.XLOOKUP(C63,Master!E1:E2386,Master!H1:H2386)</f>
        <v>No</v>
      </c>
      <c r="F63" s="56" t="s">
        <v>272</v>
      </c>
      <c r="G63" s="56" t="s">
        <v>285</v>
      </c>
      <c r="H63" s="56" t="s">
        <v>451</v>
      </c>
      <c r="I63" s="56" t="s">
        <v>452</v>
      </c>
      <c r="J63" s="56" t="s">
        <v>2411</v>
      </c>
      <c r="K63" s="56" t="s">
        <v>56</v>
      </c>
      <c r="L63" s="56" t="s">
        <v>50</v>
      </c>
      <c r="M63" s="85">
        <v>60</v>
      </c>
      <c r="N63" s="85" cm="1">
        <f t="array" ref="N63">O63</f>
        <v>100</v>
      </c>
      <c r="O63" s="57">
        <v>100</v>
      </c>
      <c r="P63" s="58" cm="1">
        <f t="array" ref="P63">(O63*$P$3)*(M63/O63)</f>
        <v>83.399999999999991</v>
      </c>
      <c r="Q63" s="59" cm="1">
        <f t="array" ref="Q63">R63</f>
        <v>167</v>
      </c>
      <c r="R63" s="58" cm="1">
        <f t="array" ref="R63">ROUND(O63*$P$3*(1+$Q$3),0)</f>
        <v>167</v>
      </c>
      <c r="S63" s="56" t="s">
        <v>57</v>
      </c>
      <c r="T63" s="60" t="s">
        <v>58</v>
      </c>
      <c r="U63" s="86" t="s">
        <v>58</v>
      </c>
      <c r="V63" s="51"/>
      <c r="W63" s="61"/>
      <c r="X63" s="61"/>
      <c r="Y63" s="61"/>
      <c r="Z63" s="61"/>
      <c r="AA63" s="53">
        <f t="shared" si="0"/>
        <v>0</v>
      </c>
    </row>
    <row r="64" spans="1:27" ht="16" customHeight="1" x14ac:dyDescent="0.2">
      <c r="A64" s="54"/>
      <c r="B64" s="63" t="s">
        <v>2524</v>
      </c>
      <c r="C64" s="56" t="s">
        <v>2525</v>
      </c>
      <c r="D64" s="56" t="s">
        <v>2526</v>
      </c>
      <c r="E64" s="56" t="str" cm="1">
        <f t="array" ref="E64">_xlfn.XLOOKUP(C64,Master!E1:E2386,Master!H1:H2386)</f>
        <v>Yes</v>
      </c>
      <c r="F64" s="56" t="s">
        <v>272</v>
      </c>
      <c r="G64" s="56" t="s">
        <v>61</v>
      </c>
      <c r="H64" s="56" t="s">
        <v>451</v>
      </c>
      <c r="I64" s="56" t="s">
        <v>473</v>
      </c>
      <c r="J64" s="56" t="s">
        <v>2411</v>
      </c>
      <c r="K64" s="56" t="s">
        <v>56</v>
      </c>
      <c r="L64" s="56" t="s">
        <v>474</v>
      </c>
      <c r="M64" s="85">
        <v>150</v>
      </c>
      <c r="N64" s="85" cm="1">
        <f t="array" ref="N64">O64</f>
        <v>250</v>
      </c>
      <c r="O64" s="57">
        <v>250</v>
      </c>
      <c r="P64" s="58" cm="1">
        <f t="array" ref="P64">(O64*$P$3)*(M64/O64)</f>
        <v>208.5</v>
      </c>
      <c r="Q64" s="59" cm="1">
        <f t="array" ref="Q64">R64</f>
        <v>417</v>
      </c>
      <c r="R64" s="58" cm="1">
        <f t="array" ref="R64">ROUND(O64*$P$3*(1+$Q$3),0)</f>
        <v>417</v>
      </c>
      <c r="S64" s="56" t="s">
        <v>57</v>
      </c>
      <c r="T64" s="60" t="s">
        <v>58</v>
      </c>
      <c r="U64" s="86" t="s">
        <v>58</v>
      </c>
      <c r="V64" s="51"/>
      <c r="W64" s="61"/>
      <c r="X64" s="61"/>
      <c r="Y64" s="61"/>
      <c r="Z64" s="61"/>
      <c r="AA64" s="53">
        <f t="shared" si="0"/>
        <v>0</v>
      </c>
    </row>
    <row r="65" spans="1:27" ht="16" customHeight="1" x14ac:dyDescent="0.2">
      <c r="A65" s="54"/>
      <c r="B65" s="63" t="s">
        <v>2527</v>
      </c>
      <c r="C65" s="56" t="s">
        <v>2528</v>
      </c>
      <c r="D65" s="56" t="s">
        <v>2529</v>
      </c>
      <c r="E65" s="56" t="str" cm="1">
        <f t="array" ref="E65">_xlfn.XLOOKUP(C65,Master!E1:E2386,Master!H1:H2386)</f>
        <v>Yes</v>
      </c>
      <c r="F65" s="56" t="s">
        <v>272</v>
      </c>
      <c r="G65" s="56" t="s">
        <v>64</v>
      </c>
      <c r="H65" s="56" t="s">
        <v>451</v>
      </c>
      <c r="I65" s="56" t="s">
        <v>473</v>
      </c>
      <c r="J65" s="56" t="s">
        <v>2411</v>
      </c>
      <c r="K65" s="56" t="s">
        <v>56</v>
      </c>
      <c r="L65" s="56" t="s">
        <v>474</v>
      </c>
      <c r="M65" s="85">
        <v>150</v>
      </c>
      <c r="N65" s="85" cm="1">
        <f t="array" ref="N65">O65</f>
        <v>250</v>
      </c>
      <c r="O65" s="57">
        <v>250</v>
      </c>
      <c r="P65" s="58" cm="1">
        <f t="array" ref="P65">(O65*$P$3)*(M65/O65)</f>
        <v>208.5</v>
      </c>
      <c r="Q65" s="59" cm="1">
        <f t="array" ref="Q65">R65</f>
        <v>417</v>
      </c>
      <c r="R65" s="58" cm="1">
        <f t="array" ref="R65">ROUND(O65*$P$3*(1+$Q$3),0)</f>
        <v>417</v>
      </c>
      <c r="S65" s="56" t="s">
        <v>57</v>
      </c>
      <c r="T65" s="60" t="s">
        <v>58</v>
      </c>
      <c r="U65" s="86" t="s">
        <v>58</v>
      </c>
      <c r="V65" s="51"/>
      <c r="W65" s="61"/>
      <c r="X65" s="61"/>
      <c r="Y65" s="61"/>
      <c r="Z65" s="61"/>
      <c r="AA65" s="53">
        <f t="shared" si="0"/>
        <v>0</v>
      </c>
    </row>
    <row r="66" spans="1:27" ht="16" customHeight="1" x14ac:dyDescent="0.2">
      <c r="A66" s="54"/>
      <c r="B66" s="63" t="s">
        <v>2530</v>
      </c>
      <c r="C66" s="56" t="s">
        <v>2531</v>
      </c>
      <c r="D66" s="56" t="s">
        <v>2532</v>
      </c>
      <c r="E66" s="56" t="str" cm="1">
        <f t="array" ref="E66">_xlfn.XLOOKUP(C66,Master!E1:E2386,Master!H1:H2386)</f>
        <v>Yes</v>
      </c>
      <c r="F66" s="56" t="s">
        <v>272</v>
      </c>
      <c r="G66" s="56" t="s">
        <v>67</v>
      </c>
      <c r="H66" s="56" t="s">
        <v>451</v>
      </c>
      <c r="I66" s="56" t="s">
        <v>473</v>
      </c>
      <c r="J66" s="56" t="s">
        <v>2411</v>
      </c>
      <c r="K66" s="56" t="s">
        <v>56</v>
      </c>
      <c r="L66" s="56" t="s">
        <v>474</v>
      </c>
      <c r="M66" s="85">
        <v>150</v>
      </c>
      <c r="N66" s="85" cm="1">
        <f t="array" ref="N66">O66</f>
        <v>250</v>
      </c>
      <c r="O66" s="57">
        <v>250</v>
      </c>
      <c r="P66" s="58" cm="1">
        <f t="array" ref="P66">(O66*$P$3)*(M66/O66)</f>
        <v>208.5</v>
      </c>
      <c r="Q66" s="59" cm="1">
        <f t="array" ref="Q66">R66</f>
        <v>417</v>
      </c>
      <c r="R66" s="58" cm="1">
        <f t="array" ref="R66">ROUND(O66*$P$3*(1+$Q$3),0)</f>
        <v>417</v>
      </c>
      <c r="S66" s="56" t="s">
        <v>57</v>
      </c>
      <c r="T66" s="60" t="s">
        <v>58</v>
      </c>
      <c r="U66" s="86" t="s">
        <v>58</v>
      </c>
      <c r="V66" s="51"/>
      <c r="W66" s="61"/>
      <c r="X66" s="61"/>
      <c r="Y66" s="61"/>
      <c r="Z66" s="61"/>
      <c r="AA66" s="53">
        <f t="shared" si="0"/>
        <v>0</v>
      </c>
    </row>
    <row r="67" spans="1:27" ht="16" customHeight="1" x14ac:dyDescent="0.2">
      <c r="A67" s="54"/>
      <c r="B67" s="63" t="s">
        <v>2533</v>
      </c>
      <c r="C67" s="56" t="s">
        <v>2534</v>
      </c>
      <c r="D67" s="56" t="s">
        <v>2535</v>
      </c>
      <c r="E67" s="56" t="str" cm="1">
        <f t="array" ref="E67">_xlfn.XLOOKUP(C67,Master!E1:E2386,Master!H1:H2386)</f>
        <v>Yes</v>
      </c>
      <c r="F67" s="56" t="s">
        <v>272</v>
      </c>
      <c r="G67" s="56" t="s">
        <v>70</v>
      </c>
      <c r="H67" s="56" t="s">
        <v>451</v>
      </c>
      <c r="I67" s="56" t="s">
        <v>473</v>
      </c>
      <c r="J67" s="56" t="s">
        <v>2411</v>
      </c>
      <c r="K67" s="56" t="s">
        <v>56</v>
      </c>
      <c r="L67" s="56" t="s">
        <v>474</v>
      </c>
      <c r="M67" s="85">
        <v>150</v>
      </c>
      <c r="N67" s="85" cm="1">
        <f t="array" ref="N67">O67</f>
        <v>250</v>
      </c>
      <c r="O67" s="57">
        <v>250</v>
      </c>
      <c r="P67" s="58" cm="1">
        <f t="array" ref="P67">(O67*$P$3)*(M67/O67)</f>
        <v>208.5</v>
      </c>
      <c r="Q67" s="59" cm="1">
        <f t="array" ref="Q67">R67</f>
        <v>417</v>
      </c>
      <c r="R67" s="58" cm="1">
        <f t="array" ref="R67">ROUND(O67*$P$3*(1+$Q$3),0)</f>
        <v>417</v>
      </c>
      <c r="S67" s="56" t="s">
        <v>57</v>
      </c>
      <c r="T67" s="60" t="s">
        <v>58</v>
      </c>
      <c r="U67" s="86" t="s">
        <v>58</v>
      </c>
      <c r="V67" s="51"/>
      <c r="W67" s="61"/>
      <c r="X67" s="61"/>
      <c r="Y67" s="61"/>
      <c r="Z67" s="61"/>
      <c r="AA67" s="53">
        <f t="shared" si="0"/>
        <v>0</v>
      </c>
    </row>
    <row r="68" spans="1:27" ht="16" customHeight="1" x14ac:dyDescent="0.2">
      <c r="A68" s="54"/>
      <c r="B68" s="63" t="s">
        <v>2536</v>
      </c>
      <c r="C68" s="56" t="s">
        <v>2537</v>
      </c>
      <c r="D68" s="56" t="s">
        <v>2538</v>
      </c>
      <c r="E68" s="56" t="str" cm="1">
        <f t="array" ref="E68">_xlfn.XLOOKUP(C68,Master!E1:E2386,Master!H1:H2386)</f>
        <v>Yes</v>
      </c>
      <c r="F68" s="56" t="s">
        <v>272</v>
      </c>
      <c r="G68" s="56" t="s">
        <v>282</v>
      </c>
      <c r="H68" s="56" t="s">
        <v>451</v>
      </c>
      <c r="I68" s="56" t="s">
        <v>473</v>
      </c>
      <c r="J68" s="56" t="s">
        <v>2411</v>
      </c>
      <c r="K68" s="56" t="s">
        <v>56</v>
      </c>
      <c r="L68" s="56" t="s">
        <v>474</v>
      </c>
      <c r="M68" s="85">
        <v>150</v>
      </c>
      <c r="N68" s="85" cm="1">
        <f t="array" ref="N68">O68</f>
        <v>250</v>
      </c>
      <c r="O68" s="57">
        <v>250</v>
      </c>
      <c r="P68" s="58" cm="1">
        <f t="array" ref="P68">(O68*$P$3)*(M68/O68)</f>
        <v>208.5</v>
      </c>
      <c r="Q68" s="59" cm="1">
        <f t="array" ref="Q68">R68</f>
        <v>417</v>
      </c>
      <c r="R68" s="58" cm="1">
        <f t="array" ref="R68">ROUND(O68*$P$3*(1+$Q$3),0)</f>
        <v>417</v>
      </c>
      <c r="S68" s="56" t="s">
        <v>57</v>
      </c>
      <c r="T68" s="60" t="s">
        <v>58</v>
      </c>
      <c r="U68" s="86" t="s">
        <v>58</v>
      </c>
      <c r="V68" s="51"/>
      <c r="W68" s="61"/>
      <c r="X68" s="61"/>
      <c r="Y68" s="61"/>
      <c r="Z68" s="61"/>
      <c r="AA68" s="53">
        <f t="shared" si="0"/>
        <v>0</v>
      </c>
    </row>
    <row r="69" spans="1:27" ht="16" customHeight="1" x14ac:dyDescent="0.2">
      <c r="A69" s="54"/>
      <c r="B69" s="63" t="s">
        <v>2539</v>
      </c>
      <c r="C69" s="56" t="s">
        <v>2540</v>
      </c>
      <c r="D69" s="56" t="s">
        <v>2541</v>
      </c>
      <c r="E69" s="56" t="str" cm="1">
        <f t="array" ref="E69">_xlfn.XLOOKUP(C69,Master!E1:E2386,Master!H1:H2386)</f>
        <v>Yes</v>
      </c>
      <c r="F69" s="56" t="s">
        <v>272</v>
      </c>
      <c r="G69" s="56" t="s">
        <v>285</v>
      </c>
      <c r="H69" s="56" t="s">
        <v>451</v>
      </c>
      <c r="I69" s="56" t="s">
        <v>473</v>
      </c>
      <c r="J69" s="56" t="s">
        <v>2411</v>
      </c>
      <c r="K69" s="56" t="s">
        <v>56</v>
      </c>
      <c r="L69" s="56" t="s">
        <v>474</v>
      </c>
      <c r="M69" s="85">
        <v>150</v>
      </c>
      <c r="N69" s="85" cm="1">
        <f t="array" ref="N69">O69</f>
        <v>250</v>
      </c>
      <c r="O69" s="57">
        <v>250</v>
      </c>
      <c r="P69" s="58" cm="1">
        <f t="array" ref="P69">(O69*$P$3)*(M69/O69)</f>
        <v>208.5</v>
      </c>
      <c r="Q69" s="59" cm="1">
        <f t="array" ref="Q69">R69</f>
        <v>417</v>
      </c>
      <c r="R69" s="58" cm="1">
        <f t="array" ref="R69">ROUND(O69*$P$3*(1+$Q$3),0)</f>
        <v>417</v>
      </c>
      <c r="S69" s="56" t="s">
        <v>57</v>
      </c>
      <c r="T69" s="60" t="s">
        <v>58</v>
      </c>
      <c r="U69" s="86" t="s">
        <v>58</v>
      </c>
      <c r="V69" s="51"/>
      <c r="W69" s="61"/>
      <c r="X69" s="61"/>
      <c r="Y69" s="61"/>
      <c r="Z69" s="61"/>
      <c r="AA69" s="53">
        <f t="shared" si="0"/>
        <v>0</v>
      </c>
    </row>
    <row r="70" spans="1:27" ht="16" customHeight="1" x14ac:dyDescent="0.2">
      <c r="A70" s="54"/>
      <c r="B70" s="63" t="s">
        <v>2542</v>
      </c>
      <c r="C70" s="56" t="s">
        <v>2543</v>
      </c>
      <c r="D70" s="56" t="s">
        <v>2544</v>
      </c>
      <c r="E70" s="56" t="str" cm="1">
        <f t="array" ref="E70">_xlfn.XLOOKUP(C70,Master!E1:E2386,Master!H1:H2386)</f>
        <v>Yes</v>
      </c>
      <c r="F70" s="56" t="s">
        <v>272</v>
      </c>
      <c r="G70" s="56" t="s">
        <v>61</v>
      </c>
      <c r="H70" s="56" t="s">
        <v>451</v>
      </c>
      <c r="I70" s="56" t="s">
        <v>1414</v>
      </c>
      <c r="J70" s="56" t="s">
        <v>2411</v>
      </c>
      <c r="K70" s="56" t="s">
        <v>56</v>
      </c>
      <c r="L70" s="56" t="s">
        <v>50</v>
      </c>
      <c r="M70" s="85">
        <v>111</v>
      </c>
      <c r="N70" s="85" cm="1">
        <f t="array" ref="N70">O70</f>
        <v>185</v>
      </c>
      <c r="O70" s="57">
        <v>185</v>
      </c>
      <c r="P70" s="58" cm="1">
        <f t="array" ref="P70">(O70*$P$3)*(M70/O70)</f>
        <v>154.29</v>
      </c>
      <c r="Q70" s="59" cm="1">
        <f t="array" ref="Q70">R70</f>
        <v>309</v>
      </c>
      <c r="R70" s="58" cm="1">
        <f t="array" ref="R70">ROUND(O70*$P$3*(1+$Q$3),0)</f>
        <v>309</v>
      </c>
      <c r="S70" s="56" t="s">
        <v>57</v>
      </c>
      <c r="T70" s="60" t="s">
        <v>58</v>
      </c>
      <c r="U70" s="86" t="s">
        <v>58</v>
      </c>
      <c r="V70" s="51"/>
      <c r="W70" s="61"/>
      <c r="X70" s="61"/>
      <c r="Y70" s="61"/>
      <c r="Z70" s="61"/>
      <c r="AA70" s="53">
        <f t="shared" si="0"/>
        <v>0</v>
      </c>
    </row>
    <row r="71" spans="1:27" ht="16" customHeight="1" x14ac:dyDescent="0.2">
      <c r="A71" s="54"/>
      <c r="B71" s="63" t="s">
        <v>2545</v>
      </c>
      <c r="C71" s="56" t="s">
        <v>2546</v>
      </c>
      <c r="D71" s="56" t="s">
        <v>2547</v>
      </c>
      <c r="E71" s="56" t="str" cm="1">
        <f t="array" ref="E71">_xlfn.XLOOKUP(C71,Master!E1:E2386,Master!H1:H2386)</f>
        <v>Yes</v>
      </c>
      <c r="F71" s="56" t="s">
        <v>272</v>
      </c>
      <c r="G71" s="56" t="s">
        <v>64</v>
      </c>
      <c r="H71" s="56" t="s">
        <v>451</v>
      </c>
      <c r="I71" s="56" t="s">
        <v>1414</v>
      </c>
      <c r="J71" s="56" t="s">
        <v>2411</v>
      </c>
      <c r="K71" s="56" t="s">
        <v>56</v>
      </c>
      <c r="L71" s="56" t="s">
        <v>50</v>
      </c>
      <c r="M71" s="85">
        <v>111</v>
      </c>
      <c r="N71" s="85" cm="1">
        <f t="array" ref="N71">O71</f>
        <v>185</v>
      </c>
      <c r="O71" s="57">
        <v>185</v>
      </c>
      <c r="P71" s="58" cm="1">
        <f t="array" ref="P71">(O71*$P$3)*(M71/O71)</f>
        <v>154.29</v>
      </c>
      <c r="Q71" s="59" cm="1">
        <f t="array" ref="Q71">R71</f>
        <v>309</v>
      </c>
      <c r="R71" s="58" cm="1">
        <f t="array" ref="R71">ROUND(O71*$P$3*(1+$Q$3),0)</f>
        <v>309</v>
      </c>
      <c r="S71" s="56" t="s">
        <v>57</v>
      </c>
      <c r="T71" s="60" t="s">
        <v>58</v>
      </c>
      <c r="U71" s="86" t="s">
        <v>58</v>
      </c>
      <c r="V71" s="51"/>
      <c r="W71" s="61"/>
      <c r="X71" s="61"/>
      <c r="Y71" s="61"/>
      <c r="Z71" s="61"/>
      <c r="AA71" s="53">
        <f t="shared" si="0"/>
        <v>0</v>
      </c>
    </row>
    <row r="72" spans="1:27" ht="16" customHeight="1" x14ac:dyDescent="0.2">
      <c r="A72" s="54"/>
      <c r="B72" s="63" t="s">
        <v>2548</v>
      </c>
      <c r="C72" s="56" t="s">
        <v>2549</v>
      </c>
      <c r="D72" s="56" t="s">
        <v>2550</v>
      </c>
      <c r="E72" s="56" t="str" cm="1">
        <f t="array" ref="E72">_xlfn.XLOOKUP(C72,Master!E1:E2386,Master!H1:H2386)</f>
        <v>Yes</v>
      </c>
      <c r="F72" s="56" t="s">
        <v>272</v>
      </c>
      <c r="G72" s="56" t="s">
        <v>67</v>
      </c>
      <c r="H72" s="56" t="s">
        <v>451</v>
      </c>
      <c r="I72" s="56" t="s">
        <v>1414</v>
      </c>
      <c r="J72" s="56" t="s">
        <v>2411</v>
      </c>
      <c r="K72" s="56" t="s">
        <v>56</v>
      </c>
      <c r="L72" s="56" t="s">
        <v>50</v>
      </c>
      <c r="M72" s="85">
        <v>111</v>
      </c>
      <c r="N72" s="85" cm="1">
        <f t="array" ref="N72">O72</f>
        <v>185</v>
      </c>
      <c r="O72" s="57">
        <v>185</v>
      </c>
      <c r="P72" s="58" cm="1">
        <f t="array" ref="P72">(O72*$P$3)*(M72/O72)</f>
        <v>154.29</v>
      </c>
      <c r="Q72" s="59" cm="1">
        <f t="array" ref="Q72">R72</f>
        <v>309</v>
      </c>
      <c r="R72" s="58" cm="1">
        <f t="array" ref="R72">ROUND(O72*$P$3*(1+$Q$3),0)</f>
        <v>309</v>
      </c>
      <c r="S72" s="56" t="s">
        <v>57</v>
      </c>
      <c r="T72" s="60" t="s">
        <v>58</v>
      </c>
      <c r="U72" s="86" t="s">
        <v>58</v>
      </c>
      <c r="V72" s="51"/>
      <c r="W72" s="61"/>
      <c r="X72" s="61"/>
      <c r="Y72" s="61"/>
      <c r="Z72" s="61"/>
      <c r="AA72" s="53">
        <f t="shared" ref="AA72:AA135" si="1">(M72*W72)+(M72*X72)+(M72*Y72)+(M72*Z72)</f>
        <v>0</v>
      </c>
    </row>
    <row r="73" spans="1:27" ht="16" customHeight="1" x14ac:dyDescent="0.2">
      <c r="A73" s="54"/>
      <c r="B73" s="63" t="s">
        <v>2551</v>
      </c>
      <c r="C73" s="56" t="s">
        <v>2552</v>
      </c>
      <c r="D73" s="56" t="s">
        <v>2553</v>
      </c>
      <c r="E73" s="56" t="str" cm="1">
        <f t="array" ref="E73">_xlfn.XLOOKUP(C73,Master!E1:E2386,Master!H1:H2386)</f>
        <v>Yes</v>
      </c>
      <c r="F73" s="56" t="s">
        <v>272</v>
      </c>
      <c r="G73" s="56" t="s">
        <v>70</v>
      </c>
      <c r="H73" s="56" t="s">
        <v>451</v>
      </c>
      <c r="I73" s="56" t="s">
        <v>1414</v>
      </c>
      <c r="J73" s="56" t="s">
        <v>2411</v>
      </c>
      <c r="K73" s="56" t="s">
        <v>56</v>
      </c>
      <c r="L73" s="56" t="s">
        <v>50</v>
      </c>
      <c r="M73" s="85">
        <v>111</v>
      </c>
      <c r="N73" s="85" cm="1">
        <f t="array" ref="N73">O73</f>
        <v>185</v>
      </c>
      <c r="O73" s="57">
        <v>185</v>
      </c>
      <c r="P73" s="58" cm="1">
        <f t="array" ref="P73">(O73*$P$3)*(M73/O73)</f>
        <v>154.29</v>
      </c>
      <c r="Q73" s="59" cm="1">
        <f t="array" ref="Q73">R73</f>
        <v>309</v>
      </c>
      <c r="R73" s="58" cm="1">
        <f t="array" ref="R73">ROUND(O73*$P$3*(1+$Q$3),0)</f>
        <v>309</v>
      </c>
      <c r="S73" s="56" t="s">
        <v>57</v>
      </c>
      <c r="T73" s="60" t="s">
        <v>58</v>
      </c>
      <c r="U73" s="86" t="s">
        <v>58</v>
      </c>
      <c r="V73" s="51"/>
      <c r="W73" s="61"/>
      <c r="X73" s="61"/>
      <c r="Y73" s="61"/>
      <c r="Z73" s="61"/>
      <c r="AA73" s="53">
        <f t="shared" si="1"/>
        <v>0</v>
      </c>
    </row>
    <row r="74" spans="1:27" ht="16" customHeight="1" x14ac:dyDescent="0.2">
      <c r="A74" s="54"/>
      <c r="B74" s="63" t="s">
        <v>2554</v>
      </c>
      <c r="C74" s="56" t="s">
        <v>2555</v>
      </c>
      <c r="D74" s="56" t="s">
        <v>2556</v>
      </c>
      <c r="E74" s="56" t="str" cm="1">
        <f t="array" ref="E74">_xlfn.XLOOKUP(C74,Master!E1:E2386,Master!H1:H2386)</f>
        <v>Yes</v>
      </c>
      <c r="F74" s="56" t="s">
        <v>272</v>
      </c>
      <c r="G74" s="56" t="s">
        <v>282</v>
      </c>
      <c r="H74" s="56" t="s">
        <v>451</v>
      </c>
      <c r="I74" s="56" t="s">
        <v>1414</v>
      </c>
      <c r="J74" s="56" t="s">
        <v>2411</v>
      </c>
      <c r="K74" s="56" t="s">
        <v>56</v>
      </c>
      <c r="L74" s="56" t="s">
        <v>50</v>
      </c>
      <c r="M74" s="85">
        <v>111</v>
      </c>
      <c r="N74" s="85" cm="1">
        <f t="array" ref="N74">O74</f>
        <v>185</v>
      </c>
      <c r="O74" s="57">
        <v>185</v>
      </c>
      <c r="P74" s="58" cm="1">
        <f t="array" ref="P74">(O74*$P$3)*(M74/O74)</f>
        <v>154.29</v>
      </c>
      <c r="Q74" s="59" cm="1">
        <f t="array" ref="Q74">R74</f>
        <v>309</v>
      </c>
      <c r="R74" s="58" cm="1">
        <f t="array" ref="R74">ROUND(O74*$P$3*(1+$Q$3),0)</f>
        <v>309</v>
      </c>
      <c r="S74" s="56" t="s">
        <v>57</v>
      </c>
      <c r="T74" s="60" t="s">
        <v>58</v>
      </c>
      <c r="U74" s="86" t="s">
        <v>58</v>
      </c>
      <c r="V74" s="51"/>
      <c r="W74" s="61"/>
      <c r="X74" s="61"/>
      <c r="Y74" s="61"/>
      <c r="Z74" s="61"/>
      <c r="AA74" s="53">
        <f t="shared" si="1"/>
        <v>0</v>
      </c>
    </row>
    <row r="75" spans="1:27" ht="16" customHeight="1" x14ac:dyDescent="0.2">
      <c r="A75" s="54"/>
      <c r="B75" s="63" t="s">
        <v>2557</v>
      </c>
      <c r="C75" s="56" t="s">
        <v>2558</v>
      </c>
      <c r="D75" s="56" t="s">
        <v>2559</v>
      </c>
      <c r="E75" s="56" t="str" cm="1">
        <f t="array" ref="E75">_xlfn.XLOOKUP(C75,Master!E1:E2386,Master!H1:H2386)</f>
        <v>Yes</v>
      </c>
      <c r="F75" s="56" t="s">
        <v>272</v>
      </c>
      <c r="G75" s="56" t="s">
        <v>285</v>
      </c>
      <c r="H75" s="56" t="s">
        <v>451</v>
      </c>
      <c r="I75" s="56" t="s">
        <v>1414</v>
      </c>
      <c r="J75" s="56" t="s">
        <v>2411</v>
      </c>
      <c r="K75" s="56" t="s">
        <v>56</v>
      </c>
      <c r="L75" s="56" t="s">
        <v>50</v>
      </c>
      <c r="M75" s="85">
        <v>111</v>
      </c>
      <c r="N75" s="85" cm="1">
        <f t="array" ref="N75">O75</f>
        <v>185</v>
      </c>
      <c r="O75" s="57">
        <v>185</v>
      </c>
      <c r="P75" s="58" cm="1">
        <f t="array" ref="P75">(O75*$P$3)*(M75/O75)</f>
        <v>154.29</v>
      </c>
      <c r="Q75" s="59" cm="1">
        <f t="array" ref="Q75">R75</f>
        <v>309</v>
      </c>
      <c r="R75" s="58" cm="1">
        <f t="array" ref="R75">ROUND(O75*$P$3*(1+$Q$3),0)</f>
        <v>309</v>
      </c>
      <c r="S75" s="56" t="s">
        <v>57</v>
      </c>
      <c r="T75" s="60" t="s">
        <v>58</v>
      </c>
      <c r="U75" s="86" t="s">
        <v>58</v>
      </c>
      <c r="V75" s="51"/>
      <c r="W75" s="61"/>
      <c r="X75" s="61"/>
      <c r="Y75" s="61"/>
      <c r="Z75" s="61"/>
      <c r="AA75" s="53">
        <f t="shared" si="1"/>
        <v>0</v>
      </c>
    </row>
    <row r="76" spans="1:27" s="242" customFormat="1" x14ac:dyDescent="0.2">
      <c r="A76" s="231"/>
      <c r="B76" s="243">
        <v>843380169970</v>
      </c>
      <c r="C76" s="233" t="s">
        <v>2560</v>
      </c>
      <c r="D76" s="233" t="s">
        <v>2561</v>
      </c>
      <c r="E76" s="233" t="str" cm="1">
        <f t="array" ref="E76">_xlfn.XLOOKUP(C76,Master!E1:E2386,Master!H1:H2386)</f>
        <v>Yes</v>
      </c>
      <c r="F76" s="233" t="s">
        <v>272</v>
      </c>
      <c r="G76" s="233" t="s">
        <v>61</v>
      </c>
      <c r="H76" s="233" t="s">
        <v>451</v>
      </c>
      <c r="I76" s="233" t="s">
        <v>473</v>
      </c>
      <c r="J76" s="233" t="s">
        <v>2411</v>
      </c>
      <c r="K76" s="233" t="s">
        <v>626</v>
      </c>
      <c r="L76" s="233" t="s">
        <v>50</v>
      </c>
      <c r="M76" s="244">
        <v>184.25</v>
      </c>
      <c r="N76" s="244" cm="1">
        <f t="array" ref="N76">O76</f>
        <v>335</v>
      </c>
      <c r="O76" s="234">
        <v>335</v>
      </c>
      <c r="P76" s="235" cm="1">
        <f t="array" ref="P76">(O76*$P$3)*(M76/O76)</f>
        <v>256.10750000000002</v>
      </c>
      <c r="Q76" s="236" cm="1">
        <f t="array" ref="Q76">R76</f>
        <v>559</v>
      </c>
      <c r="R76" s="235" cm="1">
        <f t="array" ref="R76">ROUND(O76*$P$3*(1+$Q$3),0)</f>
        <v>559</v>
      </c>
      <c r="S76" s="233" t="s">
        <v>57</v>
      </c>
      <c r="T76" s="237" t="s">
        <v>58</v>
      </c>
      <c r="U76" s="245" t="s">
        <v>58</v>
      </c>
      <c r="V76" s="238"/>
      <c r="W76" s="239"/>
      <c r="X76" s="239"/>
      <c r="Y76" s="239"/>
      <c r="Z76" s="239"/>
      <c r="AA76" s="240">
        <f t="shared" si="1"/>
        <v>0</v>
      </c>
    </row>
    <row r="77" spans="1:27" s="242" customFormat="1" ht="16" customHeight="1" x14ac:dyDescent="0.2">
      <c r="A77" s="231"/>
      <c r="B77" s="243">
        <v>843380169987</v>
      </c>
      <c r="C77" s="233" t="s">
        <v>2562</v>
      </c>
      <c r="D77" s="233" t="s">
        <v>2563</v>
      </c>
      <c r="E77" s="233" t="str" cm="1">
        <f t="array" ref="E77">_xlfn.XLOOKUP(C77,Master!E1:E2386,Master!H1:H2386)</f>
        <v>Yes</v>
      </c>
      <c r="F77" s="233" t="s">
        <v>272</v>
      </c>
      <c r="G77" s="233" t="s">
        <v>64</v>
      </c>
      <c r="H77" s="233" t="s">
        <v>451</v>
      </c>
      <c r="I77" s="233" t="s">
        <v>473</v>
      </c>
      <c r="J77" s="233" t="s">
        <v>2411</v>
      </c>
      <c r="K77" s="233" t="s">
        <v>626</v>
      </c>
      <c r="L77" s="233" t="s">
        <v>50</v>
      </c>
      <c r="M77" s="244">
        <v>184.25</v>
      </c>
      <c r="N77" s="244" cm="1">
        <f t="array" ref="N77">O77</f>
        <v>335</v>
      </c>
      <c r="O77" s="234">
        <v>335</v>
      </c>
      <c r="P77" s="235" cm="1">
        <f t="array" ref="P77">(O77*$P$3)*(M77/O77)</f>
        <v>256.10750000000002</v>
      </c>
      <c r="Q77" s="236" cm="1">
        <f t="array" ref="Q77">R77</f>
        <v>559</v>
      </c>
      <c r="R77" s="235" cm="1">
        <f t="array" ref="R77">ROUND(O77*$P$3*(1+$Q$3),0)</f>
        <v>559</v>
      </c>
      <c r="S77" s="233" t="s">
        <v>57</v>
      </c>
      <c r="T77" s="237" t="s">
        <v>58</v>
      </c>
      <c r="U77" s="245" t="s">
        <v>58</v>
      </c>
      <c r="V77" s="238"/>
      <c r="W77" s="239"/>
      <c r="X77" s="239"/>
      <c r="Y77" s="239"/>
      <c r="Z77" s="239"/>
      <c r="AA77" s="240">
        <f t="shared" si="1"/>
        <v>0</v>
      </c>
    </row>
    <row r="78" spans="1:27" s="242" customFormat="1" ht="16" customHeight="1" x14ac:dyDescent="0.2">
      <c r="A78" s="231"/>
      <c r="B78" s="243">
        <v>843380169994</v>
      </c>
      <c r="C78" s="233" t="s">
        <v>2564</v>
      </c>
      <c r="D78" s="233" t="s">
        <v>2565</v>
      </c>
      <c r="E78" s="233" t="str" cm="1">
        <f t="array" ref="E78">_xlfn.XLOOKUP(C78,Master!E1:E2386,Master!H1:H2386)</f>
        <v>Yes</v>
      </c>
      <c r="F78" s="233" t="s">
        <v>272</v>
      </c>
      <c r="G78" s="233" t="s">
        <v>67</v>
      </c>
      <c r="H78" s="233" t="s">
        <v>451</v>
      </c>
      <c r="I78" s="233" t="s">
        <v>473</v>
      </c>
      <c r="J78" s="233" t="s">
        <v>2411</v>
      </c>
      <c r="K78" s="233" t="s">
        <v>626</v>
      </c>
      <c r="L78" s="233" t="s">
        <v>50</v>
      </c>
      <c r="M78" s="244">
        <v>184.25</v>
      </c>
      <c r="N78" s="244" cm="1">
        <f t="array" ref="N78">O78</f>
        <v>335</v>
      </c>
      <c r="O78" s="234">
        <v>335</v>
      </c>
      <c r="P78" s="235" cm="1">
        <f t="array" ref="P78">(O78*$P$3)*(M78/O78)</f>
        <v>256.10750000000002</v>
      </c>
      <c r="Q78" s="236" cm="1">
        <f t="array" ref="Q78">R78</f>
        <v>559</v>
      </c>
      <c r="R78" s="235" cm="1">
        <f t="array" ref="R78">ROUND(O78*$P$3*(1+$Q$3),0)</f>
        <v>559</v>
      </c>
      <c r="S78" s="233" t="s">
        <v>57</v>
      </c>
      <c r="T78" s="237" t="s">
        <v>58</v>
      </c>
      <c r="U78" s="245" t="s">
        <v>58</v>
      </c>
      <c r="V78" s="238"/>
      <c r="W78" s="239"/>
      <c r="X78" s="239"/>
      <c r="Y78" s="239"/>
      <c r="Z78" s="239"/>
      <c r="AA78" s="240">
        <f t="shared" si="1"/>
        <v>0</v>
      </c>
    </row>
    <row r="79" spans="1:27" s="242" customFormat="1" ht="16" customHeight="1" x14ac:dyDescent="0.2">
      <c r="A79" s="231"/>
      <c r="B79" s="243">
        <v>843380170006</v>
      </c>
      <c r="C79" s="233" t="s">
        <v>2566</v>
      </c>
      <c r="D79" s="233" t="s">
        <v>2567</v>
      </c>
      <c r="E79" s="233" t="str" cm="1">
        <f t="array" ref="E79">_xlfn.XLOOKUP(C79,Master!E1:E2386,Master!H1:H2386)</f>
        <v>Yes</v>
      </c>
      <c r="F79" s="233" t="s">
        <v>272</v>
      </c>
      <c r="G79" s="233" t="s">
        <v>70</v>
      </c>
      <c r="H79" s="233" t="s">
        <v>451</v>
      </c>
      <c r="I79" s="233" t="s">
        <v>473</v>
      </c>
      <c r="J79" s="233" t="s">
        <v>2411</v>
      </c>
      <c r="K79" s="233" t="s">
        <v>626</v>
      </c>
      <c r="L79" s="233" t="s">
        <v>50</v>
      </c>
      <c r="M79" s="244">
        <v>184.25</v>
      </c>
      <c r="N79" s="244" cm="1">
        <f t="array" ref="N79">O79</f>
        <v>335</v>
      </c>
      <c r="O79" s="234">
        <v>335</v>
      </c>
      <c r="P79" s="235" cm="1">
        <f t="array" ref="P79">(O79*$P$3)*(M79/O79)</f>
        <v>256.10750000000002</v>
      </c>
      <c r="Q79" s="236" cm="1">
        <f t="array" ref="Q79">R79</f>
        <v>559</v>
      </c>
      <c r="R79" s="235" cm="1">
        <f t="array" ref="R79">ROUND(O79*$P$3*(1+$Q$3),0)</f>
        <v>559</v>
      </c>
      <c r="S79" s="233" t="s">
        <v>57</v>
      </c>
      <c r="T79" s="237" t="s">
        <v>58</v>
      </c>
      <c r="U79" s="245" t="s">
        <v>58</v>
      </c>
      <c r="V79" s="238"/>
      <c r="W79" s="239"/>
      <c r="X79" s="239"/>
      <c r="Y79" s="239"/>
      <c r="Z79" s="239"/>
      <c r="AA79" s="240">
        <f t="shared" si="1"/>
        <v>0</v>
      </c>
    </row>
    <row r="80" spans="1:27" s="242" customFormat="1" ht="16" customHeight="1" x14ac:dyDescent="0.2">
      <c r="A80" s="231"/>
      <c r="B80" s="243">
        <v>843380170013</v>
      </c>
      <c r="C80" s="233" t="s">
        <v>2568</v>
      </c>
      <c r="D80" s="233" t="s">
        <v>2569</v>
      </c>
      <c r="E80" s="233" t="str" cm="1">
        <f t="array" ref="E80">_xlfn.XLOOKUP(C80,Master!E1:E2386,Master!H1:H2386)</f>
        <v>Yes</v>
      </c>
      <c r="F80" s="233" t="s">
        <v>272</v>
      </c>
      <c r="G80" s="233" t="s">
        <v>282</v>
      </c>
      <c r="H80" s="233" t="s">
        <v>451</v>
      </c>
      <c r="I80" s="233" t="s">
        <v>473</v>
      </c>
      <c r="J80" s="233" t="s">
        <v>2411</v>
      </c>
      <c r="K80" s="233" t="s">
        <v>626</v>
      </c>
      <c r="L80" s="233" t="s">
        <v>50</v>
      </c>
      <c r="M80" s="244">
        <v>184.25</v>
      </c>
      <c r="N80" s="244" cm="1">
        <f t="array" ref="N80">O80</f>
        <v>335</v>
      </c>
      <c r="O80" s="234">
        <v>335</v>
      </c>
      <c r="P80" s="235" cm="1">
        <f t="array" ref="P80">(O80*$P$3)*(M80/O80)</f>
        <v>256.10750000000002</v>
      </c>
      <c r="Q80" s="236" cm="1">
        <f t="array" ref="Q80">R80</f>
        <v>559</v>
      </c>
      <c r="R80" s="235" cm="1">
        <f t="array" ref="R80">ROUND(O80*$P$3*(1+$Q$3),0)</f>
        <v>559</v>
      </c>
      <c r="S80" s="233" t="s">
        <v>57</v>
      </c>
      <c r="T80" s="237" t="s">
        <v>58</v>
      </c>
      <c r="U80" s="245" t="s">
        <v>58</v>
      </c>
      <c r="V80" s="238"/>
      <c r="W80" s="239"/>
      <c r="X80" s="239"/>
      <c r="Y80" s="239"/>
      <c r="Z80" s="239"/>
      <c r="AA80" s="240">
        <f t="shared" si="1"/>
        <v>0</v>
      </c>
    </row>
    <row r="81" spans="1:27" ht="16" customHeight="1" x14ac:dyDescent="0.2">
      <c r="A81" s="54"/>
      <c r="B81" s="55">
        <v>843380170020</v>
      </c>
      <c r="C81" s="56" t="s">
        <v>2570</v>
      </c>
      <c r="D81" s="56" t="s">
        <v>2571</v>
      </c>
      <c r="E81" s="56" t="str" cm="1">
        <f t="array" ref="E81">_xlfn.XLOOKUP(C81,Master!E1:E2386,Master!H1:H2386)</f>
        <v>Yes</v>
      </c>
      <c r="F81" s="56" t="s">
        <v>272</v>
      </c>
      <c r="G81" s="56" t="s">
        <v>285</v>
      </c>
      <c r="H81" s="56" t="s">
        <v>451</v>
      </c>
      <c r="I81" s="56" t="s">
        <v>473</v>
      </c>
      <c r="J81" s="56" t="s">
        <v>2411</v>
      </c>
      <c r="K81" s="56" t="s">
        <v>626</v>
      </c>
      <c r="L81" s="56" t="s">
        <v>50</v>
      </c>
      <c r="M81" s="85">
        <v>184.25</v>
      </c>
      <c r="N81" s="85" cm="1">
        <f t="array" ref="N81">O81</f>
        <v>335</v>
      </c>
      <c r="O81" s="57">
        <v>335</v>
      </c>
      <c r="P81" s="58" cm="1">
        <f t="array" ref="P81">(O81*$P$3)*(M81/O81)</f>
        <v>256.10750000000002</v>
      </c>
      <c r="Q81" s="59" cm="1">
        <f t="array" ref="Q81">R81</f>
        <v>559</v>
      </c>
      <c r="R81" s="58" cm="1">
        <f t="array" ref="R81">ROUND(O81*$P$3*(1+$Q$3),0)</f>
        <v>559</v>
      </c>
      <c r="S81" s="56" t="s">
        <v>57</v>
      </c>
      <c r="T81" s="60" t="s">
        <v>58</v>
      </c>
      <c r="U81" s="86" t="s">
        <v>58</v>
      </c>
      <c r="V81" s="51"/>
      <c r="W81" s="61"/>
      <c r="X81" s="61"/>
      <c r="Y81" s="61"/>
      <c r="Z81" s="61"/>
      <c r="AA81" s="53">
        <f t="shared" si="1"/>
        <v>0</v>
      </c>
    </row>
    <row r="82" spans="1:27" s="242" customFormat="1" ht="16" customHeight="1" x14ac:dyDescent="0.2">
      <c r="A82" s="231"/>
      <c r="B82" s="243">
        <v>843380168218</v>
      </c>
      <c r="C82" s="233" t="s">
        <v>2572</v>
      </c>
      <c r="D82" s="233" t="s">
        <v>2573</v>
      </c>
      <c r="E82" s="233" t="str" cm="1">
        <f t="array" ref="E82">_xlfn.XLOOKUP(C82,Master!E1:E2386,Master!H1:H2386)</f>
        <v>Yes</v>
      </c>
      <c r="F82" s="233" t="s">
        <v>272</v>
      </c>
      <c r="G82" s="233" t="s">
        <v>61</v>
      </c>
      <c r="H82" s="233" t="s">
        <v>451</v>
      </c>
      <c r="I82" s="233" t="s">
        <v>473</v>
      </c>
      <c r="J82" s="233" t="s">
        <v>2411</v>
      </c>
      <c r="K82" s="233" t="s">
        <v>50</v>
      </c>
      <c r="L82" s="233" t="s">
        <v>474</v>
      </c>
      <c r="M82" s="244">
        <v>270</v>
      </c>
      <c r="N82" s="244" cm="1">
        <f t="array" ref="N82">O82</f>
        <v>450</v>
      </c>
      <c r="O82" s="234">
        <v>450</v>
      </c>
      <c r="P82" s="235" cm="1">
        <f t="array" ref="P82">(O82*$P$3)*(M82/O82)</f>
        <v>375.3</v>
      </c>
      <c r="Q82" s="236" cm="1">
        <f t="array" ref="Q82">R82</f>
        <v>751</v>
      </c>
      <c r="R82" s="235" cm="1">
        <f t="array" ref="R82">ROUND(O82*$P$3*(1+$Q$3),0)</f>
        <v>751</v>
      </c>
      <c r="S82" s="233" t="s">
        <v>57</v>
      </c>
      <c r="T82" s="237" t="s">
        <v>58</v>
      </c>
      <c r="U82" s="245" t="s">
        <v>58</v>
      </c>
      <c r="V82" s="238"/>
      <c r="W82" s="239"/>
      <c r="X82" s="239"/>
      <c r="Y82" s="239"/>
      <c r="Z82" s="239"/>
      <c r="AA82" s="240">
        <f t="shared" si="1"/>
        <v>0</v>
      </c>
    </row>
    <row r="83" spans="1:27" s="242" customFormat="1" ht="16" customHeight="1" x14ac:dyDescent="0.2">
      <c r="A83" s="231"/>
      <c r="B83" s="243">
        <v>843380168225</v>
      </c>
      <c r="C83" s="233" t="s">
        <v>2574</v>
      </c>
      <c r="D83" s="233" t="s">
        <v>2575</v>
      </c>
      <c r="E83" s="233" t="str" cm="1">
        <f t="array" ref="E83">_xlfn.XLOOKUP(C83,Master!E1:E2386,Master!H1:H2386)</f>
        <v>Yes</v>
      </c>
      <c r="F83" s="233" t="s">
        <v>272</v>
      </c>
      <c r="G83" s="233" t="s">
        <v>64</v>
      </c>
      <c r="H83" s="233" t="s">
        <v>451</v>
      </c>
      <c r="I83" s="233" t="s">
        <v>473</v>
      </c>
      <c r="J83" s="233" t="s">
        <v>2411</v>
      </c>
      <c r="K83" s="233" t="s">
        <v>50</v>
      </c>
      <c r="L83" s="233" t="s">
        <v>474</v>
      </c>
      <c r="M83" s="244">
        <v>270</v>
      </c>
      <c r="N83" s="244" cm="1">
        <f t="array" ref="N83">O83</f>
        <v>450</v>
      </c>
      <c r="O83" s="234">
        <v>450</v>
      </c>
      <c r="P83" s="235" cm="1">
        <f t="array" ref="P83">(O83*$P$3)*(M83/O83)</f>
        <v>375.3</v>
      </c>
      <c r="Q83" s="236" cm="1">
        <f t="array" ref="Q83">R83</f>
        <v>751</v>
      </c>
      <c r="R83" s="235" cm="1">
        <f t="array" ref="R83">ROUND(O83*$P$3*(1+$Q$3),0)</f>
        <v>751</v>
      </c>
      <c r="S83" s="233" t="s">
        <v>57</v>
      </c>
      <c r="T83" s="237" t="s">
        <v>58</v>
      </c>
      <c r="U83" s="245" t="s">
        <v>58</v>
      </c>
      <c r="V83" s="238"/>
      <c r="W83" s="239"/>
      <c r="X83" s="239"/>
      <c r="Y83" s="239"/>
      <c r="Z83" s="239"/>
      <c r="AA83" s="240">
        <f t="shared" si="1"/>
        <v>0</v>
      </c>
    </row>
    <row r="84" spans="1:27" s="242" customFormat="1" ht="16" customHeight="1" x14ac:dyDescent="0.2">
      <c r="A84" s="231"/>
      <c r="B84" s="243">
        <v>843380168232</v>
      </c>
      <c r="C84" s="233" t="s">
        <v>2576</v>
      </c>
      <c r="D84" s="233" t="s">
        <v>2577</v>
      </c>
      <c r="E84" s="233" t="str" cm="1">
        <f t="array" ref="E84">_xlfn.XLOOKUP(C84,Master!E1:E2386,Master!H1:H2386)</f>
        <v>Yes</v>
      </c>
      <c r="F84" s="233" t="s">
        <v>272</v>
      </c>
      <c r="G84" s="233" t="s">
        <v>67</v>
      </c>
      <c r="H84" s="233" t="s">
        <v>451</v>
      </c>
      <c r="I84" s="233" t="s">
        <v>473</v>
      </c>
      <c r="J84" s="233" t="s">
        <v>2411</v>
      </c>
      <c r="K84" s="233" t="s">
        <v>50</v>
      </c>
      <c r="L84" s="233" t="s">
        <v>474</v>
      </c>
      <c r="M84" s="244">
        <v>270</v>
      </c>
      <c r="N84" s="244" cm="1">
        <f t="array" ref="N84">O84</f>
        <v>450</v>
      </c>
      <c r="O84" s="234">
        <v>450</v>
      </c>
      <c r="P84" s="235" cm="1">
        <f t="array" ref="P84">(O84*$P$3)*(M84/O84)</f>
        <v>375.3</v>
      </c>
      <c r="Q84" s="236" cm="1">
        <f t="array" ref="Q84">R84</f>
        <v>751</v>
      </c>
      <c r="R84" s="235" cm="1">
        <f t="array" ref="R84">ROUND(O84*$P$3*(1+$Q$3),0)</f>
        <v>751</v>
      </c>
      <c r="S84" s="233" t="s">
        <v>57</v>
      </c>
      <c r="T84" s="237" t="s">
        <v>58</v>
      </c>
      <c r="U84" s="245" t="s">
        <v>58</v>
      </c>
      <c r="V84" s="238"/>
      <c r="W84" s="239"/>
      <c r="X84" s="239"/>
      <c r="Y84" s="239"/>
      <c r="Z84" s="239"/>
      <c r="AA84" s="240">
        <f t="shared" si="1"/>
        <v>0</v>
      </c>
    </row>
    <row r="85" spans="1:27" s="242" customFormat="1" ht="16" customHeight="1" x14ac:dyDescent="0.2">
      <c r="A85" s="231"/>
      <c r="B85" s="243">
        <v>843380168249</v>
      </c>
      <c r="C85" s="233" t="s">
        <v>2578</v>
      </c>
      <c r="D85" s="233" t="s">
        <v>2579</v>
      </c>
      <c r="E85" s="233" t="str" cm="1">
        <f t="array" ref="E85">_xlfn.XLOOKUP(C85,Master!E1:E2386,Master!H1:H2386)</f>
        <v>Yes</v>
      </c>
      <c r="F85" s="233" t="s">
        <v>272</v>
      </c>
      <c r="G85" s="233" t="s">
        <v>70</v>
      </c>
      <c r="H85" s="233" t="s">
        <v>451</v>
      </c>
      <c r="I85" s="233" t="s">
        <v>473</v>
      </c>
      <c r="J85" s="233" t="s">
        <v>2411</v>
      </c>
      <c r="K85" s="233" t="s">
        <v>50</v>
      </c>
      <c r="L85" s="233" t="s">
        <v>474</v>
      </c>
      <c r="M85" s="244">
        <v>270</v>
      </c>
      <c r="N85" s="244" cm="1">
        <f t="array" ref="N85">O85</f>
        <v>450</v>
      </c>
      <c r="O85" s="234">
        <v>450</v>
      </c>
      <c r="P85" s="235" cm="1">
        <f t="array" ref="P85">(O85*$P$3)*(M85/O85)</f>
        <v>375.3</v>
      </c>
      <c r="Q85" s="236" cm="1">
        <f t="array" ref="Q85">R85</f>
        <v>751</v>
      </c>
      <c r="R85" s="235" cm="1">
        <f t="array" ref="R85">ROUND(O85*$P$3*(1+$Q$3),0)</f>
        <v>751</v>
      </c>
      <c r="S85" s="233" t="s">
        <v>57</v>
      </c>
      <c r="T85" s="237" t="s">
        <v>58</v>
      </c>
      <c r="U85" s="245" t="s">
        <v>58</v>
      </c>
      <c r="V85" s="238"/>
      <c r="W85" s="239"/>
      <c r="X85" s="239"/>
      <c r="Y85" s="239"/>
      <c r="Z85" s="239"/>
      <c r="AA85" s="240">
        <f t="shared" si="1"/>
        <v>0</v>
      </c>
    </row>
    <row r="86" spans="1:27" s="242" customFormat="1" ht="16" customHeight="1" x14ac:dyDescent="0.2">
      <c r="A86" s="231"/>
      <c r="B86" s="243">
        <v>843380168256</v>
      </c>
      <c r="C86" s="233" t="s">
        <v>2580</v>
      </c>
      <c r="D86" s="233" t="s">
        <v>2581</v>
      </c>
      <c r="E86" s="233" t="str" cm="1">
        <f t="array" ref="E86">_xlfn.XLOOKUP(C86,Master!E1:E2386,Master!H1:H2386)</f>
        <v>Yes</v>
      </c>
      <c r="F86" s="233" t="s">
        <v>272</v>
      </c>
      <c r="G86" s="233" t="s">
        <v>282</v>
      </c>
      <c r="H86" s="233" t="s">
        <v>451</v>
      </c>
      <c r="I86" s="233" t="s">
        <v>473</v>
      </c>
      <c r="J86" s="233" t="s">
        <v>2411</v>
      </c>
      <c r="K86" s="233" t="s">
        <v>50</v>
      </c>
      <c r="L86" s="233" t="s">
        <v>474</v>
      </c>
      <c r="M86" s="244">
        <v>270</v>
      </c>
      <c r="N86" s="244" cm="1">
        <f t="array" ref="N86">O86</f>
        <v>450</v>
      </c>
      <c r="O86" s="234">
        <v>450</v>
      </c>
      <c r="P86" s="235" cm="1">
        <f t="array" ref="P86">(O86*$P$3)*(M86/O86)</f>
        <v>375.3</v>
      </c>
      <c r="Q86" s="236" cm="1">
        <f t="array" ref="Q86">R86</f>
        <v>751</v>
      </c>
      <c r="R86" s="235" cm="1">
        <f t="array" ref="R86">ROUND(O86*$P$3*(1+$Q$3),0)</f>
        <v>751</v>
      </c>
      <c r="S86" s="233" t="s">
        <v>57</v>
      </c>
      <c r="T86" s="237" t="s">
        <v>58</v>
      </c>
      <c r="U86" s="245" t="s">
        <v>58</v>
      </c>
      <c r="V86" s="238"/>
      <c r="W86" s="239"/>
      <c r="X86" s="239"/>
      <c r="Y86" s="239"/>
      <c r="Z86" s="239"/>
      <c r="AA86" s="240">
        <f t="shared" si="1"/>
        <v>0</v>
      </c>
    </row>
    <row r="87" spans="1:27" s="242" customFormat="1" ht="16" customHeight="1" x14ac:dyDescent="0.2">
      <c r="A87" s="231"/>
      <c r="B87" s="243">
        <v>843380168263</v>
      </c>
      <c r="C87" s="233" t="s">
        <v>2582</v>
      </c>
      <c r="D87" s="233" t="s">
        <v>2583</v>
      </c>
      <c r="E87" s="233" t="str" cm="1">
        <f t="array" ref="E87">_xlfn.XLOOKUP(C87,Master!E1:E2386,Master!H1:H2386)</f>
        <v>Yes</v>
      </c>
      <c r="F87" s="233" t="s">
        <v>272</v>
      </c>
      <c r="G87" s="233" t="s">
        <v>285</v>
      </c>
      <c r="H87" s="233" t="s">
        <v>451</v>
      </c>
      <c r="I87" s="233" t="s">
        <v>473</v>
      </c>
      <c r="J87" s="233" t="s">
        <v>2411</v>
      </c>
      <c r="K87" s="233" t="s">
        <v>50</v>
      </c>
      <c r="L87" s="233" t="s">
        <v>474</v>
      </c>
      <c r="M87" s="244">
        <v>270</v>
      </c>
      <c r="N87" s="244" cm="1">
        <f t="array" ref="N87">O87</f>
        <v>450</v>
      </c>
      <c r="O87" s="234">
        <v>450</v>
      </c>
      <c r="P87" s="235" cm="1">
        <f t="array" ref="P87">(O87*$P$3)*(M87/O87)</f>
        <v>375.3</v>
      </c>
      <c r="Q87" s="236" cm="1">
        <f t="array" ref="Q87">R87</f>
        <v>751</v>
      </c>
      <c r="R87" s="235" cm="1">
        <f t="array" ref="R87">ROUND(O87*$P$3*(1+$Q$3),0)</f>
        <v>751</v>
      </c>
      <c r="S87" s="233" t="s">
        <v>57</v>
      </c>
      <c r="T87" s="237" t="s">
        <v>58</v>
      </c>
      <c r="U87" s="245" t="s">
        <v>58</v>
      </c>
      <c r="V87" s="238"/>
      <c r="W87" s="239"/>
      <c r="X87" s="239"/>
      <c r="Y87" s="239"/>
      <c r="Z87" s="239"/>
      <c r="AA87" s="240">
        <f t="shared" si="1"/>
        <v>0</v>
      </c>
    </row>
    <row r="88" spans="1:27" s="242" customFormat="1" ht="16" customHeight="1" x14ac:dyDescent="0.2">
      <c r="A88" s="231"/>
      <c r="B88" s="243">
        <v>843380168270</v>
      </c>
      <c r="C88" s="233" t="s">
        <v>2584</v>
      </c>
      <c r="D88" s="233" t="s">
        <v>2585</v>
      </c>
      <c r="E88" s="233" t="str" cm="1">
        <f t="array" ref="E88">_xlfn.XLOOKUP(C88,Master!E1:E2386,Master!H1:H2386)</f>
        <v>Yes</v>
      </c>
      <c r="F88" s="233" t="s">
        <v>272</v>
      </c>
      <c r="G88" s="233" t="s">
        <v>61</v>
      </c>
      <c r="H88" s="233" t="s">
        <v>451</v>
      </c>
      <c r="I88" s="233" t="s">
        <v>1414</v>
      </c>
      <c r="J88" s="233" t="s">
        <v>2411</v>
      </c>
      <c r="K88" s="233" t="s">
        <v>56</v>
      </c>
      <c r="L88" s="233" t="s">
        <v>50</v>
      </c>
      <c r="M88" s="244">
        <v>180</v>
      </c>
      <c r="N88" s="244" cm="1">
        <f t="array" ref="N88">O88</f>
        <v>300</v>
      </c>
      <c r="O88" s="234">
        <v>300</v>
      </c>
      <c r="P88" s="235" cm="1">
        <f t="array" ref="P88">(O88*$P$3)*(M88/O88)</f>
        <v>250.19999999999996</v>
      </c>
      <c r="Q88" s="236" cm="1">
        <f t="array" ref="Q88">R88</f>
        <v>500</v>
      </c>
      <c r="R88" s="235" cm="1">
        <f t="array" ref="R88">ROUND(O88*$P$3*(1+$Q$3),0)</f>
        <v>500</v>
      </c>
      <c r="S88" s="233" t="s">
        <v>57</v>
      </c>
      <c r="T88" s="237" t="s">
        <v>58</v>
      </c>
      <c r="U88" s="245" t="s">
        <v>58</v>
      </c>
      <c r="V88" s="238"/>
      <c r="W88" s="239"/>
      <c r="X88" s="239"/>
      <c r="Y88" s="239"/>
      <c r="Z88" s="239"/>
      <c r="AA88" s="240">
        <f t="shared" si="1"/>
        <v>0</v>
      </c>
    </row>
    <row r="89" spans="1:27" s="242" customFormat="1" ht="16" customHeight="1" x14ac:dyDescent="0.2">
      <c r="A89" s="231"/>
      <c r="B89" s="243">
        <v>843380168287</v>
      </c>
      <c r="C89" s="233" t="s">
        <v>2586</v>
      </c>
      <c r="D89" s="233" t="s">
        <v>2587</v>
      </c>
      <c r="E89" s="233" t="str" cm="1">
        <f t="array" ref="E89">_xlfn.XLOOKUP(C89,Master!E1:E2386,Master!H1:H2386)</f>
        <v>Yes</v>
      </c>
      <c r="F89" s="233" t="s">
        <v>272</v>
      </c>
      <c r="G89" s="233" t="s">
        <v>64</v>
      </c>
      <c r="H89" s="233" t="s">
        <v>451</v>
      </c>
      <c r="I89" s="233" t="s">
        <v>1414</v>
      </c>
      <c r="J89" s="233" t="s">
        <v>2411</v>
      </c>
      <c r="K89" s="233" t="s">
        <v>56</v>
      </c>
      <c r="L89" s="233" t="s">
        <v>50</v>
      </c>
      <c r="M89" s="244">
        <v>180</v>
      </c>
      <c r="N89" s="244" cm="1">
        <f t="array" ref="N89">O89</f>
        <v>300</v>
      </c>
      <c r="O89" s="234">
        <v>300</v>
      </c>
      <c r="P89" s="235" cm="1">
        <f t="array" ref="P89">(O89*$P$3)*(M89/O89)</f>
        <v>250.19999999999996</v>
      </c>
      <c r="Q89" s="236" cm="1">
        <f t="array" ref="Q89">R89</f>
        <v>500</v>
      </c>
      <c r="R89" s="235" cm="1">
        <f t="array" ref="R89">ROUND(O89*$P$3*(1+$Q$3),0)</f>
        <v>500</v>
      </c>
      <c r="S89" s="233" t="s">
        <v>57</v>
      </c>
      <c r="T89" s="237" t="s">
        <v>58</v>
      </c>
      <c r="U89" s="245" t="s">
        <v>58</v>
      </c>
      <c r="V89" s="238"/>
      <c r="W89" s="239"/>
      <c r="X89" s="239"/>
      <c r="Y89" s="239"/>
      <c r="Z89" s="239"/>
      <c r="AA89" s="240">
        <f t="shared" si="1"/>
        <v>0</v>
      </c>
    </row>
    <row r="90" spans="1:27" s="242" customFormat="1" ht="16" customHeight="1" x14ac:dyDescent="0.2">
      <c r="A90" s="231"/>
      <c r="B90" s="243">
        <v>843380168294</v>
      </c>
      <c r="C90" s="233" t="s">
        <v>2588</v>
      </c>
      <c r="D90" s="233" t="s">
        <v>2589</v>
      </c>
      <c r="E90" s="233" t="str" cm="1">
        <f t="array" ref="E90">_xlfn.XLOOKUP(C90,Master!E1:E2386,Master!H1:H2386)</f>
        <v>Yes</v>
      </c>
      <c r="F90" s="233" t="s">
        <v>272</v>
      </c>
      <c r="G90" s="233" t="s">
        <v>67</v>
      </c>
      <c r="H90" s="233" t="s">
        <v>451</v>
      </c>
      <c r="I90" s="233" t="s">
        <v>1414</v>
      </c>
      <c r="J90" s="233" t="s">
        <v>2411</v>
      </c>
      <c r="K90" s="233" t="s">
        <v>56</v>
      </c>
      <c r="L90" s="233" t="s">
        <v>50</v>
      </c>
      <c r="M90" s="244">
        <v>180</v>
      </c>
      <c r="N90" s="244" cm="1">
        <f t="array" ref="N90">O90</f>
        <v>300</v>
      </c>
      <c r="O90" s="234">
        <v>300</v>
      </c>
      <c r="P90" s="235" cm="1">
        <f t="array" ref="P90">(O90*$P$3)*(M90/O90)</f>
        <v>250.19999999999996</v>
      </c>
      <c r="Q90" s="236" cm="1">
        <f t="array" ref="Q90">R90</f>
        <v>500</v>
      </c>
      <c r="R90" s="235" cm="1">
        <f t="array" ref="R90">ROUND(O90*$P$3*(1+$Q$3),0)</f>
        <v>500</v>
      </c>
      <c r="S90" s="233" t="s">
        <v>57</v>
      </c>
      <c r="T90" s="237" t="s">
        <v>58</v>
      </c>
      <c r="U90" s="245" t="s">
        <v>58</v>
      </c>
      <c r="V90" s="238"/>
      <c r="W90" s="239"/>
      <c r="X90" s="239"/>
      <c r="Y90" s="239"/>
      <c r="Z90" s="239"/>
      <c r="AA90" s="240">
        <f t="shared" si="1"/>
        <v>0</v>
      </c>
    </row>
    <row r="91" spans="1:27" s="242" customFormat="1" ht="16" customHeight="1" x14ac:dyDescent="0.2">
      <c r="A91" s="231"/>
      <c r="B91" s="243">
        <v>843380168300</v>
      </c>
      <c r="C91" s="233" t="s">
        <v>2590</v>
      </c>
      <c r="D91" s="233" t="s">
        <v>2591</v>
      </c>
      <c r="E91" s="233" t="str" cm="1">
        <f t="array" ref="E91">_xlfn.XLOOKUP(C91,Master!E1:E2386,Master!H1:H2386)</f>
        <v>Yes</v>
      </c>
      <c r="F91" s="233" t="s">
        <v>272</v>
      </c>
      <c r="G91" s="233" t="s">
        <v>70</v>
      </c>
      <c r="H91" s="233" t="s">
        <v>451</v>
      </c>
      <c r="I91" s="233" t="s">
        <v>1414</v>
      </c>
      <c r="J91" s="233" t="s">
        <v>2411</v>
      </c>
      <c r="K91" s="233" t="s">
        <v>56</v>
      </c>
      <c r="L91" s="233" t="s">
        <v>50</v>
      </c>
      <c r="M91" s="244">
        <v>180</v>
      </c>
      <c r="N91" s="244" cm="1">
        <f t="array" ref="N91">O91</f>
        <v>300</v>
      </c>
      <c r="O91" s="234">
        <v>300</v>
      </c>
      <c r="P91" s="235" cm="1">
        <f t="array" ref="P91">(O91*$P$3)*(M91/O91)</f>
        <v>250.19999999999996</v>
      </c>
      <c r="Q91" s="236" cm="1">
        <f t="array" ref="Q91">R91</f>
        <v>500</v>
      </c>
      <c r="R91" s="235" cm="1">
        <f t="array" ref="R91">ROUND(O91*$P$3*(1+$Q$3),0)</f>
        <v>500</v>
      </c>
      <c r="S91" s="233" t="s">
        <v>57</v>
      </c>
      <c r="T91" s="237" t="s">
        <v>58</v>
      </c>
      <c r="U91" s="245" t="s">
        <v>58</v>
      </c>
      <c r="V91" s="238"/>
      <c r="W91" s="239"/>
      <c r="X91" s="239"/>
      <c r="Y91" s="239"/>
      <c r="Z91" s="239"/>
      <c r="AA91" s="240">
        <f t="shared" si="1"/>
        <v>0</v>
      </c>
    </row>
    <row r="92" spans="1:27" s="242" customFormat="1" ht="16" customHeight="1" x14ac:dyDescent="0.2">
      <c r="A92" s="231"/>
      <c r="B92" s="243">
        <v>843380168317</v>
      </c>
      <c r="C92" s="233" t="s">
        <v>2592</v>
      </c>
      <c r="D92" s="233" t="s">
        <v>2593</v>
      </c>
      <c r="E92" s="233" t="str" cm="1">
        <f t="array" ref="E92">_xlfn.XLOOKUP(C92,Master!E1:E2386,Master!H1:H2386)</f>
        <v>Yes</v>
      </c>
      <c r="F92" s="233" t="s">
        <v>272</v>
      </c>
      <c r="G92" s="233" t="s">
        <v>282</v>
      </c>
      <c r="H92" s="233" t="s">
        <v>451</v>
      </c>
      <c r="I92" s="233" t="s">
        <v>1414</v>
      </c>
      <c r="J92" s="233" t="s">
        <v>2411</v>
      </c>
      <c r="K92" s="233" t="s">
        <v>56</v>
      </c>
      <c r="L92" s="233" t="s">
        <v>50</v>
      </c>
      <c r="M92" s="244">
        <v>180</v>
      </c>
      <c r="N92" s="244" cm="1">
        <f t="array" ref="N92">O92</f>
        <v>300</v>
      </c>
      <c r="O92" s="234">
        <v>300</v>
      </c>
      <c r="P92" s="235" cm="1">
        <f t="array" ref="P92">(O92*$P$3)*(M92/O92)</f>
        <v>250.19999999999996</v>
      </c>
      <c r="Q92" s="236" cm="1">
        <f t="array" ref="Q92">R92</f>
        <v>500</v>
      </c>
      <c r="R92" s="235" cm="1">
        <f t="array" ref="R92">ROUND(O92*$P$3*(1+$Q$3),0)</f>
        <v>500</v>
      </c>
      <c r="S92" s="233" t="s">
        <v>57</v>
      </c>
      <c r="T92" s="237" t="s">
        <v>58</v>
      </c>
      <c r="U92" s="245" t="s">
        <v>58</v>
      </c>
      <c r="V92" s="238"/>
      <c r="W92" s="239"/>
      <c r="X92" s="239"/>
      <c r="Y92" s="239"/>
      <c r="Z92" s="239"/>
      <c r="AA92" s="240">
        <f t="shared" si="1"/>
        <v>0</v>
      </c>
    </row>
    <row r="93" spans="1:27" s="242" customFormat="1" ht="16" customHeight="1" x14ac:dyDescent="0.2">
      <c r="A93" s="231"/>
      <c r="B93" s="243">
        <v>843380168324</v>
      </c>
      <c r="C93" s="233" t="s">
        <v>2594</v>
      </c>
      <c r="D93" s="233" t="s">
        <v>2595</v>
      </c>
      <c r="E93" s="233" t="str" cm="1">
        <f t="array" ref="E93">_xlfn.XLOOKUP(C93,Master!E1:E2386,Master!H1:H2386)</f>
        <v>Yes</v>
      </c>
      <c r="F93" s="233" t="s">
        <v>272</v>
      </c>
      <c r="G93" s="233" t="s">
        <v>285</v>
      </c>
      <c r="H93" s="233" t="s">
        <v>451</v>
      </c>
      <c r="I93" s="233" t="s">
        <v>1414</v>
      </c>
      <c r="J93" s="233" t="s">
        <v>2411</v>
      </c>
      <c r="K93" s="233" t="s">
        <v>56</v>
      </c>
      <c r="L93" s="233" t="s">
        <v>50</v>
      </c>
      <c r="M93" s="244">
        <v>180</v>
      </c>
      <c r="N93" s="244" cm="1">
        <f t="array" ref="N93">O93</f>
        <v>300</v>
      </c>
      <c r="O93" s="234">
        <v>300</v>
      </c>
      <c r="P93" s="235" cm="1">
        <f t="array" ref="P93">(O93*$P$3)*(M93/O93)</f>
        <v>250.19999999999996</v>
      </c>
      <c r="Q93" s="236" cm="1">
        <f t="array" ref="Q93">R93</f>
        <v>500</v>
      </c>
      <c r="R93" s="235" cm="1">
        <f t="array" ref="R93">ROUND(O93*$P$3*(1+$Q$3),0)</f>
        <v>500</v>
      </c>
      <c r="S93" s="233" t="s">
        <v>57</v>
      </c>
      <c r="T93" s="237" t="s">
        <v>58</v>
      </c>
      <c r="U93" s="245" t="s">
        <v>58</v>
      </c>
      <c r="V93" s="238"/>
      <c r="W93" s="239"/>
      <c r="X93" s="239"/>
      <c r="Y93" s="239"/>
      <c r="Z93" s="239"/>
      <c r="AA93" s="240">
        <f t="shared" si="1"/>
        <v>0</v>
      </c>
    </row>
    <row r="94" spans="1:27" ht="16" customHeight="1" x14ac:dyDescent="0.2">
      <c r="A94" s="54"/>
      <c r="B94" s="55">
        <v>843380171270</v>
      </c>
      <c r="C94" s="56" t="s">
        <v>2596</v>
      </c>
      <c r="D94" s="56" t="s">
        <v>2597</v>
      </c>
      <c r="E94" s="56" t="str" cm="1">
        <f t="array" ref="E94">_xlfn.XLOOKUP(C94,Master!E1:E2386,Master!H1:H2386)</f>
        <v>Yes</v>
      </c>
      <c r="F94" s="56" t="s">
        <v>272</v>
      </c>
      <c r="G94" s="56" t="s">
        <v>61</v>
      </c>
      <c r="H94" s="56" t="s">
        <v>451</v>
      </c>
      <c r="I94" s="56" t="s">
        <v>473</v>
      </c>
      <c r="J94" s="56" t="s">
        <v>2411</v>
      </c>
      <c r="K94" s="56" t="s">
        <v>474</v>
      </c>
      <c r="L94" s="56" t="s">
        <v>474</v>
      </c>
      <c r="M94" s="85">
        <v>275</v>
      </c>
      <c r="N94" s="85" cm="1">
        <f t="array" ref="N94">O94</f>
        <v>500</v>
      </c>
      <c r="O94" s="57">
        <v>500</v>
      </c>
      <c r="P94" s="58" cm="1">
        <f t="array" ref="P94">(O94*$P$3)*(M94/O94)</f>
        <v>382.25000000000006</v>
      </c>
      <c r="Q94" s="59" cm="1">
        <f t="array" ref="Q94">R94</f>
        <v>834</v>
      </c>
      <c r="R94" s="58" cm="1">
        <f t="array" ref="R94">ROUND(O94*$P$3*(1+$Q$3),0)</f>
        <v>834</v>
      </c>
      <c r="S94" s="56" t="s">
        <v>57</v>
      </c>
      <c r="T94" s="60" t="s">
        <v>58</v>
      </c>
      <c r="U94" s="86" t="s">
        <v>58</v>
      </c>
      <c r="V94" s="51"/>
      <c r="W94" s="61"/>
      <c r="X94" s="61"/>
      <c r="Y94" s="61"/>
      <c r="Z94" s="61"/>
      <c r="AA94" s="53">
        <f t="shared" si="1"/>
        <v>0</v>
      </c>
    </row>
    <row r="95" spans="1:27" s="242" customFormat="1" ht="16" customHeight="1" x14ac:dyDescent="0.2">
      <c r="A95" s="231"/>
      <c r="B95" s="243">
        <v>843380171287</v>
      </c>
      <c r="C95" s="233" t="s">
        <v>2598</v>
      </c>
      <c r="D95" s="233" t="s">
        <v>2599</v>
      </c>
      <c r="E95" s="233" t="str" cm="1">
        <f t="array" ref="E95">_xlfn.XLOOKUP(C95,Master!E1:E2386,Master!H1:H2386)</f>
        <v>Yes</v>
      </c>
      <c r="F95" s="233" t="s">
        <v>272</v>
      </c>
      <c r="G95" s="233" t="s">
        <v>64</v>
      </c>
      <c r="H95" s="233" t="s">
        <v>451</v>
      </c>
      <c r="I95" s="233" t="s">
        <v>473</v>
      </c>
      <c r="J95" s="233" t="s">
        <v>2411</v>
      </c>
      <c r="K95" s="233" t="s">
        <v>474</v>
      </c>
      <c r="L95" s="233" t="s">
        <v>474</v>
      </c>
      <c r="M95" s="244">
        <v>275</v>
      </c>
      <c r="N95" s="244" cm="1">
        <f t="array" ref="N95">O95</f>
        <v>500</v>
      </c>
      <c r="O95" s="234">
        <v>500</v>
      </c>
      <c r="P95" s="235" cm="1">
        <f t="array" ref="P95">(O95*$P$3)*(M95/O95)</f>
        <v>382.25000000000006</v>
      </c>
      <c r="Q95" s="236" cm="1">
        <f t="array" ref="Q95">R95</f>
        <v>834</v>
      </c>
      <c r="R95" s="235" cm="1">
        <f t="array" ref="R95">ROUND(O95*$P$3*(1+$Q$3),0)</f>
        <v>834</v>
      </c>
      <c r="S95" s="233" t="s">
        <v>57</v>
      </c>
      <c r="T95" s="237" t="s">
        <v>58</v>
      </c>
      <c r="U95" s="245" t="s">
        <v>58</v>
      </c>
      <c r="V95" s="238"/>
      <c r="W95" s="239"/>
      <c r="X95" s="239"/>
      <c r="Y95" s="239"/>
      <c r="Z95" s="239"/>
      <c r="AA95" s="240">
        <f t="shared" si="1"/>
        <v>0</v>
      </c>
    </row>
    <row r="96" spans="1:27" s="242" customFormat="1" ht="16" customHeight="1" x14ac:dyDescent="0.2">
      <c r="A96" s="231"/>
      <c r="B96" s="243">
        <v>843380171294</v>
      </c>
      <c r="C96" s="233" t="s">
        <v>2600</v>
      </c>
      <c r="D96" s="233" t="s">
        <v>2601</v>
      </c>
      <c r="E96" s="233" t="str" cm="1">
        <f t="array" ref="E96">_xlfn.XLOOKUP(C96,Master!E1:E2386,Master!H1:H2386)</f>
        <v>Yes</v>
      </c>
      <c r="F96" s="233" t="s">
        <v>272</v>
      </c>
      <c r="G96" s="233" t="s">
        <v>67</v>
      </c>
      <c r="H96" s="233" t="s">
        <v>451</v>
      </c>
      <c r="I96" s="233" t="s">
        <v>473</v>
      </c>
      <c r="J96" s="233" t="s">
        <v>2411</v>
      </c>
      <c r="K96" s="233" t="s">
        <v>474</v>
      </c>
      <c r="L96" s="233" t="s">
        <v>474</v>
      </c>
      <c r="M96" s="244">
        <v>275</v>
      </c>
      <c r="N96" s="244" cm="1">
        <f t="array" ref="N96">O96</f>
        <v>500</v>
      </c>
      <c r="O96" s="234">
        <v>500</v>
      </c>
      <c r="P96" s="235" cm="1">
        <f t="array" ref="P96">(O96*$P$3)*(M96/O96)</f>
        <v>382.25000000000006</v>
      </c>
      <c r="Q96" s="236" cm="1">
        <f t="array" ref="Q96">R96</f>
        <v>834</v>
      </c>
      <c r="R96" s="235" cm="1">
        <f t="array" ref="R96">ROUND(O96*$P$3*(1+$Q$3),0)</f>
        <v>834</v>
      </c>
      <c r="S96" s="233" t="s">
        <v>57</v>
      </c>
      <c r="T96" s="237" t="s">
        <v>58</v>
      </c>
      <c r="U96" s="245" t="s">
        <v>58</v>
      </c>
      <c r="V96" s="238"/>
      <c r="W96" s="239"/>
      <c r="X96" s="239"/>
      <c r="Y96" s="239"/>
      <c r="Z96" s="239"/>
      <c r="AA96" s="240">
        <f t="shared" si="1"/>
        <v>0</v>
      </c>
    </row>
    <row r="97" spans="1:27" s="242" customFormat="1" ht="16" customHeight="1" x14ac:dyDescent="0.2">
      <c r="A97" s="231"/>
      <c r="B97" s="243">
        <v>843380171300</v>
      </c>
      <c r="C97" s="233" t="s">
        <v>2602</v>
      </c>
      <c r="D97" s="233" t="s">
        <v>2603</v>
      </c>
      <c r="E97" s="233" t="str" cm="1">
        <f t="array" ref="E97">_xlfn.XLOOKUP(C97,Master!E1:E2386,Master!H1:H2386)</f>
        <v>Yes</v>
      </c>
      <c r="F97" s="233" t="s">
        <v>272</v>
      </c>
      <c r="G97" s="233" t="s">
        <v>70</v>
      </c>
      <c r="H97" s="233" t="s">
        <v>451</v>
      </c>
      <c r="I97" s="233" t="s">
        <v>473</v>
      </c>
      <c r="J97" s="233" t="s">
        <v>2411</v>
      </c>
      <c r="K97" s="233" t="s">
        <v>474</v>
      </c>
      <c r="L97" s="233" t="s">
        <v>474</v>
      </c>
      <c r="M97" s="244">
        <v>275</v>
      </c>
      <c r="N97" s="244" cm="1">
        <f t="array" ref="N97">O97</f>
        <v>500</v>
      </c>
      <c r="O97" s="234">
        <v>500</v>
      </c>
      <c r="P97" s="235" cm="1">
        <f t="array" ref="P97">(O97*$P$3)*(M97/O97)</f>
        <v>382.25000000000006</v>
      </c>
      <c r="Q97" s="236" cm="1">
        <f t="array" ref="Q97">R97</f>
        <v>834</v>
      </c>
      <c r="R97" s="235" cm="1">
        <f t="array" ref="R97">ROUND(O97*$P$3*(1+$Q$3),0)</f>
        <v>834</v>
      </c>
      <c r="S97" s="233" t="s">
        <v>57</v>
      </c>
      <c r="T97" s="237" t="s">
        <v>58</v>
      </c>
      <c r="U97" s="245" t="s">
        <v>58</v>
      </c>
      <c r="V97" s="238"/>
      <c r="W97" s="239"/>
      <c r="X97" s="239"/>
      <c r="Y97" s="239"/>
      <c r="Z97" s="239"/>
      <c r="AA97" s="240">
        <f t="shared" si="1"/>
        <v>0</v>
      </c>
    </row>
    <row r="98" spans="1:27" s="242" customFormat="1" ht="16" customHeight="1" x14ac:dyDescent="0.2">
      <c r="A98" s="231"/>
      <c r="B98" s="243">
        <v>843380171317</v>
      </c>
      <c r="C98" s="233" t="s">
        <v>2604</v>
      </c>
      <c r="D98" s="233" t="s">
        <v>2605</v>
      </c>
      <c r="E98" s="233" t="str" cm="1">
        <f t="array" ref="E98">_xlfn.XLOOKUP(C98,Master!E1:E2386,Master!H1:H2386)</f>
        <v>Yes</v>
      </c>
      <c r="F98" s="233" t="s">
        <v>272</v>
      </c>
      <c r="G98" s="233" t="s">
        <v>282</v>
      </c>
      <c r="H98" s="233" t="s">
        <v>451</v>
      </c>
      <c r="I98" s="233" t="s">
        <v>473</v>
      </c>
      <c r="J98" s="233" t="s">
        <v>2411</v>
      </c>
      <c r="K98" s="233" t="s">
        <v>474</v>
      </c>
      <c r="L98" s="233" t="s">
        <v>474</v>
      </c>
      <c r="M98" s="244">
        <v>275</v>
      </c>
      <c r="N98" s="244" cm="1">
        <f t="array" ref="N98">O98</f>
        <v>500</v>
      </c>
      <c r="O98" s="234">
        <v>500</v>
      </c>
      <c r="P98" s="235" cm="1">
        <f t="array" ref="P98">(O98*$P$3)*(M98/O98)</f>
        <v>382.25000000000006</v>
      </c>
      <c r="Q98" s="236" cm="1">
        <f t="array" ref="Q98">R98</f>
        <v>834</v>
      </c>
      <c r="R98" s="235" cm="1">
        <f t="array" ref="R98">ROUND(O98*$P$3*(1+$Q$3),0)</f>
        <v>834</v>
      </c>
      <c r="S98" s="233" t="s">
        <v>57</v>
      </c>
      <c r="T98" s="237" t="s">
        <v>58</v>
      </c>
      <c r="U98" s="245" t="s">
        <v>58</v>
      </c>
      <c r="V98" s="238"/>
      <c r="W98" s="239"/>
      <c r="X98" s="239"/>
      <c r="Y98" s="239"/>
      <c r="Z98" s="239"/>
      <c r="AA98" s="240">
        <f t="shared" si="1"/>
        <v>0</v>
      </c>
    </row>
    <row r="99" spans="1:27" ht="16" customHeight="1" x14ac:dyDescent="0.2">
      <c r="A99" s="54"/>
      <c r="B99" s="55">
        <v>843380171324</v>
      </c>
      <c r="C99" s="56" t="s">
        <v>2606</v>
      </c>
      <c r="D99" s="56" t="s">
        <v>2607</v>
      </c>
      <c r="E99" s="56" t="str" cm="1">
        <f t="array" ref="E99">_xlfn.XLOOKUP(C99,Master!E1:E2386,Master!H1:H2386)</f>
        <v>Yes</v>
      </c>
      <c r="F99" s="56" t="s">
        <v>272</v>
      </c>
      <c r="G99" s="56" t="s">
        <v>285</v>
      </c>
      <c r="H99" s="56" t="s">
        <v>451</v>
      </c>
      <c r="I99" s="56" t="s">
        <v>473</v>
      </c>
      <c r="J99" s="56" t="s">
        <v>2411</v>
      </c>
      <c r="K99" s="56" t="s">
        <v>474</v>
      </c>
      <c r="L99" s="56" t="s">
        <v>474</v>
      </c>
      <c r="M99" s="85">
        <v>275</v>
      </c>
      <c r="N99" s="85" cm="1">
        <f t="array" ref="N99">O99</f>
        <v>500</v>
      </c>
      <c r="O99" s="57">
        <v>500</v>
      </c>
      <c r="P99" s="58" cm="1">
        <f t="array" ref="P99">(O99*$P$3)*(M99/O99)</f>
        <v>382.25000000000006</v>
      </c>
      <c r="Q99" s="59" cm="1">
        <f t="array" ref="Q99">R99</f>
        <v>834</v>
      </c>
      <c r="R99" s="58" cm="1">
        <f t="array" ref="R99">ROUND(O99*$P$3*(1+$Q$3),0)</f>
        <v>834</v>
      </c>
      <c r="S99" s="56" t="s">
        <v>57</v>
      </c>
      <c r="T99" s="60" t="s">
        <v>58</v>
      </c>
      <c r="U99" s="86" t="s">
        <v>58</v>
      </c>
      <c r="V99" s="51"/>
      <c r="W99" s="61"/>
      <c r="X99" s="61"/>
      <c r="Y99" s="61"/>
      <c r="Z99" s="61"/>
      <c r="AA99" s="53">
        <f t="shared" si="1"/>
        <v>0</v>
      </c>
    </row>
    <row r="100" spans="1:27" ht="16" customHeight="1" x14ac:dyDescent="0.2">
      <c r="A100" s="54"/>
      <c r="B100" s="55">
        <v>843380123224</v>
      </c>
      <c r="C100" s="56" t="s">
        <v>2608</v>
      </c>
      <c r="D100" s="56" t="s">
        <v>2609</v>
      </c>
      <c r="E100" s="56" t="str" cm="1">
        <f t="array" ref="E100">_xlfn.XLOOKUP(C100,Master!E1:E2386,Master!H1:H2386)</f>
        <v>No</v>
      </c>
      <c r="F100" s="56" t="s">
        <v>272</v>
      </c>
      <c r="G100" s="56" t="s">
        <v>61</v>
      </c>
      <c r="H100" s="56" t="s">
        <v>451</v>
      </c>
      <c r="I100" s="56" t="s">
        <v>452</v>
      </c>
      <c r="J100" s="56" t="s">
        <v>2411</v>
      </c>
      <c r="K100" s="56" t="s">
        <v>474</v>
      </c>
      <c r="L100" s="56" t="s">
        <v>50</v>
      </c>
      <c r="M100" s="85">
        <v>52.25</v>
      </c>
      <c r="N100" s="85" cm="1">
        <f t="array" ref="N100">O100</f>
        <v>95</v>
      </c>
      <c r="O100" s="57">
        <v>95</v>
      </c>
      <c r="P100" s="58" cm="1">
        <f t="array" ref="P100">(O100*$P$3)*(M100/O100)</f>
        <v>72.627499999999998</v>
      </c>
      <c r="Q100" s="59" cm="1">
        <f t="array" ref="Q100">R100</f>
        <v>158</v>
      </c>
      <c r="R100" s="58" cm="1">
        <f t="array" ref="R100">ROUND(O100*$P$3*(1+$Q$3),0)</f>
        <v>158</v>
      </c>
      <c r="S100" s="56" t="s">
        <v>57</v>
      </c>
      <c r="T100" s="60" t="s">
        <v>58</v>
      </c>
      <c r="U100" s="86" t="s">
        <v>58</v>
      </c>
      <c r="V100" s="51"/>
      <c r="W100" s="61"/>
      <c r="X100" s="61"/>
      <c r="Y100" s="61"/>
      <c r="Z100" s="61"/>
      <c r="AA100" s="53">
        <f t="shared" si="1"/>
        <v>0</v>
      </c>
    </row>
    <row r="101" spans="1:27" ht="16" customHeight="1" x14ac:dyDescent="0.2">
      <c r="A101" s="54"/>
      <c r="B101" s="55">
        <v>843380123231</v>
      </c>
      <c r="C101" s="56" t="s">
        <v>2610</v>
      </c>
      <c r="D101" s="56" t="s">
        <v>2611</v>
      </c>
      <c r="E101" s="56" t="str" cm="1">
        <f t="array" ref="E101">_xlfn.XLOOKUP(C101,Master!E1:E2386,Master!H1:H2386)</f>
        <v>No</v>
      </c>
      <c r="F101" s="56" t="s">
        <v>272</v>
      </c>
      <c r="G101" s="56" t="s">
        <v>64</v>
      </c>
      <c r="H101" s="56" t="s">
        <v>451</v>
      </c>
      <c r="I101" s="56" t="s">
        <v>452</v>
      </c>
      <c r="J101" s="56" t="s">
        <v>2411</v>
      </c>
      <c r="K101" s="56" t="s">
        <v>474</v>
      </c>
      <c r="L101" s="56" t="s">
        <v>50</v>
      </c>
      <c r="M101" s="85">
        <v>52.25</v>
      </c>
      <c r="N101" s="85" cm="1">
        <f t="array" ref="N101">O101</f>
        <v>95</v>
      </c>
      <c r="O101" s="57">
        <v>95</v>
      </c>
      <c r="P101" s="58" cm="1">
        <f t="array" ref="P101">(O101*$P$3)*(M101/O101)</f>
        <v>72.627499999999998</v>
      </c>
      <c r="Q101" s="59" cm="1">
        <f t="array" ref="Q101">R101</f>
        <v>158</v>
      </c>
      <c r="R101" s="58" cm="1">
        <f t="array" ref="R101">ROUND(O101*$P$3*(1+$Q$3),0)</f>
        <v>158</v>
      </c>
      <c r="S101" s="56" t="s">
        <v>57</v>
      </c>
      <c r="T101" s="60" t="s">
        <v>58</v>
      </c>
      <c r="U101" s="86" t="s">
        <v>58</v>
      </c>
      <c r="V101" s="51"/>
      <c r="W101" s="61"/>
      <c r="X101" s="61"/>
      <c r="Y101" s="61"/>
      <c r="Z101" s="61"/>
      <c r="AA101" s="53">
        <f t="shared" si="1"/>
        <v>0</v>
      </c>
    </row>
    <row r="102" spans="1:27" ht="16" customHeight="1" x14ac:dyDescent="0.2">
      <c r="A102" s="54"/>
      <c r="B102" s="55">
        <v>843380123248</v>
      </c>
      <c r="C102" s="56" t="s">
        <v>2612</v>
      </c>
      <c r="D102" s="56" t="s">
        <v>2613</v>
      </c>
      <c r="E102" s="56" t="str" cm="1">
        <f t="array" ref="E102">_xlfn.XLOOKUP(C102,Master!E1:E2386,Master!H1:H2386)</f>
        <v>No</v>
      </c>
      <c r="F102" s="56" t="s">
        <v>272</v>
      </c>
      <c r="G102" s="56" t="s">
        <v>67</v>
      </c>
      <c r="H102" s="56" t="s">
        <v>451</v>
      </c>
      <c r="I102" s="56" t="s">
        <v>452</v>
      </c>
      <c r="J102" s="56" t="s">
        <v>2411</v>
      </c>
      <c r="K102" s="56" t="s">
        <v>474</v>
      </c>
      <c r="L102" s="56" t="s">
        <v>50</v>
      </c>
      <c r="M102" s="85">
        <v>52.25</v>
      </c>
      <c r="N102" s="85" cm="1">
        <f t="array" ref="N102">O102</f>
        <v>95</v>
      </c>
      <c r="O102" s="57">
        <v>95</v>
      </c>
      <c r="P102" s="58" cm="1">
        <f t="array" ref="P102">(O102*$P$3)*(M102/O102)</f>
        <v>72.627499999999998</v>
      </c>
      <c r="Q102" s="59" cm="1">
        <f t="array" ref="Q102">R102</f>
        <v>158</v>
      </c>
      <c r="R102" s="58" cm="1">
        <f t="array" ref="R102">ROUND(O102*$P$3*(1+$Q$3),0)</f>
        <v>158</v>
      </c>
      <c r="S102" s="56" t="s">
        <v>57</v>
      </c>
      <c r="T102" s="60" t="s">
        <v>58</v>
      </c>
      <c r="U102" s="86" t="s">
        <v>58</v>
      </c>
      <c r="V102" s="51"/>
      <c r="W102" s="61"/>
      <c r="X102" s="61"/>
      <c r="Y102" s="61"/>
      <c r="Z102" s="61"/>
      <c r="AA102" s="53">
        <f t="shared" si="1"/>
        <v>0</v>
      </c>
    </row>
    <row r="103" spans="1:27" ht="16" customHeight="1" x14ac:dyDescent="0.2">
      <c r="A103" s="54"/>
      <c r="B103" s="55">
        <v>843380123255</v>
      </c>
      <c r="C103" s="56" t="s">
        <v>2614</v>
      </c>
      <c r="D103" s="56" t="s">
        <v>2615</v>
      </c>
      <c r="E103" s="56" t="str" cm="1">
        <f t="array" ref="E103">_xlfn.XLOOKUP(C103,Master!E1:E2386,Master!H1:H2386)</f>
        <v>No</v>
      </c>
      <c r="F103" s="56" t="s">
        <v>272</v>
      </c>
      <c r="G103" s="56" t="s">
        <v>70</v>
      </c>
      <c r="H103" s="56" t="s">
        <v>451</v>
      </c>
      <c r="I103" s="56" t="s">
        <v>452</v>
      </c>
      <c r="J103" s="56" t="s">
        <v>2411</v>
      </c>
      <c r="K103" s="56" t="s">
        <v>474</v>
      </c>
      <c r="L103" s="56" t="s">
        <v>50</v>
      </c>
      <c r="M103" s="85">
        <v>52.25</v>
      </c>
      <c r="N103" s="85" cm="1">
        <f t="array" ref="N103">O103</f>
        <v>95</v>
      </c>
      <c r="O103" s="57">
        <v>95</v>
      </c>
      <c r="P103" s="58" cm="1">
        <f t="array" ref="P103">(O103*$P$3)*(M103/O103)</f>
        <v>72.627499999999998</v>
      </c>
      <c r="Q103" s="59" cm="1">
        <f t="array" ref="Q103">R103</f>
        <v>158</v>
      </c>
      <c r="R103" s="58" cm="1">
        <f t="array" ref="R103">ROUND(O103*$P$3*(1+$Q$3),0)</f>
        <v>158</v>
      </c>
      <c r="S103" s="56" t="s">
        <v>57</v>
      </c>
      <c r="T103" s="60" t="s">
        <v>58</v>
      </c>
      <c r="U103" s="86" t="s">
        <v>58</v>
      </c>
      <c r="V103" s="51"/>
      <c r="W103" s="61"/>
      <c r="X103" s="61"/>
      <c r="Y103" s="61"/>
      <c r="Z103" s="61"/>
      <c r="AA103" s="53">
        <f t="shared" si="1"/>
        <v>0</v>
      </c>
    </row>
    <row r="104" spans="1:27" ht="16" customHeight="1" x14ac:dyDescent="0.2">
      <c r="A104" s="54"/>
      <c r="B104" s="55">
        <v>843380123262</v>
      </c>
      <c r="C104" s="56" t="s">
        <v>2616</v>
      </c>
      <c r="D104" s="56" t="s">
        <v>2617</v>
      </c>
      <c r="E104" s="56" t="str" cm="1">
        <f t="array" ref="E104">_xlfn.XLOOKUP(C104,Master!E1:E2386,Master!H1:H2386)</f>
        <v>No</v>
      </c>
      <c r="F104" s="56" t="s">
        <v>272</v>
      </c>
      <c r="G104" s="56" t="s">
        <v>282</v>
      </c>
      <c r="H104" s="56" t="s">
        <v>451</v>
      </c>
      <c r="I104" s="56" t="s">
        <v>452</v>
      </c>
      <c r="J104" s="56" t="s">
        <v>2411</v>
      </c>
      <c r="K104" s="56" t="s">
        <v>474</v>
      </c>
      <c r="L104" s="56" t="s">
        <v>50</v>
      </c>
      <c r="M104" s="85">
        <v>52.25</v>
      </c>
      <c r="N104" s="85" cm="1">
        <f t="array" ref="N104">O104</f>
        <v>95</v>
      </c>
      <c r="O104" s="57">
        <v>95</v>
      </c>
      <c r="P104" s="58" cm="1">
        <f t="array" ref="P104">(O104*$P$3)*(M104/O104)</f>
        <v>72.627499999999998</v>
      </c>
      <c r="Q104" s="59" cm="1">
        <f t="array" ref="Q104">R104</f>
        <v>158</v>
      </c>
      <c r="R104" s="58" cm="1">
        <f t="array" ref="R104">ROUND(O104*$P$3*(1+$Q$3),0)</f>
        <v>158</v>
      </c>
      <c r="S104" s="56" t="s">
        <v>57</v>
      </c>
      <c r="T104" s="60" t="s">
        <v>58</v>
      </c>
      <c r="U104" s="86" t="s">
        <v>58</v>
      </c>
      <c r="V104" s="51"/>
      <c r="W104" s="61"/>
      <c r="X104" s="61"/>
      <c r="Y104" s="61"/>
      <c r="Z104" s="61"/>
      <c r="AA104" s="53">
        <f t="shared" si="1"/>
        <v>0</v>
      </c>
    </row>
    <row r="105" spans="1:27" s="242" customFormat="1" ht="16" customHeight="1" x14ac:dyDescent="0.2">
      <c r="A105" s="231"/>
      <c r="B105" s="243">
        <v>843380146315</v>
      </c>
      <c r="C105" s="233" t="s">
        <v>2618</v>
      </c>
      <c r="D105" s="233" t="s">
        <v>2619</v>
      </c>
      <c r="E105" s="233" t="str" cm="1">
        <f t="array" ref="E105">_xlfn.XLOOKUP(C105,Master!E1:E2386,Master!H1:H2386)</f>
        <v>Yes</v>
      </c>
      <c r="F105" s="233" t="s">
        <v>272</v>
      </c>
      <c r="G105" s="233" t="s">
        <v>657</v>
      </c>
      <c r="H105" s="233" t="s">
        <v>139</v>
      </c>
      <c r="I105" s="233" t="s">
        <v>140</v>
      </c>
      <c r="J105" s="233" t="s">
        <v>2411</v>
      </c>
      <c r="K105" s="233" t="s">
        <v>56</v>
      </c>
      <c r="L105" s="233" t="s">
        <v>50</v>
      </c>
      <c r="M105" s="244">
        <v>88</v>
      </c>
      <c r="N105" s="244" cm="1">
        <f t="array" ref="N105">O105</f>
        <v>160</v>
      </c>
      <c r="O105" s="234">
        <v>160</v>
      </c>
      <c r="P105" s="235" cm="1">
        <f t="array" ref="P105">(O105*$P$3)*(M105/O105)</f>
        <v>122.32</v>
      </c>
      <c r="Q105" s="236" cm="1">
        <f t="array" ref="Q105">R105</f>
        <v>267</v>
      </c>
      <c r="R105" s="235" cm="1">
        <f t="array" ref="R105">ROUND(O105*$P$3*(1+$Q$3),0)</f>
        <v>267</v>
      </c>
      <c r="S105" s="233" t="s">
        <v>57</v>
      </c>
      <c r="T105" s="237" t="s">
        <v>58</v>
      </c>
      <c r="U105" s="245" t="s">
        <v>58</v>
      </c>
      <c r="V105" s="238"/>
      <c r="W105" s="239"/>
      <c r="X105" s="239"/>
      <c r="Y105" s="239"/>
      <c r="Z105" s="239"/>
      <c r="AA105" s="240">
        <f t="shared" si="1"/>
        <v>0</v>
      </c>
    </row>
    <row r="106" spans="1:27" s="242" customFormat="1" ht="16" customHeight="1" x14ac:dyDescent="0.2">
      <c r="A106" s="231"/>
      <c r="B106" s="243">
        <v>843380146322</v>
      </c>
      <c r="C106" s="233" t="s">
        <v>2620</v>
      </c>
      <c r="D106" s="233" t="s">
        <v>2621</v>
      </c>
      <c r="E106" s="233" t="str" cm="1">
        <f t="array" ref="E106">_xlfn.XLOOKUP(C106,Master!E1:E2386,Master!H1:H2386)</f>
        <v>Yes</v>
      </c>
      <c r="F106" s="233" t="s">
        <v>272</v>
      </c>
      <c r="G106" s="233" t="s">
        <v>660</v>
      </c>
      <c r="H106" s="233" t="s">
        <v>139</v>
      </c>
      <c r="I106" s="233" t="s">
        <v>140</v>
      </c>
      <c r="J106" s="233" t="s">
        <v>2411</v>
      </c>
      <c r="K106" s="233" t="s">
        <v>56</v>
      </c>
      <c r="L106" s="233" t="s">
        <v>50</v>
      </c>
      <c r="M106" s="244">
        <v>88</v>
      </c>
      <c r="N106" s="244" cm="1">
        <f t="array" ref="N106">O106</f>
        <v>160</v>
      </c>
      <c r="O106" s="234">
        <v>160</v>
      </c>
      <c r="P106" s="235" cm="1">
        <f t="array" ref="P106">(O106*$P$3)*(M106/O106)</f>
        <v>122.32</v>
      </c>
      <c r="Q106" s="236" cm="1">
        <f t="array" ref="Q106">R106</f>
        <v>267</v>
      </c>
      <c r="R106" s="235" cm="1">
        <f t="array" ref="R106">ROUND(O106*$P$3*(1+$Q$3),0)</f>
        <v>267</v>
      </c>
      <c r="S106" s="233" t="s">
        <v>57</v>
      </c>
      <c r="T106" s="237" t="s">
        <v>58</v>
      </c>
      <c r="U106" s="245" t="s">
        <v>58</v>
      </c>
      <c r="V106" s="238"/>
      <c r="W106" s="239"/>
      <c r="X106" s="239"/>
      <c r="Y106" s="239"/>
      <c r="Z106" s="239"/>
      <c r="AA106" s="240">
        <f t="shared" si="1"/>
        <v>0</v>
      </c>
    </row>
    <row r="107" spans="1:27" s="242" customFormat="1" ht="16" customHeight="1" x14ac:dyDescent="0.2">
      <c r="A107" s="231"/>
      <c r="B107" s="243">
        <v>843380146339</v>
      </c>
      <c r="C107" s="233" t="s">
        <v>2622</v>
      </c>
      <c r="D107" s="233" t="s">
        <v>2623</v>
      </c>
      <c r="E107" s="233" t="str" cm="1">
        <f t="array" ref="E107">_xlfn.XLOOKUP(C107,Master!E1:E2386,Master!H1:H2386)</f>
        <v>Yes</v>
      </c>
      <c r="F107" s="233" t="s">
        <v>272</v>
      </c>
      <c r="G107" s="233" t="s">
        <v>663</v>
      </c>
      <c r="H107" s="233" t="s">
        <v>139</v>
      </c>
      <c r="I107" s="233" t="s">
        <v>140</v>
      </c>
      <c r="J107" s="233" t="s">
        <v>2411</v>
      </c>
      <c r="K107" s="233" t="s">
        <v>56</v>
      </c>
      <c r="L107" s="233" t="s">
        <v>50</v>
      </c>
      <c r="M107" s="244">
        <v>88</v>
      </c>
      <c r="N107" s="244" cm="1">
        <f t="array" ref="N107">O107</f>
        <v>160</v>
      </c>
      <c r="O107" s="234">
        <v>160</v>
      </c>
      <c r="P107" s="235" cm="1">
        <f t="array" ref="P107">(O107*$P$3)*(M107/O107)</f>
        <v>122.32</v>
      </c>
      <c r="Q107" s="236" cm="1">
        <f t="array" ref="Q107">R107</f>
        <v>267</v>
      </c>
      <c r="R107" s="235" cm="1">
        <f t="array" ref="R107">ROUND(O107*$P$3*(1+$Q$3),0)</f>
        <v>267</v>
      </c>
      <c r="S107" s="233" t="s">
        <v>57</v>
      </c>
      <c r="T107" s="237" t="s">
        <v>58</v>
      </c>
      <c r="U107" s="245" t="s">
        <v>58</v>
      </c>
      <c r="V107" s="238"/>
      <c r="W107" s="239"/>
      <c r="X107" s="239"/>
      <c r="Y107" s="239"/>
      <c r="Z107" s="239"/>
      <c r="AA107" s="240">
        <f t="shared" si="1"/>
        <v>0</v>
      </c>
    </row>
    <row r="108" spans="1:27" s="242" customFormat="1" ht="16" customHeight="1" x14ac:dyDescent="0.2">
      <c r="A108" s="231"/>
      <c r="B108" s="243">
        <v>843380146346</v>
      </c>
      <c r="C108" s="233" t="s">
        <v>2624</v>
      </c>
      <c r="D108" s="233" t="s">
        <v>2625</v>
      </c>
      <c r="E108" s="233" t="str" cm="1">
        <f t="array" ref="E108">_xlfn.XLOOKUP(C108,Master!E1:E2386,Master!H1:H2386)</f>
        <v>Yes</v>
      </c>
      <c r="F108" s="233" t="s">
        <v>272</v>
      </c>
      <c r="G108" s="233" t="s">
        <v>666</v>
      </c>
      <c r="H108" s="233" t="s">
        <v>139</v>
      </c>
      <c r="I108" s="233" t="s">
        <v>140</v>
      </c>
      <c r="J108" s="233" t="s">
        <v>2411</v>
      </c>
      <c r="K108" s="233" t="s">
        <v>56</v>
      </c>
      <c r="L108" s="233" t="s">
        <v>50</v>
      </c>
      <c r="M108" s="244">
        <v>88</v>
      </c>
      <c r="N108" s="244" cm="1">
        <f t="array" ref="N108">O108</f>
        <v>160</v>
      </c>
      <c r="O108" s="234">
        <v>160</v>
      </c>
      <c r="P108" s="235" cm="1">
        <f t="array" ref="P108">(O108*$P$3)*(M108/O108)</f>
        <v>122.32</v>
      </c>
      <c r="Q108" s="236" cm="1">
        <f t="array" ref="Q108">R108</f>
        <v>267</v>
      </c>
      <c r="R108" s="235" cm="1">
        <f t="array" ref="R108">ROUND(O108*$P$3*(1+$Q$3),0)</f>
        <v>267</v>
      </c>
      <c r="S108" s="233" t="s">
        <v>57</v>
      </c>
      <c r="T108" s="237" t="s">
        <v>58</v>
      </c>
      <c r="U108" s="245" t="s">
        <v>58</v>
      </c>
      <c r="V108" s="238"/>
      <c r="W108" s="239"/>
      <c r="X108" s="239"/>
      <c r="Y108" s="239"/>
      <c r="Z108" s="239"/>
      <c r="AA108" s="240">
        <f t="shared" si="1"/>
        <v>0</v>
      </c>
    </row>
    <row r="109" spans="1:27" s="242" customFormat="1" ht="16" customHeight="1" x14ac:dyDescent="0.2">
      <c r="A109" s="231"/>
      <c r="B109" s="243">
        <v>843380146353</v>
      </c>
      <c r="C109" s="233" t="s">
        <v>2626</v>
      </c>
      <c r="D109" s="233" t="s">
        <v>2627</v>
      </c>
      <c r="E109" s="233" t="str" cm="1">
        <f t="array" ref="E109">_xlfn.XLOOKUP(C109,Master!E1:E2386,Master!H1:H2386)</f>
        <v>Yes</v>
      </c>
      <c r="F109" s="233" t="s">
        <v>272</v>
      </c>
      <c r="G109" s="233" t="s">
        <v>669</v>
      </c>
      <c r="H109" s="233" t="s">
        <v>139</v>
      </c>
      <c r="I109" s="233" t="s">
        <v>140</v>
      </c>
      <c r="J109" s="233" t="s">
        <v>2411</v>
      </c>
      <c r="K109" s="233" t="s">
        <v>56</v>
      </c>
      <c r="L109" s="233" t="s">
        <v>50</v>
      </c>
      <c r="M109" s="244">
        <v>88</v>
      </c>
      <c r="N109" s="244" cm="1">
        <f t="array" ref="N109">O109</f>
        <v>160</v>
      </c>
      <c r="O109" s="234">
        <v>160</v>
      </c>
      <c r="P109" s="235" cm="1">
        <f t="array" ref="P109">(O109*$P$3)*(M109/O109)</f>
        <v>122.32</v>
      </c>
      <c r="Q109" s="236" cm="1">
        <f t="array" ref="Q109">R109</f>
        <v>267</v>
      </c>
      <c r="R109" s="235" cm="1">
        <f t="array" ref="R109">ROUND(O109*$P$3*(1+$Q$3),0)</f>
        <v>267</v>
      </c>
      <c r="S109" s="233" t="s">
        <v>57</v>
      </c>
      <c r="T109" s="237" t="s">
        <v>58</v>
      </c>
      <c r="U109" s="245" t="s">
        <v>58</v>
      </c>
      <c r="V109" s="238"/>
      <c r="W109" s="239"/>
      <c r="X109" s="239"/>
      <c r="Y109" s="239"/>
      <c r="Z109" s="239"/>
      <c r="AA109" s="240">
        <f t="shared" si="1"/>
        <v>0</v>
      </c>
    </row>
    <row r="110" spans="1:27" s="242" customFormat="1" ht="16" customHeight="1" x14ac:dyDescent="0.2">
      <c r="A110" s="231"/>
      <c r="B110" s="243">
        <v>843380146360</v>
      </c>
      <c r="C110" s="233" t="s">
        <v>2628</v>
      </c>
      <c r="D110" s="233" t="s">
        <v>2629</v>
      </c>
      <c r="E110" s="233" t="str" cm="1">
        <f t="array" ref="E110">_xlfn.XLOOKUP(C110,Master!E1:E2386,Master!H1:H2386)</f>
        <v>Yes</v>
      </c>
      <c r="F110" s="233" t="s">
        <v>272</v>
      </c>
      <c r="G110" s="233" t="s">
        <v>672</v>
      </c>
      <c r="H110" s="233" t="s">
        <v>139</v>
      </c>
      <c r="I110" s="233" t="s">
        <v>140</v>
      </c>
      <c r="J110" s="233" t="s">
        <v>2411</v>
      </c>
      <c r="K110" s="233" t="s">
        <v>56</v>
      </c>
      <c r="L110" s="233" t="s">
        <v>50</v>
      </c>
      <c r="M110" s="244">
        <v>88</v>
      </c>
      <c r="N110" s="244" cm="1">
        <f t="array" ref="N110">O110</f>
        <v>160</v>
      </c>
      <c r="O110" s="234">
        <v>160</v>
      </c>
      <c r="P110" s="235" cm="1">
        <f t="array" ref="P110">(O110*$P$3)*(M110/O110)</f>
        <v>122.32</v>
      </c>
      <c r="Q110" s="236" cm="1">
        <f t="array" ref="Q110">R110</f>
        <v>267</v>
      </c>
      <c r="R110" s="235" cm="1">
        <f t="array" ref="R110">ROUND(O110*$P$3*(1+$Q$3),0)</f>
        <v>267</v>
      </c>
      <c r="S110" s="233" t="s">
        <v>57</v>
      </c>
      <c r="T110" s="237" t="s">
        <v>58</v>
      </c>
      <c r="U110" s="245" t="s">
        <v>58</v>
      </c>
      <c r="V110" s="238"/>
      <c r="W110" s="239"/>
      <c r="X110" s="239"/>
      <c r="Y110" s="239"/>
      <c r="Z110" s="239"/>
      <c r="AA110" s="240">
        <f t="shared" si="1"/>
        <v>0</v>
      </c>
    </row>
    <row r="111" spans="1:27" s="242" customFormat="1" ht="16" customHeight="1" x14ac:dyDescent="0.2">
      <c r="A111" s="231"/>
      <c r="B111" s="243">
        <v>843380146377</v>
      </c>
      <c r="C111" s="233" t="s">
        <v>2630</v>
      </c>
      <c r="D111" s="233" t="s">
        <v>2631</v>
      </c>
      <c r="E111" s="233" t="str" cm="1">
        <f t="array" ref="E111">_xlfn.XLOOKUP(C111,Master!E1:E2386,Master!H1:H2386)</f>
        <v>Yes</v>
      </c>
      <c r="F111" s="233" t="s">
        <v>272</v>
      </c>
      <c r="G111" s="233" t="s">
        <v>675</v>
      </c>
      <c r="H111" s="233" t="s">
        <v>139</v>
      </c>
      <c r="I111" s="233" t="s">
        <v>140</v>
      </c>
      <c r="J111" s="233" t="s">
        <v>2411</v>
      </c>
      <c r="K111" s="233" t="s">
        <v>56</v>
      </c>
      <c r="L111" s="233" t="s">
        <v>50</v>
      </c>
      <c r="M111" s="244">
        <v>88</v>
      </c>
      <c r="N111" s="244" cm="1">
        <f t="array" ref="N111">O111</f>
        <v>160</v>
      </c>
      <c r="O111" s="234">
        <v>160</v>
      </c>
      <c r="P111" s="235" cm="1">
        <f t="array" ref="P111">(O111*$P$3)*(M111/O111)</f>
        <v>122.32</v>
      </c>
      <c r="Q111" s="236" cm="1">
        <f t="array" ref="Q111">R111</f>
        <v>267</v>
      </c>
      <c r="R111" s="235" cm="1">
        <f t="array" ref="R111">ROUND(O111*$P$3*(1+$Q$3),0)</f>
        <v>267</v>
      </c>
      <c r="S111" s="233" t="s">
        <v>57</v>
      </c>
      <c r="T111" s="237" t="s">
        <v>58</v>
      </c>
      <c r="U111" s="245" t="s">
        <v>58</v>
      </c>
      <c r="V111" s="238"/>
      <c r="W111" s="239"/>
      <c r="X111" s="239"/>
      <c r="Y111" s="239"/>
      <c r="Z111" s="239"/>
      <c r="AA111" s="240">
        <f t="shared" si="1"/>
        <v>0</v>
      </c>
    </row>
    <row r="112" spans="1:27" s="242" customFormat="1" ht="16" customHeight="1" x14ac:dyDescent="0.2">
      <c r="A112" s="231"/>
      <c r="B112" s="243">
        <v>843380146384</v>
      </c>
      <c r="C112" s="233" t="s">
        <v>2632</v>
      </c>
      <c r="D112" s="233" t="s">
        <v>2633</v>
      </c>
      <c r="E112" s="233" t="str" cm="1">
        <f t="array" ref="E112">_xlfn.XLOOKUP(C112,Master!E1:E2386,Master!H1:H2386)</f>
        <v>Yes</v>
      </c>
      <c r="F112" s="233" t="s">
        <v>272</v>
      </c>
      <c r="G112" s="233" t="s">
        <v>678</v>
      </c>
      <c r="H112" s="233" t="s">
        <v>139</v>
      </c>
      <c r="I112" s="233" t="s">
        <v>140</v>
      </c>
      <c r="J112" s="233" t="s">
        <v>2411</v>
      </c>
      <c r="K112" s="233" t="s">
        <v>56</v>
      </c>
      <c r="L112" s="233" t="s">
        <v>50</v>
      </c>
      <c r="M112" s="244">
        <v>88</v>
      </c>
      <c r="N112" s="244" cm="1">
        <f t="array" ref="N112">O112</f>
        <v>160</v>
      </c>
      <c r="O112" s="234">
        <v>160</v>
      </c>
      <c r="P112" s="235" cm="1">
        <f t="array" ref="P112">(O112*$P$3)*(M112/O112)</f>
        <v>122.32</v>
      </c>
      <c r="Q112" s="236" cm="1">
        <f t="array" ref="Q112">R112</f>
        <v>267</v>
      </c>
      <c r="R112" s="235" cm="1">
        <f t="array" ref="R112">ROUND(O112*$P$3*(1+$Q$3),0)</f>
        <v>267</v>
      </c>
      <c r="S112" s="233" t="s">
        <v>57</v>
      </c>
      <c r="T112" s="237" t="s">
        <v>58</v>
      </c>
      <c r="U112" s="245" t="s">
        <v>58</v>
      </c>
      <c r="V112" s="238"/>
      <c r="W112" s="239"/>
      <c r="X112" s="239"/>
      <c r="Y112" s="239"/>
      <c r="Z112" s="239"/>
      <c r="AA112" s="240">
        <f t="shared" si="1"/>
        <v>0</v>
      </c>
    </row>
    <row r="113" spans="1:27" ht="16" customHeight="1" x14ac:dyDescent="0.2">
      <c r="A113" s="54"/>
      <c r="B113" s="55">
        <v>843380146391</v>
      </c>
      <c r="C113" s="56" t="s">
        <v>2634</v>
      </c>
      <c r="D113" s="56" t="s">
        <v>2635</v>
      </c>
      <c r="E113" s="56" t="str" cm="1">
        <f t="array" ref="E113">_xlfn.XLOOKUP(C113,Master!E1:E2386,Master!H1:H2386)</f>
        <v>Yes</v>
      </c>
      <c r="F113" s="56" t="s">
        <v>272</v>
      </c>
      <c r="G113" s="56" t="s">
        <v>681</v>
      </c>
      <c r="H113" s="56" t="s">
        <v>139</v>
      </c>
      <c r="I113" s="56" t="s">
        <v>140</v>
      </c>
      <c r="J113" s="56" t="s">
        <v>2411</v>
      </c>
      <c r="K113" s="56" t="s">
        <v>56</v>
      </c>
      <c r="L113" s="56" t="s">
        <v>50</v>
      </c>
      <c r="M113" s="85">
        <v>88</v>
      </c>
      <c r="N113" s="85" cm="1">
        <f t="array" ref="N113">O113</f>
        <v>160</v>
      </c>
      <c r="O113" s="57">
        <v>160</v>
      </c>
      <c r="P113" s="58" cm="1">
        <f t="array" ref="P113">(O113*$P$3)*(M113/O113)</f>
        <v>122.32</v>
      </c>
      <c r="Q113" s="59" cm="1">
        <f t="array" ref="Q113">R113</f>
        <v>267</v>
      </c>
      <c r="R113" s="58" cm="1">
        <f t="array" ref="R113">ROUND(O113*$P$3*(1+$Q$3),0)</f>
        <v>267</v>
      </c>
      <c r="S113" s="56" t="s">
        <v>57</v>
      </c>
      <c r="T113" s="60" t="s">
        <v>58</v>
      </c>
      <c r="U113" s="86" t="s">
        <v>58</v>
      </c>
      <c r="V113" s="51"/>
      <c r="W113" s="61"/>
      <c r="X113" s="61"/>
      <c r="Y113" s="61"/>
      <c r="Z113" s="61"/>
      <c r="AA113" s="53">
        <f t="shared" si="1"/>
        <v>0</v>
      </c>
    </row>
    <row r="114" spans="1:27" ht="16" customHeight="1" x14ac:dyDescent="0.2">
      <c r="A114" s="54"/>
      <c r="B114" s="55">
        <v>843380146407</v>
      </c>
      <c r="C114" s="56" t="s">
        <v>2636</v>
      </c>
      <c r="D114" s="56" t="s">
        <v>2637</v>
      </c>
      <c r="E114" s="56" t="str" cm="1">
        <f t="array" ref="E114">_xlfn.XLOOKUP(C114,Master!E1:E2386,Master!H1:H2386)</f>
        <v>Yes</v>
      </c>
      <c r="F114" s="56" t="s">
        <v>272</v>
      </c>
      <c r="G114" s="56" t="s">
        <v>684</v>
      </c>
      <c r="H114" s="56" t="s">
        <v>139</v>
      </c>
      <c r="I114" s="56" t="s">
        <v>140</v>
      </c>
      <c r="J114" s="56" t="s">
        <v>2411</v>
      </c>
      <c r="K114" s="56" t="s">
        <v>56</v>
      </c>
      <c r="L114" s="56" t="s">
        <v>50</v>
      </c>
      <c r="M114" s="85">
        <v>88</v>
      </c>
      <c r="N114" s="85" cm="1">
        <f t="array" ref="N114">O114</f>
        <v>160</v>
      </c>
      <c r="O114" s="57">
        <v>160</v>
      </c>
      <c r="P114" s="58" cm="1">
        <f t="array" ref="P114">(O114*$P$3)*(M114/O114)</f>
        <v>122.32</v>
      </c>
      <c r="Q114" s="59" cm="1">
        <f t="array" ref="Q114">R114</f>
        <v>267</v>
      </c>
      <c r="R114" s="58" cm="1">
        <f t="array" ref="R114">ROUND(O114*$P$3*(1+$Q$3),0)</f>
        <v>267</v>
      </c>
      <c r="S114" s="56" t="s">
        <v>57</v>
      </c>
      <c r="T114" s="60" t="s">
        <v>58</v>
      </c>
      <c r="U114" s="86" t="s">
        <v>58</v>
      </c>
      <c r="V114" s="51"/>
      <c r="W114" s="61"/>
      <c r="X114" s="61"/>
      <c r="Y114" s="61"/>
      <c r="Z114" s="61"/>
      <c r="AA114" s="53">
        <f t="shared" si="1"/>
        <v>0</v>
      </c>
    </row>
    <row r="115" spans="1:27" ht="16" customHeight="1" x14ac:dyDescent="0.2">
      <c r="A115" s="54"/>
      <c r="B115" s="55">
        <v>843380146414</v>
      </c>
      <c r="C115" s="56" t="s">
        <v>2638</v>
      </c>
      <c r="D115" s="56" t="s">
        <v>2639</v>
      </c>
      <c r="E115" s="56" t="str" cm="1">
        <f t="array" ref="E115">_xlfn.XLOOKUP(C115,Master!E1:E2386,Master!H1:H2386)</f>
        <v>Yes</v>
      </c>
      <c r="F115" s="56" t="s">
        <v>272</v>
      </c>
      <c r="G115" s="56" t="s">
        <v>687</v>
      </c>
      <c r="H115" s="56" t="s">
        <v>139</v>
      </c>
      <c r="I115" s="56" t="s">
        <v>140</v>
      </c>
      <c r="J115" s="56" t="s">
        <v>2411</v>
      </c>
      <c r="K115" s="56" t="s">
        <v>56</v>
      </c>
      <c r="L115" s="56" t="s">
        <v>50</v>
      </c>
      <c r="M115" s="85">
        <v>88</v>
      </c>
      <c r="N115" s="85" cm="1">
        <f t="array" ref="N115">O115</f>
        <v>160</v>
      </c>
      <c r="O115" s="57">
        <v>160</v>
      </c>
      <c r="P115" s="58" cm="1">
        <f t="array" ref="P115">(O115*$P$3)*(M115/O115)</f>
        <v>122.32</v>
      </c>
      <c r="Q115" s="59" cm="1">
        <f t="array" ref="Q115">R115</f>
        <v>267</v>
      </c>
      <c r="R115" s="58" cm="1">
        <f t="array" ref="R115">ROUND(O115*$P$3*(1+$Q$3),0)</f>
        <v>267</v>
      </c>
      <c r="S115" s="56" t="s">
        <v>57</v>
      </c>
      <c r="T115" s="60" t="s">
        <v>58</v>
      </c>
      <c r="U115" s="86" t="s">
        <v>58</v>
      </c>
      <c r="V115" s="51"/>
      <c r="W115" s="61"/>
      <c r="X115" s="61"/>
      <c r="Y115" s="61"/>
      <c r="Z115" s="61"/>
      <c r="AA115" s="53">
        <f t="shared" si="1"/>
        <v>0</v>
      </c>
    </row>
    <row r="116" spans="1:27" ht="16" customHeight="1" x14ac:dyDescent="0.2">
      <c r="A116" s="54"/>
      <c r="B116" s="55">
        <v>843380146421</v>
      </c>
      <c r="C116" s="56" t="s">
        <v>2640</v>
      </c>
      <c r="D116" s="56" t="s">
        <v>2641</v>
      </c>
      <c r="E116" s="56" t="str" cm="1">
        <f t="array" ref="E116">_xlfn.XLOOKUP(C116,Master!E1:E2386,Master!H1:H2386)</f>
        <v>Yes</v>
      </c>
      <c r="F116" s="56" t="s">
        <v>272</v>
      </c>
      <c r="G116" s="56" t="s">
        <v>690</v>
      </c>
      <c r="H116" s="56" t="s">
        <v>139</v>
      </c>
      <c r="I116" s="56" t="s">
        <v>140</v>
      </c>
      <c r="J116" s="56" t="s">
        <v>2411</v>
      </c>
      <c r="K116" s="56" t="s">
        <v>56</v>
      </c>
      <c r="L116" s="56" t="s">
        <v>50</v>
      </c>
      <c r="M116" s="85">
        <v>88</v>
      </c>
      <c r="N116" s="85" cm="1">
        <f t="array" ref="N116">O116</f>
        <v>160</v>
      </c>
      <c r="O116" s="57">
        <v>160</v>
      </c>
      <c r="P116" s="58" cm="1">
        <f t="array" ref="P116">(O116*$P$3)*(M116/O116)</f>
        <v>122.32</v>
      </c>
      <c r="Q116" s="59" cm="1">
        <f t="array" ref="Q116">R116</f>
        <v>267</v>
      </c>
      <c r="R116" s="58" cm="1">
        <f t="array" ref="R116">ROUND(O116*$P$3*(1+$Q$3),0)</f>
        <v>267</v>
      </c>
      <c r="S116" s="56" t="s">
        <v>57</v>
      </c>
      <c r="T116" s="60" t="s">
        <v>58</v>
      </c>
      <c r="U116" s="86" t="s">
        <v>58</v>
      </c>
      <c r="V116" s="51"/>
      <c r="W116" s="61"/>
      <c r="X116" s="61"/>
      <c r="Y116" s="61"/>
      <c r="Z116" s="61"/>
      <c r="AA116" s="53">
        <f t="shared" si="1"/>
        <v>0</v>
      </c>
    </row>
    <row r="117" spans="1:27" ht="16" customHeight="1" x14ac:dyDescent="0.2">
      <c r="A117" s="54"/>
      <c r="B117" s="55">
        <v>843380164692</v>
      </c>
      <c r="C117" s="56" t="s">
        <v>2642</v>
      </c>
      <c r="D117" s="56" t="s">
        <v>2643</v>
      </c>
      <c r="E117" s="56" t="str" cm="1">
        <f t="array" ref="E117">_xlfn.XLOOKUP(C117,Master!E1:E2386,Master!H1:H2386)</f>
        <v>Yes</v>
      </c>
      <c r="F117" s="56" t="s">
        <v>272</v>
      </c>
      <c r="G117" s="56" t="s">
        <v>657</v>
      </c>
      <c r="H117" s="56" t="s">
        <v>139</v>
      </c>
      <c r="I117" s="56" t="s">
        <v>140</v>
      </c>
      <c r="J117" s="56" t="s">
        <v>2411</v>
      </c>
      <c r="K117" s="56" t="s">
        <v>56</v>
      </c>
      <c r="L117" s="56" t="s">
        <v>50</v>
      </c>
      <c r="M117" s="85">
        <v>111</v>
      </c>
      <c r="N117" s="85" cm="1">
        <f t="array" ref="N117">O117</f>
        <v>185</v>
      </c>
      <c r="O117" s="57">
        <v>185</v>
      </c>
      <c r="P117" s="58" cm="1">
        <f t="array" ref="P117">(O117*$P$3)*(M117/O117)</f>
        <v>154.29</v>
      </c>
      <c r="Q117" s="59" cm="1">
        <f t="array" ref="Q117">R117</f>
        <v>309</v>
      </c>
      <c r="R117" s="58" cm="1">
        <f t="array" ref="R117">ROUND(O117*$P$3*(1+$Q$3),0)</f>
        <v>309</v>
      </c>
      <c r="S117" s="56" t="s">
        <v>57</v>
      </c>
      <c r="T117" s="60" t="s">
        <v>58</v>
      </c>
      <c r="U117" s="86" t="s">
        <v>58</v>
      </c>
      <c r="V117" s="51"/>
      <c r="W117" s="61"/>
      <c r="X117" s="61"/>
      <c r="Y117" s="61"/>
      <c r="Z117" s="61"/>
      <c r="AA117" s="53">
        <f t="shared" si="1"/>
        <v>0</v>
      </c>
    </row>
    <row r="118" spans="1:27" s="242" customFormat="1" ht="16" customHeight="1" x14ac:dyDescent="0.2">
      <c r="A118" s="231"/>
      <c r="B118" s="243">
        <v>843380164708</v>
      </c>
      <c r="C118" s="233" t="s">
        <v>2644</v>
      </c>
      <c r="D118" s="233" t="s">
        <v>2645</v>
      </c>
      <c r="E118" s="233" t="str" cm="1">
        <f t="array" ref="E118">_xlfn.XLOOKUP(C118,Master!E1:E2386,Master!H1:H2386)</f>
        <v>Yes</v>
      </c>
      <c r="F118" s="233" t="s">
        <v>272</v>
      </c>
      <c r="G118" s="233" t="s">
        <v>719</v>
      </c>
      <c r="H118" s="233" t="s">
        <v>139</v>
      </c>
      <c r="I118" s="233" t="s">
        <v>140</v>
      </c>
      <c r="J118" s="233" t="s">
        <v>2411</v>
      </c>
      <c r="K118" s="233" t="s">
        <v>56</v>
      </c>
      <c r="L118" s="233" t="s">
        <v>50</v>
      </c>
      <c r="M118" s="244">
        <v>111</v>
      </c>
      <c r="N118" s="244" cm="1">
        <f t="array" ref="N118">O118</f>
        <v>185</v>
      </c>
      <c r="O118" s="234">
        <v>185</v>
      </c>
      <c r="P118" s="235" cm="1">
        <f t="array" ref="P118">(O118*$P$3)*(M118/O118)</f>
        <v>154.29</v>
      </c>
      <c r="Q118" s="236" cm="1">
        <f t="array" ref="Q118">R118</f>
        <v>309</v>
      </c>
      <c r="R118" s="235" cm="1">
        <f t="array" ref="R118">ROUND(O118*$P$3*(1+$Q$3),0)</f>
        <v>309</v>
      </c>
      <c r="S118" s="233" t="s">
        <v>57</v>
      </c>
      <c r="T118" s="237" t="s">
        <v>58</v>
      </c>
      <c r="U118" s="245" t="s">
        <v>58</v>
      </c>
      <c r="V118" s="238"/>
      <c r="W118" s="239"/>
      <c r="X118" s="239"/>
      <c r="Y118" s="239"/>
      <c r="Z118" s="239"/>
      <c r="AA118" s="240">
        <f t="shared" si="1"/>
        <v>0</v>
      </c>
    </row>
    <row r="119" spans="1:27" s="242" customFormat="1" ht="16" customHeight="1" x14ac:dyDescent="0.2">
      <c r="A119" s="231"/>
      <c r="B119" s="243">
        <v>843380164715</v>
      </c>
      <c r="C119" s="233" t="s">
        <v>2646</v>
      </c>
      <c r="D119" s="233" t="s">
        <v>2647</v>
      </c>
      <c r="E119" s="233" t="str" cm="1">
        <f t="array" ref="E119">_xlfn.XLOOKUP(C119,Master!E1:E2386,Master!H1:H2386)</f>
        <v>Yes</v>
      </c>
      <c r="F119" s="233" t="s">
        <v>272</v>
      </c>
      <c r="G119" s="233" t="s">
        <v>722</v>
      </c>
      <c r="H119" s="233" t="s">
        <v>139</v>
      </c>
      <c r="I119" s="233" t="s">
        <v>140</v>
      </c>
      <c r="J119" s="233" t="s">
        <v>2411</v>
      </c>
      <c r="K119" s="233" t="s">
        <v>56</v>
      </c>
      <c r="L119" s="233" t="s">
        <v>50</v>
      </c>
      <c r="M119" s="244">
        <v>111</v>
      </c>
      <c r="N119" s="244" cm="1">
        <f t="array" ref="N119">O119</f>
        <v>185</v>
      </c>
      <c r="O119" s="234">
        <v>185</v>
      </c>
      <c r="P119" s="235" cm="1">
        <f t="array" ref="P119">(O119*$P$3)*(M119/O119)</f>
        <v>154.29</v>
      </c>
      <c r="Q119" s="236" cm="1">
        <f t="array" ref="Q119">R119</f>
        <v>309</v>
      </c>
      <c r="R119" s="235" cm="1">
        <f t="array" ref="R119">ROUND(O119*$P$3*(1+$Q$3),0)</f>
        <v>309</v>
      </c>
      <c r="S119" s="233" t="s">
        <v>57</v>
      </c>
      <c r="T119" s="237" t="s">
        <v>58</v>
      </c>
      <c r="U119" s="245" t="s">
        <v>58</v>
      </c>
      <c r="V119" s="238"/>
      <c r="W119" s="239"/>
      <c r="X119" s="239"/>
      <c r="Y119" s="239"/>
      <c r="Z119" s="239"/>
      <c r="AA119" s="240">
        <f t="shared" si="1"/>
        <v>0</v>
      </c>
    </row>
    <row r="120" spans="1:27" s="242" customFormat="1" ht="16" customHeight="1" x14ac:dyDescent="0.2">
      <c r="A120" s="231"/>
      <c r="B120" s="243">
        <v>843380164722</v>
      </c>
      <c r="C120" s="233" t="s">
        <v>2648</v>
      </c>
      <c r="D120" s="233" t="s">
        <v>2649</v>
      </c>
      <c r="E120" s="233" t="str" cm="1">
        <f t="array" ref="E120">_xlfn.XLOOKUP(C120,Master!E1:E2386,Master!H1:H2386)</f>
        <v>Yes</v>
      </c>
      <c r="F120" s="233" t="s">
        <v>272</v>
      </c>
      <c r="G120" s="233" t="s">
        <v>660</v>
      </c>
      <c r="H120" s="233" t="s">
        <v>139</v>
      </c>
      <c r="I120" s="233" t="s">
        <v>140</v>
      </c>
      <c r="J120" s="233" t="s">
        <v>2411</v>
      </c>
      <c r="K120" s="233" t="s">
        <v>56</v>
      </c>
      <c r="L120" s="233" t="s">
        <v>50</v>
      </c>
      <c r="M120" s="244">
        <v>111</v>
      </c>
      <c r="N120" s="244" cm="1">
        <f t="array" ref="N120">O120</f>
        <v>185</v>
      </c>
      <c r="O120" s="234">
        <v>185</v>
      </c>
      <c r="P120" s="235" cm="1">
        <f t="array" ref="P120">(O120*$P$3)*(M120/O120)</f>
        <v>154.29</v>
      </c>
      <c r="Q120" s="236" cm="1">
        <f t="array" ref="Q120">R120</f>
        <v>309</v>
      </c>
      <c r="R120" s="235" cm="1">
        <f t="array" ref="R120">ROUND(O120*$P$3*(1+$Q$3),0)</f>
        <v>309</v>
      </c>
      <c r="S120" s="233" t="s">
        <v>57</v>
      </c>
      <c r="T120" s="237" t="s">
        <v>58</v>
      </c>
      <c r="U120" s="245" t="s">
        <v>58</v>
      </c>
      <c r="V120" s="238"/>
      <c r="W120" s="239"/>
      <c r="X120" s="239"/>
      <c r="Y120" s="239"/>
      <c r="Z120" s="239"/>
      <c r="AA120" s="240">
        <f t="shared" si="1"/>
        <v>0</v>
      </c>
    </row>
    <row r="121" spans="1:27" s="242" customFormat="1" ht="16" customHeight="1" x14ac:dyDescent="0.2">
      <c r="A121" s="231"/>
      <c r="B121" s="243">
        <v>843380164739</v>
      </c>
      <c r="C121" s="233" t="s">
        <v>2650</v>
      </c>
      <c r="D121" s="233" t="s">
        <v>2651</v>
      </c>
      <c r="E121" s="233" t="str" cm="1">
        <f t="array" ref="E121">_xlfn.XLOOKUP(C121,Master!E1:E2386,Master!H1:H2386)</f>
        <v>Yes</v>
      </c>
      <c r="F121" s="233" t="s">
        <v>272</v>
      </c>
      <c r="G121" s="233" t="s">
        <v>727</v>
      </c>
      <c r="H121" s="233" t="s">
        <v>139</v>
      </c>
      <c r="I121" s="233" t="s">
        <v>140</v>
      </c>
      <c r="J121" s="233" t="s">
        <v>2411</v>
      </c>
      <c r="K121" s="233" t="s">
        <v>56</v>
      </c>
      <c r="L121" s="233" t="s">
        <v>50</v>
      </c>
      <c r="M121" s="244">
        <v>111</v>
      </c>
      <c r="N121" s="244" cm="1">
        <f t="array" ref="N121">O121</f>
        <v>185</v>
      </c>
      <c r="O121" s="234">
        <v>185</v>
      </c>
      <c r="P121" s="235" cm="1">
        <f t="array" ref="P121">(O121*$P$3)*(M121/O121)</f>
        <v>154.29</v>
      </c>
      <c r="Q121" s="236" cm="1">
        <f t="array" ref="Q121">R121</f>
        <v>309</v>
      </c>
      <c r="R121" s="235" cm="1">
        <f t="array" ref="R121">ROUND(O121*$P$3*(1+$Q$3),0)</f>
        <v>309</v>
      </c>
      <c r="S121" s="233" t="s">
        <v>57</v>
      </c>
      <c r="T121" s="237" t="s">
        <v>58</v>
      </c>
      <c r="U121" s="245" t="s">
        <v>58</v>
      </c>
      <c r="V121" s="238"/>
      <c r="W121" s="239"/>
      <c r="X121" s="239"/>
      <c r="Y121" s="239"/>
      <c r="Z121" s="239"/>
      <c r="AA121" s="240">
        <f t="shared" si="1"/>
        <v>0</v>
      </c>
    </row>
    <row r="122" spans="1:27" s="242" customFormat="1" ht="16" customHeight="1" x14ac:dyDescent="0.2">
      <c r="A122" s="231"/>
      <c r="B122" s="243">
        <v>843380164746</v>
      </c>
      <c r="C122" s="233" t="s">
        <v>2652</v>
      </c>
      <c r="D122" s="233" t="s">
        <v>2653</v>
      </c>
      <c r="E122" s="233" t="str" cm="1">
        <f t="array" ref="E122">_xlfn.XLOOKUP(C122,Master!E1:E2386,Master!H1:H2386)</f>
        <v>Yes</v>
      </c>
      <c r="F122" s="233" t="s">
        <v>272</v>
      </c>
      <c r="G122" s="233" t="s">
        <v>730</v>
      </c>
      <c r="H122" s="233" t="s">
        <v>139</v>
      </c>
      <c r="I122" s="233" t="s">
        <v>140</v>
      </c>
      <c r="J122" s="233" t="s">
        <v>2411</v>
      </c>
      <c r="K122" s="233" t="s">
        <v>56</v>
      </c>
      <c r="L122" s="233" t="s">
        <v>50</v>
      </c>
      <c r="M122" s="244">
        <v>111</v>
      </c>
      <c r="N122" s="244" cm="1">
        <f t="array" ref="N122">O122</f>
        <v>185</v>
      </c>
      <c r="O122" s="234">
        <v>185</v>
      </c>
      <c r="P122" s="235" cm="1">
        <f t="array" ref="P122">(O122*$P$3)*(M122/O122)</f>
        <v>154.29</v>
      </c>
      <c r="Q122" s="236" cm="1">
        <f t="array" ref="Q122">R122</f>
        <v>309</v>
      </c>
      <c r="R122" s="235" cm="1">
        <f t="array" ref="R122">ROUND(O122*$P$3*(1+$Q$3),0)</f>
        <v>309</v>
      </c>
      <c r="S122" s="233" t="s">
        <v>57</v>
      </c>
      <c r="T122" s="237" t="s">
        <v>58</v>
      </c>
      <c r="U122" s="245" t="s">
        <v>58</v>
      </c>
      <c r="V122" s="238"/>
      <c r="W122" s="239"/>
      <c r="X122" s="239"/>
      <c r="Y122" s="239"/>
      <c r="Z122" s="239"/>
      <c r="AA122" s="240">
        <f t="shared" si="1"/>
        <v>0</v>
      </c>
    </row>
    <row r="123" spans="1:27" s="242" customFormat="1" ht="16" customHeight="1" x14ac:dyDescent="0.2">
      <c r="A123" s="231"/>
      <c r="B123" s="243">
        <v>843380164753</v>
      </c>
      <c r="C123" s="233" t="s">
        <v>2654</v>
      </c>
      <c r="D123" s="233" t="s">
        <v>2655</v>
      </c>
      <c r="E123" s="233" t="str" cm="1">
        <f t="array" ref="E123">_xlfn.XLOOKUP(C123,Master!E1:E2386,Master!H1:H2386)</f>
        <v>Yes</v>
      </c>
      <c r="F123" s="233" t="s">
        <v>272</v>
      </c>
      <c r="G123" s="233" t="s">
        <v>666</v>
      </c>
      <c r="H123" s="233" t="s">
        <v>139</v>
      </c>
      <c r="I123" s="233" t="s">
        <v>140</v>
      </c>
      <c r="J123" s="233" t="s">
        <v>2411</v>
      </c>
      <c r="K123" s="233" t="s">
        <v>56</v>
      </c>
      <c r="L123" s="233" t="s">
        <v>50</v>
      </c>
      <c r="M123" s="244">
        <v>111</v>
      </c>
      <c r="N123" s="244" cm="1">
        <f t="array" ref="N123">O123</f>
        <v>185</v>
      </c>
      <c r="O123" s="234">
        <v>185</v>
      </c>
      <c r="P123" s="235" cm="1">
        <f t="array" ref="P123">(O123*$P$3)*(M123/O123)</f>
        <v>154.29</v>
      </c>
      <c r="Q123" s="236" cm="1">
        <f t="array" ref="Q123">R123</f>
        <v>309</v>
      </c>
      <c r="R123" s="235" cm="1">
        <f t="array" ref="R123">ROUND(O123*$P$3*(1+$Q$3),0)</f>
        <v>309</v>
      </c>
      <c r="S123" s="233" t="s">
        <v>57</v>
      </c>
      <c r="T123" s="237" t="s">
        <v>58</v>
      </c>
      <c r="U123" s="245" t="s">
        <v>58</v>
      </c>
      <c r="V123" s="238"/>
      <c r="W123" s="239"/>
      <c r="X123" s="239"/>
      <c r="Y123" s="239"/>
      <c r="Z123" s="239"/>
      <c r="AA123" s="240">
        <f t="shared" si="1"/>
        <v>0</v>
      </c>
    </row>
    <row r="124" spans="1:27" s="242" customFormat="1" ht="16" customHeight="1" x14ac:dyDescent="0.2">
      <c r="A124" s="231"/>
      <c r="B124" s="243">
        <v>843380164760</v>
      </c>
      <c r="C124" s="233" t="s">
        <v>2656</v>
      </c>
      <c r="D124" s="233" t="s">
        <v>2657</v>
      </c>
      <c r="E124" s="233" t="str" cm="1">
        <f t="array" ref="E124">_xlfn.XLOOKUP(C124,Master!E1:E2386,Master!H1:H2386)</f>
        <v>Yes</v>
      </c>
      <c r="F124" s="233" t="s">
        <v>272</v>
      </c>
      <c r="G124" s="233" t="s">
        <v>735</v>
      </c>
      <c r="H124" s="233" t="s">
        <v>139</v>
      </c>
      <c r="I124" s="233" t="s">
        <v>140</v>
      </c>
      <c r="J124" s="233" t="s">
        <v>2411</v>
      </c>
      <c r="K124" s="233" t="s">
        <v>56</v>
      </c>
      <c r="L124" s="233" t="s">
        <v>50</v>
      </c>
      <c r="M124" s="244">
        <v>111</v>
      </c>
      <c r="N124" s="244" cm="1">
        <f t="array" ref="N124">O124</f>
        <v>185</v>
      </c>
      <c r="O124" s="234">
        <v>185</v>
      </c>
      <c r="P124" s="235" cm="1">
        <f t="array" ref="P124">(O124*$P$3)*(M124/O124)</f>
        <v>154.29</v>
      </c>
      <c r="Q124" s="236" cm="1">
        <f t="array" ref="Q124">R124</f>
        <v>309</v>
      </c>
      <c r="R124" s="235" cm="1">
        <f t="array" ref="R124">ROUND(O124*$P$3*(1+$Q$3),0)</f>
        <v>309</v>
      </c>
      <c r="S124" s="233" t="s">
        <v>57</v>
      </c>
      <c r="T124" s="237" t="s">
        <v>58</v>
      </c>
      <c r="U124" s="245" t="s">
        <v>58</v>
      </c>
      <c r="V124" s="238"/>
      <c r="W124" s="239"/>
      <c r="X124" s="239"/>
      <c r="Y124" s="239"/>
      <c r="Z124" s="239"/>
      <c r="AA124" s="240">
        <f t="shared" si="1"/>
        <v>0</v>
      </c>
    </row>
    <row r="125" spans="1:27" s="242" customFormat="1" ht="16" customHeight="1" x14ac:dyDescent="0.2">
      <c r="A125" s="231"/>
      <c r="B125" s="243">
        <v>843380164777</v>
      </c>
      <c r="C125" s="233" t="s">
        <v>2658</v>
      </c>
      <c r="D125" s="233" t="s">
        <v>2659</v>
      </c>
      <c r="E125" s="233" t="str" cm="1">
        <f t="array" ref="E125">_xlfn.XLOOKUP(C125,Master!E1:E2386,Master!H1:H2386)</f>
        <v>Yes</v>
      </c>
      <c r="F125" s="233" t="s">
        <v>272</v>
      </c>
      <c r="G125" s="233" t="s">
        <v>738</v>
      </c>
      <c r="H125" s="233" t="s">
        <v>139</v>
      </c>
      <c r="I125" s="233" t="s">
        <v>140</v>
      </c>
      <c r="J125" s="233" t="s">
        <v>2411</v>
      </c>
      <c r="K125" s="233" t="s">
        <v>56</v>
      </c>
      <c r="L125" s="233" t="s">
        <v>50</v>
      </c>
      <c r="M125" s="244">
        <v>111</v>
      </c>
      <c r="N125" s="244" cm="1">
        <f t="array" ref="N125">O125</f>
        <v>185</v>
      </c>
      <c r="O125" s="234">
        <v>185</v>
      </c>
      <c r="P125" s="235" cm="1">
        <f t="array" ref="P125">(O125*$P$3)*(M125/O125)</f>
        <v>154.29</v>
      </c>
      <c r="Q125" s="236" cm="1">
        <f t="array" ref="Q125">R125</f>
        <v>309</v>
      </c>
      <c r="R125" s="235" cm="1">
        <f t="array" ref="R125">ROUND(O125*$P$3*(1+$Q$3),0)</f>
        <v>309</v>
      </c>
      <c r="S125" s="233" t="s">
        <v>57</v>
      </c>
      <c r="T125" s="237" t="s">
        <v>58</v>
      </c>
      <c r="U125" s="245" t="s">
        <v>58</v>
      </c>
      <c r="V125" s="238"/>
      <c r="W125" s="239"/>
      <c r="X125" s="239"/>
      <c r="Y125" s="239"/>
      <c r="Z125" s="239"/>
      <c r="AA125" s="240">
        <f t="shared" si="1"/>
        <v>0</v>
      </c>
    </row>
    <row r="126" spans="1:27" s="242" customFormat="1" ht="16" customHeight="1" x14ac:dyDescent="0.2">
      <c r="A126" s="231"/>
      <c r="B126" s="243">
        <v>843380164784</v>
      </c>
      <c r="C126" s="233" t="s">
        <v>2660</v>
      </c>
      <c r="D126" s="233" t="s">
        <v>2661</v>
      </c>
      <c r="E126" s="233" t="str" cm="1">
        <f t="array" ref="E126">_xlfn.XLOOKUP(C126,Master!E1:E2386,Master!H1:H2386)</f>
        <v>Yes</v>
      </c>
      <c r="F126" s="233" t="s">
        <v>272</v>
      </c>
      <c r="G126" s="233" t="s">
        <v>672</v>
      </c>
      <c r="H126" s="233" t="s">
        <v>139</v>
      </c>
      <c r="I126" s="233" t="s">
        <v>140</v>
      </c>
      <c r="J126" s="233" t="s">
        <v>2411</v>
      </c>
      <c r="K126" s="233" t="s">
        <v>56</v>
      </c>
      <c r="L126" s="233" t="s">
        <v>50</v>
      </c>
      <c r="M126" s="244">
        <v>111</v>
      </c>
      <c r="N126" s="244" cm="1">
        <f t="array" ref="N126">O126</f>
        <v>185</v>
      </c>
      <c r="O126" s="234">
        <v>185</v>
      </c>
      <c r="P126" s="235" cm="1">
        <f t="array" ref="P126">(O126*$P$3)*(M126/O126)</f>
        <v>154.29</v>
      </c>
      <c r="Q126" s="236" cm="1">
        <f t="array" ref="Q126">R126</f>
        <v>309</v>
      </c>
      <c r="R126" s="235" cm="1">
        <f t="array" ref="R126">ROUND(O126*$P$3*(1+$Q$3),0)</f>
        <v>309</v>
      </c>
      <c r="S126" s="233" t="s">
        <v>57</v>
      </c>
      <c r="T126" s="237" t="s">
        <v>58</v>
      </c>
      <c r="U126" s="245" t="s">
        <v>58</v>
      </c>
      <c r="V126" s="238"/>
      <c r="W126" s="239"/>
      <c r="X126" s="239"/>
      <c r="Y126" s="239"/>
      <c r="Z126" s="239"/>
      <c r="AA126" s="240">
        <f t="shared" si="1"/>
        <v>0</v>
      </c>
    </row>
    <row r="127" spans="1:27" s="242" customFormat="1" ht="16" customHeight="1" x14ac:dyDescent="0.2">
      <c r="A127" s="231"/>
      <c r="B127" s="243">
        <v>843380164791</v>
      </c>
      <c r="C127" s="233" t="s">
        <v>2662</v>
      </c>
      <c r="D127" s="233" t="s">
        <v>2663</v>
      </c>
      <c r="E127" s="233" t="str" cm="1">
        <f t="array" ref="E127">_xlfn.XLOOKUP(C127,Master!E1:E2386,Master!H1:H2386)</f>
        <v>Yes</v>
      </c>
      <c r="F127" s="233" t="s">
        <v>272</v>
      </c>
      <c r="G127" s="233" t="s">
        <v>743</v>
      </c>
      <c r="H127" s="233" t="s">
        <v>139</v>
      </c>
      <c r="I127" s="233" t="s">
        <v>140</v>
      </c>
      <c r="J127" s="233" t="s">
        <v>2411</v>
      </c>
      <c r="K127" s="233" t="s">
        <v>56</v>
      </c>
      <c r="L127" s="233" t="s">
        <v>50</v>
      </c>
      <c r="M127" s="244">
        <v>111</v>
      </c>
      <c r="N127" s="244" cm="1">
        <f t="array" ref="N127">O127</f>
        <v>185</v>
      </c>
      <c r="O127" s="234">
        <v>185</v>
      </c>
      <c r="P127" s="235" cm="1">
        <f t="array" ref="P127">(O127*$P$3)*(M127/O127)</f>
        <v>154.29</v>
      </c>
      <c r="Q127" s="236" cm="1">
        <f t="array" ref="Q127">R127</f>
        <v>309</v>
      </c>
      <c r="R127" s="235" cm="1">
        <f t="array" ref="R127">ROUND(O127*$P$3*(1+$Q$3),0)</f>
        <v>309</v>
      </c>
      <c r="S127" s="233" t="s">
        <v>57</v>
      </c>
      <c r="T127" s="237" t="s">
        <v>58</v>
      </c>
      <c r="U127" s="245" t="s">
        <v>58</v>
      </c>
      <c r="V127" s="238"/>
      <c r="W127" s="239"/>
      <c r="X127" s="239"/>
      <c r="Y127" s="239"/>
      <c r="Z127" s="239"/>
      <c r="AA127" s="240">
        <f t="shared" si="1"/>
        <v>0</v>
      </c>
    </row>
    <row r="128" spans="1:27" s="242" customFormat="1" ht="16" customHeight="1" x14ac:dyDescent="0.2">
      <c r="A128" s="231"/>
      <c r="B128" s="243">
        <v>843380164807</v>
      </c>
      <c r="C128" s="233" t="s">
        <v>2664</v>
      </c>
      <c r="D128" s="233" t="s">
        <v>2665</v>
      </c>
      <c r="E128" s="233" t="str" cm="1">
        <f t="array" ref="E128">_xlfn.XLOOKUP(C128,Master!E1:E2386,Master!H1:H2386)</f>
        <v>Yes</v>
      </c>
      <c r="F128" s="233" t="s">
        <v>272</v>
      </c>
      <c r="G128" s="233" t="s">
        <v>746</v>
      </c>
      <c r="H128" s="233" t="s">
        <v>139</v>
      </c>
      <c r="I128" s="233" t="s">
        <v>140</v>
      </c>
      <c r="J128" s="233" t="s">
        <v>2411</v>
      </c>
      <c r="K128" s="233" t="s">
        <v>56</v>
      </c>
      <c r="L128" s="233" t="s">
        <v>50</v>
      </c>
      <c r="M128" s="244">
        <v>111</v>
      </c>
      <c r="N128" s="244" cm="1">
        <f t="array" ref="N128">O128</f>
        <v>185</v>
      </c>
      <c r="O128" s="234">
        <v>185</v>
      </c>
      <c r="P128" s="235" cm="1">
        <f t="array" ref="P128">(O128*$P$3)*(M128/O128)</f>
        <v>154.29</v>
      </c>
      <c r="Q128" s="236" cm="1">
        <f t="array" ref="Q128">R128</f>
        <v>309</v>
      </c>
      <c r="R128" s="235" cm="1">
        <f t="array" ref="R128">ROUND(O128*$P$3*(1+$Q$3),0)</f>
        <v>309</v>
      </c>
      <c r="S128" s="233" t="s">
        <v>57</v>
      </c>
      <c r="T128" s="237" t="s">
        <v>58</v>
      </c>
      <c r="U128" s="245" t="s">
        <v>58</v>
      </c>
      <c r="V128" s="238"/>
      <c r="W128" s="239"/>
      <c r="X128" s="239"/>
      <c r="Y128" s="239"/>
      <c r="Z128" s="239"/>
      <c r="AA128" s="240">
        <f t="shared" si="1"/>
        <v>0</v>
      </c>
    </row>
    <row r="129" spans="1:27" s="242" customFormat="1" ht="16" customHeight="1" x14ac:dyDescent="0.2">
      <c r="A129" s="231"/>
      <c r="B129" s="243">
        <v>843380164814</v>
      </c>
      <c r="C129" s="233" t="s">
        <v>2666</v>
      </c>
      <c r="D129" s="233" t="s">
        <v>2667</v>
      </c>
      <c r="E129" s="233" t="str" cm="1">
        <f t="array" ref="E129">_xlfn.XLOOKUP(C129,Master!E1:E2386,Master!H1:H2386)</f>
        <v>Yes</v>
      </c>
      <c r="F129" s="233" t="s">
        <v>272</v>
      </c>
      <c r="G129" s="233" t="s">
        <v>749</v>
      </c>
      <c r="H129" s="233" t="s">
        <v>139</v>
      </c>
      <c r="I129" s="233" t="s">
        <v>140</v>
      </c>
      <c r="J129" s="233" t="s">
        <v>2411</v>
      </c>
      <c r="K129" s="233" t="s">
        <v>56</v>
      </c>
      <c r="L129" s="233" t="s">
        <v>50</v>
      </c>
      <c r="M129" s="244">
        <v>111</v>
      </c>
      <c r="N129" s="244" cm="1">
        <f t="array" ref="N129">O129</f>
        <v>185</v>
      </c>
      <c r="O129" s="234">
        <v>185</v>
      </c>
      <c r="P129" s="235" cm="1">
        <f t="array" ref="P129">(O129*$P$3)*(M129/O129)</f>
        <v>154.29</v>
      </c>
      <c r="Q129" s="236" cm="1">
        <f t="array" ref="Q129">R129</f>
        <v>309</v>
      </c>
      <c r="R129" s="235" cm="1">
        <f t="array" ref="R129">ROUND(O129*$P$3*(1+$Q$3),0)</f>
        <v>309</v>
      </c>
      <c r="S129" s="233" t="s">
        <v>57</v>
      </c>
      <c r="T129" s="237" t="s">
        <v>58</v>
      </c>
      <c r="U129" s="245" t="s">
        <v>58</v>
      </c>
      <c r="V129" s="238"/>
      <c r="W129" s="239"/>
      <c r="X129" s="239"/>
      <c r="Y129" s="239"/>
      <c r="Z129" s="239"/>
      <c r="AA129" s="240">
        <f t="shared" si="1"/>
        <v>0</v>
      </c>
    </row>
    <row r="130" spans="1:27" s="242" customFormat="1" ht="16" customHeight="1" x14ac:dyDescent="0.2">
      <c r="A130" s="231"/>
      <c r="B130" s="243">
        <v>843380164821</v>
      </c>
      <c r="C130" s="233" t="s">
        <v>2668</v>
      </c>
      <c r="D130" s="233" t="s">
        <v>2669</v>
      </c>
      <c r="E130" s="233" t="str" cm="1">
        <f t="array" ref="E130">_xlfn.XLOOKUP(C130,Master!E1:E2386,Master!H1:H2386)</f>
        <v>Yes</v>
      </c>
      <c r="F130" s="233" t="s">
        <v>272</v>
      </c>
      <c r="G130" s="233" t="s">
        <v>752</v>
      </c>
      <c r="H130" s="233" t="s">
        <v>139</v>
      </c>
      <c r="I130" s="233" t="s">
        <v>140</v>
      </c>
      <c r="J130" s="233" t="s">
        <v>2411</v>
      </c>
      <c r="K130" s="233" t="s">
        <v>56</v>
      </c>
      <c r="L130" s="233" t="s">
        <v>50</v>
      </c>
      <c r="M130" s="244">
        <v>111</v>
      </c>
      <c r="N130" s="244" cm="1">
        <f t="array" ref="N130">O130</f>
        <v>185</v>
      </c>
      <c r="O130" s="234">
        <v>185</v>
      </c>
      <c r="P130" s="235" cm="1">
        <f t="array" ref="P130">(O130*$P$3)*(M130/O130)</f>
        <v>154.29</v>
      </c>
      <c r="Q130" s="236" cm="1">
        <f t="array" ref="Q130">R130</f>
        <v>309</v>
      </c>
      <c r="R130" s="235" cm="1">
        <f t="array" ref="R130">ROUND(O130*$P$3*(1+$Q$3),0)</f>
        <v>309</v>
      </c>
      <c r="S130" s="233" t="s">
        <v>57</v>
      </c>
      <c r="T130" s="237" t="s">
        <v>58</v>
      </c>
      <c r="U130" s="245" t="s">
        <v>58</v>
      </c>
      <c r="V130" s="238"/>
      <c r="W130" s="239"/>
      <c r="X130" s="239"/>
      <c r="Y130" s="239"/>
      <c r="Z130" s="239"/>
      <c r="AA130" s="240">
        <f t="shared" si="1"/>
        <v>0</v>
      </c>
    </row>
    <row r="131" spans="1:27" s="242" customFormat="1" ht="16" customHeight="1" x14ac:dyDescent="0.2">
      <c r="A131" s="231"/>
      <c r="B131" s="243">
        <v>843380164838</v>
      </c>
      <c r="C131" s="233" t="s">
        <v>2670</v>
      </c>
      <c r="D131" s="233" t="s">
        <v>2671</v>
      </c>
      <c r="E131" s="233" t="str" cm="1">
        <f t="array" ref="E131">_xlfn.XLOOKUP(C131,Master!E1:E2386,Master!H1:H2386)</f>
        <v>Yes</v>
      </c>
      <c r="F131" s="233" t="s">
        <v>272</v>
      </c>
      <c r="G131" s="233" t="s">
        <v>755</v>
      </c>
      <c r="H131" s="233" t="s">
        <v>139</v>
      </c>
      <c r="I131" s="233" t="s">
        <v>140</v>
      </c>
      <c r="J131" s="233" t="s">
        <v>2411</v>
      </c>
      <c r="K131" s="233" t="s">
        <v>56</v>
      </c>
      <c r="L131" s="233" t="s">
        <v>50</v>
      </c>
      <c r="M131" s="244">
        <v>111</v>
      </c>
      <c r="N131" s="244" cm="1">
        <f t="array" ref="N131">O131</f>
        <v>185</v>
      </c>
      <c r="O131" s="234">
        <v>185</v>
      </c>
      <c r="P131" s="235" cm="1">
        <f t="array" ref="P131">(O131*$P$3)*(M131/O131)</f>
        <v>154.29</v>
      </c>
      <c r="Q131" s="236" cm="1">
        <f t="array" ref="Q131">R131</f>
        <v>309</v>
      </c>
      <c r="R131" s="235" cm="1">
        <f t="array" ref="R131">ROUND(O131*$P$3*(1+$Q$3),0)</f>
        <v>309</v>
      </c>
      <c r="S131" s="233" t="s">
        <v>57</v>
      </c>
      <c r="T131" s="237" t="s">
        <v>58</v>
      </c>
      <c r="U131" s="245" t="s">
        <v>58</v>
      </c>
      <c r="V131" s="238"/>
      <c r="W131" s="239"/>
      <c r="X131" s="239"/>
      <c r="Y131" s="239"/>
      <c r="Z131" s="239"/>
      <c r="AA131" s="240">
        <f t="shared" si="1"/>
        <v>0</v>
      </c>
    </row>
    <row r="132" spans="1:27" s="242" customFormat="1" ht="16" customHeight="1" x14ac:dyDescent="0.2">
      <c r="A132" s="231"/>
      <c r="B132" s="243">
        <v>843380164845</v>
      </c>
      <c r="C132" s="233" t="s">
        <v>2672</v>
      </c>
      <c r="D132" s="233" t="s">
        <v>2673</v>
      </c>
      <c r="E132" s="233" t="str" cm="1">
        <f t="array" ref="E132">_xlfn.XLOOKUP(C132,Master!E1:E2386,Master!H1:H2386)</f>
        <v>Yes</v>
      </c>
      <c r="F132" s="233" t="s">
        <v>272</v>
      </c>
      <c r="G132" s="233" t="s">
        <v>758</v>
      </c>
      <c r="H132" s="233" t="s">
        <v>139</v>
      </c>
      <c r="I132" s="233" t="s">
        <v>140</v>
      </c>
      <c r="J132" s="233" t="s">
        <v>2411</v>
      </c>
      <c r="K132" s="233" t="s">
        <v>56</v>
      </c>
      <c r="L132" s="233" t="s">
        <v>50</v>
      </c>
      <c r="M132" s="244">
        <v>111</v>
      </c>
      <c r="N132" s="244" cm="1">
        <f t="array" ref="N132">O132</f>
        <v>185</v>
      </c>
      <c r="O132" s="234">
        <v>185</v>
      </c>
      <c r="P132" s="235" cm="1">
        <f t="array" ref="P132">(O132*$P$3)*(M132/O132)</f>
        <v>154.29</v>
      </c>
      <c r="Q132" s="236" cm="1">
        <f t="array" ref="Q132">R132</f>
        <v>309</v>
      </c>
      <c r="R132" s="235" cm="1">
        <f t="array" ref="R132">ROUND(O132*$P$3*(1+$Q$3),0)</f>
        <v>309</v>
      </c>
      <c r="S132" s="233" t="s">
        <v>57</v>
      </c>
      <c r="T132" s="237" t="s">
        <v>58</v>
      </c>
      <c r="U132" s="245" t="s">
        <v>58</v>
      </c>
      <c r="V132" s="238"/>
      <c r="W132" s="239"/>
      <c r="X132" s="239"/>
      <c r="Y132" s="239"/>
      <c r="Z132" s="239"/>
      <c r="AA132" s="240">
        <f t="shared" si="1"/>
        <v>0</v>
      </c>
    </row>
    <row r="133" spans="1:27" ht="16" customHeight="1" x14ac:dyDescent="0.2">
      <c r="A133" s="54"/>
      <c r="B133" s="55">
        <v>843380164852</v>
      </c>
      <c r="C133" s="56" t="s">
        <v>2674</v>
      </c>
      <c r="D133" s="56" t="s">
        <v>2675</v>
      </c>
      <c r="E133" s="56" t="str" cm="1">
        <f t="array" ref="E133">_xlfn.XLOOKUP(C133,Master!E1:E2386,Master!H1:H2386)</f>
        <v>Yes</v>
      </c>
      <c r="F133" s="56" t="s">
        <v>272</v>
      </c>
      <c r="G133" s="56" t="s">
        <v>761</v>
      </c>
      <c r="H133" s="56" t="s">
        <v>139</v>
      </c>
      <c r="I133" s="56" t="s">
        <v>140</v>
      </c>
      <c r="J133" s="56" t="s">
        <v>2411</v>
      </c>
      <c r="K133" s="56" t="s">
        <v>56</v>
      </c>
      <c r="L133" s="56" t="s">
        <v>50</v>
      </c>
      <c r="M133" s="85">
        <v>111</v>
      </c>
      <c r="N133" s="85" cm="1">
        <f t="array" ref="N133">O133</f>
        <v>185</v>
      </c>
      <c r="O133" s="57">
        <v>185</v>
      </c>
      <c r="P133" s="58" cm="1">
        <f t="array" ref="P133">(O133*$P$3)*(M133/O133)</f>
        <v>154.29</v>
      </c>
      <c r="Q133" s="59" cm="1">
        <f t="array" ref="Q133">R133</f>
        <v>309</v>
      </c>
      <c r="R133" s="58" cm="1">
        <f t="array" ref="R133">ROUND(O133*$P$3*(1+$Q$3),0)</f>
        <v>309</v>
      </c>
      <c r="S133" s="56" t="s">
        <v>57</v>
      </c>
      <c r="T133" s="60" t="s">
        <v>58</v>
      </c>
      <c r="U133" s="86" t="s">
        <v>58</v>
      </c>
      <c r="V133" s="51"/>
      <c r="W133" s="61"/>
      <c r="X133" s="61"/>
      <c r="Y133" s="61"/>
      <c r="Z133" s="61"/>
      <c r="AA133" s="53">
        <f t="shared" si="1"/>
        <v>0</v>
      </c>
    </row>
    <row r="134" spans="1:27" ht="16" customHeight="1" x14ac:dyDescent="0.2">
      <c r="A134" s="54"/>
      <c r="B134" s="55">
        <v>843380164869</v>
      </c>
      <c r="C134" s="56" t="s">
        <v>2676</v>
      </c>
      <c r="D134" s="56" t="s">
        <v>2677</v>
      </c>
      <c r="E134" s="56" t="str" cm="1">
        <f t="array" ref="E134">_xlfn.XLOOKUP(C134,Master!E1:E2386,Master!H1:H2386)</f>
        <v>Yes</v>
      </c>
      <c r="F134" s="56" t="s">
        <v>272</v>
      </c>
      <c r="G134" s="56" t="s">
        <v>764</v>
      </c>
      <c r="H134" s="56" t="s">
        <v>139</v>
      </c>
      <c r="I134" s="56" t="s">
        <v>140</v>
      </c>
      <c r="J134" s="56" t="s">
        <v>2411</v>
      </c>
      <c r="K134" s="56" t="s">
        <v>56</v>
      </c>
      <c r="L134" s="56" t="s">
        <v>50</v>
      </c>
      <c r="M134" s="85">
        <v>111</v>
      </c>
      <c r="N134" s="85" cm="1">
        <f t="array" ref="N134">O134</f>
        <v>185</v>
      </c>
      <c r="O134" s="57">
        <v>185</v>
      </c>
      <c r="P134" s="58" cm="1">
        <f t="array" ref="P134">(O134*$P$3)*(M134/O134)</f>
        <v>154.29</v>
      </c>
      <c r="Q134" s="59" cm="1">
        <f t="array" ref="Q134">R134</f>
        <v>309</v>
      </c>
      <c r="R134" s="58" cm="1">
        <f t="array" ref="R134">ROUND(O134*$P$3*(1+$Q$3),0)</f>
        <v>309</v>
      </c>
      <c r="S134" s="56" t="s">
        <v>57</v>
      </c>
      <c r="T134" s="60" t="s">
        <v>58</v>
      </c>
      <c r="U134" s="86" t="s">
        <v>58</v>
      </c>
      <c r="V134" s="51"/>
      <c r="W134" s="61"/>
      <c r="X134" s="61"/>
      <c r="Y134" s="61"/>
      <c r="Z134" s="61"/>
      <c r="AA134" s="53">
        <f t="shared" si="1"/>
        <v>0</v>
      </c>
    </row>
    <row r="135" spans="1:27" ht="16" customHeight="1" x14ac:dyDescent="0.2">
      <c r="A135" s="54"/>
      <c r="B135" s="55">
        <v>843380122265</v>
      </c>
      <c r="C135" s="56" t="s">
        <v>2678</v>
      </c>
      <c r="D135" s="56" t="s">
        <v>2679</v>
      </c>
      <c r="E135" s="56" t="str" cm="1">
        <f t="array" ref="E135">_xlfn.XLOOKUP(C135,Master!E1:E2386,Master!H1:H2386)</f>
        <v>No</v>
      </c>
      <c r="F135" s="56" t="s">
        <v>272</v>
      </c>
      <c r="G135" s="56" t="s">
        <v>657</v>
      </c>
      <c r="H135" s="56" t="s">
        <v>139</v>
      </c>
      <c r="I135" s="56" t="s">
        <v>1091</v>
      </c>
      <c r="J135" s="56" t="s">
        <v>2411</v>
      </c>
      <c r="K135" s="56" t="s">
        <v>50</v>
      </c>
      <c r="L135" s="56" t="s">
        <v>50</v>
      </c>
      <c r="M135" s="85">
        <v>110</v>
      </c>
      <c r="N135" s="85" cm="1">
        <f t="array" ref="N135">O135</f>
        <v>200</v>
      </c>
      <c r="O135" s="57">
        <v>200</v>
      </c>
      <c r="P135" s="58" cm="1">
        <f t="array" ref="P135">(O135*$P$3)*(M135/O135)</f>
        <v>152.9</v>
      </c>
      <c r="Q135" s="59" cm="1">
        <f t="array" ref="Q135">R135</f>
        <v>334</v>
      </c>
      <c r="R135" s="58" cm="1">
        <f t="array" ref="R135">ROUND(O135*$P$3*(1+$Q$3),0)</f>
        <v>334</v>
      </c>
      <c r="S135" s="56" t="s">
        <v>57</v>
      </c>
      <c r="T135" s="60" t="s">
        <v>58</v>
      </c>
      <c r="U135" s="86" t="s">
        <v>58</v>
      </c>
      <c r="V135" s="51"/>
      <c r="W135" s="61"/>
      <c r="X135" s="61"/>
      <c r="Y135" s="61"/>
      <c r="Z135" s="61"/>
      <c r="AA135" s="53">
        <f t="shared" si="1"/>
        <v>0</v>
      </c>
    </row>
    <row r="136" spans="1:27" ht="16" customHeight="1" x14ac:dyDescent="0.2">
      <c r="A136" s="54"/>
      <c r="B136" s="55">
        <v>843380122272</v>
      </c>
      <c r="C136" s="56" t="s">
        <v>2680</v>
      </c>
      <c r="D136" s="56" t="s">
        <v>2681</v>
      </c>
      <c r="E136" s="56" t="str" cm="1">
        <f t="array" ref="E136">_xlfn.XLOOKUP(C136,Master!E1:E2386,Master!H1:H2386)</f>
        <v>No</v>
      </c>
      <c r="F136" s="56" t="s">
        <v>272</v>
      </c>
      <c r="G136" s="56" t="s">
        <v>660</v>
      </c>
      <c r="H136" s="56" t="s">
        <v>139</v>
      </c>
      <c r="I136" s="56" t="s">
        <v>1091</v>
      </c>
      <c r="J136" s="56" t="s">
        <v>2411</v>
      </c>
      <c r="K136" s="56" t="s">
        <v>50</v>
      </c>
      <c r="L136" s="56" t="s">
        <v>50</v>
      </c>
      <c r="M136" s="85">
        <v>110</v>
      </c>
      <c r="N136" s="85" cm="1">
        <f t="array" ref="N136">O136</f>
        <v>200</v>
      </c>
      <c r="O136" s="57">
        <v>200</v>
      </c>
      <c r="P136" s="58" cm="1">
        <f t="array" ref="P136">(O136*$P$3)*(M136/O136)</f>
        <v>152.9</v>
      </c>
      <c r="Q136" s="59" cm="1">
        <f t="array" ref="Q136">R136</f>
        <v>334</v>
      </c>
      <c r="R136" s="58" cm="1">
        <f t="array" ref="R136">ROUND(O136*$P$3*(1+$Q$3),0)</f>
        <v>334</v>
      </c>
      <c r="S136" s="56" t="s">
        <v>57</v>
      </c>
      <c r="T136" s="60" t="s">
        <v>58</v>
      </c>
      <c r="U136" s="86" t="s">
        <v>58</v>
      </c>
      <c r="V136" s="51"/>
      <c r="W136" s="61"/>
      <c r="X136" s="61"/>
      <c r="Y136" s="61"/>
      <c r="Z136" s="61"/>
      <c r="AA136" s="53">
        <f t="shared" ref="AA136:AA199" si="2">(M136*W136)+(M136*X136)+(M136*Y136)+(M136*Z136)</f>
        <v>0</v>
      </c>
    </row>
    <row r="137" spans="1:27" ht="16" customHeight="1" x14ac:dyDescent="0.2">
      <c r="A137" s="54"/>
      <c r="B137" s="55">
        <v>843380122289</v>
      </c>
      <c r="C137" s="56" t="s">
        <v>2682</v>
      </c>
      <c r="D137" s="56" t="s">
        <v>2683</v>
      </c>
      <c r="E137" s="56" t="str" cm="1">
        <f t="array" ref="E137">_xlfn.XLOOKUP(C137,Master!E1:E2386,Master!H1:H2386)</f>
        <v>No</v>
      </c>
      <c r="F137" s="56" t="s">
        <v>272</v>
      </c>
      <c r="G137" s="56" t="s">
        <v>663</v>
      </c>
      <c r="H137" s="56" t="s">
        <v>139</v>
      </c>
      <c r="I137" s="56" t="s">
        <v>1091</v>
      </c>
      <c r="J137" s="56" t="s">
        <v>2411</v>
      </c>
      <c r="K137" s="56" t="s">
        <v>50</v>
      </c>
      <c r="L137" s="56" t="s">
        <v>50</v>
      </c>
      <c r="M137" s="85">
        <v>110</v>
      </c>
      <c r="N137" s="85" cm="1">
        <f t="array" ref="N137">O137</f>
        <v>200</v>
      </c>
      <c r="O137" s="57">
        <v>200</v>
      </c>
      <c r="P137" s="58" cm="1">
        <f t="array" ref="P137">(O137*$P$3)*(M137/O137)</f>
        <v>152.9</v>
      </c>
      <c r="Q137" s="59" cm="1">
        <f t="array" ref="Q137">R137</f>
        <v>334</v>
      </c>
      <c r="R137" s="58" cm="1">
        <f t="array" ref="R137">ROUND(O137*$P$3*(1+$Q$3),0)</f>
        <v>334</v>
      </c>
      <c r="S137" s="56" t="s">
        <v>57</v>
      </c>
      <c r="T137" s="60" t="s">
        <v>58</v>
      </c>
      <c r="U137" s="86" t="s">
        <v>58</v>
      </c>
      <c r="V137" s="51"/>
      <c r="W137" s="61"/>
      <c r="X137" s="61"/>
      <c r="Y137" s="61"/>
      <c r="Z137" s="61"/>
      <c r="AA137" s="53">
        <f t="shared" si="2"/>
        <v>0</v>
      </c>
    </row>
    <row r="138" spans="1:27" ht="16" customHeight="1" x14ac:dyDescent="0.2">
      <c r="A138" s="54"/>
      <c r="B138" s="55">
        <v>843380122296</v>
      </c>
      <c r="C138" s="56" t="s">
        <v>2684</v>
      </c>
      <c r="D138" s="56" t="s">
        <v>2685</v>
      </c>
      <c r="E138" s="56" t="str" cm="1">
        <f t="array" ref="E138">_xlfn.XLOOKUP(C138,Master!E1:E2386,Master!H1:H2386)</f>
        <v>No</v>
      </c>
      <c r="F138" s="56" t="s">
        <v>272</v>
      </c>
      <c r="G138" s="56" t="s">
        <v>666</v>
      </c>
      <c r="H138" s="56" t="s">
        <v>139</v>
      </c>
      <c r="I138" s="56" t="s">
        <v>1091</v>
      </c>
      <c r="J138" s="56" t="s">
        <v>2411</v>
      </c>
      <c r="K138" s="56" t="s">
        <v>50</v>
      </c>
      <c r="L138" s="56" t="s">
        <v>50</v>
      </c>
      <c r="M138" s="85">
        <v>110</v>
      </c>
      <c r="N138" s="85" cm="1">
        <f t="array" ref="N138">O138</f>
        <v>200</v>
      </c>
      <c r="O138" s="57">
        <v>200</v>
      </c>
      <c r="P138" s="58" cm="1">
        <f t="array" ref="P138">(O138*$P$3)*(M138/O138)</f>
        <v>152.9</v>
      </c>
      <c r="Q138" s="59" cm="1">
        <f t="array" ref="Q138">R138</f>
        <v>334</v>
      </c>
      <c r="R138" s="58" cm="1">
        <f t="array" ref="R138">ROUND(O138*$P$3*(1+$Q$3),0)</f>
        <v>334</v>
      </c>
      <c r="S138" s="56" t="s">
        <v>57</v>
      </c>
      <c r="T138" s="60" t="s">
        <v>58</v>
      </c>
      <c r="U138" s="86" t="s">
        <v>58</v>
      </c>
      <c r="V138" s="51"/>
      <c r="W138" s="61"/>
      <c r="X138" s="61"/>
      <c r="Y138" s="61"/>
      <c r="Z138" s="61"/>
      <c r="AA138" s="53">
        <f t="shared" si="2"/>
        <v>0</v>
      </c>
    </row>
    <row r="139" spans="1:27" ht="16" customHeight="1" x14ac:dyDescent="0.2">
      <c r="A139" s="54"/>
      <c r="B139" s="55">
        <v>843380122302</v>
      </c>
      <c r="C139" s="56" t="s">
        <v>2686</v>
      </c>
      <c r="D139" s="56" t="s">
        <v>2687</v>
      </c>
      <c r="E139" s="56" t="str" cm="1">
        <f t="array" ref="E139">_xlfn.XLOOKUP(C139,Master!E1:E2386,Master!H1:H2386)</f>
        <v>No</v>
      </c>
      <c r="F139" s="56" t="s">
        <v>272</v>
      </c>
      <c r="G139" s="56" t="s">
        <v>669</v>
      </c>
      <c r="H139" s="56" t="s">
        <v>139</v>
      </c>
      <c r="I139" s="56" t="s">
        <v>1091</v>
      </c>
      <c r="J139" s="56" t="s">
        <v>2411</v>
      </c>
      <c r="K139" s="56" t="s">
        <v>50</v>
      </c>
      <c r="L139" s="56" t="s">
        <v>50</v>
      </c>
      <c r="M139" s="85">
        <v>110</v>
      </c>
      <c r="N139" s="85" cm="1">
        <f t="array" ref="N139">O139</f>
        <v>200</v>
      </c>
      <c r="O139" s="57">
        <v>200</v>
      </c>
      <c r="P139" s="58" cm="1">
        <f t="array" ref="P139">(O139*$P$3)*(M139/O139)</f>
        <v>152.9</v>
      </c>
      <c r="Q139" s="59" cm="1">
        <f t="array" ref="Q139">R139</f>
        <v>334</v>
      </c>
      <c r="R139" s="58" cm="1">
        <f t="array" ref="R139">ROUND(O139*$P$3*(1+$Q$3),0)</f>
        <v>334</v>
      </c>
      <c r="S139" s="56" t="s">
        <v>57</v>
      </c>
      <c r="T139" s="60" t="s">
        <v>58</v>
      </c>
      <c r="U139" s="86" t="s">
        <v>58</v>
      </c>
      <c r="V139" s="51"/>
      <c r="W139" s="61"/>
      <c r="X139" s="61"/>
      <c r="Y139" s="61"/>
      <c r="Z139" s="61"/>
      <c r="AA139" s="53">
        <f t="shared" si="2"/>
        <v>0</v>
      </c>
    </row>
    <row r="140" spans="1:27" ht="16" customHeight="1" x14ac:dyDescent="0.2">
      <c r="A140" s="54"/>
      <c r="B140" s="55">
        <v>843380122319</v>
      </c>
      <c r="C140" s="56" t="s">
        <v>2688</v>
      </c>
      <c r="D140" s="56" t="s">
        <v>2689</v>
      </c>
      <c r="E140" s="56" t="str" cm="1">
        <f t="array" ref="E140">_xlfn.XLOOKUP(C140,Master!E1:E2386,Master!H1:H2386)</f>
        <v>No</v>
      </c>
      <c r="F140" s="56" t="s">
        <v>272</v>
      </c>
      <c r="G140" s="56" t="s">
        <v>672</v>
      </c>
      <c r="H140" s="56" t="s">
        <v>139</v>
      </c>
      <c r="I140" s="56" t="s">
        <v>1091</v>
      </c>
      <c r="J140" s="56" t="s">
        <v>2411</v>
      </c>
      <c r="K140" s="56" t="s">
        <v>50</v>
      </c>
      <c r="L140" s="56" t="s">
        <v>50</v>
      </c>
      <c r="M140" s="85">
        <v>110</v>
      </c>
      <c r="N140" s="85" cm="1">
        <f t="array" ref="N140">O140</f>
        <v>200</v>
      </c>
      <c r="O140" s="57">
        <v>200</v>
      </c>
      <c r="P140" s="58" cm="1">
        <f t="array" ref="P140">(O140*$P$3)*(M140/O140)</f>
        <v>152.9</v>
      </c>
      <c r="Q140" s="59" cm="1">
        <f t="array" ref="Q140">R140</f>
        <v>334</v>
      </c>
      <c r="R140" s="58" cm="1">
        <f t="array" ref="R140">ROUND(O140*$P$3*(1+$Q$3),0)</f>
        <v>334</v>
      </c>
      <c r="S140" s="56" t="s">
        <v>57</v>
      </c>
      <c r="T140" s="60" t="s">
        <v>58</v>
      </c>
      <c r="U140" s="86" t="s">
        <v>58</v>
      </c>
      <c r="V140" s="51"/>
      <c r="W140" s="61"/>
      <c r="X140" s="61"/>
      <c r="Y140" s="61"/>
      <c r="Z140" s="61"/>
      <c r="AA140" s="53">
        <f t="shared" si="2"/>
        <v>0</v>
      </c>
    </row>
    <row r="141" spans="1:27" ht="16" customHeight="1" x14ac:dyDescent="0.2">
      <c r="A141" s="54"/>
      <c r="B141" s="55">
        <v>843380122326</v>
      </c>
      <c r="C141" s="56" t="s">
        <v>2690</v>
      </c>
      <c r="D141" s="56" t="s">
        <v>2691</v>
      </c>
      <c r="E141" s="56" t="str" cm="1">
        <f t="array" ref="E141">_xlfn.XLOOKUP(C141,Master!E1:E2386,Master!H1:H2386)</f>
        <v>No</v>
      </c>
      <c r="F141" s="56" t="s">
        <v>272</v>
      </c>
      <c r="G141" s="56" t="s">
        <v>675</v>
      </c>
      <c r="H141" s="56" t="s">
        <v>139</v>
      </c>
      <c r="I141" s="56" t="s">
        <v>1091</v>
      </c>
      <c r="J141" s="56" t="s">
        <v>2411</v>
      </c>
      <c r="K141" s="56" t="s">
        <v>50</v>
      </c>
      <c r="L141" s="56" t="s">
        <v>50</v>
      </c>
      <c r="M141" s="85">
        <v>110</v>
      </c>
      <c r="N141" s="85" cm="1">
        <f t="array" ref="N141">O141</f>
        <v>200</v>
      </c>
      <c r="O141" s="57">
        <v>200</v>
      </c>
      <c r="P141" s="58" cm="1">
        <f t="array" ref="P141">(O141*$P$3)*(M141/O141)</f>
        <v>152.9</v>
      </c>
      <c r="Q141" s="59" cm="1">
        <f t="array" ref="Q141">R141</f>
        <v>334</v>
      </c>
      <c r="R141" s="58" cm="1">
        <f t="array" ref="R141">ROUND(O141*$P$3*(1+$Q$3),0)</f>
        <v>334</v>
      </c>
      <c r="S141" s="56" t="s">
        <v>57</v>
      </c>
      <c r="T141" s="60" t="s">
        <v>58</v>
      </c>
      <c r="U141" s="86" t="s">
        <v>58</v>
      </c>
      <c r="V141" s="51"/>
      <c r="W141" s="61"/>
      <c r="X141" s="61"/>
      <c r="Y141" s="61"/>
      <c r="Z141" s="61"/>
      <c r="AA141" s="53">
        <f t="shared" si="2"/>
        <v>0</v>
      </c>
    </row>
    <row r="142" spans="1:27" ht="16" customHeight="1" x14ac:dyDescent="0.2">
      <c r="A142" s="54"/>
      <c r="B142" s="55">
        <v>843380122333</v>
      </c>
      <c r="C142" s="56" t="s">
        <v>2692</v>
      </c>
      <c r="D142" s="56" t="s">
        <v>2693</v>
      </c>
      <c r="E142" s="56" t="str" cm="1">
        <f t="array" ref="E142">_xlfn.XLOOKUP(C142,Master!E1:E2386,Master!H1:H2386)</f>
        <v>No</v>
      </c>
      <c r="F142" s="56" t="s">
        <v>272</v>
      </c>
      <c r="G142" s="56" t="s">
        <v>678</v>
      </c>
      <c r="H142" s="56" t="s">
        <v>139</v>
      </c>
      <c r="I142" s="56" t="s">
        <v>1091</v>
      </c>
      <c r="J142" s="56" t="s">
        <v>2411</v>
      </c>
      <c r="K142" s="56" t="s">
        <v>50</v>
      </c>
      <c r="L142" s="56" t="s">
        <v>50</v>
      </c>
      <c r="M142" s="85">
        <v>110</v>
      </c>
      <c r="N142" s="85" cm="1">
        <f t="array" ref="N142">O142</f>
        <v>200</v>
      </c>
      <c r="O142" s="57">
        <v>200</v>
      </c>
      <c r="P142" s="58" cm="1">
        <f t="array" ref="P142">(O142*$P$3)*(M142/O142)</f>
        <v>152.9</v>
      </c>
      <c r="Q142" s="59" cm="1">
        <f t="array" ref="Q142">R142</f>
        <v>334</v>
      </c>
      <c r="R142" s="58" cm="1">
        <f t="array" ref="R142">ROUND(O142*$P$3*(1+$Q$3),0)</f>
        <v>334</v>
      </c>
      <c r="S142" s="56" t="s">
        <v>57</v>
      </c>
      <c r="T142" s="60" t="s">
        <v>58</v>
      </c>
      <c r="U142" s="86" t="s">
        <v>58</v>
      </c>
      <c r="V142" s="51"/>
      <c r="W142" s="61"/>
      <c r="X142" s="61"/>
      <c r="Y142" s="61"/>
      <c r="Z142" s="61"/>
      <c r="AA142" s="53">
        <f t="shared" si="2"/>
        <v>0</v>
      </c>
    </row>
    <row r="143" spans="1:27" ht="16" customHeight="1" x14ac:dyDescent="0.2">
      <c r="A143" s="54"/>
      <c r="B143" s="55">
        <v>843380122340</v>
      </c>
      <c r="C143" s="56" t="s">
        <v>2694</v>
      </c>
      <c r="D143" s="56" t="s">
        <v>2695</v>
      </c>
      <c r="E143" s="56" t="str" cm="1">
        <f t="array" ref="E143">_xlfn.XLOOKUP(C143,Master!E1:E2386,Master!H1:H2386)</f>
        <v>No</v>
      </c>
      <c r="F143" s="56" t="s">
        <v>272</v>
      </c>
      <c r="G143" s="56" t="s">
        <v>681</v>
      </c>
      <c r="H143" s="56" t="s">
        <v>139</v>
      </c>
      <c r="I143" s="56" t="s">
        <v>1091</v>
      </c>
      <c r="J143" s="56" t="s">
        <v>2411</v>
      </c>
      <c r="K143" s="56" t="s">
        <v>50</v>
      </c>
      <c r="L143" s="56" t="s">
        <v>50</v>
      </c>
      <c r="M143" s="85">
        <v>110</v>
      </c>
      <c r="N143" s="85" cm="1">
        <f t="array" ref="N143">O143</f>
        <v>200</v>
      </c>
      <c r="O143" s="57">
        <v>200</v>
      </c>
      <c r="P143" s="58" cm="1">
        <f t="array" ref="P143">(O143*$P$3)*(M143/O143)</f>
        <v>152.9</v>
      </c>
      <c r="Q143" s="59" cm="1">
        <f t="array" ref="Q143">R143</f>
        <v>334</v>
      </c>
      <c r="R143" s="58" cm="1">
        <f t="array" ref="R143">ROUND(O143*$P$3*(1+$Q$3),0)</f>
        <v>334</v>
      </c>
      <c r="S143" s="56" t="s">
        <v>57</v>
      </c>
      <c r="T143" s="60" t="s">
        <v>58</v>
      </c>
      <c r="U143" s="86" t="s">
        <v>58</v>
      </c>
      <c r="V143" s="51"/>
      <c r="W143" s="61"/>
      <c r="X143" s="61"/>
      <c r="Y143" s="61"/>
      <c r="Z143" s="61"/>
      <c r="AA143" s="53">
        <f t="shared" si="2"/>
        <v>0</v>
      </c>
    </row>
    <row r="144" spans="1:27" ht="16" customHeight="1" x14ac:dyDescent="0.2">
      <c r="A144" s="54"/>
      <c r="B144" s="55">
        <v>843380122357</v>
      </c>
      <c r="C144" s="56" t="s">
        <v>2696</v>
      </c>
      <c r="D144" s="56" t="s">
        <v>2697</v>
      </c>
      <c r="E144" s="56" t="str" cm="1">
        <f t="array" ref="E144">_xlfn.XLOOKUP(C144,Master!E1:E2386,Master!H1:H2386)</f>
        <v>No</v>
      </c>
      <c r="F144" s="56" t="s">
        <v>272</v>
      </c>
      <c r="G144" s="56" t="s">
        <v>684</v>
      </c>
      <c r="H144" s="56" t="s">
        <v>139</v>
      </c>
      <c r="I144" s="56" t="s">
        <v>1091</v>
      </c>
      <c r="J144" s="56" t="s">
        <v>2411</v>
      </c>
      <c r="K144" s="56" t="s">
        <v>50</v>
      </c>
      <c r="L144" s="56" t="s">
        <v>50</v>
      </c>
      <c r="M144" s="85">
        <v>110</v>
      </c>
      <c r="N144" s="85" cm="1">
        <f t="array" ref="N144">O144</f>
        <v>200</v>
      </c>
      <c r="O144" s="57">
        <v>200</v>
      </c>
      <c r="P144" s="58" cm="1">
        <f t="array" ref="P144">(O144*$P$3)*(M144/O144)</f>
        <v>152.9</v>
      </c>
      <c r="Q144" s="59" cm="1">
        <f t="array" ref="Q144">R144</f>
        <v>334</v>
      </c>
      <c r="R144" s="58" cm="1">
        <f t="array" ref="R144">ROUND(O144*$P$3*(1+$Q$3),0)</f>
        <v>334</v>
      </c>
      <c r="S144" s="56" t="s">
        <v>57</v>
      </c>
      <c r="T144" s="60" t="s">
        <v>58</v>
      </c>
      <c r="U144" s="86" t="s">
        <v>58</v>
      </c>
      <c r="V144" s="51"/>
      <c r="W144" s="61"/>
      <c r="X144" s="61"/>
      <c r="Y144" s="61"/>
      <c r="Z144" s="61"/>
      <c r="AA144" s="53">
        <f t="shared" si="2"/>
        <v>0</v>
      </c>
    </row>
    <row r="145" spans="1:27" ht="16" customHeight="1" x14ac:dyDescent="0.2">
      <c r="A145" s="54"/>
      <c r="B145" s="55">
        <v>843380122364</v>
      </c>
      <c r="C145" s="56" t="s">
        <v>2698</v>
      </c>
      <c r="D145" s="56" t="s">
        <v>2699</v>
      </c>
      <c r="E145" s="56" t="str" cm="1">
        <f t="array" ref="E145">_xlfn.XLOOKUP(C145,Master!E1:E2386,Master!H1:H2386)</f>
        <v>No</v>
      </c>
      <c r="F145" s="56" t="s">
        <v>272</v>
      </c>
      <c r="G145" s="56" t="s">
        <v>687</v>
      </c>
      <c r="H145" s="56" t="s">
        <v>139</v>
      </c>
      <c r="I145" s="56" t="s">
        <v>1091</v>
      </c>
      <c r="J145" s="56" t="s">
        <v>2411</v>
      </c>
      <c r="K145" s="56" t="s">
        <v>50</v>
      </c>
      <c r="L145" s="56" t="s">
        <v>50</v>
      </c>
      <c r="M145" s="85">
        <v>110</v>
      </c>
      <c r="N145" s="85" cm="1">
        <f t="array" ref="N145">O145</f>
        <v>200</v>
      </c>
      <c r="O145" s="57">
        <v>200</v>
      </c>
      <c r="P145" s="58" cm="1">
        <f t="array" ref="P145">(O145*$P$3)*(M145/O145)</f>
        <v>152.9</v>
      </c>
      <c r="Q145" s="59" cm="1">
        <f t="array" ref="Q145">R145</f>
        <v>334</v>
      </c>
      <c r="R145" s="58" cm="1">
        <f t="array" ref="R145">ROUND(O145*$P$3*(1+$Q$3),0)</f>
        <v>334</v>
      </c>
      <c r="S145" s="56" t="s">
        <v>57</v>
      </c>
      <c r="T145" s="60" t="s">
        <v>58</v>
      </c>
      <c r="U145" s="86" t="s">
        <v>58</v>
      </c>
      <c r="V145" s="51"/>
      <c r="W145" s="61"/>
      <c r="X145" s="61"/>
      <c r="Y145" s="61"/>
      <c r="Z145" s="61"/>
      <c r="AA145" s="53">
        <f t="shared" si="2"/>
        <v>0</v>
      </c>
    </row>
    <row r="146" spans="1:27" ht="16" customHeight="1" x14ac:dyDescent="0.2">
      <c r="A146" s="54"/>
      <c r="B146" s="55">
        <v>843380122371</v>
      </c>
      <c r="C146" s="56" t="s">
        <v>2700</v>
      </c>
      <c r="D146" s="56" t="s">
        <v>2701</v>
      </c>
      <c r="E146" s="56" t="str" cm="1">
        <f t="array" ref="E146">_xlfn.XLOOKUP(C146,Master!E1:E2386,Master!H1:H2386)</f>
        <v>No</v>
      </c>
      <c r="F146" s="56" t="s">
        <v>272</v>
      </c>
      <c r="G146" s="56" t="s">
        <v>690</v>
      </c>
      <c r="H146" s="56" t="s">
        <v>139</v>
      </c>
      <c r="I146" s="56" t="s">
        <v>1091</v>
      </c>
      <c r="J146" s="56" t="s">
        <v>2411</v>
      </c>
      <c r="K146" s="56" t="s">
        <v>50</v>
      </c>
      <c r="L146" s="56" t="s">
        <v>50</v>
      </c>
      <c r="M146" s="85">
        <v>110</v>
      </c>
      <c r="N146" s="85" cm="1">
        <f t="array" ref="N146">O146</f>
        <v>200</v>
      </c>
      <c r="O146" s="57">
        <v>200</v>
      </c>
      <c r="P146" s="58" cm="1">
        <f t="array" ref="P146">(O146*$P$3)*(M146/O146)</f>
        <v>152.9</v>
      </c>
      <c r="Q146" s="59" cm="1">
        <f t="array" ref="Q146">R146</f>
        <v>334</v>
      </c>
      <c r="R146" s="58" cm="1">
        <f t="array" ref="R146">ROUND(O146*$P$3*(1+$Q$3),0)</f>
        <v>334</v>
      </c>
      <c r="S146" s="56" t="s">
        <v>57</v>
      </c>
      <c r="T146" s="60" t="s">
        <v>58</v>
      </c>
      <c r="U146" s="86" t="s">
        <v>58</v>
      </c>
      <c r="V146" s="51"/>
      <c r="W146" s="61"/>
      <c r="X146" s="61"/>
      <c r="Y146" s="61"/>
      <c r="Z146" s="61"/>
      <c r="AA146" s="53">
        <f t="shared" si="2"/>
        <v>0</v>
      </c>
    </row>
    <row r="147" spans="1:27" ht="16" customHeight="1" x14ac:dyDescent="0.2">
      <c r="A147" s="54"/>
      <c r="B147" s="55">
        <v>843380169918</v>
      </c>
      <c r="C147" s="56" t="s">
        <v>2702</v>
      </c>
      <c r="D147" s="56" t="s">
        <v>2703</v>
      </c>
      <c r="E147" s="56" t="str" cm="1">
        <f t="array" ref="E147">_xlfn.XLOOKUP(C147,Master!E1:E2386,Master!H1:H2386)</f>
        <v>Yes</v>
      </c>
      <c r="F147" s="56" t="s">
        <v>272</v>
      </c>
      <c r="G147" s="56" t="s">
        <v>61</v>
      </c>
      <c r="H147" s="56" t="s">
        <v>139</v>
      </c>
      <c r="I147" s="56" t="s">
        <v>1178</v>
      </c>
      <c r="J147" s="56" t="s">
        <v>2411</v>
      </c>
      <c r="K147" s="56" t="s">
        <v>626</v>
      </c>
      <c r="L147" s="56" t="s">
        <v>50</v>
      </c>
      <c r="M147" s="85">
        <v>184.25</v>
      </c>
      <c r="N147" s="85" cm="1">
        <f t="array" ref="N147">O147</f>
        <v>335</v>
      </c>
      <c r="O147" s="57">
        <v>335</v>
      </c>
      <c r="P147" s="58" cm="1">
        <f t="array" ref="P147">(O147*$P$3)*(M147/O147)</f>
        <v>256.10750000000002</v>
      </c>
      <c r="Q147" s="59" cm="1">
        <f t="array" ref="Q147">R147</f>
        <v>559</v>
      </c>
      <c r="R147" s="58" cm="1">
        <f t="array" ref="R147">ROUND(O147*$P$3*(1+$Q$3),0)</f>
        <v>559</v>
      </c>
      <c r="S147" s="56" t="s">
        <v>57</v>
      </c>
      <c r="T147" s="60" t="s">
        <v>58</v>
      </c>
      <c r="U147" s="86" t="s">
        <v>58</v>
      </c>
      <c r="V147" s="51"/>
      <c r="W147" s="61"/>
      <c r="X147" s="61"/>
      <c r="Y147" s="61"/>
      <c r="Z147" s="61"/>
      <c r="AA147" s="53">
        <f t="shared" si="2"/>
        <v>0</v>
      </c>
    </row>
    <row r="148" spans="1:27" ht="16" customHeight="1" x14ac:dyDescent="0.2">
      <c r="A148" s="54"/>
      <c r="B148" s="55">
        <v>843380169925</v>
      </c>
      <c r="C148" s="56" t="s">
        <v>2704</v>
      </c>
      <c r="D148" s="56" t="s">
        <v>2705</v>
      </c>
      <c r="E148" s="56" t="str" cm="1">
        <f t="array" ref="E148">_xlfn.XLOOKUP(C148,Master!E1:E2386,Master!H1:H2386)</f>
        <v>Yes</v>
      </c>
      <c r="F148" s="56" t="s">
        <v>272</v>
      </c>
      <c r="G148" s="56" t="s">
        <v>64</v>
      </c>
      <c r="H148" s="56" t="s">
        <v>139</v>
      </c>
      <c r="I148" s="56" t="s">
        <v>1178</v>
      </c>
      <c r="J148" s="56" t="s">
        <v>2411</v>
      </c>
      <c r="K148" s="56" t="s">
        <v>626</v>
      </c>
      <c r="L148" s="56" t="s">
        <v>50</v>
      </c>
      <c r="M148" s="85">
        <v>184.25</v>
      </c>
      <c r="N148" s="85" cm="1">
        <f t="array" ref="N148">O148</f>
        <v>335</v>
      </c>
      <c r="O148" s="57">
        <v>335</v>
      </c>
      <c r="P148" s="58" cm="1">
        <f t="array" ref="P148">(O148*$P$3)*(M148/O148)</f>
        <v>256.10750000000002</v>
      </c>
      <c r="Q148" s="59" cm="1">
        <f t="array" ref="Q148">R148</f>
        <v>559</v>
      </c>
      <c r="R148" s="58" cm="1">
        <f t="array" ref="R148">ROUND(O148*$P$3*(1+$Q$3),0)</f>
        <v>559</v>
      </c>
      <c r="S148" s="56" t="s">
        <v>57</v>
      </c>
      <c r="T148" s="60" t="s">
        <v>58</v>
      </c>
      <c r="U148" s="86" t="s">
        <v>58</v>
      </c>
      <c r="V148" s="51"/>
      <c r="W148" s="61"/>
      <c r="X148" s="61"/>
      <c r="Y148" s="61"/>
      <c r="Z148" s="61"/>
      <c r="AA148" s="53">
        <f t="shared" si="2"/>
        <v>0</v>
      </c>
    </row>
    <row r="149" spans="1:27" ht="16" customHeight="1" x14ac:dyDescent="0.2">
      <c r="A149" s="54"/>
      <c r="B149" s="55">
        <v>843380169932</v>
      </c>
      <c r="C149" s="56" t="s">
        <v>2706</v>
      </c>
      <c r="D149" s="56" t="s">
        <v>2707</v>
      </c>
      <c r="E149" s="56" t="str" cm="1">
        <f t="array" ref="E149">_xlfn.XLOOKUP(C149,Master!E1:E2386,Master!H1:H2386)</f>
        <v>Yes</v>
      </c>
      <c r="F149" s="56" t="s">
        <v>272</v>
      </c>
      <c r="G149" s="56" t="s">
        <v>67</v>
      </c>
      <c r="H149" s="56" t="s">
        <v>139</v>
      </c>
      <c r="I149" s="56" t="s">
        <v>1178</v>
      </c>
      <c r="J149" s="56" t="s">
        <v>2411</v>
      </c>
      <c r="K149" s="56" t="s">
        <v>626</v>
      </c>
      <c r="L149" s="56" t="s">
        <v>50</v>
      </c>
      <c r="M149" s="85">
        <v>184.25</v>
      </c>
      <c r="N149" s="85" cm="1">
        <f t="array" ref="N149">O149</f>
        <v>335</v>
      </c>
      <c r="O149" s="57">
        <v>335</v>
      </c>
      <c r="P149" s="58" cm="1">
        <f t="array" ref="P149">(O149*$P$3)*(M149/O149)</f>
        <v>256.10750000000002</v>
      </c>
      <c r="Q149" s="59" cm="1">
        <f t="array" ref="Q149">R149</f>
        <v>559</v>
      </c>
      <c r="R149" s="58" cm="1">
        <f t="array" ref="R149">ROUND(O149*$P$3*(1+$Q$3),0)</f>
        <v>559</v>
      </c>
      <c r="S149" s="56" t="s">
        <v>57</v>
      </c>
      <c r="T149" s="60" t="s">
        <v>58</v>
      </c>
      <c r="U149" s="86" t="s">
        <v>58</v>
      </c>
      <c r="V149" s="51"/>
      <c r="W149" s="61"/>
      <c r="X149" s="61"/>
      <c r="Y149" s="61"/>
      <c r="Z149" s="61"/>
      <c r="AA149" s="53">
        <f t="shared" si="2"/>
        <v>0</v>
      </c>
    </row>
    <row r="150" spans="1:27" ht="16" customHeight="1" x14ac:dyDescent="0.2">
      <c r="A150" s="54"/>
      <c r="B150" s="55">
        <v>843380169949</v>
      </c>
      <c r="C150" s="56" t="s">
        <v>2708</v>
      </c>
      <c r="D150" s="56" t="s">
        <v>2709</v>
      </c>
      <c r="E150" s="56" t="str" cm="1">
        <f t="array" ref="E150">_xlfn.XLOOKUP(C150,Master!E1:E2386,Master!H1:H2386)</f>
        <v>Yes</v>
      </c>
      <c r="F150" s="56" t="s">
        <v>272</v>
      </c>
      <c r="G150" s="56" t="s">
        <v>70</v>
      </c>
      <c r="H150" s="56" t="s">
        <v>139</v>
      </c>
      <c r="I150" s="56" t="s">
        <v>1178</v>
      </c>
      <c r="J150" s="56" t="s">
        <v>2411</v>
      </c>
      <c r="K150" s="56" t="s">
        <v>626</v>
      </c>
      <c r="L150" s="56" t="s">
        <v>50</v>
      </c>
      <c r="M150" s="85">
        <v>184.25</v>
      </c>
      <c r="N150" s="85" cm="1">
        <f t="array" ref="N150">O150</f>
        <v>335</v>
      </c>
      <c r="O150" s="57">
        <v>335</v>
      </c>
      <c r="P150" s="58" cm="1">
        <f t="array" ref="P150">(O150*$P$3)*(M150/O150)</f>
        <v>256.10750000000002</v>
      </c>
      <c r="Q150" s="59" cm="1">
        <f t="array" ref="Q150">R150</f>
        <v>559</v>
      </c>
      <c r="R150" s="58" cm="1">
        <f t="array" ref="R150">ROUND(O150*$P$3*(1+$Q$3),0)</f>
        <v>559</v>
      </c>
      <c r="S150" s="56" t="s">
        <v>57</v>
      </c>
      <c r="T150" s="60" t="s">
        <v>58</v>
      </c>
      <c r="U150" s="86" t="s">
        <v>58</v>
      </c>
      <c r="V150" s="51"/>
      <c r="W150" s="61"/>
      <c r="X150" s="61"/>
      <c r="Y150" s="61"/>
      <c r="Z150" s="61"/>
      <c r="AA150" s="53">
        <f t="shared" si="2"/>
        <v>0</v>
      </c>
    </row>
    <row r="151" spans="1:27" ht="16" customHeight="1" x14ac:dyDescent="0.2">
      <c r="A151" s="54"/>
      <c r="B151" s="55">
        <v>843380169956</v>
      </c>
      <c r="C151" s="56" t="s">
        <v>2710</v>
      </c>
      <c r="D151" s="56" t="s">
        <v>2711</v>
      </c>
      <c r="E151" s="56" t="str" cm="1">
        <f t="array" ref="E151">_xlfn.XLOOKUP(C151,Master!E1:E2386,Master!H1:H2386)</f>
        <v>Yes</v>
      </c>
      <c r="F151" s="56" t="s">
        <v>272</v>
      </c>
      <c r="G151" s="56" t="s">
        <v>282</v>
      </c>
      <c r="H151" s="56" t="s">
        <v>139</v>
      </c>
      <c r="I151" s="56" t="s">
        <v>1178</v>
      </c>
      <c r="J151" s="56" t="s">
        <v>2411</v>
      </c>
      <c r="K151" s="56" t="s">
        <v>626</v>
      </c>
      <c r="L151" s="56" t="s">
        <v>50</v>
      </c>
      <c r="M151" s="85">
        <v>184.25</v>
      </c>
      <c r="N151" s="85" cm="1">
        <f t="array" ref="N151">O151</f>
        <v>335</v>
      </c>
      <c r="O151" s="57">
        <v>335</v>
      </c>
      <c r="P151" s="58" cm="1">
        <f t="array" ref="P151">(O151*$P$3)*(M151/O151)</f>
        <v>256.10750000000002</v>
      </c>
      <c r="Q151" s="59" cm="1">
        <f t="array" ref="Q151">R151</f>
        <v>559</v>
      </c>
      <c r="R151" s="58" cm="1">
        <f t="array" ref="R151">ROUND(O151*$P$3*(1+$Q$3),0)</f>
        <v>559</v>
      </c>
      <c r="S151" s="56" t="s">
        <v>57</v>
      </c>
      <c r="T151" s="60" t="s">
        <v>58</v>
      </c>
      <c r="U151" s="86" t="s">
        <v>58</v>
      </c>
      <c r="V151" s="51"/>
      <c r="W151" s="61"/>
      <c r="X151" s="61"/>
      <c r="Y151" s="61"/>
      <c r="Z151" s="61"/>
      <c r="AA151" s="53">
        <f t="shared" si="2"/>
        <v>0</v>
      </c>
    </row>
    <row r="152" spans="1:27" ht="16" customHeight="1" x14ac:dyDescent="0.2">
      <c r="A152" s="54"/>
      <c r="B152" s="55">
        <v>843380169963</v>
      </c>
      <c r="C152" s="56" t="s">
        <v>2712</v>
      </c>
      <c r="D152" s="56" t="s">
        <v>2713</v>
      </c>
      <c r="E152" s="56" t="str" cm="1">
        <f t="array" ref="E152">_xlfn.XLOOKUP(C152,Master!E1:E2386,Master!H1:H2386)</f>
        <v>Yes</v>
      </c>
      <c r="F152" s="56" t="s">
        <v>272</v>
      </c>
      <c r="G152" s="56" t="s">
        <v>285</v>
      </c>
      <c r="H152" s="56" t="s">
        <v>139</v>
      </c>
      <c r="I152" s="56" t="s">
        <v>1178</v>
      </c>
      <c r="J152" s="56" t="s">
        <v>2411</v>
      </c>
      <c r="K152" s="56" t="s">
        <v>626</v>
      </c>
      <c r="L152" s="56" t="s">
        <v>50</v>
      </c>
      <c r="M152" s="85">
        <v>184.25</v>
      </c>
      <c r="N152" s="85" cm="1">
        <f t="array" ref="N152">O152</f>
        <v>335</v>
      </c>
      <c r="O152" s="57">
        <v>335</v>
      </c>
      <c r="P152" s="58" cm="1">
        <f t="array" ref="P152">(O152*$P$3)*(M152/O152)</f>
        <v>256.10750000000002</v>
      </c>
      <c r="Q152" s="59" cm="1">
        <f t="array" ref="Q152">R152</f>
        <v>559</v>
      </c>
      <c r="R152" s="58" cm="1">
        <f t="array" ref="R152">ROUND(O152*$P$3*(1+$Q$3),0)</f>
        <v>559</v>
      </c>
      <c r="S152" s="56" t="s">
        <v>57</v>
      </c>
      <c r="T152" s="60" t="s">
        <v>58</v>
      </c>
      <c r="U152" s="86" t="s">
        <v>58</v>
      </c>
      <c r="V152" s="51"/>
      <c r="W152" s="61"/>
      <c r="X152" s="61"/>
      <c r="Y152" s="61"/>
      <c r="Z152" s="61"/>
      <c r="AA152" s="53">
        <f t="shared" si="2"/>
        <v>0</v>
      </c>
    </row>
    <row r="153" spans="1:27" s="242" customFormat="1" ht="16" customHeight="1" x14ac:dyDescent="0.2">
      <c r="A153" s="231"/>
      <c r="B153" s="243">
        <v>843380168157</v>
      </c>
      <c r="C153" s="233" t="s">
        <v>2714</v>
      </c>
      <c r="D153" s="233" t="s">
        <v>2715</v>
      </c>
      <c r="E153" s="233" t="str" cm="1">
        <f t="array" ref="E153">_xlfn.XLOOKUP(C153,Master!E1:E2386,Master!H1:H2386)</f>
        <v>Yes</v>
      </c>
      <c r="F153" s="233" t="s">
        <v>272</v>
      </c>
      <c r="G153" s="233" t="s">
        <v>61</v>
      </c>
      <c r="H153" s="233" t="s">
        <v>139</v>
      </c>
      <c r="I153" s="233" t="s">
        <v>1178</v>
      </c>
      <c r="J153" s="233" t="s">
        <v>2411</v>
      </c>
      <c r="K153" s="233" t="s">
        <v>50</v>
      </c>
      <c r="L153" s="233" t="s">
        <v>474</v>
      </c>
      <c r="M153" s="244">
        <v>247.5</v>
      </c>
      <c r="N153" s="244" cm="1">
        <f t="array" ref="N153">O153</f>
        <v>450</v>
      </c>
      <c r="O153" s="234">
        <v>450</v>
      </c>
      <c r="P153" s="235" cm="1">
        <f t="array" ref="P153">(O153*$P$3)*(M153/O153)</f>
        <v>344.02500000000003</v>
      </c>
      <c r="Q153" s="236" cm="1">
        <f t="array" ref="Q153">R153</f>
        <v>751</v>
      </c>
      <c r="R153" s="235" cm="1">
        <f t="array" ref="R153">ROUND(O153*$P$3*(1+$Q$3),0)</f>
        <v>751</v>
      </c>
      <c r="S153" s="233" t="s">
        <v>57</v>
      </c>
      <c r="T153" s="237" t="s">
        <v>58</v>
      </c>
      <c r="U153" s="245" t="s">
        <v>58</v>
      </c>
      <c r="V153" s="238"/>
      <c r="W153" s="239"/>
      <c r="X153" s="239"/>
      <c r="Y153" s="239"/>
      <c r="Z153" s="239"/>
      <c r="AA153" s="240">
        <f t="shared" si="2"/>
        <v>0</v>
      </c>
    </row>
    <row r="154" spans="1:27" s="242" customFormat="1" ht="16" customHeight="1" x14ac:dyDescent="0.2">
      <c r="A154" s="231"/>
      <c r="B154" s="243">
        <v>843380168164</v>
      </c>
      <c r="C154" s="233" t="s">
        <v>2716</v>
      </c>
      <c r="D154" s="233" t="s">
        <v>2717</v>
      </c>
      <c r="E154" s="233" t="str" cm="1">
        <f t="array" ref="E154">_xlfn.XLOOKUP(C154,Master!E1:E2386,Master!H1:H2386)</f>
        <v>Yes</v>
      </c>
      <c r="F154" s="233" t="s">
        <v>272</v>
      </c>
      <c r="G154" s="233" t="s">
        <v>64</v>
      </c>
      <c r="H154" s="233" t="s">
        <v>139</v>
      </c>
      <c r="I154" s="233" t="s">
        <v>1178</v>
      </c>
      <c r="J154" s="233" t="s">
        <v>2411</v>
      </c>
      <c r="K154" s="233" t="s">
        <v>50</v>
      </c>
      <c r="L154" s="233" t="s">
        <v>474</v>
      </c>
      <c r="M154" s="244">
        <v>247.5</v>
      </c>
      <c r="N154" s="244" cm="1">
        <f t="array" ref="N154">O154</f>
        <v>450</v>
      </c>
      <c r="O154" s="234">
        <v>450</v>
      </c>
      <c r="P154" s="235" cm="1">
        <f t="array" ref="P154">(O154*$P$3)*(M154/O154)</f>
        <v>344.02500000000003</v>
      </c>
      <c r="Q154" s="236" cm="1">
        <f t="array" ref="Q154">R154</f>
        <v>751</v>
      </c>
      <c r="R154" s="235" cm="1">
        <f t="array" ref="R154">ROUND(O154*$P$3*(1+$Q$3),0)</f>
        <v>751</v>
      </c>
      <c r="S154" s="233" t="s">
        <v>57</v>
      </c>
      <c r="T154" s="237" t="s">
        <v>58</v>
      </c>
      <c r="U154" s="245" t="s">
        <v>58</v>
      </c>
      <c r="V154" s="238"/>
      <c r="W154" s="239"/>
      <c r="X154" s="239"/>
      <c r="Y154" s="239"/>
      <c r="Z154" s="239"/>
      <c r="AA154" s="240">
        <f t="shared" si="2"/>
        <v>0</v>
      </c>
    </row>
    <row r="155" spans="1:27" s="242" customFormat="1" ht="16" customHeight="1" x14ac:dyDescent="0.2">
      <c r="A155" s="231"/>
      <c r="B155" s="243">
        <v>843380168171</v>
      </c>
      <c r="C155" s="233" t="s">
        <v>2718</v>
      </c>
      <c r="D155" s="233" t="s">
        <v>2719</v>
      </c>
      <c r="E155" s="233" t="str" cm="1">
        <f t="array" ref="E155">_xlfn.XLOOKUP(C155,Master!E1:E2386,Master!H1:H2386)</f>
        <v>Yes</v>
      </c>
      <c r="F155" s="233" t="s">
        <v>272</v>
      </c>
      <c r="G155" s="233" t="s">
        <v>67</v>
      </c>
      <c r="H155" s="233" t="s">
        <v>139</v>
      </c>
      <c r="I155" s="233" t="s">
        <v>1178</v>
      </c>
      <c r="J155" s="233" t="s">
        <v>2411</v>
      </c>
      <c r="K155" s="233" t="s">
        <v>50</v>
      </c>
      <c r="L155" s="233" t="s">
        <v>474</v>
      </c>
      <c r="M155" s="244">
        <v>247.5</v>
      </c>
      <c r="N155" s="244" cm="1">
        <f t="array" ref="N155">O155</f>
        <v>450</v>
      </c>
      <c r="O155" s="234">
        <v>450</v>
      </c>
      <c r="P155" s="235" cm="1">
        <f t="array" ref="P155">(O155*$P$3)*(M155/O155)</f>
        <v>344.02500000000003</v>
      </c>
      <c r="Q155" s="236" cm="1">
        <f t="array" ref="Q155">R155</f>
        <v>751</v>
      </c>
      <c r="R155" s="235" cm="1">
        <f t="array" ref="R155">ROUND(O155*$P$3*(1+$Q$3),0)</f>
        <v>751</v>
      </c>
      <c r="S155" s="233" t="s">
        <v>57</v>
      </c>
      <c r="T155" s="237" t="s">
        <v>58</v>
      </c>
      <c r="U155" s="245" t="s">
        <v>58</v>
      </c>
      <c r="V155" s="238"/>
      <c r="W155" s="239"/>
      <c r="X155" s="239"/>
      <c r="Y155" s="239"/>
      <c r="Z155" s="239"/>
      <c r="AA155" s="240">
        <f t="shared" si="2"/>
        <v>0</v>
      </c>
    </row>
    <row r="156" spans="1:27" s="242" customFormat="1" ht="16" customHeight="1" x14ac:dyDescent="0.2">
      <c r="A156" s="231"/>
      <c r="B156" s="243">
        <v>843380168188</v>
      </c>
      <c r="C156" s="233" t="s">
        <v>2720</v>
      </c>
      <c r="D156" s="233" t="s">
        <v>2721</v>
      </c>
      <c r="E156" s="233" t="str" cm="1">
        <f t="array" ref="E156">_xlfn.XLOOKUP(C156,Master!E1:E2386,Master!H1:H2386)</f>
        <v>Yes</v>
      </c>
      <c r="F156" s="233" t="s">
        <v>272</v>
      </c>
      <c r="G156" s="233" t="s">
        <v>70</v>
      </c>
      <c r="H156" s="233" t="s">
        <v>139</v>
      </c>
      <c r="I156" s="233" t="s">
        <v>1178</v>
      </c>
      <c r="J156" s="233" t="s">
        <v>2411</v>
      </c>
      <c r="K156" s="233" t="s">
        <v>50</v>
      </c>
      <c r="L156" s="233" t="s">
        <v>474</v>
      </c>
      <c r="M156" s="244">
        <v>247.5</v>
      </c>
      <c r="N156" s="244" cm="1">
        <f t="array" ref="N156">O156</f>
        <v>450</v>
      </c>
      <c r="O156" s="234">
        <v>450</v>
      </c>
      <c r="P156" s="235" cm="1">
        <f t="array" ref="P156">(O156*$P$3)*(M156/O156)</f>
        <v>344.02500000000003</v>
      </c>
      <c r="Q156" s="236" cm="1">
        <f t="array" ref="Q156">R156</f>
        <v>751</v>
      </c>
      <c r="R156" s="235" cm="1">
        <f t="array" ref="R156">ROUND(O156*$P$3*(1+$Q$3),0)</f>
        <v>751</v>
      </c>
      <c r="S156" s="233" t="s">
        <v>57</v>
      </c>
      <c r="T156" s="237" t="s">
        <v>58</v>
      </c>
      <c r="U156" s="245" t="s">
        <v>58</v>
      </c>
      <c r="V156" s="238"/>
      <c r="W156" s="239"/>
      <c r="X156" s="239"/>
      <c r="Y156" s="239"/>
      <c r="Z156" s="239"/>
      <c r="AA156" s="240">
        <f t="shared" si="2"/>
        <v>0</v>
      </c>
    </row>
    <row r="157" spans="1:27" s="242" customFormat="1" ht="16" customHeight="1" x14ac:dyDescent="0.2">
      <c r="A157" s="231"/>
      <c r="B157" s="243">
        <v>843380168195</v>
      </c>
      <c r="C157" s="233" t="s">
        <v>2722</v>
      </c>
      <c r="D157" s="233" t="s">
        <v>2723</v>
      </c>
      <c r="E157" s="233" t="str" cm="1">
        <f t="array" ref="E157">_xlfn.XLOOKUP(C157,Master!E1:E2386,Master!H1:H2386)</f>
        <v>Yes</v>
      </c>
      <c r="F157" s="233" t="s">
        <v>272</v>
      </c>
      <c r="G157" s="233" t="s">
        <v>282</v>
      </c>
      <c r="H157" s="233" t="s">
        <v>139</v>
      </c>
      <c r="I157" s="233" t="s">
        <v>1178</v>
      </c>
      <c r="J157" s="233" t="s">
        <v>2411</v>
      </c>
      <c r="K157" s="233" t="s">
        <v>50</v>
      </c>
      <c r="L157" s="233" t="s">
        <v>474</v>
      </c>
      <c r="M157" s="244">
        <v>247.5</v>
      </c>
      <c r="N157" s="244" cm="1">
        <f t="array" ref="N157">O157</f>
        <v>450</v>
      </c>
      <c r="O157" s="234">
        <v>450</v>
      </c>
      <c r="P157" s="235" cm="1">
        <f t="array" ref="P157">(O157*$P$3)*(M157/O157)</f>
        <v>344.02500000000003</v>
      </c>
      <c r="Q157" s="236" cm="1">
        <f t="array" ref="Q157">R157</f>
        <v>751</v>
      </c>
      <c r="R157" s="235" cm="1">
        <f t="array" ref="R157">ROUND(O157*$P$3*(1+$Q$3),0)</f>
        <v>751</v>
      </c>
      <c r="S157" s="233" t="s">
        <v>57</v>
      </c>
      <c r="T157" s="237" t="s">
        <v>58</v>
      </c>
      <c r="U157" s="245" t="s">
        <v>58</v>
      </c>
      <c r="V157" s="238"/>
      <c r="W157" s="239"/>
      <c r="X157" s="239"/>
      <c r="Y157" s="239"/>
      <c r="Z157" s="239"/>
      <c r="AA157" s="240">
        <f t="shared" si="2"/>
        <v>0</v>
      </c>
    </row>
    <row r="158" spans="1:27" s="242" customFormat="1" ht="16" customHeight="1" x14ac:dyDescent="0.2">
      <c r="A158" s="231"/>
      <c r="B158" s="243">
        <v>843380168201</v>
      </c>
      <c r="C158" s="233" t="s">
        <v>2724</v>
      </c>
      <c r="D158" s="233" t="s">
        <v>2725</v>
      </c>
      <c r="E158" s="233" t="str" cm="1">
        <f t="array" ref="E158">_xlfn.XLOOKUP(C158,Master!E1:E2386,Master!H1:H2386)</f>
        <v>Yes</v>
      </c>
      <c r="F158" s="233" t="s">
        <v>272</v>
      </c>
      <c r="G158" s="233" t="s">
        <v>285</v>
      </c>
      <c r="H158" s="233" t="s">
        <v>139</v>
      </c>
      <c r="I158" s="233" t="s">
        <v>1178</v>
      </c>
      <c r="J158" s="233" t="s">
        <v>2411</v>
      </c>
      <c r="K158" s="233" t="s">
        <v>50</v>
      </c>
      <c r="L158" s="233" t="s">
        <v>474</v>
      </c>
      <c r="M158" s="244">
        <v>247.5</v>
      </c>
      <c r="N158" s="244" cm="1">
        <f t="array" ref="N158">O158</f>
        <v>450</v>
      </c>
      <c r="O158" s="234">
        <v>450</v>
      </c>
      <c r="P158" s="235" cm="1">
        <f t="array" ref="P158">(O158*$P$3)*(M158/O158)</f>
        <v>344.02500000000003</v>
      </c>
      <c r="Q158" s="236" cm="1">
        <f t="array" ref="Q158">R158</f>
        <v>751</v>
      </c>
      <c r="R158" s="235" cm="1">
        <f t="array" ref="R158">ROUND(O158*$P$3*(1+$Q$3),0)</f>
        <v>751</v>
      </c>
      <c r="S158" s="233" t="s">
        <v>57</v>
      </c>
      <c r="T158" s="237" t="s">
        <v>58</v>
      </c>
      <c r="U158" s="245" t="s">
        <v>58</v>
      </c>
      <c r="V158" s="238"/>
      <c r="W158" s="239"/>
      <c r="X158" s="239"/>
      <c r="Y158" s="239"/>
      <c r="Z158" s="239"/>
      <c r="AA158" s="240">
        <f t="shared" si="2"/>
        <v>0</v>
      </c>
    </row>
    <row r="159" spans="1:27" s="242" customFormat="1" ht="16" customHeight="1" x14ac:dyDescent="0.2">
      <c r="A159" s="231"/>
      <c r="B159" s="243">
        <v>843380171218</v>
      </c>
      <c r="C159" s="233" t="s">
        <v>2726</v>
      </c>
      <c r="D159" s="233" t="s">
        <v>2727</v>
      </c>
      <c r="E159" s="233" t="str" cm="1">
        <f t="array" ref="E159">_xlfn.XLOOKUP(C159,Master!E1:E2386,Master!H1:H2386)</f>
        <v>Yes</v>
      </c>
      <c r="F159" s="233" t="s">
        <v>272</v>
      </c>
      <c r="G159" s="233" t="s">
        <v>61</v>
      </c>
      <c r="H159" s="233" t="s">
        <v>139</v>
      </c>
      <c r="I159" s="233" t="s">
        <v>1178</v>
      </c>
      <c r="J159" s="233" t="s">
        <v>2411</v>
      </c>
      <c r="K159" s="233" t="s">
        <v>474</v>
      </c>
      <c r="L159" s="233" t="s">
        <v>474</v>
      </c>
      <c r="M159" s="244">
        <v>275</v>
      </c>
      <c r="N159" s="244" cm="1">
        <f t="array" ref="N159">O159</f>
        <v>500</v>
      </c>
      <c r="O159" s="234">
        <v>500</v>
      </c>
      <c r="P159" s="235" cm="1">
        <f t="array" ref="P159">(O159*$P$3)*(M159/O159)</f>
        <v>382.25000000000006</v>
      </c>
      <c r="Q159" s="236" cm="1">
        <f t="array" ref="Q159">R159</f>
        <v>834</v>
      </c>
      <c r="R159" s="235" cm="1">
        <f t="array" ref="R159">ROUND(O159*$P$3*(1+$Q$3),0)</f>
        <v>834</v>
      </c>
      <c r="S159" s="233" t="s">
        <v>57</v>
      </c>
      <c r="T159" s="237" t="s">
        <v>58</v>
      </c>
      <c r="U159" s="245" t="s">
        <v>58</v>
      </c>
      <c r="V159" s="238"/>
      <c r="W159" s="239"/>
      <c r="X159" s="239"/>
      <c r="Y159" s="239"/>
      <c r="Z159" s="239"/>
      <c r="AA159" s="240">
        <f t="shared" si="2"/>
        <v>0</v>
      </c>
    </row>
    <row r="160" spans="1:27" s="242" customFormat="1" ht="16" customHeight="1" x14ac:dyDescent="0.2">
      <c r="A160" s="231"/>
      <c r="B160" s="243">
        <v>843380171225</v>
      </c>
      <c r="C160" s="233" t="s">
        <v>2728</v>
      </c>
      <c r="D160" s="233" t="s">
        <v>2729</v>
      </c>
      <c r="E160" s="233" t="str" cm="1">
        <f t="array" ref="E160">_xlfn.XLOOKUP(C160,Master!E1:E2386,Master!H1:H2386)</f>
        <v>Yes</v>
      </c>
      <c r="F160" s="233" t="s">
        <v>272</v>
      </c>
      <c r="G160" s="233" t="s">
        <v>64</v>
      </c>
      <c r="H160" s="233" t="s">
        <v>139</v>
      </c>
      <c r="I160" s="233" t="s">
        <v>1178</v>
      </c>
      <c r="J160" s="233" t="s">
        <v>2411</v>
      </c>
      <c r="K160" s="233" t="s">
        <v>474</v>
      </c>
      <c r="L160" s="233" t="s">
        <v>474</v>
      </c>
      <c r="M160" s="244">
        <v>275</v>
      </c>
      <c r="N160" s="244" cm="1">
        <f t="array" ref="N160">O160</f>
        <v>500</v>
      </c>
      <c r="O160" s="234">
        <v>500</v>
      </c>
      <c r="P160" s="235" cm="1">
        <f t="array" ref="P160">(O160*$P$3)*(M160/O160)</f>
        <v>382.25000000000006</v>
      </c>
      <c r="Q160" s="236" cm="1">
        <f t="array" ref="Q160">R160</f>
        <v>834</v>
      </c>
      <c r="R160" s="235" cm="1">
        <f t="array" ref="R160">ROUND(O160*$P$3*(1+$Q$3),0)</f>
        <v>834</v>
      </c>
      <c r="S160" s="233" t="s">
        <v>57</v>
      </c>
      <c r="T160" s="237" t="s">
        <v>58</v>
      </c>
      <c r="U160" s="245" t="s">
        <v>58</v>
      </c>
      <c r="V160" s="238"/>
      <c r="W160" s="239"/>
      <c r="X160" s="239"/>
      <c r="Y160" s="239"/>
      <c r="Z160" s="239"/>
      <c r="AA160" s="240">
        <f t="shared" si="2"/>
        <v>0</v>
      </c>
    </row>
    <row r="161" spans="1:27" s="242" customFormat="1" ht="16" customHeight="1" x14ac:dyDescent="0.2">
      <c r="A161" s="231"/>
      <c r="B161" s="243">
        <v>843380171232</v>
      </c>
      <c r="C161" s="233" t="s">
        <v>2730</v>
      </c>
      <c r="D161" s="233" t="s">
        <v>2731</v>
      </c>
      <c r="E161" s="233" t="str" cm="1">
        <f t="array" ref="E161">_xlfn.XLOOKUP(C161,Master!E1:E2386,Master!H1:H2386)</f>
        <v>Yes</v>
      </c>
      <c r="F161" s="233" t="s">
        <v>272</v>
      </c>
      <c r="G161" s="233" t="s">
        <v>67</v>
      </c>
      <c r="H161" s="233" t="s">
        <v>139</v>
      </c>
      <c r="I161" s="233" t="s">
        <v>1178</v>
      </c>
      <c r="J161" s="233" t="s">
        <v>2411</v>
      </c>
      <c r="K161" s="233" t="s">
        <v>474</v>
      </c>
      <c r="L161" s="233" t="s">
        <v>474</v>
      </c>
      <c r="M161" s="244">
        <v>275</v>
      </c>
      <c r="N161" s="244" cm="1">
        <f t="array" ref="N161">O161</f>
        <v>500</v>
      </c>
      <c r="O161" s="234">
        <v>500</v>
      </c>
      <c r="P161" s="235" cm="1">
        <f t="array" ref="P161">(O161*$P$3)*(M161/O161)</f>
        <v>382.25000000000006</v>
      </c>
      <c r="Q161" s="236" cm="1">
        <f t="array" ref="Q161">R161</f>
        <v>834</v>
      </c>
      <c r="R161" s="235" cm="1">
        <f t="array" ref="R161">ROUND(O161*$P$3*(1+$Q$3),0)</f>
        <v>834</v>
      </c>
      <c r="S161" s="233" t="s">
        <v>57</v>
      </c>
      <c r="T161" s="237" t="s">
        <v>58</v>
      </c>
      <c r="U161" s="245" t="s">
        <v>58</v>
      </c>
      <c r="V161" s="238"/>
      <c r="W161" s="239"/>
      <c r="X161" s="239"/>
      <c r="Y161" s="239"/>
      <c r="Z161" s="239"/>
      <c r="AA161" s="240">
        <f t="shared" si="2"/>
        <v>0</v>
      </c>
    </row>
    <row r="162" spans="1:27" s="242" customFormat="1" ht="16" customHeight="1" x14ac:dyDescent="0.2">
      <c r="A162" s="231"/>
      <c r="B162" s="243">
        <v>843380171249</v>
      </c>
      <c r="C162" s="233" t="s">
        <v>2732</v>
      </c>
      <c r="D162" s="233" t="s">
        <v>2733</v>
      </c>
      <c r="E162" s="233" t="str" cm="1">
        <f t="array" ref="E162">_xlfn.XLOOKUP(C162,Master!E1:E2386,Master!H1:H2386)</f>
        <v>Yes</v>
      </c>
      <c r="F162" s="233" t="s">
        <v>272</v>
      </c>
      <c r="G162" s="233" t="s">
        <v>70</v>
      </c>
      <c r="H162" s="233" t="s">
        <v>139</v>
      </c>
      <c r="I162" s="233" t="s">
        <v>1178</v>
      </c>
      <c r="J162" s="233" t="s">
        <v>2411</v>
      </c>
      <c r="K162" s="233" t="s">
        <v>474</v>
      </c>
      <c r="L162" s="233" t="s">
        <v>474</v>
      </c>
      <c r="M162" s="244">
        <v>275</v>
      </c>
      <c r="N162" s="244" cm="1">
        <f t="array" ref="N162">O162</f>
        <v>500</v>
      </c>
      <c r="O162" s="234">
        <v>500</v>
      </c>
      <c r="P162" s="235" cm="1">
        <f t="array" ref="P162">(O162*$P$3)*(M162/O162)</f>
        <v>382.25000000000006</v>
      </c>
      <c r="Q162" s="236" cm="1">
        <f t="array" ref="Q162">R162</f>
        <v>834</v>
      </c>
      <c r="R162" s="235" cm="1">
        <f t="array" ref="R162">ROUND(O162*$P$3*(1+$Q$3),0)</f>
        <v>834</v>
      </c>
      <c r="S162" s="233" t="s">
        <v>57</v>
      </c>
      <c r="T162" s="237" t="s">
        <v>58</v>
      </c>
      <c r="U162" s="245" t="s">
        <v>58</v>
      </c>
      <c r="V162" s="238"/>
      <c r="W162" s="239"/>
      <c r="X162" s="239"/>
      <c r="Y162" s="239"/>
      <c r="Z162" s="239"/>
      <c r="AA162" s="240">
        <f t="shared" si="2"/>
        <v>0</v>
      </c>
    </row>
    <row r="163" spans="1:27" s="242" customFormat="1" ht="16" customHeight="1" x14ac:dyDescent="0.2">
      <c r="A163" s="231"/>
      <c r="B163" s="243">
        <v>843380171256</v>
      </c>
      <c r="C163" s="233" t="s">
        <v>2734</v>
      </c>
      <c r="D163" s="233" t="s">
        <v>2735</v>
      </c>
      <c r="E163" s="233" t="str" cm="1">
        <f t="array" ref="E163">_xlfn.XLOOKUP(C163,Master!E1:E2386,Master!H1:H2386)</f>
        <v>Yes</v>
      </c>
      <c r="F163" s="233" t="s">
        <v>272</v>
      </c>
      <c r="G163" s="233" t="s">
        <v>282</v>
      </c>
      <c r="H163" s="233" t="s">
        <v>139</v>
      </c>
      <c r="I163" s="233" t="s">
        <v>1178</v>
      </c>
      <c r="J163" s="233" t="s">
        <v>2411</v>
      </c>
      <c r="K163" s="233" t="s">
        <v>474</v>
      </c>
      <c r="L163" s="233" t="s">
        <v>474</v>
      </c>
      <c r="M163" s="244">
        <v>275</v>
      </c>
      <c r="N163" s="244" cm="1">
        <f t="array" ref="N163">O163</f>
        <v>500</v>
      </c>
      <c r="O163" s="234">
        <v>500</v>
      </c>
      <c r="P163" s="235" cm="1">
        <f t="array" ref="P163">(O163*$P$3)*(M163/O163)</f>
        <v>382.25000000000006</v>
      </c>
      <c r="Q163" s="236" cm="1">
        <f t="array" ref="Q163">R163</f>
        <v>834</v>
      </c>
      <c r="R163" s="235" cm="1">
        <f t="array" ref="R163">ROUND(O163*$P$3*(1+$Q$3),0)</f>
        <v>834</v>
      </c>
      <c r="S163" s="233" t="s">
        <v>57</v>
      </c>
      <c r="T163" s="237" t="s">
        <v>58</v>
      </c>
      <c r="U163" s="245" t="s">
        <v>58</v>
      </c>
      <c r="V163" s="238"/>
      <c r="W163" s="239"/>
      <c r="X163" s="239"/>
      <c r="Y163" s="239"/>
      <c r="Z163" s="239"/>
      <c r="AA163" s="240">
        <f t="shared" si="2"/>
        <v>0</v>
      </c>
    </row>
    <row r="164" spans="1:27" ht="16" customHeight="1" x14ac:dyDescent="0.2">
      <c r="A164" s="54"/>
      <c r="B164" s="55">
        <v>843380171263</v>
      </c>
      <c r="C164" s="56" t="s">
        <v>2736</v>
      </c>
      <c r="D164" s="56" t="s">
        <v>2737</v>
      </c>
      <c r="E164" s="56" t="str" cm="1">
        <f t="array" ref="E164">_xlfn.XLOOKUP(C164,Master!E1:E2386,Master!H1:H2386)</f>
        <v>Yes</v>
      </c>
      <c r="F164" s="56" t="s">
        <v>272</v>
      </c>
      <c r="G164" s="56" t="s">
        <v>285</v>
      </c>
      <c r="H164" s="56" t="s">
        <v>139</v>
      </c>
      <c r="I164" s="56" t="s">
        <v>1178</v>
      </c>
      <c r="J164" s="56" t="s">
        <v>2411</v>
      </c>
      <c r="K164" s="56" t="s">
        <v>474</v>
      </c>
      <c r="L164" s="56" t="s">
        <v>474</v>
      </c>
      <c r="M164" s="85">
        <v>275</v>
      </c>
      <c r="N164" s="85" cm="1">
        <f t="array" ref="N164">O164</f>
        <v>500</v>
      </c>
      <c r="O164" s="57">
        <v>500</v>
      </c>
      <c r="P164" s="58" cm="1">
        <f t="array" ref="P164">(O164*$P$3)*(M164/O164)</f>
        <v>382.25000000000006</v>
      </c>
      <c r="Q164" s="59" cm="1">
        <f t="array" ref="Q164">R164</f>
        <v>834</v>
      </c>
      <c r="R164" s="58" cm="1">
        <f t="array" ref="R164">ROUND(O164*$P$3*(1+$Q$3),0)</f>
        <v>834</v>
      </c>
      <c r="S164" s="56" t="s">
        <v>57</v>
      </c>
      <c r="T164" s="60" t="s">
        <v>58</v>
      </c>
      <c r="U164" s="86" t="s">
        <v>58</v>
      </c>
      <c r="V164" s="51"/>
      <c r="W164" s="61"/>
      <c r="X164" s="61"/>
      <c r="Y164" s="61"/>
      <c r="Z164" s="61"/>
      <c r="AA164" s="53">
        <f t="shared" si="2"/>
        <v>0</v>
      </c>
    </row>
    <row r="165" spans="1:27" ht="16" customHeight="1" x14ac:dyDescent="0.2">
      <c r="A165" s="54"/>
      <c r="B165" s="55">
        <v>843380131731</v>
      </c>
      <c r="C165" s="56" t="s">
        <v>2738</v>
      </c>
      <c r="D165" s="56" t="s">
        <v>2739</v>
      </c>
      <c r="E165" s="56" t="str" cm="1">
        <f t="array" ref="E165">_xlfn.XLOOKUP(C165,Master!E1:E2386,Master!H1:H2386)</f>
        <v>Yes</v>
      </c>
      <c r="F165" s="56" t="s">
        <v>272</v>
      </c>
      <c r="G165" s="56" t="s">
        <v>61</v>
      </c>
      <c r="H165" s="56" t="s">
        <v>1244</v>
      </c>
      <c r="I165" s="56" t="s">
        <v>1245</v>
      </c>
      <c r="J165" s="56" t="s">
        <v>2411</v>
      </c>
      <c r="K165" s="56" t="s">
        <v>56</v>
      </c>
      <c r="L165" s="56" t="s">
        <v>50</v>
      </c>
      <c r="M165" s="85">
        <v>33</v>
      </c>
      <c r="N165" s="85" cm="1">
        <f t="array" ref="N165">O165</f>
        <v>60</v>
      </c>
      <c r="O165" s="57">
        <v>60</v>
      </c>
      <c r="P165" s="58" cm="1">
        <f t="array" ref="P165">(O165*$P$3)*(M165/O165)</f>
        <v>45.87</v>
      </c>
      <c r="Q165" s="59" cm="1">
        <f t="array" ref="Q165">R165</f>
        <v>100</v>
      </c>
      <c r="R165" s="58" cm="1">
        <f t="array" ref="R165">ROUND(O165*$P$3*(1+$Q$3),0)</f>
        <v>100</v>
      </c>
      <c r="S165" s="56" t="s">
        <v>57</v>
      </c>
      <c r="T165" s="60" t="s">
        <v>58</v>
      </c>
      <c r="U165" s="86" t="s">
        <v>58</v>
      </c>
      <c r="V165" s="51"/>
      <c r="W165" s="61"/>
      <c r="X165" s="61"/>
      <c r="Y165" s="61"/>
      <c r="Z165" s="61"/>
      <c r="AA165" s="53">
        <f t="shared" si="2"/>
        <v>0</v>
      </c>
    </row>
    <row r="166" spans="1:27" ht="16" customHeight="1" x14ac:dyDescent="0.2">
      <c r="A166" s="54"/>
      <c r="B166" s="55">
        <v>843380131724</v>
      </c>
      <c r="C166" s="56" t="s">
        <v>2740</v>
      </c>
      <c r="D166" s="56" t="s">
        <v>2741</v>
      </c>
      <c r="E166" s="56" t="str" cm="1">
        <f t="array" ref="E166">_xlfn.XLOOKUP(C166,Master!E1:E2386,Master!H1:H2386)</f>
        <v>Yes</v>
      </c>
      <c r="F166" s="56" t="s">
        <v>272</v>
      </c>
      <c r="G166" s="56" t="s">
        <v>64</v>
      </c>
      <c r="H166" s="56" t="s">
        <v>1244</v>
      </c>
      <c r="I166" s="56" t="s">
        <v>1245</v>
      </c>
      <c r="J166" s="56" t="s">
        <v>2411</v>
      </c>
      <c r="K166" s="56" t="s">
        <v>56</v>
      </c>
      <c r="L166" s="56" t="s">
        <v>50</v>
      </c>
      <c r="M166" s="85">
        <v>33</v>
      </c>
      <c r="N166" s="85" cm="1">
        <f t="array" ref="N166">O166</f>
        <v>60</v>
      </c>
      <c r="O166" s="57">
        <v>60</v>
      </c>
      <c r="P166" s="58" cm="1">
        <f t="array" ref="P166">(O166*$P$3)*(M166/O166)</f>
        <v>45.87</v>
      </c>
      <c r="Q166" s="59" cm="1">
        <f t="array" ref="Q166">R166</f>
        <v>100</v>
      </c>
      <c r="R166" s="58" cm="1">
        <f t="array" ref="R166">ROUND(O166*$P$3*(1+$Q$3),0)</f>
        <v>100</v>
      </c>
      <c r="S166" s="56" t="s">
        <v>57</v>
      </c>
      <c r="T166" s="60" t="s">
        <v>58</v>
      </c>
      <c r="U166" s="86" t="s">
        <v>58</v>
      </c>
      <c r="V166" s="51"/>
      <c r="W166" s="61"/>
      <c r="X166" s="61"/>
      <c r="Y166" s="61"/>
      <c r="Z166" s="61"/>
      <c r="AA166" s="53">
        <f t="shared" si="2"/>
        <v>0</v>
      </c>
    </row>
    <row r="167" spans="1:27" ht="16" customHeight="1" x14ac:dyDescent="0.2">
      <c r="A167" s="54"/>
      <c r="B167" s="55">
        <v>843380131717</v>
      </c>
      <c r="C167" s="56" t="s">
        <v>2742</v>
      </c>
      <c r="D167" s="56" t="s">
        <v>2743</v>
      </c>
      <c r="E167" s="56" t="str" cm="1">
        <f t="array" ref="E167">_xlfn.XLOOKUP(C167,Master!E1:E2386,Master!H1:H2386)</f>
        <v>Yes</v>
      </c>
      <c r="F167" s="56" t="s">
        <v>272</v>
      </c>
      <c r="G167" s="56" t="s">
        <v>67</v>
      </c>
      <c r="H167" s="56" t="s">
        <v>1244</v>
      </c>
      <c r="I167" s="56" t="s">
        <v>1245</v>
      </c>
      <c r="J167" s="56" t="s">
        <v>2411</v>
      </c>
      <c r="K167" s="56" t="s">
        <v>56</v>
      </c>
      <c r="L167" s="56" t="s">
        <v>50</v>
      </c>
      <c r="M167" s="85">
        <v>33</v>
      </c>
      <c r="N167" s="85" cm="1">
        <f t="array" ref="N167">O167</f>
        <v>60</v>
      </c>
      <c r="O167" s="57">
        <v>60</v>
      </c>
      <c r="P167" s="58" cm="1">
        <f t="array" ref="P167">(O167*$P$3)*(M167/O167)</f>
        <v>45.87</v>
      </c>
      <c r="Q167" s="59" cm="1">
        <f t="array" ref="Q167">R167</f>
        <v>100</v>
      </c>
      <c r="R167" s="58" cm="1">
        <f t="array" ref="R167">ROUND(O167*$P$3*(1+$Q$3),0)</f>
        <v>100</v>
      </c>
      <c r="S167" s="56" t="s">
        <v>57</v>
      </c>
      <c r="T167" s="60" t="s">
        <v>58</v>
      </c>
      <c r="U167" s="86" t="s">
        <v>58</v>
      </c>
      <c r="V167" s="51"/>
      <c r="W167" s="61"/>
      <c r="X167" s="61"/>
      <c r="Y167" s="61"/>
      <c r="Z167" s="61"/>
      <c r="AA167" s="53">
        <f t="shared" si="2"/>
        <v>0</v>
      </c>
    </row>
    <row r="168" spans="1:27" ht="16" customHeight="1" x14ac:dyDescent="0.2">
      <c r="A168" s="54"/>
      <c r="B168" s="55">
        <v>843380131748</v>
      </c>
      <c r="C168" s="56" t="s">
        <v>2744</v>
      </c>
      <c r="D168" s="56" t="s">
        <v>2745</v>
      </c>
      <c r="E168" s="56" t="str" cm="1">
        <f t="array" ref="E168">_xlfn.XLOOKUP(C168,Master!E1:E2386,Master!H1:H2386)</f>
        <v>Yes</v>
      </c>
      <c r="F168" s="56" t="s">
        <v>272</v>
      </c>
      <c r="G168" s="56" t="s">
        <v>70</v>
      </c>
      <c r="H168" s="56" t="s">
        <v>1244</v>
      </c>
      <c r="I168" s="56" t="s">
        <v>1245</v>
      </c>
      <c r="J168" s="56" t="s">
        <v>2411</v>
      </c>
      <c r="K168" s="56" t="s">
        <v>56</v>
      </c>
      <c r="L168" s="56" t="s">
        <v>50</v>
      </c>
      <c r="M168" s="85">
        <v>33</v>
      </c>
      <c r="N168" s="85" cm="1">
        <f t="array" ref="N168">O168</f>
        <v>60</v>
      </c>
      <c r="O168" s="57">
        <v>60</v>
      </c>
      <c r="P168" s="58" cm="1">
        <f t="array" ref="P168">(O168*$P$3)*(M168/O168)</f>
        <v>45.87</v>
      </c>
      <c r="Q168" s="59" cm="1">
        <f t="array" ref="Q168">R168</f>
        <v>100</v>
      </c>
      <c r="R168" s="58" cm="1">
        <f t="array" ref="R168">ROUND(O168*$P$3*(1+$Q$3),0)</f>
        <v>100</v>
      </c>
      <c r="S168" s="56" t="s">
        <v>57</v>
      </c>
      <c r="T168" s="60" t="s">
        <v>58</v>
      </c>
      <c r="U168" s="86" t="s">
        <v>58</v>
      </c>
      <c r="V168" s="51"/>
      <c r="W168" s="61"/>
      <c r="X168" s="61"/>
      <c r="Y168" s="61"/>
      <c r="Z168" s="61"/>
      <c r="AA168" s="53">
        <f t="shared" si="2"/>
        <v>0</v>
      </c>
    </row>
    <row r="169" spans="1:27" ht="16" customHeight="1" x14ac:dyDescent="0.2">
      <c r="A169" s="54"/>
      <c r="B169" s="55">
        <v>843380145011</v>
      </c>
      <c r="C169" s="56" t="s">
        <v>2746</v>
      </c>
      <c r="D169" s="56" t="s">
        <v>2747</v>
      </c>
      <c r="E169" s="56" t="str" cm="1">
        <f t="array" ref="E169">_xlfn.XLOOKUP(C169,Master!E1:E2386,Master!H1:H2386)</f>
        <v>Yes</v>
      </c>
      <c r="F169" s="56" t="s">
        <v>272</v>
      </c>
      <c r="G169" s="56" t="s">
        <v>61</v>
      </c>
      <c r="H169" s="56" t="s">
        <v>1244</v>
      </c>
      <c r="I169" s="56" t="s">
        <v>1245</v>
      </c>
      <c r="J169" s="56" t="s">
        <v>2411</v>
      </c>
      <c r="K169" s="56" t="s">
        <v>56</v>
      </c>
      <c r="L169" s="56" t="s">
        <v>50</v>
      </c>
      <c r="M169" s="85">
        <v>38.5</v>
      </c>
      <c r="N169" s="85" cm="1">
        <f t="array" ref="N169">O169</f>
        <v>70</v>
      </c>
      <c r="O169" s="57">
        <v>70</v>
      </c>
      <c r="P169" s="58" cm="1">
        <f t="array" ref="P169">(O169*$P$3)*(M169/O169)</f>
        <v>53.515000000000001</v>
      </c>
      <c r="Q169" s="59" cm="1">
        <f t="array" ref="Q169">R169</f>
        <v>117</v>
      </c>
      <c r="R169" s="58" cm="1">
        <f t="array" ref="R169">ROUND(O169*$P$3*(1+$Q$3),0)</f>
        <v>117</v>
      </c>
      <c r="S169" s="56" t="s">
        <v>57</v>
      </c>
      <c r="T169" s="60" t="s">
        <v>58</v>
      </c>
      <c r="U169" s="86" t="s">
        <v>58</v>
      </c>
      <c r="V169" s="51"/>
      <c r="W169" s="61"/>
      <c r="X169" s="61"/>
      <c r="Y169" s="61"/>
      <c r="Z169" s="61"/>
      <c r="AA169" s="53">
        <f t="shared" si="2"/>
        <v>0</v>
      </c>
    </row>
    <row r="170" spans="1:27" ht="16" customHeight="1" x14ac:dyDescent="0.2">
      <c r="A170" s="54"/>
      <c r="B170" s="55">
        <v>843380145004</v>
      </c>
      <c r="C170" s="56" t="s">
        <v>2748</v>
      </c>
      <c r="D170" s="56" t="s">
        <v>2749</v>
      </c>
      <c r="E170" s="56" t="str" cm="1">
        <f t="array" ref="E170">_xlfn.XLOOKUP(C170,Master!E1:E2386,Master!H1:H2386)</f>
        <v>Yes</v>
      </c>
      <c r="F170" s="56" t="s">
        <v>272</v>
      </c>
      <c r="G170" s="56" t="s">
        <v>64</v>
      </c>
      <c r="H170" s="56" t="s">
        <v>1244</v>
      </c>
      <c r="I170" s="56" t="s">
        <v>1245</v>
      </c>
      <c r="J170" s="56" t="s">
        <v>2411</v>
      </c>
      <c r="K170" s="56" t="s">
        <v>56</v>
      </c>
      <c r="L170" s="56" t="s">
        <v>50</v>
      </c>
      <c r="M170" s="85">
        <v>38.5</v>
      </c>
      <c r="N170" s="85" cm="1">
        <f t="array" ref="N170">O170</f>
        <v>70</v>
      </c>
      <c r="O170" s="57">
        <v>70</v>
      </c>
      <c r="P170" s="58" cm="1">
        <f t="array" ref="P170">(O170*$P$3)*(M170/O170)</f>
        <v>53.515000000000001</v>
      </c>
      <c r="Q170" s="59" cm="1">
        <f t="array" ref="Q170">R170</f>
        <v>117</v>
      </c>
      <c r="R170" s="58" cm="1">
        <f t="array" ref="R170">ROUND(O170*$P$3*(1+$Q$3),0)</f>
        <v>117</v>
      </c>
      <c r="S170" s="56" t="s">
        <v>57</v>
      </c>
      <c r="T170" s="60" t="s">
        <v>58</v>
      </c>
      <c r="U170" s="86" t="s">
        <v>58</v>
      </c>
      <c r="V170" s="51"/>
      <c r="W170" s="61"/>
      <c r="X170" s="61"/>
      <c r="Y170" s="61"/>
      <c r="Z170" s="61"/>
      <c r="AA170" s="53">
        <f t="shared" si="2"/>
        <v>0</v>
      </c>
    </row>
    <row r="171" spans="1:27" ht="16" customHeight="1" x14ac:dyDescent="0.2">
      <c r="A171" s="54"/>
      <c r="B171" s="55">
        <v>843380144991</v>
      </c>
      <c r="C171" s="56" t="s">
        <v>2750</v>
      </c>
      <c r="D171" s="56" t="s">
        <v>2751</v>
      </c>
      <c r="E171" s="56" t="str" cm="1">
        <f t="array" ref="E171">_xlfn.XLOOKUP(C171,Master!E1:E2386,Master!H1:H2386)</f>
        <v>Yes</v>
      </c>
      <c r="F171" s="56" t="s">
        <v>272</v>
      </c>
      <c r="G171" s="56" t="s">
        <v>67</v>
      </c>
      <c r="H171" s="56" t="s">
        <v>1244</v>
      </c>
      <c r="I171" s="56" t="s">
        <v>1245</v>
      </c>
      <c r="J171" s="56" t="s">
        <v>2411</v>
      </c>
      <c r="K171" s="56" t="s">
        <v>56</v>
      </c>
      <c r="L171" s="56" t="s">
        <v>50</v>
      </c>
      <c r="M171" s="85">
        <v>38.5</v>
      </c>
      <c r="N171" s="85" cm="1">
        <f t="array" ref="N171">O171</f>
        <v>70</v>
      </c>
      <c r="O171" s="57">
        <v>70</v>
      </c>
      <c r="P171" s="58" cm="1">
        <f t="array" ref="P171">(O171*$P$3)*(M171/O171)</f>
        <v>53.515000000000001</v>
      </c>
      <c r="Q171" s="59" cm="1">
        <f t="array" ref="Q171">R171</f>
        <v>117</v>
      </c>
      <c r="R171" s="58" cm="1">
        <f t="array" ref="R171">ROUND(O171*$P$3*(1+$Q$3),0)</f>
        <v>117</v>
      </c>
      <c r="S171" s="56" t="s">
        <v>57</v>
      </c>
      <c r="T171" s="60" t="s">
        <v>58</v>
      </c>
      <c r="U171" s="86" t="s">
        <v>58</v>
      </c>
      <c r="V171" s="51"/>
      <c r="W171" s="61"/>
      <c r="X171" s="61"/>
      <c r="Y171" s="61"/>
      <c r="Z171" s="61"/>
      <c r="AA171" s="53">
        <f t="shared" si="2"/>
        <v>0</v>
      </c>
    </row>
    <row r="172" spans="1:27" ht="16" customHeight="1" x14ac:dyDescent="0.2">
      <c r="A172" s="54"/>
      <c r="B172" s="55">
        <v>843380145028</v>
      </c>
      <c r="C172" s="56" t="s">
        <v>2752</v>
      </c>
      <c r="D172" s="56" t="s">
        <v>2753</v>
      </c>
      <c r="E172" s="56" t="str" cm="1">
        <f t="array" ref="E172">_xlfn.XLOOKUP(C172,Master!E1:E2386,Master!H1:H2386)</f>
        <v>Yes</v>
      </c>
      <c r="F172" s="56" t="s">
        <v>272</v>
      </c>
      <c r="G172" s="56" t="s">
        <v>70</v>
      </c>
      <c r="H172" s="56" t="s">
        <v>1244</v>
      </c>
      <c r="I172" s="56" t="s">
        <v>1245</v>
      </c>
      <c r="J172" s="56" t="s">
        <v>2411</v>
      </c>
      <c r="K172" s="56" t="s">
        <v>56</v>
      </c>
      <c r="L172" s="56" t="s">
        <v>50</v>
      </c>
      <c r="M172" s="85">
        <v>38.5</v>
      </c>
      <c r="N172" s="85" cm="1">
        <f t="array" ref="N172">O172</f>
        <v>70</v>
      </c>
      <c r="O172" s="57">
        <v>70</v>
      </c>
      <c r="P172" s="58" cm="1">
        <f t="array" ref="P172">(O172*$P$3)*(M172/O172)</f>
        <v>53.515000000000001</v>
      </c>
      <c r="Q172" s="59" cm="1">
        <f t="array" ref="Q172">R172</f>
        <v>117</v>
      </c>
      <c r="R172" s="58" cm="1">
        <f t="array" ref="R172">ROUND(O172*$P$3*(1+$Q$3),0)</f>
        <v>117</v>
      </c>
      <c r="S172" s="56" t="s">
        <v>57</v>
      </c>
      <c r="T172" s="60" t="s">
        <v>58</v>
      </c>
      <c r="U172" s="86" t="s">
        <v>58</v>
      </c>
      <c r="V172" s="51"/>
      <c r="W172" s="61"/>
      <c r="X172" s="61"/>
      <c r="Y172" s="61"/>
      <c r="Z172" s="61"/>
      <c r="AA172" s="53">
        <f t="shared" si="2"/>
        <v>0</v>
      </c>
    </row>
    <row r="173" spans="1:27" s="242" customFormat="1" ht="16" customHeight="1" x14ac:dyDescent="0.2">
      <c r="A173" s="231"/>
      <c r="B173" s="243">
        <v>843380175674</v>
      </c>
      <c r="C173" s="233" t="s">
        <v>2754</v>
      </c>
      <c r="D173" s="233" t="s">
        <v>2755</v>
      </c>
      <c r="E173" s="233" t="str" cm="1">
        <f t="array" ref="E173">_xlfn.XLOOKUP(C173,Master!E1:E2386,Master!H1:H2386)</f>
        <v>Yes</v>
      </c>
      <c r="F173" s="233" t="s">
        <v>272</v>
      </c>
      <c r="G173" s="233" t="s">
        <v>1287</v>
      </c>
      <c r="H173" s="233" t="s">
        <v>1244</v>
      </c>
      <c r="I173" s="233" t="s">
        <v>2756</v>
      </c>
      <c r="J173" s="233" t="s">
        <v>2411</v>
      </c>
      <c r="K173" s="233" t="s">
        <v>56</v>
      </c>
      <c r="L173" s="233" t="s">
        <v>50</v>
      </c>
      <c r="M173" s="244">
        <v>35.75</v>
      </c>
      <c r="N173" s="244" cm="1">
        <f t="array" ref="N173">O173</f>
        <v>65</v>
      </c>
      <c r="O173" s="234">
        <v>65</v>
      </c>
      <c r="P173" s="235" cm="1">
        <f t="array" ref="P173">(O173*$P$3)*(M173/O173)</f>
        <v>49.692500000000003</v>
      </c>
      <c r="Q173" s="236" cm="1">
        <f t="array" ref="Q173">R173</f>
        <v>108</v>
      </c>
      <c r="R173" s="235" cm="1">
        <f t="array" ref="R173">ROUND(O173*$P$3*(1+$Q$3),0)</f>
        <v>108</v>
      </c>
      <c r="S173" s="233" t="s">
        <v>57</v>
      </c>
      <c r="T173" s="237" t="s">
        <v>58</v>
      </c>
      <c r="U173" s="245" t="s">
        <v>58</v>
      </c>
      <c r="V173" s="238"/>
      <c r="W173" s="239"/>
      <c r="X173" s="239"/>
      <c r="Y173" s="239"/>
      <c r="Z173" s="239"/>
      <c r="AA173" s="240">
        <f t="shared" si="2"/>
        <v>0</v>
      </c>
    </row>
    <row r="174" spans="1:27" ht="16" customHeight="1" x14ac:dyDescent="0.2">
      <c r="A174" s="54"/>
      <c r="B174" s="55">
        <v>843380123354</v>
      </c>
      <c r="C174" s="56" t="s">
        <v>2757</v>
      </c>
      <c r="D174" s="56" t="s">
        <v>2758</v>
      </c>
      <c r="E174" s="56" t="str" cm="1">
        <f t="array" ref="E174">_xlfn.XLOOKUP(C174,Master!E1:E2386,Master!H1:H2386)</f>
        <v>Yes</v>
      </c>
      <c r="F174" s="56" t="s">
        <v>272</v>
      </c>
      <c r="G174" s="56" t="s">
        <v>61</v>
      </c>
      <c r="H174" s="56" t="s">
        <v>1244</v>
      </c>
      <c r="I174" s="56" t="s">
        <v>1245</v>
      </c>
      <c r="J174" s="56" t="s">
        <v>2411</v>
      </c>
      <c r="K174" s="56" t="s">
        <v>56</v>
      </c>
      <c r="L174" s="56" t="s">
        <v>50</v>
      </c>
      <c r="M174" s="85">
        <v>16.5</v>
      </c>
      <c r="N174" s="85" cm="1">
        <f t="array" ref="N174">O174</f>
        <v>30</v>
      </c>
      <c r="O174" s="57">
        <v>30</v>
      </c>
      <c r="P174" s="58" cm="1">
        <f t="array" ref="P174">(O174*$P$3)*(M174/O174)</f>
        <v>22.934999999999999</v>
      </c>
      <c r="Q174" s="59" cm="1">
        <f t="array" ref="Q174">R174</f>
        <v>50</v>
      </c>
      <c r="R174" s="58" cm="1">
        <f t="array" ref="R174">ROUND(O174*$P$3*(1+$Q$3),0)</f>
        <v>50</v>
      </c>
      <c r="S174" s="56" t="s">
        <v>57</v>
      </c>
      <c r="T174" s="60" t="s">
        <v>58</v>
      </c>
      <c r="U174" s="86" t="s">
        <v>58</v>
      </c>
      <c r="V174" s="51"/>
      <c r="W174" s="61"/>
      <c r="X174" s="61"/>
      <c r="Y174" s="61"/>
      <c r="Z174" s="61"/>
      <c r="AA174" s="53">
        <f t="shared" si="2"/>
        <v>0</v>
      </c>
    </row>
    <row r="175" spans="1:27" ht="16" customHeight="1" x14ac:dyDescent="0.2">
      <c r="A175" s="54"/>
      <c r="B175" s="55">
        <v>843380123361</v>
      </c>
      <c r="C175" s="56" t="s">
        <v>2759</v>
      </c>
      <c r="D175" s="56" t="s">
        <v>2760</v>
      </c>
      <c r="E175" s="56" t="str" cm="1">
        <f t="array" ref="E175">_xlfn.XLOOKUP(C175,Master!E1:E2386,Master!H1:H2386)</f>
        <v>Yes</v>
      </c>
      <c r="F175" s="56" t="s">
        <v>272</v>
      </c>
      <c r="G175" s="56" t="s">
        <v>64</v>
      </c>
      <c r="H175" s="56" t="s">
        <v>1244</v>
      </c>
      <c r="I175" s="56" t="s">
        <v>1245</v>
      </c>
      <c r="J175" s="56" t="s">
        <v>2411</v>
      </c>
      <c r="K175" s="56" t="s">
        <v>56</v>
      </c>
      <c r="L175" s="56" t="s">
        <v>50</v>
      </c>
      <c r="M175" s="85">
        <v>16.5</v>
      </c>
      <c r="N175" s="85" cm="1">
        <f t="array" ref="N175">O175</f>
        <v>30</v>
      </c>
      <c r="O175" s="57">
        <v>30</v>
      </c>
      <c r="P175" s="58" cm="1">
        <f t="array" ref="P175">(O175*$P$3)*(M175/O175)</f>
        <v>22.934999999999999</v>
      </c>
      <c r="Q175" s="59" cm="1">
        <f t="array" ref="Q175">R175</f>
        <v>50</v>
      </c>
      <c r="R175" s="58" cm="1">
        <f t="array" ref="R175">ROUND(O175*$P$3*(1+$Q$3),0)</f>
        <v>50</v>
      </c>
      <c r="S175" s="56" t="s">
        <v>57</v>
      </c>
      <c r="T175" s="60" t="s">
        <v>58</v>
      </c>
      <c r="U175" s="86" t="s">
        <v>58</v>
      </c>
      <c r="V175" s="51"/>
      <c r="W175" s="61"/>
      <c r="X175" s="61"/>
      <c r="Y175" s="61"/>
      <c r="Z175" s="61"/>
      <c r="AA175" s="53">
        <f t="shared" si="2"/>
        <v>0</v>
      </c>
    </row>
    <row r="176" spans="1:27" ht="16" customHeight="1" x14ac:dyDescent="0.2">
      <c r="A176" s="54"/>
      <c r="B176" s="55">
        <v>843380123378</v>
      </c>
      <c r="C176" s="56" t="s">
        <v>2761</v>
      </c>
      <c r="D176" s="56" t="s">
        <v>2762</v>
      </c>
      <c r="E176" s="56" t="str" cm="1">
        <f t="array" ref="E176">_xlfn.XLOOKUP(C176,Master!E1:E2386,Master!H1:H2386)</f>
        <v>Yes</v>
      </c>
      <c r="F176" s="56" t="s">
        <v>272</v>
      </c>
      <c r="G176" s="56" t="s">
        <v>67</v>
      </c>
      <c r="H176" s="56" t="s">
        <v>1244</v>
      </c>
      <c r="I176" s="56" t="s">
        <v>1245</v>
      </c>
      <c r="J176" s="56" t="s">
        <v>2411</v>
      </c>
      <c r="K176" s="56" t="s">
        <v>56</v>
      </c>
      <c r="L176" s="56" t="s">
        <v>50</v>
      </c>
      <c r="M176" s="85">
        <v>16.5</v>
      </c>
      <c r="N176" s="85" cm="1">
        <f t="array" ref="N176">O176</f>
        <v>30</v>
      </c>
      <c r="O176" s="57">
        <v>30</v>
      </c>
      <c r="P176" s="58" cm="1">
        <f t="array" ref="P176">(O176*$P$3)*(M176/O176)</f>
        <v>22.934999999999999</v>
      </c>
      <c r="Q176" s="59" cm="1">
        <f t="array" ref="Q176">R176</f>
        <v>50</v>
      </c>
      <c r="R176" s="58" cm="1">
        <f t="array" ref="R176">ROUND(O176*$P$3*(1+$Q$3),0)</f>
        <v>50</v>
      </c>
      <c r="S176" s="56" t="s">
        <v>57</v>
      </c>
      <c r="T176" s="60" t="s">
        <v>58</v>
      </c>
      <c r="U176" s="86" t="s">
        <v>58</v>
      </c>
      <c r="V176" s="51"/>
      <c r="W176" s="61"/>
      <c r="X176" s="61"/>
      <c r="Y176" s="61"/>
      <c r="Z176" s="61"/>
      <c r="AA176" s="53">
        <f t="shared" si="2"/>
        <v>0</v>
      </c>
    </row>
    <row r="177" spans="1:27" ht="16" customHeight="1" x14ac:dyDescent="0.2">
      <c r="A177" s="54"/>
      <c r="B177" s="55">
        <v>843380123385</v>
      </c>
      <c r="C177" s="56" t="s">
        <v>2763</v>
      </c>
      <c r="D177" s="56" t="s">
        <v>2764</v>
      </c>
      <c r="E177" s="56" t="str" cm="1">
        <f t="array" ref="E177">_xlfn.XLOOKUP(C177,Master!E1:E2386,Master!H1:H2386)</f>
        <v>Yes</v>
      </c>
      <c r="F177" s="56" t="s">
        <v>272</v>
      </c>
      <c r="G177" s="56" t="s">
        <v>70</v>
      </c>
      <c r="H177" s="56" t="s">
        <v>1244</v>
      </c>
      <c r="I177" s="56" t="s">
        <v>1245</v>
      </c>
      <c r="J177" s="56" t="s">
        <v>2411</v>
      </c>
      <c r="K177" s="56" t="s">
        <v>56</v>
      </c>
      <c r="L177" s="56" t="s">
        <v>50</v>
      </c>
      <c r="M177" s="85">
        <v>16.5</v>
      </c>
      <c r="N177" s="85" cm="1">
        <f t="array" ref="N177">O177</f>
        <v>30</v>
      </c>
      <c r="O177" s="57">
        <v>30</v>
      </c>
      <c r="P177" s="58" cm="1">
        <f t="array" ref="P177">(O177*$P$3)*(M177/O177)</f>
        <v>22.934999999999999</v>
      </c>
      <c r="Q177" s="59" cm="1">
        <f t="array" ref="Q177">R177</f>
        <v>50</v>
      </c>
      <c r="R177" s="58" cm="1">
        <f t="array" ref="R177">ROUND(O177*$P$3*(1+$Q$3),0)</f>
        <v>50</v>
      </c>
      <c r="S177" s="56" t="s">
        <v>57</v>
      </c>
      <c r="T177" s="60" t="s">
        <v>58</v>
      </c>
      <c r="U177" s="86" t="s">
        <v>58</v>
      </c>
      <c r="V177" s="51"/>
      <c r="W177" s="61"/>
      <c r="X177" s="61"/>
      <c r="Y177" s="61"/>
      <c r="Z177" s="61"/>
      <c r="AA177" s="53">
        <f t="shared" si="2"/>
        <v>0</v>
      </c>
    </row>
    <row r="178" spans="1:27" ht="16" customHeight="1" x14ac:dyDescent="0.2">
      <c r="A178" s="54"/>
      <c r="B178" s="55">
        <v>843380123996</v>
      </c>
      <c r="C178" s="56" t="s">
        <v>2765</v>
      </c>
      <c r="D178" s="56" t="s">
        <v>2766</v>
      </c>
      <c r="E178" s="56" t="str" cm="1">
        <f t="array" ref="E178">_xlfn.XLOOKUP(C178,Master!E1:E2386,Master!H1:H2386)</f>
        <v>Yes</v>
      </c>
      <c r="F178" s="56" t="s">
        <v>272</v>
      </c>
      <c r="G178" s="56" t="s">
        <v>1287</v>
      </c>
      <c r="H178" s="56" t="s">
        <v>1288</v>
      </c>
      <c r="I178" s="56" t="s">
        <v>1289</v>
      </c>
      <c r="J178" s="56" t="s">
        <v>2411</v>
      </c>
      <c r="K178" s="56" t="s">
        <v>56</v>
      </c>
      <c r="L178" s="56" t="s">
        <v>50</v>
      </c>
      <c r="M178" s="85">
        <v>30</v>
      </c>
      <c r="N178" s="85" cm="1">
        <f t="array" ref="N178">O178</f>
        <v>50</v>
      </c>
      <c r="O178" s="57">
        <v>50</v>
      </c>
      <c r="P178" s="58" cm="1">
        <f t="array" ref="P178">(O178*$P$3)*(M178/O178)</f>
        <v>41.699999999999996</v>
      </c>
      <c r="Q178" s="59" cm="1">
        <f t="array" ref="Q178">R178</f>
        <v>83</v>
      </c>
      <c r="R178" s="58" cm="1">
        <f t="array" ref="R178">ROUND(O178*$P$3*(1+$Q$3),0)</f>
        <v>83</v>
      </c>
      <c r="S178" s="56" t="s">
        <v>57</v>
      </c>
      <c r="T178" s="60" t="s">
        <v>58</v>
      </c>
      <c r="U178" s="86" t="s">
        <v>58</v>
      </c>
      <c r="V178" s="51"/>
      <c r="W178" s="61"/>
      <c r="X178" s="61"/>
      <c r="Y178" s="61"/>
      <c r="Z178" s="61"/>
      <c r="AA178" s="53">
        <f t="shared" si="2"/>
        <v>0</v>
      </c>
    </row>
    <row r="179" spans="1:27" ht="16" customHeight="1" x14ac:dyDescent="0.2">
      <c r="A179" s="54"/>
      <c r="B179" s="55">
        <v>843380132332</v>
      </c>
      <c r="C179" s="56" t="s">
        <v>2767</v>
      </c>
      <c r="D179" s="56" t="s">
        <v>2768</v>
      </c>
      <c r="E179" s="56" t="str" cm="1">
        <f t="array" ref="E179">_xlfn.XLOOKUP(C179,Master!E1:E2386,Master!H1:H2386)</f>
        <v>Yes</v>
      </c>
      <c r="F179" s="56" t="s">
        <v>272</v>
      </c>
      <c r="G179" s="56" t="s">
        <v>1287</v>
      </c>
      <c r="H179" s="56" t="s">
        <v>1288</v>
      </c>
      <c r="I179" s="56" t="s">
        <v>1292</v>
      </c>
      <c r="J179" s="56" t="s">
        <v>2411</v>
      </c>
      <c r="K179" s="56" t="s">
        <v>56</v>
      </c>
      <c r="L179" s="56" t="s">
        <v>50</v>
      </c>
      <c r="M179" s="85">
        <v>22</v>
      </c>
      <c r="N179" s="85" cm="1">
        <f t="array" ref="N179">O179</f>
        <v>40</v>
      </c>
      <c r="O179" s="57">
        <v>40</v>
      </c>
      <c r="P179" s="58" cm="1">
        <f t="array" ref="P179">(O179*$P$3)*(M179/O179)</f>
        <v>30.58</v>
      </c>
      <c r="Q179" s="59" cm="1">
        <f t="array" ref="Q179">R179</f>
        <v>67</v>
      </c>
      <c r="R179" s="58" cm="1">
        <f t="array" ref="R179">ROUND(O179*$P$3*(1+$Q$3),0)</f>
        <v>67</v>
      </c>
      <c r="S179" s="56" t="s">
        <v>57</v>
      </c>
      <c r="T179" s="60" t="s">
        <v>58</v>
      </c>
      <c r="U179" s="86" t="s">
        <v>58</v>
      </c>
      <c r="V179" s="51"/>
      <c r="W179" s="61"/>
      <c r="X179" s="61"/>
      <c r="Y179" s="61"/>
      <c r="Z179" s="61"/>
      <c r="AA179" s="53">
        <f t="shared" si="2"/>
        <v>0</v>
      </c>
    </row>
    <row r="180" spans="1:27" ht="16" customHeight="1" x14ac:dyDescent="0.2">
      <c r="A180" s="54"/>
      <c r="B180" s="55">
        <v>843380123392</v>
      </c>
      <c r="C180" s="56" t="s">
        <v>2769</v>
      </c>
      <c r="D180" s="56" t="s">
        <v>2770</v>
      </c>
      <c r="E180" s="56" t="str" cm="1">
        <f t="array" ref="E180">_xlfn.XLOOKUP(C180,Master!E1:E2386,Master!H1:H2386)</f>
        <v>No</v>
      </c>
      <c r="F180" s="56" t="s">
        <v>272</v>
      </c>
      <c r="G180" s="56" t="s">
        <v>1287</v>
      </c>
      <c r="H180" s="56" t="s">
        <v>1288</v>
      </c>
      <c r="I180" s="56" t="s">
        <v>1289</v>
      </c>
      <c r="J180" s="56" t="s">
        <v>2411</v>
      </c>
      <c r="K180" s="56" t="s">
        <v>56</v>
      </c>
      <c r="L180" s="56" t="s">
        <v>50</v>
      </c>
      <c r="M180" s="85">
        <v>24</v>
      </c>
      <c r="N180" s="85" cm="1">
        <f t="array" ref="N180">O180</f>
        <v>40</v>
      </c>
      <c r="O180" s="57">
        <v>40</v>
      </c>
      <c r="P180" s="58" cm="1">
        <f t="array" ref="P180">(O180*$P$3)*(M180/O180)</f>
        <v>33.359999999999992</v>
      </c>
      <c r="Q180" s="59" cm="1">
        <f t="array" ref="Q180">R180</f>
        <v>67</v>
      </c>
      <c r="R180" s="58" cm="1">
        <f t="array" ref="R180">ROUND(O180*$P$3*(1+$Q$3),0)</f>
        <v>67</v>
      </c>
      <c r="S180" s="56" t="s">
        <v>57</v>
      </c>
      <c r="T180" s="60" t="s">
        <v>58</v>
      </c>
      <c r="U180" s="86" t="s">
        <v>58</v>
      </c>
      <c r="V180" s="51"/>
      <c r="W180" s="61"/>
      <c r="X180" s="61"/>
      <c r="Y180" s="61"/>
      <c r="Z180" s="61"/>
      <c r="AA180" s="53">
        <f t="shared" si="2"/>
        <v>0</v>
      </c>
    </row>
    <row r="181" spans="1:27" ht="16" customHeight="1" x14ac:dyDescent="0.2">
      <c r="A181" s="54"/>
      <c r="B181" s="55">
        <v>843380123408</v>
      </c>
      <c r="C181" s="56" t="s">
        <v>2771</v>
      </c>
      <c r="D181" s="56" t="s">
        <v>2772</v>
      </c>
      <c r="E181" s="56" t="str" cm="1">
        <f t="array" ref="E181">_xlfn.XLOOKUP(C181,Master!E1:E2386,Master!H1:H2386)</f>
        <v>No</v>
      </c>
      <c r="F181" s="56" t="s">
        <v>272</v>
      </c>
      <c r="G181" s="56" t="s">
        <v>1287</v>
      </c>
      <c r="H181" s="56" t="s">
        <v>1288</v>
      </c>
      <c r="I181" s="56" t="s">
        <v>1289</v>
      </c>
      <c r="J181" s="56" t="s">
        <v>2411</v>
      </c>
      <c r="K181" s="56" t="s">
        <v>474</v>
      </c>
      <c r="L181" s="56" t="s">
        <v>50</v>
      </c>
      <c r="M181" s="85">
        <v>16.5</v>
      </c>
      <c r="N181" s="85" cm="1">
        <f t="array" ref="N181">O181</f>
        <v>30</v>
      </c>
      <c r="O181" s="57">
        <v>30</v>
      </c>
      <c r="P181" s="58" cm="1">
        <f t="array" ref="P181">(O181*$P$3)*(M181/O181)</f>
        <v>22.934999999999999</v>
      </c>
      <c r="Q181" s="59" cm="1">
        <f t="array" ref="Q181">R181</f>
        <v>50</v>
      </c>
      <c r="R181" s="58" cm="1">
        <f t="array" ref="R181">ROUND(O181*$P$3*(1+$Q$3),0)</f>
        <v>50</v>
      </c>
      <c r="S181" s="56" t="s">
        <v>57</v>
      </c>
      <c r="T181" s="60" t="s">
        <v>58</v>
      </c>
      <c r="U181" s="86" t="s">
        <v>58</v>
      </c>
      <c r="V181" s="51"/>
      <c r="W181" s="61"/>
      <c r="X181" s="61"/>
      <c r="Y181" s="61"/>
      <c r="Z181" s="61"/>
      <c r="AA181" s="53">
        <f t="shared" si="2"/>
        <v>0</v>
      </c>
    </row>
    <row r="182" spans="1:27" ht="16" customHeight="1" x14ac:dyDescent="0.2">
      <c r="A182" s="54"/>
      <c r="B182" s="55">
        <v>843380123415</v>
      </c>
      <c r="C182" s="56" t="s">
        <v>2773</v>
      </c>
      <c r="D182" s="56" t="s">
        <v>2774</v>
      </c>
      <c r="E182" s="56" t="str" cm="1">
        <f t="array" ref="E182">_xlfn.XLOOKUP(C182,Master!E1:E2386,Master!H1:H2386)</f>
        <v>Yes</v>
      </c>
      <c r="F182" s="56" t="s">
        <v>272</v>
      </c>
      <c r="G182" s="56" t="s">
        <v>1287</v>
      </c>
      <c r="H182" s="56" t="s">
        <v>1288</v>
      </c>
      <c r="I182" s="56" t="s">
        <v>1292</v>
      </c>
      <c r="J182" s="56" t="s">
        <v>2411</v>
      </c>
      <c r="K182" s="56" t="s">
        <v>56</v>
      </c>
      <c r="L182" s="56" t="s">
        <v>50</v>
      </c>
      <c r="M182" s="85">
        <v>16.5</v>
      </c>
      <c r="N182" s="85" cm="1">
        <f t="array" ref="N182">O182</f>
        <v>30</v>
      </c>
      <c r="O182" s="57">
        <v>30</v>
      </c>
      <c r="P182" s="58" cm="1">
        <f t="array" ref="P182">(O182*$P$3)*(M182/O182)</f>
        <v>22.934999999999999</v>
      </c>
      <c r="Q182" s="59" cm="1">
        <f t="array" ref="Q182">R182</f>
        <v>50</v>
      </c>
      <c r="R182" s="58" cm="1">
        <f t="array" ref="R182">ROUND(O182*$P$3*(1+$Q$3),0)</f>
        <v>50</v>
      </c>
      <c r="S182" s="56" t="s">
        <v>57</v>
      </c>
      <c r="T182" s="60" t="s">
        <v>58</v>
      </c>
      <c r="U182" s="86" t="s">
        <v>58</v>
      </c>
      <c r="V182" s="51"/>
      <c r="W182" s="61"/>
      <c r="X182" s="61"/>
      <c r="Y182" s="61"/>
      <c r="Z182" s="61"/>
      <c r="AA182" s="53">
        <f t="shared" si="2"/>
        <v>0</v>
      </c>
    </row>
    <row r="183" spans="1:27" s="242" customFormat="1" ht="16" customHeight="1" x14ac:dyDescent="0.2">
      <c r="A183" s="231"/>
      <c r="B183" s="243">
        <v>843380123422</v>
      </c>
      <c r="C183" s="233" t="s">
        <v>2775</v>
      </c>
      <c r="D183" s="233" t="s">
        <v>2776</v>
      </c>
      <c r="E183" s="233" t="str" cm="1">
        <f t="array" ref="E183">_xlfn.XLOOKUP(C183,Master!E1:E2386,Master!H1:H2386)</f>
        <v>Yes</v>
      </c>
      <c r="F183" s="233" t="s">
        <v>272</v>
      </c>
      <c r="G183" s="233" t="s">
        <v>1287</v>
      </c>
      <c r="H183" s="233" t="s">
        <v>1288</v>
      </c>
      <c r="I183" s="233" t="s">
        <v>1292</v>
      </c>
      <c r="J183" s="233" t="s">
        <v>2411</v>
      </c>
      <c r="K183" s="233" t="s">
        <v>56</v>
      </c>
      <c r="L183" s="233" t="s">
        <v>50</v>
      </c>
      <c r="M183" s="244">
        <v>21</v>
      </c>
      <c r="N183" s="244" cm="1">
        <f t="array" ref="N183">O183</f>
        <v>35</v>
      </c>
      <c r="O183" s="234">
        <v>35</v>
      </c>
      <c r="P183" s="235" cm="1">
        <f t="array" ref="P183">(O183*$P$3)*(M183/O183)</f>
        <v>29.189999999999998</v>
      </c>
      <c r="Q183" s="236" cm="1">
        <f t="array" ref="Q183">R183</f>
        <v>58</v>
      </c>
      <c r="R183" s="235" cm="1">
        <f t="array" ref="R183">ROUND(O183*$P$3*(1+$Q$3),0)</f>
        <v>58</v>
      </c>
      <c r="S183" s="233" t="s">
        <v>57</v>
      </c>
      <c r="T183" s="237" t="s">
        <v>58</v>
      </c>
      <c r="U183" s="245" t="s">
        <v>58</v>
      </c>
      <c r="V183" s="238"/>
      <c r="W183" s="239"/>
      <c r="X183" s="239"/>
      <c r="Y183" s="239"/>
      <c r="Z183" s="239"/>
      <c r="AA183" s="240">
        <f t="shared" si="2"/>
        <v>0</v>
      </c>
    </row>
    <row r="184" spans="1:27" ht="16" customHeight="1" x14ac:dyDescent="0.2">
      <c r="A184" s="54"/>
      <c r="B184" s="55">
        <v>843380124009</v>
      </c>
      <c r="C184" s="56" t="s">
        <v>2777</v>
      </c>
      <c r="D184" s="56" t="s">
        <v>2778</v>
      </c>
      <c r="E184" s="56" t="str" cm="1">
        <f t="array" ref="E184">_xlfn.XLOOKUP(C184,Master!E1:E2386,Master!H1:H2386)</f>
        <v>Yes</v>
      </c>
      <c r="F184" s="56" t="s">
        <v>272</v>
      </c>
      <c r="G184" s="56" t="s">
        <v>1287</v>
      </c>
      <c r="H184" s="56" t="s">
        <v>1288</v>
      </c>
      <c r="I184" s="56" t="s">
        <v>1317</v>
      </c>
      <c r="J184" s="56" t="s">
        <v>2411</v>
      </c>
      <c r="K184" s="56" t="s">
        <v>56</v>
      </c>
      <c r="L184" s="56" t="s">
        <v>50</v>
      </c>
      <c r="M184" s="85">
        <v>19.25</v>
      </c>
      <c r="N184" s="85" cm="1">
        <f t="array" ref="N184">O184</f>
        <v>35</v>
      </c>
      <c r="O184" s="57">
        <v>35</v>
      </c>
      <c r="P184" s="58" cm="1">
        <f t="array" ref="P184">(O184*$P$3)*(M184/O184)</f>
        <v>26.7575</v>
      </c>
      <c r="Q184" s="59" cm="1">
        <f t="array" ref="Q184">R184</f>
        <v>58</v>
      </c>
      <c r="R184" s="58" cm="1">
        <f t="array" ref="R184">ROUND(O184*$P$3*(1+$Q$3),0)</f>
        <v>58</v>
      </c>
      <c r="S184" s="56" t="s">
        <v>57</v>
      </c>
      <c r="T184" s="60" t="s">
        <v>58</v>
      </c>
      <c r="U184" s="86" t="s">
        <v>58</v>
      </c>
      <c r="V184" s="51"/>
      <c r="W184" s="61"/>
      <c r="X184" s="61"/>
      <c r="Y184" s="61"/>
      <c r="Z184" s="61"/>
      <c r="AA184" s="53">
        <f t="shared" si="2"/>
        <v>0</v>
      </c>
    </row>
    <row r="185" spans="1:27" ht="16" customHeight="1" x14ac:dyDescent="0.2">
      <c r="A185" s="54"/>
      <c r="B185" s="55">
        <v>843380123521</v>
      </c>
      <c r="C185" s="56" t="s">
        <v>2779</v>
      </c>
      <c r="D185" s="56" t="s">
        <v>2780</v>
      </c>
      <c r="E185" s="56" t="str" cm="1">
        <f t="array" ref="E185">_xlfn.XLOOKUP(C185,Master!E1:E2386,Master!H1:H2386)</f>
        <v>Yes</v>
      </c>
      <c r="F185" s="56" t="s">
        <v>272</v>
      </c>
      <c r="G185" s="56" t="s">
        <v>1287</v>
      </c>
      <c r="H185" s="56" t="s">
        <v>1288</v>
      </c>
      <c r="I185" s="56" t="s">
        <v>1317</v>
      </c>
      <c r="J185" s="56" t="s">
        <v>2411</v>
      </c>
      <c r="K185" s="56" t="s">
        <v>56</v>
      </c>
      <c r="L185" s="56" t="s">
        <v>50</v>
      </c>
      <c r="M185" s="85">
        <v>22</v>
      </c>
      <c r="N185" s="85" cm="1">
        <f t="array" ref="N185">O185</f>
        <v>40</v>
      </c>
      <c r="O185" s="57">
        <v>40</v>
      </c>
      <c r="P185" s="58" cm="1">
        <f t="array" ref="P185">(O185*$P$3)*(M185/O185)</f>
        <v>30.58</v>
      </c>
      <c r="Q185" s="59" cm="1">
        <f t="array" ref="Q185">R185</f>
        <v>67</v>
      </c>
      <c r="R185" s="58" cm="1">
        <f t="array" ref="R185">ROUND(O185*$P$3*(1+$Q$3),0)</f>
        <v>67</v>
      </c>
      <c r="S185" s="56" t="s">
        <v>57</v>
      </c>
      <c r="T185" s="60" t="s">
        <v>58</v>
      </c>
      <c r="U185" s="86" t="s">
        <v>58</v>
      </c>
      <c r="V185" s="51"/>
      <c r="W185" s="61"/>
      <c r="X185" s="61"/>
      <c r="Y185" s="61"/>
      <c r="Z185" s="61"/>
      <c r="AA185" s="53">
        <f t="shared" si="2"/>
        <v>0</v>
      </c>
    </row>
    <row r="186" spans="1:27" ht="16" customHeight="1" x14ac:dyDescent="0.2">
      <c r="A186" s="54"/>
      <c r="B186" s="55">
        <v>843380123583</v>
      </c>
      <c r="C186" s="56" t="s">
        <v>2781</v>
      </c>
      <c r="D186" s="56" t="s">
        <v>2782</v>
      </c>
      <c r="E186" s="56" t="str" cm="1">
        <f t="array" ref="E186">_xlfn.XLOOKUP(C186,Master!E1:E2386,Master!H1:H2386)</f>
        <v>Yes</v>
      </c>
      <c r="F186" s="56" t="s">
        <v>272</v>
      </c>
      <c r="G186" s="56" t="s">
        <v>1287</v>
      </c>
      <c r="H186" s="56" t="s">
        <v>1288</v>
      </c>
      <c r="I186" s="56" t="s">
        <v>1317</v>
      </c>
      <c r="J186" s="56" t="s">
        <v>2411</v>
      </c>
      <c r="K186" s="56" t="s">
        <v>56</v>
      </c>
      <c r="L186" s="56" t="s">
        <v>50</v>
      </c>
      <c r="M186" s="85">
        <v>21</v>
      </c>
      <c r="N186" s="85" cm="1">
        <f t="array" ref="N186">O186</f>
        <v>35</v>
      </c>
      <c r="O186" s="57">
        <v>35</v>
      </c>
      <c r="P186" s="58" cm="1">
        <f t="array" ref="P186">(O186*$P$3)*(M186/O186)</f>
        <v>29.189999999999998</v>
      </c>
      <c r="Q186" s="59" cm="1">
        <f t="array" ref="Q186">R186</f>
        <v>58</v>
      </c>
      <c r="R186" s="58" cm="1">
        <f t="array" ref="R186">ROUND(O186*$P$3*(1+$Q$3),0)</f>
        <v>58</v>
      </c>
      <c r="S186" s="56" t="s">
        <v>57</v>
      </c>
      <c r="T186" s="60" t="s">
        <v>58</v>
      </c>
      <c r="U186" s="86" t="s">
        <v>58</v>
      </c>
      <c r="V186" s="51"/>
      <c r="W186" s="61"/>
      <c r="X186" s="61"/>
      <c r="Y186" s="61"/>
      <c r="Z186" s="61"/>
      <c r="AA186" s="53">
        <f t="shared" si="2"/>
        <v>0</v>
      </c>
    </row>
    <row r="187" spans="1:27" ht="16" customHeight="1" x14ac:dyDescent="0.2">
      <c r="A187" s="54"/>
      <c r="B187" s="55">
        <v>843380132240</v>
      </c>
      <c r="C187" s="56" t="s">
        <v>2783</v>
      </c>
      <c r="D187" s="56" t="s">
        <v>2784</v>
      </c>
      <c r="E187" s="56" t="str" cm="1">
        <f t="array" ref="E187">_xlfn.XLOOKUP(C187,Master!E1:E2386,Master!H1:H2386)</f>
        <v>No</v>
      </c>
      <c r="F187" s="56" t="s">
        <v>272</v>
      </c>
      <c r="G187" s="56" t="s">
        <v>64</v>
      </c>
      <c r="H187" s="56" t="s">
        <v>1288</v>
      </c>
      <c r="I187" s="56" t="s">
        <v>1317</v>
      </c>
      <c r="J187" s="56" t="s">
        <v>2411</v>
      </c>
      <c r="K187" s="56" t="s">
        <v>56</v>
      </c>
      <c r="L187" s="56" t="s">
        <v>50</v>
      </c>
      <c r="M187" s="85">
        <v>27.5</v>
      </c>
      <c r="N187" s="85" cm="1">
        <f t="array" ref="N187">O187</f>
        <v>50</v>
      </c>
      <c r="O187" s="57">
        <v>50</v>
      </c>
      <c r="P187" s="58" cm="1">
        <f t="array" ref="P187">(O187*$P$3)*(M187/O187)</f>
        <v>38.225000000000001</v>
      </c>
      <c r="Q187" s="59" cm="1">
        <f t="array" ref="Q187">R187</f>
        <v>83</v>
      </c>
      <c r="R187" s="58" cm="1">
        <f t="array" ref="R187">ROUND(O187*$P$3*(1+$Q$3),0)</f>
        <v>83</v>
      </c>
      <c r="S187" s="56" t="s">
        <v>57</v>
      </c>
      <c r="T187" s="60" t="s">
        <v>58</v>
      </c>
      <c r="U187" s="86" t="s">
        <v>58</v>
      </c>
      <c r="V187" s="51"/>
      <c r="W187" s="61"/>
      <c r="X187" s="61"/>
      <c r="Y187" s="61"/>
      <c r="Z187" s="61"/>
      <c r="AA187" s="53">
        <f t="shared" si="2"/>
        <v>0</v>
      </c>
    </row>
    <row r="188" spans="1:27" ht="16" customHeight="1" x14ac:dyDescent="0.2">
      <c r="A188" s="54"/>
      <c r="B188" s="55">
        <v>843380132233</v>
      </c>
      <c r="C188" s="56" t="s">
        <v>2785</v>
      </c>
      <c r="D188" s="56" t="s">
        <v>2786</v>
      </c>
      <c r="E188" s="56" t="str" cm="1">
        <f t="array" ref="E188">_xlfn.XLOOKUP(C188,Master!E1:E2386,Master!H1:H2386)</f>
        <v>No</v>
      </c>
      <c r="F188" s="56" t="s">
        <v>272</v>
      </c>
      <c r="G188" s="56" t="s">
        <v>67</v>
      </c>
      <c r="H188" s="56" t="s">
        <v>1288</v>
      </c>
      <c r="I188" s="56" t="s">
        <v>1317</v>
      </c>
      <c r="J188" s="56" t="s">
        <v>2411</v>
      </c>
      <c r="K188" s="56" t="s">
        <v>56</v>
      </c>
      <c r="L188" s="56" t="s">
        <v>50</v>
      </c>
      <c r="M188" s="85">
        <v>27.5</v>
      </c>
      <c r="N188" s="85" cm="1">
        <f t="array" ref="N188">O188</f>
        <v>50</v>
      </c>
      <c r="O188" s="57">
        <v>50</v>
      </c>
      <c r="P188" s="58" cm="1">
        <f t="array" ref="P188">(O188*$P$3)*(M188/O188)</f>
        <v>38.225000000000001</v>
      </c>
      <c r="Q188" s="59" cm="1">
        <f t="array" ref="Q188">R188</f>
        <v>83</v>
      </c>
      <c r="R188" s="58" cm="1">
        <f t="array" ref="R188">ROUND(O188*$P$3*(1+$Q$3),0)</f>
        <v>83</v>
      </c>
      <c r="S188" s="56" t="s">
        <v>57</v>
      </c>
      <c r="T188" s="60" t="s">
        <v>58</v>
      </c>
      <c r="U188" s="86" t="s">
        <v>58</v>
      </c>
      <c r="V188" s="51"/>
      <c r="W188" s="61"/>
      <c r="X188" s="61"/>
      <c r="Y188" s="61"/>
      <c r="Z188" s="61"/>
      <c r="AA188" s="53">
        <f t="shared" si="2"/>
        <v>0</v>
      </c>
    </row>
    <row r="189" spans="1:27" ht="16" customHeight="1" x14ac:dyDescent="0.2">
      <c r="A189" s="54"/>
      <c r="B189" s="63" t="s">
        <v>2787</v>
      </c>
      <c r="C189" s="56" t="s">
        <v>2788</v>
      </c>
      <c r="D189" s="56" t="s">
        <v>2789</v>
      </c>
      <c r="E189" s="56" t="str" cm="1">
        <f t="array" ref="E189">_xlfn.XLOOKUP(C189,Master!E1:E2386,Master!H1:H2386)</f>
        <v>Yes</v>
      </c>
      <c r="F189" s="56" t="s">
        <v>272</v>
      </c>
      <c r="G189" s="56" t="s">
        <v>61</v>
      </c>
      <c r="H189" s="56" t="s">
        <v>53</v>
      </c>
      <c r="I189" s="56" t="s">
        <v>84</v>
      </c>
      <c r="J189" s="56" t="s">
        <v>2411</v>
      </c>
      <c r="K189" s="56" t="s">
        <v>56</v>
      </c>
      <c r="L189" s="56" t="s">
        <v>50</v>
      </c>
      <c r="M189" s="85">
        <v>110</v>
      </c>
      <c r="N189" s="85" cm="1">
        <f t="array" ref="N189">O189</f>
        <v>200</v>
      </c>
      <c r="O189" s="57">
        <v>200</v>
      </c>
      <c r="P189" s="58" cm="1">
        <f t="array" ref="P189">(O189*$P$3)*(M189/O189)</f>
        <v>152.9</v>
      </c>
      <c r="Q189" s="59" cm="1">
        <f t="array" ref="Q189">R189</f>
        <v>334</v>
      </c>
      <c r="R189" s="58" cm="1">
        <f t="array" ref="R189">ROUND(O189*$P$3*(1+$Q$3),0)</f>
        <v>334</v>
      </c>
      <c r="S189" s="56" t="s">
        <v>57</v>
      </c>
      <c r="T189" s="60" t="s">
        <v>58</v>
      </c>
      <c r="U189" s="86" t="s">
        <v>58</v>
      </c>
      <c r="V189" s="51"/>
      <c r="W189" s="61"/>
      <c r="X189" s="61"/>
      <c r="Y189" s="61"/>
      <c r="Z189" s="61"/>
      <c r="AA189" s="53">
        <f t="shared" si="2"/>
        <v>0</v>
      </c>
    </row>
    <row r="190" spans="1:27" s="242" customFormat="1" ht="16" customHeight="1" x14ac:dyDescent="0.2">
      <c r="A190" s="231"/>
      <c r="B190" s="232" t="s">
        <v>2790</v>
      </c>
      <c r="C190" s="233" t="s">
        <v>2791</v>
      </c>
      <c r="D190" s="233" t="s">
        <v>2792</v>
      </c>
      <c r="E190" s="233" t="str" cm="1">
        <f t="array" ref="E190">_xlfn.XLOOKUP(C190,Master!E1:E2386,Master!H1:H2386)</f>
        <v>Yes</v>
      </c>
      <c r="F190" s="233" t="s">
        <v>272</v>
      </c>
      <c r="G190" s="233" t="s">
        <v>64</v>
      </c>
      <c r="H190" s="233" t="s">
        <v>53</v>
      </c>
      <c r="I190" s="233" t="s">
        <v>84</v>
      </c>
      <c r="J190" s="233" t="s">
        <v>2411</v>
      </c>
      <c r="K190" s="233" t="s">
        <v>56</v>
      </c>
      <c r="L190" s="233" t="s">
        <v>50</v>
      </c>
      <c r="M190" s="244">
        <v>110</v>
      </c>
      <c r="N190" s="244" cm="1">
        <f t="array" ref="N190">O190</f>
        <v>200</v>
      </c>
      <c r="O190" s="234">
        <v>200</v>
      </c>
      <c r="P190" s="235" cm="1">
        <f t="array" ref="P190">(O190*$P$3)*(M190/O190)</f>
        <v>152.9</v>
      </c>
      <c r="Q190" s="236" cm="1">
        <f t="array" ref="Q190">R190</f>
        <v>334</v>
      </c>
      <c r="R190" s="235" cm="1">
        <f t="array" ref="R190">ROUND(O190*$P$3*(1+$Q$3),0)</f>
        <v>334</v>
      </c>
      <c r="S190" s="233" t="s">
        <v>57</v>
      </c>
      <c r="T190" s="237" t="s">
        <v>58</v>
      </c>
      <c r="U190" s="245" t="s">
        <v>58</v>
      </c>
      <c r="V190" s="238"/>
      <c r="W190" s="239"/>
      <c r="X190" s="239"/>
      <c r="Y190" s="239"/>
      <c r="Z190" s="239"/>
      <c r="AA190" s="240">
        <f t="shared" si="2"/>
        <v>0</v>
      </c>
    </row>
    <row r="191" spans="1:27" s="242" customFormat="1" ht="16" customHeight="1" x14ac:dyDescent="0.2">
      <c r="A191" s="231"/>
      <c r="B191" s="232" t="s">
        <v>2793</v>
      </c>
      <c r="C191" s="233" t="s">
        <v>2794</v>
      </c>
      <c r="D191" s="233" t="s">
        <v>2795</v>
      </c>
      <c r="E191" s="233" t="str" cm="1">
        <f t="array" ref="E191">_xlfn.XLOOKUP(C191,Master!E1:E2386,Master!H1:H2386)</f>
        <v>Yes</v>
      </c>
      <c r="F191" s="233" t="s">
        <v>272</v>
      </c>
      <c r="G191" s="233" t="s">
        <v>67</v>
      </c>
      <c r="H191" s="233" t="s">
        <v>53</v>
      </c>
      <c r="I191" s="233" t="s">
        <v>84</v>
      </c>
      <c r="J191" s="233" t="s">
        <v>2411</v>
      </c>
      <c r="K191" s="233" t="s">
        <v>56</v>
      </c>
      <c r="L191" s="233" t="s">
        <v>50</v>
      </c>
      <c r="M191" s="244">
        <v>110</v>
      </c>
      <c r="N191" s="244" cm="1">
        <f t="array" ref="N191">O191</f>
        <v>200</v>
      </c>
      <c r="O191" s="234">
        <v>200</v>
      </c>
      <c r="P191" s="235" cm="1">
        <f t="array" ref="P191">(O191*$P$3)*(M191/O191)</f>
        <v>152.9</v>
      </c>
      <c r="Q191" s="236" cm="1">
        <f t="array" ref="Q191">R191</f>
        <v>334</v>
      </c>
      <c r="R191" s="235" cm="1">
        <f t="array" ref="R191">ROUND(O191*$P$3*(1+$Q$3),0)</f>
        <v>334</v>
      </c>
      <c r="S191" s="233" t="s">
        <v>57</v>
      </c>
      <c r="T191" s="237" t="s">
        <v>58</v>
      </c>
      <c r="U191" s="245" t="s">
        <v>58</v>
      </c>
      <c r="V191" s="238"/>
      <c r="W191" s="239"/>
      <c r="X191" s="239"/>
      <c r="Y191" s="239"/>
      <c r="Z191" s="239"/>
      <c r="AA191" s="240">
        <f t="shared" si="2"/>
        <v>0</v>
      </c>
    </row>
    <row r="192" spans="1:27" s="242" customFormat="1" ht="16" customHeight="1" x14ac:dyDescent="0.2">
      <c r="A192" s="231"/>
      <c r="B192" s="232" t="s">
        <v>2796</v>
      </c>
      <c r="C192" s="233" t="s">
        <v>2797</v>
      </c>
      <c r="D192" s="233" t="s">
        <v>2798</v>
      </c>
      <c r="E192" s="233" t="str" cm="1">
        <f t="array" ref="E192">_xlfn.XLOOKUP(C192,Master!E1:E2386,Master!H1:H2386)</f>
        <v>Yes</v>
      </c>
      <c r="F192" s="233" t="s">
        <v>272</v>
      </c>
      <c r="G192" s="233" t="s">
        <v>70</v>
      </c>
      <c r="H192" s="233" t="s">
        <v>53</v>
      </c>
      <c r="I192" s="233" t="s">
        <v>84</v>
      </c>
      <c r="J192" s="233" t="s">
        <v>2411</v>
      </c>
      <c r="K192" s="233" t="s">
        <v>56</v>
      </c>
      <c r="L192" s="233" t="s">
        <v>50</v>
      </c>
      <c r="M192" s="244">
        <v>110</v>
      </c>
      <c r="N192" s="244" cm="1">
        <f t="array" ref="N192">O192</f>
        <v>200</v>
      </c>
      <c r="O192" s="234">
        <v>200</v>
      </c>
      <c r="P192" s="235" cm="1">
        <f t="array" ref="P192">(O192*$P$3)*(M192/O192)</f>
        <v>152.9</v>
      </c>
      <c r="Q192" s="236" cm="1">
        <f t="array" ref="Q192">R192</f>
        <v>334</v>
      </c>
      <c r="R192" s="235" cm="1">
        <f t="array" ref="R192">ROUND(O192*$P$3*(1+$Q$3),0)</f>
        <v>334</v>
      </c>
      <c r="S192" s="233" t="s">
        <v>57</v>
      </c>
      <c r="T192" s="237" t="s">
        <v>58</v>
      </c>
      <c r="U192" s="245" t="s">
        <v>58</v>
      </c>
      <c r="V192" s="238"/>
      <c r="W192" s="239"/>
      <c r="X192" s="239"/>
      <c r="Y192" s="239"/>
      <c r="Z192" s="239"/>
      <c r="AA192" s="240">
        <f t="shared" si="2"/>
        <v>0</v>
      </c>
    </row>
    <row r="193" spans="1:27" s="242" customFormat="1" ht="16" customHeight="1" x14ac:dyDescent="0.2">
      <c r="A193" s="231"/>
      <c r="B193" s="232" t="s">
        <v>2799</v>
      </c>
      <c r="C193" s="233" t="s">
        <v>2800</v>
      </c>
      <c r="D193" s="233" t="s">
        <v>2801</v>
      </c>
      <c r="E193" s="233" t="str" cm="1">
        <f t="array" ref="E193">_xlfn.XLOOKUP(C193,Master!E1:E2386,Master!H1:H2386)</f>
        <v>Yes</v>
      </c>
      <c r="F193" s="233" t="s">
        <v>272</v>
      </c>
      <c r="G193" s="233" t="s">
        <v>282</v>
      </c>
      <c r="H193" s="233" t="s">
        <v>53</v>
      </c>
      <c r="I193" s="233" t="s">
        <v>84</v>
      </c>
      <c r="J193" s="233" t="s">
        <v>2411</v>
      </c>
      <c r="K193" s="233" t="s">
        <v>56</v>
      </c>
      <c r="L193" s="233" t="s">
        <v>50</v>
      </c>
      <c r="M193" s="244">
        <v>110</v>
      </c>
      <c r="N193" s="244" cm="1">
        <f t="array" ref="N193">O193</f>
        <v>200</v>
      </c>
      <c r="O193" s="234">
        <v>200</v>
      </c>
      <c r="P193" s="235" cm="1">
        <f t="array" ref="P193">(O193*$P$3)*(M193/O193)</f>
        <v>152.9</v>
      </c>
      <c r="Q193" s="236" cm="1">
        <f t="array" ref="Q193">R193</f>
        <v>334</v>
      </c>
      <c r="R193" s="235" cm="1">
        <f t="array" ref="R193">ROUND(O193*$P$3*(1+$Q$3),0)</f>
        <v>334</v>
      </c>
      <c r="S193" s="233" t="s">
        <v>57</v>
      </c>
      <c r="T193" s="237" t="s">
        <v>58</v>
      </c>
      <c r="U193" s="245" t="s">
        <v>58</v>
      </c>
      <c r="V193" s="238"/>
      <c r="W193" s="239"/>
      <c r="X193" s="239"/>
      <c r="Y193" s="239"/>
      <c r="Z193" s="239"/>
      <c r="AA193" s="240">
        <f t="shared" si="2"/>
        <v>0</v>
      </c>
    </row>
    <row r="194" spans="1:27" ht="16" customHeight="1" x14ac:dyDescent="0.2">
      <c r="A194" s="54"/>
      <c r="B194" s="63" t="s">
        <v>2802</v>
      </c>
      <c r="C194" s="56" t="s">
        <v>2803</v>
      </c>
      <c r="D194" s="56" t="s">
        <v>2804</v>
      </c>
      <c r="E194" s="56" t="str" cm="1">
        <f t="array" ref="E194">_xlfn.XLOOKUP(C194,Master!E1:E2386,Master!H1:H2386)</f>
        <v>Yes</v>
      </c>
      <c r="F194" s="56" t="s">
        <v>272</v>
      </c>
      <c r="G194" s="56" t="s">
        <v>285</v>
      </c>
      <c r="H194" s="56" t="s">
        <v>53</v>
      </c>
      <c r="I194" s="56" t="s">
        <v>84</v>
      </c>
      <c r="J194" s="56" t="s">
        <v>2411</v>
      </c>
      <c r="K194" s="56" t="s">
        <v>56</v>
      </c>
      <c r="L194" s="56" t="s">
        <v>50</v>
      </c>
      <c r="M194" s="85">
        <v>110</v>
      </c>
      <c r="N194" s="85" cm="1">
        <f t="array" ref="N194">O194</f>
        <v>200</v>
      </c>
      <c r="O194" s="57">
        <v>200</v>
      </c>
      <c r="P194" s="58" cm="1">
        <f t="array" ref="P194">(O194*$P$3)*(M194/O194)</f>
        <v>152.9</v>
      </c>
      <c r="Q194" s="59" cm="1">
        <f t="array" ref="Q194">R194</f>
        <v>334</v>
      </c>
      <c r="R194" s="58" cm="1">
        <f t="array" ref="R194">ROUND(O194*$P$3*(1+$Q$3),0)</f>
        <v>334</v>
      </c>
      <c r="S194" s="56" t="s">
        <v>57</v>
      </c>
      <c r="T194" s="60" t="s">
        <v>58</v>
      </c>
      <c r="U194" s="86" t="s">
        <v>58</v>
      </c>
      <c r="V194" s="51"/>
      <c r="W194" s="61"/>
      <c r="X194" s="61"/>
      <c r="Y194" s="61"/>
      <c r="Z194" s="61"/>
      <c r="AA194" s="53">
        <f t="shared" si="2"/>
        <v>0</v>
      </c>
    </row>
    <row r="195" spans="1:27" ht="16" customHeight="1" x14ac:dyDescent="0.2">
      <c r="A195" s="54"/>
      <c r="B195" s="63" t="s">
        <v>2805</v>
      </c>
      <c r="C195" s="56" t="s">
        <v>2806</v>
      </c>
      <c r="D195" s="56" t="s">
        <v>2807</v>
      </c>
      <c r="E195" s="56" t="str" cm="1">
        <f t="array" ref="E195">_xlfn.XLOOKUP(C195,Master!E1:E2386,Master!H1:H2386)</f>
        <v>Yes</v>
      </c>
      <c r="F195" s="56" t="s">
        <v>272</v>
      </c>
      <c r="G195" s="56" t="s">
        <v>61</v>
      </c>
      <c r="H195" s="56" t="s">
        <v>53</v>
      </c>
      <c r="I195" s="56" t="s">
        <v>84</v>
      </c>
      <c r="J195" s="56" t="s">
        <v>2411</v>
      </c>
      <c r="K195" s="56" t="s">
        <v>56</v>
      </c>
      <c r="L195" s="56" t="s">
        <v>50</v>
      </c>
      <c r="M195" s="85">
        <v>82.5</v>
      </c>
      <c r="N195" s="85" cm="1">
        <f t="array" ref="N195">O195</f>
        <v>150</v>
      </c>
      <c r="O195" s="57">
        <v>150</v>
      </c>
      <c r="P195" s="58" cm="1">
        <f t="array" ref="P195">(O195*$P$3)*(M195/O195)</f>
        <v>114.675</v>
      </c>
      <c r="Q195" s="59" cm="1">
        <f t="array" ref="Q195">R195</f>
        <v>250</v>
      </c>
      <c r="R195" s="58" cm="1">
        <f t="array" ref="R195">ROUND(O195*$P$3*(1+$Q$3),0)</f>
        <v>250</v>
      </c>
      <c r="S195" s="56" t="s">
        <v>57</v>
      </c>
      <c r="T195" s="60" t="s">
        <v>58</v>
      </c>
      <c r="U195" s="86" t="s">
        <v>58</v>
      </c>
      <c r="V195" s="51"/>
      <c r="W195" s="61"/>
      <c r="X195" s="61"/>
      <c r="Y195" s="61"/>
      <c r="Z195" s="61"/>
      <c r="AA195" s="53">
        <f t="shared" si="2"/>
        <v>0</v>
      </c>
    </row>
    <row r="196" spans="1:27" ht="16" customHeight="1" x14ac:dyDescent="0.2">
      <c r="A196" s="54"/>
      <c r="B196" s="63" t="s">
        <v>2808</v>
      </c>
      <c r="C196" s="56" t="s">
        <v>2809</v>
      </c>
      <c r="D196" s="56" t="s">
        <v>2810</v>
      </c>
      <c r="E196" s="56" t="str" cm="1">
        <f t="array" ref="E196">_xlfn.XLOOKUP(C196,Master!E1:E2386,Master!H1:H2386)</f>
        <v>Yes</v>
      </c>
      <c r="F196" s="56" t="s">
        <v>272</v>
      </c>
      <c r="G196" s="56" t="s">
        <v>64</v>
      </c>
      <c r="H196" s="56" t="s">
        <v>53</v>
      </c>
      <c r="I196" s="56" t="s">
        <v>84</v>
      </c>
      <c r="J196" s="56" t="s">
        <v>2411</v>
      </c>
      <c r="K196" s="56" t="s">
        <v>56</v>
      </c>
      <c r="L196" s="56" t="s">
        <v>50</v>
      </c>
      <c r="M196" s="85">
        <v>82.5</v>
      </c>
      <c r="N196" s="85" cm="1">
        <f t="array" ref="N196">O196</f>
        <v>150</v>
      </c>
      <c r="O196" s="57">
        <v>150</v>
      </c>
      <c r="P196" s="58" cm="1">
        <f t="array" ref="P196">(O196*$P$3)*(M196/O196)</f>
        <v>114.675</v>
      </c>
      <c r="Q196" s="59" cm="1">
        <f t="array" ref="Q196">R196</f>
        <v>250</v>
      </c>
      <c r="R196" s="58" cm="1">
        <f t="array" ref="R196">ROUND(O196*$P$3*(1+$Q$3),0)</f>
        <v>250</v>
      </c>
      <c r="S196" s="56" t="s">
        <v>57</v>
      </c>
      <c r="T196" s="60" t="s">
        <v>58</v>
      </c>
      <c r="U196" s="86" t="s">
        <v>58</v>
      </c>
      <c r="V196" s="51"/>
      <c r="W196" s="61"/>
      <c r="X196" s="61"/>
      <c r="Y196" s="61"/>
      <c r="Z196" s="61"/>
      <c r="AA196" s="53">
        <f t="shared" si="2"/>
        <v>0</v>
      </c>
    </row>
    <row r="197" spans="1:27" ht="16" customHeight="1" x14ac:dyDescent="0.2">
      <c r="A197" s="54"/>
      <c r="B197" s="63" t="s">
        <v>2811</v>
      </c>
      <c r="C197" s="56" t="s">
        <v>2812</v>
      </c>
      <c r="D197" s="56" t="s">
        <v>2813</v>
      </c>
      <c r="E197" s="56" t="str" cm="1">
        <f t="array" ref="E197">_xlfn.XLOOKUP(C197,Master!E1:E2386,Master!H1:H2386)</f>
        <v>Yes</v>
      </c>
      <c r="F197" s="56" t="s">
        <v>272</v>
      </c>
      <c r="G197" s="56" t="s">
        <v>67</v>
      </c>
      <c r="H197" s="56" t="s">
        <v>53</v>
      </c>
      <c r="I197" s="56" t="s">
        <v>84</v>
      </c>
      <c r="J197" s="56" t="s">
        <v>2411</v>
      </c>
      <c r="K197" s="56" t="s">
        <v>56</v>
      </c>
      <c r="L197" s="56" t="s">
        <v>50</v>
      </c>
      <c r="M197" s="85">
        <v>82.5</v>
      </c>
      <c r="N197" s="85" cm="1">
        <f t="array" ref="N197">O197</f>
        <v>150</v>
      </c>
      <c r="O197" s="57">
        <v>150</v>
      </c>
      <c r="P197" s="58" cm="1">
        <f t="array" ref="P197">(O197*$P$3)*(M197/O197)</f>
        <v>114.675</v>
      </c>
      <c r="Q197" s="59" cm="1">
        <f t="array" ref="Q197">R197</f>
        <v>250</v>
      </c>
      <c r="R197" s="58" cm="1">
        <f t="array" ref="R197">ROUND(O197*$P$3*(1+$Q$3),0)</f>
        <v>250</v>
      </c>
      <c r="S197" s="56" t="s">
        <v>57</v>
      </c>
      <c r="T197" s="60" t="s">
        <v>58</v>
      </c>
      <c r="U197" s="86" t="s">
        <v>58</v>
      </c>
      <c r="V197" s="51"/>
      <c r="W197" s="61"/>
      <c r="X197" s="61"/>
      <c r="Y197" s="61"/>
      <c r="Z197" s="61"/>
      <c r="AA197" s="53">
        <f t="shared" si="2"/>
        <v>0</v>
      </c>
    </row>
    <row r="198" spans="1:27" ht="16" customHeight="1" x14ac:dyDescent="0.2">
      <c r="A198" s="54"/>
      <c r="B198" s="63" t="s">
        <v>2814</v>
      </c>
      <c r="C198" s="56" t="s">
        <v>2815</v>
      </c>
      <c r="D198" s="56" t="s">
        <v>2816</v>
      </c>
      <c r="E198" s="56" t="str" cm="1">
        <f t="array" ref="E198">_xlfn.XLOOKUP(C198,Master!E1:E2386,Master!H1:H2386)</f>
        <v>Yes</v>
      </c>
      <c r="F198" s="56" t="s">
        <v>272</v>
      </c>
      <c r="G198" s="56" t="s">
        <v>70</v>
      </c>
      <c r="H198" s="56" t="s">
        <v>53</v>
      </c>
      <c r="I198" s="56" t="s">
        <v>84</v>
      </c>
      <c r="J198" s="56" t="s">
        <v>2411</v>
      </c>
      <c r="K198" s="56" t="s">
        <v>56</v>
      </c>
      <c r="L198" s="56" t="s">
        <v>50</v>
      </c>
      <c r="M198" s="85">
        <v>82.5</v>
      </c>
      <c r="N198" s="85" cm="1">
        <f t="array" ref="N198">O198</f>
        <v>150</v>
      </c>
      <c r="O198" s="57">
        <v>150</v>
      </c>
      <c r="P198" s="58" cm="1">
        <f t="array" ref="P198">(O198*$P$3)*(M198/O198)</f>
        <v>114.675</v>
      </c>
      <c r="Q198" s="59" cm="1">
        <f t="array" ref="Q198">R198</f>
        <v>250</v>
      </c>
      <c r="R198" s="58" cm="1">
        <f t="array" ref="R198">ROUND(O198*$P$3*(1+$Q$3),0)</f>
        <v>250</v>
      </c>
      <c r="S198" s="56" t="s">
        <v>57</v>
      </c>
      <c r="T198" s="60" t="s">
        <v>58</v>
      </c>
      <c r="U198" s="86" t="s">
        <v>58</v>
      </c>
      <c r="V198" s="51"/>
      <c r="W198" s="61"/>
      <c r="X198" s="61"/>
      <c r="Y198" s="61"/>
      <c r="Z198" s="61"/>
      <c r="AA198" s="53">
        <f t="shared" si="2"/>
        <v>0</v>
      </c>
    </row>
    <row r="199" spans="1:27" ht="16" customHeight="1" x14ac:dyDescent="0.2">
      <c r="A199" s="54"/>
      <c r="B199" s="63" t="s">
        <v>2817</v>
      </c>
      <c r="C199" s="56" t="s">
        <v>2818</v>
      </c>
      <c r="D199" s="56" t="s">
        <v>2819</v>
      </c>
      <c r="E199" s="56" t="str" cm="1">
        <f t="array" ref="E199">_xlfn.XLOOKUP(C199,Master!E1:E2386,Master!H1:H2386)</f>
        <v>Yes</v>
      </c>
      <c r="F199" s="56" t="s">
        <v>272</v>
      </c>
      <c r="G199" s="56" t="s">
        <v>282</v>
      </c>
      <c r="H199" s="56" t="s">
        <v>53</v>
      </c>
      <c r="I199" s="56" t="s">
        <v>84</v>
      </c>
      <c r="J199" s="56" t="s">
        <v>2411</v>
      </c>
      <c r="K199" s="56" t="s">
        <v>56</v>
      </c>
      <c r="L199" s="56" t="s">
        <v>50</v>
      </c>
      <c r="M199" s="85">
        <v>82.5</v>
      </c>
      <c r="N199" s="85" cm="1">
        <f t="array" ref="N199">O199</f>
        <v>150</v>
      </c>
      <c r="O199" s="57">
        <v>150</v>
      </c>
      <c r="P199" s="58" cm="1">
        <f t="array" ref="P199">(O199*$P$3)*(M199/O199)</f>
        <v>114.675</v>
      </c>
      <c r="Q199" s="59" cm="1">
        <f t="array" ref="Q199">R199</f>
        <v>250</v>
      </c>
      <c r="R199" s="58" cm="1">
        <f t="array" ref="R199">ROUND(O199*$P$3*(1+$Q$3),0)</f>
        <v>250</v>
      </c>
      <c r="S199" s="56" t="s">
        <v>57</v>
      </c>
      <c r="T199" s="60" t="s">
        <v>58</v>
      </c>
      <c r="U199" s="86" t="s">
        <v>58</v>
      </c>
      <c r="V199" s="51"/>
      <c r="W199" s="61"/>
      <c r="X199" s="61"/>
      <c r="Y199" s="61"/>
      <c r="Z199" s="61"/>
      <c r="AA199" s="53">
        <f t="shared" si="2"/>
        <v>0</v>
      </c>
    </row>
    <row r="200" spans="1:27" ht="16" customHeight="1" x14ac:dyDescent="0.2">
      <c r="A200" s="54"/>
      <c r="B200" s="63" t="s">
        <v>2820</v>
      </c>
      <c r="C200" s="56" t="s">
        <v>2821</v>
      </c>
      <c r="D200" s="56" t="s">
        <v>2822</v>
      </c>
      <c r="E200" s="56" t="str" cm="1">
        <f t="array" ref="E200">_xlfn.XLOOKUP(C200,Master!E1:E2386,Master!H1:H2386)</f>
        <v>Yes</v>
      </c>
      <c r="F200" s="56" t="s">
        <v>272</v>
      </c>
      <c r="G200" s="56" t="s">
        <v>285</v>
      </c>
      <c r="H200" s="56" t="s">
        <v>53</v>
      </c>
      <c r="I200" s="56" t="s">
        <v>84</v>
      </c>
      <c r="J200" s="56" t="s">
        <v>2411</v>
      </c>
      <c r="K200" s="56" t="s">
        <v>56</v>
      </c>
      <c r="L200" s="56" t="s">
        <v>50</v>
      </c>
      <c r="M200" s="85">
        <v>82.5</v>
      </c>
      <c r="N200" s="85" cm="1">
        <f t="array" ref="N200">O200</f>
        <v>150</v>
      </c>
      <c r="O200" s="57">
        <v>150</v>
      </c>
      <c r="P200" s="58" cm="1">
        <f t="array" ref="P200">(O200*$P$3)*(M200/O200)</f>
        <v>114.675</v>
      </c>
      <c r="Q200" s="59" cm="1">
        <f t="array" ref="Q200">R200</f>
        <v>250</v>
      </c>
      <c r="R200" s="58" cm="1">
        <f t="array" ref="R200">ROUND(O200*$P$3*(1+$Q$3),0)</f>
        <v>250</v>
      </c>
      <c r="S200" s="56" t="s">
        <v>57</v>
      </c>
      <c r="T200" s="60" t="s">
        <v>58</v>
      </c>
      <c r="U200" s="86" t="s">
        <v>58</v>
      </c>
      <c r="V200" s="51"/>
      <c r="W200" s="61"/>
      <c r="X200" s="61"/>
      <c r="Y200" s="61"/>
      <c r="Z200" s="61"/>
      <c r="AA200" s="53">
        <f t="shared" ref="AA200:AA252" si="3">(M200*W200)+(M200*X200)+(M200*Y200)+(M200*Z200)</f>
        <v>0</v>
      </c>
    </row>
    <row r="201" spans="1:27" ht="16" customHeight="1" x14ac:dyDescent="0.2">
      <c r="A201" s="54"/>
      <c r="B201" s="63" t="s">
        <v>2823</v>
      </c>
      <c r="C201" s="56" t="s">
        <v>2824</v>
      </c>
      <c r="D201" s="56" t="s">
        <v>2825</v>
      </c>
      <c r="E201" s="56" t="str" cm="1">
        <f t="array" ref="E201">_xlfn.XLOOKUP(C201,Master!E1:E2386,Master!H1:H2386)</f>
        <v>Yes</v>
      </c>
      <c r="F201" s="56" t="s">
        <v>272</v>
      </c>
      <c r="G201" s="56" t="s">
        <v>52</v>
      </c>
      <c r="H201" s="56" t="s">
        <v>53</v>
      </c>
      <c r="I201" s="56" t="s">
        <v>84</v>
      </c>
      <c r="J201" s="56" t="s">
        <v>2411</v>
      </c>
      <c r="K201" s="56" t="s">
        <v>56</v>
      </c>
      <c r="L201" s="56" t="s">
        <v>50</v>
      </c>
      <c r="M201" s="85">
        <v>110</v>
      </c>
      <c r="N201" s="85" cm="1">
        <f t="array" ref="N201">O201</f>
        <v>200</v>
      </c>
      <c r="O201" s="57">
        <v>200</v>
      </c>
      <c r="P201" s="58" cm="1">
        <f t="array" ref="P201">(O201*$P$3)*(M201/O201)</f>
        <v>152.9</v>
      </c>
      <c r="Q201" s="59" cm="1">
        <f t="array" ref="Q201">R201</f>
        <v>334</v>
      </c>
      <c r="R201" s="58" cm="1">
        <f t="array" ref="R201">ROUND(O201*$P$3*(1+$Q$3),0)</f>
        <v>334</v>
      </c>
      <c r="S201" s="56" t="s">
        <v>57</v>
      </c>
      <c r="T201" s="60" t="s">
        <v>58</v>
      </c>
      <c r="U201" s="86" t="s">
        <v>58</v>
      </c>
      <c r="V201" s="51"/>
      <c r="W201" s="61"/>
      <c r="X201" s="61"/>
      <c r="Y201" s="61"/>
      <c r="Z201" s="61"/>
      <c r="AA201" s="53">
        <f t="shared" si="3"/>
        <v>0</v>
      </c>
    </row>
    <row r="202" spans="1:27" ht="16" customHeight="1" x14ac:dyDescent="0.2">
      <c r="A202" s="54"/>
      <c r="B202" s="63" t="s">
        <v>2826</v>
      </c>
      <c r="C202" s="56" t="s">
        <v>2827</v>
      </c>
      <c r="D202" s="56" t="s">
        <v>2828</v>
      </c>
      <c r="E202" s="56" t="str" cm="1">
        <f t="array" ref="E202">_xlfn.XLOOKUP(C202,Master!E1:E2386,Master!H1:H2386)</f>
        <v>Yes</v>
      </c>
      <c r="F202" s="56" t="s">
        <v>272</v>
      </c>
      <c r="G202" s="56" t="s">
        <v>61</v>
      </c>
      <c r="H202" s="56" t="s">
        <v>53</v>
      </c>
      <c r="I202" s="56" t="s">
        <v>84</v>
      </c>
      <c r="J202" s="56" t="s">
        <v>2411</v>
      </c>
      <c r="K202" s="56" t="s">
        <v>56</v>
      </c>
      <c r="L202" s="56" t="s">
        <v>50</v>
      </c>
      <c r="M202" s="85">
        <v>110</v>
      </c>
      <c r="N202" s="85" cm="1">
        <f t="array" ref="N202">O202</f>
        <v>200</v>
      </c>
      <c r="O202" s="57">
        <v>200</v>
      </c>
      <c r="P202" s="58" cm="1">
        <f t="array" ref="P202">(O202*$P$3)*(M202/O202)</f>
        <v>152.9</v>
      </c>
      <c r="Q202" s="59" cm="1">
        <f t="array" ref="Q202">R202</f>
        <v>334</v>
      </c>
      <c r="R202" s="58" cm="1">
        <f t="array" ref="R202">ROUND(O202*$P$3*(1+$Q$3),0)</f>
        <v>334</v>
      </c>
      <c r="S202" s="56" t="s">
        <v>57</v>
      </c>
      <c r="T202" s="60" t="s">
        <v>58</v>
      </c>
      <c r="U202" s="86" t="s">
        <v>58</v>
      </c>
      <c r="V202" s="51"/>
      <c r="W202" s="61"/>
      <c r="X202" s="61"/>
      <c r="Y202" s="61"/>
      <c r="Z202" s="61"/>
      <c r="AA202" s="53">
        <f t="shared" si="3"/>
        <v>0</v>
      </c>
    </row>
    <row r="203" spans="1:27" ht="16" customHeight="1" x14ac:dyDescent="0.2">
      <c r="A203" s="54"/>
      <c r="B203" s="63" t="s">
        <v>2829</v>
      </c>
      <c r="C203" s="56" t="s">
        <v>2830</v>
      </c>
      <c r="D203" s="56" t="s">
        <v>2831</v>
      </c>
      <c r="E203" s="56" t="str" cm="1">
        <f t="array" ref="E203">_xlfn.XLOOKUP(C203,Master!E1:E2386,Master!H1:H2386)</f>
        <v>Yes</v>
      </c>
      <c r="F203" s="56" t="s">
        <v>272</v>
      </c>
      <c r="G203" s="56" t="s">
        <v>64</v>
      </c>
      <c r="H203" s="56" t="s">
        <v>53</v>
      </c>
      <c r="I203" s="56" t="s">
        <v>84</v>
      </c>
      <c r="J203" s="56" t="s">
        <v>2411</v>
      </c>
      <c r="K203" s="56" t="s">
        <v>56</v>
      </c>
      <c r="L203" s="56" t="s">
        <v>50</v>
      </c>
      <c r="M203" s="85">
        <v>110</v>
      </c>
      <c r="N203" s="85" cm="1">
        <f t="array" ref="N203">O203</f>
        <v>200</v>
      </c>
      <c r="O203" s="57">
        <v>200</v>
      </c>
      <c r="P203" s="58" cm="1">
        <f t="array" ref="P203">(O203*$P$3)*(M203/O203)</f>
        <v>152.9</v>
      </c>
      <c r="Q203" s="59" cm="1">
        <f t="array" ref="Q203">R203</f>
        <v>334</v>
      </c>
      <c r="R203" s="58" cm="1">
        <f t="array" ref="R203">ROUND(O203*$P$3*(1+$Q$3),0)</f>
        <v>334</v>
      </c>
      <c r="S203" s="56" t="s">
        <v>57</v>
      </c>
      <c r="T203" s="60" t="s">
        <v>58</v>
      </c>
      <c r="U203" s="86" t="s">
        <v>58</v>
      </c>
      <c r="V203" s="51"/>
      <c r="W203" s="61"/>
      <c r="X203" s="61"/>
      <c r="Y203" s="61"/>
      <c r="Z203" s="61"/>
      <c r="AA203" s="53">
        <f t="shared" si="3"/>
        <v>0</v>
      </c>
    </row>
    <row r="204" spans="1:27" ht="16" customHeight="1" x14ac:dyDescent="0.2">
      <c r="A204" s="54"/>
      <c r="B204" s="63" t="s">
        <v>2832</v>
      </c>
      <c r="C204" s="56" t="s">
        <v>2833</v>
      </c>
      <c r="D204" s="56" t="s">
        <v>2834</v>
      </c>
      <c r="E204" s="56" t="str" cm="1">
        <f t="array" ref="E204">_xlfn.XLOOKUP(C204,Master!E1:E2386,Master!H1:H2386)</f>
        <v>Yes</v>
      </c>
      <c r="F204" s="56" t="s">
        <v>272</v>
      </c>
      <c r="G204" s="56" t="s">
        <v>67</v>
      </c>
      <c r="H204" s="56" t="s">
        <v>53</v>
      </c>
      <c r="I204" s="56" t="s">
        <v>84</v>
      </c>
      <c r="J204" s="56" t="s">
        <v>2411</v>
      </c>
      <c r="K204" s="56" t="s">
        <v>56</v>
      </c>
      <c r="L204" s="56" t="s">
        <v>50</v>
      </c>
      <c r="M204" s="85">
        <v>110</v>
      </c>
      <c r="N204" s="85" cm="1">
        <f t="array" ref="N204">O204</f>
        <v>200</v>
      </c>
      <c r="O204" s="57">
        <v>200</v>
      </c>
      <c r="P204" s="58" cm="1">
        <f t="array" ref="P204">(O204*$P$3)*(M204/O204)</f>
        <v>152.9</v>
      </c>
      <c r="Q204" s="59" cm="1">
        <f t="array" ref="Q204">R204</f>
        <v>334</v>
      </c>
      <c r="R204" s="58" cm="1">
        <f t="array" ref="R204">ROUND(O204*$P$3*(1+$Q$3),0)</f>
        <v>334</v>
      </c>
      <c r="S204" s="56" t="s">
        <v>57</v>
      </c>
      <c r="T204" s="60" t="s">
        <v>58</v>
      </c>
      <c r="U204" s="86" t="s">
        <v>58</v>
      </c>
      <c r="V204" s="51"/>
      <c r="W204" s="61"/>
      <c r="X204" s="61"/>
      <c r="Y204" s="61"/>
      <c r="Z204" s="61"/>
      <c r="AA204" s="53">
        <f t="shared" si="3"/>
        <v>0</v>
      </c>
    </row>
    <row r="205" spans="1:27" ht="16" customHeight="1" x14ac:dyDescent="0.2">
      <c r="A205" s="54"/>
      <c r="B205" s="63" t="s">
        <v>2835</v>
      </c>
      <c r="C205" s="56" t="s">
        <v>2836</v>
      </c>
      <c r="D205" s="56" t="s">
        <v>2837</v>
      </c>
      <c r="E205" s="56" t="str" cm="1">
        <f t="array" ref="E205">_xlfn.XLOOKUP(C205,Master!E1:E2386,Master!H1:H2386)</f>
        <v>Yes</v>
      </c>
      <c r="F205" s="56" t="s">
        <v>272</v>
      </c>
      <c r="G205" s="56" t="s">
        <v>70</v>
      </c>
      <c r="H205" s="56" t="s">
        <v>53</v>
      </c>
      <c r="I205" s="56" t="s">
        <v>84</v>
      </c>
      <c r="J205" s="56" t="s">
        <v>2411</v>
      </c>
      <c r="K205" s="56" t="s">
        <v>56</v>
      </c>
      <c r="L205" s="56" t="s">
        <v>50</v>
      </c>
      <c r="M205" s="85">
        <v>110</v>
      </c>
      <c r="N205" s="85" cm="1">
        <f t="array" ref="N205">O205</f>
        <v>200</v>
      </c>
      <c r="O205" s="57">
        <v>200</v>
      </c>
      <c r="P205" s="58" cm="1">
        <f t="array" ref="P205">(O205*$P$3)*(M205/O205)</f>
        <v>152.9</v>
      </c>
      <c r="Q205" s="59" cm="1">
        <f t="array" ref="Q205">R205</f>
        <v>334</v>
      </c>
      <c r="R205" s="58" cm="1">
        <f t="array" ref="R205">ROUND(O205*$P$3*(1+$Q$3),0)</f>
        <v>334</v>
      </c>
      <c r="S205" s="56" t="s">
        <v>57</v>
      </c>
      <c r="T205" s="60" t="s">
        <v>58</v>
      </c>
      <c r="U205" s="86" t="s">
        <v>58</v>
      </c>
      <c r="V205" s="51"/>
      <c r="W205" s="61"/>
      <c r="X205" s="61"/>
      <c r="Y205" s="61"/>
      <c r="Z205" s="61"/>
      <c r="AA205" s="53">
        <f t="shared" si="3"/>
        <v>0</v>
      </c>
    </row>
    <row r="206" spans="1:27" ht="16" customHeight="1" x14ac:dyDescent="0.2">
      <c r="A206" s="54"/>
      <c r="B206" s="63" t="s">
        <v>2838</v>
      </c>
      <c r="C206" s="56" t="s">
        <v>2839</v>
      </c>
      <c r="D206" s="56" t="s">
        <v>2840</v>
      </c>
      <c r="E206" s="56" t="str" cm="1">
        <f t="array" ref="E206">_xlfn.XLOOKUP(C206,Master!E1:E2386,Master!H1:H2386)</f>
        <v>No</v>
      </c>
      <c r="F206" s="56" t="s">
        <v>190</v>
      </c>
      <c r="G206" s="56" t="s">
        <v>61</v>
      </c>
      <c r="H206" s="56" t="s">
        <v>2841</v>
      </c>
      <c r="I206" s="56" t="s">
        <v>2842</v>
      </c>
      <c r="J206" s="56" t="s">
        <v>2411</v>
      </c>
      <c r="K206" s="56" t="s">
        <v>56</v>
      </c>
      <c r="L206" s="56" t="s">
        <v>50</v>
      </c>
      <c r="M206" s="85">
        <v>77</v>
      </c>
      <c r="N206" s="85" cm="1">
        <f t="array" ref="N206">O206</f>
        <v>140</v>
      </c>
      <c r="O206" s="57">
        <v>140</v>
      </c>
      <c r="P206" s="58" cm="1">
        <f t="array" ref="P206">(O206*$P$3)*(M206/O206)</f>
        <v>107.03</v>
      </c>
      <c r="Q206" s="59" cm="1">
        <f t="array" ref="Q206">R206</f>
        <v>234</v>
      </c>
      <c r="R206" s="58" cm="1">
        <f t="array" ref="R206">ROUND(O206*$P$3*(1+$Q$3),0)</f>
        <v>234</v>
      </c>
      <c r="S206" s="56" t="s">
        <v>57</v>
      </c>
      <c r="T206" s="60" t="s">
        <v>58</v>
      </c>
      <c r="U206" s="86" t="s">
        <v>58</v>
      </c>
      <c r="V206" s="51"/>
      <c r="W206" s="61"/>
      <c r="X206" s="61"/>
      <c r="Y206" s="61"/>
      <c r="Z206" s="61"/>
      <c r="AA206" s="53">
        <f t="shared" si="3"/>
        <v>0</v>
      </c>
    </row>
    <row r="207" spans="1:27" ht="16" customHeight="1" x14ac:dyDescent="0.2">
      <c r="A207" s="54"/>
      <c r="B207" s="63" t="s">
        <v>2843</v>
      </c>
      <c r="C207" s="56" t="s">
        <v>2844</v>
      </c>
      <c r="D207" s="56" t="s">
        <v>2845</v>
      </c>
      <c r="E207" s="56" t="str" cm="1">
        <f t="array" ref="E207">_xlfn.XLOOKUP(C207,Master!E1:E2386,Master!H1:H2386)</f>
        <v>No</v>
      </c>
      <c r="F207" s="56" t="s">
        <v>190</v>
      </c>
      <c r="G207" s="56" t="s">
        <v>64</v>
      </c>
      <c r="H207" s="56" t="s">
        <v>2841</v>
      </c>
      <c r="I207" s="56" t="s">
        <v>2842</v>
      </c>
      <c r="J207" s="56" t="s">
        <v>2411</v>
      </c>
      <c r="K207" s="56" t="s">
        <v>56</v>
      </c>
      <c r="L207" s="56" t="s">
        <v>50</v>
      </c>
      <c r="M207" s="85">
        <v>77</v>
      </c>
      <c r="N207" s="85" cm="1">
        <f t="array" ref="N207">O207</f>
        <v>140</v>
      </c>
      <c r="O207" s="57">
        <v>140</v>
      </c>
      <c r="P207" s="58" cm="1">
        <f t="array" ref="P207">(O207*$P$3)*(M207/O207)</f>
        <v>107.03</v>
      </c>
      <c r="Q207" s="59" cm="1">
        <f t="array" ref="Q207">R207</f>
        <v>234</v>
      </c>
      <c r="R207" s="58" cm="1">
        <f t="array" ref="R207">ROUND(O207*$P$3*(1+$Q$3),0)</f>
        <v>234</v>
      </c>
      <c r="S207" s="56" t="s">
        <v>57</v>
      </c>
      <c r="T207" s="60" t="s">
        <v>58</v>
      </c>
      <c r="U207" s="86" t="s">
        <v>58</v>
      </c>
      <c r="V207" s="51"/>
      <c r="W207" s="61"/>
      <c r="X207" s="61"/>
      <c r="Y207" s="61"/>
      <c r="Z207" s="61"/>
      <c r="AA207" s="53">
        <f t="shared" si="3"/>
        <v>0</v>
      </c>
    </row>
    <row r="208" spans="1:27" ht="16" customHeight="1" x14ac:dyDescent="0.2">
      <c r="A208" s="54"/>
      <c r="B208" s="63" t="s">
        <v>2846</v>
      </c>
      <c r="C208" s="56" t="s">
        <v>2847</v>
      </c>
      <c r="D208" s="56" t="s">
        <v>2848</v>
      </c>
      <c r="E208" s="56" t="str" cm="1">
        <f t="array" ref="E208">_xlfn.XLOOKUP(C208,Master!E1:E2386,Master!H1:H2386)</f>
        <v>No</v>
      </c>
      <c r="F208" s="56" t="s">
        <v>190</v>
      </c>
      <c r="G208" s="56" t="s">
        <v>67</v>
      </c>
      <c r="H208" s="56" t="s">
        <v>2841</v>
      </c>
      <c r="I208" s="56" t="s">
        <v>2842</v>
      </c>
      <c r="J208" s="56" t="s">
        <v>2411</v>
      </c>
      <c r="K208" s="56" t="s">
        <v>56</v>
      </c>
      <c r="L208" s="56" t="s">
        <v>50</v>
      </c>
      <c r="M208" s="85">
        <v>77</v>
      </c>
      <c r="N208" s="85" cm="1">
        <f t="array" ref="N208">O208</f>
        <v>140</v>
      </c>
      <c r="O208" s="57">
        <v>140</v>
      </c>
      <c r="P208" s="58" cm="1">
        <f t="array" ref="P208">(O208*$P$3)*(M208/O208)</f>
        <v>107.03</v>
      </c>
      <c r="Q208" s="59" cm="1">
        <f t="array" ref="Q208">R208</f>
        <v>234</v>
      </c>
      <c r="R208" s="58" cm="1">
        <f t="array" ref="R208">ROUND(O208*$P$3*(1+$Q$3),0)</f>
        <v>234</v>
      </c>
      <c r="S208" s="56" t="s">
        <v>57</v>
      </c>
      <c r="T208" s="60" t="s">
        <v>58</v>
      </c>
      <c r="U208" s="86" t="s">
        <v>58</v>
      </c>
      <c r="V208" s="51"/>
      <c r="W208" s="61"/>
      <c r="X208" s="61"/>
      <c r="Y208" s="61"/>
      <c r="Z208" s="61"/>
      <c r="AA208" s="53">
        <f t="shared" si="3"/>
        <v>0</v>
      </c>
    </row>
    <row r="209" spans="1:27" ht="16" customHeight="1" x14ac:dyDescent="0.2">
      <c r="A209" s="54"/>
      <c r="B209" s="63" t="s">
        <v>2849</v>
      </c>
      <c r="C209" s="56" t="s">
        <v>2850</v>
      </c>
      <c r="D209" s="56" t="s">
        <v>2851</v>
      </c>
      <c r="E209" s="56" t="str" cm="1">
        <f t="array" ref="E209">_xlfn.XLOOKUP(C209,Master!E1:E2386,Master!H1:H2386)</f>
        <v>No</v>
      </c>
      <c r="F209" s="56" t="s">
        <v>190</v>
      </c>
      <c r="G209" s="56" t="s">
        <v>70</v>
      </c>
      <c r="H209" s="56" t="s">
        <v>2841</v>
      </c>
      <c r="I209" s="56" t="s">
        <v>2842</v>
      </c>
      <c r="J209" s="56" t="s">
        <v>2411</v>
      </c>
      <c r="K209" s="56" t="s">
        <v>56</v>
      </c>
      <c r="L209" s="56" t="s">
        <v>50</v>
      </c>
      <c r="M209" s="85">
        <v>77</v>
      </c>
      <c r="N209" s="85" cm="1">
        <f t="array" ref="N209">O209</f>
        <v>140</v>
      </c>
      <c r="O209" s="57">
        <v>140</v>
      </c>
      <c r="P209" s="58" cm="1">
        <f t="array" ref="P209">(O209*$P$3)*(M209/O209)</f>
        <v>107.03</v>
      </c>
      <c r="Q209" s="59" cm="1">
        <f t="array" ref="Q209">R209</f>
        <v>234</v>
      </c>
      <c r="R209" s="58" cm="1">
        <f t="array" ref="R209">ROUND(O209*$P$3*(1+$Q$3),0)</f>
        <v>234</v>
      </c>
      <c r="S209" s="56" t="s">
        <v>57</v>
      </c>
      <c r="T209" s="60" t="s">
        <v>58</v>
      </c>
      <c r="U209" s="86" t="s">
        <v>58</v>
      </c>
      <c r="V209" s="51"/>
      <c r="W209" s="61"/>
      <c r="X209" s="61"/>
      <c r="Y209" s="61"/>
      <c r="Z209" s="61"/>
      <c r="AA209" s="53">
        <f t="shared" si="3"/>
        <v>0</v>
      </c>
    </row>
    <row r="210" spans="1:27" ht="16" customHeight="1" x14ac:dyDescent="0.2">
      <c r="A210" s="54"/>
      <c r="B210" s="63" t="s">
        <v>2852</v>
      </c>
      <c r="C210" s="56" t="s">
        <v>2853</v>
      </c>
      <c r="D210" s="56" t="s">
        <v>2854</v>
      </c>
      <c r="E210" s="56" t="str" cm="1">
        <f t="array" ref="E210">_xlfn.XLOOKUP(C210,Master!E1:E2386,Master!H1:H2386)</f>
        <v>No</v>
      </c>
      <c r="F210" s="56" t="s">
        <v>190</v>
      </c>
      <c r="G210" s="56" t="s">
        <v>282</v>
      </c>
      <c r="H210" s="56" t="s">
        <v>2841</v>
      </c>
      <c r="I210" s="56" t="s">
        <v>2842</v>
      </c>
      <c r="J210" s="56" t="s">
        <v>2411</v>
      </c>
      <c r="K210" s="56" t="s">
        <v>56</v>
      </c>
      <c r="L210" s="56" t="s">
        <v>50</v>
      </c>
      <c r="M210" s="85">
        <v>77</v>
      </c>
      <c r="N210" s="85" cm="1">
        <f t="array" ref="N210">O210</f>
        <v>140</v>
      </c>
      <c r="O210" s="57">
        <v>140</v>
      </c>
      <c r="P210" s="58" cm="1">
        <f t="array" ref="P210">(O210*$P$3)*(M210/O210)</f>
        <v>107.03</v>
      </c>
      <c r="Q210" s="59" cm="1">
        <f t="array" ref="Q210">R210</f>
        <v>234</v>
      </c>
      <c r="R210" s="58" cm="1">
        <f t="array" ref="R210">ROUND(O210*$P$3*(1+$Q$3),0)</f>
        <v>234</v>
      </c>
      <c r="S210" s="56" t="s">
        <v>57</v>
      </c>
      <c r="T210" s="60" t="s">
        <v>58</v>
      </c>
      <c r="U210" s="86" t="s">
        <v>58</v>
      </c>
      <c r="V210" s="51"/>
      <c r="W210" s="61"/>
      <c r="X210" s="61"/>
      <c r="Y210" s="61"/>
      <c r="Z210" s="61"/>
      <c r="AA210" s="53">
        <f t="shared" si="3"/>
        <v>0</v>
      </c>
    </row>
    <row r="211" spans="1:27" ht="16" customHeight="1" x14ac:dyDescent="0.2">
      <c r="A211" s="54"/>
      <c r="B211" s="63" t="s">
        <v>2855</v>
      </c>
      <c r="C211" s="56" t="s">
        <v>2856</v>
      </c>
      <c r="D211" s="56" t="s">
        <v>2857</v>
      </c>
      <c r="E211" s="56" t="str" cm="1">
        <f t="array" ref="E211">_xlfn.XLOOKUP(C211,Master!E1:E2386,Master!H1:H2386)</f>
        <v>No</v>
      </c>
      <c r="F211" s="56" t="s">
        <v>190</v>
      </c>
      <c r="G211" s="56" t="s">
        <v>285</v>
      </c>
      <c r="H211" s="56" t="s">
        <v>2841</v>
      </c>
      <c r="I211" s="56" t="s">
        <v>2842</v>
      </c>
      <c r="J211" s="56" t="s">
        <v>2411</v>
      </c>
      <c r="K211" s="56" t="s">
        <v>56</v>
      </c>
      <c r="L211" s="56" t="s">
        <v>50</v>
      </c>
      <c r="M211" s="85">
        <v>77</v>
      </c>
      <c r="N211" s="85" cm="1">
        <f t="array" ref="N211">O211</f>
        <v>140</v>
      </c>
      <c r="O211" s="57">
        <v>140</v>
      </c>
      <c r="P211" s="58" cm="1">
        <f t="array" ref="P211">(O211*$P$3)*(M211/O211)</f>
        <v>107.03</v>
      </c>
      <c r="Q211" s="59" cm="1">
        <f t="array" ref="Q211">R211</f>
        <v>234</v>
      </c>
      <c r="R211" s="58" cm="1">
        <f t="array" ref="R211">ROUND(O211*$P$3*(1+$Q$3),0)</f>
        <v>234</v>
      </c>
      <c r="S211" s="56" t="s">
        <v>57</v>
      </c>
      <c r="T211" s="60" t="s">
        <v>58</v>
      </c>
      <c r="U211" s="86" t="s">
        <v>58</v>
      </c>
      <c r="V211" s="51"/>
      <c r="W211" s="61"/>
      <c r="X211" s="61"/>
      <c r="Y211" s="61"/>
      <c r="Z211" s="61"/>
      <c r="AA211" s="53">
        <f t="shared" si="3"/>
        <v>0</v>
      </c>
    </row>
    <row r="212" spans="1:27" ht="16" customHeight="1" x14ac:dyDescent="0.2">
      <c r="A212" s="54"/>
      <c r="B212" s="63" t="s">
        <v>2858</v>
      </c>
      <c r="C212" s="56" t="s">
        <v>2859</v>
      </c>
      <c r="D212" s="56" t="s">
        <v>2860</v>
      </c>
      <c r="E212" s="56" t="str" cm="1">
        <f t="array" ref="E212">_xlfn.XLOOKUP(C212,Master!E1:E2386,Master!H1:H2386)</f>
        <v>Yes</v>
      </c>
      <c r="F212" s="56" t="s">
        <v>272</v>
      </c>
      <c r="G212" s="56" t="s">
        <v>61</v>
      </c>
      <c r="H212" s="56" t="s">
        <v>2841</v>
      </c>
      <c r="I212" s="56" t="s">
        <v>2842</v>
      </c>
      <c r="J212" s="56" t="s">
        <v>2411</v>
      </c>
      <c r="K212" s="56" t="s">
        <v>56</v>
      </c>
      <c r="L212" s="56" t="s">
        <v>50</v>
      </c>
      <c r="M212" s="85">
        <v>77</v>
      </c>
      <c r="N212" s="85" cm="1">
        <f t="array" ref="N212">O212</f>
        <v>140</v>
      </c>
      <c r="O212" s="57">
        <v>140</v>
      </c>
      <c r="P212" s="58" cm="1">
        <f t="array" ref="P212">(O212*$P$3)*(M212/O212)</f>
        <v>107.03</v>
      </c>
      <c r="Q212" s="59" cm="1">
        <f t="array" ref="Q212">R212</f>
        <v>234</v>
      </c>
      <c r="R212" s="58" cm="1">
        <f t="array" ref="R212">ROUND(O212*$P$3*(1+$Q$3),0)</f>
        <v>234</v>
      </c>
      <c r="S212" s="56" t="s">
        <v>57</v>
      </c>
      <c r="T212" s="60" t="s">
        <v>58</v>
      </c>
      <c r="U212" s="86" t="s">
        <v>58</v>
      </c>
      <c r="V212" s="51"/>
      <c r="W212" s="61"/>
      <c r="X212" s="61"/>
      <c r="Y212" s="61"/>
      <c r="Z212" s="61"/>
      <c r="AA212" s="53">
        <f t="shared" si="3"/>
        <v>0</v>
      </c>
    </row>
    <row r="213" spans="1:27" ht="16" customHeight="1" x14ac:dyDescent="0.2">
      <c r="A213" s="54"/>
      <c r="B213" s="63" t="s">
        <v>2861</v>
      </c>
      <c r="C213" s="56" t="s">
        <v>2862</v>
      </c>
      <c r="D213" s="56" t="s">
        <v>2863</v>
      </c>
      <c r="E213" s="56" t="str" cm="1">
        <f t="array" ref="E213">_xlfn.XLOOKUP(C213,Master!E1:E2386,Master!H1:H2386)</f>
        <v>Yes</v>
      </c>
      <c r="F213" s="56" t="s">
        <v>272</v>
      </c>
      <c r="G213" s="56" t="s">
        <v>64</v>
      </c>
      <c r="H213" s="56" t="s">
        <v>2841</v>
      </c>
      <c r="I213" s="56" t="s">
        <v>2842</v>
      </c>
      <c r="J213" s="56" t="s">
        <v>2411</v>
      </c>
      <c r="K213" s="56" t="s">
        <v>56</v>
      </c>
      <c r="L213" s="56" t="s">
        <v>50</v>
      </c>
      <c r="M213" s="85">
        <v>77</v>
      </c>
      <c r="N213" s="85" cm="1">
        <f t="array" ref="N213">O213</f>
        <v>140</v>
      </c>
      <c r="O213" s="57">
        <v>140</v>
      </c>
      <c r="P213" s="58" cm="1">
        <f t="array" ref="P213">(O213*$P$3)*(M213/O213)</f>
        <v>107.03</v>
      </c>
      <c r="Q213" s="59" cm="1">
        <f t="array" ref="Q213">R213</f>
        <v>234</v>
      </c>
      <c r="R213" s="58" cm="1">
        <f t="array" ref="R213">ROUND(O213*$P$3*(1+$Q$3),0)</f>
        <v>234</v>
      </c>
      <c r="S213" s="56" t="s">
        <v>57</v>
      </c>
      <c r="T213" s="60" t="s">
        <v>58</v>
      </c>
      <c r="U213" s="86" t="s">
        <v>58</v>
      </c>
      <c r="V213" s="51"/>
      <c r="W213" s="61"/>
      <c r="X213" s="61"/>
      <c r="Y213" s="61"/>
      <c r="Z213" s="61"/>
      <c r="AA213" s="53">
        <f t="shared" si="3"/>
        <v>0</v>
      </c>
    </row>
    <row r="214" spans="1:27" ht="16" customHeight="1" x14ac:dyDescent="0.2">
      <c r="A214" s="54"/>
      <c r="B214" s="63" t="s">
        <v>2864</v>
      </c>
      <c r="C214" s="56" t="s">
        <v>2865</v>
      </c>
      <c r="D214" s="56" t="s">
        <v>2866</v>
      </c>
      <c r="E214" s="56" t="str" cm="1">
        <f t="array" ref="E214">_xlfn.XLOOKUP(C214,Master!E1:E2386,Master!H1:H2386)</f>
        <v>Yes</v>
      </c>
      <c r="F214" s="56" t="s">
        <v>272</v>
      </c>
      <c r="G214" s="56" t="s">
        <v>67</v>
      </c>
      <c r="H214" s="56" t="s">
        <v>2841</v>
      </c>
      <c r="I214" s="56" t="s">
        <v>2842</v>
      </c>
      <c r="J214" s="56" t="s">
        <v>2411</v>
      </c>
      <c r="K214" s="56" t="s">
        <v>56</v>
      </c>
      <c r="L214" s="56" t="s">
        <v>50</v>
      </c>
      <c r="M214" s="85">
        <v>77</v>
      </c>
      <c r="N214" s="85" cm="1">
        <f t="array" ref="N214">O214</f>
        <v>140</v>
      </c>
      <c r="O214" s="57">
        <v>140</v>
      </c>
      <c r="P214" s="58" cm="1">
        <f t="array" ref="P214">(O214*$P$3)*(M214/O214)</f>
        <v>107.03</v>
      </c>
      <c r="Q214" s="59" cm="1">
        <f t="array" ref="Q214">R214</f>
        <v>234</v>
      </c>
      <c r="R214" s="58" cm="1">
        <f t="array" ref="R214">ROUND(O214*$P$3*(1+$Q$3),0)</f>
        <v>234</v>
      </c>
      <c r="S214" s="56" t="s">
        <v>57</v>
      </c>
      <c r="T214" s="60" t="s">
        <v>58</v>
      </c>
      <c r="U214" s="86" t="s">
        <v>58</v>
      </c>
      <c r="V214" s="51"/>
      <c r="W214" s="61"/>
      <c r="X214" s="61"/>
      <c r="Y214" s="61"/>
      <c r="Z214" s="61"/>
      <c r="AA214" s="53">
        <f t="shared" si="3"/>
        <v>0</v>
      </c>
    </row>
    <row r="215" spans="1:27" ht="16" customHeight="1" x14ac:dyDescent="0.2">
      <c r="A215" s="54"/>
      <c r="B215" s="63" t="s">
        <v>2867</v>
      </c>
      <c r="C215" s="56" t="s">
        <v>2868</v>
      </c>
      <c r="D215" s="56" t="s">
        <v>2869</v>
      </c>
      <c r="E215" s="56" t="str" cm="1">
        <f t="array" ref="E215">_xlfn.XLOOKUP(C215,Master!E1:E2386,Master!H1:H2386)</f>
        <v>Yes</v>
      </c>
      <c r="F215" s="56" t="s">
        <v>272</v>
      </c>
      <c r="G215" s="56" t="s">
        <v>70</v>
      </c>
      <c r="H215" s="56" t="s">
        <v>2841</v>
      </c>
      <c r="I215" s="56" t="s">
        <v>2842</v>
      </c>
      <c r="J215" s="56" t="s">
        <v>2411</v>
      </c>
      <c r="K215" s="56" t="s">
        <v>56</v>
      </c>
      <c r="L215" s="56" t="s">
        <v>50</v>
      </c>
      <c r="M215" s="85">
        <v>77</v>
      </c>
      <c r="N215" s="85" cm="1">
        <f t="array" ref="N215">O215</f>
        <v>140</v>
      </c>
      <c r="O215" s="57">
        <v>140</v>
      </c>
      <c r="P215" s="58" cm="1">
        <f t="array" ref="P215">(O215*$P$3)*(M215/O215)</f>
        <v>107.03</v>
      </c>
      <c r="Q215" s="59" cm="1">
        <f t="array" ref="Q215">R215</f>
        <v>234</v>
      </c>
      <c r="R215" s="58" cm="1">
        <f t="array" ref="R215">ROUND(O215*$P$3*(1+$Q$3),0)</f>
        <v>234</v>
      </c>
      <c r="S215" s="56" t="s">
        <v>57</v>
      </c>
      <c r="T215" s="60" t="s">
        <v>58</v>
      </c>
      <c r="U215" s="86" t="s">
        <v>58</v>
      </c>
      <c r="V215" s="51"/>
      <c r="W215" s="61"/>
      <c r="X215" s="61"/>
      <c r="Y215" s="61"/>
      <c r="Z215" s="61"/>
      <c r="AA215" s="53">
        <f t="shared" si="3"/>
        <v>0</v>
      </c>
    </row>
    <row r="216" spans="1:27" ht="16" customHeight="1" x14ac:dyDescent="0.2">
      <c r="A216" s="54"/>
      <c r="B216" s="63" t="s">
        <v>2870</v>
      </c>
      <c r="C216" s="56" t="s">
        <v>2871</v>
      </c>
      <c r="D216" s="56" t="s">
        <v>2872</v>
      </c>
      <c r="E216" s="56" t="str" cm="1">
        <f t="array" ref="E216">_xlfn.XLOOKUP(C216,Master!E1:E2386,Master!H1:H2386)</f>
        <v>Yes</v>
      </c>
      <c r="F216" s="56" t="s">
        <v>272</v>
      </c>
      <c r="G216" s="56" t="s">
        <v>282</v>
      </c>
      <c r="H216" s="56" t="s">
        <v>2841</v>
      </c>
      <c r="I216" s="56" t="s">
        <v>2842</v>
      </c>
      <c r="J216" s="56" t="s">
        <v>2411</v>
      </c>
      <c r="K216" s="56" t="s">
        <v>56</v>
      </c>
      <c r="L216" s="56" t="s">
        <v>50</v>
      </c>
      <c r="M216" s="85">
        <v>77</v>
      </c>
      <c r="N216" s="85" cm="1">
        <f t="array" ref="N216">O216</f>
        <v>140</v>
      </c>
      <c r="O216" s="57">
        <v>140</v>
      </c>
      <c r="P216" s="58" cm="1">
        <f t="array" ref="P216">(O216*$P$3)*(M216/O216)</f>
        <v>107.03</v>
      </c>
      <c r="Q216" s="59" cm="1">
        <f t="array" ref="Q216">R216</f>
        <v>234</v>
      </c>
      <c r="R216" s="58" cm="1">
        <f t="array" ref="R216">ROUND(O216*$P$3*(1+$Q$3),0)</f>
        <v>234</v>
      </c>
      <c r="S216" s="56" t="s">
        <v>57</v>
      </c>
      <c r="T216" s="60" t="s">
        <v>58</v>
      </c>
      <c r="U216" s="86" t="s">
        <v>58</v>
      </c>
      <c r="V216" s="51"/>
      <c r="W216" s="61"/>
      <c r="X216" s="61"/>
      <c r="Y216" s="61"/>
      <c r="Z216" s="61"/>
      <c r="AA216" s="53">
        <f t="shared" si="3"/>
        <v>0</v>
      </c>
    </row>
    <row r="217" spans="1:27" ht="16" customHeight="1" x14ac:dyDescent="0.2">
      <c r="A217" s="54"/>
      <c r="B217" s="63" t="s">
        <v>2873</v>
      </c>
      <c r="C217" s="56" t="s">
        <v>2874</v>
      </c>
      <c r="D217" s="56" t="s">
        <v>2875</v>
      </c>
      <c r="E217" s="56" t="str" cm="1">
        <f t="array" ref="E217">_xlfn.XLOOKUP(C217,Master!E1:E2386,Master!H1:H2386)</f>
        <v>Yes</v>
      </c>
      <c r="F217" s="56" t="s">
        <v>272</v>
      </c>
      <c r="G217" s="56" t="s">
        <v>285</v>
      </c>
      <c r="H217" s="56" t="s">
        <v>2841</v>
      </c>
      <c r="I217" s="56" t="s">
        <v>2842</v>
      </c>
      <c r="J217" s="56" t="s">
        <v>2411</v>
      </c>
      <c r="K217" s="56" t="s">
        <v>56</v>
      </c>
      <c r="L217" s="56" t="s">
        <v>50</v>
      </c>
      <c r="M217" s="85">
        <v>77</v>
      </c>
      <c r="N217" s="85" cm="1">
        <f t="array" ref="N217">O217</f>
        <v>140</v>
      </c>
      <c r="O217" s="57">
        <v>140</v>
      </c>
      <c r="P217" s="58" cm="1">
        <f t="array" ref="P217">(O217*$P$3)*(M217/O217)</f>
        <v>107.03</v>
      </c>
      <c r="Q217" s="59" cm="1">
        <f t="array" ref="Q217">R217</f>
        <v>234</v>
      </c>
      <c r="R217" s="58" cm="1">
        <f t="array" ref="R217">ROUND(O217*$P$3*(1+$Q$3),0)</f>
        <v>234</v>
      </c>
      <c r="S217" s="56" t="s">
        <v>57</v>
      </c>
      <c r="T217" s="60" t="s">
        <v>58</v>
      </c>
      <c r="U217" s="86" t="s">
        <v>58</v>
      </c>
      <c r="V217" s="51"/>
      <c r="W217" s="61"/>
      <c r="X217" s="61"/>
      <c r="Y217" s="61"/>
      <c r="Z217" s="61"/>
      <c r="AA217" s="53">
        <f t="shared" si="3"/>
        <v>0</v>
      </c>
    </row>
    <row r="218" spans="1:27" ht="16" customHeight="1" x14ac:dyDescent="0.2">
      <c r="A218" s="54"/>
      <c r="B218" s="63" t="s">
        <v>2876</v>
      </c>
      <c r="C218" s="56" t="s">
        <v>2877</v>
      </c>
      <c r="D218" s="56" t="s">
        <v>2878</v>
      </c>
      <c r="E218" s="56" t="str" cm="1">
        <f t="array" ref="E218">_xlfn.XLOOKUP(C218,Master!E1:E2386,Master!H1:H2386)</f>
        <v>Yes</v>
      </c>
      <c r="F218" s="56" t="s">
        <v>272</v>
      </c>
      <c r="G218" s="56" t="s">
        <v>1287</v>
      </c>
      <c r="H218" s="56" t="s">
        <v>2879</v>
      </c>
      <c r="I218" s="56" t="s">
        <v>2880</v>
      </c>
      <c r="J218" s="56" t="s">
        <v>2411</v>
      </c>
      <c r="K218" s="56" t="s">
        <v>50</v>
      </c>
      <c r="L218" s="56" t="s">
        <v>50</v>
      </c>
      <c r="M218" s="85">
        <v>149.5</v>
      </c>
      <c r="N218" s="85" cm="1">
        <f t="array" ref="N218">O218</f>
        <v>230</v>
      </c>
      <c r="O218" s="57">
        <v>230</v>
      </c>
      <c r="P218" s="58" cm="1">
        <f t="array" ref="P218">(O218*$P$3)*(M218/O218)</f>
        <v>207.80500000000001</v>
      </c>
      <c r="Q218" s="59" cm="1">
        <f t="array" ref="Q218">R218</f>
        <v>384</v>
      </c>
      <c r="R218" s="58" cm="1">
        <f t="array" ref="R218">ROUND(O218*$P$3*(1+$Q$3),0)</f>
        <v>384</v>
      </c>
      <c r="S218" s="56" t="s">
        <v>57</v>
      </c>
      <c r="T218" s="60" t="s">
        <v>58</v>
      </c>
      <c r="U218" s="86" t="s">
        <v>58</v>
      </c>
      <c r="V218" s="51"/>
      <c r="W218" s="61"/>
      <c r="X218" s="61"/>
      <c r="Y218" s="61"/>
      <c r="Z218" s="61"/>
      <c r="AA218" s="53">
        <f t="shared" si="3"/>
        <v>0</v>
      </c>
    </row>
    <row r="219" spans="1:27" ht="16" customHeight="1" x14ac:dyDescent="0.2">
      <c r="A219" s="54"/>
      <c r="B219" s="55">
        <v>843380125501</v>
      </c>
      <c r="C219" s="56" t="s">
        <v>2881</v>
      </c>
      <c r="D219" s="56" t="s">
        <v>2882</v>
      </c>
      <c r="E219" s="56" t="str" cm="1">
        <f t="array" ref="E219">_xlfn.XLOOKUP(C219,Master!E1:E2386,Master!H1:H2386)</f>
        <v>No</v>
      </c>
      <c r="F219" s="56" t="s">
        <v>272</v>
      </c>
      <c r="G219" s="56" t="s">
        <v>1287</v>
      </c>
      <c r="H219" s="56" t="s">
        <v>1288</v>
      </c>
      <c r="I219" s="56" t="s">
        <v>1308</v>
      </c>
      <c r="J219" s="56" t="s">
        <v>2411</v>
      </c>
      <c r="K219" s="56" t="s">
        <v>56</v>
      </c>
      <c r="L219" s="56" t="s">
        <v>50</v>
      </c>
      <c r="M219" s="85">
        <v>15</v>
      </c>
      <c r="N219" s="85" cm="1">
        <f t="array" ref="N219">O219</f>
        <v>25</v>
      </c>
      <c r="O219" s="57">
        <v>25</v>
      </c>
      <c r="P219" s="58" cm="1">
        <f t="array" ref="P219">(O219*$P$3)*(M219/O219)</f>
        <v>20.849999999999998</v>
      </c>
      <c r="Q219" s="59" cm="1">
        <f t="array" ref="Q219">R219</f>
        <v>42</v>
      </c>
      <c r="R219" s="58" cm="1">
        <f t="array" ref="R219">ROUND(O219*$P$3*(1+$Q$3),0)</f>
        <v>42</v>
      </c>
      <c r="S219" s="56" t="s">
        <v>57</v>
      </c>
      <c r="T219" s="60" t="s">
        <v>58</v>
      </c>
      <c r="U219" s="86" t="s">
        <v>58</v>
      </c>
      <c r="V219" s="51"/>
      <c r="W219" s="61"/>
      <c r="X219" s="61"/>
      <c r="Y219" s="61"/>
      <c r="Z219" s="61"/>
      <c r="AA219" s="53">
        <f t="shared" si="3"/>
        <v>0</v>
      </c>
    </row>
    <row r="220" spans="1:27" ht="16" customHeight="1" x14ac:dyDescent="0.2">
      <c r="A220" s="54"/>
      <c r="B220" s="55">
        <v>843380125518</v>
      </c>
      <c r="C220" s="56" t="s">
        <v>2883</v>
      </c>
      <c r="D220" s="56" t="s">
        <v>2884</v>
      </c>
      <c r="E220" s="56" t="str" cm="1">
        <f t="array" ref="E220">_xlfn.XLOOKUP(C220,Master!E1:E2386,Master!H1:H2386)</f>
        <v>No</v>
      </c>
      <c r="F220" s="56" t="s">
        <v>272</v>
      </c>
      <c r="G220" s="56" t="s">
        <v>1287</v>
      </c>
      <c r="H220" s="56" t="s">
        <v>1288</v>
      </c>
      <c r="I220" s="56" t="s">
        <v>1308</v>
      </c>
      <c r="J220" s="56" t="s">
        <v>2411</v>
      </c>
      <c r="K220" s="56" t="s">
        <v>56</v>
      </c>
      <c r="L220" s="56" t="s">
        <v>50</v>
      </c>
      <c r="M220" s="85">
        <v>15</v>
      </c>
      <c r="N220" s="85" cm="1">
        <f t="array" ref="N220">O220</f>
        <v>25</v>
      </c>
      <c r="O220" s="57">
        <v>25</v>
      </c>
      <c r="P220" s="58" cm="1">
        <f t="array" ref="P220">(O220*$P$3)*(M220/O220)</f>
        <v>20.849999999999998</v>
      </c>
      <c r="Q220" s="59" cm="1">
        <f t="array" ref="Q220">R220</f>
        <v>42</v>
      </c>
      <c r="R220" s="58" cm="1">
        <f t="array" ref="R220">ROUND(O220*$P$3*(1+$Q$3),0)</f>
        <v>42</v>
      </c>
      <c r="S220" s="56" t="s">
        <v>57</v>
      </c>
      <c r="T220" s="60" t="s">
        <v>58</v>
      </c>
      <c r="U220" s="86" t="s">
        <v>58</v>
      </c>
      <c r="V220" s="51"/>
      <c r="W220" s="61"/>
      <c r="X220" s="61"/>
      <c r="Y220" s="61"/>
      <c r="Z220" s="61"/>
      <c r="AA220" s="53">
        <f t="shared" si="3"/>
        <v>0</v>
      </c>
    </row>
    <row r="221" spans="1:27" s="242" customFormat="1" ht="16" customHeight="1" x14ac:dyDescent="0.2">
      <c r="A221" s="231"/>
      <c r="B221" s="232" t="s">
        <v>2885</v>
      </c>
      <c r="C221" s="233" t="s">
        <v>2886</v>
      </c>
      <c r="D221" s="233" t="s">
        <v>2887</v>
      </c>
      <c r="E221" s="233" t="str" cm="1">
        <f t="array" ref="E221">_xlfn.XLOOKUP(C221,Master!E1:E2386,Master!H1:H2386)</f>
        <v>Yes</v>
      </c>
      <c r="F221" s="233" t="s">
        <v>272</v>
      </c>
      <c r="G221" s="233" t="s">
        <v>657</v>
      </c>
      <c r="H221" s="233" t="s">
        <v>139</v>
      </c>
      <c r="I221" s="233" t="s">
        <v>140</v>
      </c>
      <c r="J221" s="233" t="s">
        <v>2411</v>
      </c>
      <c r="K221" s="233" t="s">
        <v>56</v>
      </c>
      <c r="L221" s="233" t="s">
        <v>50</v>
      </c>
      <c r="M221" s="244">
        <v>126.5</v>
      </c>
      <c r="N221" s="244" cm="1">
        <f t="array" ref="N221">O221</f>
        <v>230</v>
      </c>
      <c r="O221" s="234">
        <v>230</v>
      </c>
      <c r="P221" s="235" cm="1">
        <f t="array" ref="P221">(O221*$P$3)*(M221/O221)</f>
        <v>175.83500000000001</v>
      </c>
      <c r="Q221" s="236" cm="1">
        <f t="array" ref="Q221">R221</f>
        <v>384</v>
      </c>
      <c r="R221" s="235" cm="1">
        <f t="array" ref="R221">ROUND(O221*$P$3*(1+$Q$3),0)</f>
        <v>384</v>
      </c>
      <c r="S221" s="233" t="s">
        <v>2888</v>
      </c>
      <c r="T221" s="237" t="s">
        <v>58</v>
      </c>
      <c r="U221" s="245" t="s">
        <v>58</v>
      </c>
      <c r="V221" s="238"/>
      <c r="W221" s="239"/>
      <c r="X221" s="239"/>
      <c r="Y221" s="239"/>
      <c r="Z221" s="239"/>
      <c r="AA221" s="240">
        <f t="shared" si="3"/>
        <v>0</v>
      </c>
    </row>
    <row r="222" spans="1:27" s="242" customFormat="1" ht="16" customHeight="1" x14ac:dyDescent="0.2">
      <c r="A222" s="231"/>
      <c r="B222" s="232" t="s">
        <v>2889</v>
      </c>
      <c r="C222" s="233" t="s">
        <v>2890</v>
      </c>
      <c r="D222" s="233" t="s">
        <v>2891</v>
      </c>
      <c r="E222" s="233" t="str" cm="1">
        <f t="array" ref="E222">_xlfn.XLOOKUP(C222,Master!E1:E2386,Master!H1:H2386)</f>
        <v>Yes</v>
      </c>
      <c r="F222" s="233" t="s">
        <v>272</v>
      </c>
      <c r="G222" s="233" t="s">
        <v>719</v>
      </c>
      <c r="H222" s="233" t="s">
        <v>139</v>
      </c>
      <c r="I222" s="233" t="s">
        <v>140</v>
      </c>
      <c r="J222" s="233" t="s">
        <v>2411</v>
      </c>
      <c r="K222" s="233" t="s">
        <v>56</v>
      </c>
      <c r="L222" s="233" t="s">
        <v>50</v>
      </c>
      <c r="M222" s="244">
        <v>126.5</v>
      </c>
      <c r="N222" s="244" cm="1">
        <f t="array" ref="N222">O222</f>
        <v>230</v>
      </c>
      <c r="O222" s="234">
        <v>230</v>
      </c>
      <c r="P222" s="235" cm="1">
        <f t="array" ref="P222">(O222*$P$3)*(M222/O222)</f>
        <v>175.83500000000001</v>
      </c>
      <c r="Q222" s="236" cm="1">
        <f t="array" ref="Q222">R222</f>
        <v>384</v>
      </c>
      <c r="R222" s="235" cm="1">
        <f t="array" ref="R222">ROUND(O222*$P$3*(1+$Q$3),0)</f>
        <v>384</v>
      </c>
      <c r="S222" s="233" t="s">
        <v>2888</v>
      </c>
      <c r="T222" s="237" t="s">
        <v>58</v>
      </c>
      <c r="U222" s="245" t="s">
        <v>58</v>
      </c>
      <c r="V222" s="238"/>
      <c r="W222" s="239"/>
      <c r="X222" s="239"/>
      <c r="Y222" s="239"/>
      <c r="Z222" s="239"/>
      <c r="AA222" s="240">
        <f t="shared" si="3"/>
        <v>0</v>
      </c>
    </row>
    <row r="223" spans="1:27" s="242" customFormat="1" ht="16" customHeight="1" x14ac:dyDescent="0.2">
      <c r="A223" s="231"/>
      <c r="B223" s="232" t="s">
        <v>2892</v>
      </c>
      <c r="C223" s="233" t="s">
        <v>2893</v>
      </c>
      <c r="D223" s="233" t="s">
        <v>2894</v>
      </c>
      <c r="E223" s="233" t="str" cm="1">
        <f t="array" ref="E223">_xlfn.XLOOKUP(C223,Master!E1:E2386,Master!H1:H2386)</f>
        <v>Yes</v>
      </c>
      <c r="F223" s="233" t="s">
        <v>272</v>
      </c>
      <c r="G223" s="233" t="s">
        <v>722</v>
      </c>
      <c r="H223" s="233" t="s">
        <v>139</v>
      </c>
      <c r="I223" s="233" t="s">
        <v>140</v>
      </c>
      <c r="J223" s="233" t="s">
        <v>2411</v>
      </c>
      <c r="K223" s="233" t="s">
        <v>56</v>
      </c>
      <c r="L223" s="233" t="s">
        <v>50</v>
      </c>
      <c r="M223" s="244">
        <v>126.5</v>
      </c>
      <c r="N223" s="244" cm="1">
        <f t="array" ref="N223">O223</f>
        <v>230</v>
      </c>
      <c r="O223" s="234">
        <v>230</v>
      </c>
      <c r="P223" s="235" cm="1">
        <f t="array" ref="P223">(O223*$P$3)*(M223/O223)</f>
        <v>175.83500000000001</v>
      </c>
      <c r="Q223" s="236" cm="1">
        <f t="array" ref="Q223">R223</f>
        <v>384</v>
      </c>
      <c r="R223" s="235" cm="1">
        <f t="array" ref="R223">ROUND(O223*$P$3*(1+$Q$3),0)</f>
        <v>384</v>
      </c>
      <c r="S223" s="233" t="s">
        <v>2888</v>
      </c>
      <c r="T223" s="237" t="s">
        <v>58</v>
      </c>
      <c r="U223" s="245" t="s">
        <v>58</v>
      </c>
      <c r="V223" s="238"/>
      <c r="W223" s="239"/>
      <c r="X223" s="239"/>
      <c r="Y223" s="239"/>
      <c r="Z223" s="239"/>
      <c r="AA223" s="240">
        <f t="shared" si="3"/>
        <v>0</v>
      </c>
    </row>
    <row r="224" spans="1:27" s="242" customFormat="1" ht="16" customHeight="1" x14ac:dyDescent="0.2">
      <c r="A224" s="231"/>
      <c r="B224" s="232" t="s">
        <v>2895</v>
      </c>
      <c r="C224" s="233" t="s">
        <v>2896</v>
      </c>
      <c r="D224" s="233" t="s">
        <v>2897</v>
      </c>
      <c r="E224" s="233" t="str" cm="1">
        <f t="array" ref="E224">_xlfn.XLOOKUP(C224,Master!E1:E2386,Master!H1:H2386)</f>
        <v>Yes</v>
      </c>
      <c r="F224" s="233" t="s">
        <v>272</v>
      </c>
      <c r="G224" s="233" t="s">
        <v>660</v>
      </c>
      <c r="H224" s="233" t="s">
        <v>139</v>
      </c>
      <c r="I224" s="233" t="s">
        <v>140</v>
      </c>
      <c r="J224" s="233" t="s">
        <v>2411</v>
      </c>
      <c r="K224" s="233" t="s">
        <v>56</v>
      </c>
      <c r="L224" s="233" t="s">
        <v>50</v>
      </c>
      <c r="M224" s="244">
        <v>126.5</v>
      </c>
      <c r="N224" s="244" cm="1">
        <f t="array" ref="N224">O224</f>
        <v>230</v>
      </c>
      <c r="O224" s="234">
        <v>230</v>
      </c>
      <c r="P224" s="235" cm="1">
        <f t="array" ref="P224">(O224*$P$3)*(M224/O224)</f>
        <v>175.83500000000001</v>
      </c>
      <c r="Q224" s="236" cm="1">
        <f t="array" ref="Q224">R224</f>
        <v>384</v>
      </c>
      <c r="R224" s="235" cm="1">
        <f t="array" ref="R224">ROUND(O224*$P$3*(1+$Q$3),0)</f>
        <v>384</v>
      </c>
      <c r="S224" s="233" t="s">
        <v>2888</v>
      </c>
      <c r="T224" s="237" t="s">
        <v>58</v>
      </c>
      <c r="U224" s="245" t="s">
        <v>58</v>
      </c>
      <c r="V224" s="238"/>
      <c r="W224" s="239"/>
      <c r="X224" s="239"/>
      <c r="Y224" s="239"/>
      <c r="Z224" s="239"/>
      <c r="AA224" s="240">
        <f t="shared" si="3"/>
        <v>0</v>
      </c>
    </row>
    <row r="225" spans="1:27" s="242" customFormat="1" ht="16" customHeight="1" x14ac:dyDescent="0.2">
      <c r="A225" s="231"/>
      <c r="B225" s="232" t="s">
        <v>2898</v>
      </c>
      <c r="C225" s="233" t="s">
        <v>2899</v>
      </c>
      <c r="D225" s="233" t="s">
        <v>2900</v>
      </c>
      <c r="E225" s="233" t="str" cm="1">
        <f t="array" ref="E225">_xlfn.XLOOKUP(C225,Master!E1:E2386,Master!H1:H2386)</f>
        <v>Yes</v>
      </c>
      <c r="F225" s="233" t="s">
        <v>272</v>
      </c>
      <c r="G225" s="233" t="s">
        <v>727</v>
      </c>
      <c r="H225" s="233" t="s">
        <v>139</v>
      </c>
      <c r="I225" s="233" t="s">
        <v>140</v>
      </c>
      <c r="J225" s="233" t="s">
        <v>2411</v>
      </c>
      <c r="K225" s="233" t="s">
        <v>56</v>
      </c>
      <c r="L225" s="233" t="s">
        <v>50</v>
      </c>
      <c r="M225" s="244">
        <v>126.5</v>
      </c>
      <c r="N225" s="244" cm="1">
        <f t="array" ref="N225">O225</f>
        <v>230</v>
      </c>
      <c r="O225" s="234">
        <v>230</v>
      </c>
      <c r="P225" s="235" cm="1">
        <f t="array" ref="P225">(O225*$P$3)*(M225/O225)</f>
        <v>175.83500000000001</v>
      </c>
      <c r="Q225" s="236" cm="1">
        <f t="array" ref="Q225">R225</f>
        <v>384</v>
      </c>
      <c r="R225" s="235" cm="1">
        <f t="array" ref="R225">ROUND(O225*$P$3*(1+$Q$3),0)</f>
        <v>384</v>
      </c>
      <c r="S225" s="233" t="s">
        <v>2888</v>
      </c>
      <c r="T225" s="237" t="s">
        <v>58</v>
      </c>
      <c r="U225" s="245" t="s">
        <v>58</v>
      </c>
      <c r="V225" s="238"/>
      <c r="W225" s="239"/>
      <c r="X225" s="239"/>
      <c r="Y225" s="239"/>
      <c r="Z225" s="239"/>
      <c r="AA225" s="240">
        <f t="shared" si="3"/>
        <v>0</v>
      </c>
    </row>
    <row r="226" spans="1:27" s="242" customFormat="1" ht="16" customHeight="1" x14ac:dyDescent="0.2">
      <c r="A226" s="231"/>
      <c r="B226" s="232" t="s">
        <v>2901</v>
      </c>
      <c r="C226" s="233" t="s">
        <v>2902</v>
      </c>
      <c r="D226" s="233" t="s">
        <v>2903</v>
      </c>
      <c r="E226" s="233" t="str" cm="1">
        <f t="array" ref="E226">_xlfn.XLOOKUP(C226,Master!E1:E2386,Master!H1:H2386)</f>
        <v>Yes</v>
      </c>
      <c r="F226" s="233" t="s">
        <v>272</v>
      </c>
      <c r="G226" s="233" t="s">
        <v>730</v>
      </c>
      <c r="H226" s="233" t="s">
        <v>139</v>
      </c>
      <c r="I226" s="233" t="s">
        <v>140</v>
      </c>
      <c r="J226" s="233" t="s">
        <v>2411</v>
      </c>
      <c r="K226" s="233" t="s">
        <v>56</v>
      </c>
      <c r="L226" s="233" t="s">
        <v>50</v>
      </c>
      <c r="M226" s="244">
        <v>126.5</v>
      </c>
      <c r="N226" s="244" cm="1">
        <f t="array" ref="N226">O226</f>
        <v>230</v>
      </c>
      <c r="O226" s="234">
        <v>230</v>
      </c>
      <c r="P226" s="235" cm="1">
        <f t="array" ref="P226">(O226*$P$3)*(M226/O226)</f>
        <v>175.83500000000001</v>
      </c>
      <c r="Q226" s="236" cm="1">
        <f t="array" ref="Q226">R226</f>
        <v>384</v>
      </c>
      <c r="R226" s="235" cm="1">
        <f t="array" ref="R226">ROUND(O226*$P$3*(1+$Q$3),0)</f>
        <v>384</v>
      </c>
      <c r="S226" s="233" t="s">
        <v>2888</v>
      </c>
      <c r="T226" s="237" t="s">
        <v>58</v>
      </c>
      <c r="U226" s="245" t="s">
        <v>58</v>
      </c>
      <c r="V226" s="238"/>
      <c r="W226" s="239"/>
      <c r="X226" s="239"/>
      <c r="Y226" s="239"/>
      <c r="Z226" s="239"/>
      <c r="AA226" s="240">
        <f t="shared" si="3"/>
        <v>0</v>
      </c>
    </row>
    <row r="227" spans="1:27" s="242" customFormat="1" ht="16" customHeight="1" x14ac:dyDescent="0.2">
      <c r="A227" s="231"/>
      <c r="B227" s="232" t="s">
        <v>2904</v>
      </c>
      <c r="C227" s="233" t="s">
        <v>2905</v>
      </c>
      <c r="D227" s="233" t="s">
        <v>2906</v>
      </c>
      <c r="E227" s="233" t="str" cm="1">
        <f t="array" ref="E227">_xlfn.XLOOKUP(C227,Master!E1:E2386,Master!H1:H2386)</f>
        <v>Yes</v>
      </c>
      <c r="F227" s="233" t="s">
        <v>272</v>
      </c>
      <c r="G227" s="233" t="s">
        <v>666</v>
      </c>
      <c r="H227" s="233" t="s">
        <v>139</v>
      </c>
      <c r="I227" s="233" t="s">
        <v>140</v>
      </c>
      <c r="J227" s="233" t="s">
        <v>2411</v>
      </c>
      <c r="K227" s="233" t="s">
        <v>56</v>
      </c>
      <c r="L227" s="233" t="s">
        <v>50</v>
      </c>
      <c r="M227" s="244">
        <v>126.5</v>
      </c>
      <c r="N227" s="244" cm="1">
        <f t="array" ref="N227">O227</f>
        <v>230</v>
      </c>
      <c r="O227" s="234">
        <v>230</v>
      </c>
      <c r="P227" s="235" cm="1">
        <f t="array" ref="P227">(O227*$P$3)*(M227/O227)</f>
        <v>175.83500000000001</v>
      </c>
      <c r="Q227" s="236" cm="1">
        <f t="array" ref="Q227">R227</f>
        <v>384</v>
      </c>
      <c r="R227" s="235" cm="1">
        <f t="array" ref="R227">ROUND(O227*$P$3*(1+$Q$3),0)</f>
        <v>384</v>
      </c>
      <c r="S227" s="233" t="s">
        <v>2888</v>
      </c>
      <c r="T227" s="237" t="s">
        <v>58</v>
      </c>
      <c r="U227" s="245" t="s">
        <v>58</v>
      </c>
      <c r="V227" s="238"/>
      <c r="W227" s="239"/>
      <c r="X227" s="239"/>
      <c r="Y227" s="239"/>
      <c r="Z227" s="239"/>
      <c r="AA227" s="240">
        <f t="shared" si="3"/>
        <v>0</v>
      </c>
    </row>
    <row r="228" spans="1:27" s="242" customFormat="1" ht="16" customHeight="1" x14ac:dyDescent="0.2">
      <c r="A228" s="231"/>
      <c r="B228" s="232" t="s">
        <v>2907</v>
      </c>
      <c r="C228" s="233" t="s">
        <v>2908</v>
      </c>
      <c r="D228" s="233" t="s">
        <v>2909</v>
      </c>
      <c r="E228" s="233" t="str" cm="1">
        <f t="array" ref="E228">_xlfn.XLOOKUP(C228,Master!E1:E2386,Master!H1:H2386)</f>
        <v>Yes</v>
      </c>
      <c r="F228" s="233" t="s">
        <v>272</v>
      </c>
      <c r="G228" s="233" t="s">
        <v>735</v>
      </c>
      <c r="H228" s="233" t="s">
        <v>139</v>
      </c>
      <c r="I228" s="233" t="s">
        <v>140</v>
      </c>
      <c r="J228" s="233" t="s">
        <v>2411</v>
      </c>
      <c r="K228" s="233" t="s">
        <v>56</v>
      </c>
      <c r="L228" s="233" t="s">
        <v>50</v>
      </c>
      <c r="M228" s="244">
        <v>126.5</v>
      </c>
      <c r="N228" s="244" cm="1">
        <f t="array" ref="N228">O228</f>
        <v>230</v>
      </c>
      <c r="O228" s="234">
        <v>230</v>
      </c>
      <c r="P228" s="235" cm="1">
        <f t="array" ref="P228">(O228*$P$3)*(M228/O228)</f>
        <v>175.83500000000001</v>
      </c>
      <c r="Q228" s="236" cm="1">
        <f t="array" ref="Q228">R228</f>
        <v>384</v>
      </c>
      <c r="R228" s="235" cm="1">
        <f t="array" ref="R228">ROUND(O228*$P$3*(1+$Q$3),0)</f>
        <v>384</v>
      </c>
      <c r="S228" s="233" t="s">
        <v>2888</v>
      </c>
      <c r="T228" s="237" t="s">
        <v>58</v>
      </c>
      <c r="U228" s="245" t="s">
        <v>58</v>
      </c>
      <c r="V228" s="238"/>
      <c r="W228" s="239"/>
      <c r="X228" s="239"/>
      <c r="Y228" s="239"/>
      <c r="Z228" s="239"/>
      <c r="AA228" s="240">
        <f t="shared" si="3"/>
        <v>0</v>
      </c>
    </row>
    <row r="229" spans="1:27" s="242" customFormat="1" ht="16" customHeight="1" x14ac:dyDescent="0.2">
      <c r="A229" s="231"/>
      <c r="B229" s="232" t="s">
        <v>2910</v>
      </c>
      <c r="C229" s="233" t="s">
        <v>2911</v>
      </c>
      <c r="D229" s="233" t="s">
        <v>2912</v>
      </c>
      <c r="E229" s="233" t="str" cm="1">
        <f t="array" ref="E229">_xlfn.XLOOKUP(C229,Master!E1:E2386,Master!H1:H2386)</f>
        <v>Yes</v>
      </c>
      <c r="F229" s="233" t="s">
        <v>272</v>
      </c>
      <c r="G229" s="233" t="s">
        <v>738</v>
      </c>
      <c r="H229" s="233" t="s">
        <v>139</v>
      </c>
      <c r="I229" s="233" t="s">
        <v>140</v>
      </c>
      <c r="J229" s="233" t="s">
        <v>2411</v>
      </c>
      <c r="K229" s="233" t="s">
        <v>56</v>
      </c>
      <c r="L229" s="233" t="s">
        <v>50</v>
      </c>
      <c r="M229" s="244">
        <v>126.5</v>
      </c>
      <c r="N229" s="244" cm="1">
        <f t="array" ref="N229">O229</f>
        <v>230</v>
      </c>
      <c r="O229" s="234">
        <v>230</v>
      </c>
      <c r="P229" s="235" cm="1">
        <f t="array" ref="P229">(O229*$P$3)*(M229/O229)</f>
        <v>175.83500000000001</v>
      </c>
      <c r="Q229" s="236" cm="1">
        <f t="array" ref="Q229">R229</f>
        <v>384</v>
      </c>
      <c r="R229" s="235" cm="1">
        <f t="array" ref="R229">ROUND(O229*$P$3*(1+$Q$3),0)</f>
        <v>384</v>
      </c>
      <c r="S229" s="233" t="s">
        <v>2888</v>
      </c>
      <c r="T229" s="237" t="s">
        <v>58</v>
      </c>
      <c r="U229" s="245" t="s">
        <v>58</v>
      </c>
      <c r="V229" s="238"/>
      <c r="W229" s="239"/>
      <c r="X229" s="239"/>
      <c r="Y229" s="239"/>
      <c r="Z229" s="239"/>
      <c r="AA229" s="240">
        <f t="shared" si="3"/>
        <v>0</v>
      </c>
    </row>
    <row r="230" spans="1:27" s="242" customFormat="1" ht="16" customHeight="1" x14ac:dyDescent="0.2">
      <c r="A230" s="231"/>
      <c r="B230" s="232" t="s">
        <v>2913</v>
      </c>
      <c r="C230" s="233" t="s">
        <v>2914</v>
      </c>
      <c r="D230" s="233" t="s">
        <v>2915</v>
      </c>
      <c r="E230" s="233" t="str" cm="1">
        <f t="array" ref="E230">_xlfn.XLOOKUP(C230,Master!E1:E2386,Master!H1:H2386)</f>
        <v>Yes</v>
      </c>
      <c r="F230" s="233" t="s">
        <v>272</v>
      </c>
      <c r="G230" s="233" t="s">
        <v>672</v>
      </c>
      <c r="H230" s="233" t="s">
        <v>139</v>
      </c>
      <c r="I230" s="233" t="s">
        <v>140</v>
      </c>
      <c r="J230" s="233" t="s">
        <v>2411</v>
      </c>
      <c r="K230" s="233" t="s">
        <v>56</v>
      </c>
      <c r="L230" s="233" t="s">
        <v>50</v>
      </c>
      <c r="M230" s="244">
        <v>126.5</v>
      </c>
      <c r="N230" s="244" cm="1">
        <f t="array" ref="N230">O230</f>
        <v>230</v>
      </c>
      <c r="O230" s="234">
        <v>230</v>
      </c>
      <c r="P230" s="235" cm="1">
        <f t="array" ref="P230">(O230*$P$3)*(M230/O230)</f>
        <v>175.83500000000001</v>
      </c>
      <c r="Q230" s="236" cm="1">
        <f t="array" ref="Q230">R230</f>
        <v>384</v>
      </c>
      <c r="R230" s="235" cm="1">
        <f t="array" ref="R230">ROUND(O230*$P$3*(1+$Q$3),0)</f>
        <v>384</v>
      </c>
      <c r="S230" s="233" t="s">
        <v>2888</v>
      </c>
      <c r="T230" s="237" t="s">
        <v>58</v>
      </c>
      <c r="U230" s="245" t="s">
        <v>58</v>
      </c>
      <c r="V230" s="238"/>
      <c r="W230" s="239"/>
      <c r="X230" s="239"/>
      <c r="Y230" s="239"/>
      <c r="Z230" s="239"/>
      <c r="AA230" s="240">
        <f t="shared" si="3"/>
        <v>0</v>
      </c>
    </row>
    <row r="231" spans="1:27" s="242" customFormat="1" ht="16" customHeight="1" x14ac:dyDescent="0.2">
      <c r="A231" s="231"/>
      <c r="B231" s="232" t="s">
        <v>2916</v>
      </c>
      <c r="C231" s="233" t="s">
        <v>2917</v>
      </c>
      <c r="D231" s="233" t="s">
        <v>2918</v>
      </c>
      <c r="E231" s="233" t="str" cm="1">
        <f t="array" ref="E231">_xlfn.XLOOKUP(C231,Master!E1:E2386,Master!H1:H2386)</f>
        <v>Yes</v>
      </c>
      <c r="F231" s="233" t="s">
        <v>272</v>
      </c>
      <c r="G231" s="233" t="s">
        <v>743</v>
      </c>
      <c r="H231" s="233" t="s">
        <v>139</v>
      </c>
      <c r="I231" s="233" t="s">
        <v>140</v>
      </c>
      <c r="J231" s="233" t="s">
        <v>2411</v>
      </c>
      <c r="K231" s="233" t="s">
        <v>56</v>
      </c>
      <c r="L231" s="233" t="s">
        <v>50</v>
      </c>
      <c r="M231" s="244">
        <v>126.5</v>
      </c>
      <c r="N231" s="244" cm="1">
        <f t="array" ref="N231">O231</f>
        <v>230</v>
      </c>
      <c r="O231" s="234">
        <v>230</v>
      </c>
      <c r="P231" s="235" cm="1">
        <f t="array" ref="P231">(O231*$P$3)*(M231/O231)</f>
        <v>175.83500000000001</v>
      </c>
      <c r="Q231" s="236" cm="1">
        <f t="array" ref="Q231">R231</f>
        <v>384</v>
      </c>
      <c r="R231" s="235" cm="1">
        <f t="array" ref="R231">ROUND(O231*$P$3*(1+$Q$3),0)</f>
        <v>384</v>
      </c>
      <c r="S231" s="233" t="s">
        <v>2888</v>
      </c>
      <c r="T231" s="237" t="s">
        <v>58</v>
      </c>
      <c r="U231" s="245" t="s">
        <v>58</v>
      </c>
      <c r="V231" s="238"/>
      <c r="W231" s="239"/>
      <c r="X231" s="239"/>
      <c r="Y231" s="239"/>
      <c r="Z231" s="239"/>
      <c r="AA231" s="240">
        <f t="shared" si="3"/>
        <v>0</v>
      </c>
    </row>
    <row r="232" spans="1:27" ht="16" customHeight="1" x14ac:dyDescent="0.2">
      <c r="A232" s="54"/>
      <c r="B232" s="63" t="s">
        <v>2919</v>
      </c>
      <c r="C232" s="56" t="s">
        <v>2920</v>
      </c>
      <c r="D232" s="56" t="s">
        <v>2921</v>
      </c>
      <c r="E232" s="56" t="str" cm="1">
        <f t="array" ref="E232">_xlfn.XLOOKUP(C232,Master!E1:E2386,Master!H1:H2386)</f>
        <v>Yes</v>
      </c>
      <c r="F232" s="56" t="s">
        <v>272</v>
      </c>
      <c r="G232" s="56" t="s">
        <v>746</v>
      </c>
      <c r="H232" s="56" t="s">
        <v>139</v>
      </c>
      <c r="I232" s="56" t="s">
        <v>140</v>
      </c>
      <c r="J232" s="56" t="s">
        <v>2411</v>
      </c>
      <c r="K232" s="56" t="s">
        <v>56</v>
      </c>
      <c r="L232" s="56" t="s">
        <v>50</v>
      </c>
      <c r="M232" s="85">
        <v>126.5</v>
      </c>
      <c r="N232" s="85" cm="1">
        <f t="array" ref="N232">O232</f>
        <v>230</v>
      </c>
      <c r="O232" s="57">
        <v>230</v>
      </c>
      <c r="P232" s="58" cm="1">
        <f t="array" ref="P232">(O232*$P$3)*(M232/O232)</f>
        <v>175.83500000000001</v>
      </c>
      <c r="Q232" s="59" cm="1">
        <f t="array" ref="Q232">R232</f>
        <v>384</v>
      </c>
      <c r="R232" s="58" cm="1">
        <f t="array" ref="R232">ROUND(O232*$P$3*(1+$Q$3),0)</f>
        <v>384</v>
      </c>
      <c r="S232" s="56" t="s">
        <v>2888</v>
      </c>
      <c r="T232" s="60" t="s">
        <v>58</v>
      </c>
      <c r="U232" s="86" t="s">
        <v>58</v>
      </c>
      <c r="V232" s="51"/>
      <c r="W232" s="61"/>
      <c r="X232" s="61"/>
      <c r="Y232" s="61"/>
      <c r="Z232" s="61"/>
      <c r="AA232" s="53">
        <f t="shared" si="3"/>
        <v>0</v>
      </c>
    </row>
    <row r="233" spans="1:27" ht="16" customHeight="1" x14ac:dyDescent="0.2">
      <c r="A233" s="54"/>
      <c r="B233" s="63" t="s">
        <v>2922</v>
      </c>
      <c r="C233" s="56" t="s">
        <v>2923</v>
      </c>
      <c r="D233" s="56" t="s">
        <v>2924</v>
      </c>
      <c r="E233" s="56" t="str" cm="1">
        <f t="array" ref="E233">_xlfn.XLOOKUP(C233,Master!E1:E2386,Master!H1:H2386)</f>
        <v>Yes</v>
      </c>
      <c r="F233" s="56" t="s">
        <v>272</v>
      </c>
      <c r="G233" s="56" t="s">
        <v>749</v>
      </c>
      <c r="H233" s="56" t="s">
        <v>139</v>
      </c>
      <c r="I233" s="56" t="s">
        <v>140</v>
      </c>
      <c r="J233" s="56" t="s">
        <v>2411</v>
      </c>
      <c r="K233" s="56" t="s">
        <v>56</v>
      </c>
      <c r="L233" s="56" t="s">
        <v>50</v>
      </c>
      <c r="M233" s="85">
        <v>126.5</v>
      </c>
      <c r="N233" s="85" cm="1">
        <f t="array" ref="N233">O233</f>
        <v>230</v>
      </c>
      <c r="O233" s="57">
        <v>230</v>
      </c>
      <c r="P233" s="58" cm="1">
        <f t="array" ref="P233">(O233*$P$3)*(M233/O233)</f>
        <v>175.83500000000001</v>
      </c>
      <c r="Q233" s="59" cm="1">
        <f t="array" ref="Q233">R233</f>
        <v>384</v>
      </c>
      <c r="R233" s="58" cm="1">
        <f t="array" ref="R233">ROUND(O233*$P$3*(1+$Q$3),0)</f>
        <v>384</v>
      </c>
      <c r="S233" s="56" t="s">
        <v>2888</v>
      </c>
      <c r="T233" s="60" t="s">
        <v>58</v>
      </c>
      <c r="U233" s="86" t="s">
        <v>58</v>
      </c>
      <c r="V233" s="51"/>
      <c r="W233" s="61"/>
      <c r="X233" s="61"/>
      <c r="Y233" s="61"/>
      <c r="Z233" s="61"/>
      <c r="AA233" s="53">
        <f t="shared" si="3"/>
        <v>0</v>
      </c>
    </row>
    <row r="234" spans="1:27" ht="16" customHeight="1" x14ac:dyDescent="0.2">
      <c r="A234" s="54"/>
      <c r="B234" s="63" t="s">
        <v>2925</v>
      </c>
      <c r="C234" s="56" t="s">
        <v>2926</v>
      </c>
      <c r="D234" s="56" t="s">
        <v>2927</v>
      </c>
      <c r="E234" s="56" t="str" cm="1">
        <f t="array" ref="E234">_xlfn.XLOOKUP(C234,Master!E1:E2386,Master!H1:H2386)</f>
        <v>Yes</v>
      </c>
      <c r="F234" s="56" t="s">
        <v>272</v>
      </c>
      <c r="G234" s="56" t="s">
        <v>752</v>
      </c>
      <c r="H234" s="56" t="s">
        <v>139</v>
      </c>
      <c r="I234" s="56" t="s">
        <v>140</v>
      </c>
      <c r="J234" s="56" t="s">
        <v>2411</v>
      </c>
      <c r="K234" s="56" t="s">
        <v>56</v>
      </c>
      <c r="L234" s="56" t="s">
        <v>50</v>
      </c>
      <c r="M234" s="85">
        <v>126.5</v>
      </c>
      <c r="N234" s="85" cm="1">
        <f t="array" ref="N234">O234</f>
        <v>230</v>
      </c>
      <c r="O234" s="57">
        <v>230</v>
      </c>
      <c r="P234" s="58" cm="1">
        <f t="array" ref="P234">(O234*$P$3)*(M234/O234)</f>
        <v>175.83500000000001</v>
      </c>
      <c r="Q234" s="59" cm="1">
        <f t="array" ref="Q234">R234</f>
        <v>384</v>
      </c>
      <c r="R234" s="58" cm="1">
        <f t="array" ref="R234">ROUND(O234*$P$3*(1+$Q$3),0)</f>
        <v>384</v>
      </c>
      <c r="S234" s="56" t="s">
        <v>2888</v>
      </c>
      <c r="T234" s="60" t="s">
        <v>58</v>
      </c>
      <c r="U234" s="86" t="s">
        <v>58</v>
      </c>
      <c r="V234" s="51"/>
      <c r="W234" s="61"/>
      <c r="X234" s="61"/>
      <c r="Y234" s="61"/>
      <c r="Z234" s="61"/>
      <c r="AA234" s="53">
        <f t="shared" si="3"/>
        <v>0</v>
      </c>
    </row>
    <row r="235" spans="1:27" ht="16" customHeight="1" x14ac:dyDescent="0.2">
      <c r="A235" s="54"/>
      <c r="B235" s="63" t="s">
        <v>2928</v>
      </c>
      <c r="C235" s="56" t="s">
        <v>2929</v>
      </c>
      <c r="D235" s="56" t="s">
        <v>2930</v>
      </c>
      <c r="E235" s="56" t="str" cm="1">
        <f t="array" ref="E235">_xlfn.XLOOKUP(C235,Master!E1:E2386,Master!H1:H2386)</f>
        <v>Yes</v>
      </c>
      <c r="F235" s="56" t="s">
        <v>272</v>
      </c>
      <c r="G235" s="56" t="s">
        <v>755</v>
      </c>
      <c r="H235" s="56" t="s">
        <v>139</v>
      </c>
      <c r="I235" s="56" t="s">
        <v>140</v>
      </c>
      <c r="J235" s="56" t="s">
        <v>2411</v>
      </c>
      <c r="K235" s="56" t="s">
        <v>56</v>
      </c>
      <c r="L235" s="56" t="s">
        <v>50</v>
      </c>
      <c r="M235" s="85">
        <v>126.5</v>
      </c>
      <c r="N235" s="85" cm="1">
        <f t="array" ref="N235">O235</f>
        <v>230</v>
      </c>
      <c r="O235" s="57">
        <v>230</v>
      </c>
      <c r="P235" s="58" cm="1">
        <f t="array" ref="P235">(O235*$P$3)*(M235/O235)</f>
        <v>175.83500000000001</v>
      </c>
      <c r="Q235" s="59" cm="1">
        <f t="array" ref="Q235">R235</f>
        <v>384</v>
      </c>
      <c r="R235" s="58" cm="1">
        <f t="array" ref="R235">ROUND(O235*$P$3*(1+$Q$3),0)</f>
        <v>384</v>
      </c>
      <c r="S235" s="56" t="s">
        <v>2888</v>
      </c>
      <c r="T235" s="60" t="s">
        <v>58</v>
      </c>
      <c r="U235" s="86" t="s">
        <v>58</v>
      </c>
      <c r="V235" s="51"/>
      <c r="W235" s="61"/>
      <c r="X235" s="61"/>
      <c r="Y235" s="61"/>
      <c r="Z235" s="61"/>
      <c r="AA235" s="53">
        <f t="shared" si="3"/>
        <v>0</v>
      </c>
    </row>
    <row r="236" spans="1:27" ht="16" customHeight="1" x14ac:dyDescent="0.2">
      <c r="A236" s="54"/>
      <c r="B236" s="63" t="s">
        <v>2931</v>
      </c>
      <c r="C236" s="56" t="s">
        <v>2932</v>
      </c>
      <c r="D236" s="56" t="s">
        <v>2933</v>
      </c>
      <c r="E236" s="56" t="str" cm="1">
        <f t="array" ref="E236">_xlfn.XLOOKUP(C236,Master!E1:E2386,Master!H1:H2386)</f>
        <v>Yes</v>
      </c>
      <c r="F236" s="56" t="s">
        <v>272</v>
      </c>
      <c r="G236" s="56" t="s">
        <v>758</v>
      </c>
      <c r="H236" s="56" t="s">
        <v>139</v>
      </c>
      <c r="I236" s="56" t="s">
        <v>140</v>
      </c>
      <c r="J236" s="56" t="s">
        <v>2411</v>
      </c>
      <c r="K236" s="56" t="s">
        <v>56</v>
      </c>
      <c r="L236" s="56" t="s">
        <v>50</v>
      </c>
      <c r="M236" s="85">
        <v>126.5</v>
      </c>
      <c r="N236" s="85" cm="1">
        <f t="array" ref="N236">O236</f>
        <v>230</v>
      </c>
      <c r="O236" s="57">
        <v>230</v>
      </c>
      <c r="P236" s="58" cm="1">
        <f t="array" ref="P236">(O236*$P$3)*(M236/O236)</f>
        <v>175.83500000000001</v>
      </c>
      <c r="Q236" s="59" cm="1">
        <f t="array" ref="Q236">R236</f>
        <v>384</v>
      </c>
      <c r="R236" s="58" cm="1">
        <f t="array" ref="R236">ROUND(O236*$P$3*(1+$Q$3),0)</f>
        <v>384</v>
      </c>
      <c r="S236" s="56" t="s">
        <v>2888</v>
      </c>
      <c r="T236" s="60" t="s">
        <v>58</v>
      </c>
      <c r="U236" s="86" t="s">
        <v>58</v>
      </c>
      <c r="V236" s="51"/>
      <c r="W236" s="61"/>
      <c r="X236" s="61"/>
      <c r="Y236" s="61"/>
      <c r="Z236" s="61"/>
      <c r="AA236" s="53">
        <f t="shared" si="3"/>
        <v>0</v>
      </c>
    </row>
    <row r="237" spans="1:27" ht="16" customHeight="1" x14ac:dyDescent="0.2">
      <c r="A237" s="54"/>
      <c r="B237" s="63" t="s">
        <v>2934</v>
      </c>
      <c r="C237" s="56" t="s">
        <v>2935</v>
      </c>
      <c r="D237" s="56" t="s">
        <v>2936</v>
      </c>
      <c r="E237" s="56" t="str" cm="1">
        <f t="array" ref="E237">_xlfn.XLOOKUP(C237,Master!E1:E2386,Master!H1:H2386)</f>
        <v>Yes</v>
      </c>
      <c r="F237" s="56" t="s">
        <v>272</v>
      </c>
      <c r="G237" s="56" t="s">
        <v>761</v>
      </c>
      <c r="H237" s="56" t="s">
        <v>139</v>
      </c>
      <c r="I237" s="56" t="s">
        <v>140</v>
      </c>
      <c r="J237" s="56" t="s">
        <v>2411</v>
      </c>
      <c r="K237" s="56" t="s">
        <v>56</v>
      </c>
      <c r="L237" s="56" t="s">
        <v>50</v>
      </c>
      <c r="M237" s="85">
        <v>126.5</v>
      </c>
      <c r="N237" s="85" cm="1">
        <f t="array" ref="N237">O237</f>
        <v>230</v>
      </c>
      <c r="O237" s="57">
        <v>230</v>
      </c>
      <c r="P237" s="58" cm="1">
        <f t="array" ref="P237">(O237*$P$3)*(M237/O237)</f>
        <v>175.83500000000001</v>
      </c>
      <c r="Q237" s="59" cm="1">
        <f t="array" ref="Q237">R237</f>
        <v>384</v>
      </c>
      <c r="R237" s="58" cm="1">
        <f t="array" ref="R237">ROUND(O237*$P$3*(1+$Q$3),0)</f>
        <v>384</v>
      </c>
      <c r="S237" s="56" t="s">
        <v>2888</v>
      </c>
      <c r="T237" s="60" t="s">
        <v>58</v>
      </c>
      <c r="U237" s="86" t="s">
        <v>58</v>
      </c>
      <c r="V237" s="51"/>
      <c r="W237" s="61"/>
      <c r="X237" s="61"/>
      <c r="Y237" s="61"/>
      <c r="Z237" s="61"/>
      <c r="AA237" s="53">
        <f t="shared" si="3"/>
        <v>0</v>
      </c>
    </row>
    <row r="238" spans="1:27" ht="16" customHeight="1" x14ac:dyDescent="0.2">
      <c r="A238" s="54"/>
      <c r="B238" s="63" t="s">
        <v>2937</v>
      </c>
      <c r="C238" s="56" t="s">
        <v>2938</v>
      </c>
      <c r="D238" s="56" t="s">
        <v>2939</v>
      </c>
      <c r="E238" s="56" t="str" cm="1">
        <f t="array" ref="E238">_xlfn.XLOOKUP(C238,Master!E1:E2386,Master!H1:H2386)</f>
        <v>Yes</v>
      </c>
      <c r="F238" s="56" t="s">
        <v>272</v>
      </c>
      <c r="G238" s="56" t="s">
        <v>764</v>
      </c>
      <c r="H238" s="56" t="s">
        <v>139</v>
      </c>
      <c r="I238" s="56" t="s">
        <v>140</v>
      </c>
      <c r="J238" s="56" t="s">
        <v>2411</v>
      </c>
      <c r="K238" s="56" t="s">
        <v>56</v>
      </c>
      <c r="L238" s="56" t="s">
        <v>50</v>
      </c>
      <c r="M238" s="85">
        <v>126.5</v>
      </c>
      <c r="N238" s="85" cm="1">
        <f t="array" ref="N238">O238</f>
        <v>230</v>
      </c>
      <c r="O238" s="57">
        <v>230</v>
      </c>
      <c r="P238" s="58" cm="1">
        <f t="array" ref="P238">(O238*$P$3)*(M238/O238)</f>
        <v>175.83500000000001</v>
      </c>
      <c r="Q238" s="59" cm="1">
        <f t="array" ref="Q238">R238</f>
        <v>384</v>
      </c>
      <c r="R238" s="58" cm="1">
        <f t="array" ref="R238">ROUND(O238*$P$3*(1+$Q$3),0)</f>
        <v>384</v>
      </c>
      <c r="S238" s="56" t="s">
        <v>2888</v>
      </c>
      <c r="T238" s="60" t="s">
        <v>58</v>
      </c>
      <c r="U238" s="86" t="s">
        <v>58</v>
      </c>
      <c r="V238" s="51"/>
      <c r="W238" s="61"/>
      <c r="X238" s="61"/>
      <c r="Y238" s="61"/>
      <c r="Z238" s="61"/>
      <c r="AA238" s="53">
        <f t="shared" si="3"/>
        <v>0</v>
      </c>
    </row>
    <row r="239" spans="1:27" ht="16" customHeight="1" x14ac:dyDescent="0.2">
      <c r="A239" s="54"/>
      <c r="B239" s="55">
        <v>840490701861</v>
      </c>
      <c r="C239" s="56" t="s">
        <v>2940</v>
      </c>
      <c r="D239" s="56" t="s">
        <v>2941</v>
      </c>
      <c r="E239" s="56" t="str" cm="1">
        <f t="array" ref="E239">_xlfn.XLOOKUP(C239,Master!E1:E2386,Master!H1:H2386)</f>
        <v>Yes</v>
      </c>
      <c r="F239" s="56" t="s">
        <v>272</v>
      </c>
      <c r="G239" s="64">
        <v>3630</v>
      </c>
      <c r="H239" s="56" t="s">
        <v>139</v>
      </c>
      <c r="I239" s="56" t="s">
        <v>140</v>
      </c>
      <c r="J239" s="56" t="s">
        <v>2411</v>
      </c>
      <c r="K239" s="56" t="s">
        <v>56</v>
      </c>
      <c r="L239" s="56" t="s">
        <v>50</v>
      </c>
      <c r="M239" s="85">
        <v>101.75</v>
      </c>
      <c r="N239" s="85" cm="1">
        <f t="array" ref="N239">O239</f>
        <v>185</v>
      </c>
      <c r="O239" s="57">
        <v>185</v>
      </c>
      <c r="P239" s="58" cm="1">
        <f t="array" ref="P239">(O239*$P$3)*(M239/O239)</f>
        <v>141.4325</v>
      </c>
      <c r="Q239" s="59" cm="1">
        <f t="array" ref="Q239">R239</f>
        <v>309</v>
      </c>
      <c r="R239" s="58" cm="1">
        <f t="array" ref="R239">ROUND(O239*$P$3*(1+$Q$3),0)</f>
        <v>309</v>
      </c>
      <c r="S239" s="56" t="s">
        <v>2942</v>
      </c>
      <c r="T239" s="60" t="s">
        <v>58</v>
      </c>
      <c r="U239" s="86" t="s">
        <v>58</v>
      </c>
      <c r="V239" s="51"/>
      <c r="W239" s="61"/>
      <c r="X239" s="61"/>
      <c r="Y239" s="61"/>
      <c r="Z239" s="61"/>
      <c r="AA239" s="53">
        <f t="shared" si="3"/>
        <v>0</v>
      </c>
    </row>
    <row r="240" spans="1:27" ht="16" customHeight="1" x14ac:dyDescent="0.2">
      <c r="A240" s="54"/>
      <c r="B240" s="55">
        <v>840490701878</v>
      </c>
      <c r="C240" s="56" t="s">
        <v>2943</v>
      </c>
      <c r="D240" s="56" t="s">
        <v>2944</v>
      </c>
      <c r="E240" s="56" t="str" cm="1">
        <f t="array" ref="E240">_xlfn.XLOOKUP(C240,Master!E1:E2386,Master!H1:H2386)</f>
        <v>Yes</v>
      </c>
      <c r="F240" s="56" t="s">
        <v>272</v>
      </c>
      <c r="G240" s="64">
        <v>3830</v>
      </c>
      <c r="H240" s="56" t="s">
        <v>139</v>
      </c>
      <c r="I240" s="56" t="s">
        <v>140</v>
      </c>
      <c r="J240" s="56" t="s">
        <v>2411</v>
      </c>
      <c r="K240" s="56" t="s">
        <v>56</v>
      </c>
      <c r="L240" s="56" t="s">
        <v>50</v>
      </c>
      <c r="M240" s="85">
        <v>101.75</v>
      </c>
      <c r="N240" s="85" cm="1">
        <f t="array" ref="N240">O240</f>
        <v>185</v>
      </c>
      <c r="O240" s="57">
        <v>185</v>
      </c>
      <c r="P240" s="58" cm="1">
        <f t="array" ref="P240">(O240*$P$3)*(M240/O240)</f>
        <v>141.4325</v>
      </c>
      <c r="Q240" s="59" cm="1">
        <f t="array" ref="Q240">R240</f>
        <v>309</v>
      </c>
      <c r="R240" s="58" cm="1">
        <f t="array" ref="R240">ROUND(O240*$P$3*(1+$Q$3),0)</f>
        <v>309</v>
      </c>
      <c r="S240" s="56" t="s">
        <v>2942</v>
      </c>
      <c r="T240" s="60" t="s">
        <v>58</v>
      </c>
      <c r="U240" s="86" t="s">
        <v>58</v>
      </c>
      <c r="V240" s="51"/>
      <c r="W240" s="61"/>
      <c r="X240" s="61"/>
      <c r="Y240" s="61"/>
      <c r="Z240" s="61"/>
      <c r="AA240" s="53">
        <f t="shared" si="3"/>
        <v>0</v>
      </c>
    </row>
    <row r="241" spans="1:27" ht="16" customHeight="1" x14ac:dyDescent="0.2">
      <c r="A241" s="54"/>
      <c r="B241" s="55">
        <v>840490701885</v>
      </c>
      <c r="C241" s="56" t="s">
        <v>2945</v>
      </c>
      <c r="D241" s="56" t="s">
        <v>2946</v>
      </c>
      <c r="E241" s="56" t="str" cm="1">
        <f t="array" ref="E241">_xlfn.XLOOKUP(C241,Master!E1:E2386,Master!H1:H2386)</f>
        <v>Yes</v>
      </c>
      <c r="F241" s="56" t="s">
        <v>272</v>
      </c>
      <c r="G241" s="64">
        <v>4030</v>
      </c>
      <c r="H241" s="56" t="s">
        <v>139</v>
      </c>
      <c r="I241" s="56" t="s">
        <v>140</v>
      </c>
      <c r="J241" s="56" t="s">
        <v>2411</v>
      </c>
      <c r="K241" s="56" t="s">
        <v>56</v>
      </c>
      <c r="L241" s="56" t="s">
        <v>50</v>
      </c>
      <c r="M241" s="85">
        <v>101.75</v>
      </c>
      <c r="N241" s="85" cm="1">
        <f t="array" ref="N241">O241</f>
        <v>185</v>
      </c>
      <c r="O241" s="57">
        <v>185</v>
      </c>
      <c r="P241" s="58" cm="1">
        <f t="array" ref="P241">(O241*$P$3)*(M241/O241)</f>
        <v>141.4325</v>
      </c>
      <c r="Q241" s="59" cm="1">
        <f t="array" ref="Q241">R241</f>
        <v>309</v>
      </c>
      <c r="R241" s="58" cm="1">
        <f t="array" ref="R241">ROUND(O241*$P$3*(1+$Q$3),0)</f>
        <v>309</v>
      </c>
      <c r="S241" s="56" t="s">
        <v>2942</v>
      </c>
      <c r="T241" s="60" t="s">
        <v>58</v>
      </c>
      <c r="U241" s="86" t="s">
        <v>58</v>
      </c>
      <c r="V241" s="51"/>
      <c r="W241" s="61"/>
      <c r="X241" s="61"/>
      <c r="Y241" s="61"/>
      <c r="Z241" s="61"/>
      <c r="AA241" s="53">
        <f t="shared" si="3"/>
        <v>0</v>
      </c>
    </row>
    <row r="242" spans="1:27" ht="16" customHeight="1" x14ac:dyDescent="0.2">
      <c r="A242" s="54"/>
      <c r="B242" s="55">
        <v>840490701892</v>
      </c>
      <c r="C242" s="56" t="s">
        <v>2947</v>
      </c>
      <c r="D242" s="56" t="s">
        <v>2948</v>
      </c>
      <c r="E242" s="56" t="str" cm="1">
        <f t="array" ref="E242">_xlfn.XLOOKUP(C242,Master!E1:E2386,Master!H1:H2386)</f>
        <v>Yes</v>
      </c>
      <c r="F242" s="56" t="s">
        <v>272</v>
      </c>
      <c r="G242" s="64">
        <v>4230</v>
      </c>
      <c r="H242" s="56" t="s">
        <v>139</v>
      </c>
      <c r="I242" s="56" t="s">
        <v>140</v>
      </c>
      <c r="J242" s="56" t="s">
        <v>2411</v>
      </c>
      <c r="K242" s="56" t="s">
        <v>56</v>
      </c>
      <c r="L242" s="56" t="s">
        <v>50</v>
      </c>
      <c r="M242" s="85">
        <v>101.75</v>
      </c>
      <c r="N242" s="85" cm="1">
        <f t="array" ref="N242">O242</f>
        <v>185</v>
      </c>
      <c r="O242" s="57">
        <v>185</v>
      </c>
      <c r="P242" s="58" cm="1">
        <f t="array" ref="P242">(O242*$P$3)*(M242/O242)</f>
        <v>141.4325</v>
      </c>
      <c r="Q242" s="59" cm="1">
        <f t="array" ref="Q242">R242</f>
        <v>309</v>
      </c>
      <c r="R242" s="58" cm="1">
        <f t="array" ref="R242">ROUND(O242*$P$3*(1+$Q$3),0)</f>
        <v>309</v>
      </c>
      <c r="S242" s="56" t="s">
        <v>2942</v>
      </c>
      <c r="T242" s="60" t="s">
        <v>58</v>
      </c>
      <c r="U242" s="86" t="s">
        <v>58</v>
      </c>
      <c r="V242" s="51"/>
      <c r="W242" s="61"/>
      <c r="X242" s="61"/>
      <c r="Y242" s="61"/>
      <c r="Z242" s="61"/>
      <c r="AA242" s="53">
        <f t="shared" si="3"/>
        <v>0</v>
      </c>
    </row>
    <row r="243" spans="1:27" ht="16" customHeight="1" x14ac:dyDescent="0.2">
      <c r="A243" s="54"/>
      <c r="B243" s="63" t="s">
        <v>2949</v>
      </c>
      <c r="C243" s="56" t="s">
        <v>2950</v>
      </c>
      <c r="D243" s="56" t="s">
        <v>2951</v>
      </c>
      <c r="E243" s="56" t="str" cm="1">
        <f t="array" ref="E243">_xlfn.XLOOKUP(C243,Master!E1:E2386,Master!H1:H2386)</f>
        <v>Yes</v>
      </c>
      <c r="F243" s="56" t="s">
        <v>272</v>
      </c>
      <c r="G243" s="56" t="s">
        <v>2952</v>
      </c>
      <c r="H243" s="56" t="s">
        <v>139</v>
      </c>
      <c r="I243" s="56" t="s">
        <v>140</v>
      </c>
      <c r="J243" s="56" t="s">
        <v>2411</v>
      </c>
      <c r="K243" s="56" t="s">
        <v>56</v>
      </c>
      <c r="L243" s="56" t="s">
        <v>50</v>
      </c>
      <c r="M243" s="85">
        <v>126.5</v>
      </c>
      <c r="N243" s="85" cm="1">
        <f t="array" ref="N243">O243</f>
        <v>230</v>
      </c>
      <c r="O243" s="57">
        <v>230</v>
      </c>
      <c r="P243" s="58" cm="1">
        <f t="array" ref="P243">(O243*$P$3)*(M243/O243)</f>
        <v>175.83500000000001</v>
      </c>
      <c r="Q243" s="59" cm="1">
        <f t="array" ref="Q243">R243</f>
        <v>384</v>
      </c>
      <c r="R243" s="58" cm="1">
        <f t="array" ref="R243">ROUND(O243*$P$3*(1+$Q$3),0)</f>
        <v>384</v>
      </c>
      <c r="S243" s="56" t="s">
        <v>2888</v>
      </c>
      <c r="T243" s="60" t="s">
        <v>58</v>
      </c>
      <c r="U243" s="86" t="s">
        <v>58</v>
      </c>
      <c r="V243" s="51"/>
      <c r="W243" s="61"/>
      <c r="X243" s="61"/>
      <c r="Y243" s="61"/>
      <c r="Z243" s="61"/>
      <c r="AA243" s="53">
        <f t="shared" si="3"/>
        <v>0</v>
      </c>
    </row>
    <row r="244" spans="1:27" ht="16" customHeight="1" x14ac:dyDescent="0.2">
      <c r="A244" s="54"/>
      <c r="B244" s="63" t="s">
        <v>2953</v>
      </c>
      <c r="C244" s="56" t="s">
        <v>2954</v>
      </c>
      <c r="D244" s="56" t="s">
        <v>2955</v>
      </c>
      <c r="E244" s="56" t="str" cm="1">
        <f t="array" ref="E244">_xlfn.XLOOKUP(C244,Master!E1:E2386,Master!H1:H2386)</f>
        <v>Yes</v>
      </c>
      <c r="F244" s="56" t="s">
        <v>272</v>
      </c>
      <c r="G244" s="56" t="s">
        <v>2956</v>
      </c>
      <c r="H244" s="56" t="s">
        <v>139</v>
      </c>
      <c r="I244" s="56" t="s">
        <v>140</v>
      </c>
      <c r="J244" s="56" t="s">
        <v>2411</v>
      </c>
      <c r="K244" s="56" t="s">
        <v>56</v>
      </c>
      <c r="L244" s="56" t="s">
        <v>50</v>
      </c>
      <c r="M244" s="85">
        <v>126.5</v>
      </c>
      <c r="N244" s="85" cm="1">
        <f t="array" ref="N244">O244</f>
        <v>230</v>
      </c>
      <c r="O244" s="57">
        <v>230</v>
      </c>
      <c r="P244" s="58" cm="1">
        <f t="array" ref="P244">(O244*$P$3)*(M244/O244)</f>
        <v>175.83500000000001</v>
      </c>
      <c r="Q244" s="59" cm="1">
        <f t="array" ref="Q244">R244</f>
        <v>384</v>
      </c>
      <c r="R244" s="58" cm="1">
        <f t="array" ref="R244">ROUND(O244*$P$3*(1+$Q$3),0)</f>
        <v>384</v>
      </c>
      <c r="S244" s="56" t="s">
        <v>2888</v>
      </c>
      <c r="T244" s="60" t="s">
        <v>58</v>
      </c>
      <c r="U244" s="86" t="s">
        <v>58</v>
      </c>
      <c r="V244" s="51"/>
      <c r="W244" s="61"/>
      <c r="X244" s="61"/>
      <c r="Y244" s="61"/>
      <c r="Z244" s="61"/>
      <c r="AA244" s="53">
        <f t="shared" si="3"/>
        <v>0</v>
      </c>
    </row>
    <row r="245" spans="1:27" ht="16" customHeight="1" x14ac:dyDescent="0.2">
      <c r="A245" s="54"/>
      <c r="B245" s="63" t="s">
        <v>2957</v>
      </c>
      <c r="C245" s="56" t="s">
        <v>2958</v>
      </c>
      <c r="D245" s="56" t="s">
        <v>2959</v>
      </c>
      <c r="E245" s="56" t="str" cm="1">
        <f t="array" ref="E245">_xlfn.XLOOKUP(C245,Master!E1:E2386,Master!H1:H2386)</f>
        <v>Yes</v>
      </c>
      <c r="F245" s="56" t="s">
        <v>272</v>
      </c>
      <c r="G245" s="56" t="s">
        <v>2960</v>
      </c>
      <c r="H245" s="56" t="s">
        <v>139</v>
      </c>
      <c r="I245" s="56" t="s">
        <v>140</v>
      </c>
      <c r="J245" s="56" t="s">
        <v>2411</v>
      </c>
      <c r="K245" s="56" t="s">
        <v>56</v>
      </c>
      <c r="L245" s="56" t="s">
        <v>50</v>
      </c>
      <c r="M245" s="85">
        <v>126.5</v>
      </c>
      <c r="N245" s="85" cm="1">
        <f t="array" ref="N245">O245</f>
        <v>230</v>
      </c>
      <c r="O245" s="57">
        <v>230</v>
      </c>
      <c r="P245" s="58" cm="1">
        <f t="array" ref="P245">(O245*$P$3)*(M245/O245)</f>
        <v>175.83500000000001</v>
      </c>
      <c r="Q245" s="59" cm="1">
        <f t="array" ref="Q245">R245</f>
        <v>384</v>
      </c>
      <c r="R245" s="58" cm="1">
        <f t="array" ref="R245">ROUND(O245*$P$3*(1+$Q$3),0)</f>
        <v>384</v>
      </c>
      <c r="S245" s="56" t="s">
        <v>2888</v>
      </c>
      <c r="T245" s="60" t="s">
        <v>58</v>
      </c>
      <c r="U245" s="86" t="s">
        <v>58</v>
      </c>
      <c r="V245" s="51"/>
      <c r="W245" s="61"/>
      <c r="X245" s="61"/>
      <c r="Y245" s="61"/>
      <c r="Z245" s="61"/>
      <c r="AA245" s="53">
        <f t="shared" si="3"/>
        <v>0</v>
      </c>
    </row>
    <row r="246" spans="1:27" ht="16" customHeight="1" x14ac:dyDescent="0.2">
      <c r="A246" s="54"/>
      <c r="B246" s="63" t="s">
        <v>2961</v>
      </c>
      <c r="C246" s="56" t="s">
        <v>2962</v>
      </c>
      <c r="D246" s="56" t="s">
        <v>2963</v>
      </c>
      <c r="E246" s="56" t="str" cm="1">
        <f t="array" ref="E246">_xlfn.XLOOKUP(C246,Master!E1:E2386,Master!H1:H2386)</f>
        <v>Yes</v>
      </c>
      <c r="F246" s="56" t="s">
        <v>272</v>
      </c>
      <c r="G246" s="56" t="s">
        <v>2964</v>
      </c>
      <c r="H246" s="56" t="s">
        <v>139</v>
      </c>
      <c r="I246" s="56" t="s">
        <v>140</v>
      </c>
      <c r="J246" s="56" t="s">
        <v>2411</v>
      </c>
      <c r="K246" s="56" t="s">
        <v>56</v>
      </c>
      <c r="L246" s="56" t="s">
        <v>50</v>
      </c>
      <c r="M246" s="85">
        <v>126.5</v>
      </c>
      <c r="N246" s="85" cm="1">
        <f t="array" ref="N246">O246</f>
        <v>230</v>
      </c>
      <c r="O246" s="57">
        <v>230</v>
      </c>
      <c r="P246" s="58" cm="1">
        <f t="array" ref="P246">(O246*$P$3)*(M246/O246)</f>
        <v>175.83500000000001</v>
      </c>
      <c r="Q246" s="59" cm="1">
        <f t="array" ref="Q246">R246</f>
        <v>384</v>
      </c>
      <c r="R246" s="58" cm="1">
        <f t="array" ref="R246">ROUND(O246*$P$3*(1+$Q$3),0)</f>
        <v>384</v>
      </c>
      <c r="S246" s="56" t="s">
        <v>2888</v>
      </c>
      <c r="T246" s="60" t="s">
        <v>58</v>
      </c>
      <c r="U246" s="86" t="s">
        <v>58</v>
      </c>
      <c r="V246" s="51"/>
      <c r="W246" s="61"/>
      <c r="X246" s="61"/>
      <c r="Y246" s="61"/>
      <c r="Z246" s="61"/>
      <c r="AA246" s="53">
        <f t="shared" si="3"/>
        <v>0</v>
      </c>
    </row>
    <row r="247" spans="1:27" ht="16" customHeight="1" x14ac:dyDescent="0.2">
      <c r="A247" s="54"/>
      <c r="B247" s="63" t="s">
        <v>2965</v>
      </c>
      <c r="C247" s="56" t="s">
        <v>2966</v>
      </c>
      <c r="D247" s="56" t="s">
        <v>2967</v>
      </c>
      <c r="E247" s="56" t="str" cm="1">
        <f t="array" ref="E247">_xlfn.XLOOKUP(C247,Master!E1:E2386,Master!H1:H2386)</f>
        <v>Yes</v>
      </c>
      <c r="F247" s="56" t="s">
        <v>272</v>
      </c>
      <c r="G247" s="56" t="s">
        <v>61</v>
      </c>
      <c r="H247" s="56" t="s">
        <v>451</v>
      </c>
      <c r="I247" s="56" t="s">
        <v>473</v>
      </c>
      <c r="J247" s="56" t="s">
        <v>2411</v>
      </c>
      <c r="K247" s="56" t="s">
        <v>56</v>
      </c>
      <c r="L247" s="56" t="s">
        <v>50</v>
      </c>
      <c r="M247" s="85">
        <v>88</v>
      </c>
      <c r="N247" s="85" cm="1">
        <f t="array" ref="N247">O247</f>
        <v>160</v>
      </c>
      <c r="O247" s="57">
        <v>160</v>
      </c>
      <c r="P247" s="58" cm="1">
        <f t="array" ref="P247">(O247*$P$3)*(M247/O247)</f>
        <v>122.32</v>
      </c>
      <c r="Q247" s="59" cm="1">
        <f t="array" ref="Q247">R247</f>
        <v>267</v>
      </c>
      <c r="R247" s="58" cm="1">
        <f t="array" ref="R247">ROUND(O247*$P$3*(1+$Q$3),0)</f>
        <v>267</v>
      </c>
      <c r="S247" s="56" t="s">
        <v>2888</v>
      </c>
      <c r="T247" s="60" t="s">
        <v>58</v>
      </c>
      <c r="U247" s="86" t="s">
        <v>58</v>
      </c>
      <c r="V247" s="51"/>
      <c r="W247" s="61"/>
      <c r="X247" s="61"/>
      <c r="Y247" s="61"/>
      <c r="Z247" s="61"/>
      <c r="AA247" s="53">
        <f t="shared" si="3"/>
        <v>0</v>
      </c>
    </row>
    <row r="248" spans="1:27" ht="16" customHeight="1" x14ac:dyDescent="0.2">
      <c r="A248" s="54"/>
      <c r="B248" s="63" t="s">
        <v>2968</v>
      </c>
      <c r="C248" s="56" t="s">
        <v>2969</v>
      </c>
      <c r="D248" s="56" t="s">
        <v>2970</v>
      </c>
      <c r="E248" s="56" t="str" cm="1">
        <f t="array" ref="E248">_xlfn.XLOOKUP(C248,Master!E1:E2386,Master!H1:H2386)</f>
        <v>Yes</v>
      </c>
      <c r="F248" s="56" t="s">
        <v>272</v>
      </c>
      <c r="G248" s="56" t="s">
        <v>64</v>
      </c>
      <c r="H248" s="56" t="s">
        <v>451</v>
      </c>
      <c r="I248" s="56" t="s">
        <v>473</v>
      </c>
      <c r="J248" s="56" t="s">
        <v>2411</v>
      </c>
      <c r="K248" s="56" t="s">
        <v>56</v>
      </c>
      <c r="L248" s="56" t="s">
        <v>50</v>
      </c>
      <c r="M248" s="85">
        <v>88</v>
      </c>
      <c r="N248" s="85" cm="1">
        <f t="array" ref="N248">O248</f>
        <v>160</v>
      </c>
      <c r="O248" s="57">
        <v>160</v>
      </c>
      <c r="P248" s="58" cm="1">
        <f t="array" ref="P248">(O248*$P$3)*(M248/O248)</f>
        <v>122.32</v>
      </c>
      <c r="Q248" s="59" cm="1">
        <f t="array" ref="Q248">R248</f>
        <v>267</v>
      </c>
      <c r="R248" s="58" cm="1">
        <f t="array" ref="R248">ROUND(O248*$P$3*(1+$Q$3),0)</f>
        <v>267</v>
      </c>
      <c r="S248" s="56" t="s">
        <v>2888</v>
      </c>
      <c r="T248" s="60" t="s">
        <v>58</v>
      </c>
      <c r="U248" s="86" t="s">
        <v>58</v>
      </c>
      <c r="V248" s="51"/>
      <c r="W248" s="61"/>
      <c r="X248" s="61"/>
      <c r="Y248" s="61"/>
      <c r="Z248" s="61"/>
      <c r="AA248" s="53">
        <f t="shared" si="3"/>
        <v>0</v>
      </c>
    </row>
    <row r="249" spans="1:27" ht="16" customHeight="1" x14ac:dyDescent="0.2">
      <c r="A249" s="54"/>
      <c r="B249" s="63" t="s">
        <v>2971</v>
      </c>
      <c r="C249" s="56" t="s">
        <v>2972</v>
      </c>
      <c r="D249" s="56" t="s">
        <v>2973</v>
      </c>
      <c r="E249" s="56" t="str" cm="1">
        <f t="array" ref="E249">_xlfn.XLOOKUP(C249,Master!E1:E2386,Master!H1:H2386)</f>
        <v>Yes</v>
      </c>
      <c r="F249" s="56" t="s">
        <v>272</v>
      </c>
      <c r="G249" s="56" t="s">
        <v>67</v>
      </c>
      <c r="H249" s="56" t="s">
        <v>451</v>
      </c>
      <c r="I249" s="56" t="s">
        <v>473</v>
      </c>
      <c r="J249" s="56" t="s">
        <v>2411</v>
      </c>
      <c r="K249" s="56" t="s">
        <v>56</v>
      </c>
      <c r="L249" s="56" t="s">
        <v>50</v>
      </c>
      <c r="M249" s="85">
        <v>88</v>
      </c>
      <c r="N249" s="85" cm="1">
        <f t="array" ref="N249">O249</f>
        <v>160</v>
      </c>
      <c r="O249" s="57">
        <v>160</v>
      </c>
      <c r="P249" s="58" cm="1">
        <f t="array" ref="P249">(O249*$P$3)*(M249/O249)</f>
        <v>122.32</v>
      </c>
      <c r="Q249" s="59" cm="1">
        <f t="array" ref="Q249">R249</f>
        <v>267</v>
      </c>
      <c r="R249" s="58" cm="1">
        <f t="array" ref="R249">ROUND(O249*$P$3*(1+$Q$3),0)</f>
        <v>267</v>
      </c>
      <c r="S249" s="56" t="s">
        <v>2888</v>
      </c>
      <c r="T249" s="60" t="s">
        <v>58</v>
      </c>
      <c r="U249" s="86" t="s">
        <v>58</v>
      </c>
      <c r="V249" s="51"/>
      <c r="W249" s="61"/>
      <c r="X249" s="61"/>
      <c r="Y249" s="61"/>
      <c r="Z249" s="61"/>
      <c r="AA249" s="53">
        <f t="shared" si="3"/>
        <v>0</v>
      </c>
    </row>
    <row r="250" spans="1:27" ht="16" customHeight="1" x14ac:dyDescent="0.2">
      <c r="A250" s="54"/>
      <c r="B250" s="63" t="s">
        <v>2974</v>
      </c>
      <c r="C250" s="56" t="s">
        <v>2975</v>
      </c>
      <c r="D250" s="56" t="s">
        <v>2976</v>
      </c>
      <c r="E250" s="56" t="str" cm="1">
        <f t="array" ref="E250">_xlfn.XLOOKUP(C250,Master!E1:E2386,Master!H1:H2386)</f>
        <v>Yes</v>
      </c>
      <c r="F250" s="56" t="s">
        <v>272</v>
      </c>
      <c r="G250" s="56" t="s">
        <v>70</v>
      </c>
      <c r="H250" s="56" t="s">
        <v>451</v>
      </c>
      <c r="I250" s="56" t="s">
        <v>473</v>
      </c>
      <c r="J250" s="56" t="s">
        <v>2411</v>
      </c>
      <c r="K250" s="56" t="s">
        <v>56</v>
      </c>
      <c r="L250" s="56" t="s">
        <v>50</v>
      </c>
      <c r="M250" s="85">
        <v>88</v>
      </c>
      <c r="N250" s="85" cm="1">
        <f t="array" ref="N250">O250</f>
        <v>160</v>
      </c>
      <c r="O250" s="57">
        <v>160</v>
      </c>
      <c r="P250" s="58" cm="1">
        <f t="array" ref="P250">(O250*$P$3)*(M250/O250)</f>
        <v>122.32</v>
      </c>
      <c r="Q250" s="59" cm="1">
        <f t="array" ref="Q250">R250</f>
        <v>267</v>
      </c>
      <c r="R250" s="58" cm="1">
        <f t="array" ref="R250">ROUND(O250*$P$3*(1+$Q$3),0)</f>
        <v>267</v>
      </c>
      <c r="S250" s="56" t="s">
        <v>2888</v>
      </c>
      <c r="T250" s="60" t="s">
        <v>58</v>
      </c>
      <c r="U250" s="86" t="s">
        <v>58</v>
      </c>
      <c r="V250" s="51"/>
      <c r="W250" s="61"/>
      <c r="X250" s="61"/>
      <c r="Y250" s="61"/>
      <c r="Z250" s="61"/>
      <c r="AA250" s="53">
        <f t="shared" si="3"/>
        <v>0</v>
      </c>
    </row>
    <row r="251" spans="1:27" ht="16" customHeight="1" x14ac:dyDescent="0.2">
      <c r="A251" s="54"/>
      <c r="B251" s="63" t="s">
        <v>2977</v>
      </c>
      <c r="C251" s="56" t="s">
        <v>2978</v>
      </c>
      <c r="D251" s="56" t="s">
        <v>2979</v>
      </c>
      <c r="E251" s="56" t="str" cm="1">
        <f t="array" ref="E251">_xlfn.XLOOKUP(C251,Master!E1:E2386,Master!H1:H2386)</f>
        <v>Yes</v>
      </c>
      <c r="F251" s="56" t="s">
        <v>272</v>
      </c>
      <c r="G251" s="56" t="s">
        <v>282</v>
      </c>
      <c r="H251" s="56" t="s">
        <v>451</v>
      </c>
      <c r="I251" s="56" t="s">
        <v>473</v>
      </c>
      <c r="J251" s="56" t="s">
        <v>2411</v>
      </c>
      <c r="K251" s="56" t="s">
        <v>56</v>
      </c>
      <c r="L251" s="56" t="s">
        <v>50</v>
      </c>
      <c r="M251" s="85">
        <v>88</v>
      </c>
      <c r="N251" s="85" cm="1">
        <f t="array" ref="N251">O251</f>
        <v>160</v>
      </c>
      <c r="O251" s="57">
        <v>160</v>
      </c>
      <c r="P251" s="58" cm="1">
        <f t="array" ref="P251">(O251*$P$3)*(M251/O251)</f>
        <v>122.32</v>
      </c>
      <c r="Q251" s="59" cm="1">
        <f t="array" ref="Q251">R251</f>
        <v>267</v>
      </c>
      <c r="R251" s="58" cm="1">
        <f t="array" ref="R251">ROUND(O251*$P$3*(1+$Q$3),0)</f>
        <v>267</v>
      </c>
      <c r="S251" s="56" t="s">
        <v>2888</v>
      </c>
      <c r="T251" s="60" t="s">
        <v>58</v>
      </c>
      <c r="U251" s="86" t="s">
        <v>58</v>
      </c>
      <c r="V251" s="51"/>
      <c r="W251" s="61"/>
      <c r="X251" s="61"/>
      <c r="Y251" s="61"/>
      <c r="Z251" s="61"/>
      <c r="AA251" s="53">
        <f t="shared" si="3"/>
        <v>0</v>
      </c>
    </row>
    <row r="252" spans="1:27" ht="16" customHeight="1" x14ac:dyDescent="0.2">
      <c r="A252" s="54"/>
      <c r="B252" s="65" t="s">
        <v>2980</v>
      </c>
      <c r="C252" s="66" t="s">
        <v>2981</v>
      </c>
      <c r="D252" s="66" t="s">
        <v>2982</v>
      </c>
      <c r="E252" s="66" t="str" cm="1">
        <f t="array" ref="E252">_xlfn.XLOOKUP(C252,Master!E1:E2386,Master!H1:H2386)</f>
        <v>Yes</v>
      </c>
      <c r="F252" s="66" t="s">
        <v>272</v>
      </c>
      <c r="G252" s="66" t="s">
        <v>285</v>
      </c>
      <c r="H252" s="66" t="s">
        <v>451</v>
      </c>
      <c r="I252" s="66" t="s">
        <v>473</v>
      </c>
      <c r="J252" s="66" t="s">
        <v>2411</v>
      </c>
      <c r="K252" s="66" t="s">
        <v>56</v>
      </c>
      <c r="L252" s="66" t="s">
        <v>50</v>
      </c>
      <c r="M252" s="88">
        <v>88</v>
      </c>
      <c r="N252" s="88" cm="1">
        <f t="array" ref="N252">O252</f>
        <v>160</v>
      </c>
      <c r="O252" s="67">
        <v>160</v>
      </c>
      <c r="P252" s="68" cm="1">
        <f t="array" ref="P252">(O252*$P$3)*(M252/O252)</f>
        <v>122.32</v>
      </c>
      <c r="Q252" s="69" cm="1">
        <f t="array" ref="Q252">R252</f>
        <v>267</v>
      </c>
      <c r="R252" s="68" cm="1">
        <f t="array" ref="R252">ROUND(O252*$P$3*(1+$Q$3),0)</f>
        <v>267</v>
      </c>
      <c r="S252" s="66" t="s">
        <v>2888</v>
      </c>
      <c r="T252" s="70" t="s">
        <v>58</v>
      </c>
      <c r="U252" s="89" t="s">
        <v>58</v>
      </c>
      <c r="V252" s="71"/>
      <c r="W252" s="61"/>
      <c r="X252" s="61"/>
      <c r="Y252" s="61"/>
      <c r="Z252" s="61"/>
      <c r="AA252" s="53">
        <f t="shared" si="3"/>
        <v>0</v>
      </c>
    </row>
    <row r="253" spans="1:27" ht="16" customHeight="1" x14ac:dyDescent="0.2">
      <c r="A253" s="2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6"/>
      <c r="T253" s="39" t="s">
        <v>2407</v>
      </c>
      <c r="U253" s="77"/>
      <c r="V253" s="78" cm="1">
        <f t="array" ref="V253">SUM(W7:W252)</f>
        <v>0</v>
      </c>
      <c r="W253" s="78" cm="1">
        <f t="array" ref="W253">SUM(W7:W252)</f>
        <v>0</v>
      </c>
      <c r="X253" s="78" cm="1">
        <f t="array" ref="X253">SUM(X7:X252)</f>
        <v>0</v>
      </c>
      <c r="Y253" s="78" cm="1">
        <f t="array" ref="Y253">SUM(Y7:Y252)</f>
        <v>0</v>
      </c>
      <c r="Z253" s="78" cm="1">
        <f t="array" ref="Z253">SUM(Z7:Z252)</f>
        <v>0</v>
      </c>
      <c r="AA253" s="79">
        <f>SUM(AA7:AA252)</f>
        <v>0</v>
      </c>
    </row>
    <row r="254" spans="1:27" ht="16" customHeight="1" x14ac:dyDescent="0.2">
      <c r="A254" s="2"/>
      <c r="B254" s="90"/>
      <c r="C254" s="91"/>
      <c r="D254" s="2"/>
      <c r="E254" s="2"/>
      <c r="F254" s="91"/>
      <c r="G254" s="91"/>
      <c r="H254" s="91"/>
      <c r="I254" s="91"/>
      <c r="J254" s="91"/>
      <c r="K254" s="91"/>
      <c r="L254" s="91"/>
      <c r="M254" s="57"/>
      <c r="N254" s="57"/>
      <c r="O254" s="57"/>
      <c r="P254" s="58"/>
      <c r="Q254" s="58"/>
      <c r="R254" s="91"/>
      <c r="S254" s="91"/>
      <c r="T254" s="75"/>
      <c r="U254" s="2"/>
      <c r="V254" s="74"/>
    </row>
    <row r="255" spans="1:27" ht="16" customHeight="1" x14ac:dyDescent="0.2">
      <c r="A255" s="2"/>
      <c r="B255" s="90"/>
      <c r="C255" s="91"/>
      <c r="D255" s="2"/>
      <c r="E255" s="2"/>
      <c r="F255" s="91"/>
      <c r="G255" s="91"/>
      <c r="H255" s="91"/>
      <c r="I255" s="91"/>
      <c r="J255" s="91"/>
      <c r="K255" s="91"/>
      <c r="L255" s="91"/>
      <c r="M255" s="57"/>
      <c r="N255" s="57"/>
      <c r="O255" s="57"/>
      <c r="P255" s="58"/>
      <c r="Q255" s="58"/>
      <c r="R255" s="91"/>
      <c r="S255" s="91"/>
      <c r="T255" s="91"/>
      <c r="U255" s="2"/>
      <c r="V255" s="2"/>
    </row>
    <row r="256" spans="1:27" ht="16" customHeight="1" x14ac:dyDescent="0.2">
      <c r="A256" s="2"/>
      <c r="B256" s="90"/>
      <c r="C256" s="91"/>
      <c r="D256" s="2"/>
      <c r="E256" s="2"/>
      <c r="F256" s="91"/>
      <c r="G256" s="91"/>
      <c r="H256" s="91"/>
      <c r="I256" s="91"/>
      <c r="J256" s="91"/>
      <c r="K256" s="91"/>
      <c r="L256" s="91"/>
      <c r="M256" s="57"/>
      <c r="N256" s="57"/>
      <c r="O256" s="57"/>
      <c r="P256" s="58"/>
      <c r="Q256" s="58"/>
      <c r="R256" s="91"/>
      <c r="S256" s="91"/>
      <c r="T256" s="91"/>
      <c r="U256" s="2"/>
      <c r="V256" s="2"/>
    </row>
    <row r="257" spans="1:22" ht="16" customHeight="1" x14ac:dyDescent="0.2">
      <c r="A257" s="2"/>
      <c r="B257" s="90"/>
      <c r="C257" s="91"/>
      <c r="D257" s="2"/>
      <c r="E257" s="2"/>
      <c r="F257" s="91"/>
      <c r="G257" s="91"/>
      <c r="H257" s="91"/>
      <c r="I257" s="91"/>
      <c r="J257" s="91"/>
      <c r="K257" s="91"/>
      <c r="L257" s="91"/>
      <c r="M257" s="57"/>
      <c r="N257" s="57"/>
      <c r="O257" s="57"/>
      <c r="P257" s="58"/>
      <c r="Q257" s="58"/>
      <c r="R257" s="91"/>
      <c r="S257" s="91"/>
      <c r="T257" s="91"/>
      <c r="U257" s="2"/>
      <c r="V257" s="2"/>
    </row>
    <row r="258" spans="1:22" ht="16" customHeight="1" x14ac:dyDescent="0.2">
      <c r="A258" s="2"/>
      <c r="B258" s="90"/>
      <c r="C258" s="91"/>
      <c r="D258" s="2"/>
      <c r="E258" s="2"/>
      <c r="F258" s="91"/>
      <c r="G258" s="91"/>
      <c r="H258" s="91"/>
      <c r="I258" s="91"/>
      <c r="J258" s="91"/>
      <c r="K258" s="91"/>
      <c r="L258" s="91"/>
      <c r="M258" s="57"/>
      <c r="N258" s="57"/>
      <c r="O258" s="57"/>
      <c r="P258" s="58"/>
      <c r="Q258" s="58"/>
      <c r="R258" s="91"/>
      <c r="S258" s="91"/>
      <c r="T258" s="91"/>
      <c r="U258" s="2"/>
      <c r="V258" s="2"/>
    </row>
    <row r="259" spans="1:22" ht="16" customHeight="1" x14ac:dyDescent="0.2">
      <c r="A259" s="2"/>
      <c r="B259" s="90"/>
      <c r="C259" s="91"/>
      <c r="D259" s="2"/>
      <c r="E259" s="2"/>
      <c r="F259" s="91"/>
      <c r="G259" s="91"/>
      <c r="H259" s="91"/>
      <c r="I259" s="91"/>
      <c r="J259" s="91"/>
      <c r="K259" s="91"/>
      <c r="L259" s="91"/>
      <c r="M259" s="57"/>
      <c r="N259" s="57"/>
      <c r="O259" s="57"/>
      <c r="P259" s="58"/>
      <c r="Q259" s="58"/>
      <c r="R259" s="91"/>
      <c r="S259" s="91"/>
      <c r="T259" s="91"/>
      <c r="U259" s="2"/>
      <c r="V259" s="2"/>
    </row>
    <row r="260" spans="1:22" ht="16" customHeight="1" x14ac:dyDescent="0.2">
      <c r="A260" s="2"/>
      <c r="B260" s="90"/>
      <c r="C260" s="91"/>
      <c r="D260" s="2"/>
      <c r="E260" s="2"/>
      <c r="F260" s="91"/>
      <c r="G260" s="91"/>
      <c r="H260" s="91"/>
      <c r="I260" s="91"/>
      <c r="J260" s="91"/>
      <c r="K260" s="91"/>
      <c r="L260" s="91"/>
      <c r="M260" s="57"/>
      <c r="N260" s="57"/>
      <c r="O260" s="57"/>
      <c r="P260" s="58"/>
      <c r="Q260" s="58"/>
      <c r="R260" s="91"/>
      <c r="S260" s="91"/>
      <c r="T260" s="91"/>
      <c r="U260" s="2"/>
      <c r="V260" s="2"/>
    </row>
    <row r="261" spans="1:22" ht="16" customHeight="1" x14ac:dyDescent="0.2">
      <c r="A261" s="2"/>
      <c r="B261" s="90"/>
      <c r="C261" s="91"/>
      <c r="D261" s="2"/>
      <c r="E261" s="2"/>
      <c r="F261" s="91"/>
      <c r="G261" s="91"/>
      <c r="H261" s="91"/>
      <c r="I261" s="91"/>
      <c r="J261" s="91"/>
      <c r="K261" s="91"/>
      <c r="L261" s="91"/>
      <c r="M261" s="57"/>
      <c r="N261" s="57"/>
      <c r="O261" s="57"/>
      <c r="P261" s="58"/>
      <c r="Q261" s="58"/>
      <c r="R261" s="91"/>
      <c r="S261" s="91"/>
      <c r="T261" s="91"/>
      <c r="U261" s="2"/>
      <c r="V261" s="2"/>
    </row>
    <row r="262" spans="1:22" ht="16" customHeight="1" x14ac:dyDescent="0.2">
      <c r="A262" s="2"/>
      <c r="B262" s="90"/>
      <c r="C262" s="91"/>
      <c r="D262" s="2"/>
      <c r="E262" s="2"/>
      <c r="F262" s="91"/>
      <c r="G262" s="91"/>
      <c r="H262" s="91"/>
      <c r="I262" s="91"/>
      <c r="J262" s="91"/>
      <c r="K262" s="91"/>
      <c r="L262" s="91"/>
      <c r="M262" s="57"/>
      <c r="N262" s="57"/>
      <c r="O262" s="57"/>
      <c r="P262" s="58"/>
      <c r="Q262" s="58"/>
      <c r="R262" s="91"/>
      <c r="S262" s="91"/>
      <c r="T262" s="91"/>
      <c r="U262" s="2"/>
      <c r="V262" s="2"/>
    </row>
    <row r="263" spans="1:22" ht="16" customHeight="1" x14ac:dyDescent="0.2">
      <c r="A263" s="2"/>
      <c r="B263" s="90"/>
      <c r="C263" s="91"/>
      <c r="D263" s="2"/>
      <c r="E263" s="2"/>
      <c r="F263" s="91"/>
      <c r="G263" s="91"/>
      <c r="H263" s="91"/>
      <c r="I263" s="91"/>
      <c r="J263" s="91"/>
      <c r="K263" s="91"/>
      <c r="L263" s="91"/>
      <c r="M263" s="57"/>
      <c r="N263" s="57"/>
      <c r="O263" s="57"/>
      <c r="P263" s="58"/>
      <c r="Q263" s="58"/>
      <c r="R263" s="91"/>
      <c r="S263" s="91"/>
      <c r="T263" s="91"/>
      <c r="U263" s="2"/>
      <c r="V263" s="2"/>
    </row>
    <row r="264" spans="1:22" ht="16" customHeight="1" x14ac:dyDescent="0.2">
      <c r="A264" s="2"/>
      <c r="B264" s="90"/>
      <c r="C264" s="91"/>
      <c r="D264" s="2"/>
      <c r="E264" s="2"/>
      <c r="F264" s="91"/>
      <c r="G264" s="91"/>
      <c r="H264" s="91"/>
      <c r="I264" s="91"/>
      <c r="J264" s="91"/>
      <c r="K264" s="91"/>
      <c r="L264" s="91"/>
      <c r="M264" s="57"/>
      <c r="N264" s="57"/>
      <c r="O264" s="57"/>
      <c r="P264" s="58"/>
      <c r="Q264" s="58"/>
      <c r="R264" s="91"/>
      <c r="S264" s="91"/>
      <c r="T264" s="91"/>
      <c r="U264" s="2"/>
      <c r="V264" s="2"/>
    </row>
    <row r="265" spans="1:22" ht="16" customHeight="1" x14ac:dyDescent="0.2">
      <c r="A265" s="2"/>
      <c r="B265" s="90"/>
      <c r="C265" s="91"/>
      <c r="D265" s="2"/>
      <c r="E265" s="2"/>
      <c r="F265" s="91"/>
      <c r="G265" s="91"/>
      <c r="H265" s="91"/>
      <c r="I265" s="91"/>
      <c r="J265" s="91"/>
      <c r="K265" s="91"/>
      <c r="L265" s="91"/>
      <c r="M265" s="57"/>
      <c r="N265" s="57"/>
      <c r="O265" s="57"/>
      <c r="P265" s="58"/>
      <c r="Q265" s="58"/>
      <c r="R265" s="91"/>
      <c r="S265" s="91"/>
      <c r="T265" s="91"/>
      <c r="U265" s="2"/>
      <c r="V265" s="2"/>
    </row>
    <row r="266" spans="1:22" ht="16" customHeight="1" x14ac:dyDescent="0.2">
      <c r="A266" s="2"/>
      <c r="B266" s="90"/>
      <c r="C266" s="91"/>
      <c r="D266" s="2"/>
      <c r="E266" s="2"/>
      <c r="F266" s="91"/>
      <c r="G266" s="91"/>
      <c r="H266" s="91"/>
      <c r="I266" s="91"/>
      <c r="J266" s="91"/>
      <c r="K266" s="91"/>
      <c r="L266" s="91"/>
      <c r="M266" s="57"/>
      <c r="N266" s="57"/>
      <c r="O266" s="57"/>
      <c r="P266" s="58"/>
      <c r="Q266" s="58"/>
      <c r="R266" s="91"/>
      <c r="S266" s="91"/>
      <c r="T266" s="91"/>
      <c r="U266" s="2"/>
      <c r="V266" s="2"/>
    </row>
    <row r="267" spans="1:22" ht="16" customHeight="1" x14ac:dyDescent="0.2">
      <c r="A267" s="2"/>
      <c r="B267" s="90"/>
      <c r="C267" s="91"/>
      <c r="D267" s="2"/>
      <c r="E267" s="2"/>
      <c r="F267" s="91"/>
      <c r="G267" s="91"/>
      <c r="H267" s="91"/>
      <c r="I267" s="91"/>
      <c r="J267" s="91"/>
      <c r="K267" s="91"/>
      <c r="L267" s="91"/>
      <c r="M267" s="57"/>
      <c r="N267" s="57"/>
      <c r="O267" s="57"/>
      <c r="P267" s="58"/>
      <c r="Q267" s="58"/>
      <c r="R267" s="91"/>
      <c r="S267" s="91"/>
      <c r="T267" s="91"/>
      <c r="U267" s="2"/>
      <c r="V267" s="2"/>
    </row>
    <row r="268" spans="1:22" ht="16" customHeight="1" x14ac:dyDescent="0.2">
      <c r="A268" s="2"/>
      <c r="B268" s="90"/>
      <c r="C268" s="91"/>
      <c r="D268" s="2"/>
      <c r="E268" s="2"/>
      <c r="F268" s="91"/>
      <c r="G268" s="91"/>
      <c r="H268" s="91"/>
      <c r="I268" s="91"/>
      <c r="J268" s="91"/>
      <c r="K268" s="91"/>
      <c r="L268" s="91"/>
      <c r="M268" s="57"/>
      <c r="N268" s="57"/>
      <c r="O268" s="57"/>
      <c r="P268" s="58"/>
      <c r="Q268" s="58"/>
      <c r="R268" s="91"/>
      <c r="S268" s="91"/>
      <c r="T268" s="91"/>
      <c r="U268" s="2"/>
      <c r="V268" s="2"/>
    </row>
    <row r="269" spans="1:22" ht="16" customHeight="1" x14ac:dyDescent="0.2">
      <c r="A269" s="2"/>
      <c r="B269" s="90"/>
      <c r="C269" s="91"/>
      <c r="D269" s="2"/>
      <c r="E269" s="2"/>
      <c r="F269" s="91"/>
      <c r="G269" s="91"/>
      <c r="H269" s="91"/>
      <c r="I269" s="91"/>
      <c r="J269" s="91"/>
      <c r="K269" s="91"/>
      <c r="L269" s="91"/>
      <c r="M269" s="57"/>
      <c r="N269" s="57"/>
      <c r="O269" s="57"/>
      <c r="P269" s="58"/>
      <c r="Q269" s="58"/>
      <c r="R269" s="91"/>
      <c r="S269" s="91"/>
      <c r="T269" s="91"/>
      <c r="U269" s="2"/>
      <c r="V269" s="2"/>
    </row>
    <row r="270" spans="1:22" ht="16" customHeight="1" x14ac:dyDescent="0.2">
      <c r="A270" s="2"/>
      <c r="B270" s="90"/>
      <c r="C270" s="91"/>
      <c r="D270" s="2"/>
      <c r="E270" s="2"/>
      <c r="F270" s="91"/>
      <c r="G270" s="91"/>
      <c r="H270" s="91"/>
      <c r="I270" s="91"/>
      <c r="J270" s="91"/>
      <c r="K270" s="91"/>
      <c r="L270" s="91"/>
      <c r="M270" s="57"/>
      <c r="N270" s="57"/>
      <c r="O270" s="57"/>
      <c r="P270" s="58"/>
      <c r="Q270" s="58"/>
      <c r="R270" s="91"/>
      <c r="S270" s="91"/>
      <c r="T270" s="91"/>
      <c r="U270" s="2"/>
      <c r="V270" s="2"/>
    </row>
    <row r="271" spans="1:22" ht="16" customHeight="1" x14ac:dyDescent="0.2">
      <c r="A271" s="2"/>
      <c r="B271" s="90"/>
      <c r="C271" s="91"/>
      <c r="D271" s="2"/>
      <c r="E271" s="2"/>
      <c r="F271" s="91"/>
      <c r="G271" s="91"/>
      <c r="H271" s="91"/>
      <c r="I271" s="91"/>
      <c r="J271" s="91"/>
      <c r="K271" s="91"/>
      <c r="L271" s="91"/>
      <c r="M271" s="57"/>
      <c r="N271" s="57"/>
      <c r="O271" s="57"/>
      <c r="P271" s="58"/>
      <c r="Q271" s="58"/>
      <c r="R271" s="91"/>
      <c r="S271" s="91"/>
      <c r="T271" s="91"/>
      <c r="U271" s="2"/>
      <c r="V271" s="2"/>
    </row>
    <row r="272" spans="1:22" ht="16" customHeight="1" x14ac:dyDescent="0.2">
      <c r="A272" s="2"/>
      <c r="B272" s="90"/>
      <c r="C272" s="91"/>
      <c r="D272" s="2"/>
      <c r="E272" s="2"/>
      <c r="F272" s="91"/>
      <c r="G272" s="91"/>
      <c r="H272" s="91"/>
      <c r="I272" s="91"/>
      <c r="J272" s="91"/>
      <c r="K272" s="91"/>
      <c r="L272" s="91"/>
      <c r="M272" s="57"/>
      <c r="N272" s="57"/>
      <c r="O272" s="57"/>
      <c r="P272" s="58"/>
      <c r="Q272" s="58"/>
      <c r="R272" s="91"/>
      <c r="S272" s="91"/>
      <c r="T272" s="91"/>
      <c r="U272" s="2"/>
      <c r="V272" s="2"/>
    </row>
    <row r="273" spans="1:22" ht="16" customHeight="1" x14ac:dyDescent="0.2">
      <c r="A273" s="2"/>
      <c r="B273" s="90"/>
      <c r="C273" s="91"/>
      <c r="D273" s="2"/>
      <c r="E273" s="2"/>
      <c r="F273" s="91"/>
      <c r="G273" s="91"/>
      <c r="H273" s="91"/>
      <c r="I273" s="91"/>
      <c r="J273" s="91"/>
      <c r="K273" s="91"/>
      <c r="L273" s="91"/>
      <c r="M273" s="57"/>
      <c r="N273" s="57"/>
      <c r="O273" s="57"/>
      <c r="P273" s="58"/>
      <c r="Q273" s="58"/>
      <c r="R273" s="91"/>
      <c r="S273" s="91"/>
      <c r="T273" s="91"/>
      <c r="U273" s="2"/>
      <c r="V273" s="2"/>
    </row>
    <row r="274" spans="1:22" ht="16" customHeight="1" x14ac:dyDescent="0.2">
      <c r="A274" s="2"/>
      <c r="B274" s="90"/>
      <c r="C274" s="91"/>
      <c r="D274" s="2"/>
      <c r="E274" s="2"/>
      <c r="F274" s="91"/>
      <c r="G274" s="91"/>
      <c r="H274" s="91"/>
      <c r="I274" s="91"/>
      <c r="J274" s="91"/>
      <c r="K274" s="91"/>
      <c r="L274" s="91"/>
      <c r="M274" s="57"/>
      <c r="N274" s="57"/>
      <c r="O274" s="57"/>
      <c r="P274" s="58"/>
      <c r="Q274" s="58"/>
      <c r="R274" s="91"/>
      <c r="S274" s="91"/>
      <c r="T274" s="91"/>
      <c r="U274" s="2"/>
      <c r="V274" s="2"/>
    </row>
    <row r="275" spans="1:22" ht="16" customHeight="1" x14ac:dyDescent="0.2">
      <c r="A275" s="2"/>
      <c r="B275" s="90"/>
      <c r="C275" s="91"/>
      <c r="D275" s="2"/>
      <c r="E275" s="2"/>
      <c r="F275" s="91"/>
      <c r="G275" s="91"/>
      <c r="H275" s="91"/>
      <c r="I275" s="91"/>
      <c r="J275" s="91"/>
      <c r="K275" s="91"/>
      <c r="L275" s="91"/>
      <c r="M275" s="57"/>
      <c r="N275" s="57"/>
      <c r="O275" s="57"/>
      <c r="P275" s="58"/>
      <c r="Q275" s="58"/>
      <c r="R275" s="91"/>
      <c r="S275" s="91"/>
      <c r="T275" s="91"/>
      <c r="U275" s="2"/>
      <c r="V275" s="2"/>
    </row>
    <row r="276" spans="1:22" ht="16" customHeight="1" x14ac:dyDescent="0.2">
      <c r="A276" s="2"/>
      <c r="B276" s="90"/>
      <c r="C276" s="91"/>
      <c r="D276" s="2"/>
      <c r="E276" s="2"/>
      <c r="F276" s="91"/>
      <c r="G276" s="91"/>
      <c r="H276" s="91"/>
      <c r="I276" s="91"/>
      <c r="J276" s="91"/>
      <c r="K276" s="91"/>
      <c r="L276" s="91"/>
      <c r="M276" s="57"/>
      <c r="N276" s="57"/>
      <c r="O276" s="57"/>
      <c r="P276" s="58"/>
      <c r="Q276" s="58"/>
      <c r="R276" s="91"/>
      <c r="S276" s="91"/>
      <c r="T276" s="91"/>
      <c r="U276" s="2"/>
      <c r="V276" s="2"/>
    </row>
    <row r="277" spans="1:22" ht="16" customHeight="1" x14ac:dyDescent="0.2">
      <c r="A277" s="2"/>
      <c r="B277" s="90"/>
      <c r="C277" s="91"/>
      <c r="D277" s="2"/>
      <c r="E277" s="2"/>
      <c r="F277" s="91"/>
      <c r="G277" s="91"/>
      <c r="H277" s="91"/>
      <c r="I277" s="91"/>
      <c r="J277" s="91"/>
      <c r="K277" s="91"/>
      <c r="L277" s="91"/>
      <c r="M277" s="57"/>
      <c r="N277" s="57"/>
      <c r="O277" s="57"/>
      <c r="P277" s="58"/>
      <c r="Q277" s="58"/>
      <c r="R277" s="91"/>
      <c r="S277" s="91"/>
      <c r="T277" s="91"/>
      <c r="U277" s="2"/>
      <c r="V277" s="2"/>
    </row>
    <row r="278" spans="1:22" ht="16" customHeight="1" x14ac:dyDescent="0.2">
      <c r="A278" s="2"/>
      <c r="B278" s="90"/>
      <c r="C278" s="91"/>
      <c r="D278" s="2"/>
      <c r="E278" s="2"/>
      <c r="F278" s="91"/>
      <c r="G278" s="91"/>
      <c r="H278" s="91"/>
      <c r="I278" s="91"/>
      <c r="J278" s="91"/>
      <c r="K278" s="91"/>
      <c r="L278" s="91"/>
      <c r="M278" s="57"/>
      <c r="N278" s="57"/>
      <c r="O278" s="57"/>
      <c r="P278" s="58"/>
      <c r="Q278" s="58"/>
      <c r="R278" s="91"/>
      <c r="S278" s="91"/>
      <c r="T278" s="91"/>
      <c r="U278" s="2"/>
      <c r="V278" s="2"/>
    </row>
    <row r="279" spans="1:22" ht="16" customHeight="1" x14ac:dyDescent="0.2">
      <c r="A279" s="2"/>
      <c r="B279" s="90"/>
      <c r="C279" s="91"/>
      <c r="D279" s="2"/>
      <c r="E279" s="2"/>
      <c r="F279" s="91"/>
      <c r="G279" s="91"/>
      <c r="H279" s="91"/>
      <c r="I279" s="91"/>
      <c r="J279" s="91"/>
      <c r="K279" s="91"/>
      <c r="L279" s="91"/>
      <c r="M279" s="57"/>
      <c r="N279" s="57"/>
      <c r="O279" s="57"/>
      <c r="P279" s="58"/>
      <c r="Q279" s="58"/>
      <c r="R279" s="91"/>
      <c r="S279" s="91"/>
      <c r="T279" s="91"/>
      <c r="U279" s="2"/>
      <c r="V279" s="2"/>
    </row>
    <row r="280" spans="1:22" ht="16" customHeight="1" x14ac:dyDescent="0.2">
      <c r="A280" s="2"/>
      <c r="B280" s="90"/>
      <c r="C280" s="91"/>
      <c r="D280" s="2"/>
      <c r="E280" s="2"/>
      <c r="F280" s="91"/>
      <c r="G280" s="91"/>
      <c r="H280" s="91"/>
      <c r="I280" s="91"/>
      <c r="J280" s="91"/>
      <c r="K280" s="91"/>
      <c r="L280" s="91"/>
      <c r="M280" s="57"/>
      <c r="N280" s="57"/>
      <c r="O280" s="57"/>
      <c r="P280" s="58"/>
      <c r="Q280" s="58"/>
      <c r="R280" s="91"/>
      <c r="S280" s="91"/>
      <c r="T280" s="91"/>
      <c r="U280" s="2"/>
      <c r="V280" s="2"/>
    </row>
    <row r="281" spans="1:22" ht="16" customHeight="1" x14ac:dyDescent="0.2">
      <c r="A281" s="2"/>
      <c r="B281" s="90"/>
      <c r="C281" s="91"/>
      <c r="D281" s="2"/>
      <c r="E281" s="2"/>
      <c r="F281" s="91"/>
      <c r="G281" s="91"/>
      <c r="H281" s="91"/>
      <c r="I281" s="91"/>
      <c r="J281" s="91"/>
      <c r="K281" s="91"/>
      <c r="L281" s="91"/>
      <c r="M281" s="57"/>
      <c r="N281" s="57"/>
      <c r="O281" s="57"/>
      <c r="P281" s="58"/>
      <c r="Q281" s="58"/>
      <c r="R281" s="91"/>
      <c r="S281" s="91"/>
      <c r="T281" s="91"/>
      <c r="U281" s="2"/>
      <c r="V281" s="2"/>
    </row>
    <row r="282" spans="1:22" ht="16" customHeight="1" x14ac:dyDescent="0.2">
      <c r="A282" s="2"/>
      <c r="B282" s="90"/>
      <c r="C282" s="91"/>
      <c r="D282" s="2"/>
      <c r="E282" s="2"/>
      <c r="F282" s="91"/>
      <c r="G282" s="91"/>
      <c r="H282" s="91"/>
      <c r="I282" s="91"/>
      <c r="J282" s="91"/>
      <c r="K282" s="91"/>
      <c r="L282" s="91"/>
      <c r="M282" s="57"/>
      <c r="N282" s="57"/>
      <c r="O282" s="57"/>
      <c r="P282" s="58"/>
      <c r="Q282" s="58"/>
      <c r="R282" s="91"/>
      <c r="S282" s="91"/>
      <c r="T282" s="91"/>
      <c r="U282" s="2"/>
      <c r="V282" s="2"/>
    </row>
    <row r="283" spans="1:22" ht="16" customHeight="1" x14ac:dyDescent="0.2">
      <c r="A283" s="2"/>
      <c r="B283" s="90"/>
      <c r="C283" s="91"/>
      <c r="D283" s="2"/>
      <c r="E283" s="2"/>
      <c r="F283" s="91"/>
      <c r="G283" s="91"/>
      <c r="H283" s="91"/>
      <c r="I283" s="91"/>
      <c r="J283" s="91"/>
      <c r="K283" s="91"/>
      <c r="L283" s="91"/>
      <c r="M283" s="57"/>
      <c r="N283" s="57"/>
      <c r="O283" s="57"/>
      <c r="P283" s="58"/>
      <c r="Q283" s="58"/>
      <c r="R283" s="91"/>
      <c r="S283" s="91"/>
      <c r="T283" s="91"/>
      <c r="U283" s="2"/>
      <c r="V283" s="2"/>
    </row>
    <row r="284" spans="1:22" ht="16" customHeight="1" x14ac:dyDescent="0.2">
      <c r="A284" s="2"/>
      <c r="B284" s="90"/>
      <c r="C284" s="91"/>
      <c r="D284" s="2"/>
      <c r="E284" s="2"/>
      <c r="F284" s="91"/>
      <c r="G284" s="91"/>
      <c r="H284" s="91"/>
      <c r="I284" s="91"/>
      <c r="J284" s="91"/>
      <c r="K284" s="91"/>
      <c r="L284" s="91"/>
      <c r="M284" s="57"/>
      <c r="N284" s="57"/>
      <c r="O284" s="57"/>
      <c r="P284" s="58"/>
      <c r="Q284" s="58"/>
      <c r="R284" s="91"/>
      <c r="S284" s="91"/>
      <c r="T284" s="91"/>
      <c r="U284" s="2"/>
      <c r="V284" s="2"/>
    </row>
    <row r="285" spans="1:22" ht="16" customHeight="1" x14ac:dyDescent="0.2">
      <c r="A285" s="2"/>
      <c r="B285" s="90"/>
      <c r="C285" s="91"/>
      <c r="D285" s="2"/>
      <c r="E285" s="2"/>
      <c r="F285" s="91"/>
      <c r="G285" s="91"/>
      <c r="H285" s="91"/>
      <c r="I285" s="91"/>
      <c r="J285" s="91"/>
      <c r="K285" s="91"/>
      <c r="L285" s="91"/>
      <c r="M285" s="57"/>
      <c r="N285" s="57"/>
      <c r="O285" s="57"/>
      <c r="P285" s="58"/>
      <c r="Q285" s="58"/>
      <c r="R285" s="91"/>
      <c r="S285" s="91"/>
      <c r="T285" s="91"/>
      <c r="U285" s="2"/>
      <c r="V285" s="2"/>
    </row>
    <row r="286" spans="1:22" ht="16" customHeight="1" x14ac:dyDescent="0.2">
      <c r="A286" s="2"/>
      <c r="B286" s="90"/>
      <c r="C286" s="91"/>
      <c r="D286" s="2"/>
      <c r="E286" s="2"/>
      <c r="F286" s="91"/>
      <c r="G286" s="91"/>
      <c r="H286" s="91"/>
      <c r="I286" s="91"/>
      <c r="J286" s="91"/>
      <c r="K286" s="91"/>
      <c r="L286" s="91"/>
      <c r="M286" s="57"/>
      <c r="N286" s="57"/>
      <c r="O286" s="57"/>
      <c r="P286" s="58"/>
      <c r="Q286" s="58"/>
      <c r="R286" s="91"/>
      <c r="S286" s="91"/>
      <c r="T286" s="91"/>
      <c r="U286" s="2"/>
      <c r="V286" s="2"/>
    </row>
    <row r="287" spans="1:22" ht="16" customHeight="1" x14ac:dyDescent="0.2">
      <c r="A287" s="2"/>
      <c r="B287" s="90"/>
      <c r="C287" s="91"/>
      <c r="D287" s="2"/>
      <c r="E287" s="2"/>
      <c r="F287" s="91"/>
      <c r="G287" s="91"/>
      <c r="H287" s="91"/>
      <c r="I287" s="91"/>
      <c r="J287" s="91"/>
      <c r="K287" s="91"/>
      <c r="L287" s="91"/>
      <c r="M287" s="57"/>
      <c r="N287" s="57"/>
      <c r="O287" s="57"/>
      <c r="P287" s="58"/>
      <c r="Q287" s="58"/>
      <c r="R287" s="91"/>
      <c r="S287" s="91"/>
      <c r="T287" s="91"/>
      <c r="U287" s="2"/>
      <c r="V287" s="2"/>
    </row>
    <row r="288" spans="1:22" ht="16" customHeight="1" x14ac:dyDescent="0.2">
      <c r="A288" s="2"/>
      <c r="B288" s="90"/>
      <c r="C288" s="91"/>
      <c r="D288" s="2"/>
      <c r="E288" s="2"/>
      <c r="F288" s="91"/>
      <c r="G288" s="91"/>
      <c r="H288" s="91"/>
      <c r="I288" s="91"/>
      <c r="J288" s="91"/>
      <c r="K288" s="91"/>
      <c r="L288" s="91"/>
      <c r="M288" s="57"/>
      <c r="N288" s="57"/>
      <c r="O288" s="57"/>
      <c r="P288" s="58"/>
      <c r="Q288" s="58"/>
      <c r="R288" s="91"/>
      <c r="S288" s="91"/>
      <c r="T288" s="91"/>
      <c r="U288" s="2"/>
      <c r="V288" s="2"/>
    </row>
    <row r="289" spans="1:22" ht="16" customHeight="1" x14ac:dyDescent="0.2">
      <c r="A289" s="2"/>
      <c r="B289" s="90"/>
      <c r="C289" s="91"/>
      <c r="D289" s="2"/>
      <c r="E289" s="2"/>
      <c r="F289" s="91"/>
      <c r="G289" s="91"/>
      <c r="H289" s="91"/>
      <c r="I289" s="91"/>
      <c r="J289" s="91"/>
      <c r="K289" s="91"/>
      <c r="L289" s="91"/>
      <c r="M289" s="57"/>
      <c r="N289" s="57"/>
      <c r="O289" s="57"/>
      <c r="P289" s="58"/>
      <c r="Q289" s="58"/>
      <c r="R289" s="91"/>
      <c r="S289" s="91"/>
      <c r="T289" s="91"/>
      <c r="U289" s="2"/>
      <c r="V289" s="2"/>
    </row>
    <row r="290" spans="1:22" ht="16" customHeight="1" x14ac:dyDescent="0.2">
      <c r="A290" s="2"/>
      <c r="B290" s="90"/>
      <c r="C290" s="91"/>
      <c r="D290" s="2"/>
      <c r="E290" s="2"/>
      <c r="F290" s="91"/>
      <c r="G290" s="91"/>
      <c r="H290" s="91"/>
      <c r="I290" s="91"/>
      <c r="J290" s="91"/>
      <c r="K290" s="91"/>
      <c r="L290" s="91"/>
      <c r="M290" s="57"/>
      <c r="N290" s="57"/>
      <c r="O290" s="57"/>
      <c r="P290" s="58"/>
      <c r="Q290" s="58"/>
      <c r="R290" s="91"/>
      <c r="S290" s="91"/>
      <c r="T290" s="91"/>
      <c r="U290" s="2"/>
      <c r="V290" s="2"/>
    </row>
    <row r="291" spans="1:22" ht="16" customHeight="1" x14ac:dyDescent="0.2">
      <c r="A291" s="2"/>
      <c r="B291" s="90"/>
      <c r="C291" s="91"/>
      <c r="D291" s="2"/>
      <c r="E291" s="2"/>
      <c r="F291" s="91"/>
      <c r="G291" s="91"/>
      <c r="H291" s="91"/>
      <c r="I291" s="91"/>
      <c r="J291" s="91"/>
      <c r="K291" s="91"/>
      <c r="L291" s="91"/>
      <c r="M291" s="57"/>
      <c r="N291" s="57"/>
      <c r="O291" s="57"/>
      <c r="P291" s="58"/>
      <c r="Q291" s="58"/>
      <c r="R291" s="91"/>
      <c r="S291" s="91"/>
      <c r="T291" s="91"/>
      <c r="U291" s="2"/>
      <c r="V291" s="2"/>
    </row>
    <row r="292" spans="1:22" ht="16" customHeight="1" x14ac:dyDescent="0.2">
      <c r="A292" s="2"/>
      <c r="B292" s="90"/>
      <c r="C292" s="91"/>
      <c r="D292" s="2"/>
      <c r="E292" s="2"/>
      <c r="F292" s="91"/>
      <c r="G292" s="91"/>
      <c r="H292" s="91"/>
      <c r="I292" s="91"/>
      <c r="J292" s="91"/>
      <c r="K292" s="91"/>
      <c r="L292" s="91"/>
      <c r="M292" s="57"/>
      <c r="N292" s="57"/>
      <c r="O292" s="57"/>
      <c r="P292" s="58"/>
      <c r="Q292" s="58"/>
      <c r="R292" s="91"/>
      <c r="S292" s="91"/>
      <c r="T292" s="91"/>
      <c r="U292" s="2"/>
      <c r="V292" s="2"/>
    </row>
    <row r="293" spans="1:22" ht="16" customHeight="1" x14ac:dyDescent="0.2">
      <c r="A293" s="2"/>
      <c r="B293" s="90"/>
      <c r="C293" s="91"/>
      <c r="D293" s="2"/>
      <c r="E293" s="2"/>
      <c r="F293" s="91"/>
      <c r="G293" s="91"/>
      <c r="H293" s="91"/>
      <c r="I293" s="91"/>
      <c r="J293" s="91"/>
      <c r="K293" s="91"/>
      <c r="L293" s="91"/>
      <c r="M293" s="57"/>
      <c r="N293" s="57"/>
      <c r="O293" s="57"/>
      <c r="P293" s="58"/>
      <c r="Q293" s="58"/>
      <c r="R293" s="91"/>
      <c r="S293" s="91"/>
      <c r="T293" s="91"/>
      <c r="U293" s="2"/>
      <c r="V293" s="2"/>
    </row>
    <row r="294" spans="1:22" ht="16" customHeight="1" x14ac:dyDescent="0.2">
      <c r="A294" s="2"/>
      <c r="B294" s="90"/>
      <c r="C294" s="91"/>
      <c r="D294" s="2"/>
      <c r="E294" s="2"/>
      <c r="F294" s="91"/>
      <c r="G294" s="91"/>
      <c r="H294" s="91"/>
      <c r="I294" s="91"/>
      <c r="J294" s="91"/>
      <c r="K294" s="91"/>
      <c r="L294" s="91"/>
      <c r="M294" s="57"/>
      <c r="N294" s="57"/>
      <c r="O294" s="57"/>
      <c r="P294" s="58"/>
      <c r="Q294" s="58"/>
      <c r="R294" s="91"/>
      <c r="S294" s="91"/>
      <c r="T294" s="91"/>
      <c r="U294" s="2"/>
      <c r="V294" s="2"/>
    </row>
    <row r="295" spans="1:22" ht="16" customHeight="1" x14ac:dyDescent="0.2">
      <c r="A295" s="2"/>
      <c r="B295" s="90"/>
      <c r="C295" s="91"/>
      <c r="D295" s="2"/>
      <c r="E295" s="2"/>
      <c r="F295" s="91"/>
      <c r="G295" s="91"/>
      <c r="H295" s="91"/>
      <c r="I295" s="91"/>
      <c r="J295" s="91"/>
      <c r="K295" s="91"/>
      <c r="L295" s="91"/>
      <c r="M295" s="57"/>
      <c r="N295" s="57"/>
      <c r="O295" s="57"/>
      <c r="P295" s="58"/>
      <c r="Q295" s="58"/>
      <c r="R295" s="91"/>
      <c r="S295" s="91"/>
      <c r="T295" s="91"/>
      <c r="U295" s="2"/>
      <c r="V295" s="2"/>
    </row>
    <row r="296" spans="1:22" ht="16" customHeight="1" x14ac:dyDescent="0.2">
      <c r="A296" s="2"/>
      <c r="B296" s="90"/>
      <c r="C296" s="91"/>
      <c r="D296" s="2"/>
      <c r="E296" s="2"/>
      <c r="F296" s="91"/>
      <c r="G296" s="91"/>
      <c r="H296" s="91"/>
      <c r="I296" s="91"/>
      <c r="J296" s="91"/>
      <c r="K296" s="91"/>
      <c r="L296" s="91"/>
      <c r="M296" s="57"/>
      <c r="N296" s="57"/>
      <c r="O296" s="57"/>
      <c r="P296" s="58"/>
      <c r="Q296" s="58"/>
      <c r="R296" s="91"/>
      <c r="S296" s="91"/>
      <c r="T296" s="91"/>
      <c r="U296" s="2"/>
      <c r="V296" s="2"/>
    </row>
    <row r="297" spans="1:22" ht="16" customHeight="1" x14ac:dyDescent="0.2">
      <c r="A297" s="2"/>
      <c r="B297" s="90"/>
      <c r="C297" s="91"/>
      <c r="D297" s="2"/>
      <c r="E297" s="2"/>
      <c r="F297" s="91"/>
      <c r="G297" s="91"/>
      <c r="H297" s="91"/>
      <c r="I297" s="91"/>
      <c r="J297" s="91"/>
      <c r="K297" s="91"/>
      <c r="L297" s="91"/>
      <c r="M297" s="57"/>
      <c r="N297" s="57"/>
      <c r="O297" s="57"/>
      <c r="P297" s="58"/>
      <c r="Q297" s="58"/>
      <c r="R297" s="91"/>
      <c r="S297" s="91"/>
      <c r="T297" s="91"/>
      <c r="U297" s="2"/>
      <c r="V297" s="2"/>
    </row>
    <row r="298" spans="1:22" ht="16" customHeight="1" x14ac:dyDescent="0.2">
      <c r="A298" s="2"/>
      <c r="B298" s="90"/>
      <c r="C298" s="91"/>
      <c r="D298" s="2"/>
      <c r="E298" s="2"/>
      <c r="F298" s="91"/>
      <c r="G298" s="91"/>
      <c r="H298" s="91"/>
      <c r="I298" s="91"/>
      <c r="J298" s="91"/>
      <c r="K298" s="91"/>
      <c r="L298" s="91"/>
      <c r="M298" s="57"/>
      <c r="N298" s="57"/>
      <c r="O298" s="57"/>
      <c r="P298" s="58"/>
      <c r="Q298" s="58"/>
      <c r="R298" s="91"/>
      <c r="S298" s="91"/>
      <c r="T298" s="91"/>
      <c r="U298" s="2"/>
      <c r="V298" s="2"/>
    </row>
    <row r="299" spans="1:22" ht="16" customHeight="1" x14ac:dyDescent="0.2">
      <c r="A299" s="2"/>
      <c r="B299" s="90"/>
      <c r="C299" s="91"/>
      <c r="D299" s="2"/>
      <c r="E299" s="2"/>
      <c r="F299" s="91"/>
      <c r="G299" s="91"/>
      <c r="H299" s="91"/>
      <c r="I299" s="91"/>
      <c r="J299" s="91"/>
      <c r="K299" s="91"/>
      <c r="L299" s="91"/>
      <c r="M299" s="57"/>
      <c r="N299" s="57"/>
      <c r="O299" s="57"/>
      <c r="P299" s="58"/>
      <c r="Q299" s="58"/>
      <c r="R299" s="91"/>
      <c r="S299" s="91"/>
      <c r="T299" s="91"/>
      <c r="U299" s="2"/>
      <c r="V299" s="2"/>
    </row>
    <row r="300" spans="1:22" ht="16" customHeight="1" x14ac:dyDescent="0.2">
      <c r="A300" s="2"/>
      <c r="B300" s="90"/>
      <c r="C300" s="91"/>
      <c r="D300" s="2"/>
      <c r="E300" s="2"/>
      <c r="F300" s="91"/>
      <c r="G300" s="91"/>
      <c r="H300" s="91"/>
      <c r="I300" s="91"/>
      <c r="J300" s="91"/>
      <c r="K300" s="91"/>
      <c r="L300" s="91"/>
      <c r="M300" s="57"/>
      <c r="N300" s="57"/>
      <c r="O300" s="57"/>
      <c r="P300" s="58"/>
      <c r="Q300" s="58"/>
      <c r="R300" s="91"/>
      <c r="S300" s="91"/>
      <c r="T300" s="91"/>
      <c r="U300" s="2"/>
      <c r="V300" s="2"/>
    </row>
    <row r="301" spans="1:22" ht="16" customHeight="1" x14ac:dyDescent="0.2">
      <c r="A301" s="2"/>
      <c r="B301" s="90"/>
      <c r="C301" s="91"/>
      <c r="D301" s="2"/>
      <c r="E301" s="2"/>
      <c r="F301" s="91"/>
      <c r="G301" s="91"/>
      <c r="H301" s="91"/>
      <c r="I301" s="91"/>
      <c r="J301" s="91"/>
      <c r="K301" s="91"/>
      <c r="L301" s="91"/>
      <c r="M301" s="57"/>
      <c r="N301" s="57"/>
      <c r="O301" s="57"/>
      <c r="P301" s="58"/>
      <c r="Q301" s="58"/>
      <c r="R301" s="91"/>
      <c r="S301" s="91"/>
      <c r="T301" s="91"/>
      <c r="U301" s="2"/>
      <c r="V301" s="2"/>
    </row>
    <row r="302" spans="1:22" ht="16" customHeight="1" x14ac:dyDescent="0.2">
      <c r="A302" s="2"/>
      <c r="B302" s="90"/>
      <c r="C302" s="91"/>
      <c r="D302" s="2"/>
      <c r="E302" s="2"/>
      <c r="F302" s="91"/>
      <c r="G302" s="91"/>
      <c r="H302" s="91"/>
      <c r="I302" s="91"/>
      <c r="J302" s="91"/>
      <c r="K302" s="91"/>
      <c r="L302" s="91"/>
      <c r="M302" s="57"/>
      <c r="N302" s="57"/>
      <c r="O302" s="57"/>
      <c r="P302" s="58"/>
      <c r="Q302" s="58"/>
      <c r="R302" s="91"/>
      <c r="S302" s="91"/>
      <c r="T302" s="91"/>
      <c r="U302" s="2"/>
      <c r="V302" s="2"/>
    </row>
    <row r="303" spans="1:22" ht="16" customHeight="1" x14ac:dyDescent="0.2">
      <c r="A303" s="2"/>
      <c r="B303" s="90"/>
      <c r="C303" s="91"/>
      <c r="D303" s="2"/>
      <c r="E303" s="2"/>
      <c r="F303" s="91"/>
      <c r="G303" s="91"/>
      <c r="H303" s="91"/>
      <c r="I303" s="91"/>
      <c r="J303" s="91"/>
      <c r="K303" s="91"/>
      <c r="L303" s="91"/>
      <c r="M303" s="57"/>
      <c r="N303" s="57"/>
      <c r="O303" s="57"/>
      <c r="P303" s="58"/>
      <c r="Q303" s="58"/>
      <c r="R303" s="91"/>
      <c r="S303" s="91"/>
      <c r="T303" s="91"/>
      <c r="U303" s="2"/>
      <c r="V303" s="2"/>
    </row>
    <row r="304" spans="1:22" ht="16" customHeight="1" x14ac:dyDescent="0.2">
      <c r="A304" s="2"/>
      <c r="B304" s="90"/>
      <c r="C304" s="91"/>
      <c r="D304" s="2"/>
      <c r="E304" s="2"/>
      <c r="F304" s="91"/>
      <c r="G304" s="91"/>
      <c r="H304" s="91"/>
      <c r="I304" s="91"/>
      <c r="J304" s="91"/>
      <c r="K304" s="91"/>
      <c r="L304" s="91"/>
      <c r="M304" s="57"/>
      <c r="N304" s="57"/>
      <c r="O304" s="57"/>
      <c r="P304" s="58"/>
      <c r="Q304" s="58"/>
      <c r="R304" s="91"/>
      <c r="S304" s="91"/>
      <c r="T304" s="91"/>
      <c r="U304" s="2"/>
      <c r="V304" s="2"/>
    </row>
    <row r="305" spans="1:22" ht="16" customHeight="1" x14ac:dyDescent="0.2">
      <c r="A305" s="2"/>
      <c r="B305" s="90"/>
      <c r="C305" s="91"/>
      <c r="D305" s="2"/>
      <c r="E305" s="2"/>
      <c r="F305" s="91"/>
      <c r="G305" s="91"/>
      <c r="H305" s="91"/>
      <c r="I305" s="91"/>
      <c r="J305" s="91"/>
      <c r="K305" s="91"/>
      <c r="L305" s="91"/>
      <c r="M305" s="57"/>
      <c r="N305" s="57"/>
      <c r="O305" s="57"/>
      <c r="P305" s="58"/>
      <c r="Q305" s="58"/>
      <c r="R305" s="91"/>
      <c r="S305" s="91"/>
      <c r="T305" s="91"/>
      <c r="U305" s="2"/>
      <c r="V305" s="2"/>
    </row>
    <row r="306" spans="1:22" ht="16" customHeight="1" x14ac:dyDescent="0.2">
      <c r="A306" s="2"/>
      <c r="B306" s="90"/>
      <c r="C306" s="91"/>
      <c r="D306" s="2"/>
      <c r="E306" s="2"/>
      <c r="F306" s="91"/>
      <c r="G306" s="91"/>
      <c r="H306" s="91"/>
      <c r="I306" s="91"/>
      <c r="J306" s="91"/>
      <c r="K306" s="91"/>
      <c r="L306" s="91"/>
      <c r="M306" s="57"/>
      <c r="N306" s="57"/>
      <c r="O306" s="57"/>
      <c r="P306" s="58"/>
      <c r="Q306" s="58"/>
      <c r="R306" s="91"/>
      <c r="S306" s="91"/>
      <c r="T306" s="91"/>
      <c r="U306" s="2"/>
      <c r="V306" s="2"/>
    </row>
    <row r="307" spans="1:22" ht="16" customHeight="1" x14ac:dyDescent="0.2">
      <c r="A307" s="2"/>
      <c r="B307" s="90"/>
      <c r="C307" s="91"/>
      <c r="D307" s="2"/>
      <c r="E307" s="2"/>
      <c r="F307" s="91"/>
      <c r="G307" s="91"/>
      <c r="H307" s="91"/>
      <c r="I307" s="91"/>
      <c r="J307" s="91"/>
      <c r="K307" s="91"/>
      <c r="L307" s="91"/>
      <c r="M307" s="57"/>
      <c r="N307" s="57"/>
      <c r="O307" s="57"/>
      <c r="P307" s="58"/>
      <c r="Q307" s="58"/>
      <c r="R307" s="91"/>
      <c r="S307" s="91"/>
      <c r="T307" s="91"/>
      <c r="U307" s="2"/>
      <c r="V307" s="2"/>
    </row>
    <row r="308" spans="1:22" ht="16" customHeight="1" x14ac:dyDescent="0.2">
      <c r="A308" s="2"/>
      <c r="B308" s="90"/>
      <c r="C308" s="91"/>
      <c r="D308" s="2"/>
      <c r="E308" s="2"/>
      <c r="F308" s="91"/>
      <c r="G308" s="91"/>
      <c r="H308" s="91"/>
      <c r="I308" s="91"/>
      <c r="J308" s="91"/>
      <c r="K308" s="91"/>
      <c r="L308" s="91"/>
      <c r="M308" s="57"/>
      <c r="N308" s="57"/>
      <c r="O308" s="57"/>
      <c r="P308" s="58"/>
      <c r="Q308" s="58"/>
      <c r="R308" s="91"/>
      <c r="S308" s="91"/>
      <c r="T308" s="91"/>
      <c r="U308" s="2"/>
      <c r="V308" s="2"/>
    </row>
    <row r="309" spans="1:22" ht="16" customHeight="1" x14ac:dyDescent="0.2">
      <c r="A309" s="2"/>
      <c r="B309" s="90"/>
      <c r="C309" s="91"/>
      <c r="D309" s="2"/>
      <c r="E309" s="2"/>
      <c r="F309" s="91"/>
      <c r="G309" s="91"/>
      <c r="H309" s="91"/>
      <c r="I309" s="91"/>
      <c r="J309" s="91"/>
      <c r="K309" s="91"/>
      <c r="L309" s="91"/>
      <c r="M309" s="57"/>
      <c r="N309" s="57"/>
      <c r="O309" s="57"/>
      <c r="P309" s="58"/>
      <c r="Q309" s="58"/>
      <c r="R309" s="91"/>
      <c r="S309" s="91"/>
      <c r="T309" s="91"/>
      <c r="U309" s="2"/>
      <c r="V309" s="2"/>
    </row>
    <row r="310" spans="1:22" ht="16" customHeight="1" x14ac:dyDescent="0.2">
      <c r="A310" s="2"/>
      <c r="B310" s="90"/>
      <c r="C310" s="91"/>
      <c r="D310" s="2"/>
      <c r="E310" s="2"/>
      <c r="F310" s="91"/>
      <c r="G310" s="91"/>
      <c r="H310" s="91"/>
      <c r="I310" s="91"/>
      <c r="J310" s="91"/>
      <c r="K310" s="91"/>
      <c r="L310" s="91"/>
      <c r="M310" s="57"/>
      <c r="N310" s="57"/>
      <c r="O310" s="57"/>
      <c r="P310" s="58"/>
      <c r="Q310" s="58"/>
      <c r="R310" s="91"/>
      <c r="S310" s="91"/>
      <c r="T310" s="91"/>
      <c r="U310" s="2"/>
      <c r="V310" s="2"/>
    </row>
    <row r="311" spans="1:22" ht="16" customHeight="1" x14ac:dyDescent="0.2">
      <c r="A311" s="2"/>
      <c r="B311" s="90"/>
      <c r="C311" s="91"/>
      <c r="D311" s="2"/>
      <c r="E311" s="2"/>
      <c r="F311" s="91"/>
      <c r="G311" s="91"/>
      <c r="H311" s="91"/>
      <c r="I311" s="91"/>
      <c r="J311" s="91"/>
      <c r="K311" s="91"/>
      <c r="L311" s="91"/>
      <c r="M311" s="57"/>
      <c r="N311" s="57"/>
      <c r="O311" s="57"/>
      <c r="P311" s="58"/>
      <c r="Q311" s="58"/>
      <c r="R311" s="91"/>
      <c r="S311" s="91"/>
      <c r="T311" s="91"/>
      <c r="U311" s="2"/>
      <c r="V311" s="2"/>
    </row>
    <row r="312" spans="1:22" ht="16" customHeight="1" x14ac:dyDescent="0.2">
      <c r="A312" s="2"/>
      <c r="B312" s="90"/>
      <c r="C312" s="91"/>
      <c r="D312" s="2"/>
      <c r="E312" s="2"/>
      <c r="F312" s="91"/>
      <c r="G312" s="91"/>
      <c r="H312" s="91"/>
      <c r="I312" s="91"/>
      <c r="J312" s="91"/>
      <c r="K312" s="91"/>
      <c r="L312" s="91"/>
      <c r="M312" s="57"/>
      <c r="N312" s="57"/>
      <c r="O312" s="57"/>
      <c r="P312" s="58"/>
      <c r="Q312" s="58"/>
      <c r="R312" s="91"/>
      <c r="S312" s="91"/>
      <c r="T312" s="91"/>
      <c r="U312" s="2"/>
      <c r="V312" s="2"/>
    </row>
    <row r="313" spans="1:22" ht="16" customHeight="1" x14ac:dyDescent="0.2">
      <c r="A313" s="2"/>
      <c r="B313" s="90"/>
      <c r="C313" s="91"/>
      <c r="D313" s="2"/>
      <c r="E313" s="2"/>
      <c r="F313" s="91"/>
      <c r="G313" s="91"/>
      <c r="H313" s="91"/>
      <c r="I313" s="91"/>
      <c r="J313" s="91"/>
      <c r="K313" s="91"/>
      <c r="L313" s="91"/>
      <c r="M313" s="57"/>
      <c r="N313" s="57"/>
      <c r="O313" s="57"/>
      <c r="P313" s="58"/>
      <c r="Q313" s="58"/>
      <c r="R313" s="91"/>
      <c r="S313" s="91"/>
      <c r="T313" s="91"/>
      <c r="U313" s="2"/>
      <c r="V313" s="2"/>
    </row>
    <row r="314" spans="1:22" ht="16" customHeight="1" x14ac:dyDescent="0.2">
      <c r="A314" s="2"/>
      <c r="B314" s="90"/>
      <c r="C314" s="91"/>
      <c r="D314" s="2"/>
      <c r="E314" s="2"/>
      <c r="F314" s="91"/>
      <c r="G314" s="91"/>
      <c r="H314" s="91"/>
      <c r="I314" s="91"/>
      <c r="J314" s="91"/>
      <c r="K314" s="91"/>
      <c r="L314" s="91"/>
      <c r="M314" s="57"/>
      <c r="N314" s="57"/>
      <c r="O314" s="57"/>
      <c r="P314" s="58"/>
      <c r="Q314" s="58"/>
      <c r="R314" s="91"/>
      <c r="S314" s="91"/>
      <c r="T314" s="91"/>
      <c r="U314" s="2"/>
      <c r="V314" s="2"/>
    </row>
    <row r="315" spans="1:22" ht="16" customHeight="1" x14ac:dyDescent="0.2">
      <c r="A315" s="2"/>
      <c r="B315" s="90"/>
      <c r="C315" s="91"/>
      <c r="D315" s="2"/>
      <c r="E315" s="2"/>
      <c r="F315" s="91"/>
      <c r="G315" s="91"/>
      <c r="H315" s="91"/>
      <c r="I315" s="91"/>
      <c r="J315" s="91"/>
      <c r="K315" s="91"/>
      <c r="L315" s="91"/>
      <c r="M315" s="57"/>
      <c r="N315" s="57"/>
      <c r="O315" s="57"/>
      <c r="P315" s="58"/>
      <c r="Q315" s="58"/>
      <c r="R315" s="91"/>
      <c r="S315" s="91"/>
      <c r="T315" s="91"/>
      <c r="U315" s="2"/>
      <c r="V315" s="2"/>
    </row>
    <row r="316" spans="1:22" ht="16" customHeight="1" x14ac:dyDescent="0.2">
      <c r="A316" s="2"/>
      <c r="B316" s="90"/>
      <c r="C316" s="91"/>
      <c r="D316" s="2"/>
      <c r="E316" s="2"/>
      <c r="F316" s="91"/>
      <c r="G316" s="91"/>
      <c r="H316" s="91"/>
      <c r="I316" s="91"/>
      <c r="J316" s="91"/>
      <c r="K316" s="91"/>
      <c r="L316" s="91"/>
      <c r="M316" s="57"/>
      <c r="N316" s="57"/>
      <c r="O316" s="57"/>
      <c r="P316" s="58"/>
      <c r="Q316" s="58"/>
      <c r="R316" s="91"/>
      <c r="S316" s="91"/>
      <c r="T316" s="91"/>
      <c r="U316" s="2"/>
      <c r="V316" s="2"/>
    </row>
    <row r="317" spans="1:22" ht="16" customHeight="1" x14ac:dyDescent="0.2">
      <c r="A317" s="2"/>
      <c r="B317" s="90"/>
      <c r="C317" s="91"/>
      <c r="D317" s="2"/>
      <c r="E317" s="2"/>
      <c r="F317" s="91"/>
      <c r="G317" s="91"/>
      <c r="H317" s="91"/>
      <c r="I317" s="91"/>
      <c r="J317" s="91"/>
      <c r="K317" s="91"/>
      <c r="L317" s="91"/>
      <c r="M317" s="57"/>
      <c r="N317" s="57"/>
      <c r="O317" s="57"/>
      <c r="P317" s="58"/>
      <c r="Q317" s="58"/>
      <c r="R317" s="91"/>
      <c r="S317" s="91"/>
      <c r="T317" s="91"/>
      <c r="U317" s="2"/>
      <c r="V317" s="2"/>
    </row>
    <row r="318" spans="1:22" ht="16" customHeight="1" x14ac:dyDescent="0.2">
      <c r="A318" s="2"/>
      <c r="B318" s="90"/>
      <c r="C318" s="91"/>
      <c r="D318" s="2"/>
      <c r="E318" s="2"/>
      <c r="F318" s="91"/>
      <c r="G318" s="91"/>
      <c r="H318" s="91"/>
      <c r="I318" s="91"/>
      <c r="J318" s="91"/>
      <c r="K318" s="91"/>
      <c r="L318" s="91"/>
      <c r="M318" s="57"/>
      <c r="N318" s="57"/>
      <c r="O318" s="57"/>
      <c r="P318" s="58"/>
      <c r="Q318" s="58"/>
      <c r="R318" s="91"/>
      <c r="S318" s="91"/>
      <c r="T318" s="91"/>
      <c r="U318" s="2"/>
      <c r="V318" s="2"/>
    </row>
    <row r="319" spans="1:22" ht="16" customHeight="1" x14ac:dyDescent="0.2">
      <c r="A319" s="2"/>
      <c r="B319" s="90"/>
      <c r="C319" s="91"/>
      <c r="D319" s="2"/>
      <c r="E319" s="2"/>
      <c r="F319" s="91"/>
      <c r="G319" s="91"/>
      <c r="H319" s="91"/>
      <c r="I319" s="91"/>
      <c r="J319" s="91"/>
      <c r="K319" s="91"/>
      <c r="L319" s="91"/>
      <c r="M319" s="57"/>
      <c r="N319" s="57"/>
      <c r="O319" s="57"/>
      <c r="P319" s="58"/>
      <c r="Q319" s="58"/>
      <c r="R319" s="91"/>
      <c r="S319" s="91"/>
      <c r="T319" s="91"/>
      <c r="U319" s="2"/>
      <c r="V319" s="2"/>
    </row>
    <row r="320" spans="1:22" ht="16" customHeight="1" x14ac:dyDescent="0.2">
      <c r="A320" s="2"/>
      <c r="B320" s="90"/>
      <c r="C320" s="91"/>
      <c r="D320" s="2"/>
      <c r="E320" s="2"/>
      <c r="F320" s="91"/>
      <c r="G320" s="91"/>
      <c r="H320" s="91"/>
      <c r="I320" s="91"/>
      <c r="J320" s="91"/>
      <c r="K320" s="91"/>
      <c r="L320" s="91"/>
      <c r="M320" s="57"/>
      <c r="N320" s="57"/>
      <c r="O320" s="57"/>
      <c r="P320" s="58"/>
      <c r="Q320" s="58"/>
      <c r="R320" s="91"/>
      <c r="S320" s="91"/>
      <c r="T320" s="91"/>
      <c r="U320" s="2"/>
      <c r="V320" s="2"/>
    </row>
    <row r="321" spans="1:22" ht="16" customHeight="1" x14ac:dyDescent="0.2">
      <c r="A321" s="2"/>
      <c r="B321" s="90"/>
      <c r="C321" s="91"/>
      <c r="D321" s="2"/>
      <c r="E321" s="2"/>
      <c r="F321" s="91"/>
      <c r="G321" s="91"/>
      <c r="H321" s="91"/>
      <c r="I321" s="91"/>
      <c r="J321" s="91"/>
      <c r="K321" s="91"/>
      <c r="L321" s="91"/>
      <c r="M321" s="57"/>
      <c r="N321" s="57"/>
      <c r="O321" s="57"/>
      <c r="P321" s="58"/>
      <c r="Q321" s="58"/>
      <c r="R321" s="91"/>
      <c r="S321" s="91"/>
      <c r="T321" s="91"/>
      <c r="U321" s="2"/>
      <c r="V321" s="2"/>
    </row>
    <row r="322" spans="1:22" ht="16" customHeight="1" x14ac:dyDescent="0.2">
      <c r="A322" s="2"/>
      <c r="B322" s="90"/>
      <c r="C322" s="91"/>
      <c r="D322" s="2"/>
      <c r="E322" s="2"/>
      <c r="F322" s="91"/>
      <c r="G322" s="91"/>
      <c r="H322" s="91"/>
      <c r="I322" s="91"/>
      <c r="J322" s="91"/>
      <c r="K322" s="91"/>
      <c r="L322" s="91"/>
      <c r="M322" s="57"/>
      <c r="N322" s="57"/>
      <c r="O322" s="57"/>
      <c r="P322" s="58"/>
      <c r="Q322" s="58"/>
      <c r="R322" s="91"/>
      <c r="S322" s="91"/>
      <c r="T322" s="91"/>
      <c r="U322" s="2"/>
      <c r="V322" s="2"/>
    </row>
    <row r="323" spans="1:22" ht="16" customHeight="1" x14ac:dyDescent="0.2">
      <c r="A323" s="2"/>
      <c r="B323" s="90"/>
      <c r="C323" s="91"/>
      <c r="D323" s="2"/>
      <c r="E323" s="2"/>
      <c r="F323" s="91"/>
      <c r="G323" s="91"/>
      <c r="H323" s="91"/>
      <c r="I323" s="91"/>
      <c r="J323" s="91"/>
      <c r="K323" s="91"/>
      <c r="L323" s="91"/>
      <c r="M323" s="57"/>
      <c r="N323" s="57"/>
      <c r="O323" s="57"/>
      <c r="P323" s="58"/>
      <c r="Q323" s="58"/>
      <c r="R323" s="91"/>
      <c r="S323" s="91"/>
      <c r="T323" s="91"/>
      <c r="U323" s="2"/>
      <c r="V323" s="2"/>
    </row>
    <row r="324" spans="1:22" ht="16" customHeight="1" x14ac:dyDescent="0.2">
      <c r="A324" s="2"/>
      <c r="B324" s="90"/>
      <c r="C324" s="91"/>
      <c r="D324" s="2"/>
      <c r="E324" s="2"/>
      <c r="F324" s="91"/>
      <c r="G324" s="91"/>
      <c r="H324" s="91"/>
      <c r="I324" s="91"/>
      <c r="J324" s="91"/>
      <c r="K324" s="91"/>
      <c r="L324" s="91"/>
      <c r="M324" s="57"/>
      <c r="N324" s="57"/>
      <c r="O324" s="57"/>
      <c r="P324" s="58"/>
      <c r="Q324" s="58"/>
      <c r="R324" s="91"/>
      <c r="S324" s="91"/>
      <c r="T324" s="91"/>
      <c r="U324" s="2"/>
      <c r="V324" s="2"/>
    </row>
    <row r="325" spans="1:22" ht="16" customHeight="1" x14ac:dyDescent="0.2">
      <c r="A325" s="2"/>
      <c r="B325" s="90"/>
      <c r="C325" s="91"/>
      <c r="D325" s="2"/>
      <c r="E325" s="2"/>
      <c r="F325" s="91"/>
      <c r="G325" s="91"/>
      <c r="H325" s="91"/>
      <c r="I325" s="91"/>
      <c r="J325" s="91"/>
      <c r="K325" s="91"/>
      <c r="L325" s="91"/>
      <c r="M325" s="57"/>
      <c r="N325" s="57"/>
      <c r="O325" s="57"/>
      <c r="P325" s="58"/>
      <c r="Q325" s="58"/>
      <c r="R325" s="91"/>
      <c r="S325" s="91"/>
      <c r="T325" s="91"/>
      <c r="U325" s="2"/>
      <c r="V325" s="2"/>
    </row>
    <row r="326" spans="1:22" ht="16" customHeight="1" x14ac:dyDescent="0.2">
      <c r="A326" s="2"/>
      <c r="B326" s="90"/>
      <c r="C326" s="91"/>
      <c r="D326" s="2"/>
      <c r="E326" s="2"/>
      <c r="F326" s="91"/>
      <c r="G326" s="91"/>
      <c r="H326" s="91"/>
      <c r="I326" s="91"/>
      <c r="J326" s="91"/>
      <c r="K326" s="91"/>
      <c r="L326" s="91"/>
      <c r="M326" s="57"/>
      <c r="N326" s="57"/>
      <c r="O326" s="57"/>
      <c r="P326" s="58"/>
      <c r="Q326" s="58"/>
      <c r="R326" s="91"/>
      <c r="S326" s="91"/>
      <c r="T326" s="91"/>
      <c r="U326" s="2"/>
      <c r="V326" s="2"/>
    </row>
    <row r="327" spans="1:22" ht="16" customHeight="1" x14ac:dyDescent="0.2">
      <c r="A327" s="2"/>
      <c r="B327" s="90"/>
      <c r="C327" s="91"/>
      <c r="D327" s="2"/>
      <c r="E327" s="2"/>
      <c r="F327" s="91"/>
      <c r="G327" s="91"/>
      <c r="H327" s="91"/>
      <c r="I327" s="91"/>
      <c r="J327" s="91"/>
      <c r="K327" s="91"/>
      <c r="L327" s="91"/>
      <c r="M327" s="57"/>
      <c r="N327" s="57"/>
      <c r="O327" s="57"/>
      <c r="P327" s="58"/>
      <c r="Q327" s="58"/>
      <c r="R327" s="91"/>
      <c r="S327" s="91"/>
      <c r="T327" s="91"/>
      <c r="U327" s="2"/>
      <c r="V327" s="2"/>
    </row>
    <row r="328" spans="1:22" ht="16" customHeight="1" x14ac:dyDescent="0.2">
      <c r="A328" s="2"/>
      <c r="B328" s="90"/>
      <c r="C328" s="91"/>
      <c r="D328" s="2"/>
      <c r="E328" s="2"/>
      <c r="F328" s="91"/>
      <c r="G328" s="91"/>
      <c r="H328" s="91"/>
      <c r="I328" s="91"/>
      <c r="J328" s="91"/>
      <c r="K328" s="91"/>
      <c r="L328" s="91"/>
      <c r="M328" s="57"/>
      <c r="N328" s="57"/>
      <c r="O328" s="57"/>
      <c r="P328" s="58"/>
      <c r="Q328" s="58"/>
      <c r="R328" s="91"/>
      <c r="S328" s="91"/>
      <c r="T328" s="91"/>
      <c r="U328" s="2"/>
      <c r="V328" s="2"/>
    </row>
    <row r="329" spans="1:22" ht="16" customHeight="1" x14ac:dyDescent="0.2">
      <c r="A329" s="2"/>
      <c r="B329" s="90"/>
      <c r="C329" s="91"/>
      <c r="D329" s="2"/>
      <c r="E329" s="2"/>
      <c r="F329" s="91"/>
      <c r="G329" s="91"/>
      <c r="H329" s="91"/>
      <c r="I329" s="91"/>
      <c r="J329" s="91"/>
      <c r="K329" s="91"/>
      <c r="L329" s="91"/>
      <c r="M329" s="57"/>
      <c r="N329" s="57"/>
      <c r="O329" s="57"/>
      <c r="P329" s="58"/>
      <c r="Q329" s="58"/>
      <c r="R329" s="91"/>
      <c r="S329" s="91"/>
      <c r="T329" s="91"/>
      <c r="U329" s="2"/>
      <c r="V329" s="2"/>
    </row>
    <row r="330" spans="1:22" ht="16" customHeight="1" x14ac:dyDescent="0.2">
      <c r="A330" s="2"/>
      <c r="B330" s="90"/>
      <c r="C330" s="91"/>
      <c r="D330" s="2"/>
      <c r="E330" s="2"/>
      <c r="F330" s="91"/>
      <c r="G330" s="91"/>
      <c r="H330" s="91"/>
      <c r="I330" s="91"/>
      <c r="J330" s="91"/>
      <c r="K330" s="91"/>
      <c r="L330" s="91"/>
      <c r="M330" s="57"/>
      <c r="N330" s="57"/>
      <c r="O330" s="57"/>
      <c r="P330" s="58"/>
      <c r="Q330" s="58"/>
      <c r="R330" s="91"/>
      <c r="S330" s="91"/>
      <c r="T330" s="91"/>
      <c r="U330" s="2"/>
      <c r="V330" s="2"/>
    </row>
    <row r="331" spans="1:22" ht="16" customHeight="1" x14ac:dyDescent="0.2">
      <c r="A331" s="2"/>
      <c r="B331" s="90"/>
      <c r="C331" s="91"/>
      <c r="D331" s="2"/>
      <c r="E331" s="2"/>
      <c r="F331" s="91"/>
      <c r="G331" s="91"/>
      <c r="H331" s="91"/>
      <c r="I331" s="91"/>
      <c r="J331" s="91"/>
      <c r="K331" s="91"/>
      <c r="L331" s="91"/>
      <c r="M331" s="57"/>
      <c r="N331" s="57"/>
      <c r="O331" s="57"/>
      <c r="P331" s="58"/>
      <c r="Q331" s="58"/>
      <c r="R331" s="91"/>
      <c r="S331" s="91"/>
      <c r="T331" s="91"/>
      <c r="U331" s="2"/>
      <c r="V331" s="2"/>
    </row>
    <row r="332" spans="1:22" ht="16" customHeight="1" x14ac:dyDescent="0.2">
      <c r="A332" s="2"/>
      <c r="B332" s="90"/>
      <c r="C332" s="91"/>
      <c r="D332" s="2"/>
      <c r="E332" s="2"/>
      <c r="F332" s="91"/>
      <c r="G332" s="91"/>
      <c r="H332" s="91"/>
      <c r="I332" s="91"/>
      <c r="J332" s="91"/>
      <c r="K332" s="91"/>
      <c r="L332" s="91"/>
      <c r="M332" s="57"/>
      <c r="N332" s="57"/>
      <c r="O332" s="57"/>
      <c r="P332" s="58"/>
      <c r="Q332" s="58"/>
      <c r="R332" s="91"/>
      <c r="S332" s="91"/>
      <c r="T332" s="91"/>
      <c r="U332" s="2"/>
      <c r="V332" s="2"/>
    </row>
    <row r="333" spans="1:22" ht="16" customHeight="1" x14ac:dyDescent="0.2">
      <c r="A333" s="2"/>
      <c r="B333" s="90"/>
      <c r="C333" s="91"/>
      <c r="D333" s="2"/>
      <c r="E333" s="2"/>
      <c r="F333" s="91"/>
      <c r="G333" s="91"/>
      <c r="H333" s="91"/>
      <c r="I333" s="91"/>
      <c r="J333" s="91"/>
      <c r="K333" s="91"/>
      <c r="L333" s="91"/>
      <c r="M333" s="57"/>
      <c r="N333" s="57"/>
      <c r="O333" s="57"/>
      <c r="P333" s="58"/>
      <c r="Q333" s="58"/>
      <c r="R333" s="91"/>
      <c r="S333" s="91"/>
      <c r="T333" s="91"/>
      <c r="U333" s="2"/>
      <c r="V333" s="2"/>
    </row>
    <row r="334" spans="1:22" ht="16" customHeight="1" x14ac:dyDescent="0.2">
      <c r="A334" s="2"/>
      <c r="B334" s="90"/>
      <c r="C334" s="91"/>
      <c r="D334" s="2"/>
      <c r="E334" s="2"/>
      <c r="F334" s="91"/>
      <c r="G334" s="91"/>
      <c r="H334" s="91"/>
      <c r="I334" s="91"/>
      <c r="J334" s="91"/>
      <c r="K334" s="91"/>
      <c r="L334" s="91"/>
      <c r="M334" s="57"/>
      <c r="N334" s="57"/>
      <c r="O334" s="57"/>
      <c r="P334" s="58"/>
      <c r="Q334" s="58"/>
      <c r="R334" s="91"/>
      <c r="S334" s="91"/>
      <c r="T334" s="91"/>
      <c r="U334" s="2"/>
      <c r="V334" s="2"/>
    </row>
    <row r="335" spans="1:22" ht="16" customHeight="1" x14ac:dyDescent="0.2">
      <c r="A335" s="2"/>
      <c r="B335" s="90"/>
      <c r="C335" s="91"/>
      <c r="D335" s="2"/>
      <c r="E335" s="2"/>
      <c r="F335" s="91"/>
      <c r="G335" s="91"/>
      <c r="H335" s="91"/>
      <c r="I335" s="91"/>
      <c r="J335" s="91"/>
      <c r="K335" s="91"/>
      <c r="L335" s="91"/>
      <c r="M335" s="57"/>
      <c r="N335" s="57"/>
      <c r="O335" s="57"/>
      <c r="P335" s="58"/>
      <c r="Q335" s="58"/>
      <c r="R335" s="91"/>
      <c r="S335" s="91"/>
      <c r="T335" s="91"/>
      <c r="U335" s="2"/>
      <c r="V335" s="2"/>
    </row>
    <row r="336" spans="1:22" ht="16" customHeight="1" x14ac:dyDescent="0.2">
      <c r="A336" s="2"/>
      <c r="B336" s="90"/>
      <c r="C336" s="91"/>
      <c r="D336" s="2"/>
      <c r="E336" s="2"/>
      <c r="F336" s="91"/>
      <c r="G336" s="91"/>
      <c r="H336" s="91"/>
      <c r="I336" s="91"/>
      <c r="J336" s="91"/>
      <c r="K336" s="91"/>
      <c r="L336" s="91"/>
      <c r="M336" s="57"/>
      <c r="N336" s="57"/>
      <c r="O336" s="57"/>
      <c r="P336" s="58"/>
      <c r="Q336" s="58"/>
      <c r="R336" s="91"/>
      <c r="S336" s="91"/>
      <c r="T336" s="91"/>
      <c r="U336" s="2"/>
      <c r="V336" s="2"/>
    </row>
    <row r="337" spans="1:22" ht="16" customHeight="1" x14ac:dyDescent="0.2">
      <c r="A337" s="2"/>
      <c r="B337" s="90"/>
      <c r="C337" s="91"/>
      <c r="D337" s="2"/>
      <c r="E337" s="2"/>
      <c r="F337" s="91"/>
      <c r="G337" s="91"/>
      <c r="H337" s="91"/>
      <c r="I337" s="91"/>
      <c r="J337" s="91"/>
      <c r="K337" s="91"/>
      <c r="L337" s="91"/>
      <c r="M337" s="57"/>
      <c r="N337" s="57"/>
      <c r="O337" s="57"/>
      <c r="P337" s="58"/>
      <c r="Q337" s="58"/>
      <c r="R337" s="91"/>
      <c r="S337" s="91"/>
      <c r="T337" s="91"/>
      <c r="U337" s="2"/>
      <c r="V337" s="2"/>
    </row>
    <row r="338" spans="1:22" ht="16" customHeight="1" x14ac:dyDescent="0.2">
      <c r="A338" s="2"/>
      <c r="B338" s="90"/>
      <c r="C338" s="91"/>
      <c r="D338" s="2"/>
      <c r="E338" s="2"/>
      <c r="F338" s="91"/>
      <c r="G338" s="91"/>
      <c r="H338" s="91"/>
      <c r="I338" s="91"/>
      <c r="J338" s="91"/>
      <c r="K338" s="91"/>
      <c r="L338" s="91"/>
      <c r="M338" s="57"/>
      <c r="N338" s="57"/>
      <c r="O338" s="57"/>
      <c r="P338" s="58"/>
      <c r="Q338" s="58"/>
      <c r="R338" s="91"/>
      <c r="S338" s="91"/>
      <c r="T338" s="91"/>
      <c r="U338" s="2"/>
      <c r="V338" s="2"/>
    </row>
    <row r="339" spans="1:22" ht="16" customHeight="1" x14ac:dyDescent="0.2">
      <c r="A339" s="2"/>
      <c r="B339" s="90"/>
      <c r="C339" s="91"/>
      <c r="D339" s="2"/>
      <c r="E339" s="2"/>
      <c r="F339" s="91"/>
      <c r="G339" s="91"/>
      <c r="H339" s="91"/>
      <c r="I339" s="91"/>
      <c r="J339" s="91"/>
      <c r="K339" s="91"/>
      <c r="L339" s="91"/>
      <c r="M339" s="57"/>
      <c r="N339" s="57"/>
      <c r="O339" s="57"/>
      <c r="P339" s="58"/>
      <c r="Q339" s="58"/>
      <c r="R339" s="91"/>
      <c r="S339" s="91"/>
      <c r="T339" s="91"/>
      <c r="U339" s="2"/>
      <c r="V339" s="2"/>
    </row>
    <row r="340" spans="1:22" ht="16" customHeight="1" x14ac:dyDescent="0.2">
      <c r="A340" s="2"/>
      <c r="B340" s="90"/>
      <c r="C340" s="91"/>
      <c r="D340" s="2"/>
      <c r="E340" s="2"/>
      <c r="F340" s="91"/>
      <c r="G340" s="91"/>
      <c r="H340" s="91"/>
      <c r="I340" s="91"/>
      <c r="J340" s="91"/>
      <c r="K340" s="91"/>
      <c r="L340" s="91"/>
      <c r="M340" s="57"/>
      <c r="N340" s="57"/>
      <c r="O340" s="57"/>
      <c r="P340" s="58"/>
      <c r="Q340" s="58"/>
      <c r="R340" s="91"/>
      <c r="S340" s="91"/>
      <c r="T340" s="91"/>
      <c r="U340" s="2"/>
      <c r="V340" s="2"/>
    </row>
    <row r="341" spans="1:22" ht="16" customHeight="1" x14ac:dyDescent="0.2">
      <c r="A341" s="2"/>
      <c r="B341" s="90"/>
      <c r="C341" s="91"/>
      <c r="D341" s="2"/>
      <c r="E341" s="2"/>
      <c r="F341" s="91"/>
      <c r="G341" s="91"/>
      <c r="H341" s="91"/>
      <c r="I341" s="91"/>
      <c r="J341" s="91"/>
      <c r="K341" s="91"/>
      <c r="L341" s="91"/>
      <c r="M341" s="57"/>
      <c r="N341" s="57"/>
      <c r="O341" s="57"/>
      <c r="P341" s="58"/>
      <c r="Q341" s="58"/>
      <c r="R341" s="91"/>
      <c r="S341" s="91"/>
      <c r="T341" s="91"/>
      <c r="U341" s="2"/>
      <c r="V341" s="2"/>
    </row>
    <row r="342" spans="1:22" ht="16" customHeight="1" x14ac:dyDescent="0.2">
      <c r="A342" s="2"/>
      <c r="B342" s="90"/>
      <c r="C342" s="91"/>
      <c r="D342" s="2"/>
      <c r="E342" s="2"/>
      <c r="F342" s="91"/>
      <c r="G342" s="91"/>
      <c r="H342" s="91"/>
      <c r="I342" s="91"/>
      <c r="J342" s="91"/>
      <c r="K342" s="91"/>
      <c r="L342" s="91"/>
      <c r="M342" s="57"/>
      <c r="N342" s="57"/>
      <c r="O342" s="57"/>
      <c r="P342" s="58"/>
      <c r="Q342" s="58"/>
      <c r="R342" s="91"/>
      <c r="S342" s="91"/>
      <c r="T342" s="91"/>
      <c r="U342" s="2"/>
      <c r="V342" s="2"/>
    </row>
    <row r="343" spans="1:22" ht="16" customHeight="1" x14ac:dyDescent="0.2">
      <c r="A343" s="2"/>
      <c r="B343" s="90"/>
      <c r="C343" s="91"/>
      <c r="D343" s="2"/>
      <c r="E343" s="2"/>
      <c r="F343" s="91"/>
      <c r="G343" s="91"/>
      <c r="H343" s="91"/>
      <c r="I343" s="91"/>
      <c r="J343" s="91"/>
      <c r="K343" s="91"/>
      <c r="L343" s="91"/>
      <c r="M343" s="57"/>
      <c r="N343" s="57"/>
      <c r="O343" s="57"/>
      <c r="P343" s="58"/>
      <c r="Q343" s="58"/>
      <c r="R343" s="91"/>
      <c r="S343" s="91"/>
      <c r="T343" s="91"/>
      <c r="U343" s="2"/>
      <c r="V343" s="2"/>
    </row>
    <row r="344" spans="1:22" ht="16" customHeight="1" x14ac:dyDescent="0.2">
      <c r="A344" s="2"/>
      <c r="B344" s="90"/>
      <c r="C344" s="91"/>
      <c r="D344" s="2"/>
      <c r="E344" s="2"/>
      <c r="F344" s="91"/>
      <c r="G344" s="91"/>
      <c r="H344" s="91"/>
      <c r="I344" s="91"/>
      <c r="J344" s="91"/>
      <c r="K344" s="91"/>
      <c r="L344" s="91"/>
      <c r="M344" s="57"/>
      <c r="N344" s="57"/>
      <c r="O344" s="57"/>
      <c r="P344" s="58"/>
      <c r="Q344" s="58"/>
      <c r="R344" s="91"/>
      <c r="S344" s="91"/>
      <c r="T344" s="91"/>
      <c r="U344" s="2"/>
      <c r="V344" s="2"/>
    </row>
    <row r="345" spans="1:22" ht="16" customHeight="1" x14ac:dyDescent="0.2">
      <c r="A345" s="2"/>
      <c r="B345" s="90"/>
      <c r="C345" s="91"/>
      <c r="D345" s="2"/>
      <c r="E345" s="2"/>
      <c r="F345" s="91"/>
      <c r="G345" s="91"/>
      <c r="H345" s="91"/>
      <c r="I345" s="91"/>
      <c r="J345" s="91"/>
      <c r="K345" s="91"/>
      <c r="L345" s="91"/>
      <c r="M345" s="57"/>
      <c r="N345" s="57"/>
      <c r="O345" s="57"/>
      <c r="P345" s="58"/>
      <c r="Q345" s="58"/>
      <c r="R345" s="91"/>
      <c r="S345" s="91"/>
      <c r="T345" s="91"/>
      <c r="U345" s="2"/>
      <c r="V345" s="2"/>
    </row>
    <row r="346" spans="1:22" ht="16" customHeight="1" x14ac:dyDescent="0.2">
      <c r="A346" s="2"/>
      <c r="B346" s="90"/>
      <c r="C346" s="91"/>
      <c r="D346" s="2"/>
      <c r="E346" s="2"/>
      <c r="F346" s="91"/>
      <c r="G346" s="91"/>
      <c r="H346" s="91"/>
      <c r="I346" s="91"/>
      <c r="J346" s="91"/>
      <c r="K346" s="91"/>
      <c r="L346" s="91"/>
      <c r="M346" s="57"/>
      <c r="N346" s="57"/>
      <c r="O346" s="57"/>
      <c r="P346" s="58"/>
      <c r="Q346" s="58"/>
      <c r="R346" s="91"/>
      <c r="S346" s="91"/>
      <c r="T346" s="91"/>
      <c r="U346" s="2"/>
      <c r="V346" s="2"/>
    </row>
    <row r="347" spans="1:22" ht="16" customHeight="1" x14ac:dyDescent="0.2">
      <c r="A347" s="2"/>
      <c r="B347" s="90"/>
      <c r="C347" s="91"/>
      <c r="D347" s="2"/>
      <c r="E347" s="2"/>
      <c r="F347" s="91"/>
      <c r="G347" s="91"/>
      <c r="H347" s="91"/>
      <c r="I347" s="91"/>
      <c r="J347" s="91"/>
      <c r="K347" s="91"/>
      <c r="L347" s="91"/>
      <c r="M347" s="57"/>
      <c r="N347" s="57"/>
      <c r="O347" s="57"/>
      <c r="P347" s="58"/>
      <c r="Q347" s="58"/>
      <c r="R347" s="91"/>
      <c r="S347" s="91"/>
      <c r="T347" s="91"/>
      <c r="U347" s="2"/>
      <c r="V347" s="2"/>
    </row>
    <row r="348" spans="1:22" ht="16" customHeight="1" x14ac:dyDescent="0.2">
      <c r="A348" s="2"/>
      <c r="B348" s="90"/>
      <c r="C348" s="91"/>
      <c r="D348" s="2"/>
      <c r="E348" s="2"/>
      <c r="F348" s="91"/>
      <c r="G348" s="91"/>
      <c r="H348" s="91"/>
      <c r="I348" s="91"/>
      <c r="J348" s="91"/>
      <c r="K348" s="91"/>
      <c r="L348" s="91"/>
      <c r="M348" s="57"/>
      <c r="N348" s="57"/>
      <c r="O348" s="57"/>
      <c r="P348" s="58"/>
      <c r="Q348" s="58"/>
      <c r="R348" s="91"/>
      <c r="S348" s="91"/>
      <c r="T348" s="91"/>
      <c r="U348" s="2"/>
      <c r="V348" s="2"/>
    </row>
    <row r="349" spans="1:22" ht="16" customHeight="1" x14ac:dyDescent="0.2">
      <c r="A349" s="2"/>
      <c r="B349" s="90"/>
      <c r="C349" s="91"/>
      <c r="D349" s="2"/>
      <c r="E349" s="2"/>
      <c r="F349" s="91"/>
      <c r="G349" s="91"/>
      <c r="H349" s="91"/>
      <c r="I349" s="91"/>
      <c r="J349" s="91"/>
      <c r="K349" s="91"/>
      <c r="L349" s="91"/>
      <c r="M349" s="57"/>
      <c r="N349" s="57"/>
      <c r="O349" s="57"/>
      <c r="P349" s="58"/>
      <c r="Q349" s="58"/>
      <c r="R349" s="91"/>
      <c r="S349" s="91"/>
      <c r="T349" s="91"/>
      <c r="U349" s="2"/>
      <c r="V349" s="2"/>
    </row>
    <row r="350" spans="1:22" ht="16" customHeight="1" x14ac:dyDescent="0.2">
      <c r="A350" s="2"/>
      <c r="B350" s="90"/>
      <c r="C350" s="91"/>
      <c r="D350" s="2"/>
      <c r="E350" s="2"/>
      <c r="F350" s="91"/>
      <c r="G350" s="91"/>
      <c r="H350" s="91"/>
      <c r="I350" s="91"/>
      <c r="J350" s="91"/>
      <c r="K350" s="91"/>
      <c r="L350" s="91"/>
      <c r="M350" s="57"/>
      <c r="N350" s="57"/>
      <c r="O350" s="57"/>
      <c r="P350" s="58"/>
      <c r="Q350" s="58"/>
      <c r="R350" s="91"/>
      <c r="S350" s="91"/>
      <c r="T350" s="91"/>
      <c r="U350" s="2"/>
      <c r="V350" s="2"/>
    </row>
    <row r="351" spans="1:22" ht="16" customHeight="1" x14ac:dyDescent="0.2">
      <c r="A351" s="2"/>
      <c r="B351" s="90"/>
      <c r="C351" s="91"/>
      <c r="D351" s="2"/>
      <c r="E351" s="2"/>
      <c r="F351" s="91"/>
      <c r="G351" s="91"/>
      <c r="H351" s="91"/>
      <c r="I351" s="91"/>
      <c r="J351" s="91"/>
      <c r="K351" s="91"/>
      <c r="L351" s="91"/>
      <c r="M351" s="57"/>
      <c r="N351" s="57"/>
      <c r="O351" s="57"/>
      <c r="P351" s="58"/>
      <c r="Q351" s="58"/>
      <c r="R351" s="91"/>
      <c r="S351" s="91"/>
      <c r="T351" s="91"/>
      <c r="U351" s="2"/>
      <c r="V351" s="2"/>
    </row>
    <row r="352" spans="1:22" ht="16" customHeight="1" x14ac:dyDescent="0.2">
      <c r="A352" s="2"/>
      <c r="B352" s="90"/>
      <c r="C352" s="91"/>
      <c r="D352" s="2"/>
      <c r="E352" s="2"/>
      <c r="F352" s="91"/>
      <c r="G352" s="91"/>
      <c r="H352" s="91"/>
      <c r="I352" s="91"/>
      <c r="J352" s="91"/>
      <c r="K352" s="91"/>
      <c r="L352" s="91"/>
      <c r="M352" s="57"/>
      <c r="N352" s="57"/>
      <c r="O352" s="57"/>
      <c r="P352" s="58"/>
      <c r="Q352" s="58"/>
      <c r="R352" s="91"/>
      <c r="S352" s="91"/>
      <c r="T352" s="91"/>
      <c r="U352" s="2"/>
      <c r="V352" s="2"/>
    </row>
    <row r="353" spans="1:22" ht="16" customHeight="1" x14ac:dyDescent="0.2">
      <c r="A353" s="2"/>
      <c r="B353" s="90"/>
      <c r="C353" s="91"/>
      <c r="D353" s="2"/>
      <c r="E353" s="2"/>
      <c r="F353" s="91"/>
      <c r="G353" s="91"/>
      <c r="H353" s="91"/>
      <c r="I353" s="91"/>
      <c r="J353" s="91"/>
      <c r="K353" s="91"/>
      <c r="L353" s="91"/>
      <c r="M353" s="57"/>
      <c r="N353" s="57"/>
      <c r="O353" s="57"/>
      <c r="P353" s="58"/>
      <c r="Q353" s="58"/>
      <c r="R353" s="91"/>
      <c r="S353" s="91"/>
      <c r="T353" s="91"/>
      <c r="U353" s="2"/>
      <c r="V353" s="2"/>
    </row>
    <row r="354" spans="1:22" ht="16" customHeight="1" x14ac:dyDescent="0.2">
      <c r="A354" s="2"/>
      <c r="B354" s="90"/>
      <c r="C354" s="91"/>
      <c r="D354" s="2"/>
      <c r="E354" s="2"/>
      <c r="F354" s="91"/>
      <c r="G354" s="91"/>
      <c r="H354" s="91"/>
      <c r="I354" s="91"/>
      <c r="J354" s="91"/>
      <c r="K354" s="91"/>
      <c r="L354" s="91"/>
      <c r="M354" s="57"/>
      <c r="N354" s="57"/>
      <c r="O354" s="57"/>
      <c r="P354" s="58"/>
      <c r="Q354" s="58"/>
      <c r="R354" s="91"/>
      <c r="S354" s="91"/>
      <c r="T354" s="91"/>
      <c r="U354" s="2"/>
      <c r="V354" s="2"/>
    </row>
    <row r="355" spans="1:22" ht="16" customHeight="1" x14ac:dyDescent="0.2">
      <c r="A355" s="2"/>
      <c r="B355" s="90"/>
      <c r="C355" s="91"/>
      <c r="D355" s="2"/>
      <c r="E355" s="2"/>
      <c r="F355" s="91"/>
      <c r="G355" s="91"/>
      <c r="H355" s="91"/>
      <c r="I355" s="91"/>
      <c r="J355" s="91"/>
      <c r="K355" s="91"/>
      <c r="L355" s="91"/>
      <c r="M355" s="57"/>
      <c r="N355" s="57"/>
      <c r="O355" s="57"/>
      <c r="P355" s="58"/>
      <c r="Q355" s="58"/>
      <c r="R355" s="91"/>
      <c r="S355" s="91"/>
      <c r="T355" s="91"/>
      <c r="U355" s="2"/>
      <c r="V355" s="2"/>
    </row>
    <row r="356" spans="1:22" ht="16" customHeight="1" x14ac:dyDescent="0.2">
      <c r="A356" s="2"/>
      <c r="B356" s="90"/>
      <c r="C356" s="91"/>
      <c r="D356" s="2"/>
      <c r="E356" s="2"/>
      <c r="F356" s="91"/>
      <c r="G356" s="91"/>
      <c r="H356" s="91"/>
      <c r="I356" s="91"/>
      <c r="J356" s="91"/>
      <c r="K356" s="91"/>
      <c r="L356" s="91"/>
      <c r="M356" s="57"/>
      <c r="N356" s="57"/>
      <c r="O356" s="57"/>
      <c r="P356" s="58"/>
      <c r="Q356" s="58"/>
      <c r="R356" s="91"/>
      <c r="S356" s="91"/>
      <c r="T356" s="91"/>
      <c r="U356" s="2"/>
      <c r="V356" s="2"/>
    </row>
    <row r="357" spans="1:22" ht="16" customHeight="1" x14ac:dyDescent="0.2">
      <c r="A357" s="2"/>
      <c r="B357" s="90"/>
      <c r="C357" s="91"/>
      <c r="D357" s="2"/>
      <c r="E357" s="2"/>
      <c r="F357" s="91"/>
      <c r="G357" s="91"/>
      <c r="H357" s="91"/>
      <c r="I357" s="91"/>
      <c r="J357" s="91"/>
      <c r="K357" s="91"/>
      <c r="L357" s="91"/>
      <c r="M357" s="57"/>
      <c r="N357" s="57"/>
      <c r="O357" s="57"/>
      <c r="P357" s="58"/>
      <c r="Q357" s="58"/>
      <c r="R357" s="91"/>
      <c r="S357" s="91"/>
      <c r="T357" s="91"/>
      <c r="U357" s="2"/>
      <c r="V357" s="2"/>
    </row>
    <row r="358" spans="1:22" ht="16" customHeight="1" x14ac:dyDescent="0.2">
      <c r="A358" s="2"/>
      <c r="B358" s="90"/>
      <c r="C358" s="91"/>
      <c r="D358" s="2"/>
      <c r="E358" s="2"/>
      <c r="F358" s="91"/>
      <c r="G358" s="91"/>
      <c r="H358" s="91"/>
      <c r="I358" s="91"/>
      <c r="J358" s="91"/>
      <c r="K358" s="91"/>
      <c r="L358" s="91"/>
      <c r="M358" s="57"/>
      <c r="N358" s="57"/>
      <c r="O358" s="57"/>
      <c r="P358" s="58"/>
      <c r="Q358" s="58"/>
      <c r="R358" s="91"/>
      <c r="S358" s="91"/>
      <c r="T358" s="91"/>
      <c r="U358" s="2"/>
      <c r="V358" s="2"/>
    </row>
    <row r="359" spans="1:22" ht="16" customHeight="1" x14ac:dyDescent="0.2">
      <c r="A359" s="2"/>
      <c r="B359" s="90"/>
      <c r="C359" s="91"/>
      <c r="D359" s="2"/>
      <c r="E359" s="2"/>
      <c r="F359" s="91"/>
      <c r="G359" s="91"/>
      <c r="H359" s="91"/>
      <c r="I359" s="91"/>
      <c r="J359" s="91"/>
      <c r="K359" s="91"/>
      <c r="L359" s="91"/>
      <c r="M359" s="57"/>
      <c r="N359" s="57"/>
      <c r="O359" s="57"/>
      <c r="P359" s="58"/>
      <c r="Q359" s="58"/>
      <c r="R359" s="91"/>
      <c r="S359" s="91"/>
      <c r="T359" s="91"/>
      <c r="U359" s="2"/>
      <c r="V359" s="2"/>
    </row>
    <row r="360" spans="1:22" ht="16" customHeight="1" x14ac:dyDescent="0.2">
      <c r="A360" s="2"/>
      <c r="B360" s="90"/>
      <c r="C360" s="91"/>
      <c r="D360" s="2"/>
      <c r="E360" s="2"/>
      <c r="F360" s="91"/>
      <c r="G360" s="91"/>
      <c r="H360" s="91"/>
      <c r="I360" s="91"/>
      <c r="J360" s="91"/>
      <c r="K360" s="91"/>
      <c r="L360" s="91"/>
      <c r="M360" s="57"/>
      <c r="N360" s="57"/>
      <c r="O360" s="57"/>
      <c r="P360" s="58"/>
      <c r="Q360" s="58"/>
      <c r="R360" s="91"/>
      <c r="S360" s="91"/>
      <c r="T360" s="91"/>
      <c r="U360" s="2"/>
      <c r="V360" s="2"/>
    </row>
    <row r="361" spans="1:22" ht="16" customHeight="1" x14ac:dyDescent="0.2">
      <c r="A361" s="2"/>
      <c r="B361" s="90"/>
      <c r="C361" s="91"/>
      <c r="D361" s="2"/>
      <c r="E361" s="2"/>
      <c r="F361" s="91"/>
      <c r="G361" s="91"/>
      <c r="H361" s="91"/>
      <c r="I361" s="91"/>
      <c r="J361" s="91"/>
      <c r="K361" s="91"/>
      <c r="L361" s="91"/>
      <c r="M361" s="57"/>
      <c r="N361" s="57"/>
      <c r="O361" s="57"/>
      <c r="P361" s="58"/>
      <c r="Q361" s="58"/>
      <c r="R361" s="91"/>
      <c r="S361" s="91"/>
      <c r="T361" s="91"/>
      <c r="U361" s="2"/>
      <c r="V361" s="2"/>
    </row>
    <row r="362" spans="1:22" ht="16" customHeight="1" x14ac:dyDescent="0.2">
      <c r="A362" s="2"/>
      <c r="B362" s="90"/>
      <c r="C362" s="91"/>
      <c r="D362" s="2"/>
      <c r="E362" s="2"/>
      <c r="F362" s="91"/>
      <c r="G362" s="91"/>
      <c r="H362" s="91"/>
      <c r="I362" s="91"/>
      <c r="J362" s="91"/>
      <c r="K362" s="91"/>
      <c r="L362" s="91"/>
      <c r="M362" s="57"/>
      <c r="N362" s="57"/>
      <c r="O362" s="57"/>
      <c r="P362" s="58"/>
      <c r="Q362" s="58"/>
      <c r="R362" s="91"/>
      <c r="S362" s="91"/>
      <c r="T362" s="91"/>
      <c r="U362" s="2"/>
      <c r="V362" s="2"/>
    </row>
    <row r="363" spans="1:22" ht="16" customHeight="1" x14ac:dyDescent="0.2">
      <c r="A363" s="2"/>
      <c r="B363" s="90"/>
      <c r="C363" s="91"/>
      <c r="D363" s="2"/>
      <c r="E363" s="2"/>
      <c r="F363" s="91"/>
      <c r="G363" s="91"/>
      <c r="H363" s="91"/>
      <c r="I363" s="91"/>
      <c r="J363" s="91"/>
      <c r="K363" s="91"/>
      <c r="L363" s="91"/>
      <c r="M363" s="57"/>
      <c r="N363" s="57"/>
      <c r="O363" s="57"/>
      <c r="P363" s="58"/>
      <c r="Q363" s="58"/>
      <c r="R363" s="91"/>
      <c r="S363" s="91"/>
      <c r="T363" s="91"/>
      <c r="U363" s="2"/>
      <c r="V363" s="2"/>
    </row>
    <row r="364" spans="1:22" ht="16" customHeight="1" x14ac:dyDescent="0.2">
      <c r="A364" s="2"/>
      <c r="B364" s="90"/>
      <c r="C364" s="91"/>
      <c r="D364" s="2"/>
      <c r="E364" s="2"/>
      <c r="F364" s="91"/>
      <c r="G364" s="91"/>
      <c r="H364" s="91"/>
      <c r="I364" s="91"/>
      <c r="J364" s="91"/>
      <c r="K364" s="91"/>
      <c r="L364" s="91"/>
      <c r="M364" s="57"/>
      <c r="N364" s="57"/>
      <c r="O364" s="57"/>
      <c r="P364" s="58"/>
      <c r="Q364" s="58"/>
      <c r="R364" s="91"/>
      <c r="S364" s="91"/>
      <c r="T364" s="91"/>
      <c r="U364" s="2"/>
      <c r="V364" s="2"/>
    </row>
    <row r="365" spans="1:22" ht="16" customHeight="1" x14ac:dyDescent="0.2">
      <c r="A365" s="2"/>
      <c r="B365" s="90"/>
      <c r="C365" s="91"/>
      <c r="D365" s="2"/>
      <c r="E365" s="2"/>
      <c r="F365" s="91"/>
      <c r="G365" s="91"/>
      <c r="H365" s="91"/>
      <c r="I365" s="91"/>
      <c r="J365" s="91"/>
      <c r="K365" s="91"/>
      <c r="L365" s="91"/>
      <c r="M365" s="57"/>
      <c r="N365" s="57"/>
      <c r="O365" s="57"/>
      <c r="P365" s="58"/>
      <c r="Q365" s="58"/>
      <c r="R365" s="91"/>
      <c r="S365" s="91"/>
      <c r="T365" s="91"/>
      <c r="U365" s="2"/>
      <c r="V365" s="2"/>
    </row>
    <row r="366" spans="1:22" ht="16" customHeight="1" x14ac:dyDescent="0.2">
      <c r="A366" s="2"/>
      <c r="B366" s="90"/>
      <c r="C366" s="91"/>
      <c r="D366" s="2"/>
      <c r="E366" s="2"/>
      <c r="F366" s="91"/>
      <c r="G366" s="91"/>
      <c r="H366" s="91"/>
      <c r="I366" s="91"/>
      <c r="J366" s="91"/>
      <c r="K366" s="91"/>
      <c r="L366" s="91"/>
      <c r="M366" s="57"/>
      <c r="N366" s="57"/>
      <c r="O366" s="57"/>
      <c r="P366" s="58"/>
      <c r="Q366" s="58"/>
      <c r="R366" s="91"/>
      <c r="S366" s="91"/>
      <c r="T366" s="91"/>
      <c r="U366" s="2"/>
      <c r="V366" s="2"/>
    </row>
    <row r="367" spans="1:22" ht="16" customHeight="1" x14ac:dyDescent="0.2">
      <c r="A367" s="2"/>
      <c r="B367" s="90"/>
      <c r="C367" s="91"/>
      <c r="D367" s="2"/>
      <c r="E367" s="2"/>
      <c r="F367" s="91"/>
      <c r="G367" s="91"/>
      <c r="H367" s="91"/>
      <c r="I367" s="91"/>
      <c r="J367" s="91"/>
      <c r="K367" s="91"/>
      <c r="L367" s="91"/>
      <c r="M367" s="57"/>
      <c r="N367" s="57"/>
      <c r="O367" s="57"/>
      <c r="P367" s="58"/>
      <c r="Q367" s="58"/>
      <c r="R367" s="91"/>
      <c r="S367" s="91"/>
      <c r="T367" s="91"/>
      <c r="U367" s="2"/>
      <c r="V367" s="2"/>
    </row>
    <row r="368" spans="1:22" ht="16" customHeight="1" x14ac:dyDescent="0.2">
      <c r="A368" s="2"/>
      <c r="B368" s="90"/>
      <c r="C368" s="91"/>
      <c r="D368" s="2"/>
      <c r="E368" s="2"/>
      <c r="F368" s="91"/>
      <c r="G368" s="91"/>
      <c r="H368" s="91"/>
      <c r="I368" s="91"/>
      <c r="J368" s="91"/>
      <c r="K368" s="91"/>
      <c r="L368" s="91"/>
      <c r="M368" s="57"/>
      <c r="N368" s="57"/>
      <c r="O368" s="57"/>
      <c r="P368" s="58"/>
      <c r="Q368" s="58"/>
      <c r="R368" s="91"/>
      <c r="S368" s="91"/>
      <c r="T368" s="91"/>
      <c r="U368" s="2"/>
      <c r="V368" s="2"/>
    </row>
    <row r="369" spans="1:22" ht="16" customHeight="1" x14ac:dyDescent="0.2">
      <c r="A369" s="2"/>
      <c r="B369" s="90"/>
      <c r="C369" s="91"/>
      <c r="D369" s="2"/>
      <c r="E369" s="2"/>
      <c r="F369" s="91"/>
      <c r="G369" s="91"/>
      <c r="H369" s="91"/>
      <c r="I369" s="91"/>
      <c r="J369" s="91"/>
      <c r="K369" s="91"/>
      <c r="L369" s="91"/>
      <c r="M369" s="57"/>
      <c r="N369" s="57"/>
      <c r="O369" s="57"/>
      <c r="P369" s="58"/>
      <c r="Q369" s="58"/>
      <c r="R369" s="91"/>
      <c r="S369" s="91"/>
      <c r="T369" s="91"/>
      <c r="U369" s="2"/>
      <c r="V369" s="2"/>
    </row>
    <row r="370" spans="1:22" ht="16" customHeight="1" x14ac:dyDescent="0.2">
      <c r="A370" s="2"/>
      <c r="B370" s="90"/>
      <c r="C370" s="91"/>
      <c r="D370" s="2"/>
      <c r="E370" s="2"/>
      <c r="F370" s="91"/>
      <c r="G370" s="91"/>
      <c r="H370" s="91"/>
      <c r="I370" s="91"/>
      <c r="J370" s="91"/>
      <c r="K370" s="91"/>
      <c r="L370" s="91"/>
      <c r="M370" s="57"/>
      <c r="N370" s="57"/>
      <c r="O370" s="57"/>
      <c r="P370" s="58"/>
      <c r="Q370" s="58"/>
      <c r="R370" s="91"/>
      <c r="S370" s="91"/>
      <c r="T370" s="91"/>
      <c r="U370" s="2"/>
      <c r="V370" s="2"/>
    </row>
    <row r="371" spans="1:22" ht="16" customHeight="1" x14ac:dyDescent="0.2">
      <c r="A371" s="2"/>
      <c r="B371" s="90"/>
      <c r="C371" s="91"/>
      <c r="D371" s="2"/>
      <c r="E371" s="2"/>
      <c r="F371" s="91"/>
      <c r="G371" s="91"/>
      <c r="H371" s="91"/>
      <c r="I371" s="91"/>
      <c r="J371" s="91"/>
      <c r="K371" s="91"/>
      <c r="L371" s="91"/>
      <c r="M371" s="57"/>
      <c r="N371" s="57"/>
      <c r="O371" s="57"/>
      <c r="P371" s="58"/>
      <c r="Q371" s="58"/>
      <c r="R371" s="91"/>
      <c r="S371" s="91"/>
      <c r="T371" s="91"/>
      <c r="U371" s="2"/>
      <c r="V371" s="2"/>
    </row>
    <row r="372" spans="1:22" ht="16" customHeight="1" x14ac:dyDescent="0.2">
      <c r="A372" s="2"/>
      <c r="B372" s="90"/>
      <c r="C372" s="91"/>
      <c r="D372" s="2"/>
      <c r="E372" s="2"/>
      <c r="F372" s="91"/>
      <c r="G372" s="91"/>
      <c r="H372" s="91"/>
      <c r="I372" s="91"/>
      <c r="J372" s="91"/>
      <c r="K372" s="91"/>
      <c r="L372" s="91"/>
      <c r="M372" s="57"/>
      <c r="N372" s="57"/>
      <c r="O372" s="57"/>
      <c r="P372" s="58"/>
      <c r="Q372" s="58"/>
      <c r="R372" s="91"/>
      <c r="S372" s="91"/>
      <c r="T372" s="91"/>
      <c r="U372" s="2"/>
      <c r="V372" s="2"/>
    </row>
    <row r="373" spans="1:22" ht="16" customHeight="1" x14ac:dyDescent="0.2">
      <c r="A373" s="2"/>
      <c r="B373" s="90"/>
      <c r="C373" s="91"/>
      <c r="D373" s="2"/>
      <c r="E373" s="2"/>
      <c r="F373" s="91"/>
      <c r="G373" s="91"/>
      <c r="H373" s="91"/>
      <c r="I373" s="91"/>
      <c r="J373" s="91"/>
      <c r="K373" s="91"/>
      <c r="L373" s="91"/>
      <c r="M373" s="57"/>
      <c r="N373" s="57"/>
      <c r="O373" s="57"/>
      <c r="P373" s="58"/>
      <c r="Q373" s="58"/>
      <c r="R373" s="91"/>
      <c r="S373" s="91"/>
      <c r="T373" s="91"/>
      <c r="U373" s="2"/>
      <c r="V373" s="2"/>
    </row>
    <row r="374" spans="1:22" ht="16" customHeight="1" x14ac:dyDescent="0.2">
      <c r="A374" s="2"/>
      <c r="B374" s="90"/>
      <c r="C374" s="91"/>
      <c r="D374" s="2"/>
      <c r="E374" s="2"/>
      <c r="F374" s="91"/>
      <c r="G374" s="91"/>
      <c r="H374" s="91"/>
      <c r="I374" s="91"/>
      <c r="J374" s="91"/>
      <c r="K374" s="91"/>
      <c r="L374" s="91"/>
      <c r="M374" s="57"/>
      <c r="N374" s="57"/>
      <c r="O374" s="57"/>
      <c r="P374" s="58"/>
      <c r="Q374" s="58"/>
      <c r="R374" s="91"/>
      <c r="S374" s="91"/>
      <c r="T374" s="91"/>
      <c r="U374" s="2"/>
      <c r="V374" s="2"/>
    </row>
    <row r="375" spans="1:22" ht="16" customHeight="1" x14ac:dyDescent="0.2">
      <c r="A375" s="2"/>
      <c r="B375" s="90"/>
      <c r="C375" s="91"/>
      <c r="D375" s="2"/>
      <c r="E375" s="2"/>
      <c r="F375" s="91"/>
      <c r="G375" s="91"/>
      <c r="H375" s="91"/>
      <c r="I375" s="91"/>
      <c r="J375" s="91"/>
      <c r="K375" s="91"/>
      <c r="L375" s="91"/>
      <c r="M375" s="57"/>
      <c r="N375" s="57"/>
      <c r="O375" s="57"/>
      <c r="P375" s="58"/>
      <c r="Q375" s="58"/>
      <c r="R375" s="91"/>
      <c r="S375" s="91"/>
      <c r="T375" s="91"/>
      <c r="U375" s="2"/>
      <c r="V375" s="2"/>
    </row>
    <row r="376" spans="1:22" ht="16" customHeight="1" x14ac:dyDescent="0.2">
      <c r="A376" s="2"/>
      <c r="B376" s="90"/>
      <c r="C376" s="91"/>
      <c r="D376" s="2"/>
      <c r="E376" s="2"/>
      <c r="F376" s="91"/>
      <c r="G376" s="91"/>
      <c r="H376" s="91"/>
      <c r="I376" s="91"/>
      <c r="J376" s="91"/>
      <c r="K376" s="91"/>
      <c r="L376" s="91"/>
      <c r="M376" s="57"/>
      <c r="N376" s="57"/>
      <c r="O376" s="57"/>
      <c r="P376" s="58"/>
      <c r="Q376" s="58"/>
      <c r="R376" s="91"/>
      <c r="S376" s="91"/>
      <c r="T376" s="91"/>
      <c r="U376" s="2"/>
      <c r="V376" s="2"/>
    </row>
    <row r="377" spans="1:22" ht="16" customHeight="1" x14ac:dyDescent="0.2">
      <c r="A377" s="2"/>
      <c r="B377" s="90"/>
      <c r="C377" s="91"/>
      <c r="D377" s="2"/>
      <c r="E377" s="2"/>
      <c r="F377" s="91"/>
      <c r="G377" s="91"/>
      <c r="H377" s="91"/>
      <c r="I377" s="91"/>
      <c r="J377" s="91"/>
      <c r="K377" s="91"/>
      <c r="L377" s="91"/>
      <c r="M377" s="57"/>
      <c r="N377" s="57"/>
      <c r="O377" s="57"/>
      <c r="P377" s="58"/>
      <c r="Q377" s="58"/>
      <c r="R377" s="91"/>
      <c r="S377" s="91"/>
      <c r="T377" s="91"/>
      <c r="U377" s="2"/>
      <c r="V377" s="2"/>
    </row>
    <row r="378" spans="1:22" ht="16" customHeight="1" x14ac:dyDescent="0.2">
      <c r="A378" s="2"/>
      <c r="B378" s="90"/>
      <c r="C378" s="91"/>
      <c r="D378" s="2"/>
      <c r="E378" s="2"/>
      <c r="F378" s="91"/>
      <c r="G378" s="91"/>
      <c r="H378" s="91"/>
      <c r="I378" s="91"/>
      <c r="J378" s="91"/>
      <c r="K378" s="91"/>
      <c r="L378" s="91"/>
      <c r="M378" s="57"/>
      <c r="N378" s="57"/>
      <c r="O378" s="57"/>
      <c r="P378" s="58"/>
      <c r="Q378" s="58"/>
      <c r="R378" s="91"/>
      <c r="S378" s="91"/>
      <c r="T378" s="91"/>
      <c r="U378" s="2"/>
      <c r="V378" s="2"/>
    </row>
    <row r="379" spans="1:22" ht="16" customHeight="1" x14ac:dyDescent="0.2">
      <c r="A379" s="2"/>
      <c r="B379" s="90"/>
      <c r="C379" s="91"/>
      <c r="D379" s="2"/>
      <c r="E379" s="2"/>
      <c r="F379" s="91"/>
      <c r="G379" s="91"/>
      <c r="H379" s="91"/>
      <c r="I379" s="91"/>
      <c r="J379" s="91"/>
      <c r="K379" s="91"/>
      <c r="L379" s="91"/>
      <c r="M379" s="57"/>
      <c r="N379" s="57"/>
      <c r="O379" s="57"/>
      <c r="P379" s="58"/>
      <c r="Q379" s="58"/>
      <c r="R379" s="91"/>
      <c r="S379" s="91"/>
      <c r="T379" s="91"/>
      <c r="U379" s="2"/>
      <c r="V379" s="2"/>
    </row>
    <row r="380" spans="1:22" ht="16" customHeight="1" x14ac:dyDescent="0.2">
      <c r="A380" s="2"/>
      <c r="B380" s="90"/>
      <c r="C380" s="91"/>
      <c r="D380" s="2"/>
      <c r="E380" s="2"/>
      <c r="F380" s="91"/>
      <c r="G380" s="91"/>
      <c r="H380" s="91"/>
      <c r="I380" s="91"/>
      <c r="J380" s="91"/>
      <c r="K380" s="91"/>
      <c r="L380" s="91"/>
      <c r="M380" s="57"/>
      <c r="N380" s="57"/>
      <c r="O380" s="57"/>
      <c r="P380" s="58"/>
      <c r="Q380" s="58"/>
      <c r="R380" s="91"/>
      <c r="S380" s="91"/>
      <c r="T380" s="91"/>
      <c r="U380" s="2"/>
      <c r="V380" s="2"/>
    </row>
    <row r="381" spans="1:22" ht="16" customHeight="1" x14ac:dyDescent="0.2">
      <c r="A381" s="2"/>
      <c r="B381" s="90"/>
      <c r="C381" s="91"/>
      <c r="D381" s="2"/>
      <c r="E381" s="2"/>
      <c r="F381" s="91"/>
      <c r="G381" s="91"/>
      <c r="H381" s="91"/>
      <c r="I381" s="91"/>
      <c r="J381" s="91"/>
      <c r="K381" s="91"/>
      <c r="L381" s="91"/>
      <c r="M381" s="57"/>
      <c r="N381" s="57"/>
      <c r="O381" s="57"/>
      <c r="P381" s="58"/>
      <c r="Q381" s="58"/>
      <c r="R381" s="91"/>
      <c r="S381" s="91"/>
      <c r="T381" s="91"/>
      <c r="U381" s="2"/>
      <c r="V381" s="2"/>
    </row>
    <row r="382" spans="1:22" ht="16" customHeight="1" x14ac:dyDescent="0.2">
      <c r="A382" s="2"/>
      <c r="B382" s="90"/>
      <c r="C382" s="91"/>
      <c r="D382" s="2"/>
      <c r="E382" s="2"/>
      <c r="F382" s="91"/>
      <c r="G382" s="91"/>
      <c r="H382" s="91"/>
      <c r="I382" s="91"/>
      <c r="J382" s="91"/>
      <c r="K382" s="91"/>
      <c r="L382" s="91"/>
      <c r="M382" s="57"/>
      <c r="N382" s="57"/>
      <c r="O382" s="57"/>
      <c r="P382" s="58"/>
      <c r="Q382" s="58"/>
      <c r="R382" s="91"/>
      <c r="S382" s="91"/>
      <c r="T382" s="91"/>
      <c r="U382" s="2"/>
      <c r="V382" s="2"/>
    </row>
    <row r="383" spans="1:22" ht="16" customHeight="1" x14ac:dyDescent="0.2">
      <c r="A383" s="2"/>
      <c r="B383" s="90"/>
      <c r="C383" s="91"/>
      <c r="D383" s="2"/>
      <c r="E383" s="2"/>
      <c r="F383" s="91"/>
      <c r="G383" s="91"/>
      <c r="H383" s="91"/>
      <c r="I383" s="91"/>
      <c r="J383" s="91"/>
      <c r="K383" s="91"/>
      <c r="L383" s="91"/>
      <c r="M383" s="57"/>
      <c r="N383" s="57"/>
      <c r="O383" s="57"/>
      <c r="P383" s="58"/>
      <c r="Q383" s="58"/>
      <c r="R383" s="91"/>
      <c r="S383" s="91"/>
      <c r="T383" s="91"/>
      <c r="U383" s="2"/>
      <c r="V383" s="2"/>
    </row>
    <row r="384" spans="1:22" ht="16" customHeight="1" x14ac:dyDescent="0.2">
      <c r="A384" s="2"/>
      <c r="B384" s="90"/>
      <c r="C384" s="91"/>
      <c r="D384" s="2"/>
      <c r="E384" s="2"/>
      <c r="F384" s="91"/>
      <c r="G384" s="91"/>
      <c r="H384" s="91"/>
      <c r="I384" s="91"/>
      <c r="J384" s="91"/>
      <c r="K384" s="91"/>
      <c r="L384" s="91"/>
      <c r="M384" s="57"/>
      <c r="N384" s="57"/>
      <c r="O384" s="57"/>
      <c r="P384" s="58"/>
      <c r="Q384" s="58"/>
      <c r="R384" s="91"/>
      <c r="S384" s="91"/>
      <c r="T384" s="91"/>
      <c r="U384" s="2"/>
      <c r="V384" s="2"/>
    </row>
    <row r="385" spans="1:22" ht="16" customHeight="1" x14ac:dyDescent="0.2">
      <c r="A385" s="2"/>
      <c r="B385" s="90"/>
      <c r="C385" s="91"/>
      <c r="D385" s="2"/>
      <c r="E385" s="2"/>
      <c r="F385" s="91"/>
      <c r="G385" s="91"/>
      <c r="H385" s="91"/>
      <c r="I385" s="91"/>
      <c r="J385" s="91"/>
      <c r="K385" s="91"/>
      <c r="L385" s="91"/>
      <c r="M385" s="57"/>
      <c r="N385" s="57"/>
      <c r="O385" s="57"/>
      <c r="P385" s="58"/>
      <c r="Q385" s="58"/>
      <c r="R385" s="91"/>
      <c r="S385" s="91"/>
      <c r="T385" s="91"/>
      <c r="U385" s="2"/>
      <c r="V385" s="2"/>
    </row>
    <row r="386" spans="1:22" ht="16" customHeight="1" x14ac:dyDescent="0.2">
      <c r="A386" s="2"/>
      <c r="B386" s="90"/>
      <c r="C386" s="91"/>
      <c r="D386" s="2"/>
      <c r="E386" s="2"/>
      <c r="F386" s="91"/>
      <c r="G386" s="91"/>
      <c r="H386" s="91"/>
      <c r="I386" s="91"/>
      <c r="J386" s="91"/>
      <c r="K386" s="91"/>
      <c r="L386" s="91"/>
      <c r="M386" s="57"/>
      <c r="N386" s="57"/>
      <c r="O386" s="57"/>
      <c r="P386" s="58"/>
      <c r="Q386" s="58"/>
      <c r="R386" s="91"/>
      <c r="S386" s="91"/>
      <c r="T386" s="91"/>
      <c r="U386" s="2"/>
      <c r="V386" s="2"/>
    </row>
    <row r="387" spans="1:22" ht="16" customHeight="1" x14ac:dyDescent="0.2">
      <c r="A387" s="2"/>
      <c r="B387" s="90"/>
      <c r="C387" s="91"/>
      <c r="D387" s="2"/>
      <c r="E387" s="2"/>
      <c r="F387" s="91"/>
      <c r="G387" s="91"/>
      <c r="H387" s="91"/>
      <c r="I387" s="91"/>
      <c r="J387" s="91"/>
      <c r="K387" s="91"/>
      <c r="L387" s="91"/>
      <c r="M387" s="57"/>
      <c r="N387" s="57"/>
      <c r="O387" s="57"/>
      <c r="P387" s="58"/>
      <c r="Q387" s="58"/>
      <c r="R387" s="91"/>
      <c r="S387" s="91"/>
      <c r="T387" s="91"/>
      <c r="U387" s="2"/>
      <c r="V387" s="2"/>
    </row>
    <row r="388" spans="1:22" ht="16" customHeight="1" x14ac:dyDescent="0.2">
      <c r="A388" s="2"/>
      <c r="B388" s="90"/>
      <c r="C388" s="91"/>
      <c r="D388" s="2"/>
      <c r="E388" s="2"/>
      <c r="F388" s="91"/>
      <c r="G388" s="91"/>
      <c r="H388" s="91"/>
      <c r="I388" s="91"/>
      <c r="J388" s="91"/>
      <c r="K388" s="91"/>
      <c r="L388" s="91"/>
      <c r="M388" s="57"/>
      <c r="N388" s="57"/>
      <c r="O388" s="57"/>
      <c r="P388" s="58"/>
      <c r="Q388" s="58"/>
      <c r="R388" s="91"/>
      <c r="S388" s="91"/>
      <c r="T388" s="91"/>
      <c r="U388" s="2"/>
      <c r="V388" s="2"/>
    </row>
    <row r="389" spans="1:22" ht="16" customHeight="1" x14ac:dyDescent="0.2">
      <c r="A389" s="2"/>
      <c r="B389" s="90"/>
      <c r="C389" s="91"/>
      <c r="D389" s="2"/>
      <c r="E389" s="2"/>
      <c r="F389" s="91"/>
      <c r="G389" s="91"/>
      <c r="H389" s="91"/>
      <c r="I389" s="91"/>
      <c r="J389" s="91"/>
      <c r="K389" s="91"/>
      <c r="L389" s="91"/>
      <c r="M389" s="57"/>
      <c r="N389" s="57"/>
      <c r="O389" s="57"/>
      <c r="P389" s="58"/>
      <c r="Q389" s="58"/>
      <c r="R389" s="91"/>
      <c r="S389" s="91"/>
      <c r="T389" s="91"/>
      <c r="U389" s="2"/>
      <c r="V389" s="2"/>
    </row>
    <row r="390" spans="1:22" ht="16" customHeight="1" x14ac:dyDescent="0.2">
      <c r="A390" s="2"/>
      <c r="B390" s="90"/>
      <c r="C390" s="91"/>
      <c r="D390" s="2"/>
      <c r="E390" s="2"/>
      <c r="F390" s="91"/>
      <c r="G390" s="91"/>
      <c r="H390" s="91"/>
      <c r="I390" s="91"/>
      <c r="J390" s="91"/>
      <c r="K390" s="91"/>
      <c r="L390" s="91"/>
      <c r="M390" s="57"/>
      <c r="N390" s="57"/>
      <c r="O390" s="57"/>
      <c r="P390" s="58"/>
      <c r="Q390" s="58"/>
      <c r="R390" s="91"/>
      <c r="S390" s="91"/>
      <c r="T390" s="91"/>
      <c r="U390" s="2"/>
      <c r="V390" s="2"/>
    </row>
    <row r="391" spans="1:22" ht="16" customHeight="1" x14ac:dyDescent="0.2">
      <c r="A391" s="2"/>
      <c r="B391" s="90"/>
      <c r="C391" s="91"/>
      <c r="D391" s="2"/>
      <c r="E391" s="2"/>
      <c r="F391" s="91"/>
      <c r="G391" s="91"/>
      <c r="H391" s="91"/>
      <c r="I391" s="91"/>
      <c r="J391" s="91"/>
      <c r="K391" s="91"/>
      <c r="L391" s="91"/>
      <c r="M391" s="57"/>
      <c r="N391" s="57"/>
      <c r="O391" s="57"/>
      <c r="P391" s="58"/>
      <c r="Q391" s="58"/>
      <c r="R391" s="91"/>
      <c r="S391" s="91"/>
      <c r="T391" s="91"/>
      <c r="U391" s="2"/>
      <c r="V391" s="2"/>
    </row>
    <row r="392" spans="1:22" ht="16" customHeight="1" x14ac:dyDescent="0.2">
      <c r="A392" s="2"/>
      <c r="B392" s="90"/>
      <c r="C392" s="91"/>
      <c r="D392" s="2"/>
      <c r="E392" s="2"/>
      <c r="F392" s="91"/>
      <c r="G392" s="91"/>
      <c r="H392" s="91"/>
      <c r="I392" s="91"/>
      <c r="J392" s="91"/>
      <c r="K392" s="91"/>
      <c r="L392" s="91"/>
      <c r="M392" s="57"/>
      <c r="N392" s="57"/>
      <c r="O392" s="57"/>
      <c r="P392" s="58"/>
      <c r="Q392" s="58"/>
      <c r="R392" s="91"/>
      <c r="S392" s="91"/>
      <c r="T392" s="91"/>
      <c r="U392" s="2"/>
      <c r="V392" s="2"/>
    </row>
    <row r="393" spans="1:22" ht="16" customHeight="1" x14ac:dyDescent="0.2">
      <c r="A393" s="2"/>
      <c r="B393" s="90"/>
      <c r="C393" s="91"/>
      <c r="D393" s="2"/>
      <c r="E393" s="2"/>
      <c r="F393" s="91"/>
      <c r="G393" s="91"/>
      <c r="H393" s="91"/>
      <c r="I393" s="91"/>
      <c r="J393" s="91"/>
      <c r="K393" s="91"/>
      <c r="L393" s="91"/>
      <c r="M393" s="57"/>
      <c r="N393" s="57"/>
      <c r="O393" s="57"/>
      <c r="P393" s="58"/>
      <c r="Q393" s="58"/>
      <c r="R393" s="91"/>
      <c r="S393" s="91"/>
      <c r="T393" s="91"/>
      <c r="U393" s="2"/>
      <c r="V393" s="2"/>
    </row>
    <row r="394" spans="1:22" ht="16" customHeight="1" x14ac:dyDescent="0.2">
      <c r="A394" s="2"/>
      <c r="B394" s="90"/>
      <c r="C394" s="91"/>
      <c r="D394" s="2"/>
      <c r="E394" s="2"/>
      <c r="F394" s="91"/>
      <c r="G394" s="91"/>
      <c r="H394" s="91"/>
      <c r="I394" s="91"/>
      <c r="J394" s="91"/>
      <c r="K394" s="91"/>
      <c r="L394" s="91"/>
      <c r="M394" s="57"/>
      <c r="N394" s="57"/>
      <c r="O394" s="57"/>
      <c r="P394" s="58"/>
      <c r="Q394" s="58"/>
      <c r="R394" s="91"/>
      <c r="S394" s="91"/>
      <c r="T394" s="91"/>
      <c r="U394" s="2"/>
      <c r="V394" s="2"/>
    </row>
    <row r="395" spans="1:22" ht="16" customHeight="1" x14ac:dyDescent="0.2">
      <c r="A395" s="2"/>
      <c r="B395" s="90"/>
      <c r="C395" s="91"/>
      <c r="D395" s="2"/>
      <c r="E395" s="2"/>
      <c r="F395" s="91"/>
      <c r="G395" s="91"/>
      <c r="H395" s="91"/>
      <c r="I395" s="91"/>
      <c r="J395" s="91"/>
      <c r="K395" s="91"/>
      <c r="L395" s="91"/>
      <c r="M395" s="57"/>
      <c r="N395" s="57"/>
      <c r="O395" s="57"/>
      <c r="P395" s="58"/>
      <c r="Q395" s="58"/>
      <c r="R395" s="91"/>
      <c r="S395" s="91"/>
      <c r="T395" s="91"/>
      <c r="U395" s="2"/>
      <c r="V395" s="2"/>
    </row>
    <row r="396" spans="1:22" ht="16" customHeight="1" x14ac:dyDescent="0.2">
      <c r="A396" s="2"/>
      <c r="B396" s="90"/>
      <c r="C396" s="91"/>
      <c r="D396" s="2"/>
      <c r="E396" s="2"/>
      <c r="F396" s="91"/>
      <c r="G396" s="91"/>
      <c r="H396" s="91"/>
      <c r="I396" s="91"/>
      <c r="J396" s="91"/>
      <c r="K396" s="91"/>
      <c r="L396" s="91"/>
      <c r="M396" s="57"/>
      <c r="N396" s="57"/>
      <c r="O396" s="57"/>
      <c r="P396" s="58"/>
      <c r="Q396" s="58"/>
      <c r="R396" s="91"/>
      <c r="S396" s="91"/>
      <c r="T396" s="91"/>
      <c r="U396" s="2"/>
      <c r="V396" s="2"/>
    </row>
    <row r="397" spans="1:22" ht="16" customHeight="1" x14ac:dyDescent="0.2">
      <c r="A397" s="2"/>
      <c r="B397" s="90"/>
      <c r="C397" s="91"/>
      <c r="D397" s="2"/>
      <c r="E397" s="2"/>
      <c r="F397" s="91"/>
      <c r="G397" s="91"/>
      <c r="H397" s="91"/>
      <c r="I397" s="91"/>
      <c r="J397" s="91"/>
      <c r="K397" s="91"/>
      <c r="L397" s="91"/>
      <c r="M397" s="57"/>
      <c r="N397" s="57"/>
      <c r="O397" s="57"/>
      <c r="P397" s="58"/>
      <c r="Q397" s="58"/>
      <c r="R397" s="91"/>
      <c r="S397" s="91"/>
      <c r="T397" s="91"/>
      <c r="U397" s="2"/>
      <c r="V397" s="2"/>
    </row>
    <row r="398" spans="1:22" ht="16" customHeight="1" x14ac:dyDescent="0.2">
      <c r="A398" s="2"/>
      <c r="B398" s="90"/>
      <c r="C398" s="91"/>
      <c r="D398" s="2"/>
      <c r="E398" s="2"/>
      <c r="F398" s="91"/>
      <c r="G398" s="91"/>
      <c r="H398" s="91"/>
      <c r="I398" s="91"/>
      <c r="J398" s="91"/>
      <c r="K398" s="91"/>
      <c r="L398" s="91"/>
      <c r="M398" s="57"/>
      <c r="N398" s="57"/>
      <c r="O398" s="57"/>
      <c r="P398" s="58"/>
      <c r="Q398" s="58"/>
      <c r="R398" s="91"/>
      <c r="S398" s="91"/>
      <c r="T398" s="91"/>
      <c r="U398" s="2"/>
      <c r="V398" s="2"/>
    </row>
    <row r="399" spans="1:22" ht="16" customHeight="1" x14ac:dyDescent="0.2">
      <c r="A399" s="2"/>
      <c r="B399" s="90"/>
      <c r="C399" s="91"/>
      <c r="D399" s="2"/>
      <c r="E399" s="2"/>
      <c r="F399" s="91"/>
      <c r="G399" s="91"/>
      <c r="H399" s="91"/>
      <c r="I399" s="91"/>
      <c r="J399" s="91"/>
      <c r="K399" s="91"/>
      <c r="L399" s="91"/>
      <c r="M399" s="57"/>
      <c r="N399" s="57"/>
      <c r="O399" s="57"/>
      <c r="P399" s="58"/>
      <c r="Q399" s="58"/>
      <c r="R399" s="91"/>
      <c r="S399" s="91"/>
      <c r="T399" s="91"/>
      <c r="U399" s="2"/>
      <c r="V399" s="2"/>
    </row>
    <row r="400" spans="1:22" ht="16" customHeight="1" x14ac:dyDescent="0.2">
      <c r="A400" s="2"/>
      <c r="B400" s="90"/>
      <c r="C400" s="91"/>
      <c r="D400" s="2"/>
      <c r="E400" s="2"/>
      <c r="F400" s="91"/>
      <c r="G400" s="91"/>
      <c r="H400" s="91"/>
      <c r="I400" s="91"/>
      <c r="J400" s="91"/>
      <c r="K400" s="91"/>
      <c r="L400" s="91"/>
      <c r="M400" s="57"/>
      <c r="N400" s="57"/>
      <c r="O400" s="57"/>
      <c r="P400" s="58"/>
      <c r="Q400" s="58"/>
      <c r="R400" s="91"/>
      <c r="S400" s="91"/>
      <c r="T400" s="91"/>
      <c r="U400" s="2"/>
      <c r="V400" s="2"/>
    </row>
    <row r="401" spans="1:22" ht="16" customHeight="1" x14ac:dyDescent="0.2">
      <c r="A401" s="2"/>
      <c r="B401" s="90"/>
      <c r="C401" s="91"/>
      <c r="D401" s="2"/>
      <c r="E401" s="2"/>
      <c r="F401" s="91"/>
      <c r="G401" s="91"/>
      <c r="H401" s="91"/>
      <c r="I401" s="91"/>
      <c r="J401" s="91"/>
      <c r="K401" s="91"/>
      <c r="L401" s="91"/>
      <c r="M401" s="57"/>
      <c r="N401" s="57"/>
      <c r="O401" s="57"/>
      <c r="P401" s="58"/>
      <c r="Q401" s="58"/>
      <c r="R401" s="91"/>
      <c r="S401" s="91"/>
      <c r="T401" s="91"/>
      <c r="U401" s="2"/>
      <c r="V401" s="2"/>
    </row>
    <row r="402" spans="1:22" ht="16" customHeight="1" x14ac:dyDescent="0.2">
      <c r="A402" s="2"/>
      <c r="B402" s="90"/>
      <c r="C402" s="91"/>
      <c r="D402" s="2"/>
      <c r="E402" s="2"/>
      <c r="F402" s="91"/>
      <c r="G402" s="91"/>
      <c r="H402" s="91"/>
      <c r="I402" s="91"/>
      <c r="J402" s="91"/>
      <c r="K402" s="91"/>
      <c r="L402" s="91"/>
      <c r="M402" s="57"/>
      <c r="N402" s="57"/>
      <c r="O402" s="57"/>
      <c r="P402" s="58"/>
      <c r="Q402" s="58"/>
      <c r="R402" s="91"/>
      <c r="S402" s="91"/>
      <c r="T402" s="91"/>
      <c r="U402" s="2"/>
      <c r="V402" s="2"/>
    </row>
    <row r="403" spans="1:22" ht="16" customHeight="1" x14ac:dyDescent="0.2">
      <c r="A403" s="2"/>
      <c r="B403" s="90"/>
      <c r="C403" s="91"/>
      <c r="D403" s="2"/>
      <c r="E403" s="2"/>
      <c r="F403" s="91"/>
      <c r="G403" s="91"/>
      <c r="H403" s="91"/>
      <c r="I403" s="91"/>
      <c r="J403" s="91"/>
      <c r="K403" s="91"/>
      <c r="L403" s="91"/>
      <c r="M403" s="57"/>
      <c r="N403" s="57"/>
      <c r="O403" s="57"/>
      <c r="P403" s="58"/>
      <c r="Q403" s="58"/>
      <c r="R403" s="91"/>
      <c r="S403" s="91"/>
      <c r="T403" s="91"/>
      <c r="U403" s="2"/>
      <c r="V403" s="2"/>
    </row>
    <row r="404" spans="1:22" ht="16" customHeight="1" x14ac:dyDescent="0.2">
      <c r="A404" s="2"/>
      <c r="B404" s="90"/>
      <c r="C404" s="91"/>
      <c r="D404" s="2"/>
      <c r="E404" s="2"/>
      <c r="F404" s="91"/>
      <c r="G404" s="91"/>
      <c r="H404" s="91"/>
      <c r="I404" s="91"/>
      <c r="J404" s="91"/>
      <c r="K404" s="91"/>
      <c r="L404" s="91"/>
      <c r="M404" s="57"/>
      <c r="N404" s="57"/>
      <c r="O404" s="57"/>
      <c r="P404" s="58"/>
      <c r="Q404" s="58"/>
      <c r="R404" s="91"/>
      <c r="S404" s="91"/>
      <c r="T404" s="91"/>
      <c r="U404" s="2"/>
      <c r="V404" s="2"/>
    </row>
    <row r="405" spans="1:22" ht="16" customHeight="1" x14ac:dyDescent="0.2">
      <c r="A405" s="2"/>
      <c r="B405" s="90"/>
      <c r="C405" s="91"/>
      <c r="D405" s="2"/>
      <c r="E405" s="2"/>
      <c r="F405" s="91"/>
      <c r="G405" s="91"/>
      <c r="H405" s="91"/>
      <c r="I405" s="91"/>
      <c r="J405" s="91"/>
      <c r="K405" s="91"/>
      <c r="L405" s="91"/>
      <c r="M405" s="57"/>
      <c r="N405" s="57"/>
      <c r="O405" s="57"/>
      <c r="P405" s="58"/>
      <c r="Q405" s="58"/>
      <c r="R405" s="91"/>
      <c r="S405" s="91"/>
      <c r="T405" s="91"/>
      <c r="U405" s="2"/>
      <c r="V405" s="2"/>
    </row>
    <row r="406" spans="1:22" ht="16" customHeight="1" x14ac:dyDescent="0.2">
      <c r="A406" s="2"/>
      <c r="B406" s="90"/>
      <c r="C406" s="91"/>
      <c r="D406" s="2"/>
      <c r="E406" s="2"/>
      <c r="F406" s="91"/>
      <c r="G406" s="91"/>
      <c r="H406" s="91"/>
      <c r="I406" s="91"/>
      <c r="J406" s="91"/>
      <c r="K406" s="91"/>
      <c r="L406" s="91"/>
      <c r="M406" s="57"/>
      <c r="N406" s="57"/>
      <c r="O406" s="57"/>
      <c r="P406" s="58"/>
      <c r="Q406" s="58"/>
      <c r="R406" s="91"/>
      <c r="S406" s="91"/>
      <c r="T406" s="91"/>
      <c r="U406" s="2"/>
      <c r="V406" s="2"/>
    </row>
    <row r="407" spans="1:22" ht="16" customHeight="1" x14ac:dyDescent="0.2">
      <c r="A407" s="2"/>
      <c r="B407" s="90"/>
      <c r="C407" s="91"/>
      <c r="D407" s="2"/>
      <c r="E407" s="2"/>
      <c r="F407" s="91"/>
      <c r="G407" s="91"/>
      <c r="H407" s="91"/>
      <c r="I407" s="91"/>
      <c r="J407" s="91"/>
      <c r="K407" s="91"/>
      <c r="L407" s="91"/>
      <c r="M407" s="57"/>
      <c r="N407" s="57"/>
      <c r="O407" s="57"/>
      <c r="P407" s="58"/>
      <c r="Q407" s="58"/>
      <c r="R407" s="91"/>
      <c r="S407" s="91"/>
      <c r="T407" s="91"/>
      <c r="U407" s="2"/>
      <c r="V407" s="2"/>
    </row>
    <row r="408" spans="1:22" ht="16" customHeight="1" x14ac:dyDescent="0.2">
      <c r="A408" s="2"/>
      <c r="B408" s="90"/>
      <c r="C408" s="91"/>
      <c r="D408" s="2"/>
      <c r="E408" s="2"/>
      <c r="F408" s="91"/>
      <c r="G408" s="91"/>
      <c r="H408" s="91"/>
      <c r="I408" s="91"/>
      <c r="J408" s="91"/>
      <c r="K408" s="91"/>
      <c r="L408" s="91"/>
      <c r="M408" s="57"/>
      <c r="N408" s="57"/>
      <c r="O408" s="57"/>
      <c r="P408" s="58"/>
      <c r="Q408" s="58"/>
      <c r="R408" s="91"/>
      <c r="S408" s="91"/>
      <c r="T408" s="91"/>
      <c r="U408" s="2"/>
      <c r="V408" s="2"/>
    </row>
    <row r="409" spans="1:22" ht="16" customHeight="1" x14ac:dyDescent="0.2">
      <c r="A409" s="2"/>
      <c r="B409" s="90"/>
      <c r="C409" s="91"/>
      <c r="D409" s="2"/>
      <c r="E409" s="2"/>
      <c r="F409" s="91"/>
      <c r="G409" s="91"/>
      <c r="H409" s="91"/>
      <c r="I409" s="91"/>
      <c r="J409" s="91"/>
      <c r="K409" s="91"/>
      <c r="L409" s="91"/>
      <c r="M409" s="57"/>
      <c r="N409" s="57"/>
      <c r="O409" s="57"/>
      <c r="P409" s="58"/>
      <c r="Q409" s="58"/>
      <c r="R409" s="91"/>
      <c r="S409" s="91"/>
      <c r="T409" s="91"/>
      <c r="U409" s="2"/>
      <c r="V409" s="2"/>
    </row>
    <row r="410" spans="1:22" ht="16" customHeight="1" x14ac:dyDescent="0.2">
      <c r="A410" s="2"/>
      <c r="B410" s="90"/>
      <c r="C410" s="91"/>
      <c r="D410" s="2"/>
      <c r="E410" s="2"/>
      <c r="F410" s="91"/>
      <c r="G410" s="91"/>
      <c r="H410" s="91"/>
      <c r="I410" s="91"/>
      <c r="J410" s="91"/>
      <c r="K410" s="91"/>
      <c r="L410" s="91"/>
      <c r="M410" s="57"/>
      <c r="N410" s="57"/>
      <c r="O410" s="57"/>
      <c r="P410" s="58"/>
      <c r="Q410" s="58"/>
      <c r="R410" s="91"/>
      <c r="S410" s="91"/>
      <c r="T410" s="91"/>
      <c r="U410" s="2"/>
      <c r="V410" s="2"/>
    </row>
    <row r="411" spans="1:22" ht="16" customHeight="1" x14ac:dyDescent="0.2">
      <c r="A411" s="2"/>
      <c r="B411" s="90"/>
      <c r="C411" s="91"/>
      <c r="D411" s="2"/>
      <c r="E411" s="2"/>
      <c r="F411" s="91"/>
      <c r="G411" s="91"/>
      <c r="H411" s="91"/>
      <c r="I411" s="91"/>
      <c r="J411" s="91"/>
      <c r="K411" s="91"/>
      <c r="L411" s="91"/>
      <c r="M411" s="57"/>
      <c r="N411" s="57"/>
      <c r="O411" s="57"/>
      <c r="P411" s="58"/>
      <c r="Q411" s="58"/>
      <c r="R411" s="91"/>
      <c r="S411" s="91"/>
      <c r="T411" s="91"/>
      <c r="U411" s="2"/>
      <c r="V411" s="2"/>
    </row>
    <row r="412" spans="1:22" ht="16" customHeight="1" x14ac:dyDescent="0.2">
      <c r="A412" s="2"/>
      <c r="B412" s="90"/>
      <c r="C412" s="91"/>
      <c r="D412" s="2"/>
      <c r="E412" s="2"/>
      <c r="F412" s="91"/>
      <c r="G412" s="91"/>
      <c r="H412" s="91"/>
      <c r="I412" s="91"/>
      <c r="J412" s="91"/>
      <c r="K412" s="91"/>
      <c r="L412" s="91"/>
      <c r="M412" s="57"/>
      <c r="N412" s="57"/>
      <c r="O412" s="57"/>
      <c r="P412" s="58"/>
      <c r="Q412" s="58"/>
      <c r="R412" s="91"/>
      <c r="S412" s="91"/>
      <c r="T412" s="91"/>
      <c r="U412" s="2"/>
      <c r="V412" s="2"/>
    </row>
    <row r="413" spans="1:22" ht="16" customHeight="1" x14ac:dyDescent="0.2">
      <c r="A413" s="2"/>
      <c r="B413" s="90"/>
      <c r="C413" s="91"/>
      <c r="D413" s="2"/>
      <c r="E413" s="2"/>
      <c r="F413" s="91"/>
      <c r="G413" s="91"/>
      <c r="H413" s="91"/>
      <c r="I413" s="91"/>
      <c r="J413" s="91"/>
      <c r="K413" s="91"/>
      <c r="L413" s="91"/>
      <c r="M413" s="57"/>
      <c r="N413" s="57"/>
      <c r="O413" s="57"/>
      <c r="P413" s="58"/>
      <c r="Q413" s="58"/>
      <c r="R413" s="91"/>
      <c r="S413" s="91"/>
      <c r="T413" s="91"/>
      <c r="U413" s="2"/>
      <c r="V413" s="2"/>
    </row>
    <row r="414" spans="1:22" ht="16" customHeight="1" x14ac:dyDescent="0.2">
      <c r="A414" s="2"/>
      <c r="B414" s="90"/>
      <c r="C414" s="91"/>
      <c r="D414" s="2"/>
      <c r="E414" s="2"/>
      <c r="F414" s="91"/>
      <c r="G414" s="91"/>
      <c r="H414" s="91"/>
      <c r="I414" s="91"/>
      <c r="J414" s="91"/>
      <c r="K414" s="91"/>
      <c r="L414" s="91"/>
      <c r="M414" s="57"/>
      <c r="N414" s="57"/>
      <c r="O414" s="57"/>
      <c r="P414" s="58"/>
      <c r="Q414" s="58"/>
      <c r="R414" s="91"/>
      <c r="S414" s="91"/>
      <c r="T414" s="91"/>
      <c r="U414" s="2"/>
      <c r="V414" s="2"/>
    </row>
    <row r="415" spans="1:22" ht="16" customHeight="1" x14ac:dyDescent="0.2">
      <c r="A415" s="2"/>
      <c r="B415" s="90"/>
      <c r="C415" s="91"/>
      <c r="D415" s="2"/>
      <c r="E415" s="2"/>
      <c r="F415" s="91"/>
      <c r="G415" s="91"/>
      <c r="H415" s="91"/>
      <c r="I415" s="91"/>
      <c r="J415" s="91"/>
      <c r="K415" s="91"/>
      <c r="L415" s="91"/>
      <c r="M415" s="57"/>
      <c r="N415" s="57"/>
      <c r="O415" s="57"/>
      <c r="P415" s="58"/>
      <c r="Q415" s="58"/>
      <c r="R415" s="91"/>
      <c r="S415" s="91"/>
      <c r="T415" s="91"/>
      <c r="U415" s="2"/>
      <c r="V415" s="2"/>
    </row>
    <row r="416" spans="1:22" ht="16" customHeight="1" x14ac:dyDescent="0.2">
      <c r="A416" s="2"/>
      <c r="B416" s="90"/>
      <c r="C416" s="91"/>
      <c r="D416" s="2"/>
      <c r="E416" s="2"/>
      <c r="F416" s="91"/>
      <c r="G416" s="91"/>
      <c r="H416" s="91"/>
      <c r="I416" s="91"/>
      <c r="J416" s="91"/>
      <c r="K416" s="91"/>
      <c r="L416" s="91"/>
      <c r="M416" s="57"/>
      <c r="N416" s="57"/>
      <c r="O416" s="57"/>
      <c r="P416" s="58"/>
      <c r="Q416" s="58"/>
      <c r="R416" s="91"/>
      <c r="S416" s="91"/>
      <c r="T416" s="91"/>
      <c r="U416" s="2"/>
      <c r="V416" s="2"/>
    </row>
    <row r="417" spans="1:22" ht="16" customHeight="1" x14ac:dyDescent="0.2">
      <c r="A417" s="2"/>
      <c r="B417" s="90"/>
      <c r="C417" s="91"/>
      <c r="D417" s="2"/>
      <c r="E417" s="2"/>
      <c r="F417" s="91"/>
      <c r="G417" s="91"/>
      <c r="H417" s="91"/>
      <c r="I417" s="91"/>
      <c r="J417" s="91"/>
      <c r="K417" s="91"/>
      <c r="L417" s="91"/>
      <c r="M417" s="57"/>
      <c r="N417" s="57"/>
      <c r="O417" s="57"/>
      <c r="P417" s="58"/>
      <c r="Q417" s="58"/>
      <c r="R417" s="91"/>
      <c r="S417" s="91"/>
      <c r="T417" s="91"/>
      <c r="U417" s="2"/>
      <c r="V417" s="2"/>
    </row>
    <row r="418" spans="1:22" ht="16" customHeight="1" x14ac:dyDescent="0.2">
      <c r="A418" s="2"/>
      <c r="B418" s="90"/>
      <c r="C418" s="91"/>
      <c r="D418" s="2"/>
      <c r="E418" s="2"/>
      <c r="F418" s="91"/>
      <c r="G418" s="91"/>
      <c r="H418" s="91"/>
      <c r="I418" s="91"/>
      <c r="J418" s="91"/>
      <c r="K418" s="91"/>
      <c r="L418" s="91"/>
      <c r="M418" s="57"/>
      <c r="N418" s="57"/>
      <c r="O418" s="57"/>
      <c r="P418" s="58"/>
      <c r="Q418" s="58"/>
      <c r="R418" s="91"/>
      <c r="S418" s="91"/>
      <c r="T418" s="91"/>
      <c r="U418" s="2"/>
      <c r="V418" s="2"/>
    </row>
    <row r="419" spans="1:22" ht="16" customHeight="1" x14ac:dyDescent="0.2">
      <c r="A419" s="2"/>
      <c r="B419" s="90"/>
      <c r="C419" s="91"/>
      <c r="D419" s="2"/>
      <c r="E419" s="2"/>
      <c r="F419" s="91"/>
      <c r="G419" s="91"/>
      <c r="H419" s="91"/>
      <c r="I419" s="91"/>
      <c r="J419" s="91"/>
      <c r="K419" s="91"/>
      <c r="L419" s="91"/>
      <c r="M419" s="57"/>
      <c r="N419" s="57"/>
      <c r="O419" s="57"/>
      <c r="P419" s="58"/>
      <c r="Q419" s="58"/>
      <c r="R419" s="91"/>
      <c r="S419" s="91"/>
      <c r="T419" s="91"/>
      <c r="U419" s="2"/>
      <c r="V419" s="2"/>
    </row>
    <row r="420" spans="1:22" ht="16" customHeight="1" x14ac:dyDescent="0.2">
      <c r="A420" s="2"/>
      <c r="B420" s="90"/>
      <c r="C420" s="91"/>
      <c r="D420" s="2"/>
      <c r="E420" s="2"/>
      <c r="F420" s="91"/>
      <c r="G420" s="91"/>
      <c r="H420" s="91"/>
      <c r="I420" s="91"/>
      <c r="J420" s="91"/>
      <c r="K420" s="91"/>
      <c r="L420" s="91"/>
      <c r="M420" s="57"/>
      <c r="N420" s="57"/>
      <c r="O420" s="57"/>
      <c r="P420" s="58"/>
      <c r="Q420" s="58"/>
      <c r="R420" s="91"/>
      <c r="S420" s="91"/>
      <c r="T420" s="91"/>
      <c r="U420" s="2"/>
      <c r="V420" s="2"/>
    </row>
    <row r="421" spans="1:22" ht="16" customHeight="1" x14ac:dyDescent="0.2">
      <c r="A421" s="2"/>
      <c r="B421" s="90"/>
      <c r="C421" s="91"/>
      <c r="D421" s="2"/>
      <c r="E421" s="2"/>
      <c r="F421" s="91"/>
      <c r="G421" s="91"/>
      <c r="H421" s="91"/>
      <c r="I421" s="91"/>
      <c r="J421" s="91"/>
      <c r="K421" s="91"/>
      <c r="L421" s="91"/>
      <c r="M421" s="57"/>
      <c r="N421" s="57"/>
      <c r="O421" s="57"/>
      <c r="P421" s="58"/>
      <c r="Q421" s="58"/>
      <c r="R421" s="91"/>
      <c r="S421" s="91"/>
      <c r="T421" s="91"/>
      <c r="U421" s="2"/>
      <c r="V421" s="2"/>
    </row>
    <row r="422" spans="1:22" ht="16" customHeight="1" x14ac:dyDescent="0.2">
      <c r="A422" s="2"/>
      <c r="B422" s="90"/>
      <c r="C422" s="91"/>
      <c r="D422" s="2"/>
      <c r="E422" s="2"/>
      <c r="F422" s="91"/>
      <c r="G422" s="91"/>
      <c r="H422" s="91"/>
      <c r="I422" s="91"/>
      <c r="J422" s="91"/>
      <c r="K422" s="91"/>
      <c r="L422" s="91"/>
      <c r="M422" s="57"/>
      <c r="N422" s="57"/>
      <c r="O422" s="57"/>
      <c r="P422" s="58"/>
      <c r="Q422" s="58"/>
      <c r="R422" s="91"/>
      <c r="S422" s="91"/>
      <c r="T422" s="91"/>
      <c r="U422" s="2"/>
      <c r="V422" s="2"/>
    </row>
    <row r="423" spans="1:22" ht="16" customHeight="1" x14ac:dyDescent="0.2">
      <c r="A423" s="2"/>
      <c r="B423" s="90"/>
      <c r="C423" s="91"/>
      <c r="D423" s="2"/>
      <c r="E423" s="2"/>
      <c r="F423" s="91"/>
      <c r="G423" s="91"/>
      <c r="H423" s="91"/>
      <c r="I423" s="91"/>
      <c r="J423" s="91"/>
      <c r="K423" s="91"/>
      <c r="L423" s="91"/>
      <c r="M423" s="57"/>
      <c r="N423" s="57"/>
      <c r="O423" s="57"/>
      <c r="P423" s="58"/>
      <c r="Q423" s="58"/>
      <c r="R423" s="91"/>
      <c r="S423" s="91"/>
      <c r="T423" s="91"/>
      <c r="U423" s="2"/>
      <c r="V423" s="2"/>
    </row>
    <row r="424" spans="1:22" ht="16" customHeight="1" x14ac:dyDescent="0.2">
      <c r="A424" s="2"/>
      <c r="B424" s="90"/>
      <c r="C424" s="91"/>
      <c r="D424" s="2"/>
      <c r="E424" s="2"/>
      <c r="F424" s="91"/>
      <c r="G424" s="91"/>
      <c r="H424" s="91"/>
      <c r="I424" s="91"/>
      <c r="J424" s="91"/>
      <c r="K424" s="91"/>
      <c r="L424" s="91"/>
      <c r="M424" s="57"/>
      <c r="N424" s="57"/>
      <c r="O424" s="57"/>
      <c r="P424" s="58"/>
      <c r="Q424" s="58"/>
      <c r="R424" s="91"/>
      <c r="S424" s="91"/>
      <c r="T424" s="91"/>
      <c r="U424" s="2"/>
      <c r="V424" s="2"/>
    </row>
    <row r="425" spans="1:22" ht="16" customHeight="1" x14ac:dyDescent="0.2">
      <c r="A425" s="2"/>
      <c r="B425" s="90"/>
      <c r="C425" s="91"/>
      <c r="D425" s="2"/>
      <c r="E425" s="2"/>
      <c r="F425" s="91"/>
      <c r="G425" s="91"/>
      <c r="H425" s="91"/>
      <c r="I425" s="91"/>
      <c r="J425" s="91"/>
      <c r="K425" s="91"/>
      <c r="L425" s="91"/>
      <c r="M425" s="57"/>
      <c r="N425" s="57"/>
      <c r="O425" s="57"/>
      <c r="P425" s="58"/>
      <c r="Q425" s="58"/>
      <c r="R425" s="91"/>
      <c r="S425" s="91"/>
      <c r="T425" s="91"/>
      <c r="U425" s="2"/>
      <c r="V425" s="2"/>
    </row>
    <row r="426" spans="1:22" ht="16" customHeight="1" x14ac:dyDescent="0.2">
      <c r="A426" s="2"/>
      <c r="B426" s="90"/>
      <c r="C426" s="91"/>
      <c r="D426" s="2"/>
      <c r="E426" s="2"/>
      <c r="F426" s="91"/>
      <c r="G426" s="91"/>
      <c r="H426" s="91"/>
      <c r="I426" s="91"/>
      <c r="J426" s="91"/>
      <c r="K426" s="91"/>
      <c r="L426" s="91"/>
      <c r="M426" s="57"/>
      <c r="N426" s="57"/>
      <c r="O426" s="57"/>
      <c r="P426" s="58"/>
      <c r="Q426" s="58"/>
      <c r="R426" s="91"/>
      <c r="S426" s="91"/>
      <c r="T426" s="91"/>
      <c r="U426" s="2"/>
      <c r="V426" s="2"/>
    </row>
    <row r="427" spans="1:22" ht="16" customHeight="1" x14ac:dyDescent="0.2">
      <c r="A427" s="2"/>
      <c r="B427" s="90"/>
      <c r="C427" s="91"/>
      <c r="D427" s="2"/>
      <c r="E427" s="2"/>
      <c r="F427" s="91"/>
      <c r="G427" s="91"/>
      <c r="H427" s="91"/>
      <c r="I427" s="91"/>
      <c r="J427" s="91"/>
      <c r="K427" s="91"/>
      <c r="L427" s="91"/>
      <c r="M427" s="57"/>
      <c r="N427" s="57"/>
      <c r="O427" s="57"/>
      <c r="P427" s="58"/>
      <c r="Q427" s="58"/>
      <c r="R427" s="91"/>
      <c r="S427" s="91"/>
      <c r="T427" s="91"/>
      <c r="U427" s="2"/>
      <c r="V427" s="2"/>
    </row>
    <row r="428" spans="1:22" ht="16" customHeight="1" x14ac:dyDescent="0.2">
      <c r="A428" s="2"/>
      <c r="B428" s="90"/>
      <c r="C428" s="91"/>
      <c r="D428" s="2"/>
      <c r="E428" s="2"/>
      <c r="F428" s="91"/>
      <c r="G428" s="91"/>
      <c r="H428" s="91"/>
      <c r="I428" s="91"/>
      <c r="J428" s="91"/>
      <c r="K428" s="91"/>
      <c r="L428" s="91"/>
      <c r="M428" s="57"/>
      <c r="N428" s="57"/>
      <c r="O428" s="57"/>
      <c r="P428" s="58"/>
      <c r="Q428" s="58"/>
      <c r="R428" s="91"/>
      <c r="S428" s="91"/>
      <c r="T428" s="91"/>
      <c r="U428" s="2"/>
      <c r="V428" s="2"/>
    </row>
    <row r="429" spans="1:22" ht="16" customHeight="1" x14ac:dyDescent="0.2">
      <c r="A429" s="2"/>
      <c r="B429" s="90"/>
      <c r="C429" s="91"/>
      <c r="D429" s="2"/>
      <c r="E429" s="2"/>
      <c r="F429" s="91"/>
      <c r="G429" s="91"/>
      <c r="H429" s="91"/>
      <c r="I429" s="91"/>
      <c r="J429" s="91"/>
      <c r="K429" s="91"/>
      <c r="L429" s="91"/>
      <c r="M429" s="57"/>
      <c r="N429" s="57"/>
      <c r="O429" s="57"/>
      <c r="P429" s="58"/>
      <c r="Q429" s="58"/>
      <c r="R429" s="91"/>
      <c r="S429" s="91"/>
      <c r="T429" s="91"/>
      <c r="U429" s="2"/>
      <c r="V429" s="2"/>
    </row>
    <row r="430" spans="1:22" ht="16" customHeight="1" x14ac:dyDescent="0.2">
      <c r="A430" s="2"/>
      <c r="B430" s="90"/>
      <c r="C430" s="91"/>
      <c r="D430" s="2"/>
      <c r="E430" s="2"/>
      <c r="F430" s="91"/>
      <c r="G430" s="91"/>
      <c r="H430" s="91"/>
      <c r="I430" s="91"/>
      <c r="J430" s="91"/>
      <c r="K430" s="91"/>
      <c r="L430" s="91"/>
      <c r="M430" s="57"/>
      <c r="N430" s="57"/>
      <c r="O430" s="57"/>
      <c r="P430" s="58"/>
      <c r="Q430" s="58"/>
      <c r="R430" s="91"/>
      <c r="S430" s="91"/>
      <c r="T430" s="91"/>
      <c r="U430" s="2"/>
      <c r="V430" s="2"/>
    </row>
    <row r="431" spans="1:22" ht="16" customHeight="1" x14ac:dyDescent="0.2">
      <c r="A431" s="2"/>
      <c r="B431" s="90"/>
      <c r="C431" s="91"/>
      <c r="D431" s="2"/>
      <c r="E431" s="2"/>
      <c r="F431" s="91"/>
      <c r="G431" s="91"/>
      <c r="H431" s="91"/>
      <c r="I431" s="91"/>
      <c r="J431" s="91"/>
      <c r="K431" s="91"/>
      <c r="L431" s="91"/>
      <c r="M431" s="57"/>
      <c r="N431" s="57"/>
      <c r="O431" s="57"/>
      <c r="P431" s="58"/>
      <c r="Q431" s="58"/>
      <c r="R431" s="91"/>
      <c r="S431" s="91"/>
      <c r="T431" s="91"/>
      <c r="U431" s="2"/>
      <c r="V431" s="2"/>
    </row>
    <row r="432" spans="1:22" ht="16" customHeight="1" x14ac:dyDescent="0.2">
      <c r="A432" s="2"/>
      <c r="B432" s="90"/>
      <c r="C432" s="91"/>
      <c r="D432" s="2"/>
      <c r="E432" s="2"/>
      <c r="F432" s="91"/>
      <c r="G432" s="91"/>
      <c r="H432" s="91"/>
      <c r="I432" s="91"/>
      <c r="J432" s="91"/>
      <c r="K432" s="91"/>
      <c r="L432" s="91"/>
      <c r="M432" s="57"/>
      <c r="N432" s="57"/>
      <c r="O432" s="57"/>
      <c r="P432" s="58"/>
      <c r="Q432" s="58"/>
      <c r="R432" s="91"/>
      <c r="S432" s="91"/>
      <c r="T432" s="91"/>
      <c r="U432" s="2"/>
      <c r="V432" s="2"/>
    </row>
    <row r="433" spans="1:22" ht="16" customHeight="1" x14ac:dyDescent="0.2">
      <c r="A433" s="2"/>
      <c r="B433" s="90"/>
      <c r="C433" s="91"/>
      <c r="D433" s="2"/>
      <c r="E433" s="2"/>
      <c r="F433" s="91"/>
      <c r="G433" s="91"/>
      <c r="H433" s="91"/>
      <c r="I433" s="91"/>
      <c r="J433" s="91"/>
      <c r="K433" s="91"/>
      <c r="L433" s="91"/>
      <c r="M433" s="57"/>
      <c r="N433" s="57"/>
      <c r="O433" s="57"/>
      <c r="P433" s="58"/>
      <c r="Q433" s="58"/>
      <c r="R433" s="91"/>
      <c r="S433" s="91"/>
      <c r="T433" s="91"/>
      <c r="U433" s="2"/>
      <c r="V433" s="2"/>
    </row>
    <row r="434" spans="1:22" ht="16" customHeight="1" x14ac:dyDescent="0.2">
      <c r="A434" s="2"/>
      <c r="B434" s="90"/>
      <c r="C434" s="91"/>
      <c r="D434" s="2"/>
      <c r="E434" s="2"/>
      <c r="F434" s="91"/>
      <c r="G434" s="91"/>
      <c r="H434" s="91"/>
      <c r="I434" s="91"/>
      <c r="J434" s="91"/>
      <c r="K434" s="91"/>
      <c r="L434" s="91"/>
      <c r="M434" s="57"/>
      <c r="N434" s="57"/>
      <c r="O434" s="57"/>
      <c r="P434" s="58"/>
      <c r="Q434" s="58"/>
      <c r="R434" s="91"/>
      <c r="S434" s="91"/>
      <c r="T434" s="91"/>
      <c r="U434" s="2"/>
      <c r="V434" s="2"/>
    </row>
    <row r="435" spans="1:22" ht="16" customHeight="1" x14ac:dyDescent="0.2">
      <c r="A435" s="2"/>
      <c r="B435" s="90"/>
      <c r="C435" s="91"/>
      <c r="D435" s="2"/>
      <c r="E435" s="2"/>
      <c r="F435" s="91"/>
      <c r="G435" s="91"/>
      <c r="H435" s="91"/>
      <c r="I435" s="91"/>
      <c r="J435" s="91"/>
      <c r="K435" s="91"/>
      <c r="L435" s="91"/>
      <c r="M435" s="57"/>
      <c r="N435" s="57"/>
      <c r="O435" s="57"/>
      <c r="P435" s="58"/>
      <c r="Q435" s="58"/>
      <c r="R435" s="91"/>
      <c r="S435" s="91"/>
      <c r="T435" s="91"/>
      <c r="U435" s="2"/>
      <c r="V435" s="2"/>
    </row>
    <row r="436" spans="1:22" ht="16" customHeight="1" x14ac:dyDescent="0.2">
      <c r="A436" s="2"/>
      <c r="B436" s="90"/>
      <c r="C436" s="91"/>
      <c r="D436" s="2"/>
      <c r="E436" s="2"/>
      <c r="F436" s="91"/>
      <c r="G436" s="91"/>
      <c r="H436" s="91"/>
      <c r="I436" s="91"/>
      <c r="J436" s="91"/>
      <c r="K436" s="91"/>
      <c r="L436" s="91"/>
      <c r="M436" s="57"/>
      <c r="N436" s="57"/>
      <c r="O436" s="57"/>
      <c r="P436" s="58"/>
      <c r="Q436" s="58"/>
      <c r="R436" s="91"/>
      <c r="S436" s="91"/>
      <c r="T436" s="91"/>
      <c r="U436" s="2"/>
      <c r="V436" s="2"/>
    </row>
    <row r="437" spans="1:22" ht="16" customHeight="1" x14ac:dyDescent="0.2">
      <c r="A437" s="2"/>
      <c r="B437" s="90"/>
      <c r="C437" s="91"/>
      <c r="D437" s="2"/>
      <c r="E437" s="2"/>
      <c r="F437" s="91"/>
      <c r="G437" s="91"/>
      <c r="H437" s="91"/>
      <c r="I437" s="91"/>
      <c r="J437" s="91"/>
      <c r="K437" s="91"/>
      <c r="L437" s="91"/>
      <c r="M437" s="57"/>
      <c r="N437" s="57"/>
      <c r="O437" s="57"/>
      <c r="P437" s="58"/>
      <c r="Q437" s="58"/>
      <c r="R437" s="91"/>
      <c r="S437" s="91"/>
      <c r="T437" s="91"/>
      <c r="U437" s="2"/>
      <c r="V437" s="2"/>
    </row>
    <row r="438" spans="1:22" ht="16" customHeight="1" x14ac:dyDescent="0.2">
      <c r="A438" s="2"/>
      <c r="B438" s="90"/>
      <c r="C438" s="91"/>
      <c r="D438" s="2"/>
      <c r="E438" s="2"/>
      <c r="F438" s="91"/>
      <c r="G438" s="91"/>
      <c r="H438" s="91"/>
      <c r="I438" s="91"/>
      <c r="J438" s="91"/>
      <c r="K438" s="91"/>
      <c r="L438" s="91"/>
      <c r="M438" s="57"/>
      <c r="N438" s="57"/>
      <c r="O438" s="57"/>
      <c r="P438" s="58"/>
      <c r="Q438" s="58"/>
      <c r="R438" s="91"/>
      <c r="S438" s="91"/>
      <c r="T438" s="91"/>
      <c r="U438" s="2"/>
      <c r="V438" s="2"/>
    </row>
    <row r="439" spans="1:22" ht="16" customHeight="1" x14ac:dyDescent="0.2">
      <c r="A439" s="2"/>
      <c r="B439" s="90"/>
      <c r="C439" s="91"/>
      <c r="D439" s="2"/>
      <c r="E439" s="2"/>
      <c r="F439" s="91"/>
      <c r="G439" s="91"/>
      <c r="H439" s="91"/>
      <c r="I439" s="91"/>
      <c r="J439" s="91"/>
      <c r="K439" s="91"/>
      <c r="L439" s="91"/>
      <c r="M439" s="57"/>
      <c r="N439" s="57"/>
      <c r="O439" s="57"/>
      <c r="P439" s="58"/>
      <c r="Q439" s="58"/>
      <c r="R439" s="91"/>
      <c r="S439" s="91"/>
      <c r="T439" s="91"/>
      <c r="U439" s="2"/>
      <c r="V439" s="2"/>
    </row>
    <row r="440" spans="1:22" ht="16" customHeight="1" x14ac:dyDescent="0.2">
      <c r="A440" s="2"/>
      <c r="B440" s="90"/>
      <c r="C440" s="91"/>
      <c r="D440" s="2"/>
      <c r="E440" s="2"/>
      <c r="F440" s="91"/>
      <c r="G440" s="91"/>
      <c r="H440" s="91"/>
      <c r="I440" s="91"/>
      <c r="J440" s="91"/>
      <c r="K440" s="91"/>
      <c r="L440" s="91"/>
      <c r="M440" s="57"/>
      <c r="N440" s="57"/>
      <c r="O440" s="57"/>
      <c r="P440" s="58"/>
      <c r="Q440" s="58"/>
      <c r="R440" s="91"/>
      <c r="S440" s="91"/>
      <c r="T440" s="91"/>
      <c r="U440" s="2"/>
      <c r="V440" s="2"/>
    </row>
    <row r="441" spans="1:22" ht="16" customHeight="1" x14ac:dyDescent="0.2">
      <c r="A441" s="2"/>
      <c r="B441" s="90"/>
      <c r="C441" s="91"/>
      <c r="D441" s="2"/>
      <c r="E441" s="2"/>
      <c r="F441" s="91"/>
      <c r="G441" s="91"/>
      <c r="H441" s="91"/>
      <c r="I441" s="91"/>
      <c r="J441" s="91"/>
      <c r="K441" s="91"/>
      <c r="L441" s="91"/>
      <c r="M441" s="57"/>
      <c r="N441" s="57"/>
      <c r="O441" s="57"/>
      <c r="P441" s="58"/>
      <c r="Q441" s="58"/>
      <c r="R441" s="91"/>
      <c r="S441" s="91"/>
      <c r="T441" s="91"/>
      <c r="U441" s="2"/>
      <c r="V441" s="2"/>
    </row>
    <row r="442" spans="1:22" ht="16" customHeight="1" x14ac:dyDescent="0.2">
      <c r="A442" s="2"/>
      <c r="B442" s="90"/>
      <c r="C442" s="91"/>
      <c r="D442" s="2"/>
      <c r="E442" s="2"/>
      <c r="F442" s="91"/>
      <c r="G442" s="91"/>
      <c r="H442" s="91"/>
      <c r="I442" s="91"/>
      <c r="J442" s="91"/>
      <c r="K442" s="91"/>
      <c r="L442" s="91"/>
      <c r="M442" s="57"/>
      <c r="N442" s="57"/>
      <c r="O442" s="57"/>
      <c r="P442" s="58"/>
      <c r="Q442" s="58"/>
      <c r="R442" s="91"/>
      <c r="S442" s="91"/>
      <c r="T442" s="91"/>
      <c r="U442" s="2"/>
      <c r="V442" s="2"/>
    </row>
    <row r="443" spans="1:22" ht="16" customHeight="1" x14ac:dyDescent="0.2">
      <c r="A443" s="2"/>
      <c r="B443" s="90"/>
      <c r="C443" s="91"/>
      <c r="D443" s="2"/>
      <c r="E443" s="2"/>
      <c r="F443" s="91"/>
      <c r="G443" s="91"/>
      <c r="H443" s="91"/>
      <c r="I443" s="91"/>
      <c r="J443" s="91"/>
      <c r="K443" s="91"/>
      <c r="L443" s="91"/>
      <c r="M443" s="57"/>
      <c r="N443" s="57"/>
      <c r="O443" s="57"/>
      <c r="P443" s="58"/>
      <c r="Q443" s="58"/>
      <c r="R443" s="91"/>
      <c r="S443" s="91"/>
      <c r="T443" s="91"/>
      <c r="U443" s="2"/>
      <c r="V443" s="2"/>
    </row>
    <row r="444" spans="1:22" ht="16" customHeight="1" x14ac:dyDescent="0.2">
      <c r="A444" s="2"/>
      <c r="B444" s="90"/>
      <c r="C444" s="91"/>
      <c r="D444" s="2"/>
      <c r="E444" s="2"/>
      <c r="F444" s="91"/>
      <c r="G444" s="91"/>
      <c r="H444" s="91"/>
      <c r="I444" s="91"/>
      <c r="J444" s="91"/>
      <c r="K444" s="91"/>
      <c r="L444" s="91"/>
      <c r="M444" s="57"/>
      <c r="N444" s="57"/>
      <c r="O444" s="57"/>
      <c r="P444" s="58"/>
      <c r="Q444" s="58"/>
      <c r="R444" s="91"/>
      <c r="S444" s="91"/>
      <c r="T444" s="91"/>
      <c r="U444" s="2"/>
      <c r="V444" s="2"/>
    </row>
    <row r="445" spans="1:22" ht="16" customHeight="1" x14ac:dyDescent="0.2">
      <c r="A445" s="2"/>
      <c r="B445" s="90"/>
      <c r="C445" s="91"/>
      <c r="D445" s="2"/>
      <c r="E445" s="2"/>
      <c r="F445" s="91"/>
      <c r="G445" s="91"/>
      <c r="H445" s="91"/>
      <c r="I445" s="91"/>
      <c r="J445" s="91"/>
      <c r="K445" s="91"/>
      <c r="L445" s="91"/>
      <c r="M445" s="57"/>
      <c r="N445" s="57"/>
      <c r="O445" s="57"/>
      <c r="P445" s="58"/>
      <c r="Q445" s="58"/>
      <c r="R445" s="91"/>
      <c r="S445" s="91"/>
      <c r="T445" s="91"/>
      <c r="U445" s="2"/>
      <c r="V445" s="2"/>
    </row>
    <row r="446" spans="1:22" ht="16" customHeight="1" x14ac:dyDescent="0.2">
      <c r="A446" s="2"/>
      <c r="B446" s="90"/>
      <c r="C446" s="91"/>
      <c r="D446" s="2"/>
      <c r="E446" s="2"/>
      <c r="F446" s="91"/>
      <c r="G446" s="91"/>
      <c r="H446" s="91"/>
      <c r="I446" s="91"/>
      <c r="J446" s="91"/>
      <c r="K446" s="91"/>
      <c r="L446" s="91"/>
      <c r="M446" s="57"/>
      <c r="N446" s="57"/>
      <c r="O446" s="57"/>
      <c r="P446" s="58"/>
      <c r="Q446" s="58"/>
      <c r="R446" s="91"/>
      <c r="S446" s="91"/>
      <c r="T446" s="91"/>
      <c r="U446" s="2"/>
      <c r="V446" s="2"/>
    </row>
    <row r="447" spans="1:22" ht="16" customHeight="1" x14ac:dyDescent="0.2">
      <c r="A447" s="2"/>
      <c r="B447" s="90"/>
      <c r="C447" s="91"/>
      <c r="D447" s="2"/>
      <c r="E447" s="2"/>
      <c r="F447" s="91"/>
      <c r="G447" s="91"/>
      <c r="H447" s="91"/>
      <c r="I447" s="91"/>
      <c r="J447" s="91"/>
      <c r="K447" s="91"/>
      <c r="L447" s="91"/>
      <c r="M447" s="57"/>
      <c r="N447" s="57"/>
      <c r="O447" s="57"/>
      <c r="P447" s="58"/>
      <c r="Q447" s="58"/>
      <c r="R447" s="91"/>
      <c r="S447" s="91"/>
      <c r="T447" s="91"/>
      <c r="U447" s="2"/>
      <c r="V447" s="2"/>
    </row>
    <row r="448" spans="1:22" ht="16" customHeight="1" x14ac:dyDescent="0.2">
      <c r="A448" s="2"/>
      <c r="B448" s="90"/>
      <c r="C448" s="91"/>
      <c r="D448" s="2"/>
      <c r="E448" s="2"/>
      <c r="F448" s="91"/>
      <c r="G448" s="91"/>
      <c r="H448" s="91"/>
      <c r="I448" s="91"/>
      <c r="J448" s="91"/>
      <c r="K448" s="91"/>
      <c r="L448" s="91"/>
      <c r="M448" s="57"/>
      <c r="N448" s="57"/>
      <c r="O448" s="57"/>
      <c r="P448" s="58"/>
      <c r="Q448" s="58"/>
      <c r="R448" s="91"/>
      <c r="S448" s="91"/>
      <c r="T448" s="91"/>
      <c r="U448" s="2"/>
      <c r="V448" s="2"/>
    </row>
    <row r="449" spans="1:22" ht="16" customHeight="1" x14ac:dyDescent="0.2">
      <c r="A449" s="2"/>
      <c r="B449" s="90"/>
      <c r="C449" s="91"/>
      <c r="D449" s="2"/>
      <c r="E449" s="2"/>
      <c r="F449" s="91"/>
      <c r="G449" s="91"/>
      <c r="H449" s="91"/>
      <c r="I449" s="91"/>
      <c r="J449" s="91"/>
      <c r="K449" s="91"/>
      <c r="L449" s="91"/>
      <c r="M449" s="57"/>
      <c r="N449" s="57"/>
      <c r="O449" s="57"/>
      <c r="P449" s="58"/>
      <c r="Q449" s="58"/>
      <c r="R449" s="91"/>
      <c r="S449" s="91"/>
      <c r="T449" s="91"/>
      <c r="U449" s="2"/>
      <c r="V449" s="2"/>
    </row>
    <row r="450" spans="1:22" ht="16" customHeight="1" x14ac:dyDescent="0.2">
      <c r="A450" s="2"/>
      <c r="B450" s="90"/>
      <c r="C450" s="91"/>
      <c r="D450" s="2"/>
      <c r="E450" s="2"/>
      <c r="F450" s="91"/>
      <c r="G450" s="91"/>
      <c r="H450" s="91"/>
      <c r="I450" s="91"/>
      <c r="J450" s="91"/>
      <c r="K450" s="91"/>
      <c r="L450" s="91"/>
      <c r="M450" s="57"/>
      <c r="N450" s="57"/>
      <c r="O450" s="57"/>
      <c r="P450" s="58"/>
      <c r="Q450" s="58"/>
      <c r="R450" s="91"/>
      <c r="S450" s="91"/>
      <c r="T450" s="91"/>
      <c r="U450" s="2"/>
      <c r="V450" s="2"/>
    </row>
    <row r="451" spans="1:22" ht="16" customHeight="1" x14ac:dyDescent="0.2">
      <c r="A451" s="2"/>
      <c r="B451" s="90"/>
      <c r="C451" s="91"/>
      <c r="D451" s="2"/>
      <c r="E451" s="2"/>
      <c r="F451" s="91"/>
      <c r="G451" s="91"/>
      <c r="H451" s="91"/>
      <c r="I451" s="91"/>
      <c r="J451" s="91"/>
      <c r="K451" s="91"/>
      <c r="L451" s="91"/>
      <c r="M451" s="57"/>
      <c r="N451" s="57"/>
      <c r="O451" s="57"/>
      <c r="P451" s="58"/>
      <c r="Q451" s="58"/>
      <c r="R451" s="91"/>
      <c r="S451" s="91"/>
      <c r="T451" s="91"/>
      <c r="U451" s="2"/>
      <c r="V451" s="2"/>
    </row>
    <row r="452" spans="1:22" ht="16" customHeight="1" x14ac:dyDescent="0.2">
      <c r="A452" s="2"/>
      <c r="B452" s="90"/>
      <c r="C452" s="91"/>
      <c r="D452" s="2"/>
      <c r="E452" s="2"/>
      <c r="F452" s="91"/>
      <c r="G452" s="91"/>
      <c r="H452" s="91"/>
      <c r="I452" s="91"/>
      <c r="J452" s="91"/>
      <c r="K452" s="91"/>
      <c r="L452" s="91"/>
      <c r="M452" s="57"/>
      <c r="N452" s="57"/>
      <c r="O452" s="57"/>
      <c r="P452" s="58"/>
      <c r="Q452" s="58"/>
      <c r="R452" s="91"/>
      <c r="S452" s="91"/>
      <c r="T452" s="91"/>
      <c r="U452" s="2"/>
      <c r="V452" s="2"/>
    </row>
    <row r="453" spans="1:22" ht="16" customHeight="1" x14ac:dyDescent="0.2">
      <c r="A453" s="2"/>
      <c r="B453" s="90"/>
      <c r="C453" s="91"/>
      <c r="D453" s="2"/>
      <c r="E453" s="2"/>
      <c r="F453" s="91"/>
      <c r="G453" s="91"/>
      <c r="H453" s="91"/>
      <c r="I453" s="91"/>
      <c r="J453" s="91"/>
      <c r="K453" s="91"/>
      <c r="L453" s="91"/>
      <c r="M453" s="57"/>
      <c r="N453" s="57"/>
      <c r="O453" s="57"/>
      <c r="P453" s="58"/>
      <c r="Q453" s="58"/>
      <c r="R453" s="91"/>
      <c r="S453" s="91"/>
      <c r="T453" s="91"/>
      <c r="U453" s="2"/>
      <c r="V453" s="2"/>
    </row>
    <row r="454" spans="1:22" ht="16" customHeight="1" x14ac:dyDescent="0.2">
      <c r="A454" s="2"/>
      <c r="B454" s="90"/>
      <c r="C454" s="91"/>
      <c r="D454" s="2"/>
      <c r="E454" s="2"/>
      <c r="F454" s="91"/>
      <c r="G454" s="91"/>
      <c r="H454" s="91"/>
      <c r="I454" s="91"/>
      <c r="J454" s="91"/>
      <c r="K454" s="91"/>
      <c r="L454" s="91"/>
      <c r="M454" s="57"/>
      <c r="N454" s="57"/>
      <c r="O454" s="57"/>
      <c r="P454" s="58"/>
      <c r="Q454" s="58"/>
      <c r="R454" s="91"/>
      <c r="S454" s="91"/>
      <c r="T454" s="91"/>
      <c r="U454" s="2"/>
      <c r="V454" s="2"/>
    </row>
    <row r="455" spans="1:22" ht="16" customHeight="1" x14ac:dyDescent="0.2">
      <c r="A455" s="2"/>
      <c r="B455" s="90"/>
      <c r="C455" s="91"/>
      <c r="D455" s="2"/>
      <c r="E455" s="2"/>
      <c r="F455" s="91"/>
      <c r="G455" s="91"/>
      <c r="H455" s="91"/>
      <c r="I455" s="91"/>
      <c r="J455" s="91"/>
      <c r="K455" s="91"/>
      <c r="L455" s="91"/>
      <c r="M455" s="57"/>
      <c r="N455" s="57"/>
      <c r="O455" s="57"/>
      <c r="P455" s="58"/>
      <c r="Q455" s="58"/>
      <c r="R455" s="91"/>
      <c r="S455" s="91"/>
      <c r="T455" s="91"/>
      <c r="U455" s="2"/>
      <c r="V455" s="2"/>
    </row>
    <row r="456" spans="1:22" ht="16" customHeight="1" x14ac:dyDescent="0.2">
      <c r="A456" s="2"/>
      <c r="B456" s="90"/>
      <c r="C456" s="91"/>
      <c r="D456" s="2"/>
      <c r="E456" s="2"/>
      <c r="F456" s="91"/>
      <c r="G456" s="91"/>
      <c r="H456" s="91"/>
      <c r="I456" s="91"/>
      <c r="J456" s="91"/>
      <c r="K456" s="91"/>
      <c r="L456" s="91"/>
      <c r="M456" s="57"/>
      <c r="N456" s="57"/>
      <c r="O456" s="57"/>
      <c r="P456" s="58"/>
      <c r="Q456" s="58"/>
      <c r="R456" s="91"/>
      <c r="S456" s="91"/>
      <c r="T456" s="91"/>
      <c r="U456" s="2"/>
      <c r="V456" s="2"/>
    </row>
    <row r="457" spans="1:22" ht="16" customHeight="1" x14ac:dyDescent="0.2">
      <c r="A457" s="2"/>
      <c r="B457" s="90"/>
      <c r="C457" s="91"/>
      <c r="D457" s="2"/>
      <c r="E457" s="2"/>
      <c r="F457" s="91"/>
      <c r="G457" s="91"/>
      <c r="H457" s="91"/>
      <c r="I457" s="91"/>
      <c r="J457" s="91"/>
      <c r="K457" s="91"/>
      <c r="L457" s="91"/>
      <c r="M457" s="57"/>
      <c r="N457" s="57"/>
      <c r="O457" s="57"/>
      <c r="P457" s="58"/>
      <c r="Q457" s="58"/>
      <c r="R457" s="91"/>
      <c r="S457" s="91"/>
      <c r="T457" s="91"/>
      <c r="U457" s="2"/>
      <c r="V457" s="2"/>
    </row>
    <row r="458" spans="1:22" ht="16" customHeight="1" x14ac:dyDescent="0.2">
      <c r="A458" s="2"/>
      <c r="B458" s="90"/>
      <c r="C458" s="91"/>
      <c r="D458" s="2"/>
      <c r="E458" s="2"/>
      <c r="F458" s="91"/>
      <c r="G458" s="91"/>
      <c r="H458" s="91"/>
      <c r="I458" s="91"/>
      <c r="J458" s="91"/>
      <c r="K458" s="91"/>
      <c r="L458" s="91"/>
      <c r="M458" s="57"/>
      <c r="N458" s="57"/>
      <c r="O458" s="57"/>
      <c r="P458" s="58"/>
      <c r="Q458" s="58"/>
      <c r="R458" s="91"/>
      <c r="S458" s="91"/>
      <c r="T458" s="91"/>
      <c r="U458" s="2"/>
      <c r="V458" s="2"/>
    </row>
    <row r="459" spans="1:22" ht="16" customHeight="1" x14ac:dyDescent="0.2">
      <c r="A459" s="2"/>
      <c r="B459" s="90"/>
      <c r="C459" s="91"/>
      <c r="D459" s="2"/>
      <c r="E459" s="2"/>
      <c r="F459" s="91"/>
      <c r="G459" s="91"/>
      <c r="H459" s="91"/>
      <c r="I459" s="91"/>
      <c r="J459" s="91"/>
      <c r="K459" s="91"/>
      <c r="L459" s="91"/>
      <c r="M459" s="57"/>
      <c r="N459" s="57"/>
      <c r="O459" s="57"/>
      <c r="P459" s="58"/>
      <c r="Q459" s="58"/>
      <c r="R459" s="91"/>
      <c r="S459" s="91"/>
      <c r="T459" s="91"/>
      <c r="U459" s="2"/>
      <c r="V459" s="2"/>
    </row>
    <row r="460" spans="1:22" ht="16" customHeight="1" x14ac:dyDescent="0.2">
      <c r="A460" s="2"/>
      <c r="B460" s="90"/>
      <c r="C460" s="91"/>
      <c r="D460" s="2"/>
      <c r="E460" s="2"/>
      <c r="F460" s="91"/>
      <c r="G460" s="91"/>
      <c r="H460" s="91"/>
      <c r="I460" s="91"/>
      <c r="J460" s="91"/>
      <c r="K460" s="91"/>
      <c r="L460" s="91"/>
      <c r="M460" s="57"/>
      <c r="N460" s="57"/>
      <c r="O460" s="57"/>
      <c r="P460" s="58"/>
      <c r="Q460" s="58"/>
      <c r="R460" s="91"/>
      <c r="S460" s="91"/>
      <c r="T460" s="91"/>
      <c r="U460" s="2"/>
      <c r="V460" s="2"/>
    </row>
    <row r="461" spans="1:22" ht="16" customHeight="1" x14ac:dyDescent="0.2">
      <c r="A461" s="2"/>
      <c r="B461" s="90"/>
      <c r="C461" s="91"/>
      <c r="D461" s="2"/>
      <c r="E461" s="2"/>
      <c r="F461" s="91"/>
      <c r="G461" s="91"/>
      <c r="H461" s="91"/>
      <c r="I461" s="91"/>
      <c r="J461" s="91"/>
      <c r="K461" s="91"/>
      <c r="L461" s="91"/>
      <c r="M461" s="57"/>
      <c r="N461" s="57"/>
      <c r="O461" s="57"/>
      <c r="P461" s="58"/>
      <c r="Q461" s="58"/>
      <c r="R461" s="91"/>
      <c r="S461" s="91"/>
      <c r="T461" s="91"/>
      <c r="U461" s="2"/>
      <c r="V461" s="2"/>
    </row>
    <row r="462" spans="1:22" ht="16" customHeight="1" x14ac:dyDescent="0.2">
      <c r="A462" s="2"/>
      <c r="B462" s="90"/>
      <c r="C462" s="91"/>
      <c r="D462" s="2"/>
      <c r="E462" s="2"/>
      <c r="F462" s="91"/>
      <c r="G462" s="91"/>
      <c r="H462" s="91"/>
      <c r="I462" s="91"/>
      <c r="J462" s="91"/>
      <c r="K462" s="91"/>
      <c r="L462" s="91"/>
      <c r="M462" s="57"/>
      <c r="N462" s="57"/>
      <c r="O462" s="57"/>
      <c r="P462" s="58"/>
      <c r="Q462" s="58"/>
      <c r="R462" s="91"/>
      <c r="S462" s="91"/>
      <c r="T462" s="91"/>
      <c r="U462" s="2"/>
      <c r="V462" s="2"/>
    </row>
    <row r="463" spans="1:22" ht="16" customHeight="1" x14ac:dyDescent="0.2">
      <c r="A463" s="2"/>
      <c r="B463" s="90"/>
      <c r="C463" s="91"/>
      <c r="D463" s="2"/>
      <c r="E463" s="2"/>
      <c r="F463" s="91"/>
      <c r="G463" s="91"/>
      <c r="H463" s="91"/>
      <c r="I463" s="91"/>
      <c r="J463" s="91"/>
      <c r="K463" s="91"/>
      <c r="L463" s="91"/>
      <c r="M463" s="57"/>
      <c r="N463" s="57"/>
      <c r="O463" s="57"/>
      <c r="P463" s="58"/>
      <c r="Q463" s="58"/>
      <c r="R463" s="91"/>
      <c r="S463" s="91"/>
      <c r="T463" s="91"/>
      <c r="U463" s="2"/>
      <c r="V463" s="2"/>
    </row>
    <row r="464" spans="1:22" ht="16" customHeight="1" x14ac:dyDescent="0.2">
      <c r="A464" s="2"/>
      <c r="B464" s="90"/>
      <c r="C464" s="91"/>
      <c r="D464" s="2"/>
      <c r="E464" s="2"/>
      <c r="F464" s="91"/>
      <c r="G464" s="91"/>
      <c r="H464" s="91"/>
      <c r="I464" s="91"/>
      <c r="J464" s="91"/>
      <c r="K464" s="91"/>
      <c r="L464" s="91"/>
      <c r="M464" s="57"/>
      <c r="N464" s="57"/>
      <c r="O464" s="57"/>
      <c r="P464" s="58"/>
      <c r="Q464" s="58"/>
      <c r="R464" s="91"/>
      <c r="S464" s="91"/>
      <c r="T464" s="91"/>
      <c r="U464" s="2"/>
      <c r="V464" s="2"/>
    </row>
    <row r="465" spans="1:22" ht="16" customHeight="1" x14ac:dyDescent="0.2">
      <c r="A465" s="2"/>
      <c r="B465" s="90"/>
      <c r="C465" s="91"/>
      <c r="D465" s="2"/>
      <c r="E465" s="2"/>
      <c r="F465" s="91"/>
      <c r="G465" s="91"/>
      <c r="H465" s="91"/>
      <c r="I465" s="91"/>
      <c r="J465" s="91"/>
      <c r="K465" s="91"/>
      <c r="L465" s="91"/>
      <c r="M465" s="57"/>
      <c r="N465" s="57"/>
      <c r="O465" s="57"/>
      <c r="P465" s="58"/>
      <c r="Q465" s="58"/>
      <c r="R465" s="91"/>
      <c r="S465" s="91"/>
      <c r="T465" s="91"/>
      <c r="U465" s="2"/>
      <c r="V465" s="2"/>
    </row>
    <row r="466" spans="1:22" ht="16" customHeight="1" x14ac:dyDescent="0.2">
      <c r="A466" s="2"/>
      <c r="B466" s="90"/>
      <c r="C466" s="91"/>
      <c r="D466" s="2"/>
      <c r="E466" s="2"/>
      <c r="F466" s="91"/>
      <c r="G466" s="91"/>
      <c r="H466" s="91"/>
      <c r="I466" s="91"/>
      <c r="J466" s="91"/>
      <c r="K466" s="91"/>
      <c r="L466" s="91"/>
      <c r="M466" s="57"/>
      <c r="N466" s="57"/>
      <c r="O466" s="57"/>
      <c r="P466" s="58"/>
      <c r="Q466" s="58"/>
      <c r="R466" s="91"/>
      <c r="S466" s="91"/>
      <c r="T466" s="91"/>
      <c r="U466" s="2"/>
      <c r="V466" s="2"/>
    </row>
    <row r="467" spans="1:22" ht="16" customHeight="1" x14ac:dyDescent="0.2">
      <c r="A467" s="2"/>
      <c r="B467" s="90"/>
      <c r="C467" s="91"/>
      <c r="D467" s="2"/>
      <c r="E467" s="2"/>
      <c r="F467" s="91"/>
      <c r="G467" s="91"/>
      <c r="H467" s="91"/>
      <c r="I467" s="91"/>
      <c r="J467" s="91"/>
      <c r="K467" s="91"/>
      <c r="L467" s="91"/>
      <c r="M467" s="57"/>
      <c r="N467" s="57"/>
      <c r="O467" s="57"/>
      <c r="P467" s="58"/>
      <c r="Q467" s="58"/>
      <c r="R467" s="91"/>
      <c r="S467" s="91"/>
      <c r="T467" s="91"/>
      <c r="U467" s="2"/>
      <c r="V467" s="2"/>
    </row>
    <row r="468" spans="1:22" ht="16" customHeight="1" x14ac:dyDescent="0.2">
      <c r="A468" s="2"/>
      <c r="B468" s="90"/>
      <c r="C468" s="91"/>
      <c r="D468" s="2"/>
      <c r="E468" s="2"/>
      <c r="F468" s="91"/>
      <c r="G468" s="91"/>
      <c r="H468" s="91"/>
      <c r="I468" s="91"/>
      <c r="J468" s="91"/>
      <c r="K468" s="91"/>
      <c r="L468" s="91"/>
      <c r="M468" s="57"/>
      <c r="N468" s="57"/>
      <c r="O468" s="57"/>
      <c r="P468" s="58"/>
      <c r="Q468" s="58"/>
      <c r="R468" s="91"/>
      <c r="S468" s="91"/>
      <c r="T468" s="91"/>
      <c r="U468" s="2"/>
      <c r="V468" s="2"/>
    </row>
    <row r="469" spans="1:22" ht="16" customHeight="1" x14ac:dyDescent="0.2">
      <c r="A469" s="2"/>
      <c r="B469" s="90"/>
      <c r="C469" s="91"/>
      <c r="D469" s="2"/>
      <c r="E469" s="2"/>
      <c r="F469" s="91"/>
      <c r="G469" s="91"/>
      <c r="H469" s="91"/>
      <c r="I469" s="91"/>
      <c r="J469" s="91"/>
      <c r="K469" s="91"/>
      <c r="L469" s="91"/>
      <c r="M469" s="57"/>
      <c r="N469" s="57"/>
      <c r="O469" s="57"/>
      <c r="P469" s="58"/>
      <c r="Q469" s="58"/>
      <c r="R469" s="91"/>
      <c r="S469" s="91"/>
      <c r="T469" s="91"/>
      <c r="U469" s="2"/>
      <c r="V469" s="2"/>
    </row>
    <row r="470" spans="1:22" ht="16" customHeight="1" x14ac:dyDescent="0.2">
      <c r="A470" s="2"/>
      <c r="B470" s="90"/>
      <c r="C470" s="91"/>
      <c r="D470" s="2"/>
      <c r="E470" s="2"/>
      <c r="F470" s="91"/>
      <c r="G470" s="91"/>
      <c r="H470" s="91"/>
      <c r="I470" s="91"/>
      <c r="J470" s="91"/>
      <c r="K470" s="91"/>
      <c r="L470" s="91"/>
      <c r="M470" s="57"/>
      <c r="N470" s="57"/>
      <c r="O470" s="57"/>
      <c r="P470" s="58"/>
      <c r="Q470" s="58"/>
      <c r="R470" s="91"/>
      <c r="S470" s="91"/>
      <c r="T470" s="91"/>
      <c r="U470" s="2"/>
      <c r="V470" s="2"/>
    </row>
    <row r="471" spans="1:22" ht="16" customHeight="1" x14ac:dyDescent="0.2">
      <c r="A471" s="2"/>
      <c r="B471" s="90"/>
      <c r="C471" s="91"/>
      <c r="D471" s="2"/>
      <c r="E471" s="2"/>
      <c r="F471" s="91"/>
      <c r="G471" s="91"/>
      <c r="H471" s="91"/>
      <c r="I471" s="91"/>
      <c r="J471" s="91"/>
      <c r="K471" s="91"/>
      <c r="L471" s="91"/>
      <c r="M471" s="57"/>
      <c r="N471" s="57"/>
      <c r="O471" s="57"/>
      <c r="P471" s="58"/>
      <c r="Q471" s="58"/>
      <c r="R471" s="91"/>
      <c r="S471" s="91"/>
      <c r="T471" s="91"/>
      <c r="U471" s="2"/>
      <c r="V471" s="2"/>
    </row>
    <row r="472" spans="1:22" ht="16" customHeight="1" x14ac:dyDescent="0.2">
      <c r="A472" s="2"/>
      <c r="B472" s="90"/>
      <c r="C472" s="91"/>
      <c r="D472" s="2"/>
      <c r="E472" s="2"/>
      <c r="F472" s="91"/>
      <c r="G472" s="91"/>
      <c r="H472" s="91"/>
      <c r="I472" s="91"/>
      <c r="J472" s="91"/>
      <c r="K472" s="91"/>
      <c r="L472" s="91"/>
      <c r="M472" s="57"/>
      <c r="N472" s="57"/>
      <c r="O472" s="57"/>
      <c r="P472" s="58"/>
      <c r="Q472" s="58"/>
      <c r="R472" s="91"/>
      <c r="S472" s="91"/>
      <c r="T472" s="91"/>
      <c r="U472" s="2"/>
      <c r="V472" s="2"/>
    </row>
    <row r="473" spans="1:22" ht="16" customHeight="1" x14ac:dyDescent="0.2">
      <c r="A473" s="2"/>
      <c r="B473" s="90"/>
      <c r="C473" s="91"/>
      <c r="D473" s="2"/>
      <c r="E473" s="2"/>
      <c r="F473" s="91"/>
      <c r="G473" s="91"/>
      <c r="H473" s="91"/>
      <c r="I473" s="91"/>
      <c r="J473" s="91"/>
      <c r="K473" s="91"/>
      <c r="L473" s="91"/>
      <c r="M473" s="57"/>
      <c r="N473" s="57"/>
      <c r="O473" s="57"/>
      <c r="P473" s="58"/>
      <c r="Q473" s="58"/>
      <c r="R473" s="91"/>
      <c r="S473" s="91"/>
      <c r="T473" s="91"/>
      <c r="U473" s="2"/>
      <c r="V473" s="2"/>
    </row>
    <row r="474" spans="1:22" ht="16" customHeight="1" x14ac:dyDescent="0.2">
      <c r="A474" s="2"/>
      <c r="B474" s="90"/>
      <c r="C474" s="91"/>
      <c r="D474" s="2"/>
      <c r="E474" s="2"/>
      <c r="F474" s="91"/>
      <c r="G474" s="91"/>
      <c r="H474" s="91"/>
      <c r="I474" s="91"/>
      <c r="J474" s="91"/>
      <c r="K474" s="91"/>
      <c r="L474" s="91"/>
      <c r="M474" s="57"/>
      <c r="N474" s="57"/>
      <c r="O474" s="57"/>
      <c r="P474" s="58"/>
      <c r="Q474" s="58"/>
      <c r="R474" s="91"/>
      <c r="S474" s="91"/>
      <c r="T474" s="91"/>
      <c r="U474" s="2"/>
      <c r="V474" s="2"/>
    </row>
    <row r="475" spans="1:22" ht="16" customHeight="1" x14ac:dyDescent="0.2">
      <c r="A475" s="2"/>
      <c r="B475" s="90"/>
      <c r="C475" s="91"/>
      <c r="D475" s="2"/>
      <c r="E475" s="2"/>
      <c r="F475" s="91"/>
      <c r="G475" s="91"/>
      <c r="H475" s="91"/>
      <c r="I475" s="91"/>
      <c r="J475" s="91"/>
      <c r="K475" s="91"/>
      <c r="L475" s="91"/>
      <c r="M475" s="57"/>
      <c r="N475" s="57"/>
      <c r="O475" s="57"/>
      <c r="P475" s="58"/>
      <c r="Q475" s="58"/>
      <c r="R475" s="91"/>
      <c r="S475" s="91"/>
      <c r="T475" s="91"/>
      <c r="U475" s="2"/>
      <c r="V475" s="2"/>
    </row>
    <row r="476" spans="1:22" ht="16" customHeight="1" x14ac:dyDescent="0.2">
      <c r="A476" s="2"/>
      <c r="B476" s="90"/>
      <c r="C476" s="91"/>
      <c r="D476" s="2"/>
      <c r="E476" s="2"/>
      <c r="F476" s="91"/>
      <c r="G476" s="91"/>
      <c r="H476" s="91"/>
      <c r="I476" s="91"/>
      <c r="J476" s="91"/>
      <c r="K476" s="91"/>
      <c r="L476" s="91"/>
      <c r="M476" s="57"/>
      <c r="N476" s="57"/>
      <c r="O476" s="57"/>
      <c r="P476" s="58"/>
      <c r="Q476" s="58"/>
      <c r="R476" s="91"/>
      <c r="S476" s="91"/>
      <c r="T476" s="91"/>
      <c r="U476" s="2"/>
      <c r="V476" s="2"/>
    </row>
    <row r="477" spans="1:22" ht="16" customHeight="1" x14ac:dyDescent="0.2">
      <c r="A477" s="2"/>
      <c r="B477" s="90"/>
      <c r="C477" s="91"/>
      <c r="D477" s="2"/>
      <c r="E477" s="2"/>
      <c r="F477" s="91"/>
      <c r="G477" s="91"/>
      <c r="H477" s="91"/>
      <c r="I477" s="91"/>
      <c r="J477" s="91"/>
      <c r="K477" s="91"/>
      <c r="L477" s="91"/>
      <c r="M477" s="57"/>
      <c r="N477" s="57"/>
      <c r="O477" s="57"/>
      <c r="P477" s="58"/>
      <c r="Q477" s="58"/>
      <c r="R477" s="91"/>
      <c r="S477" s="91"/>
      <c r="T477" s="91"/>
      <c r="U477" s="2"/>
      <c r="V477" s="2"/>
    </row>
    <row r="478" spans="1:22" ht="16" customHeight="1" x14ac:dyDescent="0.2">
      <c r="A478" s="2"/>
      <c r="B478" s="90"/>
      <c r="C478" s="91"/>
      <c r="D478" s="2"/>
      <c r="E478" s="2"/>
      <c r="F478" s="91"/>
      <c r="G478" s="91"/>
      <c r="H478" s="91"/>
      <c r="I478" s="91"/>
      <c r="J478" s="91"/>
      <c r="K478" s="91"/>
      <c r="L478" s="91"/>
      <c r="M478" s="57"/>
      <c r="N478" s="57"/>
      <c r="O478" s="57"/>
      <c r="P478" s="58"/>
      <c r="Q478" s="58"/>
      <c r="R478" s="91"/>
      <c r="S478" s="91"/>
      <c r="T478" s="91"/>
      <c r="U478" s="2"/>
      <c r="V478" s="2"/>
    </row>
    <row r="479" spans="1:22" ht="16" customHeight="1" x14ac:dyDescent="0.2">
      <c r="A479" s="2"/>
      <c r="B479" s="90"/>
      <c r="C479" s="91"/>
      <c r="D479" s="2"/>
      <c r="E479" s="2"/>
      <c r="F479" s="91"/>
      <c r="G479" s="91"/>
      <c r="H479" s="91"/>
      <c r="I479" s="91"/>
      <c r="J479" s="91"/>
      <c r="K479" s="91"/>
      <c r="L479" s="91"/>
      <c r="M479" s="57"/>
      <c r="N479" s="57"/>
      <c r="O479" s="57"/>
      <c r="P479" s="58"/>
      <c r="Q479" s="58"/>
      <c r="R479" s="91"/>
      <c r="S479" s="91"/>
      <c r="T479" s="91"/>
      <c r="U479" s="2"/>
      <c r="V479" s="2"/>
    </row>
    <row r="480" spans="1:22" ht="16" customHeight="1" x14ac:dyDescent="0.2">
      <c r="A480" s="2"/>
      <c r="B480" s="90"/>
      <c r="C480" s="91"/>
      <c r="D480" s="2"/>
      <c r="E480" s="2"/>
      <c r="F480" s="91"/>
      <c r="G480" s="91"/>
      <c r="H480" s="91"/>
      <c r="I480" s="91"/>
      <c r="J480" s="91"/>
      <c r="K480" s="91"/>
      <c r="L480" s="91"/>
      <c r="M480" s="57"/>
      <c r="N480" s="57"/>
      <c r="O480" s="57"/>
      <c r="P480" s="58"/>
      <c r="Q480" s="58"/>
      <c r="R480" s="91"/>
      <c r="S480" s="91"/>
      <c r="T480" s="91"/>
      <c r="U480" s="2"/>
      <c r="V480" s="2"/>
    </row>
    <row r="481" spans="1:22" ht="16" customHeight="1" x14ac:dyDescent="0.2">
      <c r="A481" s="2"/>
      <c r="B481" s="90"/>
      <c r="C481" s="91"/>
      <c r="D481" s="2"/>
      <c r="E481" s="2"/>
      <c r="F481" s="91"/>
      <c r="G481" s="91"/>
      <c r="H481" s="91"/>
      <c r="I481" s="91"/>
      <c r="J481" s="91"/>
      <c r="K481" s="91"/>
      <c r="L481" s="91"/>
      <c r="M481" s="57"/>
      <c r="N481" s="57"/>
      <c r="O481" s="57"/>
      <c r="P481" s="58"/>
      <c r="Q481" s="58"/>
      <c r="R481" s="91"/>
      <c r="S481" s="91"/>
      <c r="T481" s="91"/>
      <c r="U481" s="2"/>
      <c r="V481" s="2"/>
    </row>
    <row r="482" spans="1:22" ht="16" customHeight="1" x14ac:dyDescent="0.2">
      <c r="A482" s="2"/>
      <c r="B482" s="90"/>
      <c r="C482" s="91"/>
      <c r="D482" s="2"/>
      <c r="E482" s="2"/>
      <c r="F482" s="91"/>
      <c r="G482" s="91"/>
      <c r="H482" s="91"/>
      <c r="I482" s="91"/>
      <c r="J482" s="91"/>
      <c r="K482" s="91"/>
      <c r="L482" s="91"/>
      <c r="M482" s="57"/>
      <c r="N482" s="57"/>
      <c r="O482" s="57"/>
      <c r="P482" s="58"/>
      <c r="Q482" s="58"/>
      <c r="R482" s="91"/>
      <c r="S482" s="91"/>
      <c r="T482" s="91"/>
      <c r="U482" s="2"/>
      <c r="V482" s="2"/>
    </row>
    <row r="483" spans="1:22" ht="16" customHeight="1" x14ac:dyDescent="0.2">
      <c r="A483" s="2"/>
      <c r="B483" s="90"/>
      <c r="C483" s="91"/>
      <c r="D483" s="2"/>
      <c r="E483" s="2"/>
      <c r="F483" s="91"/>
      <c r="G483" s="91"/>
      <c r="H483" s="91"/>
      <c r="I483" s="91"/>
      <c r="J483" s="91"/>
      <c r="K483" s="91"/>
      <c r="L483" s="91"/>
      <c r="M483" s="57"/>
      <c r="N483" s="57"/>
      <c r="O483" s="57"/>
      <c r="P483" s="58"/>
      <c r="Q483" s="58"/>
      <c r="R483" s="91"/>
      <c r="S483" s="91"/>
      <c r="T483" s="91"/>
      <c r="U483" s="2"/>
      <c r="V483" s="2"/>
    </row>
    <row r="484" spans="1:22" ht="16" customHeight="1" x14ac:dyDescent="0.2">
      <c r="A484" s="2"/>
      <c r="B484" s="90"/>
      <c r="C484" s="91"/>
      <c r="D484" s="2"/>
      <c r="E484" s="2"/>
      <c r="F484" s="91"/>
      <c r="G484" s="91"/>
      <c r="H484" s="91"/>
      <c r="I484" s="91"/>
      <c r="J484" s="91"/>
      <c r="K484" s="91"/>
      <c r="L484" s="91"/>
      <c r="M484" s="57"/>
      <c r="N484" s="57"/>
      <c r="O484" s="57"/>
      <c r="P484" s="58"/>
      <c r="Q484" s="58"/>
      <c r="R484" s="91"/>
      <c r="S484" s="91"/>
      <c r="T484" s="91"/>
      <c r="U484" s="2"/>
      <c r="V484" s="2"/>
    </row>
    <row r="485" spans="1:22" ht="16" customHeight="1" x14ac:dyDescent="0.2">
      <c r="A485" s="2"/>
      <c r="B485" s="90"/>
      <c r="C485" s="91"/>
      <c r="D485" s="2"/>
      <c r="E485" s="2"/>
      <c r="F485" s="91"/>
      <c r="G485" s="91"/>
      <c r="H485" s="91"/>
      <c r="I485" s="91"/>
      <c r="J485" s="91"/>
      <c r="K485" s="91"/>
      <c r="L485" s="91"/>
      <c r="M485" s="57"/>
      <c r="N485" s="57"/>
      <c r="O485" s="57"/>
      <c r="P485" s="58"/>
      <c r="Q485" s="58"/>
      <c r="R485" s="91"/>
      <c r="S485" s="91"/>
      <c r="T485" s="91"/>
      <c r="U485" s="2"/>
      <c r="V485" s="2"/>
    </row>
    <row r="486" spans="1:22" ht="16" customHeight="1" x14ac:dyDescent="0.2">
      <c r="A486" s="2"/>
      <c r="B486" s="90"/>
      <c r="C486" s="91"/>
      <c r="D486" s="2"/>
      <c r="E486" s="2"/>
      <c r="F486" s="91"/>
      <c r="G486" s="91"/>
      <c r="H486" s="91"/>
      <c r="I486" s="91"/>
      <c r="J486" s="91"/>
      <c r="K486" s="91"/>
      <c r="L486" s="91"/>
      <c r="M486" s="57"/>
      <c r="N486" s="57"/>
      <c r="O486" s="57"/>
      <c r="P486" s="58"/>
      <c r="Q486" s="58"/>
      <c r="R486" s="91"/>
      <c r="S486" s="91"/>
      <c r="T486" s="91"/>
      <c r="U486" s="2"/>
      <c r="V486" s="2"/>
    </row>
    <row r="487" spans="1:22" ht="16" customHeight="1" x14ac:dyDescent="0.2">
      <c r="A487" s="2"/>
      <c r="B487" s="90"/>
      <c r="C487" s="91"/>
      <c r="D487" s="2"/>
      <c r="E487" s="2"/>
      <c r="F487" s="91"/>
      <c r="G487" s="91"/>
      <c r="H487" s="91"/>
      <c r="I487" s="91"/>
      <c r="J487" s="91"/>
      <c r="K487" s="91"/>
      <c r="L487" s="91"/>
      <c r="M487" s="57"/>
      <c r="N487" s="57"/>
      <c r="O487" s="57"/>
      <c r="P487" s="58"/>
      <c r="Q487" s="58"/>
      <c r="R487" s="91"/>
      <c r="S487" s="91"/>
      <c r="T487" s="91"/>
      <c r="U487" s="2"/>
      <c r="V487" s="2"/>
    </row>
    <row r="488" spans="1:22" ht="16" customHeight="1" x14ac:dyDescent="0.2">
      <c r="A488" s="2"/>
      <c r="B488" s="90"/>
      <c r="C488" s="91"/>
      <c r="D488" s="2"/>
      <c r="E488" s="2"/>
      <c r="F488" s="91"/>
      <c r="G488" s="91"/>
      <c r="H488" s="91"/>
      <c r="I488" s="91"/>
      <c r="J488" s="91"/>
      <c r="K488" s="91"/>
      <c r="L488" s="91"/>
      <c r="M488" s="57"/>
      <c r="N488" s="57"/>
      <c r="O488" s="57"/>
      <c r="P488" s="58"/>
      <c r="Q488" s="58"/>
      <c r="R488" s="91"/>
      <c r="S488" s="91"/>
      <c r="T488" s="91"/>
      <c r="U488" s="2"/>
      <c r="V488" s="2"/>
    </row>
    <row r="489" spans="1:22" ht="16" customHeight="1" x14ac:dyDescent="0.2">
      <c r="A489" s="2"/>
      <c r="B489" s="90"/>
      <c r="C489" s="91"/>
      <c r="D489" s="2"/>
      <c r="E489" s="2"/>
      <c r="F489" s="91"/>
      <c r="G489" s="91"/>
      <c r="H489" s="91"/>
      <c r="I489" s="91"/>
      <c r="J489" s="91"/>
      <c r="K489" s="91"/>
      <c r="L489" s="91"/>
      <c r="M489" s="57"/>
      <c r="N489" s="57"/>
      <c r="O489" s="57"/>
      <c r="P489" s="58"/>
      <c r="Q489" s="58"/>
      <c r="R489" s="91"/>
      <c r="S489" s="91"/>
      <c r="T489" s="91"/>
      <c r="U489" s="2"/>
      <c r="V489" s="2"/>
    </row>
    <row r="490" spans="1:22" ht="16" customHeight="1" x14ac:dyDescent="0.2">
      <c r="A490" s="2"/>
      <c r="B490" s="90"/>
      <c r="C490" s="91"/>
      <c r="D490" s="2"/>
      <c r="E490" s="2"/>
      <c r="F490" s="91"/>
      <c r="G490" s="91"/>
      <c r="H490" s="91"/>
      <c r="I490" s="91"/>
      <c r="J490" s="91"/>
      <c r="K490" s="91"/>
      <c r="L490" s="91"/>
      <c r="M490" s="57"/>
      <c r="N490" s="57"/>
      <c r="O490" s="57"/>
      <c r="P490" s="58"/>
      <c r="Q490" s="58"/>
      <c r="R490" s="91"/>
      <c r="S490" s="91"/>
      <c r="T490" s="91"/>
      <c r="U490" s="2"/>
      <c r="V490" s="2"/>
    </row>
    <row r="491" spans="1:22" ht="16" customHeight="1" x14ac:dyDescent="0.2">
      <c r="A491" s="2"/>
      <c r="B491" s="90"/>
      <c r="C491" s="91"/>
      <c r="D491" s="2"/>
      <c r="E491" s="2"/>
      <c r="F491" s="91"/>
      <c r="G491" s="91"/>
      <c r="H491" s="91"/>
      <c r="I491" s="91"/>
      <c r="J491" s="91"/>
      <c r="K491" s="91"/>
      <c r="L491" s="91"/>
      <c r="M491" s="57"/>
      <c r="N491" s="57"/>
      <c r="O491" s="57"/>
      <c r="P491" s="58"/>
      <c r="Q491" s="58"/>
      <c r="R491" s="91"/>
      <c r="S491" s="91"/>
      <c r="T491" s="91"/>
      <c r="U491" s="2"/>
      <c r="V491" s="2"/>
    </row>
    <row r="492" spans="1:22" ht="16" customHeight="1" x14ac:dyDescent="0.2">
      <c r="A492" s="2"/>
      <c r="B492" s="90"/>
      <c r="C492" s="91"/>
      <c r="D492" s="2"/>
      <c r="E492" s="2"/>
      <c r="F492" s="91"/>
      <c r="G492" s="91"/>
      <c r="H492" s="91"/>
      <c r="I492" s="91"/>
      <c r="J492" s="91"/>
      <c r="K492" s="91"/>
      <c r="L492" s="91"/>
      <c r="M492" s="57"/>
      <c r="N492" s="57"/>
      <c r="O492" s="57"/>
      <c r="P492" s="58"/>
      <c r="Q492" s="58"/>
      <c r="R492" s="91"/>
      <c r="S492" s="91"/>
      <c r="T492" s="91"/>
      <c r="U492" s="2"/>
      <c r="V492" s="2"/>
    </row>
    <row r="493" spans="1:22" ht="16" customHeight="1" x14ac:dyDescent="0.2">
      <c r="A493" s="2"/>
      <c r="B493" s="90"/>
      <c r="C493" s="91"/>
      <c r="D493" s="2"/>
      <c r="E493" s="2"/>
      <c r="F493" s="91"/>
      <c r="G493" s="91"/>
      <c r="H493" s="91"/>
      <c r="I493" s="91"/>
      <c r="J493" s="91"/>
      <c r="K493" s="91"/>
      <c r="L493" s="91"/>
      <c r="M493" s="57"/>
      <c r="N493" s="57"/>
      <c r="O493" s="57"/>
      <c r="P493" s="58"/>
      <c r="Q493" s="58"/>
      <c r="R493" s="91"/>
      <c r="S493" s="91"/>
      <c r="T493" s="91"/>
      <c r="U493" s="2"/>
      <c r="V493" s="2"/>
    </row>
    <row r="494" spans="1:22" ht="16" customHeight="1" x14ac:dyDescent="0.2">
      <c r="A494" s="2"/>
      <c r="B494" s="90"/>
      <c r="C494" s="91"/>
      <c r="D494" s="2"/>
      <c r="E494" s="2"/>
      <c r="F494" s="91"/>
      <c r="G494" s="91"/>
      <c r="H494" s="91"/>
      <c r="I494" s="91"/>
      <c r="J494" s="91"/>
      <c r="K494" s="91"/>
      <c r="L494" s="91"/>
      <c r="M494" s="57"/>
      <c r="N494" s="57"/>
      <c r="O494" s="57"/>
      <c r="P494" s="58"/>
      <c r="Q494" s="58"/>
      <c r="R494" s="91"/>
      <c r="S494" s="91"/>
      <c r="T494" s="91"/>
      <c r="U494" s="2"/>
      <c r="V494" s="2"/>
    </row>
    <row r="495" spans="1:22" ht="16" customHeight="1" x14ac:dyDescent="0.2">
      <c r="A495" s="2"/>
      <c r="B495" s="90"/>
      <c r="C495" s="91"/>
      <c r="D495" s="2"/>
      <c r="E495" s="2"/>
      <c r="F495" s="91"/>
      <c r="G495" s="91"/>
      <c r="H495" s="91"/>
      <c r="I495" s="91"/>
      <c r="J495" s="91"/>
      <c r="K495" s="91"/>
      <c r="L495" s="91"/>
      <c r="M495" s="57"/>
      <c r="N495" s="57"/>
      <c r="O495" s="57"/>
      <c r="P495" s="58"/>
      <c r="Q495" s="58"/>
      <c r="R495" s="91"/>
      <c r="S495" s="91"/>
      <c r="T495" s="91"/>
      <c r="U495" s="2"/>
      <c r="V495" s="2"/>
    </row>
    <row r="496" spans="1:22" ht="16" customHeight="1" x14ac:dyDescent="0.2">
      <c r="A496" s="2"/>
      <c r="B496" s="90"/>
      <c r="C496" s="91"/>
      <c r="D496" s="2"/>
      <c r="E496" s="2"/>
      <c r="F496" s="91"/>
      <c r="G496" s="91"/>
      <c r="H496" s="91"/>
      <c r="I496" s="91"/>
      <c r="J496" s="91"/>
      <c r="K496" s="91"/>
      <c r="L496" s="91"/>
      <c r="M496" s="57"/>
      <c r="N496" s="57"/>
      <c r="O496" s="57"/>
      <c r="P496" s="58"/>
      <c r="Q496" s="58"/>
      <c r="R496" s="91"/>
      <c r="S496" s="91"/>
      <c r="T496" s="91"/>
      <c r="U496" s="2"/>
      <c r="V496" s="2"/>
    </row>
    <row r="497" spans="1:22" ht="16" customHeight="1" x14ac:dyDescent="0.2">
      <c r="A497" s="2"/>
      <c r="B497" s="90"/>
      <c r="C497" s="91"/>
      <c r="D497" s="2"/>
      <c r="E497" s="2"/>
      <c r="F497" s="91"/>
      <c r="G497" s="91"/>
      <c r="H497" s="91"/>
      <c r="I497" s="91"/>
      <c r="J497" s="91"/>
      <c r="K497" s="91"/>
      <c r="L497" s="91"/>
      <c r="M497" s="57"/>
      <c r="N497" s="57"/>
      <c r="O497" s="57"/>
      <c r="P497" s="58"/>
      <c r="Q497" s="58"/>
      <c r="R497" s="91"/>
      <c r="S497" s="91"/>
      <c r="T497" s="91"/>
      <c r="U497" s="2"/>
      <c r="V497" s="2"/>
    </row>
    <row r="498" spans="1:22" ht="16" customHeight="1" x14ac:dyDescent="0.2">
      <c r="A498" s="2"/>
      <c r="B498" s="90"/>
      <c r="C498" s="91"/>
      <c r="D498" s="2"/>
      <c r="E498" s="2"/>
      <c r="F498" s="91"/>
      <c r="G498" s="91"/>
      <c r="H498" s="91"/>
      <c r="I498" s="91"/>
      <c r="J498" s="91"/>
      <c r="K498" s="91"/>
      <c r="L498" s="91"/>
      <c r="M498" s="57"/>
      <c r="N498" s="57"/>
      <c r="O498" s="57"/>
      <c r="P498" s="58"/>
      <c r="Q498" s="58"/>
      <c r="R498" s="91"/>
      <c r="S498" s="91"/>
      <c r="T498" s="91"/>
      <c r="U498" s="2"/>
      <c r="V498" s="2"/>
    </row>
    <row r="499" spans="1:22" ht="16" customHeight="1" x14ac:dyDescent="0.2">
      <c r="A499" s="2"/>
      <c r="B499" s="90"/>
      <c r="C499" s="91"/>
      <c r="D499" s="2"/>
      <c r="E499" s="2"/>
      <c r="F499" s="91"/>
      <c r="G499" s="91"/>
      <c r="H499" s="91"/>
      <c r="I499" s="91"/>
      <c r="J499" s="91"/>
      <c r="K499" s="91"/>
      <c r="L499" s="91"/>
      <c r="M499" s="57"/>
      <c r="N499" s="57"/>
      <c r="O499" s="57"/>
      <c r="P499" s="58"/>
      <c r="Q499" s="58"/>
      <c r="R499" s="91"/>
      <c r="S499" s="91"/>
      <c r="T499" s="91"/>
      <c r="U499" s="2"/>
      <c r="V499" s="2"/>
    </row>
    <row r="500" spans="1:22" ht="16" customHeight="1" x14ac:dyDescent="0.2">
      <c r="A500" s="2"/>
      <c r="B500" s="90"/>
      <c r="C500" s="91"/>
      <c r="D500" s="2"/>
      <c r="E500" s="2"/>
      <c r="F500" s="91"/>
      <c r="G500" s="91"/>
      <c r="H500" s="91"/>
      <c r="I500" s="91"/>
      <c r="J500" s="91"/>
      <c r="K500" s="91"/>
      <c r="L500" s="91"/>
      <c r="M500" s="57"/>
      <c r="N500" s="57"/>
      <c r="O500" s="57"/>
      <c r="P500" s="58"/>
      <c r="Q500" s="58"/>
      <c r="R500" s="91"/>
      <c r="S500" s="91"/>
      <c r="T500" s="91"/>
      <c r="U500" s="2"/>
      <c r="V500" s="2"/>
    </row>
    <row r="501" spans="1:22" ht="16" customHeight="1" x14ac:dyDescent="0.2">
      <c r="A501" s="2"/>
      <c r="B501" s="90"/>
      <c r="C501" s="91"/>
      <c r="D501" s="2"/>
      <c r="E501" s="2"/>
      <c r="F501" s="91"/>
      <c r="G501" s="91"/>
      <c r="H501" s="91"/>
      <c r="I501" s="91"/>
      <c r="J501" s="91"/>
      <c r="K501" s="91"/>
      <c r="L501" s="91"/>
      <c r="M501" s="57"/>
      <c r="N501" s="57"/>
      <c r="O501" s="57"/>
      <c r="P501" s="58"/>
      <c r="Q501" s="58"/>
      <c r="R501" s="91"/>
      <c r="S501" s="91"/>
      <c r="T501" s="91"/>
      <c r="U501" s="2"/>
      <c r="V501" s="2"/>
    </row>
    <row r="502" spans="1:22" ht="16" customHeight="1" x14ac:dyDescent="0.2">
      <c r="A502" s="2"/>
      <c r="B502" s="90"/>
      <c r="C502" s="91"/>
      <c r="D502" s="2"/>
      <c r="E502" s="2"/>
      <c r="F502" s="91"/>
      <c r="G502" s="91"/>
      <c r="H502" s="91"/>
      <c r="I502" s="91"/>
      <c r="J502" s="91"/>
      <c r="K502" s="91"/>
      <c r="L502" s="91"/>
      <c r="M502" s="57"/>
      <c r="N502" s="57"/>
      <c r="O502" s="57"/>
      <c r="P502" s="58"/>
      <c r="Q502" s="58"/>
      <c r="R502" s="91"/>
      <c r="S502" s="91"/>
      <c r="T502" s="91"/>
      <c r="U502" s="2"/>
      <c r="V502" s="2"/>
    </row>
    <row r="503" spans="1:22" ht="16" customHeight="1" x14ac:dyDescent="0.2">
      <c r="A503" s="2"/>
      <c r="B503" s="90"/>
      <c r="C503" s="91"/>
      <c r="D503" s="2"/>
      <c r="E503" s="2"/>
      <c r="F503" s="91"/>
      <c r="G503" s="91"/>
      <c r="H503" s="91"/>
      <c r="I503" s="91"/>
      <c r="J503" s="91"/>
      <c r="K503" s="91"/>
      <c r="L503" s="91"/>
      <c r="M503" s="57"/>
      <c r="N503" s="57"/>
      <c r="O503" s="57"/>
      <c r="P503" s="58"/>
      <c r="Q503" s="58"/>
      <c r="R503" s="91"/>
      <c r="S503" s="91"/>
      <c r="T503" s="91"/>
      <c r="U503" s="2"/>
      <c r="V503" s="2"/>
    </row>
    <row r="504" spans="1:22" ht="16" customHeight="1" x14ac:dyDescent="0.2">
      <c r="A504" s="2"/>
      <c r="B504" s="90"/>
      <c r="C504" s="91"/>
      <c r="D504" s="2"/>
      <c r="E504" s="2"/>
      <c r="F504" s="91"/>
      <c r="G504" s="91"/>
      <c r="H504" s="91"/>
      <c r="I504" s="91"/>
      <c r="J504" s="91"/>
      <c r="K504" s="91"/>
      <c r="L504" s="91"/>
      <c r="M504" s="57"/>
      <c r="N504" s="57"/>
      <c r="O504" s="57"/>
      <c r="P504" s="58"/>
      <c r="Q504" s="58"/>
      <c r="R504" s="91"/>
      <c r="S504" s="91"/>
      <c r="T504" s="91"/>
      <c r="U504" s="2"/>
      <c r="V504" s="2"/>
    </row>
    <row r="505" spans="1:22" ht="16" customHeight="1" x14ac:dyDescent="0.2">
      <c r="A505" s="2"/>
      <c r="B505" s="90"/>
      <c r="C505" s="91"/>
      <c r="D505" s="2"/>
      <c r="E505" s="2"/>
      <c r="F505" s="91"/>
      <c r="G505" s="91"/>
      <c r="H505" s="91"/>
      <c r="I505" s="91"/>
      <c r="J505" s="91"/>
      <c r="K505" s="91"/>
      <c r="L505" s="91"/>
      <c r="M505" s="57"/>
      <c r="N505" s="57"/>
      <c r="O505" s="57"/>
      <c r="P505" s="58"/>
      <c r="Q505" s="58"/>
      <c r="R505" s="91"/>
      <c r="S505" s="91"/>
      <c r="T505" s="91"/>
      <c r="U505" s="2"/>
      <c r="V505" s="2"/>
    </row>
    <row r="506" spans="1:22" ht="16" customHeight="1" x14ac:dyDescent="0.2">
      <c r="A506" s="2"/>
      <c r="B506" s="90"/>
      <c r="C506" s="91"/>
      <c r="D506" s="2"/>
      <c r="E506" s="2"/>
      <c r="F506" s="91"/>
      <c r="G506" s="91"/>
      <c r="H506" s="91"/>
      <c r="I506" s="91"/>
      <c r="J506" s="91"/>
      <c r="K506" s="91"/>
      <c r="L506" s="91"/>
      <c r="M506" s="57"/>
      <c r="N506" s="57"/>
      <c r="O506" s="57"/>
      <c r="P506" s="58"/>
      <c r="Q506" s="58"/>
      <c r="R506" s="91"/>
      <c r="S506" s="91"/>
      <c r="T506" s="91"/>
      <c r="U506" s="2"/>
      <c r="V506" s="2"/>
    </row>
    <row r="507" spans="1:22" ht="16" customHeight="1" x14ac:dyDescent="0.2">
      <c r="A507" s="2"/>
      <c r="B507" s="90"/>
      <c r="C507" s="91"/>
      <c r="D507" s="2"/>
      <c r="E507" s="2"/>
      <c r="F507" s="91"/>
      <c r="G507" s="91"/>
      <c r="H507" s="91"/>
      <c r="I507" s="91"/>
      <c r="J507" s="91"/>
      <c r="K507" s="91"/>
      <c r="L507" s="91"/>
      <c r="M507" s="57"/>
      <c r="N507" s="57"/>
      <c r="O507" s="57"/>
      <c r="P507" s="58"/>
      <c r="Q507" s="58"/>
      <c r="R507" s="91"/>
      <c r="S507" s="91"/>
      <c r="T507" s="91"/>
      <c r="U507" s="2"/>
      <c r="V507" s="2"/>
    </row>
    <row r="508" spans="1:22" ht="16" customHeight="1" x14ac:dyDescent="0.2">
      <c r="A508" s="2"/>
      <c r="B508" s="90"/>
      <c r="C508" s="91"/>
      <c r="D508" s="2"/>
      <c r="E508" s="2"/>
      <c r="F508" s="91"/>
      <c r="G508" s="91"/>
      <c r="H508" s="91"/>
      <c r="I508" s="91"/>
      <c r="J508" s="91"/>
      <c r="K508" s="91"/>
      <c r="L508" s="91"/>
      <c r="M508" s="57"/>
      <c r="N508" s="57"/>
      <c r="O508" s="57"/>
      <c r="P508" s="58"/>
      <c r="Q508" s="58"/>
      <c r="R508" s="91"/>
      <c r="S508" s="91"/>
      <c r="T508" s="91"/>
      <c r="U508" s="2"/>
      <c r="V508" s="2"/>
    </row>
    <row r="509" spans="1:22" ht="16" customHeight="1" x14ac:dyDescent="0.2">
      <c r="A509" s="2"/>
      <c r="B509" s="90"/>
      <c r="C509" s="91"/>
      <c r="D509" s="2"/>
      <c r="E509" s="2"/>
      <c r="F509" s="91"/>
      <c r="G509" s="91"/>
      <c r="H509" s="91"/>
      <c r="I509" s="91"/>
      <c r="J509" s="91"/>
      <c r="K509" s="91"/>
      <c r="L509" s="91"/>
      <c r="M509" s="57"/>
      <c r="N509" s="57"/>
      <c r="O509" s="57"/>
      <c r="P509" s="58"/>
      <c r="Q509" s="58"/>
      <c r="R509" s="91"/>
      <c r="S509" s="91"/>
      <c r="T509" s="91"/>
      <c r="U509" s="2"/>
      <c r="V509" s="2"/>
    </row>
    <row r="510" spans="1:22" ht="16" customHeight="1" x14ac:dyDescent="0.2">
      <c r="A510" s="2"/>
      <c r="B510" s="90"/>
      <c r="C510" s="91"/>
      <c r="D510" s="2"/>
      <c r="E510" s="2"/>
      <c r="F510" s="91"/>
      <c r="G510" s="91"/>
      <c r="H510" s="91"/>
      <c r="I510" s="91"/>
      <c r="J510" s="91"/>
      <c r="K510" s="91"/>
      <c r="L510" s="91"/>
      <c r="M510" s="57"/>
      <c r="N510" s="57"/>
      <c r="O510" s="57"/>
      <c r="P510" s="58"/>
      <c r="Q510" s="58"/>
      <c r="R510" s="91"/>
      <c r="S510" s="91"/>
      <c r="T510" s="91"/>
      <c r="U510" s="2"/>
      <c r="V510" s="2"/>
    </row>
    <row r="511" spans="1:22" ht="16" customHeight="1" x14ac:dyDescent="0.2">
      <c r="A511" s="2"/>
      <c r="B511" s="90"/>
      <c r="C511" s="91"/>
      <c r="D511" s="2"/>
      <c r="E511" s="2"/>
      <c r="F511" s="91"/>
      <c r="G511" s="91"/>
      <c r="H511" s="91"/>
      <c r="I511" s="91"/>
      <c r="J511" s="91"/>
      <c r="K511" s="91"/>
      <c r="L511" s="91"/>
      <c r="M511" s="57"/>
      <c r="N511" s="57"/>
      <c r="O511" s="57"/>
      <c r="P511" s="58"/>
      <c r="Q511" s="58"/>
      <c r="R511" s="91"/>
      <c r="S511" s="91"/>
      <c r="T511" s="91"/>
      <c r="U511" s="2"/>
      <c r="V511" s="2"/>
    </row>
    <row r="512" spans="1:22" ht="16" customHeight="1" x14ac:dyDescent="0.2">
      <c r="A512" s="2"/>
      <c r="B512" s="90"/>
      <c r="C512" s="91"/>
      <c r="D512" s="2"/>
      <c r="E512" s="2"/>
      <c r="F512" s="91"/>
      <c r="G512" s="91"/>
      <c r="H512" s="91"/>
      <c r="I512" s="91"/>
      <c r="J512" s="91"/>
      <c r="K512" s="91"/>
      <c r="L512" s="91"/>
      <c r="M512" s="57"/>
      <c r="N512" s="57"/>
      <c r="O512" s="57"/>
      <c r="P512" s="58"/>
      <c r="Q512" s="58"/>
      <c r="R512" s="91"/>
      <c r="S512" s="91"/>
      <c r="T512" s="91"/>
      <c r="U512" s="2"/>
      <c r="V512" s="2"/>
    </row>
    <row r="513" spans="1:22" ht="16" customHeight="1" x14ac:dyDescent="0.2">
      <c r="A513" s="2"/>
      <c r="B513" s="90"/>
      <c r="C513" s="91"/>
      <c r="D513" s="2"/>
      <c r="E513" s="2"/>
      <c r="F513" s="91"/>
      <c r="G513" s="91"/>
      <c r="H513" s="91"/>
      <c r="I513" s="91"/>
      <c r="J513" s="91"/>
      <c r="K513" s="91"/>
      <c r="L513" s="91"/>
      <c r="M513" s="57"/>
      <c r="N513" s="57"/>
      <c r="O513" s="57"/>
      <c r="P513" s="58"/>
      <c r="Q513" s="58"/>
      <c r="R513" s="91"/>
      <c r="S513" s="91"/>
      <c r="T513" s="91"/>
      <c r="U513" s="2"/>
      <c r="V513" s="2"/>
    </row>
    <row r="514" spans="1:22" ht="16" customHeight="1" x14ac:dyDescent="0.2">
      <c r="A514" s="2"/>
      <c r="B514" s="90"/>
      <c r="C514" s="91"/>
      <c r="D514" s="2"/>
      <c r="E514" s="2"/>
      <c r="F514" s="91"/>
      <c r="G514" s="91"/>
      <c r="H514" s="91"/>
      <c r="I514" s="91"/>
      <c r="J514" s="91"/>
      <c r="K514" s="91"/>
      <c r="L514" s="91"/>
      <c r="M514" s="57"/>
      <c r="N514" s="57"/>
      <c r="O514" s="57"/>
      <c r="P514" s="58"/>
      <c r="Q514" s="58"/>
      <c r="R514" s="91"/>
      <c r="S514" s="91"/>
      <c r="T514" s="91"/>
      <c r="U514" s="2"/>
      <c r="V514" s="2"/>
    </row>
    <row r="515" spans="1:22" ht="16" customHeight="1" x14ac:dyDescent="0.2">
      <c r="A515" s="2"/>
      <c r="B515" s="90"/>
      <c r="C515" s="91"/>
      <c r="D515" s="2"/>
      <c r="E515" s="2"/>
      <c r="F515" s="91"/>
      <c r="G515" s="91"/>
      <c r="H515" s="91"/>
      <c r="I515" s="91"/>
      <c r="J515" s="91"/>
      <c r="K515" s="91"/>
      <c r="L515" s="91"/>
      <c r="M515" s="57"/>
      <c r="N515" s="57"/>
      <c r="O515" s="57"/>
      <c r="P515" s="58"/>
      <c r="Q515" s="58"/>
      <c r="R515" s="91"/>
      <c r="S515" s="91"/>
      <c r="T515" s="91"/>
      <c r="U515" s="2"/>
      <c r="V515" s="2"/>
    </row>
    <row r="516" spans="1:22" ht="16" customHeight="1" x14ac:dyDescent="0.2">
      <c r="A516" s="2"/>
      <c r="B516" s="90"/>
      <c r="C516" s="91"/>
      <c r="D516" s="2"/>
      <c r="E516" s="2"/>
      <c r="F516" s="91"/>
      <c r="G516" s="91"/>
      <c r="H516" s="91"/>
      <c r="I516" s="91"/>
      <c r="J516" s="91"/>
      <c r="K516" s="91"/>
      <c r="L516" s="91"/>
      <c r="M516" s="57"/>
      <c r="N516" s="57"/>
      <c r="O516" s="57"/>
      <c r="P516" s="58"/>
      <c r="Q516" s="58"/>
      <c r="R516" s="91"/>
      <c r="S516" s="91"/>
      <c r="T516" s="91"/>
      <c r="U516" s="2"/>
      <c r="V516" s="2"/>
    </row>
    <row r="517" spans="1:22" ht="16" customHeight="1" x14ac:dyDescent="0.2">
      <c r="A517" s="2"/>
      <c r="B517" s="90"/>
      <c r="C517" s="91"/>
      <c r="D517" s="2"/>
      <c r="E517" s="2"/>
      <c r="F517" s="91"/>
      <c r="G517" s="91"/>
      <c r="H517" s="91"/>
      <c r="I517" s="91"/>
      <c r="J517" s="91"/>
      <c r="K517" s="91"/>
      <c r="L517" s="91"/>
      <c r="M517" s="57"/>
      <c r="N517" s="57"/>
      <c r="O517" s="57"/>
      <c r="P517" s="58"/>
      <c r="Q517" s="58"/>
      <c r="R517" s="91"/>
      <c r="S517" s="91"/>
      <c r="T517" s="91"/>
      <c r="U517" s="2"/>
      <c r="V517" s="2"/>
    </row>
    <row r="518" spans="1:22" ht="16" customHeight="1" x14ac:dyDescent="0.2">
      <c r="A518" s="2"/>
      <c r="B518" s="90"/>
      <c r="C518" s="91"/>
      <c r="D518" s="2"/>
      <c r="E518" s="2"/>
      <c r="F518" s="91"/>
      <c r="G518" s="91"/>
      <c r="H518" s="91"/>
      <c r="I518" s="91"/>
      <c r="J518" s="91"/>
      <c r="K518" s="91"/>
      <c r="L518" s="91"/>
      <c r="M518" s="57"/>
      <c r="N518" s="57"/>
      <c r="O518" s="57"/>
      <c r="P518" s="58"/>
      <c r="Q518" s="58"/>
      <c r="R518" s="91"/>
      <c r="S518" s="91"/>
      <c r="T518" s="91"/>
      <c r="U518" s="2"/>
      <c r="V518" s="2"/>
    </row>
    <row r="519" spans="1:22" ht="16" customHeight="1" x14ac:dyDescent="0.2">
      <c r="A519" s="2"/>
      <c r="B519" s="90"/>
      <c r="C519" s="91"/>
      <c r="D519" s="2"/>
      <c r="E519" s="2"/>
      <c r="F519" s="91"/>
      <c r="G519" s="91"/>
      <c r="H519" s="91"/>
      <c r="I519" s="91"/>
      <c r="J519" s="91"/>
      <c r="K519" s="91"/>
      <c r="L519" s="91"/>
      <c r="M519" s="57"/>
      <c r="N519" s="57"/>
      <c r="O519" s="57"/>
      <c r="P519" s="58"/>
      <c r="Q519" s="58"/>
      <c r="R519" s="91"/>
      <c r="S519" s="91"/>
      <c r="T519" s="91"/>
      <c r="U519" s="2"/>
      <c r="V519" s="2"/>
    </row>
    <row r="520" spans="1:22" ht="16" customHeight="1" x14ac:dyDescent="0.2">
      <c r="A520" s="2"/>
      <c r="B520" s="90"/>
      <c r="C520" s="91"/>
      <c r="D520" s="2"/>
      <c r="E520" s="2"/>
      <c r="F520" s="91"/>
      <c r="G520" s="91"/>
      <c r="H520" s="91"/>
      <c r="I520" s="91"/>
      <c r="J520" s="91"/>
      <c r="K520" s="91"/>
      <c r="L520" s="91"/>
      <c r="M520" s="57"/>
      <c r="N520" s="57"/>
      <c r="O520" s="57"/>
      <c r="P520" s="58"/>
      <c r="Q520" s="58"/>
      <c r="R520" s="91"/>
      <c r="S520" s="91"/>
      <c r="T520" s="91"/>
      <c r="U520" s="2"/>
      <c r="V520" s="2"/>
    </row>
    <row r="521" spans="1:22" ht="16" customHeight="1" x14ac:dyDescent="0.2">
      <c r="A521" s="2"/>
      <c r="B521" s="90"/>
      <c r="C521" s="91"/>
      <c r="D521" s="2"/>
      <c r="E521" s="2"/>
      <c r="F521" s="91"/>
      <c r="G521" s="91"/>
      <c r="H521" s="91"/>
      <c r="I521" s="91"/>
      <c r="J521" s="91"/>
      <c r="K521" s="91"/>
      <c r="L521" s="91"/>
      <c r="M521" s="57"/>
      <c r="N521" s="57"/>
      <c r="O521" s="57"/>
      <c r="P521" s="58"/>
      <c r="Q521" s="58"/>
      <c r="R521" s="91"/>
      <c r="S521" s="91"/>
      <c r="T521" s="91"/>
      <c r="U521" s="2"/>
      <c r="V521" s="2"/>
    </row>
    <row r="522" spans="1:22" ht="16" customHeight="1" x14ac:dyDescent="0.2">
      <c r="A522" s="2"/>
      <c r="B522" s="90"/>
      <c r="C522" s="91"/>
      <c r="D522" s="2"/>
      <c r="E522" s="2"/>
      <c r="F522" s="91"/>
      <c r="G522" s="91"/>
      <c r="H522" s="91"/>
      <c r="I522" s="91"/>
      <c r="J522" s="91"/>
      <c r="K522" s="91"/>
      <c r="L522" s="91"/>
      <c r="M522" s="57"/>
      <c r="N522" s="57"/>
      <c r="O522" s="57"/>
      <c r="P522" s="58"/>
      <c r="Q522" s="58"/>
      <c r="R522" s="91"/>
      <c r="S522" s="91"/>
      <c r="T522" s="91"/>
      <c r="U522" s="2"/>
      <c r="V522" s="2"/>
    </row>
    <row r="523" spans="1:22" ht="16" customHeight="1" x14ac:dyDescent="0.2">
      <c r="A523" s="2"/>
      <c r="B523" s="90"/>
      <c r="C523" s="91"/>
      <c r="D523" s="2"/>
      <c r="E523" s="2"/>
      <c r="F523" s="91"/>
      <c r="G523" s="91"/>
      <c r="H523" s="91"/>
      <c r="I523" s="91"/>
      <c r="J523" s="91"/>
      <c r="K523" s="91"/>
      <c r="L523" s="91"/>
      <c r="M523" s="57"/>
      <c r="N523" s="57"/>
      <c r="O523" s="57"/>
      <c r="P523" s="58"/>
      <c r="Q523" s="58"/>
      <c r="R523" s="91"/>
      <c r="S523" s="91"/>
      <c r="T523" s="91"/>
      <c r="U523" s="2"/>
      <c r="V523" s="2"/>
    </row>
    <row r="524" spans="1:22" ht="16" customHeight="1" x14ac:dyDescent="0.2">
      <c r="A524" s="2"/>
      <c r="B524" s="90"/>
      <c r="C524" s="91"/>
      <c r="D524" s="2"/>
      <c r="E524" s="2"/>
      <c r="F524" s="91"/>
      <c r="G524" s="91"/>
      <c r="H524" s="91"/>
      <c r="I524" s="91"/>
      <c r="J524" s="91"/>
      <c r="K524" s="91"/>
      <c r="L524" s="91"/>
      <c r="M524" s="57"/>
      <c r="N524" s="57"/>
      <c r="O524" s="57"/>
      <c r="P524" s="58"/>
      <c r="Q524" s="58"/>
      <c r="R524" s="91"/>
      <c r="S524" s="91"/>
      <c r="T524" s="91"/>
      <c r="U524" s="2"/>
      <c r="V524" s="2"/>
    </row>
    <row r="525" spans="1:22" ht="16" customHeight="1" x14ac:dyDescent="0.2">
      <c r="A525" s="2"/>
      <c r="B525" s="90"/>
      <c r="C525" s="91"/>
      <c r="D525" s="2"/>
      <c r="E525" s="2"/>
      <c r="F525" s="91"/>
      <c r="G525" s="91"/>
      <c r="H525" s="91"/>
      <c r="I525" s="91"/>
      <c r="J525" s="91"/>
      <c r="K525" s="91"/>
      <c r="L525" s="91"/>
      <c r="M525" s="57"/>
      <c r="N525" s="57"/>
      <c r="O525" s="57"/>
      <c r="P525" s="58"/>
      <c r="Q525" s="58"/>
      <c r="R525" s="91"/>
      <c r="S525" s="91"/>
      <c r="T525" s="91"/>
      <c r="U525" s="2"/>
      <c r="V525" s="2"/>
    </row>
    <row r="526" spans="1:22" ht="16" customHeight="1" x14ac:dyDescent="0.2">
      <c r="A526" s="2"/>
      <c r="B526" s="90"/>
      <c r="C526" s="91"/>
      <c r="D526" s="2"/>
      <c r="E526" s="2"/>
      <c r="F526" s="91"/>
      <c r="G526" s="91"/>
      <c r="H526" s="91"/>
      <c r="I526" s="91"/>
      <c r="J526" s="91"/>
      <c r="K526" s="91"/>
      <c r="L526" s="91"/>
      <c r="M526" s="57"/>
      <c r="N526" s="57"/>
      <c r="O526" s="57"/>
      <c r="P526" s="58"/>
      <c r="Q526" s="58"/>
      <c r="R526" s="91"/>
      <c r="S526" s="91"/>
      <c r="T526" s="91"/>
      <c r="U526" s="2"/>
      <c r="V526" s="2"/>
    </row>
    <row r="527" spans="1:22" ht="16" customHeight="1" x14ac:dyDescent="0.2">
      <c r="A527" s="2"/>
      <c r="B527" s="90"/>
      <c r="C527" s="91"/>
      <c r="D527" s="2"/>
      <c r="E527" s="2"/>
      <c r="F527" s="91"/>
      <c r="G527" s="91"/>
      <c r="H527" s="91"/>
      <c r="I527" s="91"/>
      <c r="J527" s="91"/>
      <c r="K527" s="91"/>
      <c r="L527" s="91"/>
      <c r="M527" s="57"/>
      <c r="N527" s="57"/>
      <c r="O527" s="57"/>
      <c r="P527" s="58"/>
      <c r="Q527" s="58"/>
      <c r="R527" s="91"/>
      <c r="S527" s="91"/>
      <c r="T527" s="91"/>
      <c r="U527" s="2"/>
      <c r="V527" s="2"/>
    </row>
    <row r="528" spans="1:22" ht="16" customHeight="1" x14ac:dyDescent="0.2">
      <c r="A528" s="2"/>
      <c r="B528" s="90"/>
      <c r="C528" s="91"/>
      <c r="D528" s="2"/>
      <c r="E528" s="2"/>
      <c r="F528" s="91"/>
      <c r="G528" s="91"/>
      <c r="H528" s="91"/>
      <c r="I528" s="91"/>
      <c r="J528" s="91"/>
      <c r="K528" s="91"/>
      <c r="L528" s="91"/>
      <c r="M528" s="57"/>
      <c r="N528" s="57"/>
      <c r="O528" s="57"/>
      <c r="P528" s="58"/>
      <c r="Q528" s="58"/>
      <c r="R528" s="91"/>
      <c r="S528" s="91"/>
      <c r="T528" s="91"/>
      <c r="U528" s="2"/>
      <c r="V528" s="2"/>
    </row>
    <row r="529" spans="1:22" ht="16" customHeight="1" x14ac:dyDescent="0.2">
      <c r="A529" s="2"/>
      <c r="B529" s="90"/>
      <c r="C529" s="91"/>
      <c r="D529" s="2"/>
      <c r="E529" s="2"/>
      <c r="F529" s="91"/>
      <c r="G529" s="91"/>
      <c r="H529" s="91"/>
      <c r="I529" s="91"/>
      <c r="J529" s="91"/>
      <c r="K529" s="91"/>
      <c r="L529" s="91"/>
      <c r="M529" s="57"/>
      <c r="N529" s="57"/>
      <c r="O529" s="57"/>
      <c r="P529" s="58"/>
      <c r="Q529" s="58"/>
      <c r="R529" s="91"/>
      <c r="S529" s="91"/>
      <c r="T529" s="91"/>
      <c r="U529" s="2"/>
      <c r="V529" s="2"/>
    </row>
    <row r="530" spans="1:22" ht="16" customHeight="1" x14ac:dyDescent="0.2">
      <c r="A530" s="2"/>
      <c r="B530" s="90"/>
      <c r="C530" s="91"/>
      <c r="D530" s="2"/>
      <c r="E530" s="2"/>
      <c r="F530" s="91"/>
      <c r="G530" s="91"/>
      <c r="H530" s="91"/>
      <c r="I530" s="91"/>
      <c r="J530" s="91"/>
      <c r="K530" s="91"/>
      <c r="L530" s="91"/>
      <c r="M530" s="57"/>
      <c r="N530" s="57"/>
      <c r="O530" s="57"/>
      <c r="P530" s="58"/>
      <c r="Q530" s="58"/>
      <c r="R530" s="91"/>
      <c r="S530" s="91"/>
      <c r="T530" s="91"/>
      <c r="U530" s="2"/>
      <c r="V530" s="2"/>
    </row>
    <row r="531" spans="1:22" ht="16" customHeight="1" x14ac:dyDescent="0.2">
      <c r="A531" s="2"/>
      <c r="B531" s="90"/>
      <c r="C531" s="91"/>
      <c r="D531" s="2"/>
      <c r="E531" s="2"/>
      <c r="F531" s="91"/>
      <c r="G531" s="91"/>
      <c r="H531" s="91"/>
      <c r="I531" s="91"/>
      <c r="J531" s="91"/>
      <c r="K531" s="91"/>
      <c r="L531" s="91"/>
      <c r="M531" s="57"/>
      <c r="N531" s="57"/>
      <c r="O531" s="57"/>
      <c r="P531" s="58"/>
      <c r="Q531" s="58"/>
      <c r="R531" s="91"/>
      <c r="S531" s="91"/>
      <c r="T531" s="91"/>
      <c r="U531" s="2"/>
      <c r="V531" s="2"/>
    </row>
    <row r="532" spans="1:22" ht="16" customHeight="1" x14ac:dyDescent="0.2">
      <c r="A532" s="2"/>
      <c r="B532" s="90"/>
      <c r="C532" s="91"/>
      <c r="D532" s="2"/>
      <c r="E532" s="2"/>
      <c r="F532" s="91"/>
      <c r="G532" s="91"/>
      <c r="H532" s="91"/>
      <c r="I532" s="91"/>
      <c r="J532" s="91"/>
      <c r="K532" s="91"/>
      <c r="L532" s="91"/>
      <c r="M532" s="57"/>
      <c r="N532" s="57"/>
      <c r="O532" s="57"/>
      <c r="P532" s="58"/>
      <c r="Q532" s="58"/>
      <c r="R532" s="91"/>
      <c r="S532" s="91"/>
      <c r="T532" s="91"/>
      <c r="U532" s="2"/>
      <c r="V532" s="2"/>
    </row>
    <row r="533" spans="1:22" ht="16" customHeight="1" x14ac:dyDescent="0.2">
      <c r="A533" s="2"/>
      <c r="B533" s="90"/>
      <c r="C533" s="91"/>
      <c r="D533" s="2"/>
      <c r="E533" s="2"/>
      <c r="F533" s="91"/>
      <c r="G533" s="91"/>
      <c r="H533" s="91"/>
      <c r="I533" s="91"/>
      <c r="J533" s="91"/>
      <c r="K533" s="91"/>
      <c r="L533" s="91"/>
      <c r="M533" s="57"/>
      <c r="N533" s="57"/>
      <c r="O533" s="57"/>
      <c r="P533" s="58"/>
      <c r="Q533" s="58"/>
      <c r="R533" s="91"/>
      <c r="S533" s="91"/>
      <c r="T533" s="91"/>
      <c r="U533" s="2"/>
      <c r="V533" s="2"/>
    </row>
    <row r="534" spans="1:22" ht="16" customHeight="1" x14ac:dyDescent="0.2">
      <c r="A534" s="2"/>
      <c r="B534" s="90"/>
      <c r="C534" s="91"/>
      <c r="D534" s="2"/>
      <c r="E534" s="2"/>
      <c r="F534" s="91"/>
      <c r="G534" s="91"/>
      <c r="H534" s="91"/>
      <c r="I534" s="91"/>
      <c r="J534" s="91"/>
      <c r="K534" s="91"/>
      <c r="L534" s="91"/>
      <c r="M534" s="57"/>
      <c r="N534" s="57"/>
      <c r="O534" s="57"/>
      <c r="P534" s="58"/>
      <c r="Q534" s="58"/>
      <c r="R534" s="91"/>
      <c r="S534" s="91"/>
      <c r="T534" s="91"/>
      <c r="U534" s="2"/>
      <c r="V534" s="2"/>
    </row>
    <row r="535" spans="1:22" ht="16" customHeight="1" x14ac:dyDescent="0.2">
      <c r="A535" s="2"/>
      <c r="B535" s="90"/>
      <c r="C535" s="91"/>
      <c r="D535" s="2"/>
      <c r="E535" s="2"/>
      <c r="F535" s="91"/>
      <c r="G535" s="91"/>
      <c r="H535" s="91"/>
      <c r="I535" s="91"/>
      <c r="J535" s="91"/>
      <c r="K535" s="91"/>
      <c r="L535" s="91"/>
      <c r="M535" s="57"/>
      <c r="N535" s="57"/>
      <c r="O535" s="57"/>
      <c r="P535" s="58"/>
      <c r="Q535" s="58"/>
      <c r="R535" s="91"/>
      <c r="S535" s="91"/>
      <c r="T535" s="91"/>
      <c r="U535" s="2"/>
      <c r="V535" s="2"/>
    </row>
    <row r="536" spans="1:22" ht="16" customHeight="1" x14ac:dyDescent="0.2">
      <c r="A536" s="2"/>
      <c r="B536" s="90"/>
      <c r="C536" s="91"/>
      <c r="D536" s="2"/>
      <c r="E536" s="2"/>
      <c r="F536" s="91"/>
      <c r="G536" s="91"/>
      <c r="H536" s="91"/>
      <c r="I536" s="91"/>
      <c r="J536" s="91"/>
      <c r="K536" s="91"/>
      <c r="L536" s="91"/>
      <c r="M536" s="57"/>
      <c r="N536" s="57"/>
      <c r="O536" s="57"/>
      <c r="P536" s="58"/>
      <c r="Q536" s="58"/>
      <c r="R536" s="91"/>
      <c r="S536" s="91"/>
      <c r="T536" s="91"/>
      <c r="U536" s="2"/>
      <c r="V536" s="2"/>
    </row>
    <row r="537" spans="1:22" ht="16" customHeight="1" x14ac:dyDescent="0.2">
      <c r="A537" s="2"/>
      <c r="B537" s="90"/>
      <c r="C537" s="91"/>
      <c r="D537" s="2"/>
      <c r="E537" s="2"/>
      <c r="F537" s="91"/>
      <c r="G537" s="91"/>
      <c r="H537" s="91"/>
      <c r="I537" s="91"/>
      <c r="J537" s="91"/>
      <c r="K537" s="91"/>
      <c r="L537" s="91"/>
      <c r="M537" s="57"/>
      <c r="N537" s="57"/>
      <c r="O537" s="57"/>
      <c r="P537" s="58"/>
      <c r="Q537" s="58"/>
      <c r="R537" s="91"/>
      <c r="S537" s="91"/>
      <c r="T537" s="91"/>
      <c r="U537" s="2"/>
      <c r="V537" s="2"/>
    </row>
    <row r="538" spans="1:22" ht="16" customHeight="1" x14ac:dyDescent="0.2">
      <c r="A538" s="2"/>
      <c r="B538" s="90"/>
      <c r="C538" s="91"/>
      <c r="D538" s="2"/>
      <c r="E538" s="2"/>
      <c r="F538" s="91"/>
      <c r="G538" s="91"/>
      <c r="H538" s="91"/>
      <c r="I538" s="91"/>
      <c r="J538" s="91"/>
      <c r="K538" s="91"/>
      <c r="L538" s="91"/>
      <c r="M538" s="57"/>
      <c r="N538" s="57"/>
      <c r="O538" s="57"/>
      <c r="P538" s="58"/>
      <c r="Q538" s="58"/>
      <c r="R538" s="91"/>
      <c r="S538" s="91"/>
      <c r="T538" s="91"/>
      <c r="U538" s="2"/>
      <c r="V538" s="2"/>
    </row>
    <row r="539" spans="1:22" ht="16" customHeight="1" x14ac:dyDescent="0.2">
      <c r="A539" s="2"/>
      <c r="B539" s="90"/>
      <c r="C539" s="91"/>
      <c r="D539" s="2"/>
      <c r="E539" s="2"/>
      <c r="F539" s="91"/>
      <c r="G539" s="91"/>
      <c r="H539" s="91"/>
      <c r="I539" s="91"/>
      <c r="J539" s="91"/>
      <c r="K539" s="91"/>
      <c r="L539" s="91"/>
      <c r="M539" s="57"/>
      <c r="N539" s="57"/>
      <c r="O539" s="57"/>
      <c r="P539" s="58"/>
      <c r="Q539" s="58"/>
      <c r="R539" s="91"/>
      <c r="S539" s="91"/>
      <c r="T539" s="91"/>
      <c r="U539" s="2"/>
      <c r="V539" s="2"/>
    </row>
    <row r="540" spans="1:22" ht="16" customHeight="1" x14ac:dyDescent="0.2">
      <c r="A540" s="2"/>
      <c r="B540" s="90"/>
      <c r="C540" s="91"/>
      <c r="D540" s="2"/>
      <c r="E540" s="2"/>
      <c r="F540" s="91"/>
      <c r="G540" s="91"/>
      <c r="H540" s="91"/>
      <c r="I540" s="91"/>
      <c r="J540" s="91"/>
      <c r="K540" s="91"/>
      <c r="L540" s="91"/>
      <c r="M540" s="57"/>
      <c r="N540" s="57"/>
      <c r="O540" s="57"/>
      <c r="P540" s="58"/>
      <c r="Q540" s="58"/>
      <c r="R540" s="91"/>
      <c r="S540" s="91"/>
      <c r="T540" s="91"/>
      <c r="U540" s="2"/>
      <c r="V540" s="2"/>
    </row>
    <row r="541" spans="1:22" ht="16" customHeight="1" x14ac:dyDescent="0.2">
      <c r="A541" s="2"/>
      <c r="B541" s="90"/>
      <c r="C541" s="91"/>
      <c r="D541" s="2"/>
      <c r="E541" s="2"/>
      <c r="F541" s="91"/>
      <c r="G541" s="91"/>
      <c r="H541" s="91"/>
      <c r="I541" s="91"/>
      <c r="J541" s="91"/>
      <c r="K541" s="91"/>
      <c r="L541" s="91"/>
      <c r="M541" s="57"/>
      <c r="N541" s="57"/>
      <c r="O541" s="57"/>
      <c r="P541" s="58"/>
      <c r="Q541" s="58"/>
      <c r="R541" s="91"/>
      <c r="S541" s="91"/>
      <c r="T541" s="91"/>
      <c r="U541" s="2"/>
      <c r="V541" s="2"/>
    </row>
    <row r="542" spans="1:22" ht="16" customHeight="1" x14ac:dyDescent="0.2">
      <c r="A542" s="2"/>
      <c r="B542" s="90"/>
      <c r="C542" s="91"/>
      <c r="D542" s="2"/>
      <c r="E542" s="2"/>
      <c r="F542" s="91"/>
      <c r="G542" s="91"/>
      <c r="H542" s="91"/>
      <c r="I542" s="91"/>
      <c r="J542" s="91"/>
      <c r="K542" s="91"/>
      <c r="L542" s="91"/>
      <c r="M542" s="57"/>
      <c r="N542" s="57"/>
      <c r="O542" s="57"/>
      <c r="P542" s="58"/>
      <c r="Q542" s="58"/>
      <c r="R542" s="91"/>
      <c r="S542" s="91"/>
      <c r="T542" s="91"/>
      <c r="U542" s="2"/>
      <c r="V542" s="2"/>
    </row>
    <row r="543" spans="1:22" ht="16" customHeight="1" x14ac:dyDescent="0.2">
      <c r="A543" s="2"/>
      <c r="B543" s="90"/>
      <c r="C543" s="91"/>
      <c r="D543" s="2"/>
      <c r="E543" s="2"/>
      <c r="F543" s="91"/>
      <c r="G543" s="91"/>
      <c r="H543" s="91"/>
      <c r="I543" s="91"/>
      <c r="J543" s="91"/>
      <c r="K543" s="91"/>
      <c r="L543" s="91"/>
      <c r="M543" s="57"/>
      <c r="N543" s="57"/>
      <c r="O543" s="57"/>
      <c r="P543" s="58"/>
      <c r="Q543" s="58"/>
      <c r="R543" s="91"/>
      <c r="S543" s="91"/>
      <c r="T543" s="91"/>
      <c r="U543" s="2"/>
      <c r="V543" s="2"/>
    </row>
    <row r="544" spans="1:22" ht="16" customHeight="1" x14ac:dyDescent="0.2">
      <c r="A544" s="2"/>
      <c r="B544" s="90"/>
      <c r="C544" s="91"/>
      <c r="D544" s="2"/>
      <c r="E544" s="2"/>
      <c r="F544" s="91"/>
      <c r="G544" s="91"/>
      <c r="H544" s="91"/>
      <c r="I544" s="91"/>
      <c r="J544" s="91"/>
      <c r="K544" s="91"/>
      <c r="L544" s="91"/>
      <c r="M544" s="57"/>
      <c r="N544" s="57"/>
      <c r="O544" s="57"/>
      <c r="P544" s="58"/>
      <c r="Q544" s="58"/>
      <c r="R544" s="91"/>
      <c r="S544" s="91"/>
      <c r="T544" s="91"/>
      <c r="U544" s="2"/>
      <c r="V544" s="2"/>
    </row>
    <row r="545" spans="1:22" ht="16" customHeight="1" x14ac:dyDescent="0.2">
      <c r="A545" s="2"/>
      <c r="B545" s="90"/>
      <c r="C545" s="91"/>
      <c r="D545" s="2"/>
      <c r="E545" s="2"/>
      <c r="F545" s="91"/>
      <c r="G545" s="91"/>
      <c r="H545" s="91"/>
      <c r="I545" s="91"/>
      <c r="J545" s="91"/>
      <c r="K545" s="91"/>
      <c r="L545" s="91"/>
      <c r="M545" s="57"/>
      <c r="N545" s="57"/>
      <c r="O545" s="57"/>
      <c r="P545" s="58"/>
      <c r="Q545" s="58"/>
      <c r="R545" s="91"/>
      <c r="S545" s="91"/>
      <c r="T545" s="91"/>
      <c r="U545" s="2"/>
      <c r="V545" s="2"/>
    </row>
    <row r="546" spans="1:22" ht="16" customHeight="1" x14ac:dyDescent="0.2">
      <c r="A546" s="2"/>
      <c r="B546" s="90"/>
      <c r="C546" s="91"/>
      <c r="D546" s="2"/>
      <c r="E546" s="2"/>
      <c r="F546" s="91"/>
      <c r="G546" s="91"/>
      <c r="H546" s="91"/>
      <c r="I546" s="91"/>
      <c r="J546" s="91"/>
      <c r="K546" s="91"/>
      <c r="L546" s="91"/>
      <c r="M546" s="57"/>
      <c r="N546" s="57"/>
      <c r="O546" s="57"/>
      <c r="P546" s="58"/>
      <c r="Q546" s="58"/>
      <c r="R546" s="91"/>
      <c r="S546" s="91"/>
      <c r="T546" s="91"/>
      <c r="U546" s="2"/>
      <c r="V546" s="2"/>
    </row>
    <row r="547" spans="1:22" ht="16" customHeight="1" x14ac:dyDescent="0.2">
      <c r="A547" s="2"/>
      <c r="B547" s="90"/>
      <c r="C547" s="91"/>
      <c r="D547" s="2"/>
      <c r="E547" s="2"/>
      <c r="F547" s="91"/>
      <c r="G547" s="91"/>
      <c r="H547" s="91"/>
      <c r="I547" s="91"/>
      <c r="J547" s="91"/>
      <c r="K547" s="91"/>
      <c r="L547" s="91"/>
      <c r="M547" s="57"/>
      <c r="N547" s="57"/>
      <c r="O547" s="57"/>
      <c r="P547" s="58"/>
      <c r="Q547" s="58"/>
      <c r="R547" s="91"/>
      <c r="S547" s="91"/>
      <c r="T547" s="91"/>
      <c r="U547" s="2"/>
      <c r="V547" s="2"/>
    </row>
    <row r="548" spans="1:22" ht="16" customHeight="1" x14ac:dyDescent="0.2">
      <c r="A548" s="2"/>
      <c r="B548" s="90"/>
      <c r="C548" s="91"/>
      <c r="D548" s="2"/>
      <c r="E548" s="2"/>
      <c r="F548" s="91"/>
      <c r="G548" s="91"/>
      <c r="H548" s="91"/>
      <c r="I548" s="91"/>
      <c r="J548" s="91"/>
      <c r="K548" s="91"/>
      <c r="L548" s="91"/>
      <c r="M548" s="57"/>
      <c r="N548" s="57"/>
      <c r="O548" s="57"/>
      <c r="P548" s="58"/>
      <c r="Q548" s="58"/>
      <c r="R548" s="91"/>
      <c r="S548" s="91"/>
      <c r="T548" s="91"/>
      <c r="U548" s="2"/>
      <c r="V548" s="2"/>
    </row>
    <row r="549" spans="1:22" ht="16" customHeight="1" x14ac:dyDescent="0.2">
      <c r="A549" s="2"/>
      <c r="B549" s="90"/>
      <c r="C549" s="91"/>
      <c r="D549" s="2"/>
      <c r="E549" s="2"/>
      <c r="F549" s="91"/>
      <c r="G549" s="91"/>
      <c r="H549" s="91"/>
      <c r="I549" s="91"/>
      <c r="J549" s="91"/>
      <c r="K549" s="91"/>
      <c r="L549" s="91"/>
      <c r="M549" s="57"/>
      <c r="N549" s="57"/>
      <c r="O549" s="57"/>
      <c r="P549" s="58"/>
      <c r="Q549" s="58"/>
      <c r="R549" s="91"/>
      <c r="S549" s="91"/>
      <c r="T549" s="91"/>
      <c r="U549" s="2"/>
      <c r="V549" s="2"/>
    </row>
    <row r="550" spans="1:22" ht="16" customHeight="1" x14ac:dyDescent="0.2">
      <c r="A550" s="2"/>
      <c r="B550" s="90"/>
      <c r="C550" s="91"/>
      <c r="D550" s="2"/>
      <c r="E550" s="2"/>
      <c r="F550" s="91"/>
      <c r="G550" s="91"/>
      <c r="H550" s="91"/>
      <c r="I550" s="91"/>
      <c r="J550" s="91"/>
      <c r="K550" s="91"/>
      <c r="L550" s="91"/>
      <c r="M550" s="57"/>
      <c r="N550" s="57"/>
      <c r="O550" s="57"/>
      <c r="P550" s="58"/>
      <c r="Q550" s="58"/>
      <c r="R550" s="91"/>
      <c r="S550" s="91"/>
      <c r="T550" s="91"/>
      <c r="U550" s="2"/>
      <c r="V550" s="2"/>
    </row>
    <row r="551" spans="1:22" ht="16" customHeight="1" x14ac:dyDescent="0.2">
      <c r="A551" s="2"/>
      <c r="B551" s="90"/>
      <c r="C551" s="91"/>
      <c r="D551" s="2"/>
      <c r="E551" s="2"/>
      <c r="F551" s="91"/>
      <c r="G551" s="91"/>
      <c r="H551" s="91"/>
      <c r="I551" s="91"/>
      <c r="J551" s="91"/>
      <c r="K551" s="91"/>
      <c r="L551" s="91"/>
      <c r="M551" s="57"/>
      <c r="N551" s="57"/>
      <c r="O551" s="57"/>
      <c r="P551" s="58"/>
      <c r="Q551" s="58"/>
      <c r="R551" s="91"/>
      <c r="S551" s="91"/>
      <c r="T551" s="91"/>
      <c r="U551" s="2"/>
      <c r="V551" s="2"/>
    </row>
    <row r="552" spans="1:22" ht="16" customHeight="1" x14ac:dyDescent="0.2">
      <c r="A552" s="2"/>
      <c r="B552" s="90"/>
      <c r="C552" s="91"/>
      <c r="D552" s="2"/>
      <c r="E552" s="2"/>
      <c r="F552" s="91"/>
      <c r="G552" s="91"/>
      <c r="H552" s="91"/>
      <c r="I552" s="91"/>
      <c r="J552" s="91"/>
      <c r="K552" s="91"/>
      <c r="L552" s="91"/>
      <c r="M552" s="57"/>
      <c r="N552" s="57"/>
      <c r="O552" s="57"/>
      <c r="P552" s="58"/>
      <c r="Q552" s="58"/>
      <c r="R552" s="91"/>
      <c r="S552" s="91"/>
      <c r="T552" s="91"/>
      <c r="U552" s="2"/>
      <c r="V552" s="2"/>
    </row>
    <row r="553" spans="1:22" ht="16" customHeight="1" x14ac:dyDescent="0.2">
      <c r="A553" s="2"/>
      <c r="B553" s="90"/>
      <c r="C553" s="91"/>
      <c r="D553" s="2"/>
      <c r="E553" s="2"/>
      <c r="F553" s="91"/>
      <c r="G553" s="91"/>
      <c r="H553" s="91"/>
      <c r="I553" s="91"/>
      <c r="J553" s="91"/>
      <c r="K553" s="91"/>
      <c r="L553" s="91"/>
      <c r="M553" s="57"/>
      <c r="N553" s="57"/>
      <c r="O553" s="57"/>
      <c r="P553" s="58"/>
      <c r="Q553" s="58"/>
      <c r="R553" s="91"/>
      <c r="S553" s="91"/>
      <c r="T553" s="91"/>
      <c r="U553" s="2"/>
      <c r="V553" s="2"/>
    </row>
    <row r="554" spans="1:22" ht="16" customHeight="1" x14ac:dyDescent="0.2">
      <c r="A554" s="2"/>
      <c r="B554" s="90"/>
      <c r="C554" s="91"/>
      <c r="D554" s="2"/>
      <c r="E554" s="2"/>
      <c r="F554" s="91"/>
      <c r="G554" s="91"/>
      <c r="H554" s="91"/>
      <c r="I554" s="91"/>
      <c r="J554" s="91"/>
      <c r="K554" s="91"/>
      <c r="L554" s="91"/>
      <c r="M554" s="57"/>
      <c r="N554" s="57"/>
      <c r="O554" s="57"/>
      <c r="P554" s="58"/>
      <c r="Q554" s="58"/>
      <c r="R554" s="91"/>
      <c r="S554" s="91"/>
      <c r="T554" s="91"/>
      <c r="U554" s="2"/>
      <c r="V554" s="2"/>
    </row>
    <row r="555" spans="1:22" ht="16" customHeight="1" x14ac:dyDescent="0.2">
      <c r="A555" s="2"/>
      <c r="B555" s="90"/>
      <c r="C555" s="91"/>
      <c r="D555" s="2"/>
      <c r="E555" s="2"/>
      <c r="F555" s="91"/>
      <c r="G555" s="91"/>
      <c r="H555" s="91"/>
      <c r="I555" s="91"/>
      <c r="J555" s="91"/>
      <c r="K555" s="91"/>
      <c r="L555" s="91"/>
      <c r="M555" s="57"/>
      <c r="N555" s="57"/>
      <c r="O555" s="57"/>
      <c r="P555" s="58"/>
      <c r="Q555" s="58"/>
      <c r="R555" s="91"/>
      <c r="S555" s="91"/>
      <c r="T555" s="91"/>
      <c r="U555" s="2"/>
      <c r="V555" s="2"/>
    </row>
    <row r="556" spans="1:22" ht="16" customHeight="1" x14ac:dyDescent="0.2">
      <c r="A556" s="2"/>
      <c r="B556" s="90"/>
      <c r="C556" s="91"/>
      <c r="D556" s="2"/>
      <c r="E556" s="2"/>
      <c r="F556" s="91"/>
      <c r="G556" s="91"/>
      <c r="H556" s="91"/>
      <c r="I556" s="91"/>
      <c r="J556" s="91"/>
      <c r="K556" s="91"/>
      <c r="L556" s="91"/>
      <c r="M556" s="57"/>
      <c r="N556" s="57"/>
      <c r="O556" s="57"/>
      <c r="P556" s="58"/>
      <c r="Q556" s="58"/>
      <c r="R556" s="91"/>
      <c r="S556" s="91"/>
      <c r="T556" s="91"/>
      <c r="U556" s="2"/>
      <c r="V556" s="2"/>
    </row>
    <row r="557" spans="1:22" ht="16" customHeight="1" x14ac:dyDescent="0.2">
      <c r="A557" s="2"/>
      <c r="B557" s="90"/>
      <c r="C557" s="91"/>
      <c r="D557" s="2"/>
      <c r="E557" s="2"/>
      <c r="F557" s="91"/>
      <c r="G557" s="91"/>
      <c r="H557" s="91"/>
      <c r="I557" s="91"/>
      <c r="J557" s="91"/>
      <c r="K557" s="91"/>
      <c r="L557" s="91"/>
      <c r="M557" s="57"/>
      <c r="N557" s="57"/>
      <c r="O557" s="57"/>
      <c r="P557" s="58"/>
      <c r="Q557" s="58"/>
      <c r="R557" s="91"/>
      <c r="S557" s="91"/>
      <c r="T557" s="91"/>
      <c r="U557" s="2"/>
      <c r="V557" s="2"/>
    </row>
    <row r="558" spans="1:22" ht="16" customHeight="1" x14ac:dyDescent="0.2">
      <c r="A558" s="2"/>
      <c r="B558" s="90"/>
      <c r="C558" s="91"/>
      <c r="D558" s="2"/>
      <c r="E558" s="2"/>
      <c r="F558" s="91"/>
      <c r="G558" s="91"/>
      <c r="H558" s="91"/>
      <c r="I558" s="91"/>
      <c r="J558" s="91"/>
      <c r="K558" s="91"/>
      <c r="L558" s="91"/>
      <c r="M558" s="57"/>
      <c r="N558" s="57"/>
      <c r="O558" s="57"/>
      <c r="P558" s="58"/>
      <c r="Q558" s="58"/>
      <c r="R558" s="91"/>
      <c r="S558" s="91"/>
      <c r="T558" s="91"/>
      <c r="U558" s="2"/>
      <c r="V558" s="2"/>
    </row>
    <row r="559" spans="1:22" ht="16" customHeight="1" x14ac:dyDescent="0.2">
      <c r="A559" s="2"/>
      <c r="B559" s="90"/>
      <c r="C559" s="91"/>
      <c r="D559" s="2"/>
      <c r="E559" s="2"/>
      <c r="F559" s="91"/>
      <c r="G559" s="91"/>
      <c r="H559" s="91"/>
      <c r="I559" s="91"/>
      <c r="J559" s="91"/>
      <c r="K559" s="91"/>
      <c r="L559" s="91"/>
      <c r="M559" s="57"/>
      <c r="N559" s="57"/>
      <c r="O559" s="57"/>
      <c r="P559" s="58"/>
      <c r="Q559" s="58"/>
      <c r="R559" s="91"/>
      <c r="S559" s="91"/>
      <c r="T559" s="91"/>
      <c r="U559" s="2"/>
      <c r="V559" s="2"/>
    </row>
    <row r="560" spans="1:22" ht="16" customHeight="1" x14ac:dyDescent="0.2">
      <c r="A560" s="2"/>
      <c r="B560" s="90"/>
      <c r="C560" s="91"/>
      <c r="D560" s="2"/>
      <c r="E560" s="2"/>
      <c r="F560" s="91"/>
      <c r="G560" s="91"/>
      <c r="H560" s="91"/>
      <c r="I560" s="91"/>
      <c r="J560" s="91"/>
      <c r="K560" s="91"/>
      <c r="L560" s="91"/>
      <c r="M560" s="57"/>
      <c r="N560" s="57"/>
      <c r="O560" s="57"/>
      <c r="P560" s="58"/>
      <c r="Q560" s="58"/>
      <c r="R560" s="91"/>
      <c r="S560" s="91"/>
      <c r="T560" s="91"/>
      <c r="U560" s="2"/>
      <c r="V560" s="2"/>
    </row>
    <row r="561" spans="1:22" ht="16" customHeight="1" x14ac:dyDescent="0.2">
      <c r="A561" s="2"/>
      <c r="B561" s="90"/>
      <c r="C561" s="91"/>
      <c r="D561" s="2"/>
      <c r="E561" s="2"/>
      <c r="F561" s="91"/>
      <c r="G561" s="91"/>
      <c r="H561" s="91"/>
      <c r="I561" s="91"/>
      <c r="J561" s="91"/>
      <c r="K561" s="91"/>
      <c r="L561" s="91"/>
      <c r="M561" s="57"/>
      <c r="N561" s="57"/>
      <c r="O561" s="57"/>
      <c r="P561" s="58"/>
      <c r="Q561" s="58"/>
      <c r="R561" s="91"/>
      <c r="S561" s="91"/>
      <c r="T561" s="91"/>
      <c r="U561" s="2"/>
      <c r="V561" s="2"/>
    </row>
    <row r="562" spans="1:22" ht="16" customHeight="1" x14ac:dyDescent="0.2">
      <c r="A562" s="2"/>
      <c r="B562" s="90"/>
      <c r="C562" s="91"/>
      <c r="D562" s="2"/>
      <c r="E562" s="2"/>
      <c r="F562" s="91"/>
      <c r="G562" s="91"/>
      <c r="H562" s="91"/>
      <c r="I562" s="91"/>
      <c r="J562" s="91"/>
      <c r="K562" s="91"/>
      <c r="L562" s="91"/>
      <c r="M562" s="57"/>
      <c r="N562" s="57"/>
      <c r="O562" s="57"/>
      <c r="P562" s="58"/>
      <c r="Q562" s="58"/>
      <c r="R562" s="91"/>
      <c r="S562" s="91"/>
      <c r="T562" s="91"/>
      <c r="U562" s="2"/>
      <c r="V562" s="2"/>
    </row>
    <row r="563" spans="1:22" ht="16" customHeight="1" x14ac:dyDescent="0.2">
      <c r="A563" s="2"/>
      <c r="B563" s="90"/>
      <c r="C563" s="91"/>
      <c r="D563" s="2"/>
      <c r="E563" s="2"/>
      <c r="F563" s="91"/>
      <c r="G563" s="91"/>
      <c r="H563" s="91"/>
      <c r="I563" s="91"/>
      <c r="J563" s="91"/>
      <c r="K563" s="91"/>
      <c r="L563" s="91"/>
      <c r="M563" s="57"/>
      <c r="N563" s="57"/>
      <c r="O563" s="57"/>
      <c r="P563" s="58"/>
      <c r="Q563" s="58"/>
      <c r="R563" s="91"/>
      <c r="S563" s="91"/>
      <c r="T563" s="91"/>
      <c r="U563" s="2"/>
      <c r="V563" s="2"/>
    </row>
    <row r="564" spans="1:22" ht="16" customHeight="1" x14ac:dyDescent="0.2">
      <c r="A564" s="2"/>
      <c r="B564" s="90"/>
      <c r="C564" s="91"/>
      <c r="D564" s="2"/>
      <c r="E564" s="2"/>
      <c r="F564" s="91"/>
      <c r="G564" s="91"/>
      <c r="H564" s="91"/>
      <c r="I564" s="91"/>
      <c r="J564" s="91"/>
      <c r="K564" s="91"/>
      <c r="L564" s="91"/>
      <c r="M564" s="57"/>
      <c r="N564" s="57"/>
      <c r="O564" s="57"/>
      <c r="P564" s="58"/>
      <c r="Q564" s="58"/>
      <c r="R564" s="91"/>
      <c r="S564" s="91"/>
      <c r="T564" s="91"/>
      <c r="U564" s="2"/>
      <c r="V564" s="2"/>
    </row>
    <row r="565" spans="1:22" ht="16" customHeight="1" x14ac:dyDescent="0.2">
      <c r="A565" s="2"/>
      <c r="B565" s="90"/>
      <c r="C565" s="91"/>
      <c r="D565" s="2"/>
      <c r="E565" s="2"/>
      <c r="F565" s="91"/>
      <c r="G565" s="91"/>
      <c r="H565" s="91"/>
      <c r="I565" s="91"/>
      <c r="J565" s="91"/>
      <c r="K565" s="91"/>
      <c r="L565" s="91"/>
      <c r="M565" s="57"/>
      <c r="N565" s="57"/>
      <c r="O565" s="57"/>
      <c r="P565" s="58"/>
      <c r="Q565" s="58"/>
      <c r="R565" s="91"/>
      <c r="S565" s="91"/>
      <c r="T565" s="91"/>
      <c r="U565" s="2"/>
      <c r="V565" s="2"/>
    </row>
    <row r="566" spans="1:22" ht="16" customHeight="1" x14ac:dyDescent="0.2">
      <c r="A566" s="2"/>
      <c r="B566" s="90"/>
      <c r="C566" s="91"/>
      <c r="D566" s="2"/>
      <c r="E566" s="2"/>
      <c r="F566" s="91"/>
      <c r="G566" s="91"/>
      <c r="H566" s="91"/>
      <c r="I566" s="91"/>
      <c r="J566" s="91"/>
      <c r="K566" s="91"/>
      <c r="L566" s="91"/>
      <c r="M566" s="57"/>
      <c r="N566" s="57"/>
      <c r="O566" s="57"/>
      <c r="P566" s="58"/>
      <c r="Q566" s="58"/>
      <c r="R566" s="91"/>
      <c r="S566" s="91"/>
      <c r="T566" s="91"/>
      <c r="U566" s="2"/>
      <c r="V566" s="2"/>
    </row>
    <row r="567" spans="1:22" ht="16" customHeight="1" x14ac:dyDescent="0.2">
      <c r="A567" s="2"/>
      <c r="B567" s="90"/>
      <c r="C567" s="91"/>
      <c r="D567" s="2"/>
      <c r="E567" s="2"/>
      <c r="F567" s="91"/>
      <c r="G567" s="91"/>
      <c r="H567" s="91"/>
      <c r="I567" s="91"/>
      <c r="J567" s="91"/>
      <c r="K567" s="91"/>
      <c r="L567" s="91"/>
      <c r="M567" s="57"/>
      <c r="N567" s="57"/>
      <c r="O567" s="57"/>
      <c r="P567" s="58"/>
      <c r="Q567" s="58"/>
      <c r="R567" s="91"/>
      <c r="S567" s="91"/>
      <c r="T567" s="91"/>
      <c r="U567" s="2"/>
      <c r="V567" s="2"/>
    </row>
    <row r="568" spans="1:22" ht="16" customHeight="1" x14ac:dyDescent="0.2">
      <c r="A568" s="2"/>
      <c r="B568" s="90"/>
      <c r="C568" s="91"/>
      <c r="D568" s="2"/>
      <c r="E568" s="2"/>
      <c r="F568" s="91"/>
      <c r="G568" s="91"/>
      <c r="H568" s="91"/>
      <c r="I568" s="91"/>
      <c r="J568" s="91"/>
      <c r="K568" s="91"/>
      <c r="L568" s="91"/>
      <c r="M568" s="57"/>
      <c r="N568" s="57"/>
      <c r="O568" s="57"/>
      <c r="P568" s="58"/>
      <c r="Q568" s="58"/>
      <c r="R568" s="91"/>
      <c r="S568" s="91"/>
      <c r="T568" s="91"/>
      <c r="U568" s="2"/>
      <c r="V568" s="2"/>
    </row>
    <row r="569" spans="1:22" ht="16" customHeight="1" x14ac:dyDescent="0.2">
      <c r="A569" s="2"/>
      <c r="B569" s="90"/>
      <c r="C569" s="91"/>
      <c r="D569" s="2"/>
      <c r="E569" s="2"/>
      <c r="F569" s="91"/>
      <c r="G569" s="91"/>
      <c r="H569" s="91"/>
      <c r="I569" s="91"/>
      <c r="J569" s="91"/>
      <c r="K569" s="91"/>
      <c r="L569" s="91"/>
      <c r="M569" s="57"/>
      <c r="N569" s="57"/>
      <c r="O569" s="57"/>
      <c r="P569" s="58"/>
      <c r="Q569" s="58"/>
      <c r="R569" s="91"/>
      <c r="S569" s="91"/>
      <c r="T569" s="91"/>
      <c r="U569" s="2"/>
      <c r="V569" s="2"/>
    </row>
    <row r="570" spans="1:22" ht="16" customHeight="1" x14ac:dyDescent="0.2">
      <c r="A570" s="2"/>
      <c r="B570" s="90"/>
      <c r="C570" s="91"/>
      <c r="D570" s="2"/>
      <c r="E570" s="2"/>
      <c r="F570" s="91"/>
      <c r="G570" s="91"/>
      <c r="H570" s="91"/>
      <c r="I570" s="91"/>
      <c r="J570" s="91"/>
      <c r="K570" s="91"/>
      <c r="L570" s="91"/>
      <c r="M570" s="57"/>
      <c r="N570" s="57"/>
      <c r="O570" s="57"/>
      <c r="P570" s="58"/>
      <c r="Q570" s="58"/>
      <c r="R570" s="91"/>
      <c r="S570" s="91"/>
      <c r="T570" s="91"/>
      <c r="U570" s="2"/>
      <c r="V570" s="2"/>
    </row>
    <row r="571" spans="1:22" ht="16" customHeight="1" x14ac:dyDescent="0.2">
      <c r="A571" s="2"/>
      <c r="B571" s="90"/>
      <c r="C571" s="91"/>
      <c r="D571" s="2"/>
      <c r="E571" s="2"/>
      <c r="F571" s="91"/>
      <c r="G571" s="91"/>
      <c r="H571" s="91"/>
      <c r="I571" s="91"/>
      <c r="J571" s="91"/>
      <c r="K571" s="91"/>
      <c r="L571" s="91"/>
      <c r="M571" s="57"/>
      <c r="N571" s="57"/>
      <c r="O571" s="57"/>
      <c r="P571" s="58"/>
      <c r="Q571" s="58"/>
      <c r="R571" s="91"/>
      <c r="S571" s="91"/>
      <c r="T571" s="91"/>
      <c r="U571" s="2"/>
      <c r="V571" s="2"/>
    </row>
    <row r="572" spans="1:22" ht="16" customHeight="1" x14ac:dyDescent="0.2">
      <c r="A572" s="2"/>
      <c r="B572" s="90"/>
      <c r="C572" s="91"/>
      <c r="D572" s="2"/>
      <c r="E572" s="2"/>
      <c r="F572" s="91"/>
      <c r="G572" s="91"/>
      <c r="H572" s="91"/>
      <c r="I572" s="91"/>
      <c r="J572" s="91"/>
      <c r="K572" s="91"/>
      <c r="L572" s="91"/>
      <c r="M572" s="57"/>
      <c r="N572" s="57"/>
      <c r="O572" s="57"/>
      <c r="P572" s="58"/>
      <c r="Q572" s="58"/>
      <c r="R572" s="91"/>
      <c r="S572" s="91"/>
      <c r="T572" s="91"/>
      <c r="U572" s="2"/>
      <c r="V572" s="2"/>
    </row>
    <row r="573" spans="1:22" ht="16" customHeight="1" x14ac:dyDescent="0.2">
      <c r="A573" s="2"/>
      <c r="B573" s="90"/>
      <c r="C573" s="91"/>
      <c r="D573" s="2"/>
      <c r="E573" s="2"/>
      <c r="F573" s="91"/>
      <c r="G573" s="91"/>
      <c r="H573" s="91"/>
      <c r="I573" s="91"/>
      <c r="J573" s="91"/>
      <c r="K573" s="91"/>
      <c r="L573" s="91"/>
      <c r="M573" s="57"/>
      <c r="N573" s="57"/>
      <c r="O573" s="57"/>
      <c r="P573" s="58"/>
      <c r="Q573" s="58"/>
      <c r="R573" s="91"/>
      <c r="S573" s="91"/>
      <c r="T573" s="91"/>
      <c r="U573" s="2"/>
      <c r="V573" s="2"/>
    </row>
    <row r="574" spans="1:22" ht="16" customHeight="1" x14ac:dyDescent="0.2">
      <c r="A574" s="2"/>
      <c r="B574" s="90"/>
      <c r="C574" s="91"/>
      <c r="D574" s="2"/>
      <c r="E574" s="2"/>
      <c r="F574" s="91"/>
      <c r="G574" s="91"/>
      <c r="H574" s="91"/>
      <c r="I574" s="91"/>
      <c r="J574" s="91"/>
      <c r="K574" s="91"/>
      <c r="L574" s="91"/>
      <c r="M574" s="57"/>
      <c r="N574" s="57"/>
      <c r="O574" s="57"/>
      <c r="P574" s="58"/>
      <c r="Q574" s="58"/>
      <c r="R574" s="91"/>
      <c r="S574" s="91"/>
      <c r="T574" s="91"/>
      <c r="U574" s="2"/>
      <c r="V574" s="2"/>
    </row>
    <row r="575" spans="1:22" ht="16" customHeight="1" x14ac:dyDescent="0.2">
      <c r="A575" s="2"/>
      <c r="B575" s="90"/>
      <c r="C575" s="91"/>
      <c r="D575" s="2"/>
      <c r="E575" s="2"/>
      <c r="F575" s="91"/>
      <c r="G575" s="91"/>
      <c r="H575" s="91"/>
      <c r="I575" s="91"/>
      <c r="J575" s="91"/>
      <c r="K575" s="91"/>
      <c r="L575" s="91"/>
      <c r="M575" s="57"/>
      <c r="N575" s="57"/>
      <c r="O575" s="57"/>
      <c r="P575" s="58"/>
      <c r="Q575" s="58"/>
      <c r="R575" s="91"/>
      <c r="S575" s="91"/>
      <c r="T575" s="91"/>
      <c r="U575" s="2"/>
      <c r="V575" s="2"/>
    </row>
    <row r="576" spans="1:22" ht="16" customHeight="1" x14ac:dyDescent="0.2">
      <c r="A576" s="2"/>
      <c r="B576" s="90"/>
      <c r="C576" s="91"/>
      <c r="D576" s="2"/>
      <c r="E576" s="2"/>
      <c r="F576" s="91"/>
      <c r="G576" s="91"/>
      <c r="H576" s="91"/>
      <c r="I576" s="91"/>
      <c r="J576" s="91"/>
      <c r="K576" s="91"/>
      <c r="L576" s="91"/>
      <c r="M576" s="57"/>
      <c r="N576" s="57"/>
      <c r="O576" s="57"/>
      <c r="P576" s="58"/>
      <c r="Q576" s="58"/>
      <c r="R576" s="91"/>
      <c r="S576" s="91"/>
      <c r="T576" s="91"/>
      <c r="U576" s="2"/>
      <c r="V576" s="2"/>
    </row>
    <row r="577" spans="1:22" ht="16" customHeight="1" x14ac:dyDescent="0.2">
      <c r="A577" s="2"/>
      <c r="B577" s="90"/>
      <c r="C577" s="91"/>
      <c r="D577" s="2"/>
      <c r="E577" s="2"/>
      <c r="F577" s="91"/>
      <c r="G577" s="91"/>
      <c r="H577" s="91"/>
      <c r="I577" s="91"/>
      <c r="J577" s="91"/>
      <c r="K577" s="91"/>
      <c r="L577" s="91"/>
      <c r="M577" s="57"/>
      <c r="N577" s="57"/>
      <c r="O577" s="57"/>
      <c r="P577" s="58"/>
      <c r="Q577" s="58"/>
      <c r="R577" s="91"/>
      <c r="S577" s="91"/>
      <c r="T577" s="91"/>
      <c r="U577" s="2"/>
      <c r="V577" s="2"/>
    </row>
    <row r="578" spans="1:22" ht="16" customHeight="1" x14ac:dyDescent="0.2">
      <c r="A578" s="2"/>
      <c r="B578" s="90"/>
      <c r="C578" s="91"/>
      <c r="D578" s="2"/>
      <c r="E578" s="2"/>
      <c r="F578" s="91"/>
      <c r="G578" s="91"/>
      <c r="H578" s="91"/>
      <c r="I578" s="91"/>
      <c r="J578" s="91"/>
      <c r="K578" s="91"/>
      <c r="L578" s="91"/>
      <c r="M578" s="57"/>
      <c r="N578" s="57"/>
      <c r="O578" s="57"/>
      <c r="P578" s="58"/>
      <c r="Q578" s="58"/>
      <c r="R578" s="91"/>
      <c r="S578" s="91"/>
      <c r="T578" s="91"/>
      <c r="U578" s="2"/>
      <c r="V578" s="2"/>
    </row>
    <row r="579" spans="1:22" ht="16" customHeight="1" x14ac:dyDescent="0.2">
      <c r="A579" s="2"/>
      <c r="B579" s="90"/>
      <c r="C579" s="91"/>
      <c r="D579" s="2"/>
      <c r="E579" s="2"/>
      <c r="F579" s="91"/>
      <c r="G579" s="91"/>
      <c r="H579" s="91"/>
      <c r="I579" s="91"/>
      <c r="J579" s="91"/>
      <c r="K579" s="91"/>
      <c r="L579" s="91"/>
      <c r="M579" s="57"/>
      <c r="N579" s="57"/>
      <c r="O579" s="57"/>
      <c r="P579" s="58"/>
      <c r="Q579" s="58"/>
      <c r="R579" s="91"/>
      <c r="S579" s="91"/>
      <c r="T579" s="91"/>
      <c r="U579" s="2"/>
      <c r="V579" s="2"/>
    </row>
    <row r="580" spans="1:22" ht="16" customHeight="1" x14ac:dyDescent="0.2">
      <c r="A580" s="2"/>
      <c r="B580" s="90"/>
      <c r="C580" s="91"/>
      <c r="D580" s="2"/>
      <c r="E580" s="2"/>
      <c r="F580" s="91"/>
      <c r="G580" s="91"/>
      <c r="H580" s="91"/>
      <c r="I580" s="91"/>
      <c r="J580" s="91"/>
      <c r="K580" s="91"/>
      <c r="L580" s="91"/>
      <c r="M580" s="57"/>
      <c r="N580" s="57"/>
      <c r="O580" s="57"/>
      <c r="P580" s="58"/>
      <c r="Q580" s="58"/>
      <c r="R580" s="91"/>
      <c r="S580" s="91"/>
      <c r="T580" s="91"/>
      <c r="U580" s="2"/>
      <c r="V580" s="2"/>
    </row>
    <row r="581" spans="1:22" ht="16" customHeight="1" x14ac:dyDescent="0.2">
      <c r="A581" s="2"/>
      <c r="B581" s="90"/>
      <c r="C581" s="91"/>
      <c r="D581" s="2"/>
      <c r="E581" s="2"/>
      <c r="F581" s="91"/>
      <c r="G581" s="91"/>
      <c r="H581" s="91"/>
      <c r="I581" s="91"/>
      <c r="J581" s="91"/>
      <c r="K581" s="91"/>
      <c r="L581" s="91"/>
      <c r="M581" s="57"/>
      <c r="N581" s="57"/>
      <c r="O581" s="57"/>
      <c r="P581" s="58"/>
      <c r="Q581" s="58"/>
      <c r="R581" s="91"/>
      <c r="S581" s="91"/>
      <c r="T581" s="91"/>
      <c r="U581" s="2"/>
      <c r="V581" s="2"/>
    </row>
    <row r="582" spans="1:22" ht="16" customHeight="1" x14ac:dyDescent="0.2">
      <c r="A582" s="2"/>
      <c r="B582" s="90"/>
      <c r="C582" s="91"/>
      <c r="D582" s="2"/>
      <c r="E582" s="2"/>
      <c r="F582" s="91"/>
      <c r="G582" s="91"/>
      <c r="H582" s="91"/>
      <c r="I582" s="91"/>
      <c r="J582" s="91"/>
      <c r="K582" s="91"/>
      <c r="L582" s="91"/>
      <c r="M582" s="57"/>
      <c r="N582" s="57"/>
      <c r="O582" s="57"/>
      <c r="P582" s="58"/>
      <c r="Q582" s="58"/>
      <c r="R582" s="91"/>
      <c r="S582" s="91"/>
      <c r="T582" s="91"/>
      <c r="U582" s="2"/>
      <c r="V582" s="2"/>
    </row>
    <row r="583" spans="1:22" ht="16" customHeight="1" x14ac:dyDescent="0.2">
      <c r="A583" s="2"/>
      <c r="B583" s="90"/>
      <c r="C583" s="91"/>
      <c r="D583" s="2"/>
      <c r="E583" s="2"/>
      <c r="F583" s="91"/>
      <c r="G583" s="91"/>
      <c r="H583" s="91"/>
      <c r="I583" s="91"/>
      <c r="J583" s="91"/>
      <c r="K583" s="91"/>
      <c r="L583" s="91"/>
      <c r="M583" s="57"/>
      <c r="N583" s="57"/>
      <c r="O583" s="57"/>
      <c r="P583" s="58"/>
      <c r="Q583" s="58"/>
      <c r="R583" s="91"/>
      <c r="S583" s="91"/>
      <c r="T583" s="91"/>
      <c r="U583" s="2"/>
      <c r="V583" s="2"/>
    </row>
    <row r="584" spans="1:22" ht="16" customHeight="1" x14ac:dyDescent="0.2">
      <c r="A584" s="2"/>
      <c r="B584" s="90"/>
      <c r="C584" s="91"/>
      <c r="D584" s="2"/>
      <c r="E584" s="2"/>
      <c r="F584" s="91"/>
      <c r="G584" s="91"/>
      <c r="H584" s="91"/>
      <c r="I584" s="91"/>
      <c r="J584" s="91"/>
      <c r="K584" s="91"/>
      <c r="L584" s="91"/>
      <c r="M584" s="57"/>
      <c r="N584" s="57"/>
      <c r="O584" s="57"/>
      <c r="P584" s="58"/>
      <c r="Q584" s="58"/>
      <c r="R584" s="91"/>
      <c r="S584" s="91"/>
      <c r="T584" s="91"/>
      <c r="U584" s="2"/>
      <c r="V584" s="2"/>
    </row>
    <row r="585" spans="1:22" ht="16" customHeight="1" x14ac:dyDescent="0.2">
      <c r="A585" s="2"/>
      <c r="B585" s="90"/>
      <c r="C585" s="91"/>
      <c r="D585" s="2"/>
      <c r="E585" s="2"/>
      <c r="F585" s="91"/>
      <c r="G585" s="91"/>
      <c r="H585" s="91"/>
      <c r="I585" s="91"/>
      <c r="J585" s="91"/>
      <c r="K585" s="91"/>
      <c r="L585" s="91"/>
      <c r="M585" s="57"/>
      <c r="N585" s="57"/>
      <c r="O585" s="57"/>
      <c r="P585" s="58"/>
      <c r="Q585" s="58"/>
      <c r="R585" s="91"/>
      <c r="S585" s="91"/>
      <c r="T585" s="91"/>
      <c r="U585" s="2"/>
      <c r="V585" s="2"/>
    </row>
    <row r="586" spans="1:22" ht="16" customHeight="1" x14ac:dyDescent="0.2">
      <c r="A586" s="2"/>
      <c r="B586" s="90"/>
      <c r="C586" s="91"/>
      <c r="D586" s="2"/>
      <c r="E586" s="2"/>
      <c r="F586" s="91"/>
      <c r="G586" s="91"/>
      <c r="H586" s="91"/>
      <c r="I586" s="91"/>
      <c r="J586" s="91"/>
      <c r="K586" s="91"/>
      <c r="L586" s="91"/>
      <c r="M586" s="57"/>
      <c r="N586" s="57"/>
      <c r="O586" s="57"/>
      <c r="P586" s="58"/>
      <c r="Q586" s="58"/>
      <c r="R586" s="91"/>
      <c r="S586" s="91"/>
      <c r="T586" s="91"/>
      <c r="U586" s="2"/>
      <c r="V586" s="2"/>
    </row>
    <row r="587" spans="1:22" ht="16" customHeight="1" x14ac:dyDescent="0.2">
      <c r="A587" s="2"/>
      <c r="B587" s="90"/>
      <c r="C587" s="91"/>
      <c r="D587" s="2"/>
      <c r="E587" s="2"/>
      <c r="F587" s="91"/>
      <c r="G587" s="91"/>
      <c r="H587" s="91"/>
      <c r="I587" s="91"/>
      <c r="J587" s="91"/>
      <c r="K587" s="91"/>
      <c r="L587" s="91"/>
      <c r="M587" s="57"/>
      <c r="N587" s="57"/>
      <c r="O587" s="57"/>
      <c r="P587" s="58"/>
      <c r="Q587" s="58"/>
      <c r="R587" s="91"/>
      <c r="S587" s="91"/>
      <c r="T587" s="91"/>
      <c r="U587" s="2"/>
      <c r="V587" s="2"/>
    </row>
    <row r="588" spans="1:22" ht="16" customHeight="1" x14ac:dyDescent="0.2">
      <c r="A588" s="2"/>
      <c r="B588" s="90"/>
      <c r="C588" s="91"/>
      <c r="D588" s="2"/>
      <c r="E588" s="2"/>
      <c r="F588" s="91"/>
      <c r="G588" s="91"/>
      <c r="H588" s="91"/>
      <c r="I588" s="91"/>
      <c r="J588" s="91"/>
      <c r="K588" s="91"/>
      <c r="L588" s="91"/>
      <c r="M588" s="57"/>
      <c r="N588" s="57"/>
      <c r="O588" s="57"/>
      <c r="P588" s="58"/>
      <c r="Q588" s="58"/>
      <c r="R588" s="91"/>
      <c r="S588" s="91"/>
      <c r="T588" s="91"/>
      <c r="U588" s="2"/>
      <c r="V588" s="2"/>
    </row>
    <row r="589" spans="1:22" ht="16" customHeight="1" x14ac:dyDescent="0.2">
      <c r="A589" s="2"/>
      <c r="B589" s="90"/>
      <c r="C589" s="91"/>
      <c r="D589" s="2"/>
      <c r="E589" s="2"/>
      <c r="F589" s="91"/>
      <c r="G589" s="91"/>
      <c r="H589" s="91"/>
      <c r="I589" s="91"/>
      <c r="J589" s="91"/>
      <c r="K589" s="91"/>
      <c r="L589" s="91"/>
      <c r="M589" s="57"/>
      <c r="N589" s="57"/>
      <c r="O589" s="57"/>
      <c r="P589" s="58"/>
      <c r="Q589" s="58"/>
      <c r="R589" s="91"/>
      <c r="S589" s="91"/>
      <c r="T589" s="91"/>
      <c r="U589" s="2"/>
      <c r="V589" s="2"/>
    </row>
    <row r="590" spans="1:22" ht="16" customHeight="1" x14ac:dyDescent="0.2">
      <c r="A590" s="2"/>
      <c r="B590" s="90"/>
      <c r="C590" s="91"/>
      <c r="D590" s="2"/>
      <c r="E590" s="2"/>
      <c r="F590" s="91"/>
      <c r="G590" s="91"/>
      <c r="H590" s="91"/>
      <c r="I590" s="91"/>
      <c r="J590" s="91"/>
      <c r="K590" s="91"/>
      <c r="L590" s="91"/>
      <c r="M590" s="57"/>
      <c r="N590" s="57"/>
      <c r="O590" s="57"/>
      <c r="P590" s="58"/>
      <c r="Q590" s="58"/>
      <c r="R590" s="91"/>
      <c r="S590" s="91"/>
      <c r="T590" s="91"/>
      <c r="U590" s="2"/>
      <c r="V590" s="2"/>
    </row>
    <row r="591" spans="1:22" ht="16" customHeight="1" x14ac:dyDescent="0.2">
      <c r="A591" s="2"/>
      <c r="B591" s="90"/>
      <c r="C591" s="91"/>
      <c r="D591" s="2"/>
      <c r="E591" s="2"/>
      <c r="F591" s="91"/>
      <c r="G591" s="91"/>
      <c r="H591" s="91"/>
      <c r="I591" s="91"/>
      <c r="J591" s="91"/>
      <c r="K591" s="91"/>
      <c r="L591" s="91"/>
      <c r="M591" s="57"/>
      <c r="N591" s="57"/>
      <c r="O591" s="57"/>
      <c r="P591" s="58"/>
      <c r="Q591" s="58"/>
      <c r="R591" s="91"/>
      <c r="S591" s="91"/>
      <c r="T591" s="91"/>
      <c r="U591" s="2"/>
      <c r="V591" s="2"/>
    </row>
    <row r="592" spans="1:22" ht="16" customHeight="1" x14ac:dyDescent="0.2">
      <c r="A592" s="2"/>
      <c r="B592" s="90"/>
      <c r="C592" s="91"/>
      <c r="D592" s="2"/>
      <c r="E592" s="2"/>
      <c r="F592" s="91"/>
      <c r="G592" s="91"/>
      <c r="H592" s="91"/>
      <c r="I592" s="91"/>
      <c r="J592" s="91"/>
      <c r="K592" s="91"/>
      <c r="L592" s="91"/>
      <c r="M592" s="57"/>
      <c r="N592" s="57"/>
      <c r="O592" s="57"/>
      <c r="P592" s="58"/>
      <c r="Q592" s="58"/>
      <c r="R592" s="91"/>
      <c r="S592" s="91"/>
      <c r="T592" s="91"/>
      <c r="U592" s="2"/>
      <c r="V592" s="2"/>
    </row>
    <row r="593" spans="1:22" ht="16" customHeight="1" x14ac:dyDescent="0.2">
      <c r="A593" s="2"/>
      <c r="B593" s="90"/>
      <c r="C593" s="91"/>
      <c r="D593" s="2"/>
      <c r="E593" s="2"/>
      <c r="F593" s="91"/>
      <c r="G593" s="91"/>
      <c r="H593" s="91"/>
      <c r="I593" s="91"/>
      <c r="J593" s="91"/>
      <c r="K593" s="91"/>
      <c r="L593" s="91"/>
      <c r="M593" s="57"/>
      <c r="N593" s="57"/>
      <c r="O593" s="57"/>
      <c r="P593" s="58"/>
      <c r="Q593" s="58"/>
      <c r="R593" s="91"/>
      <c r="S593" s="91"/>
      <c r="T593" s="91"/>
      <c r="U593" s="2"/>
      <c r="V593" s="2"/>
    </row>
    <row r="594" spans="1:22" ht="16" customHeight="1" x14ac:dyDescent="0.2">
      <c r="A594" s="2"/>
      <c r="B594" s="90"/>
      <c r="C594" s="91"/>
      <c r="D594" s="2"/>
      <c r="E594" s="2"/>
      <c r="F594" s="91"/>
      <c r="G594" s="91"/>
      <c r="H594" s="91"/>
      <c r="I594" s="91"/>
      <c r="J594" s="91"/>
      <c r="K594" s="91"/>
      <c r="L594" s="91"/>
      <c r="M594" s="57"/>
      <c r="N594" s="57"/>
      <c r="O594" s="57"/>
      <c r="P594" s="58"/>
      <c r="Q594" s="58"/>
      <c r="R594" s="91"/>
      <c r="S594" s="91"/>
      <c r="T594" s="91"/>
      <c r="U594" s="2"/>
      <c r="V594" s="2"/>
    </row>
    <row r="595" spans="1:22" ht="16" customHeight="1" x14ac:dyDescent="0.2">
      <c r="A595" s="2"/>
      <c r="B595" s="90"/>
      <c r="C595" s="91"/>
      <c r="D595" s="2"/>
      <c r="E595" s="2"/>
      <c r="F595" s="91"/>
      <c r="G595" s="91"/>
      <c r="H595" s="91"/>
      <c r="I595" s="91"/>
      <c r="J595" s="91"/>
      <c r="K595" s="91"/>
      <c r="L595" s="91"/>
      <c r="M595" s="57"/>
      <c r="N595" s="57"/>
      <c r="O595" s="57"/>
      <c r="P595" s="58"/>
      <c r="Q595" s="58"/>
      <c r="R595" s="91"/>
      <c r="S595" s="91"/>
      <c r="T595" s="91"/>
      <c r="U595" s="2"/>
      <c r="V595" s="2"/>
    </row>
    <row r="596" spans="1:22" ht="16" customHeight="1" x14ac:dyDescent="0.2">
      <c r="A596" s="2"/>
      <c r="B596" s="90"/>
      <c r="C596" s="91"/>
      <c r="D596" s="2"/>
      <c r="E596" s="2"/>
      <c r="F596" s="91"/>
      <c r="G596" s="91"/>
      <c r="H596" s="91"/>
      <c r="I596" s="91"/>
      <c r="J596" s="91"/>
      <c r="K596" s="91"/>
      <c r="L596" s="91"/>
      <c r="M596" s="57"/>
      <c r="N596" s="57"/>
      <c r="O596" s="57"/>
      <c r="P596" s="58"/>
      <c r="Q596" s="58"/>
      <c r="R596" s="91"/>
      <c r="S596" s="91"/>
      <c r="T596" s="91"/>
      <c r="U596" s="2"/>
      <c r="V596" s="2"/>
    </row>
    <row r="597" spans="1:22" ht="16" customHeight="1" x14ac:dyDescent="0.2">
      <c r="A597" s="2"/>
      <c r="B597" s="90"/>
      <c r="C597" s="91"/>
      <c r="D597" s="2"/>
      <c r="E597" s="2"/>
      <c r="F597" s="91"/>
      <c r="G597" s="91"/>
      <c r="H597" s="91"/>
      <c r="I597" s="91"/>
      <c r="J597" s="91"/>
      <c r="K597" s="91"/>
      <c r="L597" s="91"/>
      <c r="M597" s="57"/>
      <c r="N597" s="57"/>
      <c r="O597" s="57"/>
      <c r="P597" s="58"/>
      <c r="Q597" s="58"/>
      <c r="R597" s="91"/>
      <c r="S597" s="91"/>
      <c r="T597" s="91"/>
      <c r="U597" s="2"/>
      <c r="V597" s="2"/>
    </row>
    <row r="598" spans="1:22" ht="16" customHeight="1" x14ac:dyDescent="0.2">
      <c r="A598" s="2"/>
      <c r="B598" s="90"/>
      <c r="C598" s="91"/>
      <c r="D598" s="2"/>
      <c r="E598" s="2"/>
      <c r="F598" s="91"/>
      <c r="G598" s="91"/>
      <c r="H598" s="91"/>
      <c r="I598" s="91"/>
      <c r="J598" s="91"/>
      <c r="K598" s="91"/>
      <c r="L598" s="91"/>
      <c r="M598" s="57"/>
      <c r="N598" s="57"/>
      <c r="O598" s="57"/>
      <c r="P598" s="58"/>
      <c r="Q598" s="58"/>
      <c r="R598" s="91"/>
      <c r="S598" s="91"/>
      <c r="T598" s="91"/>
      <c r="U598" s="2"/>
      <c r="V598" s="2"/>
    </row>
    <row r="599" spans="1:22" ht="16" customHeight="1" x14ac:dyDescent="0.2">
      <c r="A599" s="2"/>
      <c r="B599" s="90"/>
      <c r="C599" s="91"/>
      <c r="D599" s="2"/>
      <c r="E599" s="2"/>
      <c r="F599" s="91"/>
      <c r="G599" s="91"/>
      <c r="H599" s="91"/>
      <c r="I599" s="91"/>
      <c r="J599" s="91"/>
      <c r="K599" s="91"/>
      <c r="L599" s="91"/>
      <c r="M599" s="57"/>
      <c r="N599" s="57"/>
      <c r="O599" s="57"/>
      <c r="P599" s="58"/>
      <c r="Q599" s="58"/>
      <c r="R599" s="91"/>
      <c r="S599" s="91"/>
      <c r="T599" s="91"/>
      <c r="U599" s="2"/>
      <c r="V599" s="2"/>
    </row>
    <row r="600" spans="1:22" ht="16" customHeight="1" x14ac:dyDescent="0.2">
      <c r="A600" s="2"/>
      <c r="B600" s="90"/>
      <c r="C600" s="91"/>
      <c r="D600" s="2"/>
      <c r="E600" s="2"/>
      <c r="F600" s="91"/>
      <c r="G600" s="91"/>
      <c r="H600" s="91"/>
      <c r="I600" s="91"/>
      <c r="J600" s="91"/>
      <c r="K600" s="91"/>
      <c r="L600" s="91"/>
      <c r="M600" s="57"/>
      <c r="N600" s="57"/>
      <c r="O600" s="57"/>
      <c r="P600" s="58"/>
      <c r="Q600" s="58"/>
      <c r="R600" s="91"/>
      <c r="S600" s="91"/>
      <c r="T600" s="91"/>
      <c r="U600" s="2"/>
      <c r="V600" s="2"/>
    </row>
    <row r="601" spans="1:22" ht="16" customHeight="1" x14ac:dyDescent="0.2">
      <c r="A601" s="2"/>
      <c r="B601" s="90"/>
      <c r="C601" s="91"/>
      <c r="D601" s="2"/>
      <c r="E601" s="2"/>
      <c r="F601" s="91"/>
      <c r="G601" s="91"/>
      <c r="H601" s="91"/>
      <c r="I601" s="91"/>
      <c r="J601" s="91"/>
      <c r="K601" s="91"/>
      <c r="L601" s="91"/>
      <c r="M601" s="57"/>
      <c r="N601" s="57"/>
      <c r="O601" s="57"/>
      <c r="P601" s="58"/>
      <c r="Q601" s="58"/>
      <c r="R601" s="91"/>
      <c r="S601" s="91"/>
      <c r="T601" s="91"/>
      <c r="U601" s="2"/>
      <c r="V601" s="2"/>
    </row>
    <row r="602" spans="1:22" ht="16" customHeight="1" x14ac:dyDescent="0.2">
      <c r="A602" s="2"/>
      <c r="B602" s="90"/>
      <c r="C602" s="91"/>
      <c r="D602" s="2"/>
      <c r="E602" s="2"/>
      <c r="F602" s="91"/>
      <c r="G602" s="91"/>
      <c r="H602" s="91"/>
      <c r="I602" s="91"/>
      <c r="J602" s="91"/>
      <c r="K602" s="91"/>
      <c r="L602" s="91"/>
      <c r="M602" s="57"/>
      <c r="N602" s="57"/>
      <c r="O602" s="57"/>
      <c r="P602" s="58"/>
      <c r="Q602" s="58"/>
      <c r="R602" s="91"/>
      <c r="S602" s="91"/>
      <c r="T602" s="91"/>
      <c r="U602" s="2"/>
      <c r="V602" s="2"/>
    </row>
    <row r="603" spans="1:22" ht="16" customHeight="1" x14ac:dyDescent="0.2">
      <c r="A603" s="2"/>
      <c r="B603" s="90"/>
      <c r="C603" s="91"/>
      <c r="D603" s="2"/>
      <c r="E603" s="2"/>
      <c r="F603" s="91"/>
      <c r="G603" s="91"/>
      <c r="H603" s="91"/>
      <c r="I603" s="91"/>
      <c r="J603" s="91"/>
      <c r="K603" s="91"/>
      <c r="L603" s="91"/>
      <c r="M603" s="57"/>
      <c r="N603" s="57"/>
      <c r="O603" s="57"/>
      <c r="P603" s="58"/>
      <c r="Q603" s="58"/>
      <c r="R603" s="91"/>
      <c r="S603" s="91"/>
      <c r="T603" s="91"/>
      <c r="U603" s="2"/>
      <c r="V603" s="2"/>
    </row>
    <row r="604" spans="1:22" ht="16" customHeight="1" x14ac:dyDescent="0.2">
      <c r="A604" s="2"/>
      <c r="B604" s="90"/>
      <c r="C604" s="91"/>
      <c r="D604" s="2"/>
      <c r="E604" s="2"/>
      <c r="F604" s="91"/>
      <c r="G604" s="91"/>
      <c r="H604" s="91"/>
      <c r="I604" s="91"/>
      <c r="J604" s="91"/>
      <c r="K604" s="91"/>
      <c r="L604" s="91"/>
      <c r="M604" s="57"/>
      <c r="N604" s="57"/>
      <c r="O604" s="57"/>
      <c r="P604" s="58"/>
      <c r="Q604" s="58"/>
      <c r="R604" s="91"/>
      <c r="S604" s="91"/>
      <c r="T604" s="91"/>
      <c r="U604" s="2"/>
      <c r="V604" s="2"/>
    </row>
    <row r="605" spans="1:22" ht="16" customHeight="1" x14ac:dyDescent="0.2">
      <c r="A605" s="2"/>
      <c r="B605" s="90"/>
      <c r="C605" s="91"/>
      <c r="D605" s="2"/>
      <c r="E605" s="2"/>
      <c r="F605" s="91"/>
      <c r="G605" s="91"/>
      <c r="H605" s="91"/>
      <c r="I605" s="91"/>
      <c r="J605" s="91"/>
      <c r="K605" s="91"/>
      <c r="L605" s="91"/>
      <c r="M605" s="57"/>
      <c r="N605" s="57"/>
      <c r="O605" s="57"/>
      <c r="P605" s="58"/>
      <c r="Q605" s="58"/>
      <c r="R605" s="91"/>
      <c r="S605" s="91"/>
      <c r="T605" s="91"/>
      <c r="U605" s="2"/>
      <c r="V605" s="2"/>
    </row>
    <row r="606" spans="1:22" ht="16" customHeight="1" x14ac:dyDescent="0.2">
      <c r="A606" s="2"/>
      <c r="B606" s="90"/>
      <c r="C606" s="91"/>
      <c r="D606" s="2"/>
      <c r="E606" s="2"/>
      <c r="F606" s="91"/>
      <c r="G606" s="91"/>
      <c r="H606" s="91"/>
      <c r="I606" s="91"/>
      <c r="J606" s="91"/>
      <c r="K606" s="91"/>
      <c r="L606" s="91"/>
      <c r="M606" s="57"/>
      <c r="N606" s="57"/>
      <c r="O606" s="57"/>
      <c r="P606" s="58"/>
      <c r="Q606" s="58"/>
      <c r="R606" s="91"/>
      <c r="S606" s="91"/>
      <c r="T606" s="91"/>
      <c r="U606" s="2"/>
      <c r="V606" s="2"/>
    </row>
    <row r="607" spans="1:22" ht="16" customHeight="1" x14ac:dyDescent="0.2">
      <c r="A607" s="2"/>
      <c r="B607" s="90"/>
      <c r="C607" s="91"/>
      <c r="D607" s="2"/>
      <c r="E607" s="2"/>
      <c r="F607" s="91"/>
      <c r="G607" s="91"/>
      <c r="H607" s="91"/>
      <c r="I607" s="91"/>
      <c r="J607" s="91"/>
      <c r="K607" s="91"/>
      <c r="L607" s="91"/>
      <c r="M607" s="57"/>
      <c r="N607" s="57"/>
      <c r="O607" s="57"/>
      <c r="P607" s="58"/>
      <c r="Q607" s="58"/>
      <c r="R607" s="91"/>
      <c r="S607" s="91"/>
      <c r="T607" s="91"/>
      <c r="U607" s="2"/>
      <c r="V607" s="2"/>
    </row>
    <row r="608" spans="1:22" ht="16" customHeight="1" x14ac:dyDescent="0.2">
      <c r="A608" s="2"/>
      <c r="B608" s="90"/>
      <c r="C608" s="91"/>
      <c r="D608" s="2"/>
      <c r="E608" s="2"/>
      <c r="F608" s="91"/>
      <c r="G608" s="91"/>
      <c r="H608" s="91"/>
      <c r="I608" s="91"/>
      <c r="J608" s="91"/>
      <c r="K608" s="91"/>
      <c r="L608" s="91"/>
      <c r="M608" s="57"/>
      <c r="N608" s="57"/>
      <c r="O608" s="57"/>
      <c r="P608" s="58"/>
      <c r="Q608" s="58"/>
      <c r="R608" s="91"/>
      <c r="S608" s="91"/>
      <c r="T608" s="91"/>
      <c r="U608" s="2"/>
      <c r="V608" s="2"/>
    </row>
    <row r="609" spans="1:22" ht="16" customHeight="1" x14ac:dyDescent="0.2">
      <c r="A609" s="2"/>
      <c r="B609" s="90"/>
      <c r="C609" s="91"/>
      <c r="D609" s="2"/>
      <c r="E609" s="2"/>
      <c r="F609" s="91"/>
      <c r="G609" s="91"/>
      <c r="H609" s="91"/>
      <c r="I609" s="91"/>
      <c r="J609" s="91"/>
      <c r="K609" s="91"/>
      <c r="L609" s="91"/>
      <c r="M609" s="57"/>
      <c r="N609" s="57"/>
      <c r="O609" s="57"/>
      <c r="P609" s="58"/>
      <c r="Q609" s="58"/>
      <c r="R609" s="91"/>
      <c r="S609" s="91"/>
      <c r="T609" s="91"/>
      <c r="U609" s="2"/>
      <c r="V609" s="2"/>
    </row>
    <row r="610" spans="1:22" ht="16" customHeight="1" x14ac:dyDescent="0.2">
      <c r="A610" s="2"/>
      <c r="B610" s="90"/>
      <c r="C610" s="91"/>
      <c r="D610" s="2"/>
      <c r="E610" s="2"/>
      <c r="F610" s="91"/>
      <c r="G610" s="91"/>
      <c r="H610" s="91"/>
      <c r="I610" s="91"/>
      <c r="J610" s="91"/>
      <c r="K610" s="91"/>
      <c r="L610" s="91"/>
      <c r="M610" s="57"/>
      <c r="N610" s="57"/>
      <c r="O610" s="57"/>
      <c r="P610" s="58"/>
      <c r="Q610" s="58"/>
      <c r="R610" s="91"/>
      <c r="S610" s="91"/>
      <c r="T610" s="91"/>
      <c r="U610" s="2"/>
      <c r="V610" s="2"/>
    </row>
    <row r="611" spans="1:22" ht="16" customHeight="1" x14ac:dyDescent="0.2">
      <c r="A611" s="2"/>
      <c r="B611" s="90"/>
      <c r="C611" s="91"/>
      <c r="D611" s="2"/>
      <c r="E611" s="2"/>
      <c r="F611" s="91"/>
      <c r="G611" s="91"/>
      <c r="H611" s="91"/>
      <c r="I611" s="91"/>
      <c r="J611" s="91"/>
      <c r="K611" s="91"/>
      <c r="L611" s="91"/>
      <c r="M611" s="57"/>
      <c r="N611" s="57"/>
      <c r="O611" s="57"/>
      <c r="P611" s="58"/>
      <c r="Q611" s="58"/>
      <c r="R611" s="91"/>
      <c r="S611" s="91"/>
      <c r="T611" s="91"/>
      <c r="U611" s="2"/>
      <c r="V611" s="2"/>
    </row>
    <row r="612" spans="1:22" ht="16" customHeight="1" x14ac:dyDescent="0.2">
      <c r="A612" s="2"/>
      <c r="B612" s="90"/>
      <c r="C612" s="91"/>
      <c r="D612" s="2"/>
      <c r="E612" s="2"/>
      <c r="F612" s="91"/>
      <c r="G612" s="91"/>
      <c r="H612" s="91"/>
      <c r="I612" s="91"/>
      <c r="J612" s="91"/>
      <c r="K612" s="91"/>
      <c r="L612" s="91"/>
      <c r="M612" s="57"/>
      <c r="N612" s="57"/>
      <c r="O612" s="57"/>
      <c r="P612" s="58"/>
      <c r="Q612" s="58"/>
      <c r="R612" s="91"/>
      <c r="S612" s="91"/>
      <c r="T612" s="91"/>
      <c r="U612" s="2"/>
      <c r="V612" s="2"/>
    </row>
    <row r="613" spans="1:22" ht="16" customHeight="1" x14ac:dyDescent="0.2">
      <c r="A613" s="2"/>
      <c r="B613" s="90"/>
      <c r="C613" s="91"/>
      <c r="D613" s="2"/>
      <c r="E613" s="2"/>
      <c r="F613" s="91"/>
      <c r="G613" s="91"/>
      <c r="H613" s="91"/>
      <c r="I613" s="91"/>
      <c r="J613" s="91"/>
      <c r="K613" s="91"/>
      <c r="L613" s="91"/>
      <c r="M613" s="57"/>
      <c r="N613" s="57"/>
      <c r="O613" s="57"/>
      <c r="P613" s="58"/>
      <c r="Q613" s="58"/>
      <c r="R613" s="91"/>
      <c r="S613" s="91"/>
      <c r="T613" s="91"/>
      <c r="U613" s="2"/>
      <c r="V613" s="2"/>
    </row>
    <row r="614" spans="1:22" ht="16" customHeight="1" x14ac:dyDescent="0.2">
      <c r="A614" s="2"/>
      <c r="B614" s="90"/>
      <c r="C614" s="91"/>
      <c r="D614" s="2"/>
      <c r="E614" s="2"/>
      <c r="F614" s="91"/>
      <c r="G614" s="91"/>
      <c r="H614" s="91"/>
      <c r="I614" s="91"/>
      <c r="J614" s="91"/>
      <c r="K614" s="91"/>
      <c r="L614" s="91"/>
      <c r="M614" s="57"/>
      <c r="N614" s="57"/>
      <c r="O614" s="57"/>
      <c r="P614" s="58"/>
      <c r="Q614" s="58"/>
      <c r="R614" s="91"/>
      <c r="S614" s="91"/>
      <c r="T614" s="91"/>
      <c r="U614" s="2"/>
      <c r="V614" s="2"/>
    </row>
    <row r="615" spans="1:22" ht="16" customHeight="1" x14ac:dyDescent="0.2">
      <c r="A615" s="2"/>
      <c r="B615" s="90"/>
      <c r="C615" s="91"/>
      <c r="D615" s="2"/>
      <c r="E615" s="2"/>
      <c r="F615" s="91"/>
      <c r="G615" s="91"/>
      <c r="H615" s="91"/>
      <c r="I615" s="91"/>
      <c r="J615" s="91"/>
      <c r="K615" s="91"/>
      <c r="L615" s="91"/>
      <c r="M615" s="57"/>
      <c r="N615" s="57"/>
      <c r="O615" s="57"/>
      <c r="P615" s="58"/>
      <c r="Q615" s="58"/>
      <c r="R615" s="91"/>
      <c r="S615" s="91"/>
      <c r="T615" s="91"/>
      <c r="U615" s="2"/>
      <c r="V615" s="2"/>
    </row>
    <row r="616" spans="1:22" ht="16" customHeight="1" x14ac:dyDescent="0.2">
      <c r="A616" s="2"/>
      <c r="B616" s="90"/>
      <c r="C616" s="91"/>
      <c r="D616" s="2"/>
      <c r="E616" s="2"/>
      <c r="F616" s="91"/>
      <c r="G616" s="91"/>
      <c r="H616" s="91"/>
      <c r="I616" s="91"/>
      <c r="J616" s="91"/>
      <c r="K616" s="91"/>
      <c r="L616" s="91"/>
      <c r="M616" s="57"/>
      <c r="N616" s="57"/>
      <c r="O616" s="57"/>
      <c r="P616" s="58"/>
      <c r="Q616" s="58"/>
      <c r="R616" s="91"/>
      <c r="S616" s="91"/>
      <c r="T616" s="91"/>
      <c r="U616" s="2"/>
      <c r="V616" s="2"/>
    </row>
    <row r="617" spans="1:22" ht="16" customHeight="1" x14ac:dyDescent="0.2">
      <c r="A617" s="2"/>
      <c r="B617" s="90"/>
      <c r="C617" s="91"/>
      <c r="D617" s="2"/>
      <c r="E617" s="2"/>
      <c r="F617" s="91"/>
      <c r="G617" s="91"/>
      <c r="H617" s="91"/>
      <c r="I617" s="91"/>
      <c r="J617" s="91"/>
      <c r="K617" s="91"/>
      <c r="L617" s="91"/>
      <c r="M617" s="57"/>
      <c r="N617" s="57"/>
      <c r="O617" s="57"/>
      <c r="P617" s="58"/>
      <c r="Q617" s="58"/>
      <c r="R617" s="91"/>
      <c r="S617" s="91"/>
      <c r="T617" s="91"/>
      <c r="U617" s="2"/>
      <c r="V617" s="2"/>
    </row>
    <row r="618" spans="1:22" ht="16" customHeight="1" x14ac:dyDescent="0.2">
      <c r="A618" s="2"/>
      <c r="B618" s="90"/>
      <c r="C618" s="91"/>
      <c r="D618" s="2"/>
      <c r="E618" s="2"/>
      <c r="F618" s="91"/>
      <c r="G618" s="91"/>
      <c r="H618" s="91"/>
      <c r="I618" s="91"/>
      <c r="J618" s="91"/>
      <c r="K618" s="91"/>
      <c r="L618" s="91"/>
      <c r="M618" s="57"/>
      <c r="N618" s="57"/>
      <c r="O618" s="57"/>
      <c r="P618" s="58"/>
      <c r="Q618" s="58"/>
      <c r="R618" s="91"/>
      <c r="S618" s="91"/>
      <c r="T618" s="91"/>
      <c r="U618" s="2"/>
      <c r="V618" s="2"/>
    </row>
    <row r="619" spans="1:22" ht="16" customHeight="1" x14ac:dyDescent="0.2">
      <c r="A619" s="2"/>
      <c r="B619" s="90"/>
      <c r="C619" s="91"/>
      <c r="D619" s="2"/>
      <c r="E619" s="2"/>
      <c r="F619" s="91"/>
      <c r="G619" s="91"/>
      <c r="H619" s="91"/>
      <c r="I619" s="91"/>
      <c r="J619" s="91"/>
      <c r="K619" s="91"/>
      <c r="L619" s="91"/>
      <c r="M619" s="57"/>
      <c r="N619" s="57"/>
      <c r="O619" s="57"/>
      <c r="P619" s="58"/>
      <c r="Q619" s="58"/>
      <c r="R619" s="91"/>
      <c r="S619" s="91"/>
      <c r="T619" s="91"/>
      <c r="U619" s="2"/>
      <c r="V619" s="2"/>
    </row>
    <row r="620" spans="1:22" ht="16" customHeight="1" x14ac:dyDescent="0.2">
      <c r="A620" s="2"/>
      <c r="B620" s="90"/>
      <c r="C620" s="91"/>
      <c r="D620" s="2"/>
      <c r="E620" s="2"/>
      <c r="F620" s="91"/>
      <c r="G620" s="91"/>
      <c r="H620" s="91"/>
      <c r="I620" s="91"/>
      <c r="J620" s="91"/>
      <c r="K620" s="91"/>
      <c r="L620" s="91"/>
      <c r="M620" s="57"/>
      <c r="N620" s="57"/>
      <c r="O620" s="57"/>
      <c r="P620" s="58"/>
      <c r="Q620" s="58"/>
      <c r="R620" s="91"/>
      <c r="S620" s="91"/>
      <c r="T620" s="91"/>
      <c r="U620" s="2"/>
      <c r="V620" s="2"/>
    </row>
    <row r="621" spans="1:22" ht="16" customHeight="1" x14ac:dyDescent="0.2">
      <c r="A621" s="2"/>
      <c r="B621" s="90"/>
      <c r="C621" s="91"/>
      <c r="D621" s="2"/>
      <c r="E621" s="2"/>
      <c r="F621" s="91"/>
      <c r="G621" s="91"/>
      <c r="H621" s="91"/>
      <c r="I621" s="91"/>
      <c r="J621" s="91"/>
      <c r="K621" s="91"/>
      <c r="L621" s="91"/>
      <c r="M621" s="57"/>
      <c r="N621" s="57"/>
      <c r="O621" s="57"/>
      <c r="P621" s="58"/>
      <c r="Q621" s="58"/>
      <c r="R621" s="91"/>
      <c r="S621" s="91"/>
      <c r="T621" s="91"/>
      <c r="U621" s="2"/>
      <c r="V621" s="2"/>
    </row>
    <row r="622" spans="1:22" ht="16" customHeight="1" x14ac:dyDescent="0.2">
      <c r="A622" s="2"/>
      <c r="B622" s="90"/>
      <c r="C622" s="91"/>
      <c r="D622" s="2"/>
      <c r="E622" s="2"/>
      <c r="F622" s="91"/>
      <c r="G622" s="91"/>
      <c r="H622" s="91"/>
      <c r="I622" s="91"/>
      <c r="J622" s="91"/>
      <c r="K622" s="91"/>
      <c r="L622" s="91"/>
      <c r="M622" s="57"/>
      <c r="N622" s="57"/>
      <c r="O622" s="57"/>
      <c r="P622" s="58"/>
      <c r="Q622" s="58"/>
      <c r="R622" s="91"/>
      <c r="S622" s="91"/>
      <c r="T622" s="91"/>
      <c r="U622" s="2"/>
      <c r="V622" s="2"/>
    </row>
    <row r="623" spans="1:22" ht="16" customHeight="1" x14ac:dyDescent="0.2">
      <c r="A623" s="2"/>
      <c r="B623" s="90"/>
      <c r="C623" s="91"/>
      <c r="D623" s="2"/>
      <c r="E623" s="2"/>
      <c r="F623" s="91"/>
      <c r="G623" s="91"/>
      <c r="H623" s="91"/>
      <c r="I623" s="91"/>
      <c r="J623" s="91"/>
      <c r="K623" s="91"/>
      <c r="L623" s="91"/>
      <c r="M623" s="57"/>
      <c r="N623" s="57"/>
      <c r="O623" s="57"/>
      <c r="P623" s="58"/>
      <c r="Q623" s="58"/>
      <c r="R623" s="91"/>
      <c r="S623" s="91"/>
      <c r="T623" s="91"/>
      <c r="U623" s="2"/>
      <c r="V623" s="2"/>
    </row>
    <row r="624" spans="1:22" ht="16" customHeight="1" x14ac:dyDescent="0.2">
      <c r="A624" s="2"/>
      <c r="B624" s="90"/>
      <c r="C624" s="91"/>
      <c r="D624" s="2"/>
      <c r="E624" s="2"/>
      <c r="F624" s="91"/>
      <c r="G624" s="91"/>
      <c r="H624" s="91"/>
      <c r="I624" s="91"/>
      <c r="J624" s="91"/>
      <c r="K624" s="91"/>
      <c r="L624" s="91"/>
      <c r="M624" s="57"/>
      <c r="N624" s="57"/>
      <c r="O624" s="57"/>
      <c r="P624" s="58"/>
      <c r="Q624" s="58"/>
      <c r="R624" s="91"/>
      <c r="S624" s="91"/>
      <c r="T624" s="91"/>
      <c r="U624" s="2"/>
      <c r="V624" s="2"/>
    </row>
    <row r="625" spans="1:22" ht="16" customHeight="1" x14ac:dyDescent="0.2">
      <c r="A625" s="2"/>
      <c r="B625" s="90"/>
      <c r="C625" s="91"/>
      <c r="D625" s="2"/>
      <c r="E625" s="2"/>
      <c r="F625" s="91"/>
      <c r="G625" s="91"/>
      <c r="H625" s="91"/>
      <c r="I625" s="91"/>
      <c r="J625" s="91"/>
      <c r="K625" s="91"/>
      <c r="L625" s="91"/>
      <c r="M625" s="57"/>
      <c r="N625" s="57"/>
      <c r="O625" s="57"/>
      <c r="P625" s="58"/>
      <c r="Q625" s="58"/>
      <c r="R625" s="91"/>
      <c r="S625" s="91"/>
      <c r="T625" s="91"/>
      <c r="U625" s="2"/>
      <c r="V625" s="2"/>
    </row>
    <row r="626" spans="1:22" ht="16" customHeight="1" x14ac:dyDescent="0.2">
      <c r="A626" s="2"/>
      <c r="B626" s="90"/>
      <c r="C626" s="91"/>
      <c r="D626" s="2"/>
      <c r="E626" s="2"/>
      <c r="F626" s="91"/>
      <c r="G626" s="91"/>
      <c r="H626" s="91"/>
      <c r="I626" s="91"/>
      <c r="J626" s="91"/>
      <c r="K626" s="91"/>
      <c r="L626" s="91"/>
      <c r="M626" s="57"/>
      <c r="N626" s="57"/>
      <c r="O626" s="57"/>
      <c r="P626" s="58"/>
      <c r="Q626" s="58"/>
      <c r="R626" s="91"/>
      <c r="S626" s="91"/>
      <c r="T626" s="91"/>
      <c r="U626" s="2"/>
      <c r="V626" s="2"/>
    </row>
    <row r="627" spans="1:22" ht="16" customHeight="1" x14ac:dyDescent="0.2">
      <c r="A627" s="2"/>
      <c r="B627" s="90"/>
      <c r="C627" s="91"/>
      <c r="D627" s="2"/>
      <c r="E627" s="2"/>
      <c r="F627" s="91"/>
      <c r="G627" s="91"/>
      <c r="H627" s="91"/>
      <c r="I627" s="91"/>
      <c r="J627" s="91"/>
      <c r="K627" s="91"/>
      <c r="L627" s="91"/>
      <c r="M627" s="57"/>
      <c r="N627" s="57"/>
      <c r="O627" s="57"/>
      <c r="P627" s="58"/>
      <c r="Q627" s="58"/>
      <c r="R627" s="91"/>
      <c r="S627" s="91"/>
      <c r="T627" s="91"/>
      <c r="U627" s="2"/>
      <c r="V627" s="2"/>
    </row>
    <row r="628" spans="1:22" ht="16" customHeight="1" x14ac:dyDescent="0.2">
      <c r="A628" s="2"/>
      <c r="B628" s="90"/>
      <c r="C628" s="91"/>
      <c r="D628" s="2"/>
      <c r="E628" s="2"/>
      <c r="F628" s="91"/>
      <c r="G628" s="91"/>
      <c r="H628" s="91"/>
      <c r="I628" s="91"/>
      <c r="J628" s="91"/>
      <c r="K628" s="91"/>
      <c r="L628" s="91"/>
      <c r="M628" s="57"/>
      <c r="N628" s="57"/>
      <c r="O628" s="57"/>
      <c r="P628" s="58"/>
      <c r="Q628" s="58"/>
      <c r="R628" s="91"/>
      <c r="S628" s="91"/>
      <c r="T628" s="91"/>
      <c r="U628" s="2"/>
      <c r="V628" s="2"/>
    </row>
    <row r="629" spans="1:22" ht="16" customHeight="1" x14ac:dyDescent="0.2">
      <c r="A629" s="2"/>
      <c r="B629" s="90"/>
      <c r="C629" s="91"/>
      <c r="D629" s="2"/>
      <c r="E629" s="2"/>
      <c r="F629" s="91"/>
      <c r="G629" s="91"/>
      <c r="H629" s="91"/>
      <c r="I629" s="91"/>
      <c r="J629" s="91"/>
      <c r="K629" s="91"/>
      <c r="L629" s="91"/>
      <c r="M629" s="57"/>
      <c r="N629" s="57"/>
      <c r="O629" s="57"/>
      <c r="P629" s="58"/>
      <c r="Q629" s="58"/>
      <c r="R629" s="91"/>
      <c r="S629" s="91"/>
      <c r="T629" s="91"/>
      <c r="U629" s="2"/>
      <c r="V629" s="2"/>
    </row>
    <row r="630" spans="1:22" ht="16" customHeight="1" x14ac:dyDescent="0.2">
      <c r="A630" s="2"/>
      <c r="B630" s="90"/>
      <c r="C630" s="91"/>
      <c r="D630" s="2"/>
      <c r="E630" s="2"/>
      <c r="F630" s="91"/>
      <c r="G630" s="91"/>
      <c r="H630" s="91"/>
      <c r="I630" s="91"/>
      <c r="J630" s="91"/>
      <c r="K630" s="91"/>
      <c r="L630" s="91"/>
      <c r="M630" s="57"/>
      <c r="N630" s="57"/>
      <c r="O630" s="57"/>
      <c r="P630" s="58"/>
      <c r="Q630" s="58"/>
      <c r="R630" s="91"/>
      <c r="S630" s="91"/>
      <c r="T630" s="91"/>
      <c r="U630" s="2"/>
      <c r="V630" s="2"/>
    </row>
    <row r="631" spans="1:22" ht="16" customHeight="1" x14ac:dyDescent="0.2">
      <c r="A631" s="2"/>
      <c r="B631" s="90"/>
      <c r="C631" s="91"/>
      <c r="D631" s="2"/>
      <c r="E631" s="2"/>
      <c r="F631" s="91"/>
      <c r="G631" s="91"/>
      <c r="H631" s="91"/>
      <c r="I631" s="91"/>
      <c r="J631" s="91"/>
      <c r="K631" s="91"/>
      <c r="L631" s="91"/>
      <c r="M631" s="57"/>
      <c r="N631" s="57"/>
      <c r="O631" s="57"/>
      <c r="P631" s="58"/>
      <c r="Q631" s="58"/>
      <c r="R631" s="91"/>
      <c r="S631" s="91"/>
      <c r="T631" s="91"/>
      <c r="U631" s="2"/>
      <c r="V631" s="2"/>
    </row>
    <row r="632" spans="1:22" ht="16" customHeight="1" x14ac:dyDescent="0.2">
      <c r="A632" s="2"/>
      <c r="B632" s="90"/>
      <c r="C632" s="91"/>
      <c r="D632" s="2"/>
      <c r="E632" s="2"/>
      <c r="F632" s="91"/>
      <c r="G632" s="91"/>
      <c r="H632" s="91"/>
      <c r="I632" s="91"/>
      <c r="J632" s="91"/>
      <c r="K632" s="91"/>
      <c r="L632" s="91"/>
      <c r="M632" s="57"/>
      <c r="N632" s="57"/>
      <c r="O632" s="57"/>
      <c r="P632" s="58"/>
      <c r="Q632" s="58"/>
      <c r="R632" s="91"/>
      <c r="S632" s="91"/>
      <c r="T632" s="91"/>
      <c r="U632" s="2"/>
      <c r="V632" s="2"/>
    </row>
    <row r="633" spans="1:22" ht="16" customHeight="1" x14ac:dyDescent="0.2">
      <c r="A633" s="2"/>
      <c r="B633" s="90"/>
      <c r="C633" s="91"/>
      <c r="D633" s="2"/>
      <c r="E633" s="2"/>
      <c r="F633" s="91"/>
      <c r="G633" s="91"/>
      <c r="H633" s="91"/>
      <c r="I633" s="91"/>
      <c r="J633" s="91"/>
      <c r="K633" s="91"/>
      <c r="L633" s="91"/>
      <c r="M633" s="57"/>
      <c r="N633" s="57"/>
      <c r="O633" s="57"/>
      <c r="P633" s="58"/>
      <c r="Q633" s="58"/>
      <c r="R633" s="91"/>
      <c r="S633" s="91"/>
      <c r="T633" s="91"/>
      <c r="U633" s="2"/>
      <c r="V633" s="2"/>
    </row>
    <row r="634" spans="1:22" ht="16" customHeight="1" x14ac:dyDescent="0.2">
      <c r="A634" s="2"/>
      <c r="B634" s="90"/>
      <c r="C634" s="91"/>
      <c r="D634" s="2"/>
      <c r="E634" s="2"/>
      <c r="F634" s="91"/>
      <c r="G634" s="91"/>
      <c r="H634" s="91"/>
      <c r="I634" s="91"/>
      <c r="J634" s="91"/>
      <c r="K634" s="91"/>
      <c r="L634" s="91"/>
      <c r="M634" s="57"/>
      <c r="N634" s="57"/>
      <c r="O634" s="57"/>
      <c r="P634" s="58"/>
      <c r="Q634" s="58"/>
      <c r="R634" s="91"/>
      <c r="S634" s="91"/>
      <c r="T634" s="91"/>
      <c r="U634" s="2"/>
      <c r="V634" s="2"/>
    </row>
    <row r="635" spans="1:22" ht="16" customHeight="1" x14ac:dyDescent="0.2">
      <c r="A635" s="2"/>
      <c r="B635" s="90"/>
      <c r="C635" s="91"/>
      <c r="D635" s="2"/>
      <c r="E635" s="2"/>
      <c r="F635" s="91"/>
      <c r="G635" s="91"/>
      <c r="H635" s="91"/>
      <c r="I635" s="91"/>
      <c r="J635" s="91"/>
      <c r="K635" s="91"/>
      <c r="L635" s="91"/>
      <c r="M635" s="57"/>
      <c r="N635" s="57"/>
      <c r="O635" s="57"/>
      <c r="P635" s="58"/>
      <c r="Q635" s="58"/>
      <c r="R635" s="91"/>
      <c r="S635" s="91"/>
      <c r="T635" s="91"/>
      <c r="U635" s="2"/>
      <c r="V635" s="2"/>
    </row>
    <row r="636" spans="1:22" ht="16" customHeight="1" x14ac:dyDescent="0.2">
      <c r="A636" s="2"/>
      <c r="B636" s="90"/>
      <c r="C636" s="91"/>
      <c r="D636" s="2"/>
      <c r="E636" s="2"/>
      <c r="F636" s="91"/>
      <c r="G636" s="91"/>
      <c r="H636" s="91"/>
      <c r="I636" s="91"/>
      <c r="J636" s="91"/>
      <c r="K636" s="91"/>
      <c r="L636" s="91"/>
      <c r="M636" s="57"/>
      <c r="N636" s="57"/>
      <c r="O636" s="57"/>
      <c r="P636" s="58"/>
      <c r="Q636" s="58"/>
      <c r="R636" s="91"/>
      <c r="S636" s="91"/>
      <c r="T636" s="91"/>
      <c r="U636" s="2"/>
      <c r="V636" s="2"/>
    </row>
    <row r="637" spans="1:22" ht="16" customHeight="1" x14ac:dyDescent="0.2">
      <c r="A637" s="2"/>
      <c r="B637" s="90"/>
      <c r="C637" s="91"/>
      <c r="D637" s="2"/>
      <c r="E637" s="2"/>
      <c r="F637" s="91"/>
      <c r="G637" s="91"/>
      <c r="H637" s="91"/>
      <c r="I637" s="91"/>
      <c r="J637" s="91"/>
      <c r="K637" s="91"/>
      <c r="L637" s="91"/>
      <c r="M637" s="57"/>
      <c r="N637" s="57"/>
      <c r="O637" s="57"/>
      <c r="P637" s="58"/>
      <c r="Q637" s="58"/>
      <c r="R637" s="91"/>
      <c r="S637" s="91"/>
      <c r="T637" s="91"/>
      <c r="U637" s="2"/>
      <c r="V637" s="2"/>
    </row>
    <row r="638" spans="1:22" ht="16" customHeight="1" x14ac:dyDescent="0.2">
      <c r="A638" s="2"/>
      <c r="B638" s="90"/>
      <c r="C638" s="91"/>
      <c r="D638" s="2"/>
      <c r="E638" s="2"/>
      <c r="F638" s="91"/>
      <c r="G638" s="91"/>
      <c r="H638" s="91"/>
      <c r="I638" s="91"/>
      <c r="J638" s="91"/>
      <c r="K638" s="91"/>
      <c r="L638" s="91"/>
      <c r="M638" s="57"/>
      <c r="N638" s="57"/>
      <c r="O638" s="57"/>
      <c r="P638" s="58"/>
      <c r="Q638" s="58"/>
      <c r="R638" s="91"/>
      <c r="S638" s="91"/>
      <c r="T638" s="91"/>
      <c r="U638" s="2"/>
      <c r="V638" s="2"/>
    </row>
    <row r="639" spans="1:22" ht="16" customHeight="1" x14ac:dyDescent="0.2">
      <c r="A639" s="2"/>
      <c r="B639" s="90"/>
      <c r="C639" s="91"/>
      <c r="D639" s="2"/>
      <c r="E639" s="2"/>
      <c r="F639" s="91"/>
      <c r="G639" s="91"/>
      <c r="H639" s="91"/>
      <c r="I639" s="91"/>
      <c r="J639" s="91"/>
      <c r="K639" s="91"/>
      <c r="L639" s="91"/>
      <c r="M639" s="57"/>
      <c r="N639" s="57"/>
      <c r="O639" s="57"/>
      <c r="P639" s="58"/>
      <c r="Q639" s="58"/>
      <c r="R639" s="91"/>
      <c r="S639" s="91"/>
      <c r="T639" s="91"/>
      <c r="U639" s="2"/>
      <c r="V639" s="2"/>
    </row>
    <row r="640" spans="1:22" ht="16" customHeight="1" x14ac:dyDescent="0.2">
      <c r="A640" s="2"/>
      <c r="B640" s="90"/>
      <c r="C640" s="91"/>
      <c r="D640" s="2"/>
      <c r="E640" s="2"/>
      <c r="F640" s="91"/>
      <c r="G640" s="91"/>
      <c r="H640" s="91"/>
      <c r="I640" s="91"/>
      <c r="J640" s="91"/>
      <c r="K640" s="91"/>
      <c r="L640" s="91"/>
      <c r="M640" s="57"/>
      <c r="N640" s="57"/>
      <c r="O640" s="57"/>
      <c r="P640" s="58"/>
      <c r="Q640" s="58"/>
      <c r="R640" s="91"/>
      <c r="S640" s="91"/>
      <c r="T640" s="91"/>
      <c r="U640" s="2"/>
      <c r="V640" s="2"/>
    </row>
    <row r="641" spans="1:22" ht="16" customHeight="1" x14ac:dyDescent="0.2">
      <c r="A641" s="2"/>
      <c r="B641" s="90"/>
      <c r="C641" s="91"/>
      <c r="D641" s="2"/>
      <c r="E641" s="2"/>
      <c r="F641" s="91"/>
      <c r="G641" s="91"/>
      <c r="H641" s="91"/>
      <c r="I641" s="91"/>
      <c r="J641" s="91"/>
      <c r="K641" s="91"/>
      <c r="L641" s="91"/>
      <c r="M641" s="57"/>
      <c r="N641" s="57"/>
      <c r="O641" s="57"/>
      <c r="P641" s="58"/>
      <c r="Q641" s="58"/>
      <c r="R641" s="91"/>
      <c r="S641" s="91"/>
      <c r="T641" s="91"/>
      <c r="U641" s="2"/>
      <c r="V641" s="2"/>
    </row>
    <row r="642" spans="1:22" ht="16" customHeight="1" x14ac:dyDescent="0.2">
      <c r="A642" s="2"/>
      <c r="B642" s="90"/>
      <c r="C642" s="91"/>
      <c r="D642" s="2"/>
      <c r="E642" s="2"/>
      <c r="F642" s="91"/>
      <c r="G642" s="91"/>
      <c r="H642" s="91"/>
      <c r="I642" s="91"/>
      <c r="J642" s="91"/>
      <c r="K642" s="91"/>
      <c r="L642" s="91"/>
      <c r="M642" s="57"/>
      <c r="N642" s="57"/>
      <c r="O642" s="57"/>
      <c r="P642" s="58"/>
      <c r="Q642" s="58"/>
      <c r="R642" s="91"/>
      <c r="S642" s="91"/>
      <c r="T642" s="91"/>
      <c r="U642" s="2"/>
      <c r="V642" s="2"/>
    </row>
    <row r="643" spans="1:22" ht="16" customHeight="1" x14ac:dyDescent="0.2">
      <c r="A643" s="2"/>
      <c r="B643" s="90"/>
      <c r="C643" s="91"/>
      <c r="D643" s="2"/>
      <c r="E643" s="2"/>
      <c r="F643" s="91"/>
      <c r="G643" s="91"/>
      <c r="H643" s="91"/>
      <c r="I643" s="91"/>
      <c r="J643" s="91"/>
      <c r="K643" s="91"/>
      <c r="L643" s="91"/>
      <c r="M643" s="57"/>
      <c r="N643" s="57"/>
      <c r="O643" s="57"/>
      <c r="P643" s="58"/>
      <c r="Q643" s="58"/>
      <c r="R643" s="91"/>
      <c r="S643" s="91"/>
      <c r="T643" s="91"/>
      <c r="U643" s="2"/>
      <c r="V643" s="2"/>
    </row>
    <row r="644" spans="1:22" ht="16" customHeight="1" x14ac:dyDescent="0.2">
      <c r="A644" s="2"/>
      <c r="B644" s="90"/>
      <c r="C644" s="91"/>
      <c r="D644" s="2"/>
      <c r="E644" s="2"/>
      <c r="F644" s="91"/>
      <c r="G644" s="91"/>
      <c r="H644" s="91"/>
      <c r="I644" s="91"/>
      <c r="J644" s="91"/>
      <c r="K644" s="91"/>
      <c r="L644" s="91"/>
      <c r="M644" s="57"/>
      <c r="N644" s="57"/>
      <c r="O644" s="57"/>
      <c r="P644" s="58"/>
      <c r="Q644" s="58"/>
      <c r="R644" s="91"/>
      <c r="S644" s="91"/>
      <c r="T644" s="91"/>
      <c r="U644" s="2"/>
      <c r="V644" s="2"/>
    </row>
    <row r="645" spans="1:22" ht="16" customHeight="1" x14ac:dyDescent="0.2">
      <c r="A645" s="2"/>
      <c r="B645" s="90"/>
      <c r="C645" s="91"/>
      <c r="D645" s="2"/>
      <c r="E645" s="2"/>
      <c r="F645" s="91"/>
      <c r="G645" s="91"/>
      <c r="H645" s="91"/>
      <c r="I645" s="91"/>
      <c r="J645" s="91"/>
      <c r="K645" s="91"/>
      <c r="L645" s="91"/>
      <c r="M645" s="57"/>
      <c r="N645" s="57"/>
      <c r="O645" s="57"/>
      <c r="P645" s="58"/>
      <c r="Q645" s="58"/>
      <c r="R645" s="91"/>
      <c r="S645" s="91"/>
      <c r="T645" s="91"/>
      <c r="U645" s="2"/>
      <c r="V645" s="2"/>
    </row>
    <row r="646" spans="1:22" ht="16" customHeight="1" x14ac:dyDescent="0.2">
      <c r="A646" s="2"/>
      <c r="B646" s="90"/>
      <c r="C646" s="91"/>
      <c r="D646" s="2"/>
      <c r="E646" s="2"/>
      <c r="F646" s="91"/>
      <c r="G646" s="91"/>
      <c r="H646" s="91"/>
      <c r="I646" s="91"/>
      <c r="J646" s="91"/>
      <c r="K646" s="91"/>
      <c r="L646" s="91"/>
      <c r="M646" s="57"/>
      <c r="N646" s="57"/>
      <c r="O646" s="57"/>
      <c r="P646" s="58"/>
      <c r="Q646" s="58"/>
      <c r="R646" s="91"/>
      <c r="S646" s="91"/>
      <c r="T646" s="91"/>
      <c r="U646" s="2"/>
      <c r="V646" s="2"/>
    </row>
    <row r="647" spans="1:22" ht="16" customHeight="1" x14ac:dyDescent="0.2">
      <c r="A647" s="2"/>
      <c r="B647" s="90"/>
      <c r="C647" s="91"/>
      <c r="D647" s="2"/>
      <c r="E647" s="2"/>
      <c r="F647" s="91"/>
      <c r="G647" s="91"/>
      <c r="H647" s="91"/>
      <c r="I647" s="91"/>
      <c r="J647" s="91"/>
      <c r="K647" s="91"/>
      <c r="L647" s="91"/>
      <c r="M647" s="57"/>
      <c r="N647" s="57"/>
      <c r="O647" s="57"/>
      <c r="P647" s="58"/>
      <c r="Q647" s="58"/>
      <c r="R647" s="91"/>
      <c r="S647" s="91"/>
      <c r="T647" s="91"/>
      <c r="U647" s="2"/>
      <c r="V647" s="2"/>
    </row>
    <row r="648" spans="1:22" ht="16" customHeight="1" x14ac:dyDescent="0.2">
      <c r="A648" s="2"/>
      <c r="B648" s="90"/>
      <c r="C648" s="91"/>
      <c r="D648" s="2"/>
      <c r="E648" s="2"/>
      <c r="F648" s="91"/>
      <c r="G648" s="91"/>
      <c r="H648" s="91"/>
      <c r="I648" s="91"/>
      <c r="J648" s="91"/>
      <c r="K648" s="91"/>
      <c r="L648" s="91"/>
      <c r="M648" s="57"/>
      <c r="N648" s="57"/>
      <c r="O648" s="57"/>
      <c r="P648" s="58"/>
      <c r="Q648" s="58"/>
      <c r="R648" s="91"/>
      <c r="S648" s="91"/>
      <c r="T648" s="91"/>
      <c r="U648" s="2"/>
      <c r="V648" s="2"/>
    </row>
    <row r="649" spans="1:22" ht="16" customHeight="1" x14ac:dyDescent="0.2">
      <c r="A649" s="2"/>
      <c r="B649" s="90"/>
      <c r="C649" s="91"/>
      <c r="D649" s="2"/>
      <c r="E649" s="2"/>
      <c r="F649" s="91"/>
      <c r="G649" s="91"/>
      <c r="H649" s="91"/>
      <c r="I649" s="91"/>
      <c r="J649" s="91"/>
      <c r="K649" s="91"/>
      <c r="L649" s="91"/>
      <c r="M649" s="57"/>
      <c r="N649" s="57"/>
      <c r="O649" s="57"/>
      <c r="P649" s="58"/>
      <c r="Q649" s="58"/>
      <c r="R649" s="91"/>
      <c r="S649" s="91"/>
      <c r="T649" s="91"/>
      <c r="U649" s="2"/>
      <c r="V649" s="2"/>
    </row>
    <row r="650" spans="1:22" ht="16" customHeight="1" x14ac:dyDescent="0.2">
      <c r="A650" s="2"/>
      <c r="B650" s="90"/>
      <c r="C650" s="91"/>
      <c r="D650" s="2"/>
      <c r="E650" s="2"/>
      <c r="F650" s="91"/>
      <c r="G650" s="91"/>
      <c r="H650" s="91"/>
      <c r="I650" s="91"/>
      <c r="J650" s="91"/>
      <c r="K650" s="91"/>
      <c r="L650" s="91"/>
      <c r="M650" s="57"/>
      <c r="N650" s="57"/>
      <c r="O650" s="57"/>
      <c r="P650" s="58"/>
      <c r="Q650" s="58"/>
      <c r="R650" s="91"/>
      <c r="S650" s="91"/>
      <c r="T650" s="91"/>
      <c r="U650" s="2"/>
      <c r="V650" s="2"/>
    </row>
    <row r="651" spans="1:22" ht="16" customHeight="1" x14ac:dyDescent="0.2">
      <c r="A651" s="2"/>
      <c r="B651" s="90"/>
      <c r="C651" s="91"/>
      <c r="D651" s="2"/>
      <c r="E651" s="2"/>
      <c r="F651" s="91"/>
      <c r="G651" s="91"/>
      <c r="H651" s="91"/>
      <c r="I651" s="91"/>
      <c r="J651" s="91"/>
      <c r="K651" s="91"/>
      <c r="L651" s="91"/>
      <c r="M651" s="57"/>
      <c r="N651" s="57"/>
      <c r="O651" s="57"/>
      <c r="P651" s="58"/>
      <c r="Q651" s="58"/>
      <c r="R651" s="91"/>
      <c r="S651" s="91"/>
      <c r="T651" s="91"/>
      <c r="U651" s="2"/>
      <c r="V651" s="2"/>
    </row>
    <row r="652" spans="1:22" ht="16" customHeight="1" x14ac:dyDescent="0.2">
      <c r="A652" s="2"/>
      <c r="B652" s="90"/>
      <c r="C652" s="91"/>
      <c r="D652" s="2"/>
      <c r="E652" s="2"/>
      <c r="F652" s="91"/>
      <c r="G652" s="91"/>
      <c r="H652" s="91"/>
      <c r="I652" s="91"/>
      <c r="J652" s="91"/>
      <c r="K652" s="91"/>
      <c r="L652" s="91"/>
      <c r="M652" s="57"/>
      <c r="N652" s="57"/>
      <c r="O652" s="57"/>
      <c r="P652" s="58"/>
      <c r="Q652" s="58"/>
      <c r="R652" s="91"/>
      <c r="S652" s="91"/>
      <c r="T652" s="91"/>
      <c r="U652" s="2"/>
      <c r="V652" s="2"/>
    </row>
    <row r="653" spans="1:22" ht="16" customHeight="1" x14ac:dyDescent="0.2">
      <c r="A653" s="2"/>
      <c r="B653" s="90"/>
      <c r="C653" s="91"/>
      <c r="D653" s="2"/>
      <c r="E653" s="2"/>
      <c r="F653" s="91"/>
      <c r="G653" s="91"/>
      <c r="H653" s="91"/>
      <c r="I653" s="91"/>
      <c r="J653" s="91"/>
      <c r="K653" s="91"/>
      <c r="L653" s="91"/>
      <c r="M653" s="57"/>
      <c r="N653" s="57"/>
      <c r="O653" s="57"/>
      <c r="P653" s="58"/>
      <c r="Q653" s="58"/>
      <c r="R653" s="91"/>
      <c r="S653" s="91"/>
      <c r="T653" s="91"/>
      <c r="U653" s="2"/>
      <c r="V653" s="2"/>
    </row>
    <row r="654" spans="1:22" ht="16" customHeight="1" x14ac:dyDescent="0.2">
      <c r="A654" s="2"/>
      <c r="B654" s="90"/>
      <c r="C654" s="91"/>
      <c r="D654" s="2"/>
      <c r="E654" s="2"/>
      <c r="F654" s="91"/>
      <c r="G654" s="91"/>
      <c r="H654" s="91"/>
      <c r="I654" s="91"/>
      <c r="J654" s="91"/>
      <c r="K654" s="91"/>
      <c r="L654" s="91"/>
      <c r="M654" s="57"/>
      <c r="N654" s="57"/>
      <c r="O654" s="57"/>
      <c r="P654" s="58"/>
      <c r="Q654" s="58"/>
      <c r="R654" s="91"/>
      <c r="S654" s="91"/>
      <c r="T654" s="91"/>
      <c r="U654" s="2"/>
      <c r="V654" s="2"/>
    </row>
    <row r="655" spans="1:22" ht="16" customHeight="1" x14ac:dyDescent="0.2">
      <c r="A655" s="2"/>
      <c r="B655" s="90"/>
      <c r="C655" s="91"/>
      <c r="D655" s="2"/>
      <c r="E655" s="2"/>
      <c r="F655" s="91"/>
      <c r="G655" s="91"/>
      <c r="H655" s="91"/>
      <c r="I655" s="91"/>
      <c r="J655" s="91"/>
      <c r="K655" s="91"/>
      <c r="L655" s="91"/>
      <c r="M655" s="57"/>
      <c r="N655" s="57"/>
      <c r="O655" s="57"/>
      <c r="P655" s="58"/>
      <c r="Q655" s="58"/>
      <c r="R655" s="91"/>
      <c r="S655" s="91"/>
      <c r="T655" s="91"/>
      <c r="U655" s="2"/>
      <c r="V655" s="2"/>
    </row>
    <row r="656" spans="1:22" ht="16" customHeight="1" x14ac:dyDescent="0.2">
      <c r="A656" s="2"/>
      <c r="B656" s="90"/>
      <c r="C656" s="91"/>
      <c r="D656" s="2"/>
      <c r="E656" s="2"/>
      <c r="F656" s="91"/>
      <c r="G656" s="91"/>
      <c r="H656" s="91"/>
      <c r="I656" s="91"/>
      <c r="J656" s="91"/>
      <c r="K656" s="91"/>
      <c r="L656" s="91"/>
      <c r="M656" s="57"/>
      <c r="N656" s="57"/>
      <c r="O656" s="57"/>
      <c r="P656" s="58"/>
      <c r="Q656" s="58"/>
      <c r="R656" s="91"/>
      <c r="S656" s="91"/>
      <c r="T656" s="91"/>
      <c r="U656" s="2"/>
      <c r="V656" s="2"/>
    </row>
    <row r="657" spans="1:22" ht="16" customHeight="1" x14ac:dyDescent="0.2">
      <c r="A657" s="2"/>
      <c r="B657" s="90"/>
      <c r="C657" s="91"/>
      <c r="D657" s="2"/>
      <c r="E657" s="2"/>
      <c r="F657" s="91"/>
      <c r="G657" s="91"/>
      <c r="H657" s="91"/>
      <c r="I657" s="91"/>
      <c r="J657" s="91"/>
      <c r="K657" s="91"/>
      <c r="L657" s="91"/>
      <c r="M657" s="57"/>
      <c r="N657" s="57"/>
      <c r="O657" s="57"/>
      <c r="P657" s="58"/>
      <c r="Q657" s="58"/>
      <c r="R657" s="91"/>
      <c r="S657" s="91"/>
      <c r="T657" s="91"/>
      <c r="U657" s="2"/>
      <c r="V657" s="2"/>
    </row>
    <row r="658" spans="1:22" ht="16" customHeight="1" x14ac:dyDescent="0.2">
      <c r="A658" s="2"/>
      <c r="B658" s="90"/>
      <c r="C658" s="91"/>
      <c r="D658" s="2"/>
      <c r="E658" s="2"/>
      <c r="F658" s="91"/>
      <c r="G658" s="91"/>
      <c r="H658" s="91"/>
      <c r="I658" s="91"/>
      <c r="J658" s="91"/>
      <c r="K658" s="91"/>
      <c r="L658" s="91"/>
      <c r="M658" s="57"/>
      <c r="N658" s="57"/>
      <c r="O658" s="57"/>
      <c r="P658" s="58"/>
      <c r="Q658" s="58"/>
      <c r="R658" s="91"/>
      <c r="S658" s="91"/>
      <c r="T658" s="91"/>
      <c r="U658" s="2"/>
      <c r="V658" s="2"/>
    </row>
    <row r="659" spans="1:22" ht="16" customHeight="1" x14ac:dyDescent="0.2">
      <c r="A659" s="2"/>
      <c r="B659" s="90"/>
      <c r="C659" s="91"/>
      <c r="D659" s="2"/>
      <c r="E659" s="2"/>
      <c r="F659" s="91"/>
      <c r="G659" s="91"/>
      <c r="H659" s="91"/>
      <c r="I659" s="91"/>
      <c r="J659" s="91"/>
      <c r="K659" s="91"/>
      <c r="L659" s="91"/>
      <c r="M659" s="57"/>
      <c r="N659" s="57"/>
      <c r="O659" s="57"/>
      <c r="P659" s="58"/>
      <c r="Q659" s="58"/>
      <c r="R659" s="91"/>
      <c r="S659" s="91"/>
      <c r="T659" s="91"/>
      <c r="U659" s="2"/>
      <c r="V659" s="2"/>
    </row>
    <row r="660" spans="1:22" ht="16" customHeight="1" x14ac:dyDescent="0.2">
      <c r="A660" s="2"/>
      <c r="B660" s="90"/>
      <c r="C660" s="91"/>
      <c r="D660" s="2"/>
      <c r="E660" s="2"/>
      <c r="F660" s="91"/>
      <c r="G660" s="91"/>
      <c r="H660" s="91"/>
      <c r="I660" s="91"/>
      <c r="J660" s="91"/>
      <c r="K660" s="91"/>
      <c r="L660" s="91"/>
      <c r="M660" s="57"/>
      <c r="N660" s="57"/>
      <c r="O660" s="57"/>
      <c r="P660" s="58"/>
      <c r="Q660" s="58"/>
      <c r="R660" s="91"/>
      <c r="S660" s="91"/>
      <c r="T660" s="91"/>
      <c r="U660" s="2"/>
      <c r="V660" s="2"/>
    </row>
    <row r="661" spans="1:22" ht="16" customHeight="1" x14ac:dyDescent="0.2">
      <c r="A661" s="2"/>
      <c r="B661" s="90"/>
      <c r="C661" s="91"/>
      <c r="D661" s="2"/>
      <c r="E661" s="2"/>
      <c r="F661" s="91"/>
      <c r="G661" s="91"/>
      <c r="H661" s="91"/>
      <c r="I661" s="91"/>
      <c r="J661" s="91"/>
      <c r="K661" s="91"/>
      <c r="L661" s="91"/>
      <c r="M661" s="57"/>
      <c r="N661" s="57"/>
      <c r="O661" s="57"/>
      <c r="P661" s="58"/>
      <c r="Q661" s="58"/>
      <c r="R661" s="91"/>
      <c r="S661" s="91"/>
      <c r="T661" s="91"/>
      <c r="U661" s="2"/>
      <c r="V661" s="2"/>
    </row>
    <row r="662" spans="1:22" ht="16" customHeight="1" x14ac:dyDescent="0.2">
      <c r="A662" s="2"/>
      <c r="B662" s="90"/>
      <c r="C662" s="91"/>
      <c r="D662" s="2"/>
      <c r="E662" s="2"/>
      <c r="F662" s="91"/>
      <c r="G662" s="91"/>
      <c r="H662" s="91"/>
      <c r="I662" s="91"/>
      <c r="J662" s="91"/>
      <c r="K662" s="91"/>
      <c r="L662" s="91"/>
      <c r="M662" s="57"/>
      <c r="N662" s="57"/>
      <c r="O662" s="57"/>
      <c r="P662" s="58"/>
      <c r="Q662" s="58"/>
      <c r="R662" s="91"/>
      <c r="S662" s="91"/>
      <c r="T662" s="91"/>
      <c r="U662" s="2"/>
      <c r="V662" s="2"/>
    </row>
    <row r="663" spans="1:22" ht="16" customHeight="1" x14ac:dyDescent="0.2">
      <c r="A663" s="2"/>
      <c r="B663" s="90"/>
      <c r="C663" s="91"/>
      <c r="D663" s="2"/>
      <c r="E663" s="2"/>
      <c r="F663" s="91"/>
      <c r="G663" s="91"/>
      <c r="H663" s="91"/>
      <c r="I663" s="91"/>
      <c r="J663" s="91"/>
      <c r="K663" s="91"/>
      <c r="L663" s="91"/>
      <c r="M663" s="57"/>
      <c r="N663" s="57"/>
      <c r="O663" s="57"/>
      <c r="P663" s="58"/>
      <c r="Q663" s="58"/>
      <c r="R663" s="91"/>
      <c r="S663" s="91"/>
      <c r="T663" s="91"/>
      <c r="U663" s="2"/>
      <c r="V663" s="2"/>
    </row>
    <row r="664" spans="1:22" ht="16" customHeight="1" x14ac:dyDescent="0.2">
      <c r="A664" s="2"/>
      <c r="B664" s="90"/>
      <c r="C664" s="91"/>
      <c r="D664" s="2"/>
      <c r="E664" s="2"/>
      <c r="F664" s="91"/>
      <c r="G664" s="91"/>
      <c r="H664" s="91"/>
      <c r="I664" s="91"/>
      <c r="J664" s="91"/>
      <c r="K664" s="91"/>
      <c r="L664" s="91"/>
      <c r="M664" s="57"/>
      <c r="N664" s="57"/>
      <c r="O664" s="57"/>
      <c r="P664" s="58"/>
      <c r="Q664" s="58"/>
      <c r="R664" s="91"/>
      <c r="S664" s="91"/>
      <c r="T664" s="91"/>
      <c r="U664" s="2"/>
      <c r="V664" s="2"/>
    </row>
    <row r="665" spans="1:22" ht="16" customHeight="1" x14ac:dyDescent="0.2">
      <c r="A665" s="2"/>
      <c r="B665" s="90"/>
      <c r="C665" s="91"/>
      <c r="D665" s="2"/>
      <c r="E665" s="2"/>
      <c r="F665" s="91"/>
      <c r="G665" s="91"/>
      <c r="H665" s="91"/>
      <c r="I665" s="91"/>
      <c r="J665" s="91"/>
      <c r="K665" s="91"/>
      <c r="L665" s="91"/>
      <c r="M665" s="57"/>
      <c r="N665" s="57"/>
      <c r="O665" s="57"/>
      <c r="P665" s="58"/>
      <c r="Q665" s="58"/>
      <c r="R665" s="91"/>
      <c r="S665" s="91"/>
      <c r="T665" s="91"/>
      <c r="U665" s="2"/>
      <c r="V665" s="2"/>
    </row>
    <row r="666" spans="1:22" ht="16" customHeight="1" x14ac:dyDescent="0.2">
      <c r="A666" s="2"/>
      <c r="B666" s="90"/>
      <c r="C666" s="91"/>
      <c r="D666" s="2"/>
      <c r="E666" s="2"/>
      <c r="F666" s="91"/>
      <c r="G666" s="91"/>
      <c r="H666" s="91"/>
      <c r="I666" s="91"/>
      <c r="J666" s="91"/>
      <c r="K666" s="91"/>
      <c r="L666" s="91"/>
      <c r="M666" s="57"/>
      <c r="N666" s="57"/>
      <c r="O666" s="57"/>
      <c r="P666" s="58"/>
      <c r="Q666" s="58"/>
      <c r="R666" s="91"/>
      <c r="S666" s="91"/>
      <c r="T666" s="91"/>
      <c r="U666" s="2"/>
      <c r="V666" s="2"/>
    </row>
    <row r="667" spans="1:22" ht="16" customHeight="1" x14ac:dyDescent="0.2">
      <c r="A667" s="2"/>
      <c r="B667" s="90"/>
      <c r="C667" s="91"/>
      <c r="D667" s="2"/>
      <c r="E667" s="2"/>
      <c r="F667" s="91"/>
      <c r="G667" s="91"/>
      <c r="H667" s="91"/>
      <c r="I667" s="91"/>
      <c r="J667" s="91"/>
      <c r="K667" s="91"/>
      <c r="L667" s="91"/>
      <c r="M667" s="57"/>
      <c r="N667" s="57"/>
      <c r="O667" s="57"/>
      <c r="P667" s="58"/>
      <c r="Q667" s="58"/>
      <c r="R667" s="91"/>
      <c r="S667" s="91"/>
      <c r="T667" s="91"/>
      <c r="U667" s="2"/>
      <c r="V667" s="2"/>
    </row>
    <row r="668" spans="1:22" ht="16" customHeight="1" x14ac:dyDescent="0.2">
      <c r="A668" s="2"/>
      <c r="B668" s="90"/>
      <c r="C668" s="91"/>
      <c r="D668" s="2"/>
      <c r="E668" s="2"/>
      <c r="F668" s="91"/>
      <c r="G668" s="91"/>
      <c r="H668" s="91"/>
      <c r="I668" s="91"/>
      <c r="J668" s="91"/>
      <c r="K668" s="91"/>
      <c r="L668" s="91"/>
      <c r="M668" s="57"/>
      <c r="N668" s="57"/>
      <c r="O668" s="57"/>
      <c r="P668" s="58"/>
      <c r="Q668" s="58"/>
      <c r="R668" s="91"/>
      <c r="S668" s="91"/>
      <c r="T668" s="91"/>
      <c r="U668" s="2"/>
      <c r="V668" s="2"/>
    </row>
    <row r="669" spans="1:22" ht="16" customHeight="1" x14ac:dyDescent="0.2">
      <c r="A669" s="2"/>
      <c r="B669" s="90"/>
      <c r="C669" s="91"/>
      <c r="D669" s="2"/>
      <c r="E669" s="2"/>
      <c r="F669" s="91"/>
      <c r="G669" s="91"/>
      <c r="H669" s="91"/>
      <c r="I669" s="91"/>
      <c r="J669" s="91"/>
      <c r="K669" s="91"/>
      <c r="L669" s="91"/>
      <c r="M669" s="57"/>
      <c r="N669" s="57"/>
      <c r="O669" s="57"/>
      <c r="P669" s="58"/>
      <c r="Q669" s="58"/>
      <c r="R669" s="91"/>
      <c r="S669" s="91"/>
      <c r="T669" s="91"/>
      <c r="U669" s="2"/>
      <c r="V669" s="2"/>
    </row>
    <row r="670" spans="1:22" ht="16" customHeight="1" x14ac:dyDescent="0.2">
      <c r="A670" s="2"/>
      <c r="B670" s="90"/>
      <c r="C670" s="91"/>
      <c r="D670" s="2"/>
      <c r="E670" s="2"/>
      <c r="F670" s="91"/>
      <c r="G670" s="91"/>
      <c r="H670" s="91"/>
      <c r="I670" s="91"/>
      <c r="J670" s="91"/>
      <c r="K670" s="91"/>
      <c r="L670" s="91"/>
      <c r="M670" s="57"/>
      <c r="N670" s="57"/>
      <c r="O670" s="57"/>
      <c r="P670" s="58"/>
      <c r="Q670" s="58"/>
      <c r="R670" s="91"/>
      <c r="S670" s="91"/>
      <c r="T670" s="91"/>
      <c r="U670" s="2"/>
      <c r="V670" s="2"/>
    </row>
    <row r="671" spans="1:22" ht="16" customHeight="1" x14ac:dyDescent="0.2">
      <c r="A671" s="2"/>
      <c r="B671" s="90"/>
      <c r="C671" s="91"/>
      <c r="D671" s="2"/>
      <c r="E671" s="2"/>
      <c r="F671" s="91"/>
      <c r="G671" s="91"/>
      <c r="H671" s="91"/>
      <c r="I671" s="91"/>
      <c r="J671" s="91"/>
      <c r="K671" s="91"/>
      <c r="L671" s="91"/>
      <c r="M671" s="57"/>
      <c r="N671" s="57"/>
      <c r="O671" s="57"/>
      <c r="P671" s="58"/>
      <c r="Q671" s="58"/>
      <c r="R671" s="91"/>
      <c r="S671" s="91"/>
      <c r="T671" s="91"/>
      <c r="U671" s="2"/>
      <c r="V671" s="2"/>
    </row>
    <row r="672" spans="1:22" ht="16" customHeight="1" x14ac:dyDescent="0.2">
      <c r="A672" s="2"/>
      <c r="B672" s="90"/>
      <c r="C672" s="91"/>
      <c r="D672" s="2"/>
      <c r="E672" s="2"/>
      <c r="F672" s="91"/>
      <c r="G672" s="91"/>
      <c r="H672" s="91"/>
      <c r="I672" s="91"/>
      <c r="J672" s="91"/>
      <c r="K672" s="91"/>
      <c r="L672" s="91"/>
      <c r="M672" s="57"/>
      <c r="N672" s="57"/>
      <c r="O672" s="57"/>
      <c r="P672" s="58"/>
      <c r="Q672" s="58"/>
      <c r="R672" s="91"/>
      <c r="S672" s="91"/>
      <c r="T672" s="91"/>
      <c r="U672" s="2"/>
      <c r="V672" s="2"/>
    </row>
    <row r="673" spans="1:22" ht="16" customHeight="1" x14ac:dyDescent="0.2">
      <c r="A673" s="2"/>
      <c r="B673" s="90"/>
      <c r="C673" s="91"/>
      <c r="D673" s="2"/>
      <c r="E673" s="2"/>
      <c r="F673" s="91"/>
      <c r="G673" s="91"/>
      <c r="H673" s="91"/>
      <c r="I673" s="91"/>
      <c r="J673" s="91"/>
      <c r="K673" s="91"/>
      <c r="L673" s="91"/>
      <c r="M673" s="57"/>
      <c r="N673" s="57"/>
      <c r="O673" s="57"/>
      <c r="P673" s="58"/>
      <c r="Q673" s="58"/>
      <c r="R673" s="91"/>
      <c r="S673" s="91"/>
      <c r="T673" s="91"/>
      <c r="U673" s="2"/>
      <c r="V673" s="2"/>
    </row>
    <row r="674" spans="1:22" ht="16" customHeight="1" x14ac:dyDescent="0.2">
      <c r="A674" s="2"/>
      <c r="B674" s="90"/>
      <c r="C674" s="91"/>
      <c r="D674" s="2"/>
      <c r="E674" s="2"/>
      <c r="F674" s="91"/>
      <c r="G674" s="91"/>
      <c r="H674" s="91"/>
      <c r="I674" s="91"/>
      <c r="J674" s="91"/>
      <c r="K674" s="91"/>
      <c r="L674" s="91"/>
      <c r="M674" s="57"/>
      <c r="N674" s="57"/>
      <c r="O674" s="57"/>
      <c r="P674" s="58"/>
      <c r="Q674" s="58"/>
      <c r="R674" s="91"/>
      <c r="S674" s="91"/>
      <c r="T674" s="91"/>
      <c r="U674" s="2"/>
      <c r="V674" s="2"/>
    </row>
    <row r="675" spans="1:22" ht="16" customHeight="1" x14ac:dyDescent="0.2">
      <c r="A675" s="2"/>
      <c r="B675" s="90"/>
      <c r="C675" s="91"/>
      <c r="D675" s="2"/>
      <c r="E675" s="2"/>
      <c r="F675" s="91"/>
      <c r="G675" s="91"/>
      <c r="H675" s="91"/>
      <c r="I675" s="91"/>
      <c r="J675" s="91"/>
      <c r="K675" s="91"/>
      <c r="L675" s="91"/>
      <c r="M675" s="57"/>
      <c r="N675" s="57"/>
      <c r="O675" s="57"/>
      <c r="P675" s="58"/>
      <c r="Q675" s="58"/>
      <c r="R675" s="91"/>
      <c r="S675" s="91"/>
      <c r="T675" s="91"/>
      <c r="U675" s="2"/>
      <c r="V675" s="2"/>
    </row>
    <row r="676" spans="1:22" ht="16" customHeight="1" x14ac:dyDescent="0.2">
      <c r="A676" s="2"/>
      <c r="B676" s="90"/>
      <c r="C676" s="91"/>
      <c r="D676" s="2"/>
      <c r="E676" s="2"/>
      <c r="F676" s="91"/>
      <c r="G676" s="91"/>
      <c r="H676" s="91"/>
      <c r="I676" s="91"/>
      <c r="J676" s="91"/>
      <c r="K676" s="91"/>
      <c r="L676" s="91"/>
      <c r="M676" s="57"/>
      <c r="N676" s="57"/>
      <c r="O676" s="57"/>
      <c r="P676" s="58"/>
      <c r="Q676" s="58"/>
      <c r="R676" s="91"/>
      <c r="S676" s="91"/>
      <c r="T676" s="91"/>
      <c r="U676" s="2"/>
      <c r="V676" s="2"/>
    </row>
    <row r="677" spans="1:22" ht="16" customHeight="1" x14ac:dyDescent="0.2">
      <c r="A677" s="2"/>
      <c r="B677" s="90"/>
      <c r="C677" s="91"/>
      <c r="D677" s="2"/>
      <c r="E677" s="2"/>
      <c r="F677" s="91"/>
      <c r="G677" s="91"/>
      <c r="H677" s="91"/>
      <c r="I677" s="91"/>
      <c r="J677" s="91"/>
      <c r="K677" s="91"/>
      <c r="L677" s="91"/>
      <c r="M677" s="57"/>
      <c r="N677" s="57"/>
      <c r="O677" s="57"/>
      <c r="P677" s="58"/>
      <c r="Q677" s="58"/>
      <c r="R677" s="91"/>
      <c r="S677" s="91"/>
      <c r="T677" s="91"/>
      <c r="U677" s="2"/>
      <c r="V677" s="2"/>
    </row>
    <row r="678" spans="1:22" ht="16" customHeight="1" x14ac:dyDescent="0.2">
      <c r="A678" s="2"/>
      <c r="B678" s="90"/>
      <c r="C678" s="91"/>
      <c r="D678" s="2"/>
      <c r="E678" s="2"/>
      <c r="F678" s="91"/>
      <c r="G678" s="91"/>
      <c r="H678" s="91"/>
      <c r="I678" s="91"/>
      <c r="J678" s="91"/>
      <c r="K678" s="91"/>
      <c r="L678" s="91"/>
      <c r="M678" s="57"/>
      <c r="N678" s="57"/>
      <c r="O678" s="57"/>
      <c r="P678" s="58"/>
      <c r="Q678" s="58"/>
      <c r="R678" s="91"/>
      <c r="S678" s="91"/>
      <c r="T678" s="91"/>
      <c r="U678" s="2"/>
      <c r="V678" s="2"/>
    </row>
    <row r="679" spans="1:22" ht="16" customHeight="1" x14ac:dyDescent="0.2">
      <c r="A679" s="2"/>
      <c r="B679" s="90"/>
      <c r="C679" s="91"/>
      <c r="D679" s="2"/>
      <c r="E679" s="2"/>
      <c r="F679" s="91"/>
      <c r="G679" s="91"/>
      <c r="H679" s="91"/>
      <c r="I679" s="91"/>
      <c r="J679" s="91"/>
      <c r="K679" s="91"/>
      <c r="L679" s="91"/>
      <c r="M679" s="57"/>
      <c r="N679" s="57"/>
      <c r="O679" s="57"/>
      <c r="P679" s="58"/>
      <c r="Q679" s="58"/>
      <c r="R679" s="91"/>
      <c r="S679" s="91"/>
      <c r="T679" s="91"/>
      <c r="U679" s="2"/>
      <c r="V679" s="2"/>
    </row>
    <row r="680" spans="1:22" ht="16" customHeight="1" x14ac:dyDescent="0.2">
      <c r="A680" s="2"/>
      <c r="B680" s="90"/>
      <c r="C680" s="91"/>
      <c r="D680" s="2"/>
      <c r="E680" s="2"/>
      <c r="F680" s="91"/>
      <c r="G680" s="91"/>
      <c r="H680" s="91"/>
      <c r="I680" s="91"/>
      <c r="J680" s="91"/>
      <c r="K680" s="91"/>
      <c r="L680" s="91"/>
      <c r="M680" s="57"/>
      <c r="N680" s="57"/>
      <c r="O680" s="57"/>
      <c r="P680" s="58"/>
      <c r="Q680" s="58"/>
      <c r="R680" s="91"/>
      <c r="S680" s="91"/>
      <c r="T680" s="91"/>
      <c r="U680" s="2"/>
      <c r="V680" s="2"/>
    </row>
    <row r="681" spans="1:22" ht="16" customHeight="1" x14ac:dyDescent="0.2">
      <c r="A681" s="2"/>
      <c r="B681" s="90"/>
      <c r="C681" s="91"/>
      <c r="D681" s="2"/>
      <c r="E681" s="2"/>
      <c r="F681" s="91"/>
      <c r="G681" s="91"/>
      <c r="H681" s="91"/>
      <c r="I681" s="91"/>
      <c r="J681" s="91"/>
      <c r="K681" s="91"/>
      <c r="L681" s="91"/>
      <c r="M681" s="57"/>
      <c r="N681" s="57"/>
      <c r="O681" s="57"/>
      <c r="P681" s="58"/>
      <c r="Q681" s="58"/>
      <c r="R681" s="91"/>
      <c r="S681" s="91"/>
      <c r="T681" s="91"/>
      <c r="U681" s="2"/>
      <c r="V681" s="2"/>
    </row>
    <row r="682" spans="1:22" ht="16" customHeight="1" x14ac:dyDescent="0.2">
      <c r="A682" s="2"/>
      <c r="B682" s="90"/>
      <c r="C682" s="91"/>
      <c r="D682" s="2"/>
      <c r="E682" s="2"/>
      <c r="F682" s="91"/>
      <c r="G682" s="91"/>
      <c r="H682" s="91"/>
      <c r="I682" s="91"/>
      <c r="J682" s="91"/>
      <c r="K682" s="91"/>
      <c r="L682" s="91"/>
      <c r="M682" s="57"/>
      <c r="N682" s="57"/>
      <c r="O682" s="57"/>
      <c r="P682" s="58"/>
      <c r="Q682" s="58"/>
      <c r="R682" s="91"/>
      <c r="S682" s="91"/>
      <c r="T682" s="91"/>
      <c r="U682" s="2"/>
      <c r="V682" s="2"/>
    </row>
    <row r="683" spans="1:22" ht="16" customHeight="1" x14ac:dyDescent="0.2">
      <c r="A683" s="2"/>
      <c r="B683" s="90"/>
      <c r="C683" s="91"/>
      <c r="D683" s="2"/>
      <c r="E683" s="2"/>
      <c r="F683" s="91"/>
      <c r="G683" s="91"/>
      <c r="H683" s="91"/>
      <c r="I683" s="91"/>
      <c r="J683" s="91"/>
      <c r="K683" s="91"/>
      <c r="L683" s="91"/>
      <c r="M683" s="57"/>
      <c r="N683" s="57"/>
      <c r="O683" s="57"/>
      <c r="P683" s="58"/>
      <c r="Q683" s="58"/>
      <c r="R683" s="91"/>
      <c r="S683" s="91"/>
      <c r="T683" s="91"/>
      <c r="U683" s="2"/>
      <c r="V683" s="2"/>
    </row>
    <row r="684" spans="1:22" ht="16" customHeight="1" x14ac:dyDescent="0.2">
      <c r="A684" s="2"/>
      <c r="B684" s="90"/>
      <c r="C684" s="91"/>
      <c r="D684" s="2"/>
      <c r="E684" s="2"/>
      <c r="F684" s="91"/>
      <c r="G684" s="91"/>
      <c r="H684" s="91"/>
      <c r="I684" s="91"/>
      <c r="J684" s="91"/>
      <c r="K684" s="91"/>
      <c r="L684" s="91"/>
      <c r="M684" s="57"/>
      <c r="N684" s="57"/>
      <c r="O684" s="57"/>
      <c r="P684" s="58"/>
      <c r="Q684" s="58"/>
      <c r="R684" s="91"/>
      <c r="S684" s="91"/>
      <c r="T684" s="91"/>
      <c r="U684" s="2"/>
      <c r="V684" s="2"/>
    </row>
    <row r="685" spans="1:22" ht="16" customHeight="1" x14ac:dyDescent="0.2">
      <c r="A685" s="2"/>
      <c r="B685" s="90"/>
      <c r="C685" s="91"/>
      <c r="D685" s="2"/>
      <c r="E685" s="2"/>
      <c r="F685" s="91"/>
      <c r="G685" s="91"/>
      <c r="H685" s="91"/>
      <c r="I685" s="91"/>
      <c r="J685" s="91"/>
      <c r="K685" s="91"/>
      <c r="L685" s="91"/>
      <c r="M685" s="57"/>
      <c r="N685" s="57"/>
      <c r="O685" s="57"/>
      <c r="P685" s="58"/>
      <c r="Q685" s="58"/>
      <c r="R685" s="91"/>
      <c r="S685" s="91"/>
      <c r="T685" s="91"/>
      <c r="U685" s="2"/>
      <c r="V685" s="2"/>
    </row>
    <row r="686" spans="1:22" ht="16" customHeight="1" x14ac:dyDescent="0.2">
      <c r="A686" s="2"/>
      <c r="B686" s="90"/>
      <c r="C686" s="91"/>
      <c r="D686" s="2"/>
      <c r="E686" s="2"/>
      <c r="F686" s="91"/>
      <c r="G686" s="91"/>
      <c r="H686" s="91"/>
      <c r="I686" s="91"/>
      <c r="J686" s="91"/>
      <c r="K686" s="91"/>
      <c r="L686" s="91"/>
      <c r="M686" s="57"/>
      <c r="N686" s="57"/>
      <c r="O686" s="57"/>
      <c r="P686" s="58"/>
      <c r="Q686" s="58"/>
      <c r="R686" s="91"/>
      <c r="S686" s="91"/>
      <c r="T686" s="91"/>
      <c r="U686" s="2"/>
      <c r="V686" s="2"/>
    </row>
    <row r="687" spans="1:22" ht="16" customHeight="1" x14ac:dyDescent="0.2">
      <c r="A687" s="2"/>
      <c r="B687" s="90"/>
      <c r="C687" s="91"/>
      <c r="D687" s="2"/>
      <c r="E687" s="2"/>
      <c r="F687" s="91"/>
      <c r="G687" s="91"/>
      <c r="H687" s="91"/>
      <c r="I687" s="91"/>
      <c r="J687" s="91"/>
      <c r="K687" s="91"/>
      <c r="L687" s="91"/>
      <c r="M687" s="57"/>
      <c r="N687" s="57"/>
      <c r="O687" s="57"/>
      <c r="P687" s="58"/>
      <c r="Q687" s="58"/>
      <c r="R687" s="91"/>
      <c r="S687" s="91"/>
      <c r="T687" s="91"/>
      <c r="U687" s="2"/>
      <c r="V687" s="2"/>
    </row>
    <row r="688" spans="1:22" ht="16" customHeight="1" x14ac:dyDescent="0.2">
      <c r="A688" s="2"/>
      <c r="B688" s="90"/>
      <c r="C688" s="91"/>
      <c r="D688" s="2"/>
      <c r="E688" s="2"/>
      <c r="F688" s="91"/>
      <c r="G688" s="91"/>
      <c r="H688" s="91"/>
      <c r="I688" s="91"/>
      <c r="J688" s="91"/>
      <c r="K688" s="91"/>
      <c r="L688" s="91"/>
      <c r="M688" s="57"/>
      <c r="N688" s="57"/>
      <c r="O688" s="57"/>
      <c r="P688" s="58"/>
      <c r="Q688" s="58"/>
      <c r="R688" s="91"/>
      <c r="S688" s="91"/>
      <c r="T688" s="91"/>
      <c r="U688" s="2"/>
      <c r="V688" s="2"/>
    </row>
    <row r="689" spans="1:22" ht="16" customHeight="1" x14ac:dyDescent="0.2">
      <c r="A689" s="2"/>
      <c r="B689" s="90"/>
      <c r="C689" s="91"/>
      <c r="D689" s="2"/>
      <c r="E689" s="2"/>
      <c r="F689" s="91"/>
      <c r="G689" s="91"/>
      <c r="H689" s="91"/>
      <c r="I689" s="91"/>
      <c r="J689" s="91"/>
      <c r="K689" s="91"/>
      <c r="L689" s="91"/>
      <c r="M689" s="57"/>
      <c r="N689" s="57"/>
      <c r="O689" s="57"/>
      <c r="P689" s="58"/>
      <c r="Q689" s="58"/>
      <c r="R689" s="91"/>
      <c r="S689" s="91"/>
      <c r="T689" s="91"/>
      <c r="U689" s="2"/>
      <c r="V689" s="2"/>
    </row>
    <row r="690" spans="1:22" ht="16" customHeight="1" x14ac:dyDescent="0.2">
      <c r="A690" s="2"/>
      <c r="B690" s="90"/>
      <c r="C690" s="91"/>
      <c r="D690" s="2"/>
      <c r="E690" s="2"/>
      <c r="F690" s="91"/>
      <c r="G690" s="91"/>
      <c r="H690" s="91"/>
      <c r="I690" s="91"/>
      <c r="J690" s="91"/>
      <c r="K690" s="91"/>
      <c r="L690" s="91"/>
      <c r="M690" s="57"/>
      <c r="N690" s="57"/>
      <c r="O690" s="57"/>
      <c r="P690" s="58"/>
      <c r="Q690" s="58"/>
      <c r="R690" s="91"/>
      <c r="S690" s="91"/>
      <c r="T690" s="91"/>
      <c r="U690" s="2"/>
      <c r="V690" s="2"/>
    </row>
    <row r="691" spans="1:22" ht="16" customHeight="1" x14ac:dyDescent="0.2">
      <c r="A691" s="2"/>
      <c r="B691" s="90"/>
      <c r="C691" s="91"/>
      <c r="D691" s="2"/>
      <c r="E691" s="2"/>
      <c r="F691" s="91"/>
      <c r="G691" s="91"/>
      <c r="H691" s="91"/>
      <c r="I691" s="91"/>
      <c r="J691" s="91"/>
      <c r="K691" s="91"/>
      <c r="L691" s="91"/>
      <c r="M691" s="57"/>
      <c r="N691" s="57"/>
      <c r="O691" s="57"/>
      <c r="P691" s="58"/>
      <c r="Q691" s="58"/>
      <c r="R691" s="91"/>
      <c r="S691" s="91"/>
      <c r="T691" s="91"/>
      <c r="U691" s="2"/>
      <c r="V691" s="2"/>
    </row>
    <row r="692" spans="1:22" ht="16" customHeight="1" x14ac:dyDescent="0.2">
      <c r="A692" s="2"/>
      <c r="B692" s="90"/>
      <c r="C692" s="91"/>
      <c r="D692" s="2"/>
      <c r="E692" s="2"/>
      <c r="F692" s="91"/>
      <c r="G692" s="91"/>
      <c r="H692" s="91"/>
      <c r="I692" s="91"/>
      <c r="J692" s="91"/>
      <c r="K692" s="91"/>
      <c r="L692" s="91"/>
      <c r="M692" s="57"/>
      <c r="N692" s="57"/>
      <c r="O692" s="57"/>
      <c r="P692" s="58"/>
      <c r="Q692" s="58"/>
      <c r="R692" s="91"/>
      <c r="S692" s="91"/>
      <c r="T692" s="91"/>
      <c r="U692" s="2"/>
      <c r="V692" s="2"/>
    </row>
    <row r="693" spans="1:22" ht="16" customHeight="1" x14ac:dyDescent="0.2">
      <c r="A693" s="2"/>
      <c r="B693" s="90"/>
      <c r="C693" s="91"/>
      <c r="D693" s="2"/>
      <c r="E693" s="2"/>
      <c r="F693" s="91"/>
      <c r="G693" s="91"/>
      <c r="H693" s="91"/>
      <c r="I693" s="91"/>
      <c r="J693" s="91"/>
      <c r="K693" s="91"/>
      <c r="L693" s="91"/>
      <c r="M693" s="57"/>
      <c r="N693" s="57"/>
      <c r="O693" s="57"/>
      <c r="P693" s="58"/>
      <c r="Q693" s="58"/>
      <c r="R693" s="91"/>
      <c r="S693" s="91"/>
      <c r="T693" s="91"/>
      <c r="U693" s="2"/>
      <c r="V693" s="2"/>
    </row>
    <row r="694" spans="1:22" ht="16" customHeight="1" x14ac:dyDescent="0.2">
      <c r="A694" s="2"/>
      <c r="B694" s="90"/>
      <c r="C694" s="91"/>
      <c r="D694" s="2"/>
      <c r="E694" s="2"/>
      <c r="F694" s="91"/>
      <c r="G694" s="91"/>
      <c r="H694" s="91"/>
      <c r="I694" s="91"/>
      <c r="J694" s="91"/>
      <c r="K694" s="91"/>
      <c r="L694" s="91"/>
      <c r="M694" s="57"/>
      <c r="N694" s="57"/>
      <c r="O694" s="57"/>
      <c r="P694" s="58"/>
      <c r="Q694" s="58"/>
      <c r="R694" s="91"/>
      <c r="S694" s="91"/>
      <c r="T694" s="91"/>
      <c r="U694" s="2"/>
      <c r="V694" s="2"/>
    </row>
    <row r="695" spans="1:22" ht="16" customHeight="1" x14ac:dyDescent="0.2">
      <c r="A695" s="2"/>
      <c r="B695" s="90"/>
      <c r="C695" s="91"/>
      <c r="D695" s="2"/>
      <c r="E695" s="2"/>
      <c r="F695" s="91"/>
      <c r="G695" s="91"/>
      <c r="H695" s="91"/>
      <c r="I695" s="91"/>
      <c r="J695" s="91"/>
      <c r="K695" s="91"/>
      <c r="L695" s="91"/>
      <c r="M695" s="57"/>
      <c r="N695" s="57"/>
      <c r="O695" s="57"/>
      <c r="P695" s="58"/>
      <c r="Q695" s="58"/>
      <c r="R695" s="91"/>
      <c r="S695" s="91"/>
      <c r="T695" s="91"/>
      <c r="U695" s="2"/>
      <c r="V695" s="2"/>
    </row>
    <row r="696" spans="1:22" ht="16" customHeight="1" x14ac:dyDescent="0.2">
      <c r="A696" s="2"/>
      <c r="B696" s="90"/>
      <c r="C696" s="91"/>
      <c r="D696" s="2"/>
      <c r="E696" s="2"/>
      <c r="F696" s="91"/>
      <c r="G696" s="91"/>
      <c r="H696" s="91"/>
      <c r="I696" s="91"/>
      <c r="J696" s="91"/>
      <c r="K696" s="91"/>
      <c r="L696" s="91"/>
      <c r="M696" s="57"/>
      <c r="N696" s="57"/>
      <c r="O696" s="57"/>
      <c r="P696" s="58"/>
      <c r="Q696" s="58"/>
      <c r="R696" s="91"/>
      <c r="S696" s="91"/>
      <c r="T696" s="91"/>
      <c r="U696" s="2"/>
      <c r="V696" s="2"/>
    </row>
    <row r="697" spans="1:22" ht="16" customHeight="1" x14ac:dyDescent="0.2">
      <c r="A697" s="2"/>
      <c r="B697" s="90"/>
      <c r="C697" s="91"/>
      <c r="D697" s="2"/>
      <c r="E697" s="2"/>
      <c r="F697" s="91"/>
      <c r="G697" s="91"/>
      <c r="H697" s="91"/>
      <c r="I697" s="91"/>
      <c r="J697" s="91"/>
      <c r="K697" s="91"/>
      <c r="L697" s="91"/>
      <c r="M697" s="57"/>
      <c r="N697" s="57"/>
      <c r="O697" s="57"/>
      <c r="P697" s="58"/>
      <c r="Q697" s="58"/>
      <c r="R697" s="91"/>
      <c r="S697" s="91"/>
      <c r="T697" s="91"/>
      <c r="U697" s="2"/>
      <c r="V697" s="2"/>
    </row>
    <row r="698" spans="1:22" ht="16" customHeight="1" x14ac:dyDescent="0.2">
      <c r="A698" s="2"/>
      <c r="B698" s="90"/>
      <c r="C698" s="91"/>
      <c r="D698" s="2"/>
      <c r="E698" s="2"/>
      <c r="F698" s="91"/>
      <c r="G698" s="91"/>
      <c r="H698" s="91"/>
      <c r="I698" s="91"/>
      <c r="J698" s="91"/>
      <c r="K698" s="91"/>
      <c r="L698" s="91"/>
      <c r="M698" s="57"/>
      <c r="N698" s="57"/>
      <c r="O698" s="57"/>
      <c r="P698" s="58"/>
      <c r="Q698" s="58"/>
      <c r="R698" s="91"/>
      <c r="S698" s="91"/>
      <c r="T698" s="91"/>
      <c r="U698" s="2"/>
      <c r="V698" s="2"/>
    </row>
    <row r="699" spans="1:22" ht="16" customHeight="1" x14ac:dyDescent="0.2">
      <c r="A699" s="2"/>
      <c r="B699" s="90"/>
      <c r="C699" s="91"/>
      <c r="D699" s="2"/>
      <c r="E699" s="2"/>
      <c r="F699" s="91"/>
      <c r="G699" s="91"/>
      <c r="H699" s="91"/>
      <c r="I699" s="91"/>
      <c r="J699" s="91"/>
      <c r="K699" s="91"/>
      <c r="L699" s="91"/>
      <c r="M699" s="57"/>
      <c r="N699" s="57"/>
      <c r="O699" s="57"/>
      <c r="P699" s="58"/>
      <c r="Q699" s="58"/>
      <c r="R699" s="91"/>
      <c r="S699" s="91"/>
      <c r="T699" s="91"/>
      <c r="U699" s="2"/>
      <c r="V699" s="2"/>
    </row>
    <row r="700" spans="1:22" ht="16" customHeight="1" x14ac:dyDescent="0.2">
      <c r="A700" s="2"/>
      <c r="B700" s="90"/>
      <c r="C700" s="91"/>
      <c r="D700" s="2"/>
      <c r="E700" s="2"/>
      <c r="F700" s="91"/>
      <c r="G700" s="91"/>
      <c r="H700" s="91"/>
      <c r="I700" s="91"/>
      <c r="J700" s="91"/>
      <c r="K700" s="91"/>
      <c r="L700" s="91"/>
      <c r="M700" s="57"/>
      <c r="N700" s="57"/>
      <c r="O700" s="57"/>
      <c r="P700" s="58"/>
      <c r="Q700" s="58"/>
      <c r="R700" s="91"/>
      <c r="S700" s="91"/>
      <c r="T700" s="91"/>
      <c r="U700" s="2"/>
      <c r="V700" s="2"/>
    </row>
    <row r="701" spans="1:22" ht="16" customHeight="1" x14ac:dyDescent="0.2">
      <c r="A701" s="2"/>
      <c r="B701" s="90"/>
      <c r="C701" s="91"/>
      <c r="D701" s="2"/>
      <c r="E701" s="2"/>
      <c r="F701" s="91"/>
      <c r="G701" s="91"/>
      <c r="H701" s="91"/>
      <c r="I701" s="91"/>
      <c r="J701" s="91"/>
      <c r="K701" s="91"/>
      <c r="L701" s="91"/>
      <c r="M701" s="57"/>
      <c r="N701" s="57"/>
      <c r="O701" s="57"/>
      <c r="P701" s="58"/>
      <c r="Q701" s="58"/>
      <c r="R701" s="91"/>
      <c r="S701" s="91"/>
      <c r="T701" s="91"/>
      <c r="U701" s="2"/>
      <c r="V701" s="2"/>
    </row>
    <row r="702" spans="1:22" ht="16" customHeight="1" x14ac:dyDescent="0.2">
      <c r="A702" s="2"/>
      <c r="B702" s="90"/>
      <c r="C702" s="91"/>
      <c r="D702" s="2"/>
      <c r="E702" s="2"/>
      <c r="F702" s="91"/>
      <c r="G702" s="91"/>
      <c r="H702" s="91"/>
      <c r="I702" s="91"/>
      <c r="J702" s="91"/>
      <c r="K702" s="91"/>
      <c r="L702" s="91"/>
      <c r="M702" s="57"/>
      <c r="N702" s="57"/>
      <c r="O702" s="57"/>
      <c r="P702" s="58"/>
      <c r="Q702" s="58"/>
      <c r="R702" s="91"/>
      <c r="S702" s="91"/>
      <c r="T702" s="91"/>
      <c r="U702" s="2"/>
      <c r="V702" s="2"/>
    </row>
    <row r="703" spans="1:22" ht="16" customHeight="1" x14ac:dyDescent="0.2">
      <c r="A703" s="2"/>
      <c r="B703" s="90"/>
      <c r="C703" s="91"/>
      <c r="D703" s="2"/>
      <c r="E703" s="2"/>
      <c r="F703" s="91"/>
      <c r="G703" s="91"/>
      <c r="H703" s="91"/>
      <c r="I703" s="91"/>
      <c r="J703" s="91"/>
      <c r="K703" s="91"/>
      <c r="L703" s="91"/>
      <c r="M703" s="57"/>
      <c r="N703" s="57"/>
      <c r="O703" s="57"/>
      <c r="P703" s="58"/>
      <c r="Q703" s="58"/>
      <c r="R703" s="91"/>
      <c r="S703" s="91"/>
      <c r="T703" s="91"/>
      <c r="U703" s="2"/>
      <c r="V703" s="2"/>
    </row>
    <row r="704" spans="1:22" ht="16" customHeight="1" x14ac:dyDescent="0.2">
      <c r="A704" s="2"/>
      <c r="B704" s="90"/>
      <c r="C704" s="91"/>
      <c r="D704" s="2"/>
      <c r="E704" s="2"/>
      <c r="F704" s="91"/>
      <c r="G704" s="91"/>
      <c r="H704" s="91"/>
      <c r="I704" s="91"/>
      <c r="J704" s="91"/>
      <c r="K704" s="91"/>
      <c r="L704" s="91"/>
      <c r="M704" s="57"/>
      <c r="N704" s="57"/>
      <c r="O704" s="57"/>
      <c r="P704" s="58"/>
      <c r="Q704" s="58"/>
      <c r="R704" s="91"/>
      <c r="S704" s="91"/>
      <c r="T704" s="91"/>
      <c r="U704" s="2"/>
      <c r="V704" s="2"/>
    </row>
    <row r="705" spans="1:22" ht="16" customHeight="1" x14ac:dyDescent="0.2">
      <c r="A705" s="2"/>
      <c r="B705" s="90"/>
      <c r="C705" s="91"/>
      <c r="D705" s="2"/>
      <c r="E705" s="2"/>
      <c r="F705" s="91"/>
      <c r="G705" s="91"/>
      <c r="H705" s="91"/>
      <c r="I705" s="91"/>
      <c r="J705" s="91"/>
      <c r="K705" s="91"/>
      <c r="L705" s="91"/>
      <c r="M705" s="57"/>
      <c r="N705" s="57"/>
      <c r="O705" s="57"/>
      <c r="P705" s="58"/>
      <c r="Q705" s="58"/>
      <c r="R705" s="91"/>
      <c r="S705" s="91"/>
      <c r="T705" s="91"/>
      <c r="U705" s="2"/>
      <c r="V705" s="2"/>
    </row>
    <row r="706" spans="1:22" ht="16" customHeight="1" x14ac:dyDescent="0.2">
      <c r="A706" s="2"/>
      <c r="B706" s="90"/>
      <c r="C706" s="91"/>
      <c r="D706" s="2"/>
      <c r="E706" s="2"/>
      <c r="F706" s="91"/>
      <c r="G706" s="91"/>
      <c r="H706" s="91"/>
      <c r="I706" s="91"/>
      <c r="J706" s="91"/>
      <c r="K706" s="91"/>
      <c r="L706" s="91"/>
      <c r="M706" s="57"/>
      <c r="N706" s="57"/>
      <c r="O706" s="57"/>
      <c r="P706" s="58"/>
      <c r="Q706" s="58"/>
      <c r="R706" s="91"/>
      <c r="S706" s="91"/>
      <c r="T706" s="91"/>
      <c r="U706" s="2"/>
      <c r="V706" s="2"/>
    </row>
    <row r="707" spans="1:22" ht="16" customHeight="1" x14ac:dyDescent="0.2">
      <c r="A707" s="2"/>
      <c r="B707" s="90"/>
      <c r="C707" s="91"/>
      <c r="D707" s="2"/>
      <c r="E707" s="2"/>
      <c r="F707" s="91"/>
      <c r="G707" s="91"/>
      <c r="H707" s="91"/>
      <c r="I707" s="91"/>
      <c r="J707" s="91"/>
      <c r="K707" s="91"/>
      <c r="L707" s="91"/>
      <c r="M707" s="57"/>
      <c r="N707" s="57"/>
      <c r="O707" s="57"/>
      <c r="P707" s="58"/>
      <c r="Q707" s="58"/>
      <c r="R707" s="91"/>
      <c r="S707" s="91"/>
      <c r="T707" s="91"/>
      <c r="U707" s="2"/>
      <c r="V707" s="2"/>
    </row>
    <row r="708" spans="1:22" ht="16" customHeight="1" x14ac:dyDescent="0.2">
      <c r="A708" s="2"/>
      <c r="B708" s="90"/>
      <c r="C708" s="91"/>
      <c r="D708" s="2"/>
      <c r="E708" s="2"/>
      <c r="F708" s="91"/>
      <c r="G708" s="91"/>
      <c r="H708" s="91"/>
      <c r="I708" s="91"/>
      <c r="J708" s="91"/>
      <c r="K708" s="91"/>
      <c r="L708" s="91"/>
      <c r="M708" s="57"/>
      <c r="N708" s="57"/>
      <c r="O708" s="57"/>
      <c r="P708" s="58"/>
      <c r="Q708" s="58"/>
      <c r="R708" s="91"/>
      <c r="S708" s="91"/>
      <c r="T708" s="91"/>
      <c r="U708" s="2"/>
      <c r="V708" s="2"/>
    </row>
    <row r="709" spans="1:22" ht="16" customHeight="1" x14ac:dyDescent="0.2">
      <c r="A709" s="2"/>
      <c r="B709" s="90"/>
      <c r="C709" s="91"/>
      <c r="D709" s="2"/>
      <c r="E709" s="2"/>
      <c r="F709" s="91"/>
      <c r="G709" s="91"/>
      <c r="H709" s="91"/>
      <c r="I709" s="91"/>
      <c r="J709" s="91"/>
      <c r="K709" s="91"/>
      <c r="L709" s="91"/>
      <c r="M709" s="57"/>
      <c r="N709" s="57"/>
      <c r="O709" s="57"/>
      <c r="P709" s="58"/>
      <c r="Q709" s="58"/>
      <c r="R709" s="91"/>
      <c r="S709" s="91"/>
      <c r="T709" s="91"/>
      <c r="U709" s="2"/>
      <c r="V709" s="2"/>
    </row>
    <row r="710" spans="1:22" ht="16" customHeight="1" x14ac:dyDescent="0.2">
      <c r="A710" s="2"/>
      <c r="B710" s="90"/>
      <c r="C710" s="91"/>
      <c r="D710" s="2"/>
      <c r="E710" s="2"/>
      <c r="F710" s="91"/>
      <c r="G710" s="91"/>
      <c r="H710" s="91"/>
      <c r="I710" s="91"/>
      <c r="J710" s="91"/>
      <c r="K710" s="91"/>
      <c r="L710" s="91"/>
      <c r="M710" s="57"/>
      <c r="N710" s="57"/>
      <c r="O710" s="57"/>
      <c r="P710" s="58"/>
      <c r="Q710" s="58"/>
      <c r="R710" s="91"/>
      <c r="S710" s="91"/>
      <c r="T710" s="91"/>
      <c r="U710" s="2"/>
      <c r="V710" s="2"/>
    </row>
    <row r="711" spans="1:22" ht="16" customHeight="1" x14ac:dyDescent="0.2">
      <c r="A711" s="2"/>
      <c r="B711" s="90"/>
      <c r="C711" s="91"/>
      <c r="D711" s="2"/>
      <c r="E711" s="2"/>
      <c r="F711" s="91"/>
      <c r="G711" s="91"/>
      <c r="H711" s="91"/>
      <c r="I711" s="91"/>
      <c r="J711" s="91"/>
      <c r="K711" s="91"/>
      <c r="L711" s="91"/>
      <c r="M711" s="57"/>
      <c r="N711" s="57"/>
      <c r="O711" s="57"/>
      <c r="P711" s="58"/>
      <c r="Q711" s="58"/>
      <c r="R711" s="91"/>
      <c r="S711" s="91"/>
      <c r="T711" s="91"/>
      <c r="U711" s="2"/>
      <c r="V711" s="2"/>
    </row>
    <row r="712" spans="1:22" ht="16" customHeight="1" x14ac:dyDescent="0.2">
      <c r="A712" s="2"/>
      <c r="B712" s="90"/>
      <c r="C712" s="91"/>
      <c r="D712" s="2"/>
      <c r="E712" s="2"/>
      <c r="F712" s="91"/>
      <c r="G712" s="91"/>
      <c r="H712" s="91"/>
      <c r="I712" s="91"/>
      <c r="J712" s="91"/>
      <c r="K712" s="91"/>
      <c r="L712" s="91"/>
      <c r="M712" s="57"/>
      <c r="N712" s="57"/>
      <c r="O712" s="57"/>
      <c r="P712" s="58"/>
      <c r="Q712" s="58"/>
      <c r="R712" s="91"/>
      <c r="S712" s="91"/>
      <c r="T712" s="91"/>
      <c r="U712" s="2"/>
      <c r="V712" s="2"/>
    </row>
    <row r="713" spans="1:22" ht="16" customHeight="1" x14ac:dyDescent="0.2">
      <c r="A713" s="2"/>
      <c r="B713" s="90"/>
      <c r="C713" s="91"/>
      <c r="D713" s="2"/>
      <c r="E713" s="2"/>
      <c r="F713" s="91"/>
      <c r="G713" s="91"/>
      <c r="H713" s="91"/>
      <c r="I713" s="91"/>
      <c r="J713" s="91"/>
      <c r="K713" s="91"/>
      <c r="L713" s="91"/>
      <c r="M713" s="57"/>
      <c r="N713" s="57"/>
      <c r="O713" s="57"/>
      <c r="P713" s="58"/>
      <c r="Q713" s="58"/>
      <c r="R713" s="91"/>
      <c r="S713" s="91"/>
      <c r="T713" s="91"/>
      <c r="U713" s="2"/>
      <c r="V713" s="2"/>
    </row>
    <row r="714" spans="1:22" ht="16" customHeight="1" x14ac:dyDescent="0.2">
      <c r="A714" s="2"/>
      <c r="B714" s="90"/>
      <c r="C714" s="91"/>
      <c r="D714" s="2"/>
      <c r="E714" s="2"/>
      <c r="F714" s="91"/>
      <c r="G714" s="91"/>
      <c r="H714" s="91"/>
      <c r="I714" s="91"/>
      <c r="J714" s="91"/>
      <c r="K714" s="91"/>
      <c r="L714" s="91"/>
      <c r="M714" s="57"/>
      <c r="N714" s="57"/>
      <c r="O714" s="57"/>
      <c r="P714" s="58"/>
      <c r="Q714" s="58"/>
      <c r="R714" s="91"/>
      <c r="S714" s="91"/>
      <c r="T714" s="91"/>
      <c r="U714" s="2"/>
      <c r="V714" s="2"/>
    </row>
    <row r="715" spans="1:22" ht="16" customHeight="1" x14ac:dyDescent="0.2">
      <c r="A715" s="2"/>
      <c r="B715" s="90"/>
      <c r="C715" s="91"/>
      <c r="D715" s="2"/>
      <c r="E715" s="2"/>
      <c r="F715" s="91"/>
      <c r="G715" s="91"/>
      <c r="H715" s="91"/>
      <c r="I715" s="91"/>
      <c r="J715" s="91"/>
      <c r="K715" s="91"/>
      <c r="L715" s="91"/>
      <c r="M715" s="57"/>
      <c r="N715" s="57"/>
      <c r="O715" s="57"/>
      <c r="P715" s="58"/>
      <c r="Q715" s="58"/>
      <c r="R715" s="91"/>
      <c r="S715" s="91"/>
      <c r="T715" s="91"/>
      <c r="U715" s="2"/>
      <c r="V715" s="2"/>
    </row>
    <row r="716" spans="1:22" ht="16" customHeight="1" x14ac:dyDescent="0.2">
      <c r="A716" s="2"/>
      <c r="B716" s="90"/>
      <c r="C716" s="91"/>
      <c r="D716" s="2"/>
      <c r="E716" s="2"/>
      <c r="F716" s="91"/>
      <c r="G716" s="91"/>
      <c r="H716" s="91"/>
      <c r="I716" s="91"/>
      <c r="J716" s="91"/>
      <c r="K716" s="91"/>
      <c r="L716" s="91"/>
      <c r="M716" s="57"/>
      <c r="N716" s="57"/>
      <c r="O716" s="57"/>
      <c r="P716" s="58"/>
      <c r="Q716" s="58"/>
      <c r="R716" s="91"/>
      <c r="S716" s="91"/>
      <c r="T716" s="91"/>
      <c r="U716" s="2"/>
      <c r="V716" s="2"/>
    </row>
    <row r="717" spans="1:22" ht="16" customHeight="1" x14ac:dyDescent="0.2">
      <c r="A717" s="2"/>
      <c r="B717" s="90"/>
      <c r="C717" s="91"/>
      <c r="D717" s="2"/>
      <c r="E717" s="2"/>
      <c r="F717" s="91"/>
      <c r="G717" s="91"/>
      <c r="H717" s="91"/>
      <c r="I717" s="91"/>
      <c r="J717" s="91"/>
      <c r="K717" s="91"/>
      <c r="L717" s="91"/>
      <c r="M717" s="57"/>
      <c r="N717" s="57"/>
      <c r="O717" s="57"/>
      <c r="P717" s="58"/>
      <c r="Q717" s="58"/>
      <c r="R717" s="91"/>
      <c r="S717" s="91"/>
      <c r="T717" s="91"/>
      <c r="U717" s="2"/>
      <c r="V717" s="2"/>
    </row>
    <row r="718" spans="1:22" ht="16" customHeight="1" x14ac:dyDescent="0.2">
      <c r="A718" s="2"/>
      <c r="B718" s="90"/>
      <c r="C718" s="91"/>
      <c r="D718" s="2"/>
      <c r="E718" s="2"/>
      <c r="F718" s="91"/>
      <c r="G718" s="91"/>
      <c r="H718" s="91"/>
      <c r="I718" s="91"/>
      <c r="J718" s="91"/>
      <c r="K718" s="91"/>
      <c r="L718" s="91"/>
      <c r="M718" s="57"/>
      <c r="N718" s="57"/>
      <c r="O718" s="57"/>
      <c r="P718" s="58"/>
      <c r="Q718" s="58"/>
      <c r="R718" s="91"/>
      <c r="S718" s="91"/>
      <c r="T718" s="91"/>
      <c r="U718" s="2"/>
      <c r="V718" s="2"/>
    </row>
    <row r="719" spans="1:22" ht="16" customHeight="1" x14ac:dyDescent="0.2">
      <c r="A719" s="2"/>
      <c r="B719" s="90"/>
      <c r="C719" s="91"/>
      <c r="D719" s="2"/>
      <c r="E719" s="2"/>
      <c r="F719" s="91"/>
      <c r="G719" s="91"/>
      <c r="H719" s="91"/>
      <c r="I719" s="91"/>
      <c r="J719" s="91"/>
      <c r="K719" s="91"/>
      <c r="L719" s="91"/>
      <c r="M719" s="57"/>
      <c r="N719" s="57"/>
      <c r="O719" s="57"/>
      <c r="P719" s="58"/>
      <c r="Q719" s="58"/>
      <c r="R719" s="91"/>
      <c r="S719" s="91"/>
      <c r="T719" s="91"/>
      <c r="U719" s="2"/>
      <c r="V719" s="2"/>
    </row>
    <row r="720" spans="1:22" ht="16" customHeight="1" x14ac:dyDescent="0.2">
      <c r="A720" s="2"/>
      <c r="B720" s="90"/>
      <c r="C720" s="91"/>
      <c r="D720" s="2"/>
      <c r="E720" s="2"/>
      <c r="F720" s="91"/>
      <c r="G720" s="91"/>
      <c r="H720" s="91"/>
      <c r="I720" s="91"/>
      <c r="J720" s="91"/>
      <c r="K720" s="91"/>
      <c r="L720" s="91"/>
      <c r="M720" s="57"/>
      <c r="N720" s="57"/>
      <c r="O720" s="57"/>
      <c r="P720" s="58"/>
      <c r="Q720" s="58"/>
      <c r="R720" s="91"/>
      <c r="S720" s="91"/>
      <c r="T720" s="91"/>
      <c r="U720" s="2"/>
      <c r="V720" s="2"/>
    </row>
    <row r="721" spans="1:22" ht="16" customHeight="1" x14ac:dyDescent="0.2">
      <c r="A721" s="2"/>
      <c r="B721" s="90"/>
      <c r="C721" s="91"/>
      <c r="D721" s="2"/>
      <c r="E721" s="2"/>
      <c r="F721" s="91"/>
      <c r="G721" s="91"/>
      <c r="H721" s="91"/>
      <c r="I721" s="91"/>
      <c r="J721" s="91"/>
      <c r="K721" s="91"/>
      <c r="L721" s="91"/>
      <c r="M721" s="57"/>
      <c r="N721" s="57"/>
      <c r="O721" s="57"/>
      <c r="P721" s="58"/>
      <c r="Q721" s="58"/>
      <c r="R721" s="91"/>
      <c r="S721" s="91"/>
      <c r="T721" s="91"/>
      <c r="U721" s="2"/>
      <c r="V721" s="2"/>
    </row>
    <row r="722" spans="1:22" ht="16" customHeight="1" x14ac:dyDescent="0.2">
      <c r="A722" s="2"/>
      <c r="B722" s="90"/>
      <c r="C722" s="91"/>
      <c r="D722" s="2"/>
      <c r="E722" s="2"/>
      <c r="F722" s="91"/>
      <c r="G722" s="91"/>
      <c r="H722" s="91"/>
      <c r="I722" s="91"/>
      <c r="J722" s="91"/>
      <c r="K722" s="91"/>
      <c r="L722" s="91"/>
      <c r="M722" s="57"/>
      <c r="N722" s="57"/>
      <c r="O722" s="57"/>
      <c r="P722" s="58"/>
      <c r="Q722" s="58"/>
      <c r="R722" s="91"/>
      <c r="S722" s="91"/>
      <c r="T722" s="91"/>
      <c r="U722" s="2"/>
      <c r="V722" s="2"/>
    </row>
    <row r="723" spans="1:22" ht="16" customHeight="1" x14ac:dyDescent="0.2">
      <c r="A723" s="2"/>
      <c r="B723" s="90"/>
      <c r="C723" s="91"/>
      <c r="D723" s="2"/>
      <c r="E723" s="2"/>
      <c r="F723" s="91"/>
      <c r="G723" s="91"/>
      <c r="H723" s="91"/>
      <c r="I723" s="91"/>
      <c r="J723" s="91"/>
      <c r="K723" s="91"/>
      <c r="L723" s="91"/>
      <c r="M723" s="57"/>
      <c r="N723" s="57"/>
      <c r="O723" s="57"/>
      <c r="P723" s="58"/>
      <c r="Q723" s="58"/>
      <c r="R723" s="91"/>
      <c r="S723" s="91"/>
      <c r="T723" s="91"/>
      <c r="U723" s="2"/>
      <c r="V723" s="2"/>
    </row>
    <row r="724" spans="1:22" ht="16" customHeight="1" x14ac:dyDescent="0.2">
      <c r="A724" s="2"/>
      <c r="B724" s="90"/>
      <c r="C724" s="91"/>
      <c r="D724" s="2"/>
      <c r="E724" s="2"/>
      <c r="F724" s="91"/>
      <c r="G724" s="91"/>
      <c r="H724" s="91"/>
      <c r="I724" s="91"/>
      <c r="J724" s="91"/>
      <c r="K724" s="91"/>
      <c r="L724" s="91"/>
      <c r="M724" s="57"/>
      <c r="N724" s="57"/>
      <c r="O724" s="57"/>
      <c r="P724" s="58"/>
      <c r="Q724" s="58"/>
      <c r="R724" s="91"/>
      <c r="S724" s="91"/>
      <c r="T724" s="91"/>
      <c r="U724" s="2"/>
      <c r="V724" s="2"/>
    </row>
    <row r="725" spans="1:22" ht="16" customHeight="1" x14ac:dyDescent="0.2">
      <c r="A725" s="2"/>
      <c r="B725" s="90"/>
      <c r="C725" s="91"/>
      <c r="D725" s="2"/>
      <c r="E725" s="2"/>
      <c r="F725" s="91"/>
      <c r="G725" s="91"/>
      <c r="H725" s="91"/>
      <c r="I725" s="91"/>
      <c r="J725" s="91"/>
      <c r="K725" s="91"/>
      <c r="L725" s="91"/>
      <c r="M725" s="57"/>
      <c r="N725" s="57"/>
      <c r="O725" s="57"/>
      <c r="P725" s="58"/>
      <c r="Q725" s="58"/>
      <c r="R725" s="91"/>
      <c r="S725" s="91"/>
      <c r="T725" s="91"/>
      <c r="U725" s="2"/>
      <c r="V725" s="2"/>
    </row>
    <row r="726" spans="1:22" ht="16" customHeight="1" x14ac:dyDescent="0.2">
      <c r="A726" s="2"/>
      <c r="B726" s="90"/>
      <c r="C726" s="91"/>
      <c r="D726" s="2"/>
      <c r="E726" s="2"/>
      <c r="F726" s="91"/>
      <c r="G726" s="91"/>
      <c r="H726" s="91"/>
      <c r="I726" s="91"/>
      <c r="J726" s="91"/>
      <c r="K726" s="91"/>
      <c r="L726" s="91"/>
      <c r="M726" s="57"/>
      <c r="N726" s="57"/>
      <c r="O726" s="57"/>
      <c r="P726" s="58"/>
      <c r="Q726" s="58"/>
      <c r="R726" s="91"/>
      <c r="S726" s="91"/>
      <c r="T726" s="91"/>
      <c r="U726" s="2"/>
      <c r="V726" s="2"/>
    </row>
    <row r="727" spans="1:22" ht="16" customHeight="1" x14ac:dyDescent="0.2">
      <c r="A727" s="2"/>
      <c r="B727" s="90"/>
      <c r="C727" s="91"/>
      <c r="D727" s="2"/>
      <c r="E727" s="2"/>
      <c r="F727" s="91"/>
      <c r="G727" s="91"/>
      <c r="H727" s="91"/>
      <c r="I727" s="91"/>
      <c r="J727" s="91"/>
      <c r="K727" s="91"/>
      <c r="L727" s="91"/>
      <c r="M727" s="57"/>
      <c r="N727" s="57"/>
      <c r="O727" s="57"/>
      <c r="P727" s="58"/>
      <c r="Q727" s="58"/>
      <c r="R727" s="91"/>
      <c r="S727" s="91"/>
      <c r="T727" s="91"/>
      <c r="U727" s="2"/>
      <c r="V727" s="2"/>
    </row>
    <row r="728" spans="1:22" ht="16" customHeight="1" x14ac:dyDescent="0.2">
      <c r="A728" s="2"/>
      <c r="B728" s="90"/>
      <c r="C728" s="91"/>
      <c r="D728" s="2"/>
      <c r="E728" s="2"/>
      <c r="F728" s="91"/>
      <c r="G728" s="91"/>
      <c r="H728" s="91"/>
      <c r="I728" s="91"/>
      <c r="J728" s="91"/>
      <c r="K728" s="91"/>
      <c r="L728" s="91"/>
      <c r="M728" s="57"/>
      <c r="N728" s="57"/>
      <c r="O728" s="57"/>
      <c r="P728" s="58"/>
      <c r="Q728" s="58"/>
      <c r="R728" s="91"/>
      <c r="S728" s="91"/>
      <c r="T728" s="91"/>
      <c r="U728" s="2"/>
      <c r="V728" s="2"/>
    </row>
    <row r="729" spans="1:22" ht="16" customHeight="1" x14ac:dyDescent="0.2">
      <c r="A729" s="2"/>
      <c r="B729" s="90"/>
      <c r="C729" s="91"/>
      <c r="D729" s="2"/>
      <c r="E729" s="2"/>
      <c r="F729" s="91"/>
      <c r="G729" s="91"/>
      <c r="H729" s="91"/>
      <c r="I729" s="91"/>
      <c r="J729" s="91"/>
      <c r="K729" s="91"/>
      <c r="L729" s="91"/>
      <c r="M729" s="57"/>
      <c r="N729" s="57"/>
      <c r="O729" s="57"/>
      <c r="P729" s="58"/>
      <c r="Q729" s="58"/>
      <c r="R729" s="91"/>
      <c r="S729" s="91"/>
      <c r="T729" s="91"/>
      <c r="U729" s="2"/>
      <c r="V729" s="2"/>
    </row>
    <row r="730" spans="1:22" ht="16" customHeight="1" x14ac:dyDescent="0.2">
      <c r="A730" s="2"/>
      <c r="B730" s="90"/>
      <c r="C730" s="91"/>
      <c r="D730" s="2"/>
      <c r="E730" s="2"/>
      <c r="F730" s="91"/>
      <c r="G730" s="91"/>
      <c r="H730" s="91"/>
      <c r="I730" s="91"/>
      <c r="J730" s="91"/>
      <c r="K730" s="91"/>
      <c r="L730" s="91"/>
      <c r="M730" s="57"/>
      <c r="N730" s="57"/>
      <c r="O730" s="57"/>
      <c r="P730" s="58"/>
      <c r="Q730" s="58"/>
      <c r="R730" s="91"/>
      <c r="S730" s="91"/>
      <c r="T730" s="91"/>
      <c r="U730" s="2"/>
      <c r="V730" s="2"/>
    </row>
    <row r="731" spans="1:22" ht="16" customHeight="1" x14ac:dyDescent="0.2">
      <c r="A731" s="2"/>
      <c r="B731" s="90"/>
      <c r="C731" s="91"/>
      <c r="D731" s="2"/>
      <c r="E731" s="2"/>
      <c r="F731" s="91"/>
      <c r="G731" s="91"/>
      <c r="H731" s="91"/>
      <c r="I731" s="91"/>
      <c r="J731" s="91"/>
      <c r="K731" s="91"/>
      <c r="L731" s="91"/>
      <c r="M731" s="57"/>
      <c r="N731" s="57"/>
      <c r="O731" s="57"/>
      <c r="P731" s="58"/>
      <c r="Q731" s="58"/>
      <c r="R731" s="91"/>
      <c r="S731" s="91"/>
      <c r="T731" s="91"/>
      <c r="U731" s="2"/>
      <c r="V731" s="2"/>
    </row>
    <row r="732" spans="1:22" ht="16" customHeight="1" x14ac:dyDescent="0.2">
      <c r="A732" s="2"/>
      <c r="B732" s="90"/>
      <c r="C732" s="91"/>
      <c r="D732" s="2"/>
      <c r="E732" s="2"/>
      <c r="F732" s="91"/>
      <c r="G732" s="91"/>
      <c r="H732" s="91"/>
      <c r="I732" s="91"/>
      <c r="J732" s="91"/>
      <c r="K732" s="91"/>
      <c r="L732" s="91"/>
      <c r="M732" s="57"/>
      <c r="N732" s="57"/>
      <c r="O732" s="57"/>
      <c r="P732" s="58"/>
      <c r="Q732" s="58"/>
      <c r="R732" s="91"/>
      <c r="S732" s="91"/>
      <c r="T732" s="91"/>
      <c r="U732" s="2"/>
      <c r="V732" s="2"/>
    </row>
    <row r="733" spans="1:22" ht="16" customHeight="1" x14ac:dyDescent="0.2">
      <c r="A733" s="2"/>
      <c r="B733" s="90"/>
      <c r="C733" s="91"/>
      <c r="D733" s="2"/>
      <c r="E733" s="2"/>
      <c r="F733" s="91"/>
      <c r="G733" s="91"/>
      <c r="H733" s="91"/>
      <c r="I733" s="91"/>
      <c r="J733" s="91"/>
      <c r="K733" s="91"/>
      <c r="L733" s="91"/>
      <c r="M733" s="57"/>
      <c r="N733" s="57"/>
      <c r="O733" s="57"/>
      <c r="P733" s="58"/>
      <c r="Q733" s="58"/>
      <c r="R733" s="91"/>
      <c r="S733" s="91"/>
      <c r="T733" s="91"/>
      <c r="U733" s="2"/>
      <c r="V733" s="2"/>
    </row>
    <row r="734" spans="1:22" ht="16" customHeight="1" x14ac:dyDescent="0.2">
      <c r="A734" s="2"/>
      <c r="B734" s="90"/>
      <c r="C734" s="91"/>
      <c r="D734" s="2"/>
      <c r="E734" s="2"/>
      <c r="F734" s="91"/>
      <c r="G734" s="91"/>
      <c r="H734" s="91"/>
      <c r="I734" s="91"/>
      <c r="J734" s="91"/>
      <c r="K734" s="91"/>
      <c r="L734" s="91"/>
      <c r="M734" s="57"/>
      <c r="N734" s="57"/>
      <c r="O734" s="57"/>
      <c r="P734" s="58"/>
      <c r="Q734" s="58"/>
      <c r="R734" s="91"/>
      <c r="S734" s="91"/>
      <c r="T734" s="91"/>
      <c r="U734" s="2"/>
      <c r="V734" s="2"/>
    </row>
    <row r="735" spans="1:22" ht="16" customHeight="1" x14ac:dyDescent="0.2">
      <c r="A735" s="2"/>
      <c r="B735" s="90"/>
      <c r="C735" s="91"/>
      <c r="D735" s="2"/>
      <c r="E735" s="2"/>
      <c r="F735" s="91"/>
      <c r="G735" s="91"/>
      <c r="H735" s="91"/>
      <c r="I735" s="91"/>
      <c r="J735" s="91"/>
      <c r="K735" s="91"/>
      <c r="L735" s="91"/>
      <c r="M735" s="57"/>
      <c r="N735" s="57"/>
      <c r="O735" s="57"/>
      <c r="P735" s="58"/>
      <c r="Q735" s="58"/>
      <c r="R735" s="91"/>
      <c r="S735" s="91"/>
      <c r="T735" s="91"/>
      <c r="U735" s="2"/>
      <c r="V735" s="2"/>
    </row>
    <row r="736" spans="1:22" ht="16" customHeight="1" x14ac:dyDescent="0.2">
      <c r="A736" s="2"/>
      <c r="B736" s="90"/>
      <c r="C736" s="91"/>
      <c r="D736" s="2"/>
      <c r="E736" s="2"/>
      <c r="F736" s="91"/>
      <c r="G736" s="91"/>
      <c r="H736" s="91"/>
      <c r="I736" s="91"/>
      <c r="J736" s="91"/>
      <c r="K736" s="91"/>
      <c r="L736" s="91"/>
      <c r="M736" s="57"/>
      <c r="N736" s="57"/>
      <c r="O736" s="57"/>
      <c r="P736" s="58"/>
      <c r="Q736" s="58"/>
      <c r="R736" s="91"/>
      <c r="S736" s="91"/>
      <c r="T736" s="91"/>
      <c r="U736" s="2"/>
      <c r="V736" s="2"/>
    </row>
    <row r="737" spans="1:22" ht="16" customHeight="1" x14ac:dyDescent="0.2">
      <c r="A737" s="2"/>
      <c r="B737" s="90"/>
      <c r="C737" s="91"/>
      <c r="D737" s="2"/>
      <c r="E737" s="2"/>
      <c r="F737" s="91"/>
      <c r="G737" s="91"/>
      <c r="H737" s="91"/>
      <c r="I737" s="91"/>
      <c r="J737" s="91"/>
      <c r="K737" s="91"/>
      <c r="L737" s="91"/>
      <c r="M737" s="57"/>
      <c r="N737" s="57"/>
      <c r="O737" s="57"/>
      <c r="P737" s="58"/>
      <c r="Q737" s="58"/>
      <c r="R737" s="91"/>
      <c r="S737" s="91"/>
      <c r="T737" s="91"/>
      <c r="U737" s="2"/>
      <c r="V737" s="2"/>
    </row>
    <row r="738" spans="1:22" ht="16" customHeight="1" x14ac:dyDescent="0.2">
      <c r="A738" s="2"/>
      <c r="B738" s="90"/>
      <c r="C738" s="91"/>
      <c r="D738" s="2"/>
      <c r="E738" s="2"/>
      <c r="F738" s="91"/>
      <c r="G738" s="91"/>
      <c r="H738" s="91"/>
      <c r="I738" s="91"/>
      <c r="J738" s="91"/>
      <c r="K738" s="91"/>
      <c r="L738" s="91"/>
      <c r="M738" s="57"/>
      <c r="N738" s="57"/>
      <c r="O738" s="57"/>
      <c r="P738" s="58"/>
      <c r="Q738" s="58"/>
      <c r="R738" s="91"/>
      <c r="S738" s="91"/>
      <c r="T738" s="91"/>
      <c r="U738" s="2"/>
      <c r="V738" s="2"/>
    </row>
    <row r="739" spans="1:22" ht="16" customHeight="1" x14ac:dyDescent="0.2">
      <c r="A739" s="2"/>
      <c r="B739" s="90"/>
      <c r="C739" s="91"/>
      <c r="D739" s="2"/>
      <c r="E739" s="2"/>
      <c r="F739" s="91"/>
      <c r="G739" s="91"/>
      <c r="H739" s="91"/>
      <c r="I739" s="91"/>
      <c r="J739" s="91"/>
      <c r="K739" s="91"/>
      <c r="L739" s="91"/>
      <c r="M739" s="57"/>
      <c r="N739" s="57"/>
      <c r="O739" s="57"/>
      <c r="P739" s="58"/>
      <c r="Q739" s="58"/>
      <c r="R739" s="91"/>
      <c r="S739" s="91"/>
      <c r="T739" s="91"/>
      <c r="U739" s="2"/>
      <c r="V739" s="2"/>
    </row>
    <row r="740" spans="1:22" ht="16" customHeight="1" x14ac:dyDescent="0.2">
      <c r="A740" s="2"/>
      <c r="B740" s="90"/>
      <c r="C740" s="91"/>
      <c r="D740" s="2"/>
      <c r="E740" s="2"/>
      <c r="F740" s="91"/>
      <c r="G740" s="91"/>
      <c r="H740" s="91"/>
      <c r="I740" s="91"/>
      <c r="J740" s="91"/>
      <c r="K740" s="91"/>
      <c r="L740" s="91"/>
      <c r="M740" s="57"/>
      <c r="N740" s="57"/>
      <c r="O740" s="57"/>
      <c r="P740" s="58"/>
      <c r="Q740" s="58"/>
      <c r="R740" s="91"/>
      <c r="S740" s="91"/>
      <c r="T740" s="91"/>
      <c r="U740" s="2"/>
      <c r="V740" s="2"/>
    </row>
    <row r="741" spans="1:22" ht="16" customHeight="1" x14ac:dyDescent="0.2">
      <c r="A741" s="2"/>
      <c r="B741" s="90"/>
      <c r="C741" s="91"/>
      <c r="D741" s="2"/>
      <c r="E741" s="2"/>
      <c r="F741" s="91"/>
      <c r="G741" s="91"/>
      <c r="H741" s="91"/>
      <c r="I741" s="91"/>
      <c r="J741" s="91"/>
      <c r="K741" s="91"/>
      <c r="L741" s="91"/>
      <c r="M741" s="57"/>
      <c r="N741" s="57"/>
      <c r="O741" s="57"/>
      <c r="P741" s="58"/>
      <c r="Q741" s="58"/>
      <c r="R741" s="91"/>
      <c r="S741" s="91"/>
      <c r="T741" s="91"/>
      <c r="U741" s="2"/>
      <c r="V741" s="2"/>
    </row>
    <row r="742" spans="1:22" ht="16" customHeight="1" x14ac:dyDescent="0.2">
      <c r="A742" s="2"/>
      <c r="B742" s="90"/>
      <c r="C742" s="91"/>
      <c r="D742" s="2"/>
      <c r="E742" s="2"/>
      <c r="F742" s="91"/>
      <c r="G742" s="91"/>
      <c r="H742" s="91"/>
      <c r="I742" s="91"/>
      <c r="J742" s="91"/>
      <c r="K742" s="91"/>
      <c r="L742" s="91"/>
      <c r="M742" s="57"/>
      <c r="N742" s="57"/>
      <c r="O742" s="57"/>
      <c r="P742" s="58"/>
      <c r="Q742" s="58"/>
      <c r="R742" s="91"/>
      <c r="S742" s="91"/>
      <c r="T742" s="91"/>
      <c r="U742" s="2"/>
      <c r="V742" s="2"/>
    </row>
    <row r="743" spans="1:22" ht="16" customHeight="1" x14ac:dyDescent="0.2">
      <c r="A743" s="2"/>
      <c r="B743" s="90"/>
      <c r="C743" s="91"/>
      <c r="D743" s="2"/>
      <c r="E743" s="2"/>
      <c r="F743" s="91"/>
      <c r="G743" s="91"/>
      <c r="H743" s="91"/>
      <c r="I743" s="91"/>
      <c r="J743" s="91"/>
      <c r="K743" s="91"/>
      <c r="L743" s="91"/>
      <c r="M743" s="57"/>
      <c r="N743" s="57"/>
      <c r="O743" s="57"/>
      <c r="P743" s="58"/>
      <c r="Q743" s="58"/>
      <c r="R743" s="91"/>
      <c r="S743" s="91"/>
      <c r="T743" s="91"/>
      <c r="U743" s="2"/>
      <c r="V743" s="2"/>
    </row>
    <row r="744" spans="1:22" ht="16" customHeight="1" x14ac:dyDescent="0.2">
      <c r="A744" s="2"/>
      <c r="B744" s="90"/>
      <c r="C744" s="91"/>
      <c r="D744" s="2"/>
      <c r="E744" s="2"/>
      <c r="F744" s="91"/>
      <c r="G744" s="91"/>
      <c r="H744" s="91"/>
      <c r="I744" s="91"/>
      <c r="J744" s="91"/>
      <c r="K744" s="91"/>
      <c r="L744" s="91"/>
      <c r="M744" s="57"/>
      <c r="N744" s="57"/>
      <c r="O744" s="57"/>
      <c r="P744" s="58"/>
      <c r="Q744" s="58"/>
      <c r="R744" s="91"/>
      <c r="S744" s="91"/>
      <c r="T744" s="91"/>
      <c r="U744" s="2"/>
      <c r="V744" s="2"/>
    </row>
    <row r="745" spans="1:22" ht="16" customHeight="1" x14ac:dyDescent="0.2">
      <c r="A745" s="2"/>
      <c r="B745" s="90"/>
      <c r="C745" s="91"/>
      <c r="D745" s="2"/>
      <c r="E745" s="2"/>
      <c r="F745" s="91"/>
      <c r="G745" s="91"/>
      <c r="H745" s="91"/>
      <c r="I745" s="91"/>
      <c r="J745" s="91"/>
      <c r="K745" s="91"/>
      <c r="L745" s="91"/>
      <c r="M745" s="57"/>
      <c r="N745" s="57"/>
      <c r="O745" s="57"/>
      <c r="P745" s="58"/>
      <c r="Q745" s="58"/>
      <c r="R745" s="91"/>
      <c r="S745" s="91"/>
      <c r="T745" s="91"/>
      <c r="U745" s="2"/>
      <c r="V745" s="2"/>
    </row>
    <row r="746" spans="1:22" ht="16" customHeight="1" x14ac:dyDescent="0.2">
      <c r="A746" s="2"/>
      <c r="B746" s="90"/>
      <c r="C746" s="91"/>
      <c r="D746" s="2"/>
      <c r="E746" s="2"/>
      <c r="F746" s="91"/>
      <c r="G746" s="91"/>
      <c r="H746" s="91"/>
      <c r="I746" s="91"/>
      <c r="J746" s="91"/>
      <c r="K746" s="91"/>
      <c r="L746" s="91"/>
      <c r="M746" s="57"/>
      <c r="N746" s="57"/>
      <c r="O746" s="57"/>
      <c r="P746" s="58"/>
      <c r="Q746" s="58"/>
      <c r="R746" s="91"/>
      <c r="S746" s="91"/>
      <c r="T746" s="91"/>
      <c r="U746" s="2"/>
      <c r="V746" s="2"/>
    </row>
    <row r="747" spans="1:22" ht="16" customHeight="1" x14ac:dyDescent="0.2">
      <c r="A747" s="2"/>
      <c r="B747" s="90"/>
      <c r="C747" s="91"/>
      <c r="D747" s="2"/>
      <c r="E747" s="2"/>
      <c r="F747" s="91"/>
      <c r="G747" s="91"/>
      <c r="H747" s="91"/>
      <c r="I747" s="91"/>
      <c r="J747" s="91"/>
      <c r="K747" s="91"/>
      <c r="L747" s="91"/>
      <c r="M747" s="57"/>
      <c r="N747" s="57"/>
      <c r="O747" s="57"/>
      <c r="P747" s="58"/>
      <c r="Q747" s="58"/>
      <c r="R747" s="91"/>
      <c r="S747" s="91"/>
      <c r="T747" s="91"/>
      <c r="U747" s="2"/>
      <c r="V747" s="2"/>
    </row>
    <row r="748" spans="1:22" ht="16" customHeight="1" x14ac:dyDescent="0.2">
      <c r="A748" s="2"/>
      <c r="B748" s="90"/>
      <c r="C748" s="91"/>
      <c r="D748" s="2"/>
      <c r="E748" s="2"/>
      <c r="F748" s="91"/>
      <c r="G748" s="91"/>
      <c r="H748" s="91"/>
      <c r="I748" s="91"/>
      <c r="J748" s="91"/>
      <c r="K748" s="91"/>
      <c r="L748" s="91"/>
      <c r="M748" s="57"/>
      <c r="N748" s="57"/>
      <c r="O748" s="57"/>
      <c r="P748" s="58"/>
      <c r="Q748" s="58"/>
      <c r="R748" s="91"/>
      <c r="S748" s="91"/>
      <c r="T748" s="91"/>
      <c r="U748" s="2"/>
      <c r="V748" s="2"/>
    </row>
    <row r="749" spans="1:22" ht="16" customHeight="1" x14ac:dyDescent="0.2">
      <c r="A749" s="2"/>
      <c r="B749" s="90"/>
      <c r="C749" s="91"/>
      <c r="D749" s="2"/>
      <c r="E749" s="2"/>
      <c r="F749" s="91"/>
      <c r="G749" s="91"/>
      <c r="H749" s="91"/>
      <c r="I749" s="91"/>
      <c r="J749" s="91"/>
      <c r="K749" s="91"/>
      <c r="L749" s="91"/>
      <c r="M749" s="57"/>
      <c r="N749" s="57"/>
      <c r="O749" s="57"/>
      <c r="P749" s="58"/>
      <c r="Q749" s="58"/>
      <c r="R749" s="91"/>
      <c r="S749" s="91"/>
      <c r="T749" s="91"/>
      <c r="U749" s="2"/>
      <c r="V749" s="2"/>
    </row>
    <row r="750" spans="1:22" ht="16" customHeight="1" x14ac:dyDescent="0.2">
      <c r="A750" s="2"/>
      <c r="B750" s="90"/>
      <c r="C750" s="91"/>
      <c r="D750" s="2"/>
      <c r="E750" s="2"/>
      <c r="F750" s="91"/>
      <c r="G750" s="91"/>
      <c r="H750" s="91"/>
      <c r="I750" s="91"/>
      <c r="J750" s="91"/>
      <c r="K750" s="91"/>
      <c r="L750" s="91"/>
      <c r="M750" s="57"/>
      <c r="N750" s="57"/>
      <c r="O750" s="57"/>
      <c r="P750" s="58"/>
      <c r="Q750" s="58"/>
      <c r="R750" s="91"/>
      <c r="S750" s="91"/>
      <c r="T750" s="91"/>
      <c r="U750" s="2"/>
      <c r="V750" s="2"/>
    </row>
    <row r="751" spans="1:22" ht="16" customHeight="1" x14ac:dyDescent="0.2">
      <c r="A751" s="2"/>
      <c r="B751" s="90"/>
      <c r="C751" s="91"/>
      <c r="D751" s="2"/>
      <c r="E751" s="2"/>
      <c r="F751" s="91"/>
      <c r="G751" s="91"/>
      <c r="H751" s="91"/>
      <c r="I751" s="91"/>
      <c r="J751" s="91"/>
      <c r="K751" s="91"/>
      <c r="L751" s="91"/>
      <c r="M751" s="57"/>
      <c r="N751" s="57"/>
      <c r="O751" s="57"/>
      <c r="P751" s="58"/>
      <c r="Q751" s="58"/>
      <c r="R751" s="91"/>
      <c r="S751" s="91"/>
      <c r="T751" s="91"/>
      <c r="U751" s="2"/>
      <c r="V751" s="2"/>
    </row>
    <row r="752" spans="1:22" ht="16" customHeight="1" x14ac:dyDescent="0.2">
      <c r="A752" s="2"/>
      <c r="B752" s="90"/>
      <c r="C752" s="91"/>
      <c r="D752" s="2"/>
      <c r="E752" s="2"/>
      <c r="F752" s="91"/>
      <c r="G752" s="91"/>
      <c r="H752" s="91"/>
      <c r="I752" s="91"/>
      <c r="J752" s="91"/>
      <c r="K752" s="91"/>
      <c r="L752" s="91"/>
      <c r="M752" s="57"/>
      <c r="N752" s="57"/>
      <c r="O752" s="57"/>
      <c r="P752" s="58"/>
      <c r="Q752" s="58"/>
      <c r="R752" s="91"/>
      <c r="S752" s="91"/>
      <c r="T752" s="91"/>
      <c r="U752" s="2"/>
      <c r="V752" s="2"/>
    </row>
    <row r="753" spans="1:22" ht="16" customHeight="1" x14ac:dyDescent="0.2">
      <c r="A753" s="2"/>
      <c r="B753" s="90"/>
      <c r="C753" s="91"/>
      <c r="D753" s="2"/>
      <c r="E753" s="2"/>
      <c r="F753" s="91"/>
      <c r="G753" s="91"/>
      <c r="H753" s="91"/>
      <c r="I753" s="91"/>
      <c r="J753" s="91"/>
      <c r="K753" s="91"/>
      <c r="L753" s="91"/>
      <c r="M753" s="57"/>
      <c r="N753" s="57"/>
      <c r="O753" s="57"/>
      <c r="P753" s="58"/>
      <c r="Q753" s="58"/>
      <c r="R753" s="91"/>
      <c r="S753" s="91"/>
      <c r="T753" s="91"/>
      <c r="U753" s="2"/>
      <c r="V753" s="2"/>
    </row>
    <row r="754" spans="1:22" ht="16" customHeight="1" x14ac:dyDescent="0.2">
      <c r="A754" s="2"/>
      <c r="B754" s="90"/>
      <c r="C754" s="91"/>
      <c r="D754" s="2"/>
      <c r="E754" s="2"/>
      <c r="F754" s="91"/>
      <c r="G754" s="91"/>
      <c r="H754" s="91"/>
      <c r="I754" s="91"/>
      <c r="J754" s="91"/>
      <c r="K754" s="91"/>
      <c r="L754" s="91"/>
      <c r="M754" s="57"/>
      <c r="N754" s="57"/>
      <c r="O754" s="57"/>
      <c r="P754" s="58"/>
      <c r="Q754" s="58"/>
      <c r="R754" s="91"/>
      <c r="S754" s="91"/>
      <c r="T754" s="91"/>
      <c r="U754" s="2"/>
      <c r="V754" s="2"/>
    </row>
    <row r="755" spans="1:22" ht="16" customHeight="1" x14ac:dyDescent="0.2">
      <c r="A755" s="2"/>
      <c r="B755" s="90"/>
      <c r="C755" s="91"/>
      <c r="D755" s="2"/>
      <c r="E755" s="2"/>
      <c r="F755" s="91"/>
      <c r="G755" s="91"/>
      <c r="H755" s="91"/>
      <c r="I755" s="91"/>
      <c r="J755" s="91"/>
      <c r="K755" s="91"/>
      <c r="L755" s="91"/>
      <c r="M755" s="57"/>
      <c r="N755" s="57"/>
      <c r="O755" s="57"/>
      <c r="P755" s="58"/>
      <c r="Q755" s="58"/>
      <c r="R755" s="91"/>
      <c r="S755" s="91"/>
      <c r="T755" s="91"/>
      <c r="U755" s="2"/>
      <c r="V755" s="2"/>
    </row>
    <row r="756" spans="1:22" ht="16" customHeight="1" x14ac:dyDescent="0.2">
      <c r="A756" s="2"/>
      <c r="B756" s="90"/>
      <c r="C756" s="91"/>
      <c r="D756" s="2"/>
      <c r="E756" s="2"/>
      <c r="F756" s="91"/>
      <c r="G756" s="91"/>
      <c r="H756" s="91"/>
      <c r="I756" s="91"/>
      <c r="J756" s="91"/>
      <c r="K756" s="91"/>
      <c r="L756" s="91"/>
      <c r="M756" s="57"/>
      <c r="N756" s="57"/>
      <c r="O756" s="57"/>
      <c r="P756" s="58"/>
      <c r="Q756" s="58"/>
      <c r="R756" s="91"/>
      <c r="S756" s="91"/>
      <c r="T756" s="91"/>
      <c r="U756" s="2"/>
      <c r="V756" s="2"/>
    </row>
    <row r="757" spans="1:22" ht="16" customHeight="1" x14ac:dyDescent="0.2">
      <c r="A757" s="2"/>
      <c r="B757" s="90"/>
      <c r="C757" s="91"/>
      <c r="D757" s="2"/>
      <c r="E757" s="2"/>
      <c r="F757" s="91"/>
      <c r="G757" s="91"/>
      <c r="H757" s="91"/>
      <c r="I757" s="91"/>
      <c r="J757" s="91"/>
      <c r="K757" s="91"/>
      <c r="L757" s="91"/>
      <c r="M757" s="57"/>
      <c r="N757" s="57"/>
      <c r="O757" s="57"/>
      <c r="P757" s="58"/>
      <c r="Q757" s="58"/>
      <c r="R757" s="91"/>
      <c r="S757" s="91"/>
      <c r="T757" s="91"/>
      <c r="U757" s="2"/>
      <c r="V757" s="2"/>
    </row>
    <row r="758" spans="1:22" ht="16" customHeight="1" x14ac:dyDescent="0.2">
      <c r="A758" s="2"/>
      <c r="B758" s="90"/>
      <c r="C758" s="91"/>
      <c r="D758" s="2"/>
      <c r="E758" s="2"/>
      <c r="F758" s="91"/>
      <c r="G758" s="91"/>
      <c r="H758" s="91"/>
      <c r="I758" s="91"/>
      <c r="J758" s="91"/>
      <c r="K758" s="91"/>
      <c r="L758" s="91"/>
      <c r="M758" s="57"/>
      <c r="N758" s="57"/>
      <c r="O758" s="57"/>
      <c r="P758" s="58"/>
      <c r="Q758" s="58"/>
      <c r="R758" s="91"/>
      <c r="S758" s="91"/>
      <c r="T758" s="91"/>
      <c r="U758" s="2"/>
      <c r="V758" s="2"/>
    </row>
    <row r="759" spans="1:22" ht="16" customHeight="1" x14ac:dyDescent="0.2">
      <c r="A759" s="2"/>
      <c r="B759" s="90"/>
      <c r="C759" s="91"/>
      <c r="D759" s="2"/>
      <c r="E759" s="2"/>
      <c r="F759" s="91"/>
      <c r="G759" s="91"/>
      <c r="H759" s="91"/>
      <c r="I759" s="91"/>
      <c r="J759" s="91"/>
      <c r="K759" s="91"/>
      <c r="L759" s="91"/>
      <c r="M759" s="57"/>
      <c r="N759" s="57"/>
      <c r="O759" s="57"/>
      <c r="P759" s="58"/>
      <c r="Q759" s="58"/>
      <c r="R759" s="91"/>
      <c r="S759" s="91"/>
      <c r="T759" s="91"/>
      <c r="U759" s="2"/>
      <c r="V759" s="2"/>
    </row>
    <row r="760" spans="1:22" ht="16" customHeight="1" x14ac:dyDescent="0.2">
      <c r="A760" s="2"/>
      <c r="B760" s="90"/>
      <c r="C760" s="91"/>
      <c r="D760" s="2"/>
      <c r="E760" s="2"/>
      <c r="F760" s="91"/>
      <c r="G760" s="91"/>
      <c r="H760" s="91"/>
      <c r="I760" s="91"/>
      <c r="J760" s="91"/>
      <c r="K760" s="91"/>
      <c r="L760" s="91"/>
      <c r="M760" s="57"/>
      <c r="N760" s="57"/>
      <c r="O760" s="57"/>
      <c r="P760" s="58"/>
      <c r="Q760" s="58"/>
      <c r="R760" s="91"/>
      <c r="S760" s="91"/>
      <c r="T760" s="91"/>
      <c r="U760" s="2"/>
      <c r="V760" s="2"/>
    </row>
    <row r="761" spans="1:22" ht="16" customHeight="1" x14ac:dyDescent="0.2">
      <c r="A761" s="2"/>
      <c r="B761" s="90"/>
      <c r="C761" s="91"/>
      <c r="D761" s="2"/>
      <c r="E761" s="2"/>
      <c r="F761" s="91"/>
      <c r="G761" s="91"/>
      <c r="H761" s="91"/>
      <c r="I761" s="91"/>
      <c r="J761" s="91"/>
      <c r="K761" s="91"/>
      <c r="L761" s="91"/>
      <c r="M761" s="57"/>
      <c r="N761" s="57"/>
      <c r="O761" s="57"/>
      <c r="P761" s="58"/>
      <c r="Q761" s="58"/>
      <c r="R761" s="91"/>
      <c r="S761" s="91"/>
      <c r="T761" s="91"/>
      <c r="U761" s="2"/>
      <c r="V761" s="2"/>
    </row>
    <row r="762" spans="1:22" ht="16" customHeight="1" x14ac:dyDescent="0.2">
      <c r="A762" s="2"/>
      <c r="B762" s="90"/>
      <c r="C762" s="91"/>
      <c r="D762" s="2"/>
      <c r="E762" s="2"/>
      <c r="F762" s="91"/>
      <c r="G762" s="91"/>
      <c r="H762" s="91"/>
      <c r="I762" s="91"/>
      <c r="J762" s="91"/>
      <c r="K762" s="91"/>
      <c r="L762" s="91"/>
      <c r="M762" s="57"/>
      <c r="N762" s="57"/>
      <c r="O762" s="57"/>
      <c r="P762" s="58"/>
      <c r="Q762" s="58"/>
      <c r="R762" s="91"/>
      <c r="S762" s="91"/>
      <c r="T762" s="91"/>
      <c r="U762" s="2"/>
      <c r="V762" s="2"/>
    </row>
    <row r="763" spans="1:22" ht="16" customHeight="1" x14ac:dyDescent="0.2">
      <c r="A763" s="2"/>
      <c r="B763" s="90"/>
      <c r="C763" s="91"/>
      <c r="D763" s="2"/>
      <c r="E763" s="2"/>
      <c r="F763" s="91"/>
      <c r="G763" s="91"/>
      <c r="H763" s="91"/>
      <c r="I763" s="91"/>
      <c r="J763" s="91"/>
      <c r="K763" s="91"/>
      <c r="L763" s="91"/>
      <c r="M763" s="57"/>
      <c r="N763" s="57"/>
      <c r="O763" s="57"/>
      <c r="P763" s="58"/>
      <c r="Q763" s="58"/>
      <c r="R763" s="91"/>
      <c r="S763" s="91"/>
      <c r="T763" s="91"/>
      <c r="U763" s="2"/>
      <c r="V763" s="2"/>
    </row>
    <row r="764" spans="1:22" ht="16" customHeight="1" x14ac:dyDescent="0.2">
      <c r="A764" s="2"/>
      <c r="B764" s="90"/>
      <c r="C764" s="91"/>
      <c r="D764" s="2"/>
      <c r="E764" s="2"/>
      <c r="F764" s="91"/>
      <c r="G764" s="91"/>
      <c r="H764" s="91"/>
      <c r="I764" s="91"/>
      <c r="J764" s="91"/>
      <c r="K764" s="91"/>
      <c r="L764" s="91"/>
      <c r="M764" s="57"/>
      <c r="N764" s="57"/>
      <c r="O764" s="57"/>
      <c r="P764" s="58"/>
      <c r="Q764" s="58"/>
      <c r="R764" s="91"/>
      <c r="S764" s="91"/>
      <c r="T764" s="91"/>
      <c r="U764" s="2"/>
      <c r="V764" s="2"/>
    </row>
    <row r="765" spans="1:22" ht="16" customHeight="1" x14ac:dyDescent="0.2">
      <c r="A765" s="2"/>
      <c r="B765" s="90"/>
      <c r="C765" s="91"/>
      <c r="D765" s="2"/>
      <c r="E765" s="2"/>
      <c r="F765" s="91"/>
      <c r="G765" s="91"/>
      <c r="H765" s="91"/>
      <c r="I765" s="91"/>
      <c r="J765" s="91"/>
      <c r="K765" s="91"/>
      <c r="L765" s="91"/>
      <c r="M765" s="57"/>
      <c r="N765" s="57"/>
      <c r="O765" s="57"/>
      <c r="P765" s="58"/>
      <c r="Q765" s="58"/>
      <c r="R765" s="91"/>
      <c r="S765" s="91"/>
      <c r="T765" s="91"/>
      <c r="U765" s="2"/>
      <c r="V765" s="2"/>
    </row>
    <row r="766" spans="1:22" ht="16" customHeight="1" x14ac:dyDescent="0.2">
      <c r="A766" s="2"/>
      <c r="B766" s="90"/>
      <c r="C766" s="91"/>
      <c r="D766" s="2"/>
      <c r="E766" s="2"/>
      <c r="F766" s="91"/>
      <c r="G766" s="91"/>
      <c r="H766" s="91"/>
      <c r="I766" s="91"/>
      <c r="J766" s="91"/>
      <c r="K766" s="91"/>
      <c r="L766" s="91"/>
      <c r="M766" s="57"/>
      <c r="N766" s="57"/>
      <c r="O766" s="57"/>
      <c r="P766" s="58"/>
      <c r="Q766" s="58"/>
      <c r="R766" s="91"/>
      <c r="S766" s="91"/>
      <c r="T766" s="91"/>
      <c r="U766" s="2"/>
      <c r="V766" s="2"/>
    </row>
    <row r="767" spans="1:22" ht="16" customHeight="1" x14ac:dyDescent="0.2">
      <c r="A767" s="2"/>
      <c r="B767" s="90"/>
      <c r="C767" s="91"/>
      <c r="D767" s="2"/>
      <c r="E767" s="2"/>
      <c r="F767" s="91"/>
      <c r="G767" s="91"/>
      <c r="H767" s="91"/>
      <c r="I767" s="91"/>
      <c r="J767" s="91"/>
      <c r="K767" s="91"/>
      <c r="L767" s="91"/>
      <c r="M767" s="57"/>
      <c r="N767" s="57"/>
      <c r="O767" s="57"/>
      <c r="P767" s="58"/>
      <c r="Q767" s="58"/>
      <c r="R767" s="91"/>
      <c r="S767" s="91"/>
      <c r="T767" s="91"/>
      <c r="U767" s="2"/>
      <c r="V767" s="2"/>
    </row>
    <row r="768" spans="1:22" ht="16" customHeight="1" x14ac:dyDescent="0.2">
      <c r="A768" s="2"/>
      <c r="B768" s="90"/>
      <c r="C768" s="91"/>
      <c r="D768" s="2"/>
      <c r="E768" s="2"/>
      <c r="F768" s="91"/>
      <c r="G768" s="91"/>
      <c r="H768" s="91"/>
      <c r="I768" s="91"/>
      <c r="J768" s="91"/>
      <c r="K768" s="91"/>
      <c r="L768" s="91"/>
      <c r="M768" s="57"/>
      <c r="N768" s="57"/>
      <c r="O768" s="57"/>
      <c r="P768" s="58"/>
      <c r="Q768" s="58"/>
      <c r="R768" s="91"/>
      <c r="S768" s="91"/>
      <c r="T768" s="91"/>
      <c r="U768" s="2"/>
      <c r="V768" s="2"/>
    </row>
    <row r="769" spans="1:22" ht="16" customHeight="1" x14ac:dyDescent="0.2">
      <c r="A769" s="2"/>
      <c r="B769" s="90"/>
      <c r="C769" s="91"/>
      <c r="D769" s="2"/>
      <c r="E769" s="2"/>
      <c r="F769" s="91"/>
      <c r="G769" s="91"/>
      <c r="H769" s="91"/>
      <c r="I769" s="91"/>
      <c r="J769" s="91"/>
      <c r="K769" s="91"/>
      <c r="L769" s="91"/>
      <c r="M769" s="57"/>
      <c r="N769" s="57"/>
      <c r="O769" s="57"/>
      <c r="P769" s="58"/>
      <c r="Q769" s="58"/>
      <c r="R769" s="91"/>
      <c r="S769" s="91"/>
      <c r="T769" s="91"/>
      <c r="U769" s="2"/>
      <c r="V769" s="2"/>
    </row>
    <row r="770" spans="1:22" ht="16" customHeight="1" x14ac:dyDescent="0.2">
      <c r="A770" s="2"/>
      <c r="B770" s="90"/>
      <c r="C770" s="91"/>
      <c r="D770" s="2"/>
      <c r="E770" s="2"/>
      <c r="F770" s="91"/>
      <c r="G770" s="91"/>
      <c r="H770" s="91"/>
      <c r="I770" s="91"/>
      <c r="J770" s="91"/>
      <c r="K770" s="91"/>
      <c r="L770" s="91"/>
      <c r="M770" s="57"/>
      <c r="N770" s="57"/>
      <c r="O770" s="57"/>
      <c r="P770" s="58"/>
      <c r="Q770" s="58"/>
      <c r="R770" s="91"/>
      <c r="S770" s="91"/>
      <c r="T770" s="91"/>
      <c r="U770" s="2"/>
      <c r="V770" s="2"/>
    </row>
    <row r="771" spans="1:22" ht="16" customHeight="1" x14ac:dyDescent="0.2">
      <c r="A771" s="2"/>
      <c r="B771" s="90"/>
      <c r="C771" s="91"/>
      <c r="D771" s="2"/>
      <c r="E771" s="2"/>
      <c r="F771" s="91"/>
      <c r="G771" s="91"/>
      <c r="H771" s="91"/>
      <c r="I771" s="91"/>
      <c r="J771" s="91"/>
      <c r="K771" s="91"/>
      <c r="L771" s="91"/>
      <c r="M771" s="57"/>
      <c r="N771" s="57"/>
      <c r="O771" s="57"/>
      <c r="P771" s="58"/>
      <c r="Q771" s="58"/>
      <c r="R771" s="91"/>
      <c r="S771" s="91"/>
      <c r="T771" s="91"/>
      <c r="U771" s="2"/>
      <c r="V771" s="2"/>
    </row>
    <row r="772" spans="1:22" ht="16" customHeight="1" x14ac:dyDescent="0.2">
      <c r="A772" s="2"/>
      <c r="B772" s="90"/>
      <c r="C772" s="91"/>
      <c r="D772" s="2"/>
      <c r="E772" s="2"/>
      <c r="F772" s="91"/>
      <c r="G772" s="91"/>
      <c r="H772" s="91"/>
      <c r="I772" s="91"/>
      <c r="J772" s="91"/>
      <c r="K772" s="91"/>
      <c r="L772" s="91"/>
      <c r="M772" s="57"/>
      <c r="N772" s="57"/>
      <c r="O772" s="57"/>
      <c r="P772" s="58"/>
      <c r="Q772" s="58"/>
      <c r="R772" s="91"/>
      <c r="S772" s="91"/>
      <c r="T772" s="91"/>
      <c r="U772" s="2"/>
      <c r="V772" s="2"/>
    </row>
    <row r="773" spans="1:22" ht="16" customHeight="1" x14ac:dyDescent="0.2">
      <c r="A773" s="2"/>
      <c r="B773" s="90"/>
      <c r="C773" s="91"/>
      <c r="D773" s="2"/>
      <c r="E773" s="2"/>
      <c r="F773" s="91"/>
      <c r="G773" s="91"/>
      <c r="H773" s="91"/>
      <c r="I773" s="91"/>
      <c r="J773" s="91"/>
      <c r="K773" s="91"/>
      <c r="L773" s="91"/>
      <c r="M773" s="57"/>
      <c r="N773" s="57"/>
      <c r="O773" s="57"/>
      <c r="P773" s="58"/>
      <c r="Q773" s="58"/>
      <c r="R773" s="91"/>
      <c r="S773" s="91"/>
      <c r="T773" s="91"/>
      <c r="U773" s="2"/>
      <c r="V773" s="2"/>
    </row>
    <row r="774" spans="1:22" ht="16" customHeight="1" x14ac:dyDescent="0.2">
      <c r="A774" s="2"/>
      <c r="B774" s="90"/>
      <c r="C774" s="91"/>
      <c r="D774" s="2"/>
      <c r="E774" s="2"/>
      <c r="F774" s="91"/>
      <c r="G774" s="91"/>
      <c r="H774" s="91"/>
      <c r="I774" s="91"/>
      <c r="J774" s="91"/>
      <c r="K774" s="91"/>
      <c r="L774" s="91"/>
      <c r="M774" s="57"/>
      <c r="N774" s="57"/>
      <c r="O774" s="57"/>
      <c r="P774" s="58"/>
      <c r="Q774" s="58"/>
      <c r="R774" s="91"/>
      <c r="S774" s="91"/>
      <c r="T774" s="91"/>
      <c r="U774" s="2"/>
      <c r="V774" s="2"/>
    </row>
    <row r="775" spans="1:22" ht="16" customHeight="1" x14ac:dyDescent="0.2">
      <c r="A775" s="2"/>
      <c r="B775" s="90"/>
      <c r="C775" s="91"/>
      <c r="D775" s="2"/>
      <c r="E775" s="2"/>
      <c r="F775" s="91"/>
      <c r="G775" s="91"/>
      <c r="H775" s="91"/>
      <c r="I775" s="91"/>
      <c r="J775" s="91"/>
      <c r="K775" s="91"/>
      <c r="L775" s="91"/>
      <c r="M775" s="57"/>
      <c r="N775" s="57"/>
      <c r="O775" s="57"/>
      <c r="P775" s="58"/>
      <c r="Q775" s="58"/>
      <c r="R775" s="91"/>
      <c r="S775" s="91"/>
      <c r="T775" s="91"/>
      <c r="U775" s="2"/>
      <c r="V775" s="2"/>
    </row>
    <row r="776" spans="1:22" ht="16" customHeight="1" x14ac:dyDescent="0.2">
      <c r="A776" s="2"/>
      <c r="B776" s="90"/>
      <c r="C776" s="91"/>
      <c r="D776" s="2"/>
      <c r="E776" s="2"/>
      <c r="F776" s="91"/>
      <c r="G776" s="91"/>
      <c r="H776" s="91"/>
      <c r="I776" s="91"/>
      <c r="J776" s="91"/>
      <c r="K776" s="91"/>
      <c r="L776" s="91"/>
      <c r="M776" s="57"/>
      <c r="N776" s="57"/>
      <c r="O776" s="57"/>
      <c r="P776" s="58"/>
      <c r="Q776" s="58"/>
      <c r="R776" s="91"/>
      <c r="S776" s="91"/>
      <c r="T776" s="91"/>
      <c r="U776" s="2"/>
      <c r="V776" s="2"/>
    </row>
    <row r="777" spans="1:22" ht="16" customHeight="1" x14ac:dyDescent="0.2">
      <c r="A777" s="2"/>
      <c r="B777" s="90"/>
      <c r="C777" s="91"/>
      <c r="D777" s="2"/>
      <c r="E777" s="2"/>
      <c r="F777" s="91"/>
      <c r="G777" s="91"/>
      <c r="H777" s="91"/>
      <c r="I777" s="91"/>
      <c r="J777" s="91"/>
      <c r="K777" s="91"/>
      <c r="L777" s="91"/>
      <c r="M777" s="57"/>
      <c r="N777" s="57"/>
      <c r="O777" s="57"/>
      <c r="P777" s="58"/>
      <c r="Q777" s="58"/>
      <c r="R777" s="91"/>
      <c r="S777" s="91"/>
      <c r="T777" s="91"/>
      <c r="U777" s="2"/>
      <c r="V777" s="2"/>
    </row>
    <row r="778" spans="1:22" ht="16" customHeight="1" x14ac:dyDescent="0.2">
      <c r="A778" s="2"/>
      <c r="B778" s="90"/>
      <c r="C778" s="91"/>
      <c r="D778" s="2"/>
      <c r="E778" s="2"/>
      <c r="F778" s="91"/>
      <c r="G778" s="91"/>
      <c r="H778" s="91"/>
      <c r="I778" s="91"/>
      <c r="J778" s="91"/>
      <c r="K778" s="91"/>
      <c r="L778" s="91"/>
      <c r="M778" s="57"/>
      <c r="N778" s="57"/>
      <c r="O778" s="57"/>
      <c r="P778" s="58"/>
      <c r="Q778" s="58"/>
      <c r="R778" s="91"/>
      <c r="S778" s="91"/>
      <c r="T778" s="91"/>
      <c r="U778" s="2"/>
      <c r="V778" s="2"/>
    </row>
    <row r="779" spans="1:22" ht="16" customHeight="1" x14ac:dyDescent="0.2">
      <c r="A779" s="2"/>
      <c r="B779" s="90"/>
      <c r="C779" s="91"/>
      <c r="D779" s="2"/>
      <c r="E779" s="2"/>
      <c r="F779" s="91"/>
      <c r="G779" s="91"/>
      <c r="H779" s="91"/>
      <c r="I779" s="91"/>
      <c r="J779" s="91"/>
      <c r="K779" s="91"/>
      <c r="L779" s="91"/>
      <c r="M779" s="57"/>
      <c r="N779" s="57"/>
      <c r="O779" s="57"/>
      <c r="P779" s="58"/>
      <c r="Q779" s="58"/>
      <c r="R779" s="91"/>
      <c r="S779" s="91"/>
      <c r="T779" s="91"/>
      <c r="U779" s="2"/>
      <c r="V779" s="2"/>
    </row>
    <row r="780" spans="1:22" ht="16" customHeight="1" x14ac:dyDescent="0.2">
      <c r="A780" s="2"/>
      <c r="B780" s="90"/>
      <c r="C780" s="91"/>
      <c r="D780" s="2"/>
      <c r="E780" s="2"/>
      <c r="F780" s="91"/>
      <c r="G780" s="91"/>
      <c r="H780" s="91"/>
      <c r="I780" s="91"/>
      <c r="J780" s="91"/>
      <c r="K780" s="91"/>
      <c r="L780" s="91"/>
      <c r="M780" s="57"/>
      <c r="N780" s="57"/>
      <c r="O780" s="57"/>
      <c r="P780" s="58"/>
      <c r="Q780" s="58"/>
      <c r="R780" s="91"/>
      <c r="S780" s="91"/>
      <c r="T780" s="91"/>
      <c r="U780" s="2"/>
      <c r="V780" s="2"/>
    </row>
    <row r="781" spans="1:22" ht="16" customHeight="1" x14ac:dyDescent="0.2">
      <c r="A781" s="2"/>
      <c r="B781" s="90"/>
      <c r="C781" s="91"/>
      <c r="D781" s="2"/>
      <c r="E781" s="2"/>
      <c r="F781" s="91"/>
      <c r="G781" s="91"/>
      <c r="H781" s="91"/>
      <c r="I781" s="91"/>
      <c r="J781" s="91"/>
      <c r="K781" s="91"/>
      <c r="L781" s="91"/>
      <c r="M781" s="57"/>
      <c r="N781" s="57"/>
      <c r="O781" s="57"/>
      <c r="P781" s="58"/>
      <c r="Q781" s="58"/>
      <c r="R781" s="91"/>
      <c r="S781" s="91"/>
      <c r="T781" s="91"/>
      <c r="U781" s="2"/>
      <c r="V781" s="2"/>
    </row>
    <row r="782" spans="1:22" ht="16" customHeight="1" x14ac:dyDescent="0.2">
      <c r="A782" s="2"/>
      <c r="B782" s="90"/>
      <c r="C782" s="91"/>
      <c r="D782" s="2"/>
      <c r="E782" s="2"/>
      <c r="F782" s="91"/>
      <c r="G782" s="91"/>
      <c r="H782" s="91"/>
      <c r="I782" s="91"/>
      <c r="J782" s="91"/>
      <c r="K782" s="91"/>
      <c r="L782" s="91"/>
      <c r="M782" s="57"/>
      <c r="N782" s="57"/>
      <c r="O782" s="57"/>
      <c r="P782" s="58"/>
      <c r="Q782" s="58"/>
      <c r="R782" s="91"/>
      <c r="S782" s="91"/>
      <c r="T782" s="91"/>
      <c r="U782" s="2"/>
      <c r="V782" s="2"/>
    </row>
    <row r="783" spans="1:22" ht="16" customHeight="1" x14ac:dyDescent="0.2">
      <c r="A783" s="2"/>
      <c r="B783" s="90"/>
      <c r="C783" s="91"/>
      <c r="D783" s="2"/>
      <c r="E783" s="2"/>
      <c r="F783" s="91"/>
      <c r="G783" s="91"/>
      <c r="H783" s="91"/>
      <c r="I783" s="91"/>
      <c r="J783" s="91"/>
      <c r="K783" s="91"/>
      <c r="L783" s="91"/>
      <c r="M783" s="57"/>
      <c r="N783" s="57"/>
      <c r="O783" s="57"/>
      <c r="P783" s="58"/>
      <c r="Q783" s="58"/>
      <c r="R783" s="91"/>
      <c r="S783" s="91"/>
      <c r="T783" s="91"/>
      <c r="U783" s="2"/>
      <c r="V783" s="2"/>
    </row>
    <row r="784" spans="1:22" ht="16" customHeight="1" x14ac:dyDescent="0.2">
      <c r="A784" s="2"/>
      <c r="B784" s="90"/>
      <c r="C784" s="91"/>
      <c r="D784" s="2"/>
      <c r="E784" s="2"/>
      <c r="F784" s="91"/>
      <c r="G784" s="91"/>
      <c r="H784" s="91"/>
      <c r="I784" s="91"/>
      <c r="J784" s="91"/>
      <c r="K784" s="91"/>
      <c r="L784" s="91"/>
      <c r="M784" s="57"/>
      <c r="N784" s="57"/>
      <c r="O784" s="57"/>
      <c r="P784" s="58"/>
      <c r="Q784" s="58"/>
      <c r="R784" s="91"/>
      <c r="S784" s="91"/>
      <c r="T784" s="91"/>
      <c r="U784" s="2"/>
      <c r="V784" s="2"/>
    </row>
    <row r="785" spans="1:22" ht="16" customHeight="1" x14ac:dyDescent="0.2">
      <c r="A785" s="2"/>
      <c r="B785" s="90"/>
      <c r="C785" s="91"/>
      <c r="D785" s="2"/>
      <c r="E785" s="2"/>
      <c r="F785" s="91"/>
      <c r="G785" s="91"/>
      <c r="H785" s="91"/>
      <c r="I785" s="91"/>
      <c r="J785" s="91"/>
      <c r="K785" s="91"/>
      <c r="L785" s="91"/>
      <c r="M785" s="57"/>
      <c r="N785" s="57"/>
      <c r="O785" s="57"/>
      <c r="P785" s="58"/>
      <c r="Q785" s="58"/>
      <c r="R785" s="91"/>
      <c r="S785" s="91"/>
      <c r="T785" s="91"/>
      <c r="U785" s="2"/>
      <c r="V785" s="2"/>
    </row>
    <row r="786" spans="1:22" ht="16" customHeight="1" x14ac:dyDescent="0.2">
      <c r="A786" s="2"/>
      <c r="B786" s="90"/>
      <c r="C786" s="91"/>
      <c r="D786" s="2"/>
      <c r="E786" s="2"/>
      <c r="F786" s="91"/>
      <c r="G786" s="91"/>
      <c r="H786" s="91"/>
      <c r="I786" s="91"/>
      <c r="J786" s="91"/>
      <c r="K786" s="91"/>
      <c r="L786" s="91"/>
      <c r="M786" s="57"/>
      <c r="N786" s="57"/>
      <c r="O786" s="57"/>
      <c r="P786" s="58"/>
      <c r="Q786" s="58"/>
      <c r="R786" s="91"/>
      <c r="S786" s="91"/>
      <c r="T786" s="91"/>
      <c r="U786" s="2"/>
      <c r="V786" s="2"/>
    </row>
    <row r="787" spans="1:22" ht="16" customHeight="1" x14ac:dyDescent="0.2">
      <c r="A787" s="2"/>
      <c r="B787" s="90"/>
      <c r="C787" s="91"/>
      <c r="D787" s="2"/>
      <c r="E787" s="2"/>
      <c r="F787" s="91"/>
      <c r="G787" s="91"/>
      <c r="H787" s="91"/>
      <c r="I787" s="91"/>
      <c r="J787" s="91"/>
      <c r="K787" s="91"/>
      <c r="L787" s="91"/>
      <c r="M787" s="57"/>
      <c r="N787" s="57"/>
      <c r="O787" s="57"/>
      <c r="P787" s="58"/>
      <c r="Q787" s="58"/>
      <c r="R787" s="91"/>
      <c r="S787" s="91"/>
      <c r="T787" s="91"/>
      <c r="U787" s="2"/>
      <c r="V787" s="2"/>
    </row>
    <row r="788" spans="1:22" ht="16" customHeight="1" x14ac:dyDescent="0.2">
      <c r="A788" s="2"/>
      <c r="B788" s="90"/>
      <c r="C788" s="91"/>
      <c r="D788" s="2"/>
      <c r="E788" s="2"/>
      <c r="F788" s="91"/>
      <c r="G788" s="91"/>
      <c r="H788" s="91"/>
      <c r="I788" s="91"/>
      <c r="J788" s="91"/>
      <c r="K788" s="91"/>
      <c r="L788" s="91"/>
      <c r="M788" s="57"/>
      <c r="N788" s="57"/>
      <c r="O788" s="57"/>
      <c r="P788" s="58"/>
      <c r="Q788" s="58"/>
      <c r="R788" s="91"/>
      <c r="S788" s="91"/>
      <c r="T788" s="91"/>
      <c r="U788" s="2"/>
      <c r="V788" s="2"/>
    </row>
    <row r="789" spans="1:22" ht="16" customHeight="1" x14ac:dyDescent="0.2">
      <c r="A789" s="2"/>
      <c r="B789" s="90"/>
      <c r="C789" s="91"/>
      <c r="D789" s="2"/>
      <c r="E789" s="2"/>
      <c r="F789" s="91"/>
      <c r="G789" s="91"/>
      <c r="H789" s="91"/>
      <c r="I789" s="91"/>
      <c r="J789" s="91"/>
      <c r="K789" s="91"/>
      <c r="L789" s="91"/>
      <c r="M789" s="57"/>
      <c r="N789" s="57"/>
      <c r="O789" s="57"/>
      <c r="P789" s="58"/>
      <c r="Q789" s="58"/>
      <c r="R789" s="91"/>
      <c r="S789" s="91"/>
      <c r="T789" s="91"/>
      <c r="U789" s="2"/>
      <c r="V789" s="2"/>
    </row>
    <row r="790" spans="1:22" ht="16" customHeight="1" x14ac:dyDescent="0.2">
      <c r="A790" s="2"/>
      <c r="B790" s="90"/>
      <c r="C790" s="91"/>
      <c r="D790" s="2"/>
      <c r="E790" s="2"/>
      <c r="F790" s="91"/>
      <c r="G790" s="91"/>
      <c r="H790" s="91"/>
      <c r="I790" s="91"/>
      <c r="J790" s="91"/>
      <c r="K790" s="91"/>
      <c r="L790" s="91"/>
      <c r="M790" s="57"/>
      <c r="N790" s="57"/>
      <c r="O790" s="57"/>
      <c r="P790" s="58"/>
      <c r="Q790" s="58"/>
      <c r="R790" s="91"/>
      <c r="S790" s="91"/>
      <c r="T790" s="91"/>
      <c r="U790" s="2"/>
      <c r="V790" s="2"/>
    </row>
    <row r="791" spans="1:22" ht="16" customHeight="1" x14ac:dyDescent="0.2">
      <c r="A791" s="2"/>
      <c r="B791" s="90"/>
      <c r="C791" s="91"/>
      <c r="D791" s="2"/>
      <c r="E791" s="2"/>
      <c r="F791" s="91"/>
      <c r="G791" s="91"/>
      <c r="H791" s="91"/>
      <c r="I791" s="91"/>
      <c r="J791" s="91"/>
      <c r="K791" s="91"/>
      <c r="L791" s="91"/>
      <c r="M791" s="57"/>
      <c r="N791" s="57"/>
      <c r="O791" s="57"/>
      <c r="P791" s="58"/>
      <c r="Q791" s="58"/>
      <c r="R791" s="91"/>
      <c r="S791" s="91"/>
      <c r="T791" s="91"/>
      <c r="U791" s="2"/>
      <c r="V791" s="2"/>
    </row>
    <row r="792" spans="1:22" ht="16" customHeight="1" x14ac:dyDescent="0.2">
      <c r="A792" s="2"/>
      <c r="B792" s="90"/>
      <c r="C792" s="91"/>
      <c r="D792" s="2"/>
      <c r="E792" s="2"/>
      <c r="F792" s="91"/>
      <c r="G792" s="91"/>
      <c r="H792" s="91"/>
      <c r="I792" s="91"/>
      <c r="J792" s="91"/>
      <c r="K792" s="91"/>
      <c r="L792" s="91"/>
      <c r="M792" s="57"/>
      <c r="N792" s="57"/>
      <c r="O792" s="57"/>
      <c r="P792" s="58"/>
      <c r="Q792" s="58"/>
      <c r="R792" s="91"/>
      <c r="S792" s="91"/>
      <c r="T792" s="91"/>
      <c r="U792" s="2"/>
      <c r="V792" s="2"/>
    </row>
    <row r="793" spans="1:22" ht="16" customHeight="1" x14ac:dyDescent="0.2">
      <c r="A793" s="2"/>
      <c r="B793" s="90"/>
      <c r="C793" s="91"/>
      <c r="D793" s="2"/>
      <c r="E793" s="2"/>
      <c r="F793" s="91"/>
      <c r="G793" s="91"/>
      <c r="H793" s="91"/>
      <c r="I793" s="91"/>
      <c r="J793" s="91"/>
      <c r="K793" s="91"/>
      <c r="L793" s="91"/>
      <c r="M793" s="57"/>
      <c r="N793" s="57"/>
      <c r="O793" s="57"/>
      <c r="P793" s="58"/>
      <c r="Q793" s="58"/>
      <c r="R793" s="91"/>
      <c r="S793" s="91"/>
      <c r="T793" s="91"/>
      <c r="U793" s="2"/>
      <c r="V793" s="2"/>
    </row>
    <row r="794" spans="1:22" ht="16" customHeight="1" x14ac:dyDescent="0.2">
      <c r="A794" s="2"/>
      <c r="B794" s="90"/>
      <c r="C794" s="91"/>
      <c r="D794" s="2"/>
      <c r="E794" s="2"/>
      <c r="F794" s="91"/>
      <c r="G794" s="91"/>
      <c r="H794" s="91"/>
      <c r="I794" s="91"/>
      <c r="J794" s="91"/>
      <c r="K794" s="91"/>
      <c r="L794" s="91"/>
      <c r="M794" s="57"/>
      <c r="N794" s="57"/>
      <c r="O794" s="57"/>
      <c r="P794" s="58"/>
      <c r="Q794" s="58"/>
      <c r="R794" s="91"/>
      <c r="S794" s="91"/>
      <c r="T794" s="91"/>
      <c r="U794" s="2"/>
      <c r="V794" s="2"/>
    </row>
    <row r="795" spans="1:22" ht="16" customHeight="1" x14ac:dyDescent="0.2">
      <c r="A795" s="2"/>
      <c r="B795" s="90"/>
      <c r="C795" s="91"/>
      <c r="D795" s="2"/>
      <c r="E795" s="2"/>
      <c r="F795" s="91"/>
      <c r="G795" s="91"/>
      <c r="H795" s="91"/>
      <c r="I795" s="91"/>
      <c r="J795" s="91"/>
      <c r="K795" s="91"/>
      <c r="L795" s="91"/>
      <c r="M795" s="57"/>
      <c r="N795" s="57"/>
      <c r="O795" s="57"/>
      <c r="P795" s="58"/>
      <c r="Q795" s="58"/>
      <c r="R795" s="91"/>
      <c r="S795" s="91"/>
      <c r="T795" s="91"/>
      <c r="U795" s="2"/>
      <c r="V795" s="2"/>
    </row>
    <row r="796" spans="1:22" ht="16" customHeight="1" x14ac:dyDescent="0.2">
      <c r="A796" s="2"/>
      <c r="B796" s="90"/>
      <c r="C796" s="91"/>
      <c r="D796" s="2"/>
      <c r="E796" s="2"/>
      <c r="F796" s="91"/>
      <c r="G796" s="91"/>
      <c r="H796" s="91"/>
      <c r="I796" s="91"/>
      <c r="J796" s="91"/>
      <c r="K796" s="91"/>
      <c r="L796" s="91"/>
      <c r="M796" s="57"/>
      <c r="N796" s="57"/>
      <c r="O796" s="57"/>
      <c r="P796" s="58"/>
      <c r="Q796" s="58"/>
      <c r="R796" s="91"/>
      <c r="S796" s="91"/>
      <c r="T796" s="91"/>
      <c r="U796" s="2"/>
      <c r="V796" s="2"/>
    </row>
    <row r="797" spans="1:22" ht="16" customHeight="1" x14ac:dyDescent="0.2">
      <c r="A797" s="2"/>
      <c r="B797" s="90"/>
      <c r="C797" s="91"/>
      <c r="D797" s="2"/>
      <c r="E797" s="2"/>
      <c r="F797" s="91"/>
      <c r="G797" s="91"/>
      <c r="H797" s="91"/>
      <c r="I797" s="91"/>
      <c r="J797" s="91"/>
      <c r="K797" s="91"/>
      <c r="L797" s="91"/>
      <c r="M797" s="57"/>
      <c r="N797" s="57"/>
      <c r="O797" s="57"/>
      <c r="P797" s="58"/>
      <c r="Q797" s="58"/>
      <c r="R797" s="91"/>
      <c r="S797" s="91"/>
      <c r="T797" s="91"/>
      <c r="U797" s="2"/>
      <c r="V797" s="2"/>
    </row>
    <row r="798" spans="1:22" ht="16" customHeight="1" x14ac:dyDescent="0.2">
      <c r="A798" s="2"/>
      <c r="B798" s="90"/>
      <c r="C798" s="91"/>
      <c r="D798" s="2"/>
      <c r="E798" s="2"/>
      <c r="F798" s="91"/>
      <c r="G798" s="91"/>
      <c r="H798" s="91"/>
      <c r="I798" s="91"/>
      <c r="J798" s="91"/>
      <c r="K798" s="91"/>
      <c r="L798" s="91"/>
      <c r="M798" s="57"/>
      <c r="N798" s="57"/>
      <c r="O798" s="57"/>
      <c r="P798" s="58"/>
      <c r="Q798" s="58"/>
      <c r="R798" s="91"/>
      <c r="S798" s="91"/>
      <c r="T798" s="91"/>
      <c r="U798" s="2"/>
      <c r="V798" s="2"/>
    </row>
    <row r="799" spans="1:22" ht="16" customHeight="1" x14ac:dyDescent="0.2">
      <c r="A799" s="2"/>
      <c r="B799" s="90"/>
      <c r="C799" s="91"/>
      <c r="D799" s="2"/>
      <c r="E799" s="2"/>
      <c r="F799" s="91"/>
      <c r="G799" s="91"/>
      <c r="H799" s="91"/>
      <c r="I799" s="91"/>
      <c r="J799" s="91"/>
      <c r="K799" s="91"/>
      <c r="L799" s="91"/>
      <c r="M799" s="57"/>
      <c r="N799" s="57"/>
      <c r="O799" s="57"/>
      <c r="P799" s="58"/>
      <c r="Q799" s="58"/>
      <c r="R799" s="91"/>
      <c r="S799" s="91"/>
      <c r="T799" s="91"/>
      <c r="U799" s="2"/>
      <c r="V799" s="2"/>
    </row>
    <row r="800" spans="1:22" ht="16" customHeight="1" x14ac:dyDescent="0.2">
      <c r="A800" s="2"/>
      <c r="B800" s="90"/>
      <c r="C800" s="91"/>
      <c r="D800" s="2"/>
      <c r="E800" s="2"/>
      <c r="F800" s="91"/>
      <c r="G800" s="91"/>
      <c r="H800" s="91"/>
      <c r="I800" s="91"/>
      <c r="J800" s="91"/>
      <c r="K800" s="91"/>
      <c r="L800" s="91"/>
      <c r="M800" s="57"/>
      <c r="N800" s="57"/>
      <c r="O800" s="57"/>
      <c r="P800" s="58"/>
      <c r="Q800" s="58"/>
      <c r="R800" s="91"/>
      <c r="S800" s="91"/>
      <c r="T800" s="91"/>
      <c r="U800" s="2"/>
      <c r="V800" s="2"/>
    </row>
    <row r="801" spans="1:22" ht="16" customHeight="1" x14ac:dyDescent="0.2">
      <c r="A801" s="2"/>
      <c r="B801" s="90"/>
      <c r="C801" s="91"/>
      <c r="D801" s="2"/>
      <c r="E801" s="2"/>
      <c r="F801" s="91"/>
      <c r="G801" s="91"/>
      <c r="H801" s="91"/>
      <c r="I801" s="91"/>
      <c r="J801" s="91"/>
      <c r="K801" s="91"/>
      <c r="L801" s="91"/>
      <c r="M801" s="57"/>
      <c r="N801" s="57"/>
      <c r="O801" s="57"/>
      <c r="P801" s="58"/>
      <c r="Q801" s="58"/>
      <c r="R801" s="91"/>
      <c r="S801" s="91"/>
      <c r="T801" s="91"/>
      <c r="U801" s="2"/>
      <c r="V801" s="2"/>
    </row>
    <row r="802" spans="1:22" ht="16" customHeight="1" x14ac:dyDescent="0.2">
      <c r="A802" s="2"/>
      <c r="B802" s="90"/>
      <c r="C802" s="91"/>
      <c r="D802" s="2"/>
      <c r="E802" s="2"/>
      <c r="F802" s="91"/>
      <c r="G802" s="91"/>
      <c r="H802" s="91"/>
      <c r="I802" s="91"/>
      <c r="J802" s="91"/>
      <c r="K802" s="91"/>
      <c r="L802" s="91"/>
      <c r="M802" s="57"/>
      <c r="N802" s="57"/>
      <c r="O802" s="57"/>
      <c r="P802" s="58"/>
      <c r="Q802" s="58"/>
      <c r="R802" s="91"/>
      <c r="S802" s="91"/>
      <c r="T802" s="91"/>
      <c r="U802" s="2"/>
      <c r="V802" s="2"/>
    </row>
    <row r="803" spans="1:22" ht="16" customHeight="1" x14ac:dyDescent="0.2">
      <c r="A803" s="2"/>
      <c r="B803" s="90"/>
      <c r="C803" s="91"/>
      <c r="D803" s="2"/>
      <c r="E803" s="2"/>
      <c r="F803" s="91"/>
      <c r="G803" s="91"/>
      <c r="H803" s="91"/>
      <c r="I803" s="91"/>
      <c r="J803" s="91"/>
      <c r="K803" s="91"/>
      <c r="L803" s="91"/>
      <c r="M803" s="57"/>
      <c r="N803" s="57"/>
      <c r="O803" s="57"/>
      <c r="P803" s="58"/>
      <c r="Q803" s="58"/>
      <c r="R803" s="91"/>
      <c r="S803" s="91"/>
      <c r="T803" s="91"/>
      <c r="U803" s="2"/>
      <c r="V803" s="2"/>
    </row>
    <row r="804" spans="1:22" ht="16" customHeight="1" x14ac:dyDescent="0.2">
      <c r="A804" s="2"/>
      <c r="B804" s="90"/>
      <c r="C804" s="91"/>
      <c r="D804" s="2"/>
      <c r="E804" s="2"/>
      <c r="F804" s="91"/>
      <c r="G804" s="91"/>
      <c r="H804" s="91"/>
      <c r="I804" s="91"/>
      <c r="J804" s="91"/>
      <c r="K804" s="91"/>
      <c r="L804" s="91"/>
      <c r="M804" s="57"/>
      <c r="N804" s="57"/>
      <c r="O804" s="57"/>
      <c r="P804" s="58"/>
      <c r="Q804" s="58"/>
      <c r="R804" s="91"/>
      <c r="S804" s="91"/>
      <c r="T804" s="91"/>
      <c r="U804" s="2"/>
      <c r="V804" s="2"/>
    </row>
    <row r="805" spans="1:22" ht="16" customHeight="1" x14ac:dyDescent="0.2">
      <c r="A805" s="2"/>
      <c r="B805" s="90"/>
      <c r="C805" s="91"/>
      <c r="D805" s="2"/>
      <c r="E805" s="2"/>
      <c r="F805" s="91"/>
      <c r="G805" s="91"/>
      <c r="H805" s="91"/>
      <c r="I805" s="91"/>
      <c r="J805" s="91"/>
      <c r="K805" s="91"/>
      <c r="L805" s="91"/>
      <c r="M805" s="57"/>
      <c r="N805" s="57"/>
      <c r="O805" s="57"/>
      <c r="P805" s="58"/>
      <c r="Q805" s="58"/>
      <c r="R805" s="91"/>
      <c r="S805" s="91"/>
      <c r="T805" s="91"/>
      <c r="U805" s="2"/>
      <c r="V805" s="2"/>
    </row>
    <row r="806" spans="1:22" ht="16" customHeight="1" x14ac:dyDescent="0.2">
      <c r="A806" s="2"/>
      <c r="B806" s="90"/>
      <c r="C806" s="91"/>
      <c r="D806" s="2"/>
      <c r="E806" s="2"/>
      <c r="F806" s="91"/>
      <c r="G806" s="91"/>
      <c r="H806" s="91"/>
      <c r="I806" s="91"/>
      <c r="J806" s="91"/>
      <c r="K806" s="91"/>
      <c r="L806" s="91"/>
      <c r="M806" s="57"/>
      <c r="N806" s="57"/>
      <c r="O806" s="57"/>
      <c r="P806" s="58"/>
      <c r="Q806" s="58"/>
      <c r="R806" s="91"/>
      <c r="S806" s="91"/>
      <c r="T806" s="91"/>
      <c r="U806" s="2"/>
      <c r="V806" s="2"/>
    </row>
    <row r="807" spans="1:22" ht="16" customHeight="1" x14ac:dyDescent="0.2">
      <c r="A807" s="2"/>
      <c r="B807" s="90"/>
      <c r="C807" s="91"/>
      <c r="D807" s="2"/>
      <c r="E807" s="2"/>
      <c r="F807" s="91"/>
      <c r="G807" s="91"/>
      <c r="H807" s="91"/>
      <c r="I807" s="91"/>
      <c r="J807" s="91"/>
      <c r="K807" s="91"/>
      <c r="L807" s="91"/>
      <c r="M807" s="57"/>
      <c r="N807" s="57"/>
      <c r="O807" s="57"/>
      <c r="P807" s="58"/>
      <c r="Q807" s="58"/>
      <c r="R807" s="91"/>
      <c r="S807" s="91"/>
      <c r="T807" s="91"/>
      <c r="U807" s="2"/>
      <c r="V807" s="2"/>
    </row>
    <row r="808" spans="1:22" ht="16" customHeight="1" x14ac:dyDescent="0.2">
      <c r="A808" s="2"/>
      <c r="B808" s="90"/>
      <c r="C808" s="91"/>
      <c r="D808" s="2"/>
      <c r="E808" s="2"/>
      <c r="F808" s="91"/>
      <c r="G808" s="91"/>
      <c r="H808" s="91"/>
      <c r="I808" s="91"/>
      <c r="J808" s="91"/>
      <c r="K808" s="91"/>
      <c r="L808" s="91"/>
      <c r="M808" s="57"/>
      <c r="N808" s="57"/>
      <c r="O808" s="57"/>
      <c r="P808" s="58"/>
      <c r="Q808" s="58"/>
      <c r="R808" s="91"/>
      <c r="S808" s="91"/>
      <c r="T808" s="91"/>
      <c r="U808" s="2"/>
      <c r="V808" s="2"/>
    </row>
    <row r="809" spans="1:22" ht="16" customHeight="1" x14ac:dyDescent="0.2">
      <c r="A809" s="2"/>
      <c r="B809" s="90"/>
      <c r="C809" s="91"/>
      <c r="D809" s="2"/>
      <c r="E809" s="2"/>
      <c r="F809" s="91"/>
      <c r="G809" s="91"/>
      <c r="H809" s="91"/>
      <c r="I809" s="91"/>
      <c r="J809" s="91"/>
      <c r="K809" s="91"/>
      <c r="L809" s="91"/>
      <c r="M809" s="57"/>
      <c r="N809" s="57"/>
      <c r="O809" s="57"/>
      <c r="P809" s="58"/>
      <c r="Q809" s="58"/>
      <c r="R809" s="91"/>
      <c r="S809" s="91"/>
      <c r="T809" s="91"/>
      <c r="U809" s="2"/>
      <c r="V809" s="2"/>
    </row>
    <row r="810" spans="1:22" ht="16" customHeight="1" x14ac:dyDescent="0.2">
      <c r="A810" s="2"/>
      <c r="B810" s="90"/>
      <c r="C810" s="91"/>
      <c r="D810" s="2"/>
      <c r="E810" s="2"/>
      <c r="F810" s="91"/>
      <c r="G810" s="91"/>
      <c r="H810" s="91"/>
      <c r="I810" s="91"/>
      <c r="J810" s="91"/>
      <c r="K810" s="91"/>
      <c r="L810" s="91"/>
      <c r="M810" s="57"/>
      <c r="N810" s="57"/>
      <c r="O810" s="57"/>
      <c r="P810" s="58"/>
      <c r="Q810" s="58"/>
      <c r="R810" s="91"/>
      <c r="S810" s="91"/>
      <c r="T810" s="91"/>
      <c r="U810" s="2"/>
      <c r="V810" s="2"/>
    </row>
    <row r="811" spans="1:22" ht="16" customHeight="1" x14ac:dyDescent="0.2">
      <c r="A811" s="2"/>
      <c r="B811" s="90"/>
      <c r="C811" s="91"/>
      <c r="D811" s="2"/>
      <c r="E811" s="2"/>
      <c r="F811" s="91"/>
      <c r="G811" s="91"/>
      <c r="H811" s="91"/>
      <c r="I811" s="91"/>
      <c r="J811" s="91"/>
      <c r="K811" s="91"/>
      <c r="L811" s="91"/>
      <c r="M811" s="57"/>
      <c r="N811" s="57"/>
      <c r="O811" s="57"/>
      <c r="P811" s="58"/>
      <c r="Q811" s="58"/>
      <c r="R811" s="91"/>
      <c r="S811" s="91"/>
      <c r="T811" s="91"/>
      <c r="U811" s="2"/>
      <c r="V811" s="2"/>
    </row>
    <row r="812" spans="1:22" ht="16" customHeight="1" x14ac:dyDescent="0.2">
      <c r="A812" s="2"/>
      <c r="B812" s="90"/>
      <c r="C812" s="91"/>
      <c r="D812" s="2"/>
      <c r="E812" s="2"/>
      <c r="F812" s="91"/>
      <c r="G812" s="91"/>
      <c r="H812" s="91"/>
      <c r="I812" s="91"/>
      <c r="J812" s="91"/>
      <c r="K812" s="91"/>
      <c r="L812" s="91"/>
      <c r="M812" s="57"/>
      <c r="N812" s="57"/>
      <c r="O812" s="57"/>
      <c r="P812" s="58"/>
      <c r="Q812" s="58"/>
      <c r="R812" s="91"/>
      <c r="S812" s="91"/>
      <c r="T812" s="91"/>
      <c r="U812" s="2"/>
      <c r="V812" s="2"/>
    </row>
    <row r="813" spans="1:22" ht="16" customHeight="1" x14ac:dyDescent="0.2">
      <c r="A813" s="2"/>
      <c r="B813" s="90"/>
      <c r="C813" s="91"/>
      <c r="D813" s="2"/>
      <c r="E813" s="2"/>
      <c r="F813" s="91"/>
      <c r="G813" s="91"/>
      <c r="H813" s="91"/>
      <c r="I813" s="91"/>
      <c r="J813" s="91"/>
      <c r="K813" s="91"/>
      <c r="L813" s="91"/>
      <c r="M813" s="57"/>
      <c r="N813" s="57"/>
      <c r="O813" s="57"/>
      <c r="P813" s="58"/>
      <c r="Q813" s="58"/>
      <c r="R813" s="91"/>
      <c r="S813" s="91"/>
      <c r="T813" s="91"/>
      <c r="U813" s="2"/>
      <c r="V813" s="2"/>
    </row>
    <row r="814" spans="1:22" ht="16" customHeight="1" x14ac:dyDescent="0.2">
      <c r="A814" s="2"/>
      <c r="B814" s="90"/>
      <c r="C814" s="91"/>
      <c r="D814" s="2"/>
      <c r="E814" s="2"/>
      <c r="F814" s="91"/>
      <c r="G814" s="91"/>
      <c r="H814" s="91"/>
      <c r="I814" s="91"/>
      <c r="J814" s="91"/>
      <c r="K814" s="91"/>
      <c r="L814" s="91"/>
      <c r="M814" s="57"/>
      <c r="N814" s="57"/>
      <c r="O814" s="57"/>
      <c r="P814" s="58"/>
      <c r="Q814" s="58"/>
      <c r="R814" s="91"/>
      <c r="S814" s="91"/>
      <c r="T814" s="91"/>
      <c r="U814" s="2"/>
      <c r="V814" s="2"/>
    </row>
    <row r="815" spans="1:22" ht="16" customHeight="1" x14ac:dyDescent="0.2">
      <c r="A815" s="2"/>
      <c r="B815" s="90"/>
      <c r="C815" s="91"/>
      <c r="D815" s="2"/>
      <c r="E815" s="2"/>
      <c r="F815" s="91"/>
      <c r="G815" s="91"/>
      <c r="H815" s="91"/>
      <c r="I815" s="91"/>
      <c r="J815" s="91"/>
      <c r="K815" s="91"/>
      <c r="L815" s="91"/>
      <c r="M815" s="57"/>
      <c r="N815" s="57"/>
      <c r="O815" s="57"/>
      <c r="P815" s="58"/>
      <c r="Q815" s="58"/>
      <c r="R815" s="91"/>
      <c r="S815" s="91"/>
      <c r="T815" s="91"/>
      <c r="U815" s="2"/>
      <c r="V815" s="2"/>
    </row>
    <row r="816" spans="1:22" ht="16" customHeight="1" x14ac:dyDescent="0.2">
      <c r="A816" s="2"/>
      <c r="B816" s="90"/>
      <c r="C816" s="91"/>
      <c r="D816" s="2"/>
      <c r="E816" s="2"/>
      <c r="F816" s="91"/>
      <c r="G816" s="91"/>
      <c r="H816" s="91"/>
      <c r="I816" s="91"/>
      <c r="J816" s="91"/>
      <c r="K816" s="91"/>
      <c r="L816" s="91"/>
      <c r="M816" s="57"/>
      <c r="N816" s="57"/>
      <c r="O816" s="57"/>
      <c r="P816" s="58"/>
      <c r="Q816" s="58"/>
      <c r="R816" s="91"/>
      <c r="S816" s="91"/>
      <c r="T816" s="91"/>
      <c r="U816" s="2"/>
      <c r="V816" s="2"/>
    </row>
    <row r="817" spans="1:22" ht="16" customHeight="1" x14ac:dyDescent="0.2">
      <c r="A817" s="2"/>
      <c r="B817" s="90"/>
      <c r="C817" s="91"/>
      <c r="D817" s="2"/>
      <c r="E817" s="2"/>
      <c r="F817" s="91"/>
      <c r="G817" s="91"/>
      <c r="H817" s="91"/>
      <c r="I817" s="91"/>
      <c r="J817" s="91"/>
      <c r="K817" s="91"/>
      <c r="L817" s="91"/>
      <c r="M817" s="57"/>
      <c r="N817" s="57"/>
      <c r="O817" s="57"/>
      <c r="P817" s="58"/>
      <c r="Q817" s="58"/>
      <c r="R817" s="91"/>
      <c r="S817" s="91"/>
      <c r="T817" s="91"/>
      <c r="U817" s="2"/>
      <c r="V817" s="2"/>
    </row>
    <row r="818" spans="1:22" ht="16" customHeight="1" x14ac:dyDescent="0.2">
      <c r="A818" s="2"/>
      <c r="B818" s="90"/>
      <c r="C818" s="91"/>
      <c r="D818" s="2"/>
      <c r="E818" s="2"/>
      <c r="F818" s="91"/>
      <c r="G818" s="91"/>
      <c r="H818" s="91"/>
      <c r="I818" s="91"/>
      <c r="J818" s="91"/>
      <c r="K818" s="91"/>
      <c r="L818" s="91"/>
      <c r="M818" s="57"/>
      <c r="N818" s="57"/>
      <c r="O818" s="57"/>
      <c r="P818" s="58"/>
      <c r="Q818" s="58"/>
      <c r="R818" s="91"/>
      <c r="S818" s="91"/>
      <c r="T818" s="91"/>
      <c r="U818" s="2"/>
      <c r="V818" s="2"/>
    </row>
    <row r="819" spans="1:22" ht="16" customHeight="1" x14ac:dyDescent="0.2">
      <c r="A819" s="2"/>
      <c r="B819" s="90"/>
      <c r="C819" s="91"/>
      <c r="D819" s="2"/>
      <c r="E819" s="2"/>
      <c r="F819" s="91"/>
      <c r="G819" s="91"/>
      <c r="H819" s="91"/>
      <c r="I819" s="91"/>
      <c r="J819" s="91"/>
      <c r="K819" s="91"/>
      <c r="L819" s="91"/>
      <c r="M819" s="57"/>
      <c r="N819" s="57"/>
      <c r="O819" s="57"/>
      <c r="P819" s="58"/>
      <c r="Q819" s="58"/>
      <c r="R819" s="91"/>
      <c r="S819" s="91"/>
      <c r="T819" s="91"/>
      <c r="U819" s="2"/>
      <c r="V819" s="2"/>
    </row>
    <row r="820" spans="1:22" ht="16" customHeight="1" x14ac:dyDescent="0.2">
      <c r="A820" s="2"/>
      <c r="B820" s="90"/>
      <c r="C820" s="91"/>
      <c r="D820" s="2"/>
      <c r="E820" s="2"/>
      <c r="F820" s="91"/>
      <c r="G820" s="91"/>
      <c r="H820" s="91"/>
      <c r="I820" s="91"/>
      <c r="J820" s="91"/>
      <c r="K820" s="91"/>
      <c r="L820" s="91"/>
      <c r="M820" s="57"/>
      <c r="N820" s="57"/>
      <c r="O820" s="57"/>
      <c r="P820" s="58"/>
      <c r="Q820" s="58"/>
      <c r="R820" s="91"/>
      <c r="S820" s="91"/>
      <c r="T820" s="91"/>
      <c r="U820" s="2"/>
      <c r="V820" s="2"/>
    </row>
    <row r="821" spans="1:22" ht="16" customHeight="1" x14ac:dyDescent="0.2">
      <c r="A821" s="2"/>
      <c r="B821" s="90"/>
      <c r="C821" s="91"/>
      <c r="D821" s="2"/>
      <c r="E821" s="2"/>
      <c r="F821" s="91"/>
      <c r="G821" s="91"/>
      <c r="H821" s="91"/>
      <c r="I821" s="91"/>
      <c r="J821" s="91"/>
      <c r="K821" s="91"/>
      <c r="L821" s="91"/>
      <c r="M821" s="57"/>
      <c r="N821" s="57"/>
      <c r="O821" s="57"/>
      <c r="P821" s="58"/>
      <c r="Q821" s="58"/>
      <c r="R821" s="91"/>
      <c r="S821" s="91"/>
      <c r="T821" s="91"/>
      <c r="U821" s="2"/>
      <c r="V821" s="2"/>
    </row>
    <row r="822" spans="1:22" ht="16" customHeight="1" x14ac:dyDescent="0.2">
      <c r="A822" s="2"/>
      <c r="B822" s="90"/>
      <c r="C822" s="91"/>
      <c r="D822" s="2"/>
      <c r="E822" s="2"/>
      <c r="F822" s="91"/>
      <c r="G822" s="91"/>
      <c r="H822" s="91"/>
      <c r="I822" s="91"/>
      <c r="J822" s="91"/>
      <c r="K822" s="91"/>
      <c r="L822" s="91"/>
      <c r="M822" s="57"/>
      <c r="N822" s="57"/>
      <c r="O822" s="57"/>
      <c r="P822" s="58"/>
      <c r="Q822" s="58"/>
      <c r="R822" s="91"/>
      <c r="S822" s="91"/>
      <c r="T822" s="91"/>
      <c r="U822" s="2"/>
      <c r="V822" s="2"/>
    </row>
    <row r="823" spans="1:22" ht="16" customHeight="1" x14ac:dyDescent="0.2">
      <c r="A823" s="2"/>
      <c r="B823" s="90"/>
      <c r="C823" s="91"/>
      <c r="D823" s="2"/>
      <c r="E823" s="2"/>
      <c r="F823" s="91"/>
      <c r="G823" s="91"/>
      <c r="H823" s="91"/>
      <c r="I823" s="91"/>
      <c r="J823" s="91"/>
      <c r="K823" s="91"/>
      <c r="L823" s="91"/>
      <c r="M823" s="57"/>
      <c r="N823" s="57"/>
      <c r="O823" s="57"/>
      <c r="P823" s="58"/>
      <c r="Q823" s="58"/>
      <c r="R823" s="91"/>
      <c r="S823" s="91"/>
      <c r="T823" s="91"/>
      <c r="U823" s="2"/>
      <c r="V823" s="2"/>
    </row>
    <row r="824" spans="1:22" ht="16" customHeight="1" x14ac:dyDescent="0.2">
      <c r="A824" s="2"/>
      <c r="B824" s="90"/>
      <c r="C824" s="91"/>
      <c r="D824" s="2"/>
      <c r="E824" s="2"/>
      <c r="F824" s="91"/>
      <c r="G824" s="91"/>
      <c r="H824" s="91"/>
      <c r="I824" s="91"/>
      <c r="J824" s="91"/>
      <c r="K824" s="91"/>
      <c r="L824" s="91"/>
      <c r="M824" s="57"/>
      <c r="N824" s="57"/>
      <c r="O824" s="57"/>
      <c r="P824" s="58"/>
      <c r="Q824" s="58"/>
      <c r="R824" s="91"/>
      <c r="S824" s="91"/>
      <c r="T824" s="91"/>
      <c r="U824" s="2"/>
      <c r="V824" s="2"/>
    </row>
    <row r="825" spans="1:22" ht="16" customHeight="1" x14ac:dyDescent="0.2">
      <c r="A825" s="2"/>
      <c r="B825" s="90"/>
      <c r="C825" s="91"/>
      <c r="D825" s="2"/>
      <c r="E825" s="2"/>
      <c r="F825" s="91"/>
      <c r="G825" s="91"/>
      <c r="H825" s="91"/>
      <c r="I825" s="91"/>
      <c r="J825" s="91"/>
      <c r="K825" s="91"/>
      <c r="L825" s="91"/>
      <c r="M825" s="57"/>
      <c r="N825" s="57"/>
      <c r="O825" s="57"/>
      <c r="P825" s="58"/>
      <c r="Q825" s="58"/>
      <c r="R825" s="91"/>
      <c r="S825" s="91"/>
      <c r="T825" s="91"/>
      <c r="U825" s="2"/>
      <c r="V825" s="2"/>
    </row>
    <row r="826" spans="1:22" ht="16" customHeight="1" x14ac:dyDescent="0.2">
      <c r="A826" s="2"/>
      <c r="B826" s="90"/>
      <c r="C826" s="91"/>
      <c r="D826" s="2"/>
      <c r="E826" s="2"/>
      <c r="F826" s="91"/>
      <c r="G826" s="91"/>
      <c r="H826" s="91"/>
      <c r="I826" s="91"/>
      <c r="J826" s="91"/>
      <c r="K826" s="91"/>
      <c r="L826" s="91"/>
      <c r="M826" s="57"/>
      <c r="N826" s="57"/>
      <c r="O826" s="57"/>
      <c r="P826" s="58"/>
      <c r="Q826" s="58"/>
      <c r="R826" s="91"/>
      <c r="S826" s="91"/>
      <c r="T826" s="91"/>
      <c r="U826" s="2"/>
      <c r="V826" s="2"/>
    </row>
    <row r="827" spans="1:22" ht="16" customHeight="1" x14ac:dyDescent="0.2">
      <c r="A827" s="2"/>
      <c r="B827" s="90"/>
      <c r="C827" s="91"/>
      <c r="D827" s="2"/>
      <c r="E827" s="2"/>
      <c r="F827" s="91"/>
      <c r="G827" s="91"/>
      <c r="H827" s="91"/>
      <c r="I827" s="91"/>
      <c r="J827" s="91"/>
      <c r="K827" s="91"/>
      <c r="L827" s="91"/>
      <c r="M827" s="57"/>
      <c r="N827" s="57"/>
      <c r="O827" s="57"/>
      <c r="P827" s="58"/>
      <c r="Q827" s="58"/>
      <c r="R827" s="91"/>
      <c r="S827" s="91"/>
      <c r="T827" s="91"/>
      <c r="U827" s="2"/>
      <c r="V827" s="2"/>
    </row>
    <row r="828" spans="1:22" ht="16" customHeight="1" x14ac:dyDescent="0.2">
      <c r="A828" s="2"/>
      <c r="B828" s="90"/>
      <c r="C828" s="91"/>
      <c r="D828" s="2"/>
      <c r="E828" s="2"/>
      <c r="F828" s="91"/>
      <c r="G828" s="91"/>
      <c r="H828" s="91"/>
      <c r="I828" s="91"/>
      <c r="J828" s="91"/>
      <c r="K828" s="91"/>
      <c r="L828" s="91"/>
      <c r="M828" s="57"/>
      <c r="N828" s="57"/>
      <c r="O828" s="57"/>
      <c r="P828" s="58"/>
      <c r="Q828" s="58"/>
      <c r="R828" s="91"/>
      <c r="S828" s="91"/>
      <c r="T828" s="91"/>
      <c r="U828" s="2"/>
      <c r="V828" s="2"/>
    </row>
    <row r="829" spans="1:22" ht="16" customHeight="1" x14ac:dyDescent="0.2">
      <c r="A829" s="2"/>
      <c r="B829" s="90"/>
      <c r="C829" s="91"/>
      <c r="D829" s="2"/>
      <c r="E829" s="2"/>
      <c r="F829" s="91"/>
      <c r="G829" s="91"/>
      <c r="H829" s="91"/>
      <c r="I829" s="91"/>
      <c r="J829" s="91"/>
      <c r="K829" s="91"/>
      <c r="L829" s="91"/>
      <c r="M829" s="57"/>
      <c r="N829" s="57"/>
      <c r="O829" s="57"/>
      <c r="P829" s="58"/>
      <c r="Q829" s="58"/>
      <c r="R829" s="91"/>
      <c r="S829" s="91"/>
      <c r="T829" s="91"/>
      <c r="U829" s="2"/>
      <c r="V829" s="2"/>
    </row>
    <row r="830" spans="1:22" ht="16" customHeight="1" x14ac:dyDescent="0.2">
      <c r="A830" s="2"/>
      <c r="B830" s="90"/>
      <c r="C830" s="91"/>
      <c r="D830" s="2"/>
      <c r="E830" s="2"/>
      <c r="F830" s="91"/>
      <c r="G830" s="91"/>
      <c r="H830" s="91"/>
      <c r="I830" s="91"/>
      <c r="J830" s="91"/>
      <c r="K830" s="91"/>
      <c r="L830" s="91"/>
      <c r="M830" s="57"/>
      <c r="N830" s="57"/>
      <c r="O830" s="57"/>
      <c r="P830" s="58"/>
      <c r="Q830" s="58"/>
      <c r="R830" s="91"/>
      <c r="S830" s="91"/>
      <c r="T830" s="91"/>
      <c r="U830" s="2"/>
      <c r="V830" s="2"/>
    </row>
    <row r="831" spans="1:22" ht="16" customHeight="1" x14ac:dyDescent="0.2">
      <c r="A831" s="2"/>
      <c r="B831" s="90"/>
      <c r="C831" s="91"/>
      <c r="D831" s="2"/>
      <c r="E831" s="2"/>
      <c r="F831" s="91"/>
      <c r="G831" s="91"/>
      <c r="H831" s="91"/>
      <c r="I831" s="91"/>
      <c r="J831" s="91"/>
      <c r="K831" s="91"/>
      <c r="L831" s="91"/>
      <c r="M831" s="57"/>
      <c r="N831" s="57"/>
      <c r="O831" s="57"/>
      <c r="P831" s="58"/>
      <c r="Q831" s="58"/>
      <c r="R831" s="91"/>
      <c r="S831" s="91"/>
      <c r="T831" s="91"/>
      <c r="U831" s="2"/>
      <c r="V831" s="2"/>
    </row>
    <row r="832" spans="1:22" ht="16" customHeight="1" x14ac:dyDescent="0.2">
      <c r="A832" s="2"/>
      <c r="B832" s="90"/>
      <c r="C832" s="91"/>
      <c r="D832" s="2"/>
      <c r="E832" s="2"/>
      <c r="F832" s="91"/>
      <c r="G832" s="91"/>
      <c r="H832" s="91"/>
      <c r="I832" s="91"/>
      <c r="J832" s="91"/>
      <c r="K832" s="91"/>
      <c r="L832" s="91"/>
      <c r="M832" s="57"/>
      <c r="N832" s="57"/>
      <c r="O832" s="57"/>
      <c r="P832" s="58"/>
      <c r="Q832" s="58"/>
      <c r="R832" s="91"/>
      <c r="S832" s="91"/>
      <c r="T832" s="91"/>
      <c r="U832" s="2"/>
      <c r="V832" s="2"/>
    </row>
    <row r="833" spans="1:22" ht="16" customHeight="1" x14ac:dyDescent="0.2">
      <c r="A833" s="2"/>
      <c r="B833" s="90"/>
      <c r="C833" s="91"/>
      <c r="D833" s="2"/>
      <c r="E833" s="2"/>
      <c r="F833" s="91"/>
      <c r="G833" s="91"/>
      <c r="H833" s="91"/>
      <c r="I833" s="91"/>
      <c r="J833" s="91"/>
      <c r="K833" s="91"/>
      <c r="L833" s="91"/>
      <c r="M833" s="57"/>
      <c r="N833" s="57"/>
      <c r="O833" s="57"/>
      <c r="P833" s="58"/>
      <c r="Q833" s="58"/>
      <c r="R833" s="91"/>
      <c r="S833" s="91"/>
      <c r="T833" s="91"/>
      <c r="U833" s="2"/>
      <c r="V833" s="2"/>
    </row>
    <row r="834" spans="1:22" ht="16" customHeight="1" x14ac:dyDescent="0.2">
      <c r="A834" s="2"/>
      <c r="B834" s="90"/>
      <c r="C834" s="91"/>
      <c r="D834" s="2"/>
      <c r="E834" s="2"/>
      <c r="F834" s="91"/>
      <c r="G834" s="91"/>
      <c r="H834" s="91"/>
      <c r="I834" s="91"/>
      <c r="J834" s="91"/>
      <c r="K834" s="91"/>
      <c r="L834" s="91"/>
      <c r="M834" s="57"/>
      <c r="N834" s="57"/>
      <c r="O834" s="57"/>
      <c r="P834" s="58"/>
      <c r="Q834" s="58"/>
      <c r="R834" s="91"/>
      <c r="S834" s="91"/>
      <c r="T834" s="91"/>
      <c r="U834" s="2"/>
      <c r="V834" s="2"/>
    </row>
    <row r="835" spans="1:22" ht="16" customHeight="1" x14ac:dyDescent="0.2">
      <c r="A835" s="2"/>
      <c r="B835" s="90"/>
      <c r="C835" s="91"/>
      <c r="D835" s="2"/>
      <c r="E835" s="2"/>
      <c r="F835" s="91"/>
      <c r="G835" s="91"/>
      <c r="H835" s="91"/>
      <c r="I835" s="91"/>
      <c r="J835" s="91"/>
      <c r="K835" s="91"/>
      <c r="L835" s="91"/>
      <c r="M835" s="57"/>
      <c r="N835" s="57"/>
      <c r="O835" s="57"/>
      <c r="P835" s="58"/>
      <c r="Q835" s="58"/>
      <c r="R835" s="91"/>
      <c r="S835" s="91"/>
      <c r="T835" s="91"/>
      <c r="U835" s="2"/>
      <c r="V835" s="2"/>
    </row>
    <row r="836" spans="1:22" ht="16" customHeight="1" x14ac:dyDescent="0.2">
      <c r="A836" s="2"/>
      <c r="B836" s="90"/>
      <c r="C836" s="91"/>
      <c r="D836" s="2"/>
      <c r="E836" s="2"/>
      <c r="F836" s="91"/>
      <c r="G836" s="91"/>
      <c r="H836" s="91"/>
      <c r="I836" s="91"/>
      <c r="J836" s="91"/>
      <c r="K836" s="91"/>
      <c r="L836" s="91"/>
      <c r="M836" s="57"/>
      <c r="N836" s="57"/>
      <c r="O836" s="57"/>
      <c r="P836" s="58"/>
      <c r="Q836" s="58"/>
      <c r="R836" s="91"/>
      <c r="S836" s="91"/>
      <c r="T836" s="91"/>
      <c r="U836" s="2"/>
      <c r="V836" s="2"/>
    </row>
    <row r="837" spans="1:22" ht="16" customHeight="1" x14ac:dyDescent="0.2">
      <c r="A837" s="2"/>
      <c r="B837" s="90"/>
      <c r="C837" s="91"/>
      <c r="D837" s="2"/>
      <c r="E837" s="2"/>
      <c r="F837" s="91"/>
      <c r="G837" s="91"/>
      <c r="H837" s="91"/>
      <c r="I837" s="91"/>
      <c r="J837" s="91"/>
      <c r="K837" s="91"/>
      <c r="L837" s="91"/>
      <c r="M837" s="57"/>
      <c r="N837" s="57"/>
      <c r="O837" s="57"/>
      <c r="P837" s="58"/>
      <c r="Q837" s="58"/>
      <c r="R837" s="91"/>
      <c r="S837" s="91"/>
      <c r="T837" s="91"/>
      <c r="U837" s="2"/>
      <c r="V837" s="2"/>
    </row>
    <row r="838" spans="1:22" ht="16" customHeight="1" x14ac:dyDescent="0.2">
      <c r="A838" s="2"/>
      <c r="B838" s="90"/>
      <c r="C838" s="91"/>
      <c r="D838" s="2"/>
      <c r="E838" s="2"/>
      <c r="F838" s="91"/>
      <c r="G838" s="91"/>
      <c r="H838" s="91"/>
      <c r="I838" s="91"/>
      <c r="J838" s="91"/>
      <c r="K838" s="91"/>
      <c r="L838" s="91"/>
      <c r="M838" s="57"/>
      <c r="N838" s="57"/>
      <c r="O838" s="57"/>
      <c r="P838" s="58"/>
      <c r="Q838" s="58"/>
      <c r="R838" s="91"/>
      <c r="S838" s="91"/>
      <c r="T838" s="91"/>
      <c r="U838" s="2"/>
      <c r="V838" s="2"/>
    </row>
    <row r="839" spans="1:22" ht="16" customHeight="1" x14ac:dyDescent="0.2">
      <c r="A839" s="2"/>
      <c r="B839" s="90"/>
      <c r="C839" s="91"/>
      <c r="D839" s="2"/>
      <c r="E839" s="2"/>
      <c r="F839" s="91"/>
      <c r="G839" s="91"/>
      <c r="H839" s="91"/>
      <c r="I839" s="91"/>
      <c r="J839" s="91"/>
      <c r="K839" s="91"/>
      <c r="L839" s="91"/>
      <c r="M839" s="57"/>
      <c r="N839" s="57"/>
      <c r="O839" s="57"/>
      <c r="P839" s="58"/>
      <c r="Q839" s="58"/>
      <c r="R839" s="91"/>
      <c r="S839" s="91"/>
      <c r="T839" s="91"/>
      <c r="U839" s="2"/>
      <c r="V839" s="2"/>
    </row>
    <row r="840" spans="1:22" ht="16" customHeight="1" x14ac:dyDescent="0.2">
      <c r="A840" s="2"/>
      <c r="B840" s="90"/>
      <c r="C840" s="91"/>
      <c r="D840" s="2"/>
      <c r="E840" s="2"/>
      <c r="F840" s="91"/>
      <c r="G840" s="91"/>
      <c r="H840" s="91"/>
      <c r="I840" s="91"/>
      <c r="J840" s="91"/>
      <c r="K840" s="91"/>
      <c r="L840" s="91"/>
      <c r="M840" s="57"/>
      <c r="N840" s="57"/>
      <c r="O840" s="57"/>
      <c r="P840" s="58"/>
      <c r="Q840" s="58"/>
      <c r="R840" s="91"/>
      <c r="S840" s="91"/>
      <c r="T840" s="91"/>
      <c r="U840" s="2"/>
      <c r="V840" s="2"/>
    </row>
    <row r="841" spans="1:22" ht="16" customHeight="1" x14ac:dyDescent="0.2">
      <c r="A841" s="2"/>
      <c r="B841" s="90"/>
      <c r="C841" s="91"/>
      <c r="D841" s="2"/>
      <c r="E841" s="2"/>
      <c r="F841" s="91"/>
      <c r="G841" s="91"/>
      <c r="H841" s="91"/>
      <c r="I841" s="91"/>
      <c r="J841" s="91"/>
      <c r="K841" s="91"/>
      <c r="L841" s="91"/>
      <c r="M841" s="57"/>
      <c r="N841" s="57"/>
      <c r="O841" s="57"/>
      <c r="P841" s="58"/>
      <c r="Q841" s="58"/>
      <c r="R841" s="91"/>
      <c r="S841" s="91"/>
      <c r="T841" s="91"/>
      <c r="U841" s="2"/>
      <c r="V841" s="2"/>
    </row>
    <row r="842" spans="1:22" ht="16" customHeight="1" x14ac:dyDescent="0.2">
      <c r="A842" s="2"/>
      <c r="B842" s="90"/>
      <c r="C842" s="91"/>
      <c r="D842" s="2"/>
      <c r="E842" s="2"/>
      <c r="F842" s="91"/>
      <c r="G842" s="91"/>
      <c r="H842" s="91"/>
      <c r="I842" s="91"/>
      <c r="J842" s="91"/>
      <c r="K842" s="91"/>
      <c r="L842" s="91"/>
      <c r="M842" s="57"/>
      <c r="N842" s="57"/>
      <c r="O842" s="57"/>
      <c r="P842" s="58"/>
      <c r="Q842" s="58"/>
      <c r="R842" s="91"/>
      <c r="S842" s="91"/>
      <c r="T842" s="91"/>
      <c r="U842" s="2"/>
      <c r="V842" s="2"/>
    </row>
    <row r="843" spans="1:22" ht="16" customHeight="1" x14ac:dyDescent="0.2">
      <c r="A843" s="2"/>
      <c r="B843" s="90"/>
      <c r="C843" s="91"/>
      <c r="D843" s="2"/>
      <c r="E843" s="2"/>
      <c r="F843" s="91"/>
      <c r="G843" s="91"/>
      <c r="H843" s="91"/>
      <c r="I843" s="91"/>
      <c r="J843" s="91"/>
      <c r="K843" s="91"/>
      <c r="L843" s="91"/>
      <c r="M843" s="57"/>
      <c r="N843" s="57"/>
      <c r="O843" s="57"/>
      <c r="P843" s="58"/>
      <c r="Q843" s="58"/>
      <c r="R843" s="91"/>
      <c r="S843" s="91"/>
      <c r="T843" s="91"/>
      <c r="U843" s="2"/>
      <c r="V843" s="2"/>
    </row>
    <row r="844" spans="1:22" ht="16" customHeight="1" x14ac:dyDescent="0.2">
      <c r="A844" s="2"/>
      <c r="B844" s="90"/>
      <c r="C844" s="91"/>
      <c r="D844" s="2"/>
      <c r="E844" s="2"/>
      <c r="F844" s="91"/>
      <c r="G844" s="91"/>
      <c r="H844" s="91"/>
      <c r="I844" s="91"/>
      <c r="J844" s="91"/>
      <c r="K844" s="91"/>
      <c r="L844" s="91"/>
      <c r="M844" s="57"/>
      <c r="N844" s="57"/>
      <c r="O844" s="57"/>
      <c r="P844" s="58"/>
      <c r="Q844" s="58"/>
      <c r="R844" s="91"/>
      <c r="S844" s="91"/>
      <c r="T844" s="91"/>
      <c r="U844" s="2"/>
      <c r="V844" s="2"/>
    </row>
    <row r="845" spans="1:22" ht="16" customHeight="1" x14ac:dyDescent="0.2">
      <c r="A845" s="2"/>
      <c r="B845" s="90"/>
      <c r="C845" s="91"/>
      <c r="D845" s="2"/>
      <c r="E845" s="2"/>
      <c r="F845" s="91"/>
      <c r="G845" s="91"/>
      <c r="H845" s="91"/>
      <c r="I845" s="91"/>
      <c r="J845" s="91"/>
      <c r="K845" s="91"/>
      <c r="L845" s="91"/>
      <c r="M845" s="57"/>
      <c r="N845" s="57"/>
      <c r="O845" s="57"/>
      <c r="P845" s="58"/>
      <c r="Q845" s="58"/>
      <c r="R845" s="91"/>
      <c r="S845" s="91"/>
      <c r="T845" s="91"/>
      <c r="U845" s="2"/>
      <c r="V845" s="2"/>
    </row>
    <row r="846" spans="1:22" ht="16" customHeight="1" x14ac:dyDescent="0.2">
      <c r="A846" s="2"/>
      <c r="B846" s="90"/>
      <c r="C846" s="91"/>
      <c r="D846" s="2"/>
      <c r="E846" s="2"/>
      <c r="F846" s="91"/>
      <c r="G846" s="91"/>
      <c r="H846" s="91"/>
      <c r="I846" s="91"/>
      <c r="J846" s="91"/>
      <c r="K846" s="91"/>
      <c r="L846" s="91"/>
      <c r="M846" s="57"/>
      <c r="N846" s="57"/>
      <c r="O846" s="57"/>
      <c r="P846" s="58"/>
      <c r="Q846" s="58"/>
      <c r="R846" s="91"/>
      <c r="S846" s="91"/>
      <c r="T846" s="91"/>
      <c r="U846" s="2"/>
      <c r="V846" s="2"/>
    </row>
    <row r="847" spans="1:22" ht="16" customHeight="1" x14ac:dyDescent="0.2">
      <c r="A847" s="2"/>
      <c r="B847" s="90"/>
      <c r="C847" s="91"/>
      <c r="D847" s="2"/>
      <c r="E847" s="2"/>
      <c r="F847" s="91"/>
      <c r="G847" s="91"/>
      <c r="H847" s="91"/>
      <c r="I847" s="91"/>
      <c r="J847" s="91"/>
      <c r="K847" s="91"/>
      <c r="L847" s="91"/>
      <c r="M847" s="57"/>
      <c r="N847" s="57"/>
      <c r="O847" s="57"/>
      <c r="P847" s="58"/>
      <c r="Q847" s="58"/>
      <c r="R847" s="91"/>
      <c r="S847" s="91"/>
      <c r="T847" s="91"/>
      <c r="U847" s="2"/>
      <c r="V847" s="2"/>
    </row>
    <row r="848" spans="1:22" ht="16" customHeight="1" x14ac:dyDescent="0.2">
      <c r="A848" s="2"/>
      <c r="B848" s="90"/>
      <c r="C848" s="91"/>
      <c r="D848" s="2"/>
      <c r="E848" s="2"/>
      <c r="F848" s="91"/>
      <c r="G848" s="91"/>
      <c r="H848" s="91"/>
      <c r="I848" s="91"/>
      <c r="J848" s="91"/>
      <c r="K848" s="91"/>
      <c r="L848" s="91"/>
      <c r="M848" s="57"/>
      <c r="N848" s="57"/>
      <c r="O848" s="57"/>
      <c r="P848" s="58"/>
      <c r="Q848" s="58"/>
      <c r="R848" s="91"/>
      <c r="S848" s="91"/>
      <c r="T848" s="91"/>
      <c r="U848" s="2"/>
      <c r="V848" s="2"/>
    </row>
    <row r="849" spans="1:22" ht="16" customHeight="1" x14ac:dyDescent="0.2">
      <c r="A849" s="2"/>
      <c r="B849" s="90"/>
      <c r="C849" s="91"/>
      <c r="D849" s="2"/>
      <c r="E849" s="2"/>
      <c r="F849" s="91"/>
      <c r="G849" s="91"/>
      <c r="H849" s="91"/>
      <c r="I849" s="91"/>
      <c r="J849" s="91"/>
      <c r="K849" s="91"/>
      <c r="L849" s="91"/>
      <c r="M849" s="57"/>
      <c r="N849" s="57"/>
      <c r="O849" s="57"/>
      <c r="P849" s="58"/>
      <c r="Q849" s="58"/>
      <c r="R849" s="91"/>
      <c r="S849" s="91"/>
      <c r="T849" s="91"/>
      <c r="U849" s="2"/>
      <c r="V849" s="2"/>
    </row>
    <row r="850" spans="1:22" ht="16" customHeight="1" x14ac:dyDescent="0.2">
      <c r="A850" s="2"/>
      <c r="B850" s="90"/>
      <c r="C850" s="91"/>
      <c r="D850" s="2"/>
      <c r="E850" s="2"/>
      <c r="F850" s="91"/>
      <c r="G850" s="91"/>
      <c r="H850" s="91"/>
      <c r="I850" s="91"/>
      <c r="J850" s="91"/>
      <c r="K850" s="91"/>
      <c r="L850" s="91"/>
      <c r="M850" s="57"/>
      <c r="N850" s="57"/>
      <c r="O850" s="57"/>
      <c r="P850" s="58"/>
      <c r="Q850" s="58"/>
      <c r="R850" s="91"/>
      <c r="S850" s="91"/>
      <c r="T850" s="91"/>
      <c r="U850" s="2"/>
      <c r="V850" s="2"/>
    </row>
    <row r="851" spans="1:22" ht="16" customHeight="1" x14ac:dyDescent="0.2">
      <c r="A851" s="2"/>
      <c r="B851" s="90"/>
      <c r="C851" s="91"/>
      <c r="D851" s="2"/>
      <c r="E851" s="2"/>
      <c r="F851" s="91"/>
      <c r="G851" s="91"/>
      <c r="H851" s="91"/>
      <c r="I851" s="91"/>
      <c r="J851" s="91"/>
      <c r="K851" s="91"/>
      <c r="L851" s="91"/>
      <c r="M851" s="57"/>
      <c r="N851" s="57"/>
      <c r="O851" s="57"/>
      <c r="P851" s="58"/>
      <c r="Q851" s="58"/>
      <c r="R851" s="91"/>
      <c r="S851" s="91"/>
      <c r="T851" s="91"/>
      <c r="U851" s="2"/>
      <c r="V851" s="2"/>
    </row>
    <row r="852" spans="1:22" ht="16" customHeight="1" x14ac:dyDescent="0.2">
      <c r="A852" s="2"/>
      <c r="B852" s="90"/>
      <c r="C852" s="91"/>
      <c r="D852" s="2"/>
      <c r="E852" s="2"/>
      <c r="F852" s="91"/>
      <c r="G852" s="91"/>
      <c r="H852" s="91"/>
      <c r="I852" s="91"/>
      <c r="J852" s="91"/>
      <c r="K852" s="91"/>
      <c r="L852" s="91"/>
      <c r="M852" s="57"/>
      <c r="N852" s="57"/>
      <c r="O852" s="57"/>
      <c r="P852" s="58"/>
      <c r="Q852" s="58"/>
      <c r="R852" s="91"/>
      <c r="S852" s="91"/>
      <c r="T852" s="91"/>
      <c r="U852" s="2"/>
      <c r="V852" s="2"/>
    </row>
    <row r="853" spans="1:22" ht="16" customHeight="1" x14ac:dyDescent="0.2">
      <c r="A853" s="2"/>
      <c r="B853" s="90"/>
      <c r="C853" s="91"/>
      <c r="D853" s="2"/>
      <c r="E853" s="2"/>
      <c r="F853" s="91"/>
      <c r="G853" s="91"/>
      <c r="H853" s="91"/>
      <c r="I853" s="91"/>
      <c r="J853" s="91"/>
      <c r="K853" s="91"/>
      <c r="L853" s="91"/>
      <c r="M853" s="57"/>
      <c r="N853" s="57"/>
      <c r="O853" s="57"/>
      <c r="P853" s="58"/>
      <c r="Q853" s="58"/>
      <c r="R853" s="91"/>
      <c r="S853" s="91"/>
      <c r="T853" s="91"/>
      <c r="U853" s="2"/>
      <c r="V853" s="2"/>
    </row>
    <row r="854" spans="1:22" ht="16" customHeight="1" x14ac:dyDescent="0.2">
      <c r="A854" s="2"/>
      <c r="B854" s="90"/>
      <c r="C854" s="91"/>
      <c r="D854" s="2"/>
      <c r="E854" s="2"/>
      <c r="F854" s="91"/>
      <c r="G854" s="91"/>
      <c r="H854" s="91"/>
      <c r="I854" s="91"/>
      <c r="J854" s="91"/>
      <c r="K854" s="91"/>
      <c r="L854" s="91"/>
      <c r="M854" s="57"/>
      <c r="N854" s="57"/>
      <c r="O854" s="57"/>
      <c r="P854" s="58"/>
      <c r="Q854" s="58"/>
      <c r="R854" s="91"/>
      <c r="S854" s="91"/>
      <c r="T854" s="91"/>
      <c r="U854" s="2"/>
      <c r="V854" s="2"/>
    </row>
    <row r="855" spans="1:22" ht="16" customHeight="1" x14ac:dyDescent="0.2">
      <c r="A855" s="2"/>
      <c r="B855" s="90"/>
      <c r="C855" s="91"/>
      <c r="D855" s="2"/>
      <c r="E855" s="2"/>
      <c r="F855" s="91"/>
      <c r="G855" s="91"/>
      <c r="H855" s="91"/>
      <c r="I855" s="91"/>
      <c r="J855" s="91"/>
      <c r="K855" s="91"/>
      <c r="L855" s="91"/>
      <c r="M855" s="57"/>
      <c r="N855" s="57"/>
      <c r="O855" s="57"/>
      <c r="P855" s="58"/>
      <c r="Q855" s="58"/>
      <c r="R855" s="91"/>
      <c r="S855" s="91"/>
      <c r="T855" s="91"/>
      <c r="U855" s="2"/>
      <c r="V855" s="2"/>
    </row>
    <row r="856" spans="1:22" ht="16" customHeight="1" x14ac:dyDescent="0.2">
      <c r="A856" s="2"/>
      <c r="B856" s="90"/>
      <c r="C856" s="91"/>
      <c r="D856" s="2"/>
      <c r="E856" s="2"/>
      <c r="F856" s="91"/>
      <c r="G856" s="91"/>
      <c r="H856" s="91"/>
      <c r="I856" s="91"/>
      <c r="J856" s="91"/>
      <c r="K856" s="91"/>
      <c r="L856" s="91"/>
      <c r="M856" s="57"/>
      <c r="N856" s="57"/>
      <c r="O856" s="57"/>
      <c r="P856" s="58"/>
      <c r="Q856" s="58"/>
      <c r="R856" s="91"/>
      <c r="S856" s="91"/>
      <c r="T856" s="91"/>
      <c r="U856" s="2"/>
      <c r="V856" s="2"/>
    </row>
    <row r="857" spans="1:22" ht="16" customHeight="1" x14ac:dyDescent="0.2">
      <c r="A857" s="2"/>
      <c r="B857" s="90"/>
      <c r="C857" s="91"/>
      <c r="D857" s="2"/>
      <c r="E857" s="2"/>
      <c r="F857" s="91"/>
      <c r="G857" s="91"/>
      <c r="H857" s="91"/>
      <c r="I857" s="91"/>
      <c r="J857" s="91"/>
      <c r="K857" s="91"/>
      <c r="L857" s="91"/>
      <c r="M857" s="57"/>
      <c r="N857" s="57"/>
      <c r="O857" s="57"/>
      <c r="P857" s="58"/>
      <c r="Q857" s="58"/>
      <c r="R857" s="91"/>
      <c r="S857" s="91"/>
      <c r="T857" s="91"/>
      <c r="U857" s="2"/>
      <c r="V857" s="2"/>
    </row>
    <row r="858" spans="1:22" ht="16" customHeight="1" x14ac:dyDescent="0.2">
      <c r="A858" s="2"/>
      <c r="B858" s="90"/>
      <c r="C858" s="91"/>
      <c r="D858" s="2"/>
      <c r="E858" s="2"/>
      <c r="F858" s="91"/>
      <c r="G858" s="91"/>
      <c r="H858" s="91"/>
      <c r="I858" s="91"/>
      <c r="J858" s="91"/>
      <c r="K858" s="91"/>
      <c r="L858" s="91"/>
      <c r="M858" s="57"/>
      <c r="N858" s="57"/>
      <c r="O858" s="57"/>
      <c r="P858" s="58"/>
      <c r="Q858" s="58"/>
      <c r="R858" s="91"/>
      <c r="S858" s="91"/>
      <c r="T858" s="91"/>
      <c r="U858" s="2"/>
      <c r="V858" s="2"/>
    </row>
    <row r="859" spans="1:22" ht="16" customHeight="1" x14ac:dyDescent="0.2">
      <c r="A859" s="2"/>
      <c r="B859" s="90"/>
      <c r="C859" s="91"/>
      <c r="D859" s="2"/>
      <c r="E859" s="2"/>
      <c r="F859" s="91"/>
      <c r="G859" s="91"/>
      <c r="H859" s="91"/>
      <c r="I859" s="91"/>
      <c r="J859" s="91"/>
      <c r="K859" s="91"/>
      <c r="L859" s="91"/>
      <c r="M859" s="57"/>
      <c r="N859" s="57"/>
      <c r="O859" s="57"/>
      <c r="P859" s="58"/>
      <c r="Q859" s="58"/>
      <c r="R859" s="91"/>
      <c r="S859" s="91"/>
      <c r="T859" s="91"/>
      <c r="U859" s="2"/>
      <c r="V859" s="2"/>
    </row>
    <row r="860" spans="1:22" ht="16" customHeight="1" x14ac:dyDescent="0.2">
      <c r="A860" s="2"/>
      <c r="B860" s="90"/>
      <c r="C860" s="91"/>
      <c r="D860" s="2"/>
      <c r="E860" s="2"/>
      <c r="F860" s="91"/>
      <c r="G860" s="91"/>
      <c r="H860" s="91"/>
      <c r="I860" s="91"/>
      <c r="J860" s="91"/>
      <c r="K860" s="91"/>
      <c r="L860" s="91"/>
      <c r="M860" s="57"/>
      <c r="N860" s="57"/>
      <c r="O860" s="57"/>
      <c r="P860" s="58"/>
      <c r="Q860" s="58"/>
      <c r="R860" s="91"/>
      <c r="S860" s="91"/>
      <c r="T860" s="91"/>
      <c r="U860" s="2"/>
      <c r="V860" s="2"/>
    </row>
    <row r="861" spans="1:22" ht="16" customHeight="1" x14ac:dyDescent="0.2">
      <c r="A861" s="2"/>
      <c r="B861" s="90"/>
      <c r="C861" s="91"/>
      <c r="D861" s="2"/>
      <c r="E861" s="2"/>
      <c r="F861" s="91"/>
      <c r="G861" s="91"/>
      <c r="H861" s="91"/>
      <c r="I861" s="91"/>
      <c r="J861" s="91"/>
      <c r="K861" s="91"/>
      <c r="L861" s="91"/>
      <c r="M861" s="57"/>
      <c r="N861" s="57"/>
      <c r="O861" s="57"/>
      <c r="P861" s="58"/>
      <c r="Q861" s="58"/>
      <c r="R861" s="91"/>
      <c r="S861" s="91"/>
      <c r="T861" s="91"/>
      <c r="U861" s="2"/>
      <c r="V861" s="2"/>
    </row>
    <row r="862" spans="1:22" ht="16" customHeight="1" x14ac:dyDescent="0.2">
      <c r="A862" s="2"/>
      <c r="B862" s="90"/>
      <c r="C862" s="91"/>
      <c r="D862" s="2"/>
      <c r="E862" s="2"/>
      <c r="F862" s="91"/>
      <c r="G862" s="91"/>
      <c r="H862" s="91"/>
      <c r="I862" s="91"/>
      <c r="J862" s="91"/>
      <c r="K862" s="91"/>
      <c r="L862" s="91"/>
      <c r="M862" s="57"/>
      <c r="N862" s="57"/>
      <c r="O862" s="57"/>
      <c r="P862" s="58"/>
      <c r="Q862" s="58"/>
      <c r="R862" s="91"/>
      <c r="S862" s="91"/>
      <c r="T862" s="91"/>
      <c r="U862" s="2"/>
      <c r="V862" s="2"/>
    </row>
    <row r="863" spans="1:22" ht="16" customHeight="1" x14ac:dyDescent="0.2">
      <c r="A863" s="2"/>
      <c r="B863" s="90"/>
      <c r="C863" s="91"/>
      <c r="D863" s="2"/>
      <c r="E863" s="2"/>
      <c r="F863" s="91"/>
      <c r="G863" s="91"/>
      <c r="H863" s="91"/>
      <c r="I863" s="91"/>
      <c r="J863" s="91"/>
      <c r="K863" s="91"/>
      <c r="L863" s="91"/>
      <c r="M863" s="57"/>
      <c r="N863" s="57"/>
      <c r="O863" s="57"/>
      <c r="P863" s="58"/>
      <c r="Q863" s="58"/>
      <c r="R863" s="91"/>
      <c r="S863" s="91"/>
      <c r="T863" s="91"/>
      <c r="U863" s="2"/>
      <c r="V863" s="2"/>
    </row>
    <row r="864" spans="1:22" ht="16" customHeight="1" x14ac:dyDescent="0.2">
      <c r="A864" s="2"/>
      <c r="B864" s="90"/>
      <c r="C864" s="91"/>
      <c r="D864" s="2"/>
      <c r="E864" s="2"/>
      <c r="F864" s="91"/>
      <c r="G864" s="91"/>
      <c r="H864" s="91"/>
      <c r="I864" s="91"/>
      <c r="J864" s="91"/>
      <c r="K864" s="91"/>
      <c r="L864" s="91"/>
      <c r="M864" s="57"/>
      <c r="N864" s="57"/>
      <c r="O864" s="57"/>
      <c r="P864" s="58"/>
      <c r="Q864" s="58"/>
      <c r="R864" s="91"/>
      <c r="S864" s="91"/>
      <c r="T864" s="91"/>
      <c r="U864" s="2"/>
      <c r="V864" s="2"/>
    </row>
    <row r="865" spans="1:22" ht="16" customHeight="1" x14ac:dyDescent="0.2">
      <c r="A865" s="2"/>
      <c r="B865" s="90"/>
      <c r="C865" s="91"/>
      <c r="D865" s="2"/>
      <c r="E865" s="2"/>
      <c r="F865" s="91"/>
      <c r="G865" s="91"/>
      <c r="H865" s="91"/>
      <c r="I865" s="91"/>
      <c r="J865" s="91"/>
      <c r="K865" s="91"/>
      <c r="L865" s="91"/>
      <c r="M865" s="57"/>
      <c r="N865" s="57"/>
      <c r="O865" s="57"/>
      <c r="P865" s="58"/>
      <c r="Q865" s="58"/>
      <c r="R865" s="91"/>
      <c r="S865" s="91"/>
      <c r="T865" s="91"/>
      <c r="U865" s="2"/>
      <c r="V865" s="2"/>
    </row>
    <row r="866" spans="1:22" ht="16" customHeight="1" x14ac:dyDescent="0.2">
      <c r="A866" s="2"/>
      <c r="B866" s="90"/>
      <c r="C866" s="91"/>
      <c r="D866" s="2"/>
      <c r="E866" s="2"/>
      <c r="F866" s="91"/>
      <c r="G866" s="91"/>
      <c r="H866" s="91"/>
      <c r="I866" s="91"/>
      <c r="J866" s="91"/>
      <c r="K866" s="91"/>
      <c r="L866" s="91"/>
      <c r="M866" s="57"/>
      <c r="N866" s="57"/>
      <c r="O866" s="57"/>
      <c r="P866" s="58"/>
      <c r="Q866" s="58"/>
      <c r="R866" s="91"/>
      <c r="S866" s="91"/>
      <c r="T866" s="91"/>
      <c r="U866" s="2"/>
      <c r="V866" s="2"/>
    </row>
    <row r="867" spans="1:22" ht="16" customHeight="1" x14ac:dyDescent="0.2">
      <c r="A867" s="2"/>
      <c r="B867" s="90"/>
      <c r="C867" s="91"/>
      <c r="D867" s="2"/>
      <c r="E867" s="2"/>
      <c r="F867" s="91"/>
      <c r="G867" s="91"/>
      <c r="H867" s="91"/>
      <c r="I867" s="91"/>
      <c r="J867" s="91"/>
      <c r="K867" s="91"/>
      <c r="L867" s="91"/>
      <c r="M867" s="57"/>
      <c r="N867" s="57"/>
      <c r="O867" s="57"/>
      <c r="P867" s="58"/>
      <c r="Q867" s="58"/>
      <c r="R867" s="91"/>
      <c r="S867" s="91"/>
      <c r="T867" s="91"/>
      <c r="U867" s="2"/>
      <c r="V867" s="2"/>
    </row>
    <row r="868" spans="1:22" ht="16" customHeight="1" x14ac:dyDescent="0.2">
      <c r="A868" s="2"/>
      <c r="B868" s="90"/>
      <c r="C868" s="91"/>
      <c r="D868" s="2"/>
      <c r="E868" s="2"/>
      <c r="F868" s="91"/>
      <c r="G868" s="91"/>
      <c r="H868" s="91"/>
      <c r="I868" s="91"/>
      <c r="J868" s="91"/>
      <c r="K868" s="91"/>
      <c r="L868" s="91"/>
      <c r="M868" s="57"/>
      <c r="N868" s="57"/>
      <c r="O868" s="57"/>
      <c r="P868" s="58"/>
      <c r="Q868" s="58"/>
      <c r="R868" s="91"/>
      <c r="S868" s="91"/>
      <c r="T868" s="91"/>
      <c r="U868" s="2"/>
      <c r="V868" s="2"/>
    </row>
    <row r="869" spans="1:22" ht="16" customHeight="1" x14ac:dyDescent="0.2">
      <c r="A869" s="2"/>
      <c r="B869" s="90"/>
      <c r="C869" s="91"/>
      <c r="D869" s="2"/>
      <c r="E869" s="2"/>
      <c r="F869" s="91"/>
      <c r="G869" s="91"/>
      <c r="H869" s="91"/>
      <c r="I869" s="91"/>
      <c r="J869" s="91"/>
      <c r="K869" s="91"/>
      <c r="L869" s="91"/>
      <c r="M869" s="57"/>
      <c r="N869" s="57"/>
      <c r="O869" s="57"/>
      <c r="P869" s="58"/>
      <c r="Q869" s="58"/>
      <c r="R869" s="91"/>
      <c r="S869" s="91"/>
      <c r="T869" s="91"/>
      <c r="U869" s="2"/>
      <c r="V869" s="2"/>
    </row>
    <row r="870" spans="1:22" ht="16" customHeight="1" x14ac:dyDescent="0.2">
      <c r="A870" s="2"/>
      <c r="B870" s="90"/>
      <c r="C870" s="91"/>
      <c r="D870" s="2"/>
      <c r="E870" s="2"/>
      <c r="F870" s="91"/>
      <c r="G870" s="91"/>
      <c r="H870" s="91"/>
      <c r="I870" s="91"/>
      <c r="J870" s="91"/>
      <c r="K870" s="91"/>
      <c r="L870" s="91"/>
      <c r="M870" s="57"/>
      <c r="N870" s="57"/>
      <c r="O870" s="57"/>
      <c r="P870" s="58"/>
      <c r="Q870" s="58"/>
      <c r="R870" s="91"/>
      <c r="S870" s="91"/>
      <c r="T870" s="91"/>
      <c r="U870" s="2"/>
      <c r="V870" s="2"/>
    </row>
    <row r="871" spans="1:22" ht="16" customHeight="1" x14ac:dyDescent="0.2">
      <c r="A871" s="2"/>
      <c r="B871" s="90"/>
      <c r="C871" s="91"/>
      <c r="D871" s="2"/>
      <c r="E871" s="2"/>
      <c r="F871" s="91"/>
      <c r="G871" s="91"/>
      <c r="H871" s="91"/>
      <c r="I871" s="91"/>
      <c r="J871" s="91"/>
      <c r="K871" s="91"/>
      <c r="L871" s="91"/>
      <c r="M871" s="57"/>
      <c r="N871" s="57"/>
      <c r="O871" s="57"/>
      <c r="P871" s="58"/>
      <c r="Q871" s="58"/>
      <c r="R871" s="91"/>
      <c r="S871" s="91"/>
      <c r="T871" s="91"/>
      <c r="U871" s="2"/>
      <c r="V871" s="2"/>
    </row>
    <row r="872" spans="1:22" ht="16" customHeight="1" x14ac:dyDescent="0.2">
      <c r="A872" s="2"/>
      <c r="B872" s="90"/>
      <c r="C872" s="91"/>
      <c r="D872" s="2"/>
      <c r="E872" s="2"/>
      <c r="F872" s="91"/>
      <c r="G872" s="91"/>
      <c r="H872" s="91"/>
      <c r="I872" s="91"/>
      <c r="J872" s="91"/>
      <c r="K872" s="91"/>
      <c r="L872" s="91"/>
      <c r="M872" s="57"/>
      <c r="N872" s="57"/>
      <c r="O872" s="57"/>
      <c r="P872" s="58"/>
      <c r="Q872" s="58"/>
      <c r="R872" s="91"/>
      <c r="S872" s="91"/>
      <c r="T872" s="91"/>
      <c r="U872" s="2"/>
      <c r="V872" s="2"/>
    </row>
    <row r="873" spans="1:22" ht="16" customHeight="1" x14ac:dyDescent="0.2">
      <c r="A873" s="2"/>
      <c r="B873" s="90"/>
      <c r="C873" s="91"/>
      <c r="D873" s="2"/>
      <c r="E873" s="2"/>
      <c r="F873" s="91"/>
      <c r="G873" s="91"/>
      <c r="H873" s="91"/>
      <c r="I873" s="91"/>
      <c r="J873" s="91"/>
      <c r="K873" s="91"/>
      <c r="L873" s="91"/>
      <c r="M873" s="57"/>
      <c r="N873" s="57"/>
      <c r="O873" s="57"/>
      <c r="P873" s="58"/>
      <c r="Q873" s="58"/>
      <c r="R873" s="91"/>
      <c r="S873" s="91"/>
      <c r="T873" s="91"/>
      <c r="U873" s="2"/>
      <c r="V873" s="2"/>
    </row>
    <row r="874" spans="1:22" ht="16" customHeight="1" x14ac:dyDescent="0.2">
      <c r="A874" s="2"/>
      <c r="B874" s="90"/>
      <c r="C874" s="91"/>
      <c r="D874" s="2"/>
      <c r="E874" s="2"/>
      <c r="F874" s="91"/>
      <c r="G874" s="91"/>
      <c r="H874" s="91"/>
      <c r="I874" s="91"/>
      <c r="J874" s="91"/>
      <c r="K874" s="91"/>
      <c r="L874" s="91"/>
      <c r="M874" s="57"/>
      <c r="N874" s="57"/>
      <c r="O874" s="57"/>
      <c r="P874" s="58"/>
      <c r="Q874" s="58"/>
      <c r="R874" s="91"/>
      <c r="S874" s="91"/>
      <c r="T874" s="91"/>
      <c r="U874" s="2"/>
      <c r="V874" s="2"/>
    </row>
    <row r="875" spans="1:22" ht="16" customHeight="1" x14ac:dyDescent="0.2">
      <c r="A875" s="2"/>
      <c r="B875" s="90"/>
      <c r="C875" s="91"/>
      <c r="D875" s="2"/>
      <c r="E875" s="2"/>
      <c r="F875" s="91"/>
      <c r="G875" s="91"/>
      <c r="H875" s="91"/>
      <c r="I875" s="91"/>
      <c r="J875" s="91"/>
      <c r="K875" s="91"/>
      <c r="L875" s="91"/>
      <c r="M875" s="57"/>
      <c r="N875" s="57"/>
      <c r="O875" s="57"/>
      <c r="P875" s="58"/>
      <c r="Q875" s="58"/>
      <c r="R875" s="91"/>
      <c r="S875" s="91"/>
      <c r="T875" s="91"/>
      <c r="U875" s="2"/>
      <c r="V875" s="2"/>
    </row>
    <row r="876" spans="1:22" ht="16" customHeight="1" x14ac:dyDescent="0.2">
      <c r="A876" s="2"/>
      <c r="B876" s="90"/>
      <c r="C876" s="91"/>
      <c r="D876" s="2"/>
      <c r="E876" s="2"/>
      <c r="F876" s="91"/>
      <c r="G876" s="91"/>
      <c r="H876" s="91"/>
      <c r="I876" s="91"/>
      <c r="J876" s="91"/>
      <c r="K876" s="91"/>
      <c r="L876" s="91"/>
      <c r="M876" s="57"/>
      <c r="N876" s="57"/>
      <c r="O876" s="57"/>
      <c r="P876" s="58"/>
      <c r="Q876" s="58"/>
      <c r="R876" s="91"/>
      <c r="S876" s="91"/>
      <c r="T876" s="91"/>
      <c r="U876" s="2"/>
      <c r="V876" s="2"/>
    </row>
    <row r="877" spans="1:22" ht="16" customHeight="1" x14ac:dyDescent="0.2">
      <c r="A877" s="2"/>
      <c r="B877" s="90"/>
      <c r="C877" s="91"/>
      <c r="D877" s="2"/>
      <c r="E877" s="2"/>
      <c r="F877" s="91"/>
      <c r="G877" s="91"/>
      <c r="H877" s="91"/>
      <c r="I877" s="91"/>
      <c r="J877" s="91"/>
      <c r="K877" s="91"/>
      <c r="L877" s="91"/>
      <c r="M877" s="57"/>
      <c r="N877" s="57"/>
      <c r="O877" s="57"/>
      <c r="P877" s="58"/>
      <c r="Q877" s="58"/>
      <c r="R877" s="91"/>
      <c r="S877" s="91"/>
      <c r="T877" s="91"/>
      <c r="U877" s="2"/>
      <c r="V877" s="2"/>
    </row>
    <row r="878" spans="1:22" ht="16" customHeight="1" x14ac:dyDescent="0.2">
      <c r="A878" s="2"/>
      <c r="B878" s="90"/>
      <c r="C878" s="91"/>
      <c r="D878" s="2"/>
      <c r="E878" s="2"/>
      <c r="F878" s="91"/>
      <c r="G878" s="91"/>
      <c r="H878" s="91"/>
      <c r="I878" s="91"/>
      <c r="J878" s="91"/>
      <c r="K878" s="91"/>
      <c r="L878" s="91"/>
      <c r="M878" s="57"/>
      <c r="N878" s="57"/>
      <c r="O878" s="57"/>
      <c r="P878" s="58"/>
      <c r="Q878" s="58"/>
      <c r="R878" s="91"/>
      <c r="S878" s="91"/>
      <c r="T878" s="91"/>
      <c r="U878" s="2"/>
      <c r="V878" s="2"/>
    </row>
    <row r="879" spans="1:22" ht="16" customHeight="1" x14ac:dyDescent="0.2">
      <c r="A879" s="2"/>
      <c r="B879" s="90"/>
      <c r="C879" s="91"/>
      <c r="D879" s="2"/>
      <c r="E879" s="2"/>
      <c r="F879" s="91"/>
      <c r="G879" s="91"/>
      <c r="H879" s="91"/>
      <c r="I879" s="91"/>
      <c r="J879" s="91"/>
      <c r="K879" s="91"/>
      <c r="L879" s="91"/>
      <c r="M879" s="57"/>
      <c r="N879" s="57"/>
      <c r="O879" s="57"/>
      <c r="P879" s="58"/>
      <c r="Q879" s="58"/>
      <c r="R879" s="91"/>
      <c r="S879" s="91"/>
      <c r="T879" s="91"/>
      <c r="U879" s="2"/>
      <c r="V879" s="2"/>
    </row>
    <row r="880" spans="1:22" ht="16" customHeight="1" x14ac:dyDescent="0.2">
      <c r="A880" s="2"/>
      <c r="B880" s="90"/>
      <c r="C880" s="91"/>
      <c r="D880" s="2"/>
      <c r="E880" s="2"/>
      <c r="F880" s="91"/>
      <c r="G880" s="91"/>
      <c r="H880" s="91"/>
      <c r="I880" s="91"/>
      <c r="J880" s="91"/>
      <c r="K880" s="91"/>
      <c r="L880" s="91"/>
      <c r="M880" s="57"/>
      <c r="N880" s="57"/>
      <c r="O880" s="57"/>
      <c r="P880" s="58"/>
      <c r="Q880" s="58"/>
      <c r="R880" s="91"/>
      <c r="S880" s="91"/>
      <c r="T880" s="91"/>
      <c r="U880" s="2"/>
      <c r="V880" s="2"/>
    </row>
    <row r="881" spans="1:22" ht="16" customHeight="1" x14ac:dyDescent="0.2">
      <c r="A881" s="2"/>
      <c r="B881" s="90"/>
      <c r="C881" s="91"/>
      <c r="D881" s="2"/>
      <c r="E881" s="2"/>
      <c r="F881" s="91"/>
      <c r="G881" s="91"/>
      <c r="H881" s="91"/>
      <c r="I881" s="91"/>
      <c r="J881" s="91"/>
      <c r="K881" s="91"/>
      <c r="L881" s="91"/>
      <c r="M881" s="57"/>
      <c r="N881" s="57"/>
      <c r="O881" s="57"/>
      <c r="P881" s="58"/>
      <c r="Q881" s="58"/>
      <c r="R881" s="91"/>
      <c r="S881" s="91"/>
      <c r="T881" s="91"/>
      <c r="U881" s="2"/>
      <c r="V881" s="2"/>
    </row>
    <row r="882" spans="1:22" ht="16" customHeight="1" x14ac:dyDescent="0.2">
      <c r="A882" s="2"/>
      <c r="B882" s="90"/>
      <c r="C882" s="91"/>
      <c r="D882" s="2"/>
      <c r="E882" s="2"/>
      <c r="F882" s="91"/>
      <c r="G882" s="91"/>
      <c r="H882" s="91"/>
      <c r="I882" s="91"/>
      <c r="J882" s="91"/>
      <c r="K882" s="91"/>
      <c r="L882" s="91"/>
      <c r="M882" s="57"/>
      <c r="N882" s="57"/>
      <c r="O882" s="57"/>
      <c r="P882" s="58"/>
      <c r="Q882" s="58"/>
      <c r="R882" s="91"/>
      <c r="S882" s="91"/>
      <c r="T882" s="91"/>
      <c r="U882" s="2"/>
      <c r="V882" s="2"/>
    </row>
    <row r="883" spans="1:22" ht="16" customHeight="1" x14ac:dyDescent="0.2">
      <c r="A883" s="2"/>
      <c r="B883" s="90"/>
      <c r="C883" s="91"/>
      <c r="D883" s="2"/>
      <c r="E883" s="2"/>
      <c r="F883" s="91"/>
      <c r="G883" s="91"/>
      <c r="H883" s="91"/>
      <c r="I883" s="91"/>
      <c r="J883" s="91"/>
      <c r="K883" s="91"/>
      <c r="L883" s="91"/>
      <c r="M883" s="57"/>
      <c r="N883" s="57"/>
      <c r="O883" s="57"/>
      <c r="P883" s="58"/>
      <c r="Q883" s="58"/>
      <c r="R883" s="91"/>
      <c r="S883" s="91"/>
      <c r="T883" s="91"/>
      <c r="U883" s="2"/>
      <c r="V883" s="2"/>
    </row>
    <row r="884" spans="1:22" ht="16" customHeight="1" x14ac:dyDescent="0.2">
      <c r="A884" s="2"/>
      <c r="B884" s="90"/>
      <c r="C884" s="91"/>
      <c r="D884" s="2"/>
      <c r="E884" s="2"/>
      <c r="F884" s="91"/>
      <c r="G884" s="91"/>
      <c r="H884" s="91"/>
      <c r="I884" s="91"/>
      <c r="J884" s="91"/>
      <c r="K884" s="91"/>
      <c r="L884" s="91"/>
      <c r="M884" s="57"/>
      <c r="N884" s="57"/>
      <c r="O884" s="57"/>
      <c r="P884" s="58"/>
      <c r="Q884" s="58"/>
      <c r="R884" s="91"/>
      <c r="S884" s="91"/>
      <c r="T884" s="91"/>
      <c r="U884" s="2"/>
      <c r="V884" s="2"/>
    </row>
    <row r="885" spans="1:22" ht="16" customHeight="1" x14ac:dyDescent="0.2">
      <c r="A885" s="2"/>
      <c r="B885" s="90"/>
      <c r="C885" s="91"/>
      <c r="D885" s="2"/>
      <c r="E885" s="2"/>
      <c r="F885" s="91"/>
      <c r="G885" s="91"/>
      <c r="H885" s="91"/>
      <c r="I885" s="91"/>
      <c r="J885" s="91"/>
      <c r="K885" s="91"/>
      <c r="L885" s="91"/>
      <c r="M885" s="57"/>
      <c r="N885" s="57"/>
      <c r="O885" s="57"/>
      <c r="P885" s="58"/>
      <c r="Q885" s="58"/>
      <c r="R885" s="91"/>
      <c r="S885" s="91"/>
      <c r="T885" s="91"/>
      <c r="U885" s="2"/>
      <c r="V885" s="2"/>
    </row>
    <row r="886" spans="1:22" ht="16" customHeight="1" x14ac:dyDescent="0.2">
      <c r="A886" s="2"/>
      <c r="B886" s="90"/>
      <c r="C886" s="91"/>
      <c r="D886" s="2"/>
      <c r="E886" s="2"/>
      <c r="F886" s="91"/>
      <c r="G886" s="91"/>
      <c r="H886" s="91"/>
      <c r="I886" s="91"/>
      <c r="J886" s="91"/>
      <c r="K886" s="91"/>
      <c r="L886" s="91"/>
      <c r="M886" s="57"/>
      <c r="N886" s="57"/>
      <c r="O886" s="57"/>
      <c r="P886" s="58"/>
      <c r="Q886" s="58"/>
      <c r="R886" s="91"/>
      <c r="S886" s="91"/>
      <c r="T886" s="91"/>
      <c r="U886" s="2"/>
      <c r="V886" s="2"/>
    </row>
    <row r="887" spans="1:22" ht="16" customHeight="1" x14ac:dyDescent="0.2">
      <c r="A887" s="2"/>
      <c r="B887" s="90"/>
      <c r="C887" s="91"/>
      <c r="D887" s="2"/>
      <c r="E887" s="2"/>
      <c r="F887" s="91"/>
      <c r="G887" s="91"/>
      <c r="H887" s="91"/>
      <c r="I887" s="91"/>
      <c r="J887" s="91"/>
      <c r="K887" s="91"/>
      <c r="L887" s="91"/>
      <c r="M887" s="57"/>
      <c r="N887" s="57"/>
      <c r="O887" s="57"/>
      <c r="P887" s="58"/>
      <c r="Q887" s="58"/>
      <c r="R887" s="91"/>
      <c r="S887" s="91"/>
      <c r="T887" s="91"/>
      <c r="U887" s="2"/>
      <c r="V887" s="2"/>
    </row>
    <row r="888" spans="1:22" ht="16" customHeight="1" x14ac:dyDescent="0.2">
      <c r="A888" s="2"/>
      <c r="B888" s="90"/>
      <c r="C888" s="91"/>
      <c r="D888" s="2"/>
      <c r="E888" s="2"/>
      <c r="F888" s="91"/>
      <c r="G888" s="91"/>
      <c r="H888" s="91"/>
      <c r="I888" s="91"/>
      <c r="J888" s="91"/>
      <c r="K888" s="91"/>
      <c r="L888" s="91"/>
      <c r="M888" s="57"/>
      <c r="N888" s="57"/>
      <c r="O888" s="57"/>
      <c r="P888" s="58"/>
      <c r="Q888" s="58"/>
      <c r="R888" s="91"/>
      <c r="S888" s="91"/>
      <c r="T888" s="91"/>
      <c r="U888" s="2"/>
      <c r="V888" s="2"/>
    </row>
    <row r="889" spans="1:22" ht="16" customHeight="1" x14ac:dyDescent="0.2">
      <c r="A889" s="2"/>
      <c r="B889" s="90"/>
      <c r="C889" s="91"/>
      <c r="D889" s="2"/>
      <c r="E889" s="2"/>
      <c r="F889" s="91"/>
      <c r="G889" s="91"/>
      <c r="H889" s="91"/>
      <c r="I889" s="91"/>
      <c r="J889" s="91"/>
      <c r="K889" s="91"/>
      <c r="L889" s="91"/>
      <c r="M889" s="57"/>
      <c r="N889" s="57"/>
      <c r="O889" s="57"/>
      <c r="P889" s="58"/>
      <c r="Q889" s="58"/>
      <c r="R889" s="91"/>
      <c r="S889" s="91"/>
      <c r="T889" s="91"/>
      <c r="U889" s="2"/>
      <c r="V889" s="2"/>
    </row>
    <row r="890" spans="1:22" ht="16" customHeight="1" x14ac:dyDescent="0.2">
      <c r="A890" s="2"/>
      <c r="B890" s="90"/>
      <c r="C890" s="91"/>
      <c r="D890" s="2"/>
      <c r="E890" s="2"/>
      <c r="F890" s="91"/>
      <c r="G890" s="91"/>
      <c r="H890" s="91"/>
      <c r="I890" s="91"/>
      <c r="J890" s="91"/>
      <c r="K890" s="91"/>
      <c r="L890" s="91"/>
      <c r="M890" s="57"/>
      <c r="N890" s="57"/>
      <c r="O890" s="57"/>
      <c r="P890" s="58"/>
      <c r="Q890" s="58"/>
      <c r="R890" s="91"/>
      <c r="S890" s="91"/>
      <c r="T890" s="91"/>
      <c r="U890" s="2"/>
      <c r="V890" s="2"/>
    </row>
    <row r="891" spans="1:22" ht="16" customHeight="1" x14ac:dyDescent="0.2">
      <c r="A891" s="2"/>
      <c r="B891" s="90"/>
      <c r="C891" s="91"/>
      <c r="D891" s="2"/>
      <c r="E891" s="2"/>
      <c r="F891" s="91"/>
      <c r="G891" s="91"/>
      <c r="H891" s="91"/>
      <c r="I891" s="91"/>
      <c r="J891" s="91"/>
      <c r="K891" s="91"/>
      <c r="L891" s="91"/>
      <c r="M891" s="57"/>
      <c r="N891" s="57"/>
      <c r="O891" s="57"/>
      <c r="P891" s="58"/>
      <c r="Q891" s="58"/>
      <c r="R891" s="91"/>
      <c r="S891" s="91"/>
      <c r="T891" s="91"/>
      <c r="U891" s="2"/>
      <c r="V891" s="2"/>
    </row>
    <row r="892" spans="1:22" ht="16" customHeight="1" x14ac:dyDescent="0.2">
      <c r="A892" s="2"/>
      <c r="B892" s="90"/>
      <c r="C892" s="91"/>
      <c r="D892" s="2"/>
      <c r="E892" s="2"/>
      <c r="F892" s="91"/>
      <c r="G892" s="91"/>
      <c r="H892" s="91"/>
      <c r="I892" s="91"/>
      <c r="J892" s="91"/>
      <c r="K892" s="91"/>
      <c r="L892" s="91"/>
      <c r="M892" s="57"/>
      <c r="N892" s="57"/>
      <c r="O892" s="57"/>
      <c r="P892" s="58"/>
      <c r="Q892" s="58"/>
      <c r="R892" s="91"/>
      <c r="S892" s="91"/>
      <c r="T892" s="91"/>
      <c r="U892" s="2"/>
      <c r="V892" s="2"/>
    </row>
    <row r="893" spans="1:22" ht="16" customHeight="1" x14ac:dyDescent="0.2">
      <c r="A893" s="2"/>
      <c r="B893" s="90"/>
      <c r="C893" s="91"/>
      <c r="D893" s="2"/>
      <c r="E893" s="2"/>
      <c r="F893" s="91"/>
      <c r="G893" s="91"/>
      <c r="H893" s="91"/>
      <c r="I893" s="91"/>
      <c r="J893" s="91"/>
      <c r="K893" s="91"/>
      <c r="L893" s="91"/>
      <c r="M893" s="57"/>
      <c r="N893" s="57"/>
      <c r="O893" s="57"/>
      <c r="P893" s="58"/>
      <c r="Q893" s="58"/>
      <c r="R893" s="91"/>
      <c r="S893" s="91"/>
      <c r="T893" s="91"/>
      <c r="U893" s="2"/>
      <c r="V893" s="2"/>
    </row>
    <row r="894" spans="1:22" ht="16" customHeight="1" x14ac:dyDescent="0.2">
      <c r="A894" s="2"/>
      <c r="B894" s="90"/>
      <c r="C894" s="91"/>
      <c r="D894" s="2"/>
      <c r="E894" s="2"/>
      <c r="F894" s="91"/>
      <c r="G894" s="91"/>
      <c r="H894" s="91"/>
      <c r="I894" s="91"/>
      <c r="J894" s="91"/>
      <c r="K894" s="91"/>
      <c r="L894" s="91"/>
      <c r="M894" s="57"/>
      <c r="N894" s="57"/>
      <c r="O894" s="57"/>
      <c r="P894" s="58"/>
      <c r="Q894" s="58"/>
      <c r="R894" s="91"/>
      <c r="S894" s="91"/>
      <c r="T894" s="91"/>
      <c r="U894" s="2"/>
      <c r="V894" s="2"/>
    </row>
    <row r="895" spans="1:22" ht="16" customHeight="1" x14ac:dyDescent="0.2">
      <c r="A895" s="2"/>
      <c r="B895" s="90"/>
      <c r="C895" s="91"/>
      <c r="D895" s="2"/>
      <c r="E895" s="2"/>
      <c r="F895" s="91"/>
      <c r="G895" s="91"/>
      <c r="H895" s="91"/>
      <c r="I895" s="91"/>
      <c r="J895" s="91"/>
      <c r="K895" s="91"/>
      <c r="L895" s="91"/>
      <c r="M895" s="57"/>
      <c r="N895" s="57"/>
      <c r="O895" s="57"/>
      <c r="P895" s="58"/>
      <c r="Q895" s="58"/>
      <c r="R895" s="91"/>
      <c r="S895" s="91"/>
      <c r="T895" s="91"/>
      <c r="U895" s="2"/>
      <c r="V895" s="2"/>
    </row>
    <row r="896" spans="1:22" ht="16" customHeight="1" x14ac:dyDescent="0.2">
      <c r="A896" s="2"/>
      <c r="B896" s="90"/>
      <c r="C896" s="91"/>
      <c r="D896" s="2"/>
      <c r="E896" s="2"/>
      <c r="F896" s="91"/>
      <c r="G896" s="91"/>
      <c r="H896" s="91"/>
      <c r="I896" s="91"/>
      <c r="J896" s="91"/>
      <c r="K896" s="91"/>
      <c r="L896" s="91"/>
      <c r="M896" s="57"/>
      <c r="N896" s="57"/>
      <c r="O896" s="57"/>
      <c r="P896" s="58"/>
      <c r="Q896" s="58"/>
      <c r="R896" s="91"/>
      <c r="S896" s="91"/>
      <c r="T896" s="91"/>
      <c r="U896" s="2"/>
      <c r="V896" s="2"/>
    </row>
    <row r="897" spans="1:22" ht="16" customHeight="1" x14ac:dyDescent="0.2">
      <c r="A897" s="2"/>
      <c r="B897" s="90"/>
      <c r="C897" s="91"/>
      <c r="D897" s="2"/>
      <c r="E897" s="2"/>
      <c r="F897" s="91"/>
      <c r="G897" s="91"/>
      <c r="H897" s="91"/>
      <c r="I897" s="91"/>
      <c r="J897" s="91"/>
      <c r="K897" s="91"/>
      <c r="L897" s="91"/>
      <c r="M897" s="57"/>
      <c r="N897" s="57"/>
      <c r="O897" s="57"/>
      <c r="P897" s="58"/>
      <c r="Q897" s="58"/>
      <c r="R897" s="91"/>
      <c r="S897" s="91"/>
      <c r="T897" s="91"/>
      <c r="U897" s="2"/>
      <c r="V897" s="2"/>
    </row>
    <row r="898" spans="1:22" ht="16" customHeight="1" x14ac:dyDescent="0.2">
      <c r="A898" s="2"/>
      <c r="B898" s="90"/>
      <c r="C898" s="91"/>
      <c r="D898" s="2"/>
      <c r="E898" s="2"/>
      <c r="F898" s="91"/>
      <c r="G898" s="91"/>
      <c r="H898" s="91"/>
      <c r="I898" s="91"/>
      <c r="J898" s="91"/>
      <c r="K898" s="91"/>
      <c r="L898" s="91"/>
      <c r="M898" s="57"/>
      <c r="N898" s="57"/>
      <c r="O898" s="57"/>
      <c r="P898" s="58"/>
      <c r="Q898" s="58"/>
      <c r="R898" s="91"/>
      <c r="S898" s="91"/>
      <c r="T898" s="91"/>
      <c r="U898" s="2"/>
      <c r="V898" s="2"/>
    </row>
    <row r="899" spans="1:22" ht="16" customHeight="1" x14ac:dyDescent="0.2">
      <c r="A899" s="2"/>
      <c r="B899" s="90"/>
      <c r="C899" s="91"/>
      <c r="D899" s="2"/>
      <c r="E899" s="2"/>
      <c r="F899" s="91"/>
      <c r="G899" s="91"/>
      <c r="H899" s="91"/>
      <c r="I899" s="91"/>
      <c r="J899" s="91"/>
      <c r="K899" s="91"/>
      <c r="L899" s="91"/>
      <c r="M899" s="57"/>
      <c r="N899" s="57"/>
      <c r="O899" s="57"/>
      <c r="P899" s="58"/>
      <c r="Q899" s="58"/>
      <c r="R899" s="91"/>
      <c r="S899" s="91"/>
      <c r="T899" s="91"/>
      <c r="U899" s="2"/>
      <c r="V899" s="2"/>
    </row>
    <row r="900" spans="1:22" ht="16" customHeight="1" x14ac:dyDescent="0.2">
      <c r="A900" s="2"/>
      <c r="B900" s="90"/>
      <c r="C900" s="91"/>
      <c r="D900" s="2"/>
      <c r="E900" s="2"/>
      <c r="F900" s="91"/>
      <c r="G900" s="91"/>
      <c r="H900" s="91"/>
      <c r="I900" s="91"/>
      <c r="J900" s="91"/>
      <c r="K900" s="91"/>
      <c r="L900" s="91"/>
      <c r="M900" s="57"/>
      <c r="N900" s="57"/>
      <c r="O900" s="57"/>
      <c r="P900" s="58"/>
      <c r="Q900" s="58"/>
      <c r="R900" s="91"/>
      <c r="S900" s="91"/>
      <c r="T900" s="91"/>
      <c r="U900" s="2"/>
      <c r="V900" s="2"/>
    </row>
    <row r="901" spans="1:22" ht="16" customHeight="1" x14ac:dyDescent="0.2">
      <c r="A901" s="2"/>
      <c r="B901" s="90"/>
      <c r="C901" s="91"/>
      <c r="D901" s="2"/>
      <c r="E901" s="2"/>
      <c r="F901" s="91"/>
      <c r="G901" s="91"/>
      <c r="H901" s="91"/>
      <c r="I901" s="91"/>
      <c r="J901" s="91"/>
      <c r="K901" s="91"/>
      <c r="L901" s="91"/>
      <c r="M901" s="57"/>
      <c r="N901" s="57"/>
      <c r="O901" s="57"/>
      <c r="P901" s="58"/>
      <c r="Q901" s="58"/>
      <c r="R901" s="91"/>
      <c r="S901" s="91"/>
      <c r="T901" s="91"/>
      <c r="U901" s="2"/>
      <c r="V901" s="2"/>
    </row>
    <row r="902" spans="1:22" ht="16" customHeight="1" x14ac:dyDescent="0.2">
      <c r="A902" s="2"/>
      <c r="B902" s="90"/>
      <c r="C902" s="91"/>
      <c r="D902" s="2"/>
      <c r="E902" s="2"/>
      <c r="F902" s="91"/>
      <c r="G902" s="91"/>
      <c r="H902" s="91"/>
      <c r="I902" s="91"/>
      <c r="J902" s="91"/>
      <c r="K902" s="91"/>
      <c r="L902" s="91"/>
      <c r="M902" s="57"/>
      <c r="N902" s="57"/>
      <c r="O902" s="57"/>
      <c r="P902" s="58"/>
      <c r="Q902" s="58"/>
      <c r="R902" s="91"/>
      <c r="S902" s="91"/>
      <c r="T902" s="91"/>
      <c r="U902" s="2"/>
      <c r="V902" s="2"/>
    </row>
    <row r="903" spans="1:22" ht="16" customHeight="1" x14ac:dyDescent="0.2">
      <c r="A903" s="2"/>
      <c r="B903" s="90"/>
      <c r="C903" s="91"/>
      <c r="D903" s="2"/>
      <c r="E903" s="2"/>
      <c r="F903" s="91"/>
      <c r="G903" s="91"/>
      <c r="H903" s="91"/>
      <c r="I903" s="91"/>
      <c r="J903" s="91"/>
      <c r="K903" s="91"/>
      <c r="L903" s="91"/>
      <c r="M903" s="57"/>
      <c r="N903" s="57"/>
      <c r="O903" s="57"/>
      <c r="P903" s="58"/>
      <c r="Q903" s="58"/>
      <c r="R903" s="91"/>
      <c r="S903" s="91"/>
      <c r="T903" s="91"/>
      <c r="U903" s="2"/>
      <c r="V903" s="2"/>
    </row>
    <row r="904" spans="1:22" ht="16" customHeight="1" x14ac:dyDescent="0.2">
      <c r="A904" s="2"/>
      <c r="B904" s="90"/>
      <c r="C904" s="91"/>
      <c r="D904" s="2"/>
      <c r="E904" s="2"/>
      <c r="F904" s="91"/>
      <c r="G904" s="91"/>
      <c r="H904" s="91"/>
      <c r="I904" s="91"/>
      <c r="J904" s="91"/>
      <c r="K904" s="91"/>
      <c r="L904" s="91"/>
      <c r="M904" s="57"/>
      <c r="N904" s="57"/>
      <c r="O904" s="57"/>
      <c r="P904" s="58"/>
      <c r="Q904" s="58"/>
      <c r="R904" s="91"/>
      <c r="S904" s="91"/>
      <c r="T904" s="91"/>
      <c r="U904" s="2"/>
      <c r="V904" s="2"/>
    </row>
    <row r="905" spans="1:22" ht="16" customHeight="1" x14ac:dyDescent="0.2">
      <c r="A905" s="2"/>
      <c r="B905" s="90"/>
      <c r="C905" s="91"/>
      <c r="D905" s="2"/>
      <c r="E905" s="2"/>
      <c r="F905" s="91"/>
      <c r="G905" s="91"/>
      <c r="H905" s="91"/>
      <c r="I905" s="91"/>
      <c r="J905" s="91"/>
      <c r="K905" s="91"/>
      <c r="L905" s="91"/>
      <c r="M905" s="57"/>
      <c r="N905" s="57"/>
      <c r="O905" s="57"/>
      <c r="P905" s="58"/>
      <c r="Q905" s="58"/>
      <c r="R905" s="91"/>
      <c r="S905" s="91"/>
      <c r="T905" s="91"/>
      <c r="U905" s="2"/>
      <c r="V905" s="2"/>
    </row>
    <row r="906" spans="1:22" ht="16" customHeight="1" x14ac:dyDescent="0.2">
      <c r="A906" s="2"/>
      <c r="B906" s="90"/>
      <c r="C906" s="91"/>
      <c r="D906" s="2"/>
      <c r="E906" s="2"/>
      <c r="F906" s="91"/>
      <c r="G906" s="91"/>
      <c r="H906" s="91"/>
      <c r="I906" s="91"/>
      <c r="J906" s="91"/>
      <c r="K906" s="91"/>
      <c r="L906" s="91"/>
      <c r="M906" s="57"/>
      <c r="N906" s="57"/>
      <c r="O906" s="57"/>
      <c r="P906" s="58"/>
      <c r="Q906" s="58"/>
      <c r="R906" s="91"/>
      <c r="S906" s="91"/>
      <c r="T906" s="91"/>
      <c r="U906" s="2"/>
      <c r="V906" s="2"/>
    </row>
    <row r="907" spans="1:22" ht="16" customHeight="1" x14ac:dyDescent="0.2">
      <c r="A907" s="2"/>
      <c r="B907" s="90"/>
      <c r="C907" s="91"/>
      <c r="D907" s="2"/>
      <c r="E907" s="2"/>
      <c r="F907" s="91"/>
      <c r="G907" s="91"/>
      <c r="H907" s="91"/>
      <c r="I907" s="91"/>
      <c r="J907" s="91"/>
      <c r="K907" s="91"/>
      <c r="L907" s="91"/>
      <c r="M907" s="57"/>
      <c r="N907" s="57"/>
      <c r="O907" s="57"/>
      <c r="P907" s="58"/>
      <c r="Q907" s="58"/>
      <c r="R907" s="91"/>
      <c r="S907" s="91"/>
      <c r="T907" s="91"/>
      <c r="U907" s="2"/>
      <c r="V907" s="2"/>
    </row>
    <row r="908" spans="1:22" ht="16" customHeight="1" x14ac:dyDescent="0.2">
      <c r="A908" s="2"/>
      <c r="B908" s="90"/>
      <c r="C908" s="91"/>
      <c r="D908" s="2"/>
      <c r="E908" s="2"/>
      <c r="F908" s="91"/>
      <c r="G908" s="91"/>
      <c r="H908" s="91"/>
      <c r="I908" s="91"/>
      <c r="J908" s="91"/>
      <c r="K908" s="91"/>
      <c r="L908" s="91"/>
      <c r="M908" s="57"/>
      <c r="N908" s="57"/>
      <c r="O908" s="57"/>
      <c r="P908" s="58"/>
      <c r="Q908" s="58"/>
      <c r="R908" s="91"/>
      <c r="S908" s="91"/>
      <c r="T908" s="91"/>
      <c r="U908" s="2"/>
      <c r="V908" s="2"/>
    </row>
    <row r="909" spans="1:22" ht="16" customHeight="1" x14ac:dyDescent="0.2">
      <c r="A909" s="2"/>
      <c r="B909" s="90"/>
      <c r="C909" s="91"/>
      <c r="D909" s="2"/>
      <c r="E909" s="2"/>
      <c r="F909" s="91"/>
      <c r="G909" s="91"/>
      <c r="H909" s="91"/>
      <c r="I909" s="91"/>
      <c r="J909" s="91"/>
      <c r="K909" s="91"/>
      <c r="L909" s="91"/>
      <c r="M909" s="57"/>
      <c r="N909" s="57"/>
      <c r="O909" s="57"/>
      <c r="P909" s="58"/>
      <c r="Q909" s="58"/>
      <c r="R909" s="91"/>
      <c r="S909" s="91"/>
      <c r="T909" s="91"/>
      <c r="U909" s="2"/>
      <c r="V909" s="2"/>
    </row>
    <row r="910" spans="1:22" ht="16" customHeight="1" x14ac:dyDescent="0.2">
      <c r="A910" s="2"/>
      <c r="B910" s="90"/>
      <c r="C910" s="91"/>
      <c r="D910" s="2"/>
      <c r="E910" s="2"/>
      <c r="F910" s="91"/>
      <c r="G910" s="91"/>
      <c r="H910" s="91"/>
      <c r="I910" s="91"/>
      <c r="J910" s="91"/>
      <c r="K910" s="91"/>
      <c r="L910" s="91"/>
      <c r="M910" s="57"/>
      <c r="N910" s="57"/>
      <c r="O910" s="57"/>
      <c r="P910" s="58"/>
      <c r="Q910" s="58"/>
      <c r="R910" s="91"/>
      <c r="S910" s="91"/>
      <c r="T910" s="91"/>
      <c r="U910" s="2"/>
      <c r="V910" s="2"/>
    </row>
    <row r="911" spans="1:22" ht="16" customHeight="1" x14ac:dyDescent="0.2">
      <c r="A911" s="2"/>
      <c r="B911" s="90"/>
      <c r="C911" s="91"/>
      <c r="D911" s="2"/>
      <c r="E911" s="2"/>
      <c r="F911" s="91"/>
      <c r="G911" s="91"/>
      <c r="H911" s="91"/>
      <c r="I911" s="91"/>
      <c r="J911" s="91"/>
      <c r="K911" s="91"/>
      <c r="L911" s="91"/>
      <c r="M911" s="57"/>
      <c r="N911" s="57"/>
      <c r="O911" s="57"/>
      <c r="P911" s="58"/>
      <c r="Q911" s="58"/>
      <c r="R911" s="91"/>
      <c r="S911" s="91"/>
      <c r="T911" s="91"/>
      <c r="U911" s="2"/>
      <c r="V911" s="2"/>
    </row>
    <row r="912" spans="1:22" ht="16" customHeight="1" x14ac:dyDescent="0.2">
      <c r="A912" s="2"/>
      <c r="B912" s="90"/>
      <c r="C912" s="91"/>
      <c r="D912" s="2"/>
      <c r="E912" s="2"/>
      <c r="F912" s="91"/>
      <c r="G912" s="91"/>
      <c r="H912" s="91"/>
      <c r="I912" s="91"/>
      <c r="J912" s="91"/>
      <c r="K912" s="91"/>
      <c r="L912" s="91"/>
      <c r="M912" s="57"/>
      <c r="N912" s="57"/>
      <c r="O912" s="57"/>
      <c r="P912" s="58"/>
      <c r="Q912" s="58"/>
      <c r="R912" s="91"/>
      <c r="S912" s="91"/>
      <c r="T912" s="91"/>
      <c r="U912" s="2"/>
      <c r="V912" s="2"/>
    </row>
    <row r="913" spans="1:22" ht="16" customHeight="1" x14ac:dyDescent="0.2">
      <c r="A913" s="2"/>
      <c r="B913" s="90"/>
      <c r="C913" s="91"/>
      <c r="D913" s="2"/>
      <c r="E913" s="2"/>
      <c r="F913" s="91"/>
      <c r="G913" s="91"/>
      <c r="H913" s="91"/>
      <c r="I913" s="91"/>
      <c r="J913" s="91"/>
      <c r="K913" s="91"/>
      <c r="L913" s="91"/>
      <c r="M913" s="57"/>
      <c r="N913" s="57"/>
      <c r="O913" s="57"/>
      <c r="P913" s="58"/>
      <c r="Q913" s="58"/>
      <c r="R913" s="91"/>
      <c r="S913" s="91"/>
      <c r="T913" s="91"/>
      <c r="U913" s="2"/>
      <c r="V913" s="2"/>
    </row>
    <row r="914" spans="1:22" ht="16" customHeight="1" x14ac:dyDescent="0.2">
      <c r="A914" s="2"/>
      <c r="B914" s="90"/>
      <c r="C914" s="91"/>
      <c r="D914" s="2"/>
      <c r="E914" s="2"/>
      <c r="F914" s="91"/>
      <c r="G914" s="91"/>
      <c r="H914" s="91"/>
      <c r="I914" s="91"/>
      <c r="J914" s="91"/>
      <c r="K914" s="91"/>
      <c r="L914" s="91"/>
      <c r="M914" s="57"/>
      <c r="N914" s="57"/>
      <c r="O914" s="57"/>
      <c r="P914" s="58"/>
      <c r="Q914" s="58"/>
      <c r="R914" s="91"/>
      <c r="S914" s="91"/>
      <c r="T914" s="91"/>
      <c r="U914" s="2"/>
      <c r="V914" s="2"/>
    </row>
    <row r="915" spans="1:22" ht="16" customHeight="1" x14ac:dyDescent="0.2">
      <c r="A915" s="2"/>
      <c r="B915" s="90"/>
      <c r="C915" s="91"/>
      <c r="D915" s="2"/>
      <c r="E915" s="2"/>
      <c r="F915" s="91"/>
      <c r="G915" s="91"/>
      <c r="H915" s="91"/>
      <c r="I915" s="91"/>
      <c r="J915" s="91"/>
      <c r="K915" s="91"/>
      <c r="L915" s="91"/>
      <c r="M915" s="57"/>
      <c r="N915" s="57"/>
      <c r="O915" s="57"/>
      <c r="P915" s="58"/>
      <c r="Q915" s="58"/>
      <c r="R915" s="91"/>
      <c r="S915" s="91"/>
      <c r="T915" s="91"/>
      <c r="U915" s="2"/>
      <c r="V915" s="2"/>
    </row>
    <row r="916" spans="1:22" ht="16" customHeight="1" x14ac:dyDescent="0.2">
      <c r="A916" s="2"/>
      <c r="B916" s="90"/>
      <c r="C916" s="91"/>
      <c r="D916" s="2"/>
      <c r="E916" s="2"/>
      <c r="F916" s="91"/>
      <c r="G916" s="91"/>
      <c r="H916" s="91"/>
      <c r="I916" s="91"/>
      <c r="J916" s="91"/>
      <c r="K916" s="91"/>
      <c r="L916" s="91"/>
      <c r="M916" s="57"/>
      <c r="N916" s="57"/>
      <c r="O916" s="57"/>
      <c r="P916" s="58"/>
      <c r="Q916" s="58"/>
      <c r="R916" s="91"/>
      <c r="S916" s="91"/>
      <c r="T916" s="91"/>
      <c r="U916" s="2"/>
      <c r="V916" s="2"/>
    </row>
    <row r="917" spans="1:22" ht="16" customHeight="1" x14ac:dyDescent="0.2">
      <c r="A917" s="2"/>
      <c r="B917" s="90"/>
      <c r="C917" s="91"/>
      <c r="D917" s="2"/>
      <c r="E917" s="2"/>
      <c r="F917" s="91"/>
      <c r="G917" s="91"/>
      <c r="H917" s="91"/>
      <c r="I917" s="91"/>
      <c r="J917" s="91"/>
      <c r="K917" s="91"/>
      <c r="L917" s="91"/>
      <c r="M917" s="57"/>
      <c r="N917" s="57"/>
      <c r="O917" s="57"/>
      <c r="P917" s="58"/>
      <c r="Q917" s="58"/>
      <c r="R917" s="91"/>
      <c r="S917" s="91"/>
      <c r="T917" s="91"/>
      <c r="U917" s="2"/>
      <c r="V917" s="2"/>
    </row>
    <row r="918" spans="1:22" ht="16" customHeight="1" x14ac:dyDescent="0.2">
      <c r="A918" s="2"/>
      <c r="B918" s="90"/>
      <c r="C918" s="91"/>
      <c r="D918" s="2"/>
      <c r="E918" s="2"/>
      <c r="F918" s="91"/>
      <c r="G918" s="91"/>
      <c r="H918" s="91"/>
      <c r="I918" s="91"/>
      <c r="J918" s="91"/>
      <c r="K918" s="91"/>
      <c r="L918" s="91"/>
      <c r="M918" s="57"/>
      <c r="N918" s="57"/>
      <c r="O918" s="57"/>
      <c r="P918" s="58"/>
      <c r="Q918" s="58"/>
      <c r="R918" s="91"/>
      <c r="S918" s="91"/>
      <c r="T918" s="91"/>
      <c r="U918" s="2"/>
      <c r="V918" s="2"/>
    </row>
    <row r="919" spans="1:22" ht="16" customHeight="1" x14ac:dyDescent="0.2">
      <c r="A919" s="2"/>
      <c r="B919" s="90"/>
      <c r="C919" s="91"/>
      <c r="D919" s="2"/>
      <c r="E919" s="2"/>
      <c r="F919" s="91"/>
      <c r="G919" s="91"/>
      <c r="H919" s="91"/>
      <c r="I919" s="91"/>
      <c r="J919" s="91"/>
      <c r="K919" s="91"/>
      <c r="L919" s="91"/>
      <c r="M919" s="57"/>
      <c r="N919" s="57"/>
      <c r="O919" s="57"/>
      <c r="P919" s="58"/>
      <c r="Q919" s="58"/>
      <c r="R919" s="91"/>
      <c r="S919" s="91"/>
      <c r="T919" s="91"/>
      <c r="U919" s="2"/>
      <c r="V919" s="2"/>
    </row>
    <row r="920" spans="1:22" ht="16" customHeight="1" x14ac:dyDescent="0.2">
      <c r="A920" s="2"/>
      <c r="B920" s="90"/>
      <c r="C920" s="91"/>
      <c r="D920" s="2"/>
      <c r="E920" s="2"/>
      <c r="F920" s="91"/>
      <c r="G920" s="91"/>
      <c r="H920" s="91"/>
      <c r="I920" s="91"/>
      <c r="J920" s="91"/>
      <c r="K920" s="91"/>
      <c r="L920" s="91"/>
      <c r="M920" s="57"/>
      <c r="N920" s="57"/>
      <c r="O920" s="57"/>
      <c r="P920" s="58"/>
      <c r="Q920" s="58"/>
      <c r="R920" s="91"/>
      <c r="S920" s="91"/>
      <c r="T920" s="91"/>
      <c r="U920" s="2"/>
      <c r="V920" s="2"/>
    </row>
    <row r="921" spans="1:22" ht="16" customHeight="1" x14ac:dyDescent="0.2">
      <c r="A921" s="2"/>
      <c r="B921" s="90"/>
      <c r="C921" s="91"/>
      <c r="D921" s="2"/>
      <c r="E921" s="2"/>
      <c r="F921" s="91"/>
      <c r="G921" s="91"/>
      <c r="H921" s="91"/>
      <c r="I921" s="91"/>
      <c r="J921" s="91"/>
      <c r="K921" s="91"/>
      <c r="L921" s="91"/>
      <c r="M921" s="57"/>
      <c r="N921" s="57"/>
      <c r="O921" s="57"/>
      <c r="P921" s="58"/>
      <c r="Q921" s="58"/>
      <c r="R921" s="91"/>
      <c r="S921" s="91"/>
      <c r="T921" s="91"/>
      <c r="U921" s="2"/>
      <c r="V921" s="2"/>
    </row>
    <row r="922" spans="1:22" ht="16" customHeight="1" x14ac:dyDescent="0.2">
      <c r="A922" s="2"/>
      <c r="B922" s="90"/>
      <c r="C922" s="91"/>
      <c r="D922" s="2"/>
      <c r="E922" s="2"/>
      <c r="F922" s="91"/>
      <c r="G922" s="91"/>
      <c r="H922" s="91"/>
      <c r="I922" s="91"/>
      <c r="J922" s="91"/>
      <c r="K922" s="91"/>
      <c r="L922" s="91"/>
      <c r="M922" s="57"/>
      <c r="N922" s="57"/>
      <c r="O922" s="57"/>
      <c r="P922" s="58"/>
      <c r="Q922" s="58"/>
      <c r="R922" s="91"/>
      <c r="S922" s="91"/>
      <c r="T922" s="91"/>
      <c r="U922" s="2"/>
      <c r="V922" s="2"/>
    </row>
    <row r="923" spans="1:22" ht="16" customHeight="1" x14ac:dyDescent="0.2">
      <c r="A923" s="2"/>
      <c r="B923" s="90"/>
      <c r="C923" s="91"/>
      <c r="D923" s="2"/>
      <c r="E923" s="2"/>
      <c r="F923" s="91"/>
      <c r="G923" s="91"/>
      <c r="H923" s="91"/>
      <c r="I923" s="91"/>
      <c r="J923" s="91"/>
      <c r="K923" s="91"/>
      <c r="L923" s="91"/>
      <c r="M923" s="57"/>
      <c r="N923" s="57"/>
      <c r="O923" s="57"/>
      <c r="P923" s="58"/>
      <c r="Q923" s="58"/>
      <c r="R923" s="91"/>
      <c r="S923" s="91"/>
      <c r="T923" s="91"/>
      <c r="U923" s="2"/>
      <c r="V923" s="2"/>
    </row>
    <row r="924" spans="1:22" ht="16" customHeight="1" x14ac:dyDescent="0.2">
      <c r="A924" s="2"/>
      <c r="B924" s="90"/>
      <c r="C924" s="91"/>
      <c r="D924" s="2"/>
      <c r="E924" s="2"/>
      <c r="F924" s="91"/>
      <c r="G924" s="91"/>
      <c r="H924" s="91"/>
      <c r="I924" s="91"/>
      <c r="J924" s="91"/>
      <c r="K924" s="91"/>
      <c r="L924" s="91"/>
      <c r="M924" s="57"/>
      <c r="N924" s="57"/>
      <c r="O924" s="57"/>
      <c r="P924" s="58"/>
      <c r="Q924" s="58"/>
      <c r="R924" s="91"/>
      <c r="S924" s="91"/>
      <c r="T924" s="91"/>
      <c r="U924" s="2"/>
      <c r="V924" s="2"/>
    </row>
    <row r="925" spans="1:22" ht="16" customHeight="1" x14ac:dyDescent="0.2">
      <c r="A925" s="2"/>
      <c r="B925" s="90"/>
      <c r="C925" s="91"/>
      <c r="D925" s="2"/>
      <c r="E925" s="2"/>
      <c r="F925" s="91"/>
      <c r="G925" s="91"/>
      <c r="H925" s="91"/>
      <c r="I925" s="91"/>
      <c r="J925" s="91"/>
      <c r="K925" s="91"/>
      <c r="L925" s="91"/>
      <c r="M925" s="57"/>
      <c r="N925" s="57"/>
      <c r="O925" s="57"/>
      <c r="P925" s="58"/>
      <c r="Q925" s="58"/>
      <c r="R925" s="91"/>
      <c r="S925" s="91"/>
      <c r="T925" s="91"/>
      <c r="U925" s="2"/>
      <c r="V925" s="2"/>
    </row>
    <row r="926" spans="1:22" ht="16" customHeight="1" x14ac:dyDescent="0.2">
      <c r="A926" s="2"/>
      <c r="B926" s="90"/>
      <c r="C926" s="91"/>
      <c r="D926" s="2"/>
      <c r="E926" s="2"/>
      <c r="F926" s="91"/>
      <c r="G926" s="91"/>
      <c r="H926" s="91"/>
      <c r="I926" s="91"/>
      <c r="J926" s="91"/>
      <c r="K926" s="91"/>
      <c r="L926" s="91"/>
      <c r="M926" s="57"/>
      <c r="N926" s="57"/>
      <c r="O926" s="57"/>
      <c r="P926" s="58"/>
      <c r="Q926" s="58"/>
      <c r="R926" s="91"/>
      <c r="S926" s="91"/>
      <c r="T926" s="91"/>
      <c r="U926" s="2"/>
      <c r="V926" s="2"/>
    </row>
    <row r="927" spans="1:22" ht="16" customHeight="1" x14ac:dyDescent="0.2">
      <c r="A927" s="2"/>
      <c r="B927" s="90"/>
      <c r="C927" s="91"/>
      <c r="D927" s="2"/>
      <c r="E927" s="2"/>
      <c r="F927" s="91"/>
      <c r="G927" s="91"/>
      <c r="H927" s="91"/>
      <c r="I927" s="91"/>
      <c r="J927" s="91"/>
      <c r="K927" s="91"/>
      <c r="L927" s="91"/>
      <c r="M927" s="57"/>
      <c r="N927" s="57"/>
      <c r="O927" s="57"/>
      <c r="P927" s="58"/>
      <c r="Q927" s="58"/>
      <c r="R927" s="91"/>
      <c r="S927" s="91"/>
      <c r="T927" s="91"/>
      <c r="U927" s="2"/>
      <c r="V927" s="2"/>
    </row>
    <row r="928" spans="1:22" ht="16" customHeight="1" x14ac:dyDescent="0.2">
      <c r="A928" s="2"/>
      <c r="B928" s="90"/>
      <c r="C928" s="91"/>
      <c r="D928" s="2"/>
      <c r="E928" s="2"/>
      <c r="F928" s="91"/>
      <c r="G928" s="91"/>
      <c r="H928" s="91"/>
      <c r="I928" s="91"/>
      <c r="J928" s="91"/>
      <c r="K928" s="91"/>
      <c r="L928" s="91"/>
      <c r="M928" s="57"/>
      <c r="N928" s="57"/>
      <c r="O928" s="57"/>
      <c r="P928" s="58"/>
      <c r="Q928" s="58"/>
      <c r="R928" s="91"/>
      <c r="S928" s="91"/>
      <c r="T928" s="91"/>
      <c r="U928" s="2"/>
      <c r="V928" s="2"/>
    </row>
    <row r="929" spans="1:22" ht="16" customHeight="1" x14ac:dyDescent="0.2">
      <c r="A929" s="2"/>
      <c r="B929" s="90"/>
      <c r="C929" s="91"/>
      <c r="D929" s="2"/>
      <c r="E929" s="2"/>
      <c r="F929" s="91"/>
      <c r="G929" s="91"/>
      <c r="H929" s="91"/>
      <c r="I929" s="91"/>
      <c r="J929" s="91"/>
      <c r="K929" s="91"/>
      <c r="L929" s="91"/>
      <c r="M929" s="57"/>
      <c r="N929" s="57"/>
      <c r="O929" s="57"/>
      <c r="P929" s="58"/>
      <c r="Q929" s="58"/>
      <c r="R929" s="91"/>
      <c r="S929" s="91"/>
      <c r="T929" s="91"/>
      <c r="U929" s="2"/>
      <c r="V929" s="2"/>
    </row>
    <row r="930" spans="1:22" ht="16" customHeight="1" x14ac:dyDescent="0.2">
      <c r="A930" s="2"/>
      <c r="B930" s="90"/>
      <c r="C930" s="91"/>
      <c r="D930" s="2"/>
      <c r="E930" s="2"/>
      <c r="F930" s="91"/>
      <c r="G930" s="91"/>
      <c r="H930" s="91"/>
      <c r="I930" s="91"/>
      <c r="J930" s="91"/>
      <c r="K930" s="91"/>
      <c r="L930" s="91"/>
      <c r="M930" s="57"/>
      <c r="N930" s="57"/>
      <c r="O930" s="57"/>
      <c r="P930" s="58"/>
      <c r="Q930" s="58"/>
      <c r="R930" s="91"/>
      <c r="S930" s="91"/>
      <c r="T930" s="91"/>
      <c r="U930" s="2"/>
      <c r="V930" s="2"/>
    </row>
    <row r="931" spans="1:22" ht="16" customHeight="1" x14ac:dyDescent="0.2">
      <c r="A931" s="2"/>
      <c r="B931" s="90"/>
      <c r="C931" s="91"/>
      <c r="D931" s="2"/>
      <c r="E931" s="2"/>
      <c r="F931" s="91"/>
      <c r="G931" s="91"/>
      <c r="H931" s="91"/>
      <c r="I931" s="91"/>
      <c r="J931" s="91"/>
      <c r="K931" s="91"/>
      <c r="L931" s="91"/>
      <c r="M931" s="57"/>
      <c r="N931" s="57"/>
      <c r="O931" s="57"/>
      <c r="P931" s="58"/>
      <c r="Q931" s="58"/>
      <c r="R931" s="91"/>
      <c r="S931" s="91"/>
      <c r="T931" s="91"/>
      <c r="U931" s="2"/>
      <c r="V931" s="2"/>
    </row>
    <row r="932" spans="1:22" ht="16" customHeight="1" x14ac:dyDescent="0.2">
      <c r="A932" s="2"/>
      <c r="B932" s="90"/>
      <c r="C932" s="91"/>
      <c r="D932" s="2"/>
      <c r="E932" s="2"/>
      <c r="F932" s="91"/>
      <c r="G932" s="91"/>
      <c r="H932" s="91"/>
      <c r="I932" s="91"/>
      <c r="J932" s="91"/>
      <c r="K932" s="91"/>
      <c r="L932" s="91"/>
      <c r="M932" s="57"/>
      <c r="N932" s="57"/>
      <c r="O932" s="57"/>
      <c r="P932" s="58"/>
      <c r="Q932" s="58"/>
      <c r="R932" s="91"/>
      <c r="S932" s="91"/>
      <c r="T932" s="91"/>
      <c r="U932" s="2"/>
      <c r="V932" s="2"/>
    </row>
    <row r="933" spans="1:22" ht="16" customHeight="1" x14ac:dyDescent="0.2">
      <c r="A933" s="2"/>
      <c r="B933" s="90"/>
      <c r="C933" s="91"/>
      <c r="D933" s="2"/>
      <c r="E933" s="2"/>
      <c r="F933" s="91"/>
      <c r="G933" s="91"/>
      <c r="H933" s="91"/>
      <c r="I933" s="91"/>
      <c r="J933" s="91"/>
      <c r="K933" s="91"/>
      <c r="L933" s="91"/>
      <c r="M933" s="57"/>
      <c r="N933" s="57"/>
      <c r="O933" s="57"/>
      <c r="P933" s="58"/>
      <c r="Q933" s="58"/>
      <c r="R933" s="91"/>
      <c r="S933" s="91"/>
      <c r="T933" s="91"/>
      <c r="U933" s="2"/>
      <c r="V933" s="2"/>
    </row>
    <row r="934" spans="1:22" ht="16" customHeight="1" x14ac:dyDescent="0.2">
      <c r="A934" s="2"/>
      <c r="B934" s="90"/>
      <c r="C934" s="91"/>
      <c r="D934" s="2"/>
      <c r="E934" s="2"/>
      <c r="F934" s="91"/>
      <c r="G934" s="91"/>
      <c r="H934" s="91"/>
      <c r="I934" s="91"/>
      <c r="J934" s="91"/>
      <c r="K934" s="91"/>
      <c r="L934" s="91"/>
      <c r="M934" s="57"/>
      <c r="N934" s="57"/>
      <c r="O934" s="57"/>
      <c r="P934" s="58"/>
      <c r="Q934" s="58"/>
      <c r="R934" s="91"/>
      <c r="S934" s="91"/>
      <c r="T934" s="91"/>
      <c r="U934" s="2"/>
      <c r="V934" s="2"/>
    </row>
    <row r="935" spans="1:22" ht="16" customHeight="1" x14ac:dyDescent="0.2">
      <c r="A935" s="2"/>
      <c r="B935" s="90"/>
      <c r="C935" s="91"/>
      <c r="D935" s="2"/>
      <c r="E935" s="2"/>
      <c r="F935" s="91"/>
      <c r="G935" s="91"/>
      <c r="H935" s="91"/>
      <c r="I935" s="91"/>
      <c r="J935" s="91"/>
      <c r="K935" s="91"/>
      <c r="L935" s="91"/>
      <c r="M935" s="57"/>
      <c r="N935" s="57"/>
      <c r="O935" s="57"/>
      <c r="P935" s="58"/>
      <c r="Q935" s="58"/>
      <c r="R935" s="91"/>
      <c r="S935" s="91"/>
      <c r="T935" s="91"/>
      <c r="U935" s="2"/>
      <c r="V935" s="2"/>
    </row>
    <row r="936" spans="1:22" ht="16" customHeight="1" x14ac:dyDescent="0.2">
      <c r="A936" s="2"/>
      <c r="B936" s="90"/>
      <c r="C936" s="91"/>
      <c r="D936" s="2"/>
      <c r="E936" s="2"/>
      <c r="F936" s="91"/>
      <c r="G936" s="91"/>
      <c r="H936" s="91"/>
      <c r="I936" s="91"/>
      <c r="J936" s="91"/>
      <c r="K936" s="91"/>
      <c r="L936" s="91"/>
      <c r="M936" s="57"/>
      <c r="N936" s="57"/>
      <c r="O936" s="57"/>
      <c r="P936" s="58"/>
      <c r="Q936" s="58"/>
      <c r="R936" s="91"/>
      <c r="S936" s="91"/>
      <c r="T936" s="91"/>
      <c r="U936" s="2"/>
      <c r="V936" s="2"/>
    </row>
    <row r="937" spans="1:22" ht="16" customHeight="1" x14ac:dyDescent="0.2">
      <c r="A937" s="2"/>
      <c r="B937" s="90"/>
      <c r="C937" s="91"/>
      <c r="D937" s="2"/>
      <c r="E937" s="2"/>
      <c r="F937" s="91"/>
      <c r="G937" s="91"/>
      <c r="H937" s="91"/>
      <c r="I937" s="91"/>
      <c r="J937" s="91"/>
      <c r="K937" s="91"/>
      <c r="L937" s="91"/>
      <c r="M937" s="57"/>
      <c r="N937" s="57"/>
      <c r="O937" s="57"/>
      <c r="P937" s="58"/>
      <c r="Q937" s="58"/>
      <c r="R937" s="91"/>
      <c r="S937" s="91"/>
      <c r="T937" s="91"/>
      <c r="U937" s="2"/>
      <c r="V937" s="2"/>
    </row>
    <row r="938" spans="1:22" ht="16" customHeight="1" x14ac:dyDescent="0.2">
      <c r="A938" s="2"/>
      <c r="B938" s="90"/>
      <c r="C938" s="91"/>
      <c r="D938" s="2"/>
      <c r="E938" s="2"/>
      <c r="F938" s="91"/>
      <c r="G938" s="91"/>
      <c r="H938" s="91"/>
      <c r="I938" s="91"/>
      <c r="J938" s="91"/>
      <c r="K938" s="91"/>
      <c r="L938" s="91"/>
      <c r="M938" s="57"/>
      <c r="N938" s="57"/>
      <c r="O938" s="57"/>
      <c r="P938" s="58"/>
      <c r="Q938" s="58"/>
      <c r="R938" s="91"/>
      <c r="S938" s="91"/>
      <c r="T938" s="91"/>
      <c r="U938" s="2"/>
      <c r="V938" s="2"/>
    </row>
    <row r="939" spans="1:22" ht="16" customHeight="1" x14ac:dyDescent="0.2">
      <c r="A939" s="2"/>
      <c r="B939" s="90"/>
      <c r="C939" s="91"/>
      <c r="D939" s="2"/>
      <c r="E939" s="2"/>
      <c r="F939" s="91"/>
      <c r="G939" s="91"/>
      <c r="H939" s="91"/>
      <c r="I939" s="91"/>
      <c r="J939" s="91"/>
      <c r="K939" s="91"/>
      <c r="L939" s="91"/>
      <c r="M939" s="57"/>
      <c r="N939" s="57"/>
      <c r="O939" s="57"/>
      <c r="P939" s="58"/>
      <c r="Q939" s="58"/>
      <c r="R939" s="91"/>
      <c r="S939" s="91"/>
      <c r="T939" s="91"/>
      <c r="U939" s="2"/>
      <c r="V939" s="2"/>
    </row>
    <row r="940" spans="1:22" ht="16" customHeight="1" x14ac:dyDescent="0.2">
      <c r="A940" s="2"/>
      <c r="B940" s="90"/>
      <c r="C940" s="91"/>
      <c r="D940" s="2"/>
      <c r="E940" s="2"/>
      <c r="F940" s="91"/>
      <c r="G940" s="91"/>
      <c r="H940" s="91"/>
      <c r="I940" s="91"/>
      <c r="J940" s="91"/>
      <c r="K940" s="91"/>
      <c r="L940" s="91"/>
      <c r="M940" s="57"/>
      <c r="N940" s="57"/>
      <c r="O940" s="57"/>
      <c r="P940" s="58"/>
      <c r="Q940" s="58"/>
      <c r="R940" s="91"/>
      <c r="S940" s="91"/>
      <c r="T940" s="91"/>
      <c r="U940" s="2"/>
      <c r="V940" s="2"/>
    </row>
    <row r="941" spans="1:22" ht="16" customHeight="1" x14ac:dyDescent="0.2">
      <c r="A941" s="2"/>
      <c r="B941" s="90"/>
      <c r="C941" s="91"/>
      <c r="D941" s="2"/>
      <c r="E941" s="2"/>
      <c r="F941" s="91"/>
      <c r="G941" s="91"/>
      <c r="H941" s="91"/>
      <c r="I941" s="91"/>
      <c r="J941" s="91"/>
      <c r="K941" s="91"/>
      <c r="L941" s="91"/>
      <c r="M941" s="57"/>
      <c r="N941" s="57"/>
      <c r="O941" s="57"/>
      <c r="P941" s="58"/>
      <c r="Q941" s="58"/>
      <c r="R941" s="91"/>
      <c r="S941" s="91"/>
      <c r="T941" s="91"/>
      <c r="U941" s="2"/>
      <c r="V941" s="2"/>
    </row>
    <row r="942" spans="1:22" ht="16" customHeight="1" x14ac:dyDescent="0.2">
      <c r="A942" s="2"/>
      <c r="B942" s="90"/>
      <c r="C942" s="91"/>
      <c r="D942" s="2"/>
      <c r="E942" s="2"/>
      <c r="F942" s="91"/>
      <c r="G942" s="91"/>
      <c r="H942" s="91"/>
      <c r="I942" s="91"/>
      <c r="J942" s="91"/>
      <c r="K942" s="91"/>
      <c r="L942" s="91"/>
      <c r="M942" s="57"/>
      <c r="N942" s="57"/>
      <c r="O942" s="57"/>
      <c r="P942" s="58"/>
      <c r="Q942" s="58"/>
      <c r="R942" s="91"/>
      <c r="S942" s="91"/>
      <c r="T942" s="91"/>
      <c r="U942" s="2"/>
      <c r="V942" s="2"/>
    </row>
    <row r="943" spans="1:22" ht="16" customHeight="1" x14ac:dyDescent="0.2">
      <c r="A943" s="2"/>
      <c r="B943" s="90"/>
      <c r="C943" s="91"/>
      <c r="D943" s="2"/>
      <c r="E943" s="2"/>
      <c r="F943" s="91"/>
      <c r="G943" s="91"/>
      <c r="H943" s="91"/>
      <c r="I943" s="91"/>
      <c r="J943" s="91"/>
      <c r="K943" s="91"/>
      <c r="L943" s="91"/>
      <c r="M943" s="57"/>
      <c r="N943" s="57"/>
      <c r="O943" s="57"/>
      <c r="P943" s="58"/>
      <c r="Q943" s="58"/>
      <c r="R943" s="91"/>
      <c r="S943" s="91"/>
      <c r="T943" s="91"/>
      <c r="U943" s="2"/>
      <c r="V943" s="2"/>
    </row>
    <row r="944" spans="1:22" ht="16" customHeight="1" x14ac:dyDescent="0.2">
      <c r="A944" s="2"/>
      <c r="B944" s="90"/>
      <c r="C944" s="91"/>
      <c r="D944" s="2"/>
      <c r="E944" s="2"/>
      <c r="F944" s="91"/>
      <c r="G944" s="91"/>
      <c r="H944" s="91"/>
      <c r="I944" s="91"/>
      <c r="J944" s="91"/>
      <c r="K944" s="91"/>
      <c r="L944" s="91"/>
      <c r="M944" s="57"/>
      <c r="N944" s="57"/>
      <c r="O944" s="57"/>
      <c r="P944" s="58"/>
      <c r="Q944" s="58"/>
      <c r="R944" s="91"/>
      <c r="S944" s="91"/>
      <c r="T944" s="91"/>
      <c r="U944" s="2"/>
      <c r="V944" s="2"/>
    </row>
    <row r="945" spans="1:22" ht="16" customHeight="1" x14ac:dyDescent="0.2">
      <c r="A945" s="2"/>
      <c r="B945" s="90"/>
      <c r="C945" s="91"/>
      <c r="D945" s="2"/>
      <c r="E945" s="2"/>
      <c r="F945" s="91"/>
      <c r="G945" s="91"/>
      <c r="H945" s="91"/>
      <c r="I945" s="91"/>
      <c r="J945" s="91"/>
      <c r="K945" s="91"/>
      <c r="L945" s="91"/>
      <c r="M945" s="57"/>
      <c r="N945" s="57"/>
      <c r="O945" s="57"/>
      <c r="P945" s="58"/>
      <c r="Q945" s="58"/>
      <c r="R945" s="91"/>
      <c r="S945" s="91"/>
      <c r="T945" s="91"/>
      <c r="U945" s="2"/>
      <c r="V945" s="2"/>
    </row>
    <row r="946" spans="1:22" ht="16" customHeight="1" x14ac:dyDescent="0.2">
      <c r="A946" s="2"/>
      <c r="B946" s="90"/>
      <c r="C946" s="91"/>
      <c r="D946" s="2"/>
      <c r="E946" s="2"/>
      <c r="F946" s="91"/>
      <c r="G946" s="91"/>
      <c r="H946" s="91"/>
      <c r="I946" s="91"/>
      <c r="J946" s="91"/>
      <c r="K946" s="91"/>
      <c r="L946" s="91"/>
      <c r="M946" s="57"/>
      <c r="N946" s="57"/>
      <c r="O946" s="57"/>
      <c r="P946" s="58"/>
      <c r="Q946" s="58"/>
      <c r="R946" s="91"/>
      <c r="S946" s="91"/>
      <c r="T946" s="91"/>
      <c r="U946" s="2"/>
      <c r="V946" s="2"/>
    </row>
    <row r="947" spans="1:22" ht="16" customHeight="1" x14ac:dyDescent="0.2">
      <c r="A947" s="2"/>
      <c r="B947" s="90"/>
      <c r="C947" s="91"/>
      <c r="D947" s="2"/>
      <c r="E947" s="2"/>
      <c r="F947" s="91"/>
      <c r="G947" s="91"/>
      <c r="H947" s="91"/>
      <c r="I947" s="91"/>
      <c r="J947" s="91"/>
      <c r="K947" s="91"/>
      <c r="L947" s="91"/>
      <c r="M947" s="57"/>
      <c r="N947" s="57"/>
      <c r="O947" s="57"/>
      <c r="P947" s="58"/>
      <c r="Q947" s="58"/>
      <c r="R947" s="91"/>
      <c r="S947" s="91"/>
      <c r="T947" s="91"/>
      <c r="U947" s="2"/>
      <c r="V947" s="2"/>
    </row>
    <row r="948" spans="1:22" ht="16" customHeight="1" x14ac:dyDescent="0.2">
      <c r="A948" s="2"/>
      <c r="B948" s="90"/>
      <c r="C948" s="91"/>
      <c r="D948" s="2"/>
      <c r="E948" s="2"/>
      <c r="F948" s="91"/>
      <c r="G948" s="91"/>
      <c r="H948" s="91"/>
      <c r="I948" s="91"/>
      <c r="J948" s="91"/>
      <c r="K948" s="91"/>
      <c r="L948" s="91"/>
      <c r="M948" s="57"/>
      <c r="N948" s="57"/>
      <c r="O948" s="57"/>
      <c r="P948" s="58"/>
      <c r="Q948" s="58"/>
      <c r="R948" s="91"/>
      <c r="S948" s="91"/>
      <c r="T948" s="91"/>
      <c r="U948" s="2"/>
      <c r="V948" s="2"/>
    </row>
    <row r="949" spans="1:22" ht="16" customHeight="1" x14ac:dyDescent="0.2">
      <c r="A949" s="2"/>
      <c r="B949" s="90"/>
      <c r="C949" s="91"/>
      <c r="D949" s="2"/>
      <c r="E949" s="2"/>
      <c r="F949" s="91"/>
      <c r="G949" s="91"/>
      <c r="H949" s="91"/>
      <c r="I949" s="91"/>
      <c r="J949" s="91"/>
      <c r="K949" s="91"/>
      <c r="L949" s="91"/>
      <c r="M949" s="57"/>
      <c r="N949" s="57"/>
      <c r="O949" s="57"/>
      <c r="P949" s="58"/>
      <c r="Q949" s="58"/>
      <c r="R949" s="91"/>
      <c r="S949" s="91"/>
      <c r="T949" s="91"/>
      <c r="U949" s="2"/>
      <c r="V949" s="2"/>
    </row>
    <row r="950" spans="1:22" ht="16" customHeight="1" x14ac:dyDescent="0.2">
      <c r="A950" s="2"/>
      <c r="B950" s="90"/>
      <c r="C950" s="91"/>
      <c r="D950" s="2"/>
      <c r="E950" s="2"/>
      <c r="F950" s="91"/>
      <c r="G950" s="91"/>
      <c r="H950" s="91"/>
      <c r="I950" s="91"/>
      <c r="J950" s="91"/>
      <c r="K950" s="91"/>
      <c r="L950" s="91"/>
      <c r="M950" s="57"/>
      <c r="N950" s="57"/>
      <c r="O950" s="57"/>
      <c r="P950" s="58"/>
      <c r="Q950" s="58"/>
      <c r="R950" s="91"/>
      <c r="S950" s="91"/>
      <c r="T950" s="91"/>
      <c r="U950" s="2"/>
      <c r="V950" s="2"/>
    </row>
    <row r="951" spans="1:22" ht="16" customHeight="1" x14ac:dyDescent="0.2">
      <c r="A951" s="2"/>
      <c r="B951" s="90"/>
      <c r="C951" s="91"/>
      <c r="D951" s="2"/>
      <c r="E951" s="2"/>
      <c r="F951" s="91"/>
      <c r="G951" s="91"/>
      <c r="H951" s="91"/>
      <c r="I951" s="91"/>
      <c r="J951" s="91"/>
      <c r="K951" s="91"/>
      <c r="L951" s="91"/>
      <c r="M951" s="57"/>
      <c r="N951" s="57"/>
      <c r="O951" s="57"/>
      <c r="P951" s="58"/>
      <c r="Q951" s="58"/>
      <c r="R951" s="91"/>
      <c r="S951" s="91"/>
      <c r="T951" s="91"/>
      <c r="U951" s="2"/>
      <c r="V951" s="2"/>
    </row>
    <row r="952" spans="1:22" ht="16" customHeight="1" x14ac:dyDescent="0.2">
      <c r="A952" s="2"/>
      <c r="B952" s="90"/>
      <c r="C952" s="91"/>
      <c r="D952" s="2"/>
      <c r="E952" s="2"/>
      <c r="F952" s="91"/>
      <c r="G952" s="91"/>
      <c r="H952" s="91"/>
      <c r="I952" s="91"/>
      <c r="J952" s="91"/>
      <c r="K952" s="91"/>
      <c r="L952" s="91"/>
      <c r="M952" s="57"/>
      <c r="N952" s="57"/>
      <c r="O952" s="57"/>
      <c r="P952" s="58"/>
      <c r="Q952" s="58"/>
      <c r="R952" s="91"/>
      <c r="S952" s="91"/>
      <c r="T952" s="91"/>
      <c r="U952" s="2"/>
      <c r="V952" s="2"/>
    </row>
    <row r="953" spans="1:22" ht="16" customHeight="1" x14ac:dyDescent="0.2">
      <c r="A953" s="2"/>
      <c r="B953" s="90"/>
      <c r="C953" s="91"/>
      <c r="D953" s="2"/>
      <c r="E953" s="2"/>
      <c r="F953" s="91"/>
      <c r="G953" s="91"/>
      <c r="H953" s="91"/>
      <c r="I953" s="91"/>
      <c r="J953" s="91"/>
      <c r="K953" s="91"/>
      <c r="L953" s="91"/>
      <c r="M953" s="57"/>
      <c r="N953" s="57"/>
      <c r="O953" s="57"/>
      <c r="P953" s="58"/>
      <c r="Q953" s="58"/>
      <c r="R953" s="91"/>
      <c r="S953" s="91"/>
      <c r="T953" s="91"/>
      <c r="U953" s="2"/>
      <c r="V953" s="2"/>
    </row>
    <row r="954" spans="1:22" ht="16" customHeight="1" x14ac:dyDescent="0.2">
      <c r="A954" s="2"/>
      <c r="B954" s="90"/>
      <c r="C954" s="91"/>
      <c r="D954" s="2"/>
      <c r="E954" s="2"/>
      <c r="F954" s="91"/>
      <c r="G954" s="91"/>
      <c r="H954" s="91"/>
      <c r="I954" s="91"/>
      <c r="J954" s="91"/>
      <c r="K954" s="91"/>
      <c r="L954" s="91"/>
      <c r="M954" s="57"/>
      <c r="N954" s="57"/>
      <c r="O954" s="57"/>
      <c r="P954" s="58"/>
      <c r="Q954" s="58"/>
      <c r="R954" s="91"/>
      <c r="S954" s="91"/>
      <c r="T954" s="91"/>
      <c r="U954" s="2"/>
      <c r="V954" s="2"/>
    </row>
    <row r="955" spans="1:22" ht="16" customHeight="1" x14ac:dyDescent="0.2">
      <c r="A955" s="2"/>
      <c r="B955" s="90"/>
      <c r="C955" s="91"/>
      <c r="D955" s="2"/>
      <c r="E955" s="2"/>
      <c r="F955" s="91"/>
      <c r="G955" s="91"/>
      <c r="H955" s="91"/>
      <c r="I955" s="91"/>
      <c r="J955" s="91"/>
      <c r="K955" s="91"/>
      <c r="L955" s="91"/>
      <c r="M955" s="57"/>
      <c r="N955" s="57"/>
      <c r="O955" s="57"/>
      <c r="P955" s="58"/>
      <c r="Q955" s="58"/>
      <c r="R955" s="91"/>
      <c r="S955" s="91"/>
      <c r="T955" s="91"/>
      <c r="U955" s="2"/>
      <c r="V955" s="2"/>
    </row>
    <row r="956" spans="1:22" ht="16" customHeight="1" x14ac:dyDescent="0.2">
      <c r="A956" s="2"/>
      <c r="B956" s="90"/>
      <c r="C956" s="91"/>
      <c r="D956" s="2"/>
      <c r="E956" s="2"/>
      <c r="F956" s="91"/>
      <c r="G956" s="91"/>
      <c r="H956" s="91"/>
      <c r="I956" s="91"/>
      <c r="J956" s="91"/>
      <c r="K956" s="91"/>
      <c r="L956" s="91"/>
      <c r="M956" s="57"/>
      <c r="N956" s="57"/>
      <c r="O956" s="57"/>
      <c r="P956" s="58"/>
      <c r="Q956" s="58"/>
      <c r="R956" s="91"/>
      <c r="S956" s="91"/>
      <c r="T956" s="91"/>
      <c r="U956" s="2"/>
      <c r="V956" s="2"/>
    </row>
    <row r="957" spans="1:22" ht="16" customHeight="1" x14ac:dyDescent="0.2">
      <c r="A957" s="2"/>
      <c r="B957" s="90"/>
      <c r="C957" s="91"/>
      <c r="D957" s="2"/>
      <c r="E957" s="2"/>
      <c r="F957" s="91"/>
      <c r="G957" s="91"/>
      <c r="H957" s="91"/>
      <c r="I957" s="91"/>
      <c r="J957" s="91"/>
      <c r="K957" s="91"/>
      <c r="L957" s="91"/>
      <c r="M957" s="57"/>
      <c r="N957" s="57"/>
      <c r="O957" s="57"/>
      <c r="P957" s="58"/>
      <c r="Q957" s="58"/>
      <c r="R957" s="91"/>
      <c r="S957" s="91"/>
      <c r="T957" s="91"/>
      <c r="U957" s="2"/>
      <c r="V957" s="2"/>
    </row>
    <row r="958" spans="1:22" ht="16" customHeight="1" x14ac:dyDescent="0.2">
      <c r="A958" s="2"/>
      <c r="B958" s="90"/>
      <c r="C958" s="91"/>
      <c r="D958" s="2"/>
      <c r="E958" s="2"/>
      <c r="F958" s="91"/>
      <c r="G958" s="91"/>
      <c r="H958" s="91"/>
      <c r="I958" s="91"/>
      <c r="J958" s="91"/>
      <c r="K958" s="91"/>
      <c r="L958" s="91"/>
      <c r="M958" s="57"/>
      <c r="N958" s="57"/>
      <c r="O958" s="57"/>
      <c r="P958" s="58"/>
      <c r="Q958" s="58"/>
      <c r="R958" s="91"/>
      <c r="S958" s="91"/>
      <c r="T958" s="91"/>
      <c r="U958" s="2"/>
      <c r="V958" s="2"/>
    </row>
    <row r="959" spans="1:22" ht="16" customHeight="1" x14ac:dyDescent="0.2">
      <c r="A959" s="2"/>
      <c r="B959" s="90"/>
      <c r="C959" s="91"/>
      <c r="D959" s="2"/>
      <c r="E959" s="2"/>
      <c r="F959" s="91"/>
      <c r="G959" s="91"/>
      <c r="H959" s="91"/>
      <c r="I959" s="91"/>
      <c r="J959" s="91"/>
      <c r="K959" s="91"/>
      <c r="L959" s="91"/>
      <c r="M959" s="57"/>
      <c r="N959" s="57"/>
      <c r="O959" s="57"/>
      <c r="P959" s="58"/>
      <c r="Q959" s="58"/>
      <c r="R959" s="91"/>
      <c r="S959" s="91"/>
      <c r="T959" s="91"/>
      <c r="U959" s="2"/>
      <c r="V959" s="2"/>
    </row>
    <row r="960" spans="1:22" ht="16" customHeight="1" x14ac:dyDescent="0.2">
      <c r="A960" s="2"/>
      <c r="B960" s="90"/>
      <c r="C960" s="91"/>
      <c r="D960" s="2"/>
      <c r="E960" s="2"/>
      <c r="F960" s="91"/>
      <c r="G960" s="91"/>
      <c r="H960" s="91"/>
      <c r="I960" s="91"/>
      <c r="J960" s="91"/>
      <c r="K960" s="91"/>
      <c r="L960" s="91"/>
      <c r="M960" s="57"/>
      <c r="N960" s="57"/>
      <c r="O960" s="57"/>
      <c r="P960" s="58"/>
      <c r="Q960" s="58"/>
      <c r="R960" s="91"/>
      <c r="S960" s="91"/>
      <c r="T960" s="91"/>
      <c r="U960" s="2"/>
      <c r="V960" s="2"/>
    </row>
    <row r="961" spans="1:22" ht="16" customHeight="1" x14ac:dyDescent="0.2">
      <c r="A961" s="2"/>
      <c r="B961" s="90"/>
      <c r="C961" s="91"/>
      <c r="D961" s="2"/>
      <c r="E961" s="2"/>
      <c r="F961" s="91"/>
      <c r="G961" s="91"/>
      <c r="H961" s="91"/>
      <c r="I961" s="91"/>
      <c r="J961" s="91"/>
      <c r="K961" s="91"/>
      <c r="L961" s="91"/>
      <c r="M961" s="57"/>
      <c r="N961" s="57"/>
      <c r="O961" s="57"/>
      <c r="P961" s="58"/>
      <c r="Q961" s="58"/>
      <c r="R961" s="91"/>
      <c r="S961" s="91"/>
      <c r="T961" s="91"/>
      <c r="U961" s="2"/>
      <c r="V961" s="2"/>
    </row>
    <row r="962" spans="1:22" ht="16" customHeight="1" x14ac:dyDescent="0.2">
      <c r="A962" s="2"/>
      <c r="B962" s="90"/>
      <c r="C962" s="91"/>
      <c r="D962" s="2"/>
      <c r="E962" s="2"/>
      <c r="F962" s="91"/>
      <c r="G962" s="91"/>
      <c r="H962" s="91"/>
      <c r="I962" s="91"/>
      <c r="J962" s="91"/>
      <c r="K962" s="91"/>
      <c r="L962" s="91"/>
      <c r="M962" s="57"/>
      <c r="N962" s="57"/>
      <c r="O962" s="57"/>
      <c r="P962" s="58"/>
      <c r="Q962" s="58"/>
      <c r="R962" s="91"/>
      <c r="S962" s="91"/>
      <c r="T962" s="91"/>
      <c r="U962" s="2"/>
      <c r="V962" s="2"/>
    </row>
    <row r="963" spans="1:22" ht="16" customHeight="1" x14ac:dyDescent="0.2">
      <c r="A963" s="2"/>
      <c r="B963" s="90"/>
      <c r="C963" s="91"/>
      <c r="D963" s="2"/>
      <c r="E963" s="2"/>
      <c r="F963" s="91"/>
      <c r="G963" s="91"/>
      <c r="H963" s="91"/>
      <c r="I963" s="91"/>
      <c r="J963" s="91"/>
      <c r="K963" s="91"/>
      <c r="L963" s="91"/>
      <c r="M963" s="57"/>
      <c r="N963" s="57"/>
      <c r="O963" s="57"/>
      <c r="P963" s="58"/>
      <c r="Q963" s="58"/>
      <c r="R963" s="91"/>
      <c r="S963" s="91"/>
      <c r="T963" s="91"/>
      <c r="U963" s="2"/>
      <c r="V963" s="2"/>
    </row>
    <row r="964" spans="1:22" ht="16" customHeight="1" x14ac:dyDescent="0.2">
      <c r="A964" s="2"/>
      <c r="B964" s="90"/>
      <c r="C964" s="91"/>
      <c r="D964" s="2"/>
      <c r="E964" s="2"/>
      <c r="F964" s="91"/>
      <c r="G964" s="91"/>
      <c r="H964" s="91"/>
      <c r="I964" s="91"/>
      <c r="J964" s="91"/>
      <c r="K964" s="91"/>
      <c r="L964" s="91"/>
      <c r="M964" s="57"/>
      <c r="N964" s="57"/>
      <c r="O964" s="57"/>
      <c r="P964" s="58"/>
      <c r="Q964" s="58"/>
      <c r="R964" s="91"/>
      <c r="S964" s="91"/>
      <c r="T964" s="91"/>
      <c r="U964" s="2"/>
      <c r="V964" s="2"/>
    </row>
    <row r="965" spans="1:22" ht="16" customHeight="1" x14ac:dyDescent="0.2">
      <c r="A965" s="2"/>
      <c r="B965" s="90"/>
      <c r="C965" s="91"/>
      <c r="D965" s="2"/>
      <c r="E965" s="2"/>
      <c r="F965" s="91"/>
      <c r="G965" s="91"/>
      <c r="H965" s="91"/>
      <c r="I965" s="91"/>
      <c r="J965" s="91"/>
      <c r="K965" s="91"/>
      <c r="L965" s="91"/>
      <c r="M965" s="57"/>
      <c r="N965" s="57"/>
      <c r="O965" s="57"/>
      <c r="P965" s="58"/>
      <c r="Q965" s="58"/>
      <c r="R965" s="91"/>
      <c r="S965" s="91"/>
      <c r="T965" s="91"/>
      <c r="U965" s="2"/>
      <c r="V965" s="2"/>
    </row>
    <row r="966" spans="1:22" ht="16" customHeight="1" x14ac:dyDescent="0.2">
      <c r="A966" s="2"/>
      <c r="B966" s="90"/>
      <c r="C966" s="91"/>
      <c r="D966" s="2"/>
      <c r="E966" s="2"/>
      <c r="F966" s="91"/>
      <c r="G966" s="91"/>
      <c r="H966" s="91"/>
      <c r="I966" s="91"/>
      <c r="J966" s="91"/>
      <c r="K966" s="91"/>
      <c r="L966" s="91"/>
      <c r="M966" s="57"/>
      <c r="N966" s="57"/>
      <c r="O966" s="57"/>
      <c r="P966" s="58"/>
      <c r="Q966" s="58"/>
      <c r="R966" s="91"/>
      <c r="S966" s="91"/>
      <c r="T966" s="91"/>
      <c r="U966" s="2"/>
      <c r="V966" s="2"/>
    </row>
    <row r="967" spans="1:22" ht="16" customHeight="1" x14ac:dyDescent="0.2">
      <c r="A967" s="2"/>
      <c r="B967" s="90"/>
      <c r="C967" s="91"/>
      <c r="D967" s="2"/>
      <c r="E967" s="2"/>
      <c r="F967" s="91"/>
      <c r="G967" s="91"/>
      <c r="H967" s="91"/>
      <c r="I967" s="91"/>
      <c r="J967" s="91"/>
      <c r="K967" s="91"/>
      <c r="L967" s="91"/>
      <c r="M967" s="57"/>
      <c r="N967" s="57"/>
      <c r="O967" s="57"/>
      <c r="P967" s="58"/>
      <c r="Q967" s="58"/>
      <c r="R967" s="91"/>
      <c r="S967" s="91"/>
      <c r="T967" s="91"/>
      <c r="U967" s="2"/>
      <c r="V967" s="2"/>
    </row>
    <row r="968" spans="1:22" ht="16" customHeight="1" x14ac:dyDescent="0.2">
      <c r="A968" s="2"/>
      <c r="B968" s="90"/>
      <c r="C968" s="91"/>
      <c r="D968" s="2"/>
      <c r="E968" s="2"/>
      <c r="F968" s="91"/>
      <c r="G968" s="91"/>
      <c r="H968" s="91"/>
      <c r="I968" s="91"/>
      <c r="J968" s="91"/>
      <c r="K968" s="91"/>
      <c r="L968" s="91"/>
      <c r="M968" s="57"/>
      <c r="N968" s="57"/>
      <c r="O968" s="57"/>
      <c r="P968" s="58"/>
      <c r="Q968" s="58"/>
      <c r="R968" s="91"/>
      <c r="S968" s="91"/>
      <c r="T968" s="91"/>
      <c r="U968" s="2"/>
      <c r="V968" s="2"/>
    </row>
    <row r="969" spans="1:22" ht="16" customHeight="1" x14ac:dyDescent="0.2">
      <c r="A969" s="2"/>
      <c r="B969" s="90"/>
      <c r="C969" s="91"/>
      <c r="D969" s="2"/>
      <c r="E969" s="2"/>
      <c r="F969" s="91"/>
      <c r="G969" s="91"/>
      <c r="H969" s="91"/>
      <c r="I969" s="91"/>
      <c r="J969" s="91"/>
      <c r="K969" s="91"/>
      <c r="L969" s="91"/>
      <c r="M969" s="57"/>
      <c r="N969" s="57"/>
      <c r="O969" s="57"/>
      <c r="P969" s="58"/>
      <c r="Q969" s="58"/>
      <c r="R969" s="91"/>
      <c r="S969" s="91"/>
      <c r="T969" s="91"/>
      <c r="U969" s="2"/>
      <c r="V969" s="2"/>
    </row>
    <row r="970" spans="1:22" ht="16" customHeight="1" x14ac:dyDescent="0.2">
      <c r="A970" s="2"/>
      <c r="B970" s="90"/>
      <c r="C970" s="91"/>
      <c r="D970" s="2"/>
      <c r="E970" s="2"/>
      <c r="F970" s="91"/>
      <c r="G970" s="91"/>
      <c r="H970" s="91"/>
      <c r="I970" s="91"/>
      <c r="J970" s="91"/>
      <c r="K970" s="91"/>
      <c r="L970" s="91"/>
      <c r="M970" s="57"/>
      <c r="N970" s="57"/>
      <c r="O970" s="57"/>
      <c r="P970" s="58"/>
      <c r="Q970" s="58"/>
      <c r="R970" s="91"/>
      <c r="S970" s="91"/>
      <c r="T970" s="91"/>
      <c r="U970" s="2"/>
      <c r="V970" s="2"/>
    </row>
    <row r="971" spans="1:22" ht="16" customHeight="1" x14ac:dyDescent="0.2">
      <c r="A971" s="2"/>
      <c r="B971" s="90"/>
      <c r="C971" s="91"/>
      <c r="D971" s="2"/>
      <c r="E971" s="2"/>
      <c r="F971" s="91"/>
      <c r="G971" s="91"/>
      <c r="H971" s="91"/>
      <c r="I971" s="91"/>
      <c r="J971" s="91"/>
      <c r="K971" s="91"/>
      <c r="L971" s="91"/>
      <c r="M971" s="57"/>
      <c r="N971" s="57"/>
      <c r="O971" s="57"/>
      <c r="P971" s="58"/>
      <c r="Q971" s="58"/>
      <c r="R971" s="91"/>
      <c r="S971" s="91"/>
      <c r="T971" s="91"/>
      <c r="U971" s="2"/>
      <c r="V971" s="2"/>
    </row>
    <row r="972" spans="1:22" ht="16" customHeight="1" x14ac:dyDescent="0.2">
      <c r="A972" s="2"/>
      <c r="B972" s="90"/>
      <c r="C972" s="91"/>
      <c r="D972" s="2"/>
      <c r="E972" s="2"/>
      <c r="F972" s="91"/>
      <c r="G972" s="91"/>
      <c r="H972" s="91"/>
      <c r="I972" s="91"/>
      <c r="J972" s="91"/>
      <c r="K972" s="91"/>
      <c r="L972" s="91"/>
      <c r="M972" s="57"/>
      <c r="N972" s="57"/>
      <c r="O972" s="57"/>
      <c r="P972" s="58"/>
      <c r="Q972" s="58"/>
      <c r="R972" s="91"/>
      <c r="S972" s="91"/>
      <c r="T972" s="91"/>
      <c r="U972" s="2"/>
      <c r="V972" s="2"/>
    </row>
    <row r="973" spans="1:22" ht="16" customHeight="1" x14ac:dyDescent="0.2">
      <c r="A973" s="2"/>
      <c r="B973" s="90"/>
      <c r="C973" s="91"/>
      <c r="D973" s="2"/>
      <c r="E973" s="2"/>
      <c r="F973" s="91"/>
      <c r="G973" s="91"/>
      <c r="H973" s="91"/>
      <c r="I973" s="91"/>
      <c r="J973" s="91"/>
      <c r="K973" s="91"/>
      <c r="L973" s="91"/>
      <c r="M973" s="57"/>
      <c r="N973" s="57"/>
      <c r="O973" s="57"/>
      <c r="P973" s="58"/>
      <c r="Q973" s="58"/>
      <c r="R973" s="91"/>
      <c r="S973" s="91"/>
      <c r="T973" s="91"/>
      <c r="U973" s="2"/>
      <c r="V973" s="2"/>
    </row>
    <row r="974" spans="1:22" ht="16" customHeight="1" x14ac:dyDescent="0.2">
      <c r="A974" s="2"/>
      <c r="B974" s="90"/>
      <c r="C974" s="91"/>
      <c r="D974" s="2"/>
      <c r="E974" s="2"/>
      <c r="F974" s="91"/>
      <c r="G974" s="91"/>
      <c r="H974" s="91"/>
      <c r="I974" s="91"/>
      <c r="J974" s="91"/>
      <c r="K974" s="91"/>
      <c r="L974" s="91"/>
      <c r="M974" s="57"/>
      <c r="N974" s="57"/>
      <c r="O974" s="57"/>
      <c r="P974" s="58"/>
      <c r="Q974" s="58"/>
      <c r="R974" s="91"/>
      <c r="S974" s="91"/>
      <c r="T974" s="91"/>
      <c r="U974" s="2"/>
      <c r="V974" s="2"/>
    </row>
    <row r="975" spans="1:22" ht="16" customHeight="1" x14ac:dyDescent="0.2">
      <c r="A975" s="2"/>
      <c r="B975" s="90"/>
      <c r="C975" s="91"/>
      <c r="D975" s="2"/>
      <c r="E975" s="2"/>
      <c r="F975" s="91"/>
      <c r="G975" s="91"/>
      <c r="H975" s="91"/>
      <c r="I975" s="91"/>
      <c r="J975" s="91"/>
      <c r="K975" s="91"/>
      <c r="L975" s="91"/>
      <c r="M975" s="57"/>
      <c r="N975" s="57"/>
      <c r="O975" s="57"/>
      <c r="P975" s="58"/>
      <c r="Q975" s="58"/>
      <c r="R975" s="91"/>
      <c r="S975" s="91"/>
      <c r="T975" s="91"/>
      <c r="U975" s="2"/>
      <c r="V975" s="2"/>
    </row>
    <row r="976" spans="1:22" ht="16" customHeight="1" x14ac:dyDescent="0.2">
      <c r="A976" s="2"/>
      <c r="B976" s="90"/>
      <c r="C976" s="91"/>
      <c r="D976" s="2"/>
      <c r="E976" s="2"/>
      <c r="F976" s="91"/>
      <c r="G976" s="91"/>
      <c r="H976" s="91"/>
      <c r="I976" s="91"/>
      <c r="J976" s="91"/>
      <c r="K976" s="91"/>
      <c r="L976" s="91"/>
      <c r="M976" s="57"/>
      <c r="N976" s="57"/>
      <c r="O976" s="57"/>
      <c r="P976" s="58"/>
      <c r="Q976" s="58"/>
      <c r="R976" s="91"/>
      <c r="S976" s="91"/>
      <c r="T976" s="91"/>
      <c r="U976" s="2"/>
      <c r="V976" s="2"/>
    </row>
    <row r="977" spans="1:22" ht="16" customHeight="1" x14ac:dyDescent="0.2">
      <c r="A977" s="2"/>
      <c r="B977" s="90"/>
      <c r="C977" s="91"/>
      <c r="D977" s="2"/>
      <c r="E977" s="2"/>
      <c r="F977" s="91"/>
      <c r="G977" s="91"/>
      <c r="H977" s="91"/>
      <c r="I977" s="91"/>
      <c r="J977" s="91"/>
      <c r="K977" s="91"/>
      <c r="L977" s="91"/>
      <c r="M977" s="57"/>
      <c r="N977" s="57"/>
      <c r="O977" s="57"/>
      <c r="P977" s="58"/>
      <c r="Q977" s="58"/>
      <c r="R977" s="91"/>
      <c r="S977" s="91"/>
      <c r="T977" s="91"/>
      <c r="U977" s="2"/>
      <c r="V977" s="2"/>
    </row>
    <row r="978" spans="1:22" ht="16" customHeight="1" x14ac:dyDescent="0.2">
      <c r="A978" s="2"/>
      <c r="B978" s="90"/>
      <c r="C978" s="91"/>
      <c r="D978" s="2"/>
      <c r="E978" s="2"/>
      <c r="F978" s="91"/>
      <c r="G978" s="91"/>
      <c r="H978" s="91"/>
      <c r="I978" s="91"/>
      <c r="J978" s="91"/>
      <c r="K978" s="91"/>
      <c r="L978" s="91"/>
      <c r="M978" s="57"/>
      <c r="N978" s="57"/>
      <c r="O978" s="57"/>
      <c r="P978" s="58"/>
      <c r="Q978" s="58"/>
      <c r="R978" s="91"/>
      <c r="S978" s="91"/>
      <c r="T978" s="91"/>
      <c r="U978" s="2"/>
      <c r="V978" s="2"/>
    </row>
    <row r="979" spans="1:22" ht="16" customHeight="1" x14ac:dyDescent="0.2">
      <c r="A979" s="2"/>
      <c r="B979" s="90"/>
      <c r="C979" s="91"/>
      <c r="D979" s="2"/>
      <c r="E979" s="2"/>
      <c r="F979" s="91"/>
      <c r="G979" s="91"/>
      <c r="H979" s="91"/>
      <c r="I979" s="91"/>
      <c r="J979" s="91"/>
      <c r="K979" s="91"/>
      <c r="L979" s="91"/>
      <c r="M979" s="57"/>
      <c r="N979" s="57"/>
      <c r="O979" s="57"/>
      <c r="P979" s="58"/>
      <c r="Q979" s="58"/>
      <c r="R979" s="91"/>
      <c r="S979" s="91"/>
      <c r="T979" s="91"/>
      <c r="U979" s="2"/>
      <c r="V979" s="2"/>
    </row>
    <row r="980" spans="1:22" ht="16" customHeight="1" x14ac:dyDescent="0.2">
      <c r="A980" s="2"/>
      <c r="B980" s="90"/>
      <c r="C980" s="91"/>
      <c r="D980" s="2"/>
      <c r="E980" s="2"/>
      <c r="F980" s="91"/>
      <c r="G980" s="91"/>
      <c r="H980" s="91"/>
      <c r="I980" s="91"/>
      <c r="J980" s="91"/>
      <c r="K980" s="91"/>
      <c r="L980" s="91"/>
      <c r="M980" s="57"/>
      <c r="N980" s="57"/>
      <c r="O980" s="57"/>
      <c r="P980" s="58"/>
      <c r="Q980" s="58"/>
      <c r="R980" s="91"/>
      <c r="S980" s="91"/>
      <c r="T980" s="91"/>
      <c r="U980" s="2"/>
      <c r="V980" s="2"/>
    </row>
    <row r="981" spans="1:22" ht="16" customHeight="1" x14ac:dyDescent="0.2">
      <c r="A981" s="2"/>
      <c r="B981" s="90"/>
      <c r="C981" s="91"/>
      <c r="D981" s="2"/>
      <c r="E981" s="2"/>
      <c r="F981" s="91"/>
      <c r="G981" s="91"/>
      <c r="H981" s="91"/>
      <c r="I981" s="91"/>
      <c r="J981" s="91"/>
      <c r="K981" s="91"/>
      <c r="L981" s="91"/>
      <c r="M981" s="57"/>
      <c r="N981" s="57"/>
      <c r="O981" s="57"/>
      <c r="P981" s="58"/>
      <c r="Q981" s="58"/>
      <c r="R981" s="91"/>
      <c r="S981" s="91"/>
      <c r="T981" s="91"/>
      <c r="U981" s="2"/>
      <c r="V981" s="2"/>
    </row>
    <row r="982" spans="1:22" ht="16" customHeight="1" x14ac:dyDescent="0.2">
      <c r="A982" s="2"/>
      <c r="B982" s="90"/>
      <c r="C982" s="91"/>
      <c r="D982" s="2"/>
      <c r="E982" s="2"/>
      <c r="F982" s="91"/>
      <c r="G982" s="91"/>
      <c r="H982" s="91"/>
      <c r="I982" s="91"/>
      <c r="J982" s="91"/>
      <c r="K982" s="91"/>
      <c r="L982" s="91"/>
      <c r="M982" s="57"/>
      <c r="N982" s="57"/>
      <c r="O982" s="57"/>
      <c r="P982" s="58"/>
      <c r="Q982" s="58"/>
      <c r="R982" s="91"/>
      <c r="S982" s="91"/>
      <c r="T982" s="91"/>
      <c r="U982" s="2"/>
      <c r="V982" s="2"/>
    </row>
    <row r="983" spans="1:22" ht="16" customHeight="1" x14ac:dyDescent="0.2">
      <c r="A983" s="2"/>
      <c r="B983" s="90"/>
      <c r="C983" s="91"/>
      <c r="D983" s="2"/>
      <c r="E983" s="2"/>
      <c r="F983" s="91"/>
      <c r="G983" s="91"/>
      <c r="H983" s="91"/>
      <c r="I983" s="91"/>
      <c r="J983" s="91"/>
      <c r="K983" s="91"/>
      <c r="L983" s="91"/>
      <c r="M983" s="57"/>
      <c r="N983" s="57"/>
      <c r="O983" s="57"/>
      <c r="P983" s="58"/>
      <c r="Q983" s="58"/>
      <c r="R983" s="91"/>
      <c r="S983" s="91"/>
      <c r="T983" s="91"/>
      <c r="U983" s="2"/>
      <c r="V983" s="2"/>
    </row>
    <row r="984" spans="1:22" ht="16" customHeight="1" x14ac:dyDescent="0.2">
      <c r="A984" s="2"/>
      <c r="B984" s="90"/>
      <c r="C984" s="91"/>
      <c r="D984" s="2"/>
      <c r="E984" s="2"/>
      <c r="F984" s="91"/>
      <c r="G984" s="91"/>
      <c r="H984" s="91"/>
      <c r="I984" s="91"/>
      <c r="J984" s="91"/>
      <c r="K984" s="91"/>
      <c r="L984" s="91"/>
      <c r="M984" s="57"/>
      <c r="N984" s="57"/>
      <c r="O984" s="57"/>
      <c r="P984" s="58"/>
      <c r="Q984" s="58"/>
      <c r="R984" s="91"/>
      <c r="S984" s="91"/>
      <c r="T984" s="91"/>
      <c r="U984" s="2"/>
      <c r="V984" s="2"/>
    </row>
    <row r="985" spans="1:22" ht="16" customHeight="1" x14ac:dyDescent="0.2">
      <c r="A985" s="2"/>
      <c r="B985" s="90"/>
      <c r="C985" s="91"/>
      <c r="D985" s="2"/>
      <c r="E985" s="2"/>
      <c r="F985" s="91"/>
      <c r="G985" s="91"/>
      <c r="H985" s="91"/>
      <c r="I985" s="91"/>
      <c r="J985" s="91"/>
      <c r="K985" s="91"/>
      <c r="L985" s="91"/>
      <c r="M985" s="57"/>
      <c r="N985" s="57"/>
      <c r="O985" s="57"/>
      <c r="P985" s="58"/>
      <c r="Q985" s="58"/>
      <c r="R985" s="91"/>
      <c r="S985" s="91"/>
      <c r="T985" s="91"/>
      <c r="U985" s="2"/>
      <c r="V985" s="2"/>
    </row>
    <row r="986" spans="1:22" ht="16" customHeight="1" x14ac:dyDescent="0.2">
      <c r="A986" s="2"/>
      <c r="B986" s="90"/>
      <c r="C986" s="91"/>
      <c r="D986" s="2"/>
      <c r="E986" s="2"/>
      <c r="F986" s="91"/>
      <c r="G986" s="91"/>
      <c r="H986" s="91"/>
      <c r="I986" s="91"/>
      <c r="J986" s="91"/>
      <c r="K986" s="91"/>
      <c r="L986" s="91"/>
      <c r="M986" s="57"/>
      <c r="N986" s="57"/>
      <c r="O986" s="57"/>
      <c r="P986" s="58"/>
      <c r="Q986" s="58"/>
      <c r="R986" s="91"/>
      <c r="S986" s="91"/>
      <c r="T986" s="91"/>
      <c r="U986" s="2"/>
      <c r="V986" s="2"/>
    </row>
    <row r="987" spans="1:22" ht="16" customHeight="1" x14ac:dyDescent="0.2">
      <c r="A987" s="2"/>
      <c r="B987" s="90"/>
      <c r="C987" s="91"/>
      <c r="D987" s="2"/>
      <c r="E987" s="2"/>
      <c r="F987" s="91"/>
      <c r="G987" s="91"/>
      <c r="H987" s="91"/>
      <c r="I987" s="91"/>
      <c r="J987" s="91"/>
      <c r="K987" s="91"/>
      <c r="L987" s="91"/>
      <c r="M987" s="57"/>
      <c r="N987" s="57"/>
      <c r="O987" s="57"/>
      <c r="P987" s="58"/>
      <c r="Q987" s="58"/>
      <c r="R987" s="91"/>
      <c r="S987" s="91"/>
      <c r="T987" s="91"/>
      <c r="U987" s="2"/>
      <c r="V987" s="2"/>
    </row>
    <row r="988" spans="1:22" ht="16" customHeight="1" x14ac:dyDescent="0.2">
      <c r="A988" s="2"/>
      <c r="B988" s="90"/>
      <c r="C988" s="91"/>
      <c r="D988" s="2"/>
      <c r="E988" s="2"/>
      <c r="F988" s="91"/>
      <c r="G988" s="91"/>
      <c r="H988" s="91"/>
      <c r="I988" s="91"/>
      <c r="J988" s="91"/>
      <c r="K988" s="91"/>
      <c r="L988" s="91"/>
      <c r="M988" s="57"/>
      <c r="N988" s="57"/>
      <c r="O988" s="57"/>
      <c r="P988" s="58"/>
      <c r="Q988" s="58"/>
      <c r="R988" s="91"/>
      <c r="S988" s="91"/>
      <c r="T988" s="91"/>
      <c r="U988" s="2"/>
      <c r="V988" s="2"/>
    </row>
    <row r="989" spans="1:22" ht="16" customHeight="1" x14ac:dyDescent="0.2">
      <c r="A989" s="2"/>
      <c r="B989" s="90"/>
      <c r="C989" s="91"/>
      <c r="D989" s="2"/>
      <c r="E989" s="2"/>
      <c r="F989" s="91"/>
      <c r="G989" s="91"/>
      <c r="H989" s="91"/>
      <c r="I989" s="91"/>
      <c r="J989" s="91"/>
      <c r="K989" s="91"/>
      <c r="L989" s="91"/>
      <c r="M989" s="57"/>
      <c r="N989" s="57"/>
      <c r="O989" s="57"/>
      <c r="P989" s="58"/>
      <c r="Q989" s="58"/>
      <c r="R989" s="91"/>
      <c r="S989" s="91"/>
      <c r="T989" s="91"/>
      <c r="U989" s="2"/>
      <c r="V989" s="2"/>
    </row>
    <row r="990" spans="1:22" ht="16" customHeight="1" x14ac:dyDescent="0.2">
      <c r="A990" s="2"/>
      <c r="B990" s="90"/>
      <c r="C990" s="91"/>
      <c r="D990" s="2"/>
      <c r="E990" s="2"/>
      <c r="F990" s="91"/>
      <c r="G990" s="91"/>
      <c r="H990" s="91"/>
      <c r="I990" s="91"/>
      <c r="J990" s="91"/>
      <c r="K990" s="91"/>
      <c r="L990" s="91"/>
      <c r="M990" s="57"/>
      <c r="N990" s="57"/>
      <c r="O990" s="57"/>
      <c r="P990" s="58"/>
      <c r="Q990" s="58"/>
      <c r="R990" s="91"/>
      <c r="S990" s="91"/>
      <c r="T990" s="91"/>
      <c r="U990" s="2"/>
      <c r="V990" s="2"/>
    </row>
    <row r="991" spans="1:22" ht="16" customHeight="1" x14ac:dyDescent="0.2">
      <c r="A991" s="2"/>
      <c r="B991" s="90"/>
      <c r="C991" s="91"/>
      <c r="D991" s="2"/>
      <c r="E991" s="2"/>
      <c r="F991" s="91"/>
      <c r="G991" s="91"/>
      <c r="H991" s="91"/>
      <c r="I991" s="91"/>
      <c r="J991" s="91"/>
      <c r="K991" s="91"/>
      <c r="L991" s="91"/>
      <c r="M991" s="57"/>
      <c r="N991" s="57"/>
      <c r="O991" s="57"/>
      <c r="P991" s="58"/>
      <c r="Q991" s="58"/>
      <c r="R991" s="91"/>
      <c r="S991" s="91"/>
      <c r="T991" s="91"/>
      <c r="U991" s="2"/>
      <c r="V991" s="2"/>
    </row>
    <row r="992" spans="1:22" ht="16" customHeight="1" x14ac:dyDescent="0.2">
      <c r="A992" s="2"/>
      <c r="B992" s="90"/>
      <c r="C992" s="91"/>
      <c r="D992" s="2"/>
      <c r="E992" s="2"/>
      <c r="F992" s="91"/>
      <c r="G992" s="91"/>
      <c r="H992" s="91"/>
      <c r="I992" s="91"/>
      <c r="J992" s="91"/>
      <c r="K992" s="91"/>
      <c r="L992" s="91"/>
      <c r="M992" s="57"/>
      <c r="N992" s="57"/>
      <c r="O992" s="57"/>
      <c r="P992" s="58"/>
      <c r="Q992" s="58"/>
      <c r="R992" s="91"/>
      <c r="S992" s="91"/>
      <c r="T992" s="91"/>
      <c r="U992" s="2"/>
      <c r="V992" s="2"/>
    </row>
    <row r="993" spans="1:22" ht="16" customHeight="1" x14ac:dyDescent="0.2">
      <c r="A993" s="2"/>
      <c r="B993" s="90"/>
      <c r="C993" s="91"/>
      <c r="D993" s="2"/>
      <c r="E993" s="2"/>
      <c r="F993" s="91"/>
      <c r="G993" s="91"/>
      <c r="H993" s="91"/>
      <c r="I993" s="91"/>
      <c r="J993" s="91"/>
      <c r="K993" s="91"/>
      <c r="L993" s="91"/>
      <c r="M993" s="57"/>
      <c r="N993" s="57"/>
      <c r="O993" s="57"/>
      <c r="P993" s="58"/>
      <c r="Q993" s="58"/>
      <c r="R993" s="91"/>
      <c r="S993" s="91"/>
      <c r="T993" s="91"/>
      <c r="U993" s="2"/>
      <c r="V993" s="2"/>
    </row>
    <row r="994" spans="1:22" ht="16" customHeight="1" x14ac:dyDescent="0.2">
      <c r="A994" s="2"/>
      <c r="B994" s="90"/>
      <c r="C994" s="91"/>
      <c r="D994" s="2"/>
      <c r="E994" s="2"/>
      <c r="F994" s="91"/>
      <c r="G994" s="91"/>
      <c r="H994" s="91"/>
      <c r="I994" s="91"/>
      <c r="J994" s="91"/>
      <c r="K994" s="91"/>
      <c r="L994" s="91"/>
      <c r="M994" s="57"/>
      <c r="N994" s="57"/>
      <c r="O994" s="57"/>
      <c r="P994" s="58"/>
      <c r="Q994" s="58"/>
      <c r="R994" s="91"/>
      <c r="S994" s="91"/>
      <c r="T994" s="91"/>
      <c r="U994" s="2"/>
      <c r="V994" s="2"/>
    </row>
    <row r="995" spans="1:22" ht="16" customHeight="1" x14ac:dyDescent="0.2">
      <c r="A995" s="2"/>
      <c r="B995" s="90"/>
      <c r="C995" s="91"/>
      <c r="D995" s="2"/>
      <c r="E995" s="2"/>
      <c r="F995" s="91"/>
      <c r="G995" s="91"/>
      <c r="H995" s="91"/>
      <c r="I995" s="91"/>
      <c r="J995" s="91"/>
      <c r="K995" s="91"/>
      <c r="L995" s="91"/>
      <c r="M995" s="57"/>
      <c r="N995" s="57"/>
      <c r="O995" s="57"/>
      <c r="P995" s="58"/>
      <c r="Q995" s="58"/>
      <c r="R995" s="91"/>
      <c r="S995" s="91"/>
      <c r="T995" s="91"/>
      <c r="U995" s="2"/>
      <c r="V995" s="2"/>
    </row>
    <row r="996" spans="1:22" ht="16" customHeight="1" x14ac:dyDescent="0.2">
      <c r="A996" s="2"/>
      <c r="B996" s="90"/>
      <c r="C996" s="91"/>
      <c r="D996" s="2"/>
      <c r="E996" s="2"/>
      <c r="F996" s="91"/>
      <c r="G996" s="91"/>
      <c r="H996" s="91"/>
      <c r="I996" s="91"/>
      <c r="J996" s="91"/>
      <c r="K996" s="91"/>
      <c r="L996" s="91"/>
      <c r="M996" s="57"/>
      <c r="N996" s="57"/>
      <c r="O996" s="57"/>
      <c r="P996" s="58"/>
      <c r="Q996" s="58"/>
      <c r="R996" s="91"/>
      <c r="S996" s="91"/>
      <c r="T996" s="91"/>
      <c r="U996" s="2"/>
      <c r="V996" s="2"/>
    </row>
    <row r="997" spans="1:22" ht="16" customHeight="1" x14ac:dyDescent="0.2">
      <c r="A997" s="2"/>
      <c r="B997" s="90"/>
      <c r="C997" s="91"/>
      <c r="D997" s="2"/>
      <c r="E997" s="2"/>
      <c r="F997" s="91"/>
      <c r="G997" s="91"/>
      <c r="H997" s="91"/>
      <c r="I997" s="91"/>
      <c r="J997" s="91"/>
      <c r="K997" s="91"/>
      <c r="L997" s="91"/>
      <c r="M997" s="57"/>
      <c r="N997" s="57"/>
      <c r="O997" s="57"/>
      <c r="P997" s="58"/>
      <c r="Q997" s="58"/>
      <c r="R997" s="91"/>
      <c r="S997" s="91"/>
      <c r="T997" s="91"/>
      <c r="U997" s="2"/>
      <c r="V997" s="2"/>
    </row>
    <row r="998" spans="1:22" ht="16" customHeight="1" x14ac:dyDescent="0.2">
      <c r="A998" s="2"/>
      <c r="B998" s="90"/>
      <c r="C998" s="91"/>
      <c r="D998" s="2"/>
      <c r="E998" s="2"/>
      <c r="F998" s="91"/>
      <c r="G998" s="91"/>
      <c r="H998" s="91"/>
      <c r="I998" s="91"/>
      <c r="J998" s="91"/>
      <c r="K998" s="91"/>
      <c r="L998" s="91"/>
      <c r="M998" s="57"/>
      <c r="N998" s="57"/>
      <c r="O998" s="57"/>
      <c r="P998" s="58"/>
      <c r="Q998" s="58"/>
      <c r="R998" s="91"/>
      <c r="S998" s="91"/>
      <c r="T998" s="91"/>
      <c r="U998" s="2"/>
      <c r="V998" s="2"/>
    </row>
    <row r="999" spans="1:22" ht="16" customHeight="1" x14ac:dyDescent="0.2">
      <c r="A999" s="2"/>
      <c r="B999" s="90"/>
      <c r="C999" s="91"/>
      <c r="D999" s="2"/>
      <c r="E999" s="2"/>
      <c r="F999" s="91"/>
      <c r="G999" s="91"/>
      <c r="H999" s="91"/>
      <c r="I999" s="91"/>
      <c r="J999" s="91"/>
      <c r="K999" s="91"/>
      <c r="L999" s="91"/>
      <c r="M999" s="57"/>
      <c r="N999" s="57"/>
      <c r="O999" s="57"/>
      <c r="P999" s="58"/>
      <c r="Q999" s="58"/>
      <c r="R999" s="91"/>
      <c r="S999" s="91"/>
      <c r="T999" s="91"/>
      <c r="U999" s="2"/>
      <c r="V999" s="2"/>
    </row>
  </sheetData>
  <autoFilter ref="A6:X253" xr:uid="{00000000-0001-0000-0200-000000000000}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793"/>
  <sheetViews>
    <sheetView showGridLines="0" topLeftCell="C607" workbookViewId="0">
      <selection activeCell="D378" sqref="A378:XFD379"/>
    </sheetView>
  </sheetViews>
  <sheetFormatPr baseColWidth="10" defaultColWidth="8.83203125" defaultRowHeight="15" customHeight="1" x14ac:dyDescent="0.2"/>
  <cols>
    <col min="1" max="1" width="8.83203125" style="1" customWidth="1"/>
    <col min="2" max="2" width="15.6640625" style="1" customWidth="1"/>
    <col min="3" max="3" width="14.33203125" style="1" customWidth="1"/>
    <col min="4" max="4" width="46.1640625" style="1" customWidth="1"/>
    <col min="5" max="5" width="21" style="1" customWidth="1"/>
    <col min="6" max="6" width="11.6640625" style="1" customWidth="1"/>
    <col min="7" max="7" width="5" style="1" customWidth="1"/>
    <col min="8" max="8" width="16" style="1" customWidth="1"/>
    <col min="9" max="9" width="18.33203125" style="1" customWidth="1"/>
    <col min="10" max="10" width="14.5" style="1" customWidth="1"/>
    <col min="11" max="12" width="8.83203125" style="1" hidden="1" customWidth="1"/>
    <col min="13" max="13" width="19.33203125" style="1" customWidth="1"/>
    <col min="14" max="14" width="16.6640625" style="1" customWidth="1"/>
    <col min="15" max="15" width="14.5" style="1" customWidth="1"/>
    <col min="16" max="18" width="8.83203125" style="1" hidden="1" customWidth="1"/>
    <col min="19" max="19" width="13.6640625" style="1" customWidth="1"/>
    <col min="20" max="20" width="8.83203125" style="1" customWidth="1"/>
    <col min="21" max="21" width="1.33203125" style="1" customWidth="1"/>
    <col min="22" max="25" width="14" style="1" customWidth="1"/>
    <col min="26" max="26" width="16.33203125" style="1" customWidth="1"/>
    <col min="27" max="16384" width="8.83203125" style="1"/>
  </cols>
  <sheetData>
    <row r="1" spans="1:26" ht="16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 t="s">
        <v>22</v>
      </c>
      <c r="N1" s="25"/>
      <c r="O1" s="25"/>
      <c r="P1" s="25"/>
      <c r="Q1" s="25"/>
      <c r="R1" s="25"/>
      <c r="S1" s="26" t="s">
        <v>23</v>
      </c>
      <c r="T1" s="25"/>
      <c r="U1" s="25"/>
      <c r="V1" s="25"/>
      <c r="W1" s="25"/>
      <c r="X1" s="25"/>
      <c r="Y1" s="25"/>
      <c r="Z1" s="27"/>
    </row>
    <row r="2" spans="1:26" ht="16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30" t="s">
        <v>24</v>
      </c>
      <c r="Q2" s="30" t="s">
        <v>25</v>
      </c>
      <c r="R2" s="29"/>
      <c r="S2" s="29"/>
      <c r="T2" s="29"/>
      <c r="U2" s="29"/>
      <c r="V2" s="29"/>
      <c r="W2" s="29"/>
      <c r="X2" s="29"/>
      <c r="Y2" s="29"/>
      <c r="Z2" s="32"/>
    </row>
    <row r="3" spans="1:26" ht="26" customHeight="1" x14ac:dyDescent="0.3">
      <c r="A3" s="33" t="s">
        <v>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92">
        <v>1.39</v>
      </c>
      <c r="Q3" s="93">
        <v>0.2</v>
      </c>
      <c r="R3" s="29"/>
      <c r="S3" s="29"/>
      <c r="T3" s="29"/>
      <c r="U3" s="29"/>
      <c r="V3" s="29"/>
      <c r="W3" s="29"/>
      <c r="X3" s="29"/>
      <c r="Y3" s="29"/>
      <c r="Z3" s="32"/>
    </row>
    <row r="4" spans="1:26" ht="16" customHeight="1" x14ac:dyDescent="0.2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30" t="s">
        <v>27</v>
      </c>
      <c r="Q4" s="31"/>
      <c r="R4" s="29"/>
      <c r="S4" s="29"/>
      <c r="T4" s="29"/>
      <c r="U4" s="29"/>
      <c r="V4" s="29"/>
      <c r="W4" s="29"/>
      <c r="X4" s="29"/>
      <c r="Y4" s="29"/>
      <c r="Z4" s="32"/>
    </row>
    <row r="5" spans="1:26" ht="16" customHeight="1" x14ac:dyDescent="0.2">
      <c r="A5" s="28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29"/>
      <c r="V5" s="35"/>
      <c r="W5" s="35"/>
      <c r="X5" s="35"/>
      <c r="Y5" s="35"/>
      <c r="Z5" s="36"/>
    </row>
    <row r="6" spans="1:26" ht="16" customHeight="1" x14ac:dyDescent="0.2">
      <c r="A6" s="37"/>
      <c r="B6" s="38" t="s">
        <v>28</v>
      </c>
      <c r="C6" s="38" t="s">
        <v>29</v>
      </c>
      <c r="D6" s="38" t="s">
        <v>30</v>
      </c>
      <c r="E6" s="39" t="s">
        <v>31</v>
      </c>
      <c r="F6" s="38" t="s">
        <v>32</v>
      </c>
      <c r="G6" s="38" t="s">
        <v>33</v>
      </c>
      <c r="H6" s="38" t="s">
        <v>34</v>
      </c>
      <c r="I6" s="38" t="s">
        <v>35</v>
      </c>
      <c r="J6" s="38" t="s">
        <v>36</v>
      </c>
      <c r="K6" s="40" t="s">
        <v>37</v>
      </c>
      <c r="L6" s="41" t="s">
        <v>38</v>
      </c>
      <c r="M6" s="38" t="s">
        <v>39</v>
      </c>
      <c r="N6" s="38" t="s">
        <v>40</v>
      </c>
      <c r="O6" s="38" t="s">
        <v>41</v>
      </c>
      <c r="P6" s="38" t="s">
        <v>42</v>
      </c>
      <c r="Q6" s="38" t="s">
        <v>2408</v>
      </c>
      <c r="R6" s="38" t="s">
        <v>44</v>
      </c>
      <c r="S6" s="38" t="s">
        <v>45</v>
      </c>
      <c r="T6" s="38" t="s">
        <v>46</v>
      </c>
      <c r="U6" s="42"/>
      <c r="V6" s="43" t="s">
        <v>9975</v>
      </c>
      <c r="W6" s="43" t="s">
        <v>9979</v>
      </c>
      <c r="X6" s="43" t="s">
        <v>9977</v>
      </c>
      <c r="Y6" s="43" t="s">
        <v>9978</v>
      </c>
      <c r="Z6" s="43" t="s">
        <v>47</v>
      </c>
    </row>
    <row r="7" spans="1:26" ht="16" customHeight="1" x14ac:dyDescent="0.2">
      <c r="A7" s="44"/>
      <c r="B7" s="45">
        <v>843380174684</v>
      </c>
      <c r="C7" s="46" t="s">
        <v>2983</v>
      </c>
      <c r="D7" s="46" t="s">
        <v>2984</v>
      </c>
      <c r="E7" s="46" t="str" cm="1">
        <f t="array" ref="E7">_xlfn.XLOOKUP(C7,Master!E1:E2386,Master!H1:H2386)</f>
        <v>No</v>
      </c>
      <c r="F7" s="46" t="s">
        <v>116</v>
      </c>
      <c r="G7" s="46" t="s">
        <v>52</v>
      </c>
      <c r="H7" s="46" t="s">
        <v>53</v>
      </c>
      <c r="I7" s="46" t="s">
        <v>54</v>
      </c>
      <c r="J7" s="46" t="s">
        <v>2985</v>
      </c>
      <c r="K7" s="46" t="s">
        <v>56</v>
      </c>
      <c r="L7" s="46" t="s">
        <v>50</v>
      </c>
      <c r="M7" s="47">
        <v>51</v>
      </c>
      <c r="N7" s="47" cm="1">
        <f t="array" ref="N7">O7</f>
        <v>85</v>
      </c>
      <c r="O7" s="47">
        <v>85</v>
      </c>
      <c r="P7" s="48" cm="1">
        <f t="array" ref="P7">(O7*$P$3)*(M7/O7)</f>
        <v>70.889999999999986</v>
      </c>
      <c r="Q7" s="48" cm="1">
        <f t="array" ref="Q7">R7</f>
        <v>142</v>
      </c>
      <c r="R7" s="48" cm="1">
        <f t="array" ref="R7">ROUND(O7*$P$3*(1+$Q$3),0)</f>
        <v>142</v>
      </c>
      <c r="S7" s="46" t="s">
        <v>57</v>
      </c>
      <c r="T7" s="50" t="s">
        <v>58</v>
      </c>
      <c r="U7" s="51"/>
      <c r="V7" s="52"/>
      <c r="W7" s="52"/>
      <c r="X7" s="52"/>
      <c r="Y7" s="52"/>
      <c r="Z7" s="53">
        <f>(V7*M7)+(W7*M7)+(M7*X7)+(Y7*M7)</f>
        <v>0</v>
      </c>
    </row>
    <row r="8" spans="1:26" ht="16" customHeight="1" x14ac:dyDescent="0.2">
      <c r="A8" s="54"/>
      <c r="B8" s="55">
        <v>843380174691</v>
      </c>
      <c r="C8" s="56" t="s">
        <v>2986</v>
      </c>
      <c r="D8" s="56" t="s">
        <v>2987</v>
      </c>
      <c r="E8" s="56" t="str" cm="1">
        <f t="array" ref="E8">_xlfn.XLOOKUP(C8,Master!E1:E2386,Master!H1:H2386)</f>
        <v>No</v>
      </c>
      <c r="F8" s="56" t="s">
        <v>116</v>
      </c>
      <c r="G8" s="56" t="s">
        <v>61</v>
      </c>
      <c r="H8" s="56" t="s">
        <v>53</v>
      </c>
      <c r="I8" s="56" t="s">
        <v>54</v>
      </c>
      <c r="J8" s="56" t="s">
        <v>2985</v>
      </c>
      <c r="K8" s="56" t="s">
        <v>56</v>
      </c>
      <c r="L8" s="56" t="s">
        <v>50</v>
      </c>
      <c r="M8" s="57">
        <v>51</v>
      </c>
      <c r="N8" s="57" cm="1">
        <f t="array" ref="N8">O8</f>
        <v>85</v>
      </c>
      <c r="O8" s="57">
        <v>85</v>
      </c>
      <c r="P8" s="58" cm="1">
        <f t="array" ref="P8">(O8*$P$3)*(M8/O8)</f>
        <v>70.889999999999986</v>
      </c>
      <c r="Q8" s="58" cm="1">
        <f t="array" ref="Q8">R8</f>
        <v>142</v>
      </c>
      <c r="R8" s="58" cm="1">
        <f t="array" ref="R8">ROUND(O8*$P$3*(1+$Q$3),0)</f>
        <v>142</v>
      </c>
      <c r="S8" s="56" t="s">
        <v>57</v>
      </c>
      <c r="T8" s="60" t="s">
        <v>58</v>
      </c>
      <c r="U8" s="51"/>
      <c r="V8" s="61"/>
      <c r="W8" s="61"/>
      <c r="X8" s="61"/>
      <c r="Y8" s="61"/>
      <c r="Z8" s="53">
        <f t="shared" ref="Z8:Z71" si="0">(V8*M8)+(W8*M8)+(M8*X8)+(Y8*M8)</f>
        <v>0</v>
      </c>
    </row>
    <row r="9" spans="1:26" ht="16" customHeight="1" x14ac:dyDescent="0.2">
      <c r="A9" s="54"/>
      <c r="B9" s="55">
        <v>843380174707</v>
      </c>
      <c r="C9" s="56" t="s">
        <v>2988</v>
      </c>
      <c r="D9" s="56" t="s">
        <v>2989</v>
      </c>
      <c r="E9" s="56" t="str" cm="1">
        <f t="array" ref="E9">_xlfn.XLOOKUP(C9,Master!E1:E2386,Master!H1:H2386)</f>
        <v>No</v>
      </c>
      <c r="F9" s="56" t="s">
        <v>116</v>
      </c>
      <c r="G9" s="56" t="s">
        <v>64</v>
      </c>
      <c r="H9" s="56" t="s">
        <v>53</v>
      </c>
      <c r="I9" s="56" t="s">
        <v>54</v>
      </c>
      <c r="J9" s="56" t="s">
        <v>2985</v>
      </c>
      <c r="K9" s="56" t="s">
        <v>56</v>
      </c>
      <c r="L9" s="56" t="s">
        <v>50</v>
      </c>
      <c r="M9" s="57">
        <v>51</v>
      </c>
      <c r="N9" s="57" cm="1">
        <f t="array" ref="N9">O9</f>
        <v>85</v>
      </c>
      <c r="O9" s="57">
        <v>85</v>
      </c>
      <c r="P9" s="58" cm="1">
        <f t="array" ref="P9">(O9*$P$3)*(M9/O9)</f>
        <v>70.889999999999986</v>
      </c>
      <c r="Q9" s="58" cm="1">
        <f t="array" ref="Q9">R9</f>
        <v>142</v>
      </c>
      <c r="R9" s="58" cm="1">
        <f t="array" ref="R9">ROUND(O9*$P$3*(1+$Q$3),0)</f>
        <v>142</v>
      </c>
      <c r="S9" s="56" t="s">
        <v>57</v>
      </c>
      <c r="T9" s="60" t="s">
        <v>58</v>
      </c>
      <c r="U9" s="51"/>
      <c r="V9" s="61"/>
      <c r="W9" s="61"/>
      <c r="X9" s="61"/>
      <c r="Y9" s="61"/>
      <c r="Z9" s="53">
        <f t="shared" si="0"/>
        <v>0</v>
      </c>
    </row>
    <row r="10" spans="1:26" ht="16" customHeight="1" x14ac:dyDescent="0.2">
      <c r="A10" s="54"/>
      <c r="B10" s="55">
        <v>843380174714</v>
      </c>
      <c r="C10" s="56" t="s">
        <v>2990</v>
      </c>
      <c r="D10" s="56" t="s">
        <v>2991</v>
      </c>
      <c r="E10" s="56" t="str" cm="1">
        <f t="array" ref="E10">_xlfn.XLOOKUP(C10,Master!E1:E2386,Master!H1:H2386)</f>
        <v>No</v>
      </c>
      <c r="F10" s="56" t="s">
        <v>116</v>
      </c>
      <c r="G10" s="56" t="s">
        <v>67</v>
      </c>
      <c r="H10" s="56" t="s">
        <v>53</v>
      </c>
      <c r="I10" s="56" t="s">
        <v>54</v>
      </c>
      <c r="J10" s="56" t="s">
        <v>2985</v>
      </c>
      <c r="K10" s="56" t="s">
        <v>56</v>
      </c>
      <c r="L10" s="56" t="s">
        <v>50</v>
      </c>
      <c r="M10" s="57">
        <v>51</v>
      </c>
      <c r="N10" s="57" cm="1">
        <f t="array" ref="N10">O10</f>
        <v>85</v>
      </c>
      <c r="O10" s="57">
        <v>85</v>
      </c>
      <c r="P10" s="58" cm="1">
        <f t="array" ref="P10">(O10*$P$3)*(M10/O10)</f>
        <v>70.889999999999986</v>
      </c>
      <c r="Q10" s="58" cm="1">
        <f t="array" ref="Q10">R10</f>
        <v>142</v>
      </c>
      <c r="R10" s="58" cm="1">
        <f t="array" ref="R10">ROUND(O10*$P$3*(1+$Q$3),0)</f>
        <v>142</v>
      </c>
      <c r="S10" s="56" t="s">
        <v>57</v>
      </c>
      <c r="T10" s="60" t="s">
        <v>58</v>
      </c>
      <c r="U10" s="51"/>
      <c r="V10" s="61"/>
      <c r="W10" s="61"/>
      <c r="X10" s="61"/>
      <c r="Y10" s="61"/>
      <c r="Z10" s="53">
        <f t="shared" si="0"/>
        <v>0</v>
      </c>
    </row>
    <row r="11" spans="1:26" ht="16" customHeight="1" x14ac:dyDescent="0.2">
      <c r="A11" s="54"/>
      <c r="B11" s="55">
        <v>843380174721</v>
      </c>
      <c r="C11" s="56" t="s">
        <v>2992</v>
      </c>
      <c r="D11" s="56" t="s">
        <v>2993</v>
      </c>
      <c r="E11" s="56" t="str" cm="1">
        <f t="array" ref="E11">_xlfn.XLOOKUP(C11,Master!E1:E2386,Master!H1:H2386)</f>
        <v>No</v>
      </c>
      <c r="F11" s="56" t="s">
        <v>116</v>
      </c>
      <c r="G11" s="56" t="s">
        <v>70</v>
      </c>
      <c r="H11" s="56" t="s">
        <v>53</v>
      </c>
      <c r="I11" s="56" t="s">
        <v>54</v>
      </c>
      <c r="J11" s="56" t="s">
        <v>2985</v>
      </c>
      <c r="K11" s="56" t="s">
        <v>56</v>
      </c>
      <c r="L11" s="56" t="s">
        <v>50</v>
      </c>
      <c r="M11" s="57">
        <v>51</v>
      </c>
      <c r="N11" s="57" cm="1">
        <f t="array" ref="N11">O11</f>
        <v>85</v>
      </c>
      <c r="O11" s="57">
        <v>85</v>
      </c>
      <c r="P11" s="58" cm="1">
        <f t="array" ref="P11">(O11*$P$3)*(M11/O11)</f>
        <v>70.889999999999986</v>
      </c>
      <c r="Q11" s="58" cm="1">
        <f t="array" ref="Q11">R11</f>
        <v>142</v>
      </c>
      <c r="R11" s="58" cm="1">
        <f t="array" ref="R11">ROUND(O11*$P$3*(1+$Q$3),0)</f>
        <v>142</v>
      </c>
      <c r="S11" s="56" t="s">
        <v>57</v>
      </c>
      <c r="T11" s="60" t="s">
        <v>58</v>
      </c>
      <c r="U11" s="51"/>
      <c r="V11" s="61"/>
      <c r="W11" s="61"/>
      <c r="X11" s="61"/>
      <c r="Y11" s="61"/>
      <c r="Z11" s="53">
        <f t="shared" si="0"/>
        <v>0</v>
      </c>
    </row>
    <row r="12" spans="1:26" ht="16" customHeight="1" x14ac:dyDescent="0.2">
      <c r="A12" s="54"/>
      <c r="B12" s="55">
        <v>843380174530</v>
      </c>
      <c r="C12" s="56" t="s">
        <v>2994</v>
      </c>
      <c r="D12" s="56" t="s">
        <v>2995</v>
      </c>
      <c r="E12" s="56" t="str" cm="1">
        <f t="array" ref="E12">_xlfn.XLOOKUP(C12,Master!E1:E2386,Master!H1:H2386)</f>
        <v>No</v>
      </c>
      <c r="F12" s="56" t="s">
        <v>116</v>
      </c>
      <c r="G12" s="56" t="s">
        <v>52</v>
      </c>
      <c r="H12" s="56" t="s">
        <v>53</v>
      </c>
      <c r="I12" s="56" t="s">
        <v>73</v>
      </c>
      <c r="J12" s="56" t="s">
        <v>2985</v>
      </c>
      <c r="K12" s="56" t="s">
        <v>56</v>
      </c>
      <c r="L12" s="56" t="s">
        <v>50</v>
      </c>
      <c r="M12" s="57">
        <v>63.25</v>
      </c>
      <c r="N12" s="57" cm="1">
        <f t="array" ref="N12">O12</f>
        <v>115</v>
      </c>
      <c r="O12" s="57">
        <v>115</v>
      </c>
      <c r="P12" s="58" cm="1">
        <f t="array" ref="P12">(O12*$P$3)*(M12/O12)</f>
        <v>87.917500000000004</v>
      </c>
      <c r="Q12" s="58" cm="1">
        <f t="array" ref="Q12">R12</f>
        <v>192</v>
      </c>
      <c r="R12" s="58" cm="1">
        <f t="array" ref="R12">ROUND(O12*$P$3*(1+$Q$3),0)</f>
        <v>192</v>
      </c>
      <c r="S12" s="56" t="s">
        <v>57</v>
      </c>
      <c r="T12" s="60" t="s">
        <v>58</v>
      </c>
      <c r="U12" s="51"/>
      <c r="V12" s="61"/>
      <c r="W12" s="61"/>
      <c r="X12" s="61"/>
      <c r="Y12" s="61"/>
      <c r="Z12" s="53">
        <f t="shared" si="0"/>
        <v>0</v>
      </c>
    </row>
    <row r="13" spans="1:26" ht="16" customHeight="1" x14ac:dyDescent="0.2">
      <c r="A13" s="54"/>
      <c r="B13" s="55">
        <v>843380174547</v>
      </c>
      <c r="C13" s="56" t="s">
        <v>2996</v>
      </c>
      <c r="D13" s="56" t="s">
        <v>2997</v>
      </c>
      <c r="E13" s="56" t="str" cm="1">
        <f t="array" ref="E13">_xlfn.XLOOKUP(C13,Master!E1:E2386,Master!H1:H2386)</f>
        <v>No</v>
      </c>
      <c r="F13" s="56" t="s">
        <v>116</v>
      </c>
      <c r="G13" s="56" t="s">
        <v>61</v>
      </c>
      <c r="H13" s="56" t="s">
        <v>53</v>
      </c>
      <c r="I13" s="56" t="s">
        <v>73</v>
      </c>
      <c r="J13" s="56" t="s">
        <v>2985</v>
      </c>
      <c r="K13" s="56" t="s">
        <v>56</v>
      </c>
      <c r="L13" s="56" t="s">
        <v>50</v>
      </c>
      <c r="M13" s="57">
        <v>63.25</v>
      </c>
      <c r="N13" s="57" cm="1">
        <f t="array" ref="N13">O13</f>
        <v>115</v>
      </c>
      <c r="O13" s="57">
        <v>115</v>
      </c>
      <c r="P13" s="58" cm="1">
        <f t="array" ref="P13">(O13*$P$3)*(M13/O13)</f>
        <v>87.917500000000004</v>
      </c>
      <c r="Q13" s="58" cm="1">
        <f t="array" ref="Q13">R13</f>
        <v>192</v>
      </c>
      <c r="R13" s="58" cm="1">
        <f t="array" ref="R13">ROUND(O13*$P$3*(1+$Q$3),0)</f>
        <v>192</v>
      </c>
      <c r="S13" s="56" t="s">
        <v>57</v>
      </c>
      <c r="T13" s="60" t="s">
        <v>58</v>
      </c>
      <c r="U13" s="51"/>
      <c r="V13" s="61"/>
      <c r="W13" s="61"/>
      <c r="X13" s="61"/>
      <c r="Y13" s="61"/>
      <c r="Z13" s="53">
        <f t="shared" si="0"/>
        <v>0</v>
      </c>
    </row>
    <row r="14" spans="1:26" ht="16" customHeight="1" x14ac:dyDescent="0.2">
      <c r="A14" s="54"/>
      <c r="B14" s="55">
        <v>843380174554</v>
      </c>
      <c r="C14" s="56" t="s">
        <v>2998</v>
      </c>
      <c r="D14" s="56" t="s">
        <v>2999</v>
      </c>
      <c r="E14" s="56" t="str" cm="1">
        <f t="array" ref="E14">_xlfn.XLOOKUP(C14,Master!E1:E2386,Master!H1:H2386)</f>
        <v>No</v>
      </c>
      <c r="F14" s="56" t="s">
        <v>116</v>
      </c>
      <c r="G14" s="56" t="s">
        <v>64</v>
      </c>
      <c r="H14" s="56" t="s">
        <v>53</v>
      </c>
      <c r="I14" s="56" t="s">
        <v>73</v>
      </c>
      <c r="J14" s="56" t="s">
        <v>2985</v>
      </c>
      <c r="K14" s="56" t="s">
        <v>56</v>
      </c>
      <c r="L14" s="56" t="s">
        <v>50</v>
      </c>
      <c r="M14" s="57">
        <v>63.25</v>
      </c>
      <c r="N14" s="57" cm="1">
        <f t="array" ref="N14">O14</f>
        <v>115</v>
      </c>
      <c r="O14" s="57">
        <v>115</v>
      </c>
      <c r="P14" s="58" cm="1">
        <f t="array" ref="P14">(O14*$P$3)*(M14/O14)</f>
        <v>87.917500000000004</v>
      </c>
      <c r="Q14" s="58" cm="1">
        <f t="array" ref="Q14">R14</f>
        <v>192</v>
      </c>
      <c r="R14" s="58" cm="1">
        <f t="array" ref="R14">ROUND(O14*$P$3*(1+$Q$3),0)</f>
        <v>192</v>
      </c>
      <c r="S14" s="56" t="s">
        <v>57</v>
      </c>
      <c r="T14" s="60" t="s">
        <v>58</v>
      </c>
      <c r="U14" s="51"/>
      <c r="V14" s="61"/>
      <c r="W14" s="61"/>
      <c r="X14" s="61"/>
      <c r="Y14" s="61"/>
      <c r="Z14" s="53">
        <f t="shared" si="0"/>
        <v>0</v>
      </c>
    </row>
    <row r="15" spans="1:26" ht="16" customHeight="1" x14ac:dyDescent="0.2">
      <c r="A15" s="54"/>
      <c r="B15" s="55">
        <v>843380174561</v>
      </c>
      <c r="C15" s="56" t="s">
        <v>3000</v>
      </c>
      <c r="D15" s="56" t="s">
        <v>3001</v>
      </c>
      <c r="E15" s="56" t="str" cm="1">
        <f t="array" ref="E15">_xlfn.XLOOKUP(C15,Master!E1:E2386,Master!H1:H2386)</f>
        <v>No</v>
      </c>
      <c r="F15" s="56" t="s">
        <v>116</v>
      </c>
      <c r="G15" s="56" t="s">
        <v>67</v>
      </c>
      <c r="H15" s="56" t="s">
        <v>53</v>
      </c>
      <c r="I15" s="56" t="s">
        <v>73</v>
      </c>
      <c r="J15" s="56" t="s">
        <v>2985</v>
      </c>
      <c r="K15" s="56" t="s">
        <v>56</v>
      </c>
      <c r="L15" s="56" t="s">
        <v>50</v>
      </c>
      <c r="M15" s="57">
        <v>63.25</v>
      </c>
      <c r="N15" s="57" cm="1">
        <f t="array" ref="N15">O15</f>
        <v>115</v>
      </c>
      <c r="O15" s="57">
        <v>115</v>
      </c>
      <c r="P15" s="58" cm="1">
        <f t="array" ref="P15">(O15*$P$3)*(M15/O15)</f>
        <v>87.917500000000004</v>
      </c>
      <c r="Q15" s="58" cm="1">
        <f t="array" ref="Q15">R15</f>
        <v>192</v>
      </c>
      <c r="R15" s="58" cm="1">
        <f t="array" ref="R15">ROUND(O15*$P$3*(1+$Q$3),0)</f>
        <v>192</v>
      </c>
      <c r="S15" s="56" t="s">
        <v>57</v>
      </c>
      <c r="T15" s="60" t="s">
        <v>58</v>
      </c>
      <c r="U15" s="51"/>
      <c r="V15" s="61"/>
      <c r="W15" s="61"/>
      <c r="X15" s="61"/>
      <c r="Y15" s="61"/>
      <c r="Z15" s="53">
        <f t="shared" si="0"/>
        <v>0</v>
      </c>
    </row>
    <row r="16" spans="1:26" ht="16" customHeight="1" x14ac:dyDescent="0.2">
      <c r="A16" s="54"/>
      <c r="B16" s="55">
        <v>843380174578</v>
      </c>
      <c r="C16" s="56" t="s">
        <v>3002</v>
      </c>
      <c r="D16" s="56" t="s">
        <v>3003</v>
      </c>
      <c r="E16" s="56" t="str" cm="1">
        <f t="array" ref="E16">_xlfn.XLOOKUP(C16,Master!E1:E2386,Master!H1:H2386)</f>
        <v>No</v>
      </c>
      <c r="F16" s="56" t="s">
        <v>116</v>
      </c>
      <c r="G16" s="56" t="s">
        <v>70</v>
      </c>
      <c r="H16" s="56" t="s">
        <v>53</v>
      </c>
      <c r="I16" s="56" t="s">
        <v>73</v>
      </c>
      <c r="J16" s="56" t="s">
        <v>2985</v>
      </c>
      <c r="K16" s="56" t="s">
        <v>56</v>
      </c>
      <c r="L16" s="56" t="s">
        <v>50</v>
      </c>
      <c r="M16" s="57">
        <v>63.25</v>
      </c>
      <c r="N16" s="57" cm="1">
        <f t="array" ref="N16">O16</f>
        <v>115</v>
      </c>
      <c r="O16" s="57">
        <v>115</v>
      </c>
      <c r="P16" s="58" cm="1">
        <f t="array" ref="P16">(O16*$P$3)*(M16/O16)</f>
        <v>87.917500000000004</v>
      </c>
      <c r="Q16" s="58" cm="1">
        <f t="array" ref="Q16">R16</f>
        <v>192</v>
      </c>
      <c r="R16" s="58" cm="1">
        <f t="array" ref="R16">ROUND(O16*$P$3*(1+$Q$3),0)</f>
        <v>192</v>
      </c>
      <c r="S16" s="56" t="s">
        <v>57</v>
      </c>
      <c r="T16" s="60" t="s">
        <v>58</v>
      </c>
      <c r="U16" s="51"/>
      <c r="V16" s="61"/>
      <c r="W16" s="61"/>
      <c r="X16" s="61"/>
      <c r="Y16" s="61"/>
      <c r="Z16" s="53">
        <f t="shared" si="0"/>
        <v>0</v>
      </c>
    </row>
    <row r="17" spans="1:26" ht="16" customHeight="1" x14ac:dyDescent="0.2">
      <c r="A17" s="54"/>
      <c r="B17" s="55">
        <v>843380174066</v>
      </c>
      <c r="C17" s="56" t="s">
        <v>3004</v>
      </c>
      <c r="D17" s="56" t="s">
        <v>3005</v>
      </c>
      <c r="E17" s="56" t="str" cm="1">
        <f t="array" ref="E17">_xlfn.XLOOKUP(C17,Master!E1:E2386,Master!H1:H2386)</f>
        <v>No</v>
      </c>
      <c r="F17" s="56" t="s">
        <v>116</v>
      </c>
      <c r="G17" s="56" t="s">
        <v>52</v>
      </c>
      <c r="H17" s="56" t="s">
        <v>53</v>
      </c>
      <c r="I17" s="56" t="s">
        <v>84</v>
      </c>
      <c r="J17" s="56" t="s">
        <v>2985</v>
      </c>
      <c r="K17" s="56" t="s">
        <v>56</v>
      </c>
      <c r="L17" s="56" t="s">
        <v>50</v>
      </c>
      <c r="M17" s="57">
        <v>82.5</v>
      </c>
      <c r="N17" s="57" cm="1">
        <f t="array" ref="N17">O17</f>
        <v>150</v>
      </c>
      <c r="O17" s="57">
        <v>150</v>
      </c>
      <c r="P17" s="58" cm="1">
        <f t="array" ref="P17">(O17*$P$3)*(M17/O17)</f>
        <v>114.675</v>
      </c>
      <c r="Q17" s="58" cm="1">
        <f t="array" ref="Q17">R17</f>
        <v>250</v>
      </c>
      <c r="R17" s="58" cm="1">
        <f t="array" ref="R17">ROUND(O17*$P$3*(1+$Q$3),0)</f>
        <v>250</v>
      </c>
      <c r="S17" s="56" t="s">
        <v>57</v>
      </c>
      <c r="T17" s="60" t="s">
        <v>58</v>
      </c>
      <c r="U17" s="51"/>
      <c r="V17" s="61"/>
      <c r="W17" s="61"/>
      <c r="X17" s="61"/>
      <c r="Y17" s="61"/>
      <c r="Z17" s="53">
        <f t="shared" si="0"/>
        <v>0</v>
      </c>
    </row>
    <row r="18" spans="1:26" ht="16" customHeight="1" x14ac:dyDescent="0.2">
      <c r="A18" s="54"/>
      <c r="B18" s="55">
        <v>843380174073</v>
      </c>
      <c r="C18" s="56" t="s">
        <v>3006</v>
      </c>
      <c r="D18" s="56" t="s">
        <v>3007</v>
      </c>
      <c r="E18" s="56" t="str" cm="1">
        <f t="array" ref="E18">_xlfn.XLOOKUP(C18,Master!E1:E2386,Master!H1:H2386)</f>
        <v>No</v>
      </c>
      <c r="F18" s="56" t="s">
        <v>116</v>
      </c>
      <c r="G18" s="56" t="s">
        <v>61</v>
      </c>
      <c r="H18" s="56" t="s">
        <v>53</v>
      </c>
      <c r="I18" s="56" t="s">
        <v>84</v>
      </c>
      <c r="J18" s="56" t="s">
        <v>2985</v>
      </c>
      <c r="K18" s="56" t="s">
        <v>56</v>
      </c>
      <c r="L18" s="56" t="s">
        <v>50</v>
      </c>
      <c r="M18" s="57">
        <v>82.5</v>
      </c>
      <c r="N18" s="57" cm="1">
        <f t="array" ref="N18">O18</f>
        <v>150</v>
      </c>
      <c r="O18" s="57">
        <v>150</v>
      </c>
      <c r="P18" s="58" cm="1">
        <f t="array" ref="P18">(O18*$P$3)*(M18/O18)</f>
        <v>114.675</v>
      </c>
      <c r="Q18" s="58" cm="1">
        <f t="array" ref="Q18">R18</f>
        <v>250</v>
      </c>
      <c r="R18" s="58" cm="1">
        <f t="array" ref="R18">ROUND(O18*$P$3*(1+$Q$3),0)</f>
        <v>250</v>
      </c>
      <c r="S18" s="56" t="s">
        <v>57</v>
      </c>
      <c r="T18" s="60" t="s">
        <v>58</v>
      </c>
      <c r="U18" s="51"/>
      <c r="V18" s="61"/>
      <c r="W18" s="61"/>
      <c r="X18" s="61"/>
      <c r="Y18" s="61"/>
      <c r="Z18" s="53">
        <f t="shared" si="0"/>
        <v>0</v>
      </c>
    </row>
    <row r="19" spans="1:26" ht="16" customHeight="1" x14ac:dyDescent="0.2">
      <c r="A19" s="54"/>
      <c r="B19" s="55">
        <v>843380174080</v>
      </c>
      <c r="C19" s="56" t="s">
        <v>3008</v>
      </c>
      <c r="D19" s="56" t="s">
        <v>3009</v>
      </c>
      <c r="E19" s="56" t="str" cm="1">
        <f t="array" ref="E19">_xlfn.XLOOKUP(C19,Master!E1:E2386,Master!H1:H2386)</f>
        <v>No</v>
      </c>
      <c r="F19" s="56" t="s">
        <v>116</v>
      </c>
      <c r="G19" s="56" t="s">
        <v>64</v>
      </c>
      <c r="H19" s="56" t="s">
        <v>53</v>
      </c>
      <c r="I19" s="56" t="s">
        <v>84</v>
      </c>
      <c r="J19" s="56" t="s">
        <v>2985</v>
      </c>
      <c r="K19" s="56" t="s">
        <v>56</v>
      </c>
      <c r="L19" s="56" t="s">
        <v>50</v>
      </c>
      <c r="M19" s="57">
        <v>82.5</v>
      </c>
      <c r="N19" s="57" cm="1">
        <f t="array" ref="N19">O19</f>
        <v>150</v>
      </c>
      <c r="O19" s="57">
        <v>150</v>
      </c>
      <c r="P19" s="58" cm="1">
        <f t="array" ref="P19">(O19*$P$3)*(M19/O19)</f>
        <v>114.675</v>
      </c>
      <c r="Q19" s="58" cm="1">
        <f t="array" ref="Q19">R19</f>
        <v>250</v>
      </c>
      <c r="R19" s="58" cm="1">
        <f t="array" ref="R19">ROUND(O19*$P$3*(1+$Q$3),0)</f>
        <v>250</v>
      </c>
      <c r="S19" s="56" t="s">
        <v>57</v>
      </c>
      <c r="T19" s="60" t="s">
        <v>58</v>
      </c>
      <c r="U19" s="51"/>
      <c r="V19" s="61"/>
      <c r="W19" s="61"/>
      <c r="X19" s="61"/>
      <c r="Y19" s="61"/>
      <c r="Z19" s="53">
        <f t="shared" si="0"/>
        <v>0</v>
      </c>
    </row>
    <row r="20" spans="1:26" ht="16" customHeight="1" x14ac:dyDescent="0.2">
      <c r="A20" s="54"/>
      <c r="B20" s="55">
        <v>843380174097</v>
      </c>
      <c r="C20" s="56" t="s">
        <v>3010</v>
      </c>
      <c r="D20" s="56" t="s">
        <v>3011</v>
      </c>
      <c r="E20" s="56" t="str" cm="1">
        <f t="array" ref="E20">_xlfn.XLOOKUP(C20,Master!E1:E2386,Master!H1:H2386)</f>
        <v>No</v>
      </c>
      <c r="F20" s="56" t="s">
        <v>116</v>
      </c>
      <c r="G20" s="56" t="s">
        <v>67</v>
      </c>
      <c r="H20" s="56" t="s">
        <v>53</v>
      </c>
      <c r="I20" s="56" t="s">
        <v>84</v>
      </c>
      <c r="J20" s="56" t="s">
        <v>2985</v>
      </c>
      <c r="K20" s="56" t="s">
        <v>56</v>
      </c>
      <c r="L20" s="56" t="s">
        <v>50</v>
      </c>
      <c r="M20" s="57">
        <v>82.5</v>
      </c>
      <c r="N20" s="57" cm="1">
        <f t="array" ref="N20">O20</f>
        <v>150</v>
      </c>
      <c r="O20" s="57">
        <v>150</v>
      </c>
      <c r="P20" s="58" cm="1">
        <f t="array" ref="P20">(O20*$P$3)*(M20/O20)</f>
        <v>114.675</v>
      </c>
      <c r="Q20" s="58" cm="1">
        <f t="array" ref="Q20">R20</f>
        <v>250</v>
      </c>
      <c r="R20" s="58" cm="1">
        <f t="array" ref="R20">ROUND(O20*$P$3*(1+$Q$3),0)</f>
        <v>250</v>
      </c>
      <c r="S20" s="56" t="s">
        <v>57</v>
      </c>
      <c r="T20" s="60" t="s">
        <v>58</v>
      </c>
      <c r="U20" s="51"/>
      <c r="V20" s="61"/>
      <c r="W20" s="61"/>
      <c r="X20" s="61"/>
      <c r="Y20" s="61"/>
      <c r="Z20" s="53">
        <f t="shared" si="0"/>
        <v>0</v>
      </c>
    </row>
    <row r="21" spans="1:26" ht="16" customHeight="1" x14ac:dyDescent="0.2">
      <c r="A21" s="54"/>
      <c r="B21" s="55">
        <v>843380174103</v>
      </c>
      <c r="C21" s="56" t="s">
        <v>3012</v>
      </c>
      <c r="D21" s="56" t="s">
        <v>3013</v>
      </c>
      <c r="E21" s="56" t="str" cm="1">
        <f t="array" ref="E21">_xlfn.XLOOKUP(C21,Master!E1:E2386,Master!H1:H2386)</f>
        <v>No</v>
      </c>
      <c r="F21" s="56" t="s">
        <v>116</v>
      </c>
      <c r="G21" s="56" t="s">
        <v>70</v>
      </c>
      <c r="H21" s="56" t="s">
        <v>53</v>
      </c>
      <c r="I21" s="56" t="s">
        <v>84</v>
      </c>
      <c r="J21" s="56" t="s">
        <v>2985</v>
      </c>
      <c r="K21" s="56" t="s">
        <v>56</v>
      </c>
      <c r="L21" s="56" t="s">
        <v>50</v>
      </c>
      <c r="M21" s="57">
        <v>82.5</v>
      </c>
      <c r="N21" s="57" cm="1">
        <f t="array" ref="N21">O21</f>
        <v>150</v>
      </c>
      <c r="O21" s="57">
        <v>150</v>
      </c>
      <c r="P21" s="58" cm="1">
        <f t="array" ref="P21">(O21*$P$3)*(M21/O21)</f>
        <v>114.675</v>
      </c>
      <c r="Q21" s="58" cm="1">
        <f t="array" ref="Q21">R21</f>
        <v>250</v>
      </c>
      <c r="R21" s="58" cm="1">
        <f t="array" ref="R21">ROUND(O21*$P$3*(1+$Q$3),0)</f>
        <v>250</v>
      </c>
      <c r="S21" s="56" t="s">
        <v>57</v>
      </c>
      <c r="T21" s="60" t="s">
        <v>58</v>
      </c>
      <c r="U21" s="51"/>
      <c r="V21" s="61"/>
      <c r="W21" s="61"/>
      <c r="X21" s="61"/>
      <c r="Y21" s="61"/>
      <c r="Z21" s="53">
        <f t="shared" si="0"/>
        <v>0</v>
      </c>
    </row>
    <row r="22" spans="1:26" ht="16" customHeight="1" x14ac:dyDescent="0.2">
      <c r="A22" s="54"/>
      <c r="B22" s="55">
        <v>843380174110</v>
      </c>
      <c r="C22" s="56" t="s">
        <v>3014</v>
      </c>
      <c r="D22" s="56" t="s">
        <v>3015</v>
      </c>
      <c r="E22" s="56" t="str" cm="1">
        <f t="array" ref="E22">_xlfn.XLOOKUP(C22,Master!E1:E2386,Master!H1:H2386)</f>
        <v>No</v>
      </c>
      <c r="F22" s="56" t="s">
        <v>127</v>
      </c>
      <c r="G22" s="56" t="s">
        <v>52</v>
      </c>
      <c r="H22" s="56" t="s">
        <v>53</v>
      </c>
      <c r="I22" s="56" t="s">
        <v>84</v>
      </c>
      <c r="J22" s="56" t="s">
        <v>2985</v>
      </c>
      <c r="K22" s="56" t="s">
        <v>56</v>
      </c>
      <c r="L22" s="56" t="s">
        <v>50</v>
      </c>
      <c r="M22" s="57">
        <v>82.5</v>
      </c>
      <c r="N22" s="57" cm="1">
        <f t="array" ref="N22">O22</f>
        <v>150</v>
      </c>
      <c r="O22" s="57">
        <v>150</v>
      </c>
      <c r="P22" s="58" cm="1">
        <f t="array" ref="P22">(O22*$P$3)*(M22/O22)</f>
        <v>114.675</v>
      </c>
      <c r="Q22" s="58" cm="1">
        <f t="array" ref="Q22">R22</f>
        <v>250</v>
      </c>
      <c r="R22" s="58" cm="1">
        <f t="array" ref="R22">ROUND(O22*$P$3*(1+$Q$3),0)</f>
        <v>250</v>
      </c>
      <c r="S22" s="56" t="s">
        <v>57</v>
      </c>
      <c r="T22" s="60" t="s">
        <v>58</v>
      </c>
      <c r="U22" s="51"/>
      <c r="V22" s="61"/>
      <c r="W22" s="61"/>
      <c r="X22" s="61"/>
      <c r="Y22" s="61"/>
      <c r="Z22" s="53">
        <f t="shared" si="0"/>
        <v>0</v>
      </c>
    </row>
    <row r="23" spans="1:26" ht="16" customHeight="1" x14ac:dyDescent="0.2">
      <c r="A23" s="54"/>
      <c r="B23" s="55">
        <v>843380174127</v>
      </c>
      <c r="C23" s="56" t="s">
        <v>3016</v>
      </c>
      <c r="D23" s="56" t="s">
        <v>3017</v>
      </c>
      <c r="E23" s="56" t="str" cm="1">
        <f t="array" ref="E23">_xlfn.XLOOKUP(C23,Master!E1:E2386,Master!H1:H2386)</f>
        <v>No</v>
      </c>
      <c r="F23" s="56" t="s">
        <v>127</v>
      </c>
      <c r="G23" s="56" t="s">
        <v>61</v>
      </c>
      <c r="H23" s="56" t="s">
        <v>53</v>
      </c>
      <c r="I23" s="56" t="s">
        <v>84</v>
      </c>
      <c r="J23" s="56" t="s">
        <v>2985</v>
      </c>
      <c r="K23" s="56" t="s">
        <v>56</v>
      </c>
      <c r="L23" s="56" t="s">
        <v>50</v>
      </c>
      <c r="M23" s="57">
        <v>82.5</v>
      </c>
      <c r="N23" s="57" cm="1">
        <f t="array" ref="N23">O23</f>
        <v>150</v>
      </c>
      <c r="O23" s="57">
        <v>150</v>
      </c>
      <c r="P23" s="58" cm="1">
        <f t="array" ref="P23">(O23*$P$3)*(M23/O23)</f>
        <v>114.675</v>
      </c>
      <c r="Q23" s="58" cm="1">
        <f t="array" ref="Q23">R23</f>
        <v>250</v>
      </c>
      <c r="R23" s="58" cm="1">
        <f t="array" ref="R23">ROUND(O23*$P$3*(1+$Q$3),0)</f>
        <v>250</v>
      </c>
      <c r="S23" s="56" t="s">
        <v>57</v>
      </c>
      <c r="T23" s="60" t="s">
        <v>58</v>
      </c>
      <c r="U23" s="51"/>
      <c r="V23" s="61"/>
      <c r="W23" s="61"/>
      <c r="X23" s="61"/>
      <c r="Y23" s="61"/>
      <c r="Z23" s="53">
        <f t="shared" si="0"/>
        <v>0</v>
      </c>
    </row>
    <row r="24" spans="1:26" ht="16" customHeight="1" x14ac:dyDescent="0.2">
      <c r="A24" s="54"/>
      <c r="B24" s="55">
        <v>843380174134</v>
      </c>
      <c r="C24" s="56" t="s">
        <v>3018</v>
      </c>
      <c r="D24" s="56" t="s">
        <v>3019</v>
      </c>
      <c r="E24" s="56" t="str" cm="1">
        <f t="array" ref="E24">_xlfn.XLOOKUP(C24,Master!E1:E2386,Master!H1:H2386)</f>
        <v>No</v>
      </c>
      <c r="F24" s="56" t="s">
        <v>127</v>
      </c>
      <c r="G24" s="56" t="s">
        <v>64</v>
      </c>
      <c r="H24" s="56" t="s">
        <v>53</v>
      </c>
      <c r="I24" s="56" t="s">
        <v>84</v>
      </c>
      <c r="J24" s="56" t="s">
        <v>2985</v>
      </c>
      <c r="K24" s="56" t="s">
        <v>56</v>
      </c>
      <c r="L24" s="56" t="s">
        <v>50</v>
      </c>
      <c r="M24" s="57">
        <v>82.5</v>
      </c>
      <c r="N24" s="57" cm="1">
        <f t="array" ref="N24">O24</f>
        <v>150</v>
      </c>
      <c r="O24" s="57">
        <v>150</v>
      </c>
      <c r="P24" s="58" cm="1">
        <f t="array" ref="P24">(O24*$P$3)*(M24/O24)</f>
        <v>114.675</v>
      </c>
      <c r="Q24" s="58" cm="1">
        <f t="array" ref="Q24">R24</f>
        <v>250</v>
      </c>
      <c r="R24" s="58" cm="1">
        <f t="array" ref="R24">ROUND(O24*$P$3*(1+$Q$3),0)</f>
        <v>250</v>
      </c>
      <c r="S24" s="56" t="s">
        <v>57</v>
      </c>
      <c r="T24" s="60" t="s">
        <v>58</v>
      </c>
      <c r="U24" s="51"/>
      <c r="V24" s="61"/>
      <c r="W24" s="61"/>
      <c r="X24" s="61"/>
      <c r="Y24" s="61"/>
      <c r="Z24" s="53">
        <f t="shared" si="0"/>
        <v>0</v>
      </c>
    </row>
    <row r="25" spans="1:26" ht="16" customHeight="1" x14ac:dyDescent="0.2">
      <c r="A25" s="54"/>
      <c r="B25" s="55">
        <v>843380174141</v>
      </c>
      <c r="C25" s="56" t="s">
        <v>3020</v>
      </c>
      <c r="D25" s="56" t="s">
        <v>3021</v>
      </c>
      <c r="E25" s="56" t="str" cm="1">
        <f t="array" ref="E25">_xlfn.XLOOKUP(C25,Master!E1:E2386,Master!H1:H2386)</f>
        <v>No</v>
      </c>
      <c r="F25" s="56" t="s">
        <v>127</v>
      </c>
      <c r="G25" s="56" t="s">
        <v>67</v>
      </c>
      <c r="H25" s="56" t="s">
        <v>53</v>
      </c>
      <c r="I25" s="56" t="s">
        <v>84</v>
      </c>
      <c r="J25" s="56" t="s">
        <v>2985</v>
      </c>
      <c r="K25" s="56" t="s">
        <v>56</v>
      </c>
      <c r="L25" s="56" t="s">
        <v>50</v>
      </c>
      <c r="M25" s="57">
        <v>82.5</v>
      </c>
      <c r="N25" s="57" cm="1">
        <f t="array" ref="N25">O25</f>
        <v>150</v>
      </c>
      <c r="O25" s="57">
        <v>150</v>
      </c>
      <c r="P25" s="58" cm="1">
        <f t="array" ref="P25">(O25*$P$3)*(M25/O25)</f>
        <v>114.675</v>
      </c>
      <c r="Q25" s="58" cm="1">
        <f t="array" ref="Q25">R25</f>
        <v>250</v>
      </c>
      <c r="R25" s="58" cm="1">
        <f t="array" ref="R25">ROUND(O25*$P$3*(1+$Q$3),0)</f>
        <v>250</v>
      </c>
      <c r="S25" s="56" t="s">
        <v>57</v>
      </c>
      <c r="T25" s="60" t="s">
        <v>58</v>
      </c>
      <c r="U25" s="51"/>
      <c r="V25" s="61"/>
      <c r="W25" s="61"/>
      <c r="X25" s="61"/>
      <c r="Y25" s="61"/>
      <c r="Z25" s="53">
        <f t="shared" si="0"/>
        <v>0</v>
      </c>
    </row>
    <row r="26" spans="1:26" ht="16" customHeight="1" x14ac:dyDescent="0.2">
      <c r="A26" s="54"/>
      <c r="B26" s="55">
        <v>843380174158</v>
      </c>
      <c r="C26" s="56" t="s">
        <v>3022</v>
      </c>
      <c r="D26" s="56" t="s">
        <v>3023</v>
      </c>
      <c r="E26" s="56" t="str" cm="1">
        <f t="array" ref="E26">_xlfn.XLOOKUP(C26,Master!E1:E2386,Master!H1:H2386)</f>
        <v>No</v>
      </c>
      <c r="F26" s="56" t="s">
        <v>127</v>
      </c>
      <c r="G26" s="56" t="s">
        <v>70</v>
      </c>
      <c r="H26" s="56" t="s">
        <v>53</v>
      </c>
      <c r="I26" s="56" t="s">
        <v>84</v>
      </c>
      <c r="J26" s="56" t="s">
        <v>2985</v>
      </c>
      <c r="K26" s="56" t="s">
        <v>56</v>
      </c>
      <c r="L26" s="56" t="s">
        <v>50</v>
      </c>
      <c r="M26" s="57">
        <v>82.5</v>
      </c>
      <c r="N26" s="57" cm="1">
        <f t="array" ref="N26">O26</f>
        <v>150</v>
      </c>
      <c r="O26" s="57">
        <v>150</v>
      </c>
      <c r="P26" s="58" cm="1">
        <f t="array" ref="P26">(O26*$P$3)*(M26/O26)</f>
        <v>114.675</v>
      </c>
      <c r="Q26" s="58" cm="1">
        <f t="array" ref="Q26">R26</f>
        <v>250</v>
      </c>
      <c r="R26" s="58" cm="1">
        <f t="array" ref="R26">ROUND(O26*$P$3*(1+$Q$3),0)</f>
        <v>250</v>
      </c>
      <c r="S26" s="56" t="s">
        <v>57</v>
      </c>
      <c r="T26" s="60" t="s">
        <v>58</v>
      </c>
      <c r="U26" s="51"/>
      <c r="V26" s="61"/>
      <c r="W26" s="61"/>
      <c r="X26" s="61"/>
      <c r="Y26" s="61"/>
      <c r="Z26" s="53">
        <f t="shared" si="0"/>
        <v>0</v>
      </c>
    </row>
    <row r="27" spans="1:26" ht="16" customHeight="1" x14ac:dyDescent="0.2">
      <c r="A27" s="54"/>
      <c r="B27" s="55">
        <v>843380173908</v>
      </c>
      <c r="C27" s="56" t="s">
        <v>3024</v>
      </c>
      <c r="D27" s="56" t="s">
        <v>3025</v>
      </c>
      <c r="E27" s="56" t="str" cm="1">
        <f t="array" ref="E27">_xlfn.XLOOKUP(C27,Master!E1:E2386,Master!H1:H2386)</f>
        <v>No</v>
      </c>
      <c r="F27" s="56" t="s">
        <v>116</v>
      </c>
      <c r="G27" s="56" t="s">
        <v>52</v>
      </c>
      <c r="H27" s="56" t="s">
        <v>53</v>
      </c>
      <c r="I27" s="56" t="s">
        <v>73</v>
      </c>
      <c r="J27" s="56" t="s">
        <v>2985</v>
      </c>
      <c r="K27" s="56" t="s">
        <v>56</v>
      </c>
      <c r="L27" s="56" t="s">
        <v>50</v>
      </c>
      <c r="M27" s="57">
        <v>99</v>
      </c>
      <c r="N27" s="57" cm="1">
        <f t="array" ref="N27">O27</f>
        <v>180</v>
      </c>
      <c r="O27" s="57">
        <v>180</v>
      </c>
      <c r="P27" s="58" cm="1">
        <f t="array" ref="P27">(O27*$P$3)*(M27/O27)</f>
        <v>137.61000000000001</v>
      </c>
      <c r="Q27" s="58" cm="1">
        <f t="array" ref="Q27">R27</f>
        <v>300</v>
      </c>
      <c r="R27" s="58" cm="1">
        <f t="array" ref="R27">ROUND(O27*$P$3*(1+$Q$3),0)</f>
        <v>300</v>
      </c>
      <c r="S27" s="56" t="s">
        <v>57</v>
      </c>
      <c r="T27" s="60" t="s">
        <v>58</v>
      </c>
      <c r="U27" s="51"/>
      <c r="V27" s="61"/>
      <c r="W27" s="61"/>
      <c r="X27" s="61"/>
      <c r="Y27" s="61"/>
      <c r="Z27" s="53">
        <f t="shared" si="0"/>
        <v>0</v>
      </c>
    </row>
    <row r="28" spans="1:26" ht="16" customHeight="1" x14ac:dyDescent="0.2">
      <c r="A28" s="54"/>
      <c r="B28" s="55">
        <v>843380173915</v>
      </c>
      <c r="C28" s="56" t="s">
        <v>3026</v>
      </c>
      <c r="D28" s="56" t="s">
        <v>3027</v>
      </c>
      <c r="E28" s="56" t="str" cm="1">
        <f t="array" ref="E28">_xlfn.XLOOKUP(C28,Master!E1:E2386,Master!H1:H2386)</f>
        <v>No</v>
      </c>
      <c r="F28" s="56" t="s">
        <v>116</v>
      </c>
      <c r="G28" s="56" t="s">
        <v>61</v>
      </c>
      <c r="H28" s="56" t="s">
        <v>53</v>
      </c>
      <c r="I28" s="56" t="s">
        <v>73</v>
      </c>
      <c r="J28" s="56" t="s">
        <v>2985</v>
      </c>
      <c r="K28" s="56" t="s">
        <v>56</v>
      </c>
      <c r="L28" s="56" t="s">
        <v>50</v>
      </c>
      <c r="M28" s="57">
        <v>99</v>
      </c>
      <c r="N28" s="57" cm="1">
        <f t="array" ref="N28">O28</f>
        <v>180</v>
      </c>
      <c r="O28" s="57">
        <v>180</v>
      </c>
      <c r="P28" s="58" cm="1">
        <f t="array" ref="P28">(O28*$P$3)*(M28/O28)</f>
        <v>137.61000000000001</v>
      </c>
      <c r="Q28" s="58" cm="1">
        <f t="array" ref="Q28">R28</f>
        <v>300</v>
      </c>
      <c r="R28" s="58" cm="1">
        <f t="array" ref="R28">ROUND(O28*$P$3*(1+$Q$3),0)</f>
        <v>300</v>
      </c>
      <c r="S28" s="56" t="s">
        <v>57</v>
      </c>
      <c r="T28" s="60" t="s">
        <v>58</v>
      </c>
      <c r="U28" s="51"/>
      <c r="V28" s="61"/>
      <c r="W28" s="61"/>
      <c r="X28" s="61"/>
      <c r="Y28" s="61"/>
      <c r="Z28" s="53">
        <f t="shared" si="0"/>
        <v>0</v>
      </c>
    </row>
    <row r="29" spans="1:26" ht="16" customHeight="1" x14ac:dyDescent="0.2">
      <c r="A29" s="54"/>
      <c r="B29" s="55">
        <v>843380173922</v>
      </c>
      <c r="C29" s="56" t="s">
        <v>3028</v>
      </c>
      <c r="D29" s="56" t="s">
        <v>3029</v>
      </c>
      <c r="E29" s="56" t="str" cm="1">
        <f t="array" ref="E29">_xlfn.XLOOKUP(C29,Master!E1:E2386,Master!H1:H2386)</f>
        <v>No</v>
      </c>
      <c r="F29" s="56" t="s">
        <v>116</v>
      </c>
      <c r="G29" s="56" t="s">
        <v>64</v>
      </c>
      <c r="H29" s="56" t="s">
        <v>53</v>
      </c>
      <c r="I29" s="56" t="s">
        <v>73</v>
      </c>
      <c r="J29" s="56" t="s">
        <v>2985</v>
      </c>
      <c r="K29" s="56" t="s">
        <v>56</v>
      </c>
      <c r="L29" s="56" t="s">
        <v>50</v>
      </c>
      <c r="M29" s="57">
        <v>99</v>
      </c>
      <c r="N29" s="57" cm="1">
        <f t="array" ref="N29">O29</f>
        <v>180</v>
      </c>
      <c r="O29" s="57">
        <v>180</v>
      </c>
      <c r="P29" s="58" cm="1">
        <f t="array" ref="P29">(O29*$P$3)*(M29/O29)</f>
        <v>137.61000000000001</v>
      </c>
      <c r="Q29" s="58" cm="1">
        <f t="array" ref="Q29">R29</f>
        <v>300</v>
      </c>
      <c r="R29" s="58" cm="1">
        <f t="array" ref="R29">ROUND(O29*$P$3*(1+$Q$3),0)</f>
        <v>300</v>
      </c>
      <c r="S29" s="56" t="s">
        <v>57</v>
      </c>
      <c r="T29" s="60" t="s">
        <v>58</v>
      </c>
      <c r="U29" s="51"/>
      <c r="V29" s="61"/>
      <c r="W29" s="61"/>
      <c r="X29" s="61"/>
      <c r="Y29" s="61"/>
      <c r="Z29" s="53">
        <f t="shared" si="0"/>
        <v>0</v>
      </c>
    </row>
    <row r="30" spans="1:26" ht="16" customHeight="1" x14ac:dyDescent="0.2">
      <c r="A30" s="54"/>
      <c r="B30" s="55">
        <v>843380173939</v>
      </c>
      <c r="C30" s="56" t="s">
        <v>3030</v>
      </c>
      <c r="D30" s="56" t="s">
        <v>3031</v>
      </c>
      <c r="E30" s="56" t="str" cm="1">
        <f t="array" ref="E30">_xlfn.XLOOKUP(C30,Master!E1:E2386,Master!H1:H2386)</f>
        <v>No</v>
      </c>
      <c r="F30" s="56" t="s">
        <v>116</v>
      </c>
      <c r="G30" s="56" t="s">
        <v>67</v>
      </c>
      <c r="H30" s="56" t="s">
        <v>53</v>
      </c>
      <c r="I30" s="56" t="s">
        <v>73</v>
      </c>
      <c r="J30" s="56" t="s">
        <v>2985</v>
      </c>
      <c r="K30" s="56" t="s">
        <v>56</v>
      </c>
      <c r="L30" s="56" t="s">
        <v>50</v>
      </c>
      <c r="M30" s="57">
        <v>99</v>
      </c>
      <c r="N30" s="57" cm="1">
        <f t="array" ref="N30">O30</f>
        <v>180</v>
      </c>
      <c r="O30" s="57">
        <v>180</v>
      </c>
      <c r="P30" s="58" cm="1">
        <f t="array" ref="P30">(O30*$P$3)*(M30/O30)</f>
        <v>137.61000000000001</v>
      </c>
      <c r="Q30" s="58" cm="1">
        <f t="array" ref="Q30">R30</f>
        <v>300</v>
      </c>
      <c r="R30" s="58" cm="1">
        <f t="array" ref="R30">ROUND(O30*$P$3*(1+$Q$3),0)</f>
        <v>300</v>
      </c>
      <c r="S30" s="56" t="s">
        <v>57</v>
      </c>
      <c r="T30" s="60" t="s">
        <v>58</v>
      </c>
      <c r="U30" s="51"/>
      <c r="V30" s="61"/>
      <c r="W30" s="61"/>
      <c r="X30" s="61"/>
      <c r="Y30" s="61"/>
      <c r="Z30" s="53">
        <f t="shared" si="0"/>
        <v>0</v>
      </c>
    </row>
    <row r="31" spans="1:26" ht="16" customHeight="1" x14ac:dyDescent="0.2">
      <c r="A31" s="54"/>
      <c r="B31" s="55">
        <v>843380173946</v>
      </c>
      <c r="C31" s="56" t="s">
        <v>3032</v>
      </c>
      <c r="D31" s="56" t="s">
        <v>3033</v>
      </c>
      <c r="E31" s="56" t="str" cm="1">
        <f t="array" ref="E31">_xlfn.XLOOKUP(C31,Master!E1:E2386,Master!H1:H2386)</f>
        <v>No</v>
      </c>
      <c r="F31" s="56" t="s">
        <v>116</v>
      </c>
      <c r="G31" s="56" t="s">
        <v>70</v>
      </c>
      <c r="H31" s="56" t="s">
        <v>53</v>
      </c>
      <c r="I31" s="56" t="s">
        <v>73</v>
      </c>
      <c r="J31" s="56" t="s">
        <v>2985</v>
      </c>
      <c r="K31" s="56" t="s">
        <v>56</v>
      </c>
      <c r="L31" s="56" t="s">
        <v>50</v>
      </c>
      <c r="M31" s="57">
        <v>99</v>
      </c>
      <c r="N31" s="57" cm="1">
        <f t="array" ref="N31">O31</f>
        <v>180</v>
      </c>
      <c r="O31" s="57">
        <v>180</v>
      </c>
      <c r="P31" s="58" cm="1">
        <f t="array" ref="P31">(O31*$P$3)*(M31/O31)</f>
        <v>137.61000000000001</v>
      </c>
      <c r="Q31" s="58" cm="1">
        <f t="array" ref="Q31">R31</f>
        <v>300</v>
      </c>
      <c r="R31" s="58" cm="1">
        <f t="array" ref="R31">ROUND(O31*$P$3*(1+$Q$3),0)</f>
        <v>300</v>
      </c>
      <c r="S31" s="56" t="s">
        <v>57</v>
      </c>
      <c r="T31" s="60" t="s">
        <v>58</v>
      </c>
      <c r="U31" s="51"/>
      <c r="V31" s="61"/>
      <c r="W31" s="61"/>
      <c r="X31" s="61"/>
      <c r="Y31" s="61"/>
      <c r="Z31" s="53">
        <f t="shared" si="0"/>
        <v>0</v>
      </c>
    </row>
    <row r="32" spans="1:26" ht="16" customHeight="1" x14ac:dyDescent="0.2">
      <c r="A32" s="54"/>
      <c r="B32" s="55">
        <v>843380174165</v>
      </c>
      <c r="C32" s="56" t="s">
        <v>3034</v>
      </c>
      <c r="D32" s="56" t="s">
        <v>3035</v>
      </c>
      <c r="E32" s="56" t="str" cm="1">
        <f t="array" ref="E32">_xlfn.XLOOKUP(C32,Master!E1:E2386,Master!H1:H2386)</f>
        <v>No</v>
      </c>
      <c r="F32" s="56" t="s">
        <v>127</v>
      </c>
      <c r="G32" s="56" t="s">
        <v>52</v>
      </c>
      <c r="H32" s="56" t="s">
        <v>2841</v>
      </c>
      <c r="I32" s="56" t="s">
        <v>2842</v>
      </c>
      <c r="J32" s="56" t="s">
        <v>2985</v>
      </c>
      <c r="K32" s="56" t="s">
        <v>56</v>
      </c>
      <c r="L32" s="56" t="s">
        <v>50</v>
      </c>
      <c r="M32" s="57">
        <v>60.5</v>
      </c>
      <c r="N32" s="57" cm="1">
        <f t="array" ref="N32">O32</f>
        <v>110</v>
      </c>
      <c r="O32" s="57">
        <v>110</v>
      </c>
      <c r="P32" s="58" cm="1">
        <f t="array" ref="P32">(O32*$P$3)*(M32/O32)</f>
        <v>84.094999999999999</v>
      </c>
      <c r="Q32" s="58" cm="1">
        <f t="array" ref="Q32">R32</f>
        <v>183</v>
      </c>
      <c r="R32" s="58" cm="1">
        <f t="array" ref="R32">ROUND(O32*$P$3*(1+$Q$3),0)</f>
        <v>183</v>
      </c>
      <c r="S32" s="56" t="s">
        <v>57</v>
      </c>
      <c r="T32" s="60" t="s">
        <v>58</v>
      </c>
      <c r="U32" s="51"/>
      <c r="V32" s="61"/>
      <c r="W32" s="61"/>
      <c r="X32" s="61"/>
      <c r="Y32" s="61"/>
      <c r="Z32" s="53">
        <f t="shared" si="0"/>
        <v>0</v>
      </c>
    </row>
    <row r="33" spans="1:26" ht="16" customHeight="1" x14ac:dyDescent="0.2">
      <c r="A33" s="54"/>
      <c r="B33" s="55">
        <v>843380174172</v>
      </c>
      <c r="C33" s="56" t="s">
        <v>3036</v>
      </c>
      <c r="D33" s="56" t="s">
        <v>3037</v>
      </c>
      <c r="E33" s="56" t="str" cm="1">
        <f t="array" ref="E33">_xlfn.XLOOKUP(C33,Master!E1:E2386,Master!H1:H2386)</f>
        <v>No</v>
      </c>
      <c r="F33" s="56" t="s">
        <v>127</v>
      </c>
      <c r="G33" s="56" t="s">
        <v>61</v>
      </c>
      <c r="H33" s="56" t="s">
        <v>2841</v>
      </c>
      <c r="I33" s="56" t="s">
        <v>2842</v>
      </c>
      <c r="J33" s="56" t="s">
        <v>2985</v>
      </c>
      <c r="K33" s="56" t="s">
        <v>56</v>
      </c>
      <c r="L33" s="56" t="s">
        <v>50</v>
      </c>
      <c r="M33" s="57">
        <v>60.5</v>
      </c>
      <c r="N33" s="57" cm="1">
        <f t="array" ref="N33">O33</f>
        <v>110</v>
      </c>
      <c r="O33" s="57">
        <v>110</v>
      </c>
      <c r="P33" s="58" cm="1">
        <f t="array" ref="P33">(O33*$P$3)*(M33/O33)</f>
        <v>84.094999999999999</v>
      </c>
      <c r="Q33" s="58" cm="1">
        <f t="array" ref="Q33">R33</f>
        <v>183</v>
      </c>
      <c r="R33" s="58" cm="1">
        <f t="array" ref="R33">ROUND(O33*$P$3*(1+$Q$3),0)</f>
        <v>183</v>
      </c>
      <c r="S33" s="56" t="s">
        <v>57</v>
      </c>
      <c r="T33" s="60" t="s">
        <v>58</v>
      </c>
      <c r="U33" s="51"/>
      <c r="V33" s="61"/>
      <c r="W33" s="61"/>
      <c r="X33" s="61"/>
      <c r="Y33" s="61"/>
      <c r="Z33" s="53">
        <f t="shared" si="0"/>
        <v>0</v>
      </c>
    </row>
    <row r="34" spans="1:26" ht="16" customHeight="1" x14ac:dyDescent="0.2">
      <c r="A34" s="54"/>
      <c r="B34" s="55">
        <v>843380174189</v>
      </c>
      <c r="C34" s="56" t="s">
        <v>3038</v>
      </c>
      <c r="D34" s="56" t="s">
        <v>3039</v>
      </c>
      <c r="E34" s="56" t="str" cm="1">
        <f t="array" ref="E34">_xlfn.XLOOKUP(C34,Master!E1:E2386,Master!H1:H2386)</f>
        <v>No</v>
      </c>
      <c r="F34" s="56" t="s">
        <v>127</v>
      </c>
      <c r="G34" s="56" t="s">
        <v>64</v>
      </c>
      <c r="H34" s="56" t="s">
        <v>2841</v>
      </c>
      <c r="I34" s="56" t="s">
        <v>2842</v>
      </c>
      <c r="J34" s="56" t="s">
        <v>2985</v>
      </c>
      <c r="K34" s="56" t="s">
        <v>56</v>
      </c>
      <c r="L34" s="56" t="s">
        <v>50</v>
      </c>
      <c r="M34" s="57">
        <v>60.5</v>
      </c>
      <c r="N34" s="57" cm="1">
        <f t="array" ref="N34">O34</f>
        <v>110</v>
      </c>
      <c r="O34" s="57">
        <v>110</v>
      </c>
      <c r="P34" s="58" cm="1">
        <f t="array" ref="P34">(O34*$P$3)*(M34/O34)</f>
        <v>84.094999999999999</v>
      </c>
      <c r="Q34" s="58" cm="1">
        <f t="array" ref="Q34">R34</f>
        <v>183</v>
      </c>
      <c r="R34" s="58" cm="1">
        <f t="array" ref="R34">ROUND(O34*$P$3*(1+$Q$3),0)</f>
        <v>183</v>
      </c>
      <c r="S34" s="56" t="s">
        <v>57</v>
      </c>
      <c r="T34" s="60" t="s">
        <v>58</v>
      </c>
      <c r="U34" s="51"/>
      <c r="V34" s="61"/>
      <c r="W34" s="61"/>
      <c r="X34" s="61"/>
      <c r="Y34" s="61"/>
      <c r="Z34" s="53">
        <f t="shared" si="0"/>
        <v>0</v>
      </c>
    </row>
    <row r="35" spans="1:26" ht="16" customHeight="1" x14ac:dyDescent="0.2">
      <c r="A35" s="54"/>
      <c r="B35" s="55">
        <v>843380174196</v>
      </c>
      <c r="C35" s="56" t="s">
        <v>3040</v>
      </c>
      <c r="D35" s="56" t="s">
        <v>3041</v>
      </c>
      <c r="E35" s="56" t="str" cm="1">
        <f t="array" ref="E35">_xlfn.XLOOKUP(C35,Master!E1:E2386,Master!H1:H2386)</f>
        <v>No</v>
      </c>
      <c r="F35" s="56" t="s">
        <v>127</v>
      </c>
      <c r="G35" s="56" t="s">
        <v>67</v>
      </c>
      <c r="H35" s="56" t="s">
        <v>2841</v>
      </c>
      <c r="I35" s="56" t="s">
        <v>2842</v>
      </c>
      <c r="J35" s="56" t="s">
        <v>2985</v>
      </c>
      <c r="K35" s="56" t="s">
        <v>56</v>
      </c>
      <c r="L35" s="56" t="s">
        <v>50</v>
      </c>
      <c r="M35" s="57">
        <v>60.5</v>
      </c>
      <c r="N35" s="57" cm="1">
        <f t="array" ref="N35">O35</f>
        <v>110</v>
      </c>
      <c r="O35" s="57">
        <v>110</v>
      </c>
      <c r="P35" s="58" cm="1">
        <f t="array" ref="P35">(O35*$P$3)*(M35/O35)</f>
        <v>84.094999999999999</v>
      </c>
      <c r="Q35" s="58" cm="1">
        <f t="array" ref="Q35">R35</f>
        <v>183</v>
      </c>
      <c r="R35" s="58" cm="1">
        <f t="array" ref="R35">ROUND(O35*$P$3*(1+$Q$3),0)</f>
        <v>183</v>
      </c>
      <c r="S35" s="56" t="s">
        <v>57</v>
      </c>
      <c r="T35" s="60" t="s">
        <v>58</v>
      </c>
      <c r="U35" s="51"/>
      <c r="V35" s="61"/>
      <c r="W35" s="61"/>
      <c r="X35" s="61"/>
      <c r="Y35" s="61"/>
      <c r="Z35" s="53">
        <f t="shared" si="0"/>
        <v>0</v>
      </c>
    </row>
    <row r="36" spans="1:26" ht="16" customHeight="1" x14ac:dyDescent="0.2">
      <c r="A36" s="54"/>
      <c r="B36" s="55">
        <v>843380174202</v>
      </c>
      <c r="C36" s="56" t="s">
        <v>3042</v>
      </c>
      <c r="D36" s="56" t="s">
        <v>3043</v>
      </c>
      <c r="E36" s="56" t="str" cm="1">
        <f t="array" ref="E36">_xlfn.XLOOKUP(C36,Master!E1:E2386,Master!H1:H2386)</f>
        <v>No</v>
      </c>
      <c r="F36" s="56" t="s">
        <v>127</v>
      </c>
      <c r="G36" s="56" t="s">
        <v>70</v>
      </c>
      <c r="H36" s="56" t="s">
        <v>2841</v>
      </c>
      <c r="I36" s="56" t="s">
        <v>2842</v>
      </c>
      <c r="J36" s="56" t="s">
        <v>2985</v>
      </c>
      <c r="K36" s="56" t="s">
        <v>56</v>
      </c>
      <c r="L36" s="56" t="s">
        <v>50</v>
      </c>
      <c r="M36" s="57">
        <v>60.5</v>
      </c>
      <c r="N36" s="57" cm="1">
        <f t="array" ref="N36">O36</f>
        <v>110</v>
      </c>
      <c r="O36" s="57">
        <v>110</v>
      </c>
      <c r="P36" s="58" cm="1">
        <f t="array" ref="P36">(O36*$P$3)*(M36/O36)</f>
        <v>84.094999999999999</v>
      </c>
      <c r="Q36" s="58" cm="1">
        <f t="array" ref="Q36">R36</f>
        <v>183</v>
      </c>
      <c r="R36" s="58" cm="1">
        <f t="array" ref="R36">ROUND(O36*$P$3*(1+$Q$3),0)</f>
        <v>183</v>
      </c>
      <c r="S36" s="56" t="s">
        <v>57</v>
      </c>
      <c r="T36" s="60" t="s">
        <v>58</v>
      </c>
      <c r="U36" s="51"/>
      <c r="V36" s="61"/>
      <c r="W36" s="61"/>
      <c r="X36" s="61"/>
      <c r="Y36" s="61"/>
      <c r="Z36" s="53">
        <f t="shared" si="0"/>
        <v>0</v>
      </c>
    </row>
    <row r="37" spans="1:26" ht="16" customHeight="1" x14ac:dyDescent="0.2">
      <c r="A37" s="54"/>
      <c r="B37" s="55">
        <v>843380174219</v>
      </c>
      <c r="C37" s="56" t="s">
        <v>3044</v>
      </c>
      <c r="D37" s="56" t="s">
        <v>3045</v>
      </c>
      <c r="E37" s="56" t="str" cm="1">
        <f t="array" ref="E37">_xlfn.XLOOKUP(C37,Master!E1:E2386,Master!H1:H2386)</f>
        <v>Yes</v>
      </c>
      <c r="F37" s="56" t="s">
        <v>116</v>
      </c>
      <c r="G37" s="56" t="s">
        <v>52</v>
      </c>
      <c r="H37" s="56" t="s">
        <v>2841</v>
      </c>
      <c r="I37" s="56" t="s">
        <v>2842</v>
      </c>
      <c r="J37" s="56" t="s">
        <v>2985</v>
      </c>
      <c r="K37" s="56" t="s">
        <v>56</v>
      </c>
      <c r="L37" s="56" t="s">
        <v>50</v>
      </c>
      <c r="M37" s="57">
        <v>60.5</v>
      </c>
      <c r="N37" s="57" cm="1">
        <f t="array" ref="N37">O37</f>
        <v>110</v>
      </c>
      <c r="O37" s="57">
        <v>110</v>
      </c>
      <c r="P37" s="58" cm="1">
        <f t="array" ref="P37">(O37*$P$3)*(M37/O37)</f>
        <v>84.094999999999999</v>
      </c>
      <c r="Q37" s="58" cm="1">
        <f t="array" ref="Q37">R37</f>
        <v>183</v>
      </c>
      <c r="R37" s="58" cm="1">
        <f t="array" ref="R37">ROUND(O37*$P$3*(1+$Q$3),0)</f>
        <v>183</v>
      </c>
      <c r="S37" s="56" t="s">
        <v>57</v>
      </c>
      <c r="T37" s="60" t="s">
        <v>58</v>
      </c>
      <c r="U37" s="51"/>
      <c r="V37" s="61"/>
      <c r="W37" s="61"/>
      <c r="X37" s="61"/>
      <c r="Y37" s="61"/>
      <c r="Z37" s="53">
        <f t="shared" si="0"/>
        <v>0</v>
      </c>
    </row>
    <row r="38" spans="1:26" ht="16" customHeight="1" x14ac:dyDescent="0.2">
      <c r="A38" s="54"/>
      <c r="B38" s="55">
        <v>843380174226</v>
      </c>
      <c r="C38" s="56" t="s">
        <v>3046</v>
      </c>
      <c r="D38" s="56" t="s">
        <v>3047</v>
      </c>
      <c r="E38" s="56" t="str" cm="1">
        <f t="array" ref="E38">_xlfn.XLOOKUP(C38,Master!E1:E2386,Master!H1:H2386)</f>
        <v>Yes</v>
      </c>
      <c r="F38" s="56" t="s">
        <v>116</v>
      </c>
      <c r="G38" s="56" t="s">
        <v>61</v>
      </c>
      <c r="H38" s="56" t="s">
        <v>2841</v>
      </c>
      <c r="I38" s="56" t="s">
        <v>2842</v>
      </c>
      <c r="J38" s="56" t="s">
        <v>2985</v>
      </c>
      <c r="K38" s="56" t="s">
        <v>56</v>
      </c>
      <c r="L38" s="56" t="s">
        <v>50</v>
      </c>
      <c r="M38" s="57">
        <v>60.5</v>
      </c>
      <c r="N38" s="57" cm="1">
        <f t="array" ref="N38">O38</f>
        <v>110</v>
      </c>
      <c r="O38" s="57">
        <v>110</v>
      </c>
      <c r="P38" s="58" cm="1">
        <f t="array" ref="P38">(O38*$P$3)*(M38/O38)</f>
        <v>84.094999999999999</v>
      </c>
      <c r="Q38" s="58" cm="1">
        <f t="array" ref="Q38">R38</f>
        <v>183</v>
      </c>
      <c r="R38" s="58" cm="1">
        <f t="array" ref="R38">ROUND(O38*$P$3*(1+$Q$3),0)</f>
        <v>183</v>
      </c>
      <c r="S38" s="56" t="s">
        <v>57</v>
      </c>
      <c r="T38" s="60" t="s">
        <v>58</v>
      </c>
      <c r="U38" s="51"/>
      <c r="V38" s="61"/>
      <c r="W38" s="61"/>
      <c r="X38" s="61"/>
      <c r="Y38" s="61"/>
      <c r="Z38" s="53">
        <f t="shared" si="0"/>
        <v>0</v>
      </c>
    </row>
    <row r="39" spans="1:26" ht="16" customHeight="1" x14ac:dyDescent="0.2">
      <c r="A39" s="54"/>
      <c r="B39" s="55">
        <v>843380174233</v>
      </c>
      <c r="C39" s="56" t="s">
        <v>3048</v>
      </c>
      <c r="D39" s="56" t="s">
        <v>3049</v>
      </c>
      <c r="E39" s="56" t="str" cm="1">
        <f t="array" ref="E39">_xlfn.XLOOKUP(C39,Master!E1:E2386,Master!H1:H2386)</f>
        <v>Yes</v>
      </c>
      <c r="F39" s="56" t="s">
        <v>116</v>
      </c>
      <c r="G39" s="56" t="s">
        <v>64</v>
      </c>
      <c r="H39" s="56" t="s">
        <v>2841</v>
      </c>
      <c r="I39" s="56" t="s">
        <v>2842</v>
      </c>
      <c r="J39" s="56" t="s">
        <v>2985</v>
      </c>
      <c r="K39" s="56" t="s">
        <v>56</v>
      </c>
      <c r="L39" s="56" t="s">
        <v>50</v>
      </c>
      <c r="M39" s="57">
        <v>60.5</v>
      </c>
      <c r="N39" s="57" cm="1">
        <f t="array" ref="N39">O39</f>
        <v>110</v>
      </c>
      <c r="O39" s="57">
        <v>110</v>
      </c>
      <c r="P39" s="58" cm="1">
        <f t="array" ref="P39">(O39*$P$3)*(M39/O39)</f>
        <v>84.094999999999999</v>
      </c>
      <c r="Q39" s="58" cm="1">
        <f t="array" ref="Q39">R39</f>
        <v>183</v>
      </c>
      <c r="R39" s="58" cm="1">
        <f t="array" ref="R39">ROUND(O39*$P$3*(1+$Q$3),0)</f>
        <v>183</v>
      </c>
      <c r="S39" s="56" t="s">
        <v>57</v>
      </c>
      <c r="T39" s="60" t="s">
        <v>58</v>
      </c>
      <c r="U39" s="51"/>
      <c r="V39" s="61"/>
      <c r="W39" s="61"/>
      <c r="X39" s="61"/>
      <c r="Y39" s="61"/>
      <c r="Z39" s="53">
        <f t="shared" si="0"/>
        <v>0</v>
      </c>
    </row>
    <row r="40" spans="1:26" ht="16" customHeight="1" x14ac:dyDescent="0.2">
      <c r="A40" s="54"/>
      <c r="B40" s="55">
        <v>843380174240</v>
      </c>
      <c r="C40" s="56" t="s">
        <v>3050</v>
      </c>
      <c r="D40" s="56" t="s">
        <v>3051</v>
      </c>
      <c r="E40" s="56" t="str" cm="1">
        <f t="array" ref="E40">_xlfn.XLOOKUP(C40,Master!E1:E2386,Master!H1:H2386)</f>
        <v>Yes</v>
      </c>
      <c r="F40" s="56" t="s">
        <v>116</v>
      </c>
      <c r="G40" s="56" t="s">
        <v>67</v>
      </c>
      <c r="H40" s="56" t="s">
        <v>2841</v>
      </c>
      <c r="I40" s="56" t="s">
        <v>2842</v>
      </c>
      <c r="J40" s="56" t="s">
        <v>2985</v>
      </c>
      <c r="K40" s="56" t="s">
        <v>56</v>
      </c>
      <c r="L40" s="56" t="s">
        <v>50</v>
      </c>
      <c r="M40" s="57">
        <v>60.5</v>
      </c>
      <c r="N40" s="57" cm="1">
        <f t="array" ref="N40">O40</f>
        <v>110</v>
      </c>
      <c r="O40" s="57">
        <v>110</v>
      </c>
      <c r="P40" s="58" cm="1">
        <f t="array" ref="P40">(O40*$P$3)*(M40/O40)</f>
        <v>84.094999999999999</v>
      </c>
      <c r="Q40" s="58" cm="1">
        <f t="array" ref="Q40">R40</f>
        <v>183</v>
      </c>
      <c r="R40" s="58" cm="1">
        <f t="array" ref="R40">ROUND(O40*$P$3*(1+$Q$3),0)</f>
        <v>183</v>
      </c>
      <c r="S40" s="56" t="s">
        <v>57</v>
      </c>
      <c r="T40" s="60" t="s">
        <v>58</v>
      </c>
      <c r="U40" s="51"/>
      <c r="V40" s="61"/>
      <c r="W40" s="61"/>
      <c r="X40" s="61"/>
      <c r="Y40" s="61"/>
      <c r="Z40" s="53">
        <f t="shared" si="0"/>
        <v>0</v>
      </c>
    </row>
    <row r="41" spans="1:26" ht="16" customHeight="1" x14ac:dyDescent="0.2">
      <c r="A41" s="54"/>
      <c r="B41" s="55">
        <v>843380174257</v>
      </c>
      <c r="C41" s="56" t="s">
        <v>3052</v>
      </c>
      <c r="D41" s="56" t="s">
        <v>3053</v>
      </c>
      <c r="E41" s="56" t="str" cm="1">
        <f t="array" ref="E41">_xlfn.XLOOKUP(C41,Master!E1:E2386,Master!H1:H2386)</f>
        <v>Yes</v>
      </c>
      <c r="F41" s="56" t="s">
        <v>116</v>
      </c>
      <c r="G41" s="56" t="s">
        <v>70</v>
      </c>
      <c r="H41" s="56" t="s">
        <v>2841</v>
      </c>
      <c r="I41" s="56" t="s">
        <v>2842</v>
      </c>
      <c r="J41" s="56" t="s">
        <v>2985</v>
      </c>
      <c r="K41" s="56" t="s">
        <v>56</v>
      </c>
      <c r="L41" s="56" t="s">
        <v>50</v>
      </c>
      <c r="M41" s="57">
        <v>60.5</v>
      </c>
      <c r="N41" s="57" cm="1">
        <f t="array" ref="N41">O41</f>
        <v>110</v>
      </c>
      <c r="O41" s="57">
        <v>110</v>
      </c>
      <c r="P41" s="58" cm="1">
        <f t="array" ref="P41">(O41*$P$3)*(M41/O41)</f>
        <v>84.094999999999999</v>
      </c>
      <c r="Q41" s="58" cm="1">
        <f t="array" ref="Q41">R41</f>
        <v>183</v>
      </c>
      <c r="R41" s="58" cm="1">
        <f t="array" ref="R41">ROUND(O41*$P$3*(1+$Q$3),0)</f>
        <v>183</v>
      </c>
      <c r="S41" s="56" t="s">
        <v>57</v>
      </c>
      <c r="T41" s="60" t="s">
        <v>58</v>
      </c>
      <c r="U41" s="51"/>
      <c r="V41" s="61"/>
      <c r="W41" s="61"/>
      <c r="X41" s="61"/>
      <c r="Y41" s="61"/>
      <c r="Z41" s="53">
        <f t="shared" si="0"/>
        <v>0</v>
      </c>
    </row>
    <row r="42" spans="1:26" ht="16" customHeight="1" x14ac:dyDescent="0.2">
      <c r="A42" s="54"/>
      <c r="B42" s="55">
        <v>843380173755</v>
      </c>
      <c r="C42" s="56" t="s">
        <v>3054</v>
      </c>
      <c r="D42" s="56" t="s">
        <v>3055</v>
      </c>
      <c r="E42" s="56" t="str" cm="1">
        <f t="array" ref="E42">_xlfn.XLOOKUP(C42,Master!E1:E2386,Master!H1:H2386)</f>
        <v>Yes</v>
      </c>
      <c r="F42" s="56" t="s">
        <v>116</v>
      </c>
      <c r="G42" s="56" t="s">
        <v>52</v>
      </c>
      <c r="H42" s="56" t="s">
        <v>2841</v>
      </c>
      <c r="I42" s="56" t="s">
        <v>2842</v>
      </c>
      <c r="J42" s="56" t="s">
        <v>2985</v>
      </c>
      <c r="K42" s="56" t="s">
        <v>56</v>
      </c>
      <c r="L42" s="56" t="s">
        <v>50</v>
      </c>
      <c r="M42" s="57">
        <v>71.5</v>
      </c>
      <c r="N42" s="57" cm="1">
        <f t="array" ref="N42">O42</f>
        <v>130</v>
      </c>
      <c r="O42" s="57">
        <v>130</v>
      </c>
      <c r="P42" s="58" cm="1">
        <f t="array" ref="P42">(O42*$P$3)*(M42/O42)</f>
        <v>99.385000000000005</v>
      </c>
      <c r="Q42" s="58" cm="1">
        <f t="array" ref="Q42">R42</f>
        <v>217</v>
      </c>
      <c r="R42" s="58" cm="1">
        <f t="array" ref="R42">ROUND(O42*$P$3*(1+$Q$3),0)</f>
        <v>217</v>
      </c>
      <c r="S42" s="56" t="s">
        <v>57</v>
      </c>
      <c r="T42" s="60" t="s">
        <v>58</v>
      </c>
      <c r="U42" s="51"/>
      <c r="V42" s="61"/>
      <c r="W42" s="61"/>
      <c r="X42" s="61"/>
      <c r="Y42" s="61"/>
      <c r="Z42" s="53">
        <f t="shared" si="0"/>
        <v>0</v>
      </c>
    </row>
    <row r="43" spans="1:26" ht="16" customHeight="1" x14ac:dyDescent="0.2">
      <c r="A43" s="54"/>
      <c r="B43" s="55">
        <v>843380173762</v>
      </c>
      <c r="C43" s="56" t="s">
        <v>3056</v>
      </c>
      <c r="D43" s="56" t="s">
        <v>3057</v>
      </c>
      <c r="E43" s="56" t="str" cm="1">
        <f t="array" ref="E43">_xlfn.XLOOKUP(C43,Master!E1:E2386,Master!H1:H2386)</f>
        <v>Yes</v>
      </c>
      <c r="F43" s="56" t="s">
        <v>116</v>
      </c>
      <c r="G43" s="56" t="s">
        <v>61</v>
      </c>
      <c r="H43" s="56" t="s">
        <v>2841</v>
      </c>
      <c r="I43" s="56" t="s">
        <v>2842</v>
      </c>
      <c r="J43" s="56" t="s">
        <v>2985</v>
      </c>
      <c r="K43" s="56" t="s">
        <v>56</v>
      </c>
      <c r="L43" s="56" t="s">
        <v>50</v>
      </c>
      <c r="M43" s="57">
        <v>71.5</v>
      </c>
      <c r="N43" s="57" cm="1">
        <f t="array" ref="N43">O43</f>
        <v>130</v>
      </c>
      <c r="O43" s="57">
        <v>130</v>
      </c>
      <c r="P43" s="58" cm="1">
        <f t="array" ref="P43">(O43*$P$3)*(M43/O43)</f>
        <v>99.385000000000005</v>
      </c>
      <c r="Q43" s="58" cm="1">
        <f t="array" ref="Q43">R43</f>
        <v>217</v>
      </c>
      <c r="R43" s="58" cm="1">
        <f t="array" ref="R43">ROUND(O43*$P$3*(1+$Q$3),0)</f>
        <v>217</v>
      </c>
      <c r="S43" s="56" t="s">
        <v>57</v>
      </c>
      <c r="T43" s="60" t="s">
        <v>58</v>
      </c>
      <c r="U43" s="51"/>
      <c r="V43" s="61"/>
      <c r="W43" s="61"/>
      <c r="X43" s="61"/>
      <c r="Y43" s="61"/>
      <c r="Z43" s="53">
        <f t="shared" si="0"/>
        <v>0</v>
      </c>
    </row>
    <row r="44" spans="1:26" ht="16" customHeight="1" x14ac:dyDescent="0.2">
      <c r="A44" s="54"/>
      <c r="B44" s="55">
        <v>843380173779</v>
      </c>
      <c r="C44" s="56" t="s">
        <v>3058</v>
      </c>
      <c r="D44" s="56" t="s">
        <v>3059</v>
      </c>
      <c r="E44" s="56" t="str" cm="1">
        <f t="array" ref="E44">_xlfn.XLOOKUP(C44,Master!E1:E2386,Master!H1:H2386)</f>
        <v>Yes</v>
      </c>
      <c r="F44" s="56" t="s">
        <v>116</v>
      </c>
      <c r="G44" s="56" t="s">
        <v>64</v>
      </c>
      <c r="H44" s="56" t="s">
        <v>2841</v>
      </c>
      <c r="I44" s="56" t="s">
        <v>2842</v>
      </c>
      <c r="J44" s="56" t="s">
        <v>2985</v>
      </c>
      <c r="K44" s="56" t="s">
        <v>56</v>
      </c>
      <c r="L44" s="56" t="s">
        <v>50</v>
      </c>
      <c r="M44" s="57">
        <v>71.5</v>
      </c>
      <c r="N44" s="57" cm="1">
        <f t="array" ref="N44">O44</f>
        <v>130</v>
      </c>
      <c r="O44" s="57">
        <v>130</v>
      </c>
      <c r="P44" s="58" cm="1">
        <f t="array" ref="P44">(O44*$P$3)*(M44/O44)</f>
        <v>99.385000000000005</v>
      </c>
      <c r="Q44" s="58" cm="1">
        <f t="array" ref="Q44">R44</f>
        <v>217</v>
      </c>
      <c r="R44" s="58" cm="1">
        <f t="array" ref="R44">ROUND(O44*$P$3*(1+$Q$3),0)</f>
        <v>217</v>
      </c>
      <c r="S44" s="56" t="s">
        <v>57</v>
      </c>
      <c r="T44" s="60" t="s">
        <v>58</v>
      </c>
      <c r="U44" s="51"/>
      <c r="V44" s="61"/>
      <c r="W44" s="61"/>
      <c r="X44" s="61"/>
      <c r="Y44" s="61"/>
      <c r="Z44" s="53">
        <f t="shared" si="0"/>
        <v>0</v>
      </c>
    </row>
    <row r="45" spans="1:26" ht="16" customHeight="1" x14ac:dyDescent="0.2">
      <c r="A45" s="54"/>
      <c r="B45" s="55">
        <v>843380173786</v>
      </c>
      <c r="C45" s="56" t="s">
        <v>3060</v>
      </c>
      <c r="D45" s="56" t="s">
        <v>3061</v>
      </c>
      <c r="E45" s="56" t="str" cm="1">
        <f t="array" ref="E45">_xlfn.XLOOKUP(C45,Master!E1:E2386,Master!H1:H2386)</f>
        <v>Yes</v>
      </c>
      <c r="F45" s="56" t="s">
        <v>116</v>
      </c>
      <c r="G45" s="56" t="s">
        <v>67</v>
      </c>
      <c r="H45" s="56" t="s">
        <v>2841</v>
      </c>
      <c r="I45" s="56" t="s">
        <v>2842</v>
      </c>
      <c r="J45" s="56" t="s">
        <v>2985</v>
      </c>
      <c r="K45" s="56" t="s">
        <v>56</v>
      </c>
      <c r="L45" s="56" t="s">
        <v>50</v>
      </c>
      <c r="M45" s="57">
        <v>71.5</v>
      </c>
      <c r="N45" s="57" cm="1">
        <f t="array" ref="N45">O45</f>
        <v>130</v>
      </c>
      <c r="O45" s="57">
        <v>130</v>
      </c>
      <c r="P45" s="58" cm="1">
        <f t="array" ref="P45">(O45*$P$3)*(M45/O45)</f>
        <v>99.385000000000005</v>
      </c>
      <c r="Q45" s="58" cm="1">
        <f t="array" ref="Q45">R45</f>
        <v>217</v>
      </c>
      <c r="R45" s="58" cm="1">
        <f t="array" ref="R45">ROUND(O45*$P$3*(1+$Q$3),0)</f>
        <v>217</v>
      </c>
      <c r="S45" s="56" t="s">
        <v>57</v>
      </c>
      <c r="T45" s="60" t="s">
        <v>58</v>
      </c>
      <c r="U45" s="51"/>
      <c r="V45" s="61"/>
      <c r="W45" s="61"/>
      <c r="X45" s="61"/>
      <c r="Y45" s="61"/>
      <c r="Z45" s="53">
        <f t="shared" si="0"/>
        <v>0</v>
      </c>
    </row>
    <row r="46" spans="1:26" ht="16" customHeight="1" x14ac:dyDescent="0.2">
      <c r="A46" s="54"/>
      <c r="B46" s="55">
        <v>843380173793</v>
      </c>
      <c r="C46" s="56" t="s">
        <v>3062</v>
      </c>
      <c r="D46" s="56" t="s">
        <v>3063</v>
      </c>
      <c r="E46" s="56" t="str" cm="1">
        <f t="array" ref="E46">_xlfn.XLOOKUP(C46,Master!E1:E2386,Master!H1:H2386)</f>
        <v>Yes</v>
      </c>
      <c r="F46" s="56" t="s">
        <v>116</v>
      </c>
      <c r="G46" s="56" t="s">
        <v>70</v>
      </c>
      <c r="H46" s="56" t="s">
        <v>2841</v>
      </c>
      <c r="I46" s="56" t="s">
        <v>2842</v>
      </c>
      <c r="J46" s="56" t="s">
        <v>2985</v>
      </c>
      <c r="K46" s="56" t="s">
        <v>56</v>
      </c>
      <c r="L46" s="56" t="s">
        <v>50</v>
      </c>
      <c r="M46" s="57">
        <v>71.5</v>
      </c>
      <c r="N46" s="57" cm="1">
        <f t="array" ref="N46">O46</f>
        <v>130</v>
      </c>
      <c r="O46" s="57">
        <v>130</v>
      </c>
      <c r="P46" s="58" cm="1">
        <f t="array" ref="P46">(O46*$P$3)*(M46/O46)</f>
        <v>99.385000000000005</v>
      </c>
      <c r="Q46" s="58" cm="1">
        <f t="array" ref="Q46">R46</f>
        <v>217</v>
      </c>
      <c r="R46" s="58" cm="1">
        <f t="array" ref="R46">ROUND(O46*$P$3*(1+$Q$3),0)</f>
        <v>217</v>
      </c>
      <c r="S46" s="56" t="s">
        <v>57</v>
      </c>
      <c r="T46" s="60" t="s">
        <v>58</v>
      </c>
      <c r="U46" s="51"/>
      <c r="V46" s="61"/>
      <c r="W46" s="61"/>
      <c r="X46" s="61"/>
      <c r="Y46" s="61"/>
      <c r="Z46" s="53">
        <f t="shared" si="0"/>
        <v>0</v>
      </c>
    </row>
    <row r="47" spans="1:26" ht="16" customHeight="1" x14ac:dyDescent="0.2">
      <c r="A47" s="54"/>
      <c r="B47" s="55">
        <v>843380173113</v>
      </c>
      <c r="C47" s="56" t="s">
        <v>3064</v>
      </c>
      <c r="D47" s="56" t="s">
        <v>3065</v>
      </c>
      <c r="E47" s="56" t="str" cm="1">
        <f t="array" ref="E47">_xlfn.XLOOKUP(C47,Master!E1:E2386,Master!H1:H2386)</f>
        <v>No</v>
      </c>
      <c r="F47" s="56" t="s">
        <v>190</v>
      </c>
      <c r="G47" s="56" t="s">
        <v>61</v>
      </c>
      <c r="H47" s="56" t="s">
        <v>53</v>
      </c>
      <c r="I47" s="56" t="s">
        <v>54</v>
      </c>
      <c r="J47" s="56" t="s">
        <v>2985</v>
      </c>
      <c r="K47" s="56" t="s">
        <v>56</v>
      </c>
      <c r="L47" s="56" t="s">
        <v>50</v>
      </c>
      <c r="M47" s="57">
        <v>46.75</v>
      </c>
      <c r="N47" s="57" cm="1">
        <f t="array" ref="N47">O47</f>
        <v>85</v>
      </c>
      <c r="O47" s="57">
        <v>85</v>
      </c>
      <c r="P47" s="58" cm="1">
        <f t="array" ref="P47">(O47*$P$3)*(M47/O47)</f>
        <v>64.982500000000002</v>
      </c>
      <c r="Q47" s="58" cm="1">
        <f t="array" ref="Q47">R47</f>
        <v>142</v>
      </c>
      <c r="R47" s="58" cm="1">
        <f t="array" ref="R47">ROUND(O47*$P$3*(1+$Q$3),0)</f>
        <v>142</v>
      </c>
      <c r="S47" s="56" t="s">
        <v>57</v>
      </c>
      <c r="T47" s="60" t="s">
        <v>58</v>
      </c>
      <c r="U47" s="51"/>
      <c r="V47" s="61"/>
      <c r="W47" s="61"/>
      <c r="X47" s="61"/>
      <c r="Y47" s="61"/>
      <c r="Z47" s="53">
        <f t="shared" si="0"/>
        <v>0</v>
      </c>
    </row>
    <row r="48" spans="1:26" ht="16" customHeight="1" x14ac:dyDescent="0.2">
      <c r="A48" s="54"/>
      <c r="B48" s="55">
        <v>843380173120</v>
      </c>
      <c r="C48" s="56" t="s">
        <v>3066</v>
      </c>
      <c r="D48" s="56" t="s">
        <v>3067</v>
      </c>
      <c r="E48" s="56" t="str" cm="1">
        <f t="array" ref="E48">_xlfn.XLOOKUP(C48,Master!E1:E2386,Master!H1:H2386)</f>
        <v>No</v>
      </c>
      <c r="F48" s="56" t="s">
        <v>190</v>
      </c>
      <c r="G48" s="56" t="s">
        <v>64</v>
      </c>
      <c r="H48" s="56" t="s">
        <v>53</v>
      </c>
      <c r="I48" s="56" t="s">
        <v>54</v>
      </c>
      <c r="J48" s="56" t="s">
        <v>2985</v>
      </c>
      <c r="K48" s="56" t="s">
        <v>56</v>
      </c>
      <c r="L48" s="56" t="s">
        <v>50</v>
      </c>
      <c r="M48" s="57">
        <v>46.75</v>
      </c>
      <c r="N48" s="57" cm="1">
        <f t="array" ref="N48">O48</f>
        <v>85</v>
      </c>
      <c r="O48" s="57">
        <v>85</v>
      </c>
      <c r="P48" s="58" cm="1">
        <f t="array" ref="P48">(O48*$P$3)*(M48/O48)</f>
        <v>64.982500000000002</v>
      </c>
      <c r="Q48" s="58" cm="1">
        <f t="array" ref="Q48">R48</f>
        <v>142</v>
      </c>
      <c r="R48" s="58" cm="1">
        <f t="array" ref="R48">ROUND(O48*$P$3*(1+$Q$3),0)</f>
        <v>142</v>
      </c>
      <c r="S48" s="56" t="s">
        <v>57</v>
      </c>
      <c r="T48" s="60" t="s">
        <v>58</v>
      </c>
      <c r="U48" s="51"/>
      <c r="V48" s="61"/>
      <c r="W48" s="61"/>
      <c r="X48" s="61"/>
      <c r="Y48" s="61"/>
      <c r="Z48" s="53">
        <f t="shared" si="0"/>
        <v>0</v>
      </c>
    </row>
    <row r="49" spans="1:26" ht="16" customHeight="1" x14ac:dyDescent="0.2">
      <c r="A49" s="54"/>
      <c r="B49" s="55">
        <v>843380173137</v>
      </c>
      <c r="C49" s="56" t="s">
        <v>3068</v>
      </c>
      <c r="D49" s="56" t="s">
        <v>3069</v>
      </c>
      <c r="E49" s="56" t="str" cm="1">
        <f t="array" ref="E49">_xlfn.XLOOKUP(C49,Master!E1:E2386,Master!H1:H2386)</f>
        <v>No</v>
      </c>
      <c r="F49" s="56" t="s">
        <v>190</v>
      </c>
      <c r="G49" s="56" t="s">
        <v>67</v>
      </c>
      <c r="H49" s="56" t="s">
        <v>53</v>
      </c>
      <c r="I49" s="56" t="s">
        <v>54</v>
      </c>
      <c r="J49" s="56" t="s">
        <v>2985</v>
      </c>
      <c r="K49" s="56" t="s">
        <v>56</v>
      </c>
      <c r="L49" s="56" t="s">
        <v>50</v>
      </c>
      <c r="M49" s="57">
        <v>46.75</v>
      </c>
      <c r="N49" s="57" cm="1">
        <f t="array" ref="N49">O49</f>
        <v>85</v>
      </c>
      <c r="O49" s="57">
        <v>85</v>
      </c>
      <c r="P49" s="58" cm="1">
        <f t="array" ref="P49">(O49*$P$3)*(M49/O49)</f>
        <v>64.982500000000002</v>
      </c>
      <c r="Q49" s="58" cm="1">
        <f t="array" ref="Q49">R49</f>
        <v>142</v>
      </c>
      <c r="R49" s="58" cm="1">
        <f t="array" ref="R49">ROUND(O49*$P$3*(1+$Q$3),0)</f>
        <v>142</v>
      </c>
      <c r="S49" s="56" t="s">
        <v>57</v>
      </c>
      <c r="T49" s="60" t="s">
        <v>58</v>
      </c>
      <c r="U49" s="51"/>
      <c r="V49" s="61"/>
      <c r="W49" s="61"/>
      <c r="X49" s="61"/>
      <c r="Y49" s="61"/>
      <c r="Z49" s="53">
        <f t="shared" si="0"/>
        <v>0</v>
      </c>
    </row>
    <row r="50" spans="1:26" ht="16" customHeight="1" x14ac:dyDescent="0.2">
      <c r="A50" s="54"/>
      <c r="B50" s="55">
        <v>843380173144</v>
      </c>
      <c r="C50" s="56" t="s">
        <v>3070</v>
      </c>
      <c r="D50" s="56" t="s">
        <v>3071</v>
      </c>
      <c r="E50" s="56" t="str" cm="1">
        <f t="array" ref="E50">_xlfn.XLOOKUP(C50,Master!E1:E2386,Master!H1:H2386)</f>
        <v>No</v>
      </c>
      <c r="F50" s="56" t="s">
        <v>190</v>
      </c>
      <c r="G50" s="56" t="s">
        <v>70</v>
      </c>
      <c r="H50" s="56" t="s">
        <v>53</v>
      </c>
      <c r="I50" s="56" t="s">
        <v>54</v>
      </c>
      <c r="J50" s="56" t="s">
        <v>2985</v>
      </c>
      <c r="K50" s="56" t="s">
        <v>56</v>
      </c>
      <c r="L50" s="56" t="s">
        <v>50</v>
      </c>
      <c r="M50" s="57">
        <v>46.75</v>
      </c>
      <c r="N50" s="57" cm="1">
        <f t="array" ref="N50">O50</f>
        <v>85</v>
      </c>
      <c r="O50" s="57">
        <v>85</v>
      </c>
      <c r="P50" s="58" cm="1">
        <f t="array" ref="P50">(O50*$P$3)*(M50/O50)</f>
        <v>64.982500000000002</v>
      </c>
      <c r="Q50" s="58" cm="1">
        <f t="array" ref="Q50">R50</f>
        <v>142</v>
      </c>
      <c r="R50" s="58" cm="1">
        <f t="array" ref="R50">ROUND(O50*$P$3*(1+$Q$3),0)</f>
        <v>142</v>
      </c>
      <c r="S50" s="56" t="s">
        <v>57</v>
      </c>
      <c r="T50" s="60" t="s">
        <v>58</v>
      </c>
      <c r="U50" s="51"/>
      <c r="V50" s="61"/>
      <c r="W50" s="61"/>
      <c r="X50" s="61"/>
      <c r="Y50" s="61"/>
      <c r="Z50" s="53">
        <f t="shared" si="0"/>
        <v>0</v>
      </c>
    </row>
    <row r="51" spans="1:26" ht="16" customHeight="1" x14ac:dyDescent="0.2">
      <c r="A51" s="54"/>
      <c r="B51" s="55">
        <v>843380173151</v>
      </c>
      <c r="C51" s="56" t="s">
        <v>3072</v>
      </c>
      <c r="D51" s="56" t="s">
        <v>3073</v>
      </c>
      <c r="E51" s="56" t="str" cm="1">
        <f t="array" ref="E51">_xlfn.XLOOKUP(C51,Master!E1:E2386,Master!H1:H2386)</f>
        <v>No</v>
      </c>
      <c r="F51" s="56" t="s">
        <v>190</v>
      </c>
      <c r="G51" s="56" t="s">
        <v>282</v>
      </c>
      <c r="H51" s="56" t="s">
        <v>53</v>
      </c>
      <c r="I51" s="56" t="s">
        <v>54</v>
      </c>
      <c r="J51" s="56" t="s">
        <v>2985</v>
      </c>
      <c r="K51" s="56" t="s">
        <v>56</v>
      </c>
      <c r="L51" s="56" t="s">
        <v>50</v>
      </c>
      <c r="M51" s="57">
        <v>46.75</v>
      </c>
      <c r="N51" s="57" cm="1">
        <f t="array" ref="N51">O51</f>
        <v>85</v>
      </c>
      <c r="O51" s="57">
        <v>85</v>
      </c>
      <c r="P51" s="58" cm="1">
        <f t="array" ref="P51">(O51*$P$3)*(M51/O51)</f>
        <v>64.982500000000002</v>
      </c>
      <c r="Q51" s="58" cm="1">
        <f t="array" ref="Q51">R51</f>
        <v>142</v>
      </c>
      <c r="R51" s="58" cm="1">
        <f t="array" ref="R51">ROUND(O51*$P$3*(1+$Q$3),0)</f>
        <v>142</v>
      </c>
      <c r="S51" s="56" t="s">
        <v>57</v>
      </c>
      <c r="T51" s="60" t="s">
        <v>58</v>
      </c>
      <c r="U51" s="51"/>
      <c r="V51" s="61"/>
      <c r="W51" s="61"/>
      <c r="X51" s="61"/>
      <c r="Y51" s="61"/>
      <c r="Z51" s="53">
        <f t="shared" si="0"/>
        <v>0</v>
      </c>
    </row>
    <row r="52" spans="1:26" ht="16" customHeight="1" x14ac:dyDescent="0.2">
      <c r="A52" s="54"/>
      <c r="B52" s="55">
        <v>817509029063</v>
      </c>
      <c r="C52" s="56" t="s">
        <v>3074</v>
      </c>
      <c r="D52" s="56" t="s">
        <v>3075</v>
      </c>
      <c r="E52" s="56" t="str" cm="1">
        <f t="array" ref="E52">_xlfn.XLOOKUP(C52,Master!E1:E2386,Master!H1:H2386)</f>
        <v>Yes</v>
      </c>
      <c r="F52" s="56" t="s">
        <v>116</v>
      </c>
      <c r="G52" s="56" t="s">
        <v>61</v>
      </c>
      <c r="H52" s="56" t="s">
        <v>53</v>
      </c>
      <c r="I52" s="56" t="s">
        <v>54</v>
      </c>
      <c r="J52" s="56" t="s">
        <v>2985</v>
      </c>
      <c r="K52" s="56" t="s">
        <v>56</v>
      </c>
      <c r="L52" s="56" t="s">
        <v>50</v>
      </c>
      <c r="M52" s="57">
        <v>46.75</v>
      </c>
      <c r="N52" s="57" cm="1">
        <f t="array" ref="N52">O52</f>
        <v>85</v>
      </c>
      <c r="O52" s="57">
        <v>85</v>
      </c>
      <c r="P52" s="58" cm="1">
        <f t="array" ref="P52">(O52*$P$3)*(M52/O52)</f>
        <v>64.982500000000002</v>
      </c>
      <c r="Q52" s="58" cm="1">
        <f t="array" ref="Q52">R52</f>
        <v>142</v>
      </c>
      <c r="R52" s="58" cm="1">
        <f t="array" ref="R52">ROUND(O52*$P$3*(1+$Q$3),0)</f>
        <v>142</v>
      </c>
      <c r="S52" s="56" t="s">
        <v>57</v>
      </c>
      <c r="T52" s="60" t="s">
        <v>58</v>
      </c>
      <c r="U52" s="51"/>
      <c r="V52" s="61"/>
      <c r="W52" s="61"/>
      <c r="X52" s="61"/>
      <c r="Y52" s="61"/>
      <c r="Z52" s="53">
        <f t="shared" si="0"/>
        <v>0</v>
      </c>
    </row>
    <row r="53" spans="1:26" ht="16" customHeight="1" x14ac:dyDescent="0.2">
      <c r="A53" s="54"/>
      <c r="B53" s="55">
        <v>817509029070</v>
      </c>
      <c r="C53" s="56" t="s">
        <v>3076</v>
      </c>
      <c r="D53" s="56" t="s">
        <v>3077</v>
      </c>
      <c r="E53" s="56" t="str" cm="1">
        <f t="array" ref="E53">_xlfn.XLOOKUP(C53,Master!E1:E2386,Master!H1:H2386)</f>
        <v>Yes</v>
      </c>
      <c r="F53" s="56" t="s">
        <v>116</v>
      </c>
      <c r="G53" s="56" t="s">
        <v>64</v>
      </c>
      <c r="H53" s="56" t="s">
        <v>53</v>
      </c>
      <c r="I53" s="56" t="s">
        <v>54</v>
      </c>
      <c r="J53" s="56" t="s">
        <v>2985</v>
      </c>
      <c r="K53" s="56" t="s">
        <v>56</v>
      </c>
      <c r="L53" s="56" t="s">
        <v>50</v>
      </c>
      <c r="M53" s="57">
        <v>46.75</v>
      </c>
      <c r="N53" s="57" cm="1">
        <f t="array" ref="N53">O53</f>
        <v>85</v>
      </c>
      <c r="O53" s="57">
        <v>85</v>
      </c>
      <c r="P53" s="58" cm="1">
        <f t="array" ref="P53">(O53*$P$3)*(M53/O53)</f>
        <v>64.982500000000002</v>
      </c>
      <c r="Q53" s="58" cm="1">
        <f t="array" ref="Q53">R53</f>
        <v>142</v>
      </c>
      <c r="R53" s="58" cm="1">
        <f t="array" ref="R53">ROUND(O53*$P$3*(1+$Q$3),0)</f>
        <v>142</v>
      </c>
      <c r="S53" s="56" t="s">
        <v>57</v>
      </c>
      <c r="T53" s="60" t="s">
        <v>58</v>
      </c>
      <c r="U53" s="51"/>
      <c r="V53" s="61"/>
      <c r="W53" s="61"/>
      <c r="X53" s="61"/>
      <c r="Y53" s="61"/>
      <c r="Z53" s="53">
        <f t="shared" si="0"/>
        <v>0</v>
      </c>
    </row>
    <row r="54" spans="1:26" ht="16" customHeight="1" x14ac:dyDescent="0.2">
      <c r="A54" s="54"/>
      <c r="B54" s="55">
        <v>817509029087</v>
      </c>
      <c r="C54" s="56" t="s">
        <v>3078</v>
      </c>
      <c r="D54" s="56" t="s">
        <v>3079</v>
      </c>
      <c r="E54" s="56" t="str" cm="1">
        <f t="array" ref="E54">_xlfn.XLOOKUP(C54,Master!E1:E2386,Master!H1:H2386)</f>
        <v>Yes</v>
      </c>
      <c r="F54" s="56" t="s">
        <v>116</v>
      </c>
      <c r="G54" s="56" t="s">
        <v>67</v>
      </c>
      <c r="H54" s="56" t="s">
        <v>53</v>
      </c>
      <c r="I54" s="56" t="s">
        <v>54</v>
      </c>
      <c r="J54" s="56" t="s">
        <v>2985</v>
      </c>
      <c r="K54" s="56" t="s">
        <v>56</v>
      </c>
      <c r="L54" s="56" t="s">
        <v>50</v>
      </c>
      <c r="M54" s="57">
        <v>46.75</v>
      </c>
      <c r="N54" s="57" cm="1">
        <f t="array" ref="N54">O54</f>
        <v>85</v>
      </c>
      <c r="O54" s="57">
        <v>85</v>
      </c>
      <c r="P54" s="58" cm="1">
        <f t="array" ref="P54">(O54*$P$3)*(M54/O54)</f>
        <v>64.982500000000002</v>
      </c>
      <c r="Q54" s="58" cm="1">
        <f t="array" ref="Q54">R54</f>
        <v>142</v>
      </c>
      <c r="R54" s="58" cm="1">
        <f t="array" ref="R54">ROUND(O54*$P$3*(1+$Q$3),0)</f>
        <v>142</v>
      </c>
      <c r="S54" s="56" t="s">
        <v>57</v>
      </c>
      <c r="T54" s="60" t="s">
        <v>58</v>
      </c>
      <c r="U54" s="51"/>
      <c r="V54" s="61"/>
      <c r="W54" s="61"/>
      <c r="X54" s="61"/>
      <c r="Y54" s="61"/>
      <c r="Z54" s="53">
        <f t="shared" si="0"/>
        <v>0</v>
      </c>
    </row>
    <row r="55" spans="1:26" ht="16" customHeight="1" x14ac:dyDescent="0.2">
      <c r="A55" s="54"/>
      <c r="B55" s="55">
        <v>817509029094</v>
      </c>
      <c r="C55" s="56" t="s">
        <v>3080</v>
      </c>
      <c r="D55" s="56" t="s">
        <v>3081</v>
      </c>
      <c r="E55" s="56" t="str" cm="1">
        <f t="array" ref="E55">_xlfn.XLOOKUP(C55,Master!E1:E2386,Master!H1:H2386)</f>
        <v>Yes</v>
      </c>
      <c r="F55" s="56" t="s">
        <v>116</v>
      </c>
      <c r="G55" s="56" t="s">
        <v>70</v>
      </c>
      <c r="H55" s="56" t="s">
        <v>53</v>
      </c>
      <c r="I55" s="56" t="s">
        <v>54</v>
      </c>
      <c r="J55" s="56" t="s">
        <v>2985</v>
      </c>
      <c r="K55" s="56" t="s">
        <v>56</v>
      </c>
      <c r="L55" s="56" t="s">
        <v>50</v>
      </c>
      <c r="M55" s="57">
        <v>46.75</v>
      </c>
      <c r="N55" s="57" cm="1">
        <f t="array" ref="N55">O55</f>
        <v>85</v>
      </c>
      <c r="O55" s="57">
        <v>85</v>
      </c>
      <c r="P55" s="58" cm="1">
        <f t="array" ref="P55">(O55*$P$3)*(M55/O55)</f>
        <v>64.982500000000002</v>
      </c>
      <c r="Q55" s="58" cm="1">
        <f t="array" ref="Q55">R55</f>
        <v>142</v>
      </c>
      <c r="R55" s="58" cm="1">
        <f t="array" ref="R55">ROUND(O55*$P$3*(1+$Q$3),0)</f>
        <v>142</v>
      </c>
      <c r="S55" s="56" t="s">
        <v>57</v>
      </c>
      <c r="T55" s="60" t="s">
        <v>58</v>
      </c>
      <c r="U55" s="51"/>
      <c r="V55" s="61"/>
      <c r="W55" s="61"/>
      <c r="X55" s="61"/>
      <c r="Y55" s="61"/>
      <c r="Z55" s="53">
        <f t="shared" si="0"/>
        <v>0</v>
      </c>
    </row>
    <row r="56" spans="1:26" ht="16" customHeight="1" x14ac:dyDescent="0.2">
      <c r="A56" s="54"/>
      <c r="B56" s="55">
        <v>817509029100</v>
      </c>
      <c r="C56" s="56" t="s">
        <v>3082</v>
      </c>
      <c r="D56" s="56" t="s">
        <v>3083</v>
      </c>
      <c r="E56" s="56" t="str" cm="1">
        <f t="array" ref="E56">_xlfn.XLOOKUP(C56,Master!E1:E2386,Master!H1:H2386)</f>
        <v>Yes</v>
      </c>
      <c r="F56" s="56" t="s">
        <v>116</v>
      </c>
      <c r="G56" s="56" t="s">
        <v>282</v>
      </c>
      <c r="H56" s="56" t="s">
        <v>53</v>
      </c>
      <c r="I56" s="56" t="s">
        <v>54</v>
      </c>
      <c r="J56" s="56" t="s">
        <v>2985</v>
      </c>
      <c r="K56" s="56" t="s">
        <v>56</v>
      </c>
      <c r="L56" s="56" t="s">
        <v>50</v>
      </c>
      <c r="M56" s="57">
        <v>46.75</v>
      </c>
      <c r="N56" s="57" cm="1">
        <f t="array" ref="N56">O56</f>
        <v>85</v>
      </c>
      <c r="O56" s="57">
        <v>85</v>
      </c>
      <c r="P56" s="58" cm="1">
        <f t="array" ref="P56">(O56*$P$3)*(M56/O56)</f>
        <v>64.982500000000002</v>
      </c>
      <c r="Q56" s="58" cm="1">
        <f t="array" ref="Q56">R56</f>
        <v>142</v>
      </c>
      <c r="R56" s="58" cm="1">
        <f t="array" ref="R56">ROUND(O56*$P$3*(1+$Q$3),0)</f>
        <v>142</v>
      </c>
      <c r="S56" s="56" t="s">
        <v>57</v>
      </c>
      <c r="T56" s="60" t="s">
        <v>58</v>
      </c>
      <c r="U56" s="51"/>
      <c r="V56" s="61"/>
      <c r="W56" s="61"/>
      <c r="X56" s="61"/>
      <c r="Y56" s="61"/>
      <c r="Z56" s="53">
        <f t="shared" si="0"/>
        <v>0</v>
      </c>
    </row>
    <row r="57" spans="1:26" ht="16" customHeight="1" x14ac:dyDescent="0.2">
      <c r="A57" s="54"/>
      <c r="B57" s="55">
        <v>843380172918</v>
      </c>
      <c r="C57" s="56" t="s">
        <v>3084</v>
      </c>
      <c r="D57" s="56" t="s">
        <v>3085</v>
      </c>
      <c r="E57" s="56" t="str" cm="1">
        <f t="array" ref="E57">_xlfn.XLOOKUP(C57,Master!E1:E2386,Master!H1:H2386)</f>
        <v>No</v>
      </c>
      <c r="F57" s="56" t="s">
        <v>190</v>
      </c>
      <c r="G57" s="56" t="s">
        <v>61</v>
      </c>
      <c r="H57" s="56" t="s">
        <v>53</v>
      </c>
      <c r="I57" s="56" t="s">
        <v>273</v>
      </c>
      <c r="J57" s="56" t="s">
        <v>2985</v>
      </c>
      <c r="K57" s="56" t="s">
        <v>56</v>
      </c>
      <c r="L57" s="56" t="s">
        <v>50</v>
      </c>
      <c r="M57" s="57">
        <v>55</v>
      </c>
      <c r="N57" s="57" cm="1">
        <f t="array" ref="N57">O57</f>
        <v>100</v>
      </c>
      <c r="O57" s="57">
        <v>100</v>
      </c>
      <c r="P57" s="58" cm="1">
        <f t="array" ref="P57">(O57*$P$3)*(M57/O57)</f>
        <v>76.45</v>
      </c>
      <c r="Q57" s="58" cm="1">
        <f t="array" ref="Q57">R57</f>
        <v>167</v>
      </c>
      <c r="R57" s="58" cm="1">
        <f t="array" ref="R57">ROUND(O57*$P$3*(1+$Q$3),0)</f>
        <v>167</v>
      </c>
      <c r="S57" s="56" t="s">
        <v>57</v>
      </c>
      <c r="T57" s="60" t="s">
        <v>58</v>
      </c>
      <c r="U57" s="51"/>
      <c r="V57" s="61"/>
      <c r="W57" s="61"/>
      <c r="X57" s="61"/>
      <c r="Y57" s="61"/>
      <c r="Z57" s="53">
        <f t="shared" si="0"/>
        <v>0</v>
      </c>
    </row>
    <row r="58" spans="1:26" ht="16" customHeight="1" x14ac:dyDescent="0.2">
      <c r="A58" s="54"/>
      <c r="B58" s="55">
        <v>843380172925</v>
      </c>
      <c r="C58" s="56" t="s">
        <v>3086</v>
      </c>
      <c r="D58" s="56" t="s">
        <v>3087</v>
      </c>
      <c r="E58" s="56" t="str" cm="1">
        <f t="array" ref="E58">_xlfn.XLOOKUP(C58,Master!E1:E2386,Master!H1:H2386)</f>
        <v>No</v>
      </c>
      <c r="F58" s="56" t="s">
        <v>190</v>
      </c>
      <c r="G58" s="56" t="s">
        <v>64</v>
      </c>
      <c r="H58" s="56" t="s">
        <v>53</v>
      </c>
      <c r="I58" s="56" t="s">
        <v>273</v>
      </c>
      <c r="J58" s="56" t="s">
        <v>2985</v>
      </c>
      <c r="K58" s="56" t="s">
        <v>56</v>
      </c>
      <c r="L58" s="56" t="s">
        <v>50</v>
      </c>
      <c r="M58" s="57">
        <v>55</v>
      </c>
      <c r="N58" s="57" cm="1">
        <f t="array" ref="N58">O58</f>
        <v>100</v>
      </c>
      <c r="O58" s="57">
        <v>100</v>
      </c>
      <c r="P58" s="58" cm="1">
        <f t="array" ref="P58">(O58*$P$3)*(M58/O58)</f>
        <v>76.45</v>
      </c>
      <c r="Q58" s="58" cm="1">
        <f t="array" ref="Q58">R58</f>
        <v>167</v>
      </c>
      <c r="R58" s="58" cm="1">
        <f t="array" ref="R58">ROUND(O58*$P$3*(1+$Q$3),0)</f>
        <v>167</v>
      </c>
      <c r="S58" s="56" t="s">
        <v>57</v>
      </c>
      <c r="T58" s="60" t="s">
        <v>58</v>
      </c>
      <c r="U58" s="51"/>
      <c r="V58" s="61"/>
      <c r="W58" s="61"/>
      <c r="X58" s="61"/>
      <c r="Y58" s="61"/>
      <c r="Z58" s="53">
        <f t="shared" si="0"/>
        <v>0</v>
      </c>
    </row>
    <row r="59" spans="1:26" ht="16" customHeight="1" x14ac:dyDescent="0.2">
      <c r="A59" s="54"/>
      <c r="B59" s="55">
        <v>843380172932</v>
      </c>
      <c r="C59" s="56" t="s">
        <v>3088</v>
      </c>
      <c r="D59" s="56" t="s">
        <v>3089</v>
      </c>
      <c r="E59" s="56" t="str" cm="1">
        <f t="array" ref="E59">_xlfn.XLOOKUP(C59,Master!E1:E2386,Master!H1:H2386)</f>
        <v>No</v>
      </c>
      <c r="F59" s="56" t="s">
        <v>190</v>
      </c>
      <c r="G59" s="56" t="s">
        <v>67</v>
      </c>
      <c r="H59" s="56" t="s">
        <v>53</v>
      </c>
      <c r="I59" s="56" t="s">
        <v>273</v>
      </c>
      <c r="J59" s="56" t="s">
        <v>2985</v>
      </c>
      <c r="K59" s="56" t="s">
        <v>56</v>
      </c>
      <c r="L59" s="56" t="s">
        <v>50</v>
      </c>
      <c r="M59" s="57">
        <v>55</v>
      </c>
      <c r="N59" s="57" cm="1">
        <f t="array" ref="N59">O59</f>
        <v>100</v>
      </c>
      <c r="O59" s="57">
        <v>100</v>
      </c>
      <c r="P59" s="58" cm="1">
        <f t="array" ref="P59">(O59*$P$3)*(M59/O59)</f>
        <v>76.45</v>
      </c>
      <c r="Q59" s="58" cm="1">
        <f t="array" ref="Q59">R59</f>
        <v>167</v>
      </c>
      <c r="R59" s="58" cm="1">
        <f t="array" ref="R59">ROUND(O59*$P$3*(1+$Q$3),0)</f>
        <v>167</v>
      </c>
      <c r="S59" s="56" t="s">
        <v>57</v>
      </c>
      <c r="T59" s="60" t="s">
        <v>58</v>
      </c>
      <c r="U59" s="51"/>
      <c r="V59" s="61"/>
      <c r="W59" s="61"/>
      <c r="X59" s="61"/>
      <c r="Y59" s="61"/>
      <c r="Z59" s="53">
        <f t="shared" si="0"/>
        <v>0</v>
      </c>
    </row>
    <row r="60" spans="1:26" ht="16" customHeight="1" x14ac:dyDescent="0.2">
      <c r="A60" s="54"/>
      <c r="B60" s="55">
        <v>843380172949</v>
      </c>
      <c r="C60" s="56" t="s">
        <v>3090</v>
      </c>
      <c r="D60" s="56" t="s">
        <v>3091</v>
      </c>
      <c r="E60" s="56" t="str" cm="1">
        <f t="array" ref="E60">_xlfn.XLOOKUP(C60,Master!E1:E2386,Master!H1:H2386)</f>
        <v>No</v>
      </c>
      <c r="F60" s="56" t="s">
        <v>190</v>
      </c>
      <c r="G60" s="56" t="s">
        <v>70</v>
      </c>
      <c r="H60" s="56" t="s">
        <v>53</v>
      </c>
      <c r="I60" s="56" t="s">
        <v>273</v>
      </c>
      <c r="J60" s="56" t="s">
        <v>2985</v>
      </c>
      <c r="K60" s="56" t="s">
        <v>56</v>
      </c>
      <c r="L60" s="56" t="s">
        <v>50</v>
      </c>
      <c r="M60" s="57">
        <v>55</v>
      </c>
      <c r="N60" s="57" cm="1">
        <f t="array" ref="N60">O60</f>
        <v>100</v>
      </c>
      <c r="O60" s="57">
        <v>100</v>
      </c>
      <c r="P60" s="58" cm="1">
        <f t="array" ref="P60">(O60*$P$3)*(M60/O60)</f>
        <v>76.45</v>
      </c>
      <c r="Q60" s="58" cm="1">
        <f t="array" ref="Q60">R60</f>
        <v>167</v>
      </c>
      <c r="R60" s="58" cm="1">
        <f t="array" ref="R60">ROUND(O60*$P$3*(1+$Q$3),0)</f>
        <v>167</v>
      </c>
      <c r="S60" s="56" t="s">
        <v>57</v>
      </c>
      <c r="T60" s="60" t="s">
        <v>58</v>
      </c>
      <c r="U60" s="51"/>
      <c r="V60" s="61"/>
      <c r="W60" s="61"/>
      <c r="X60" s="61"/>
      <c r="Y60" s="61"/>
      <c r="Z60" s="53">
        <f t="shared" si="0"/>
        <v>0</v>
      </c>
    </row>
    <row r="61" spans="1:26" ht="16" customHeight="1" x14ac:dyDescent="0.2">
      <c r="A61" s="54"/>
      <c r="B61" s="55">
        <v>843380172956</v>
      </c>
      <c r="C61" s="56" t="s">
        <v>3092</v>
      </c>
      <c r="D61" s="56" t="s">
        <v>3093</v>
      </c>
      <c r="E61" s="56" t="str" cm="1">
        <f t="array" ref="E61">_xlfn.XLOOKUP(C61,Master!E1:E2386,Master!H1:H2386)</f>
        <v>No</v>
      </c>
      <c r="F61" s="56" t="s">
        <v>190</v>
      </c>
      <c r="G61" s="56" t="s">
        <v>282</v>
      </c>
      <c r="H61" s="56" t="s">
        <v>53</v>
      </c>
      <c r="I61" s="56" t="s">
        <v>273</v>
      </c>
      <c r="J61" s="56" t="s">
        <v>2985</v>
      </c>
      <c r="K61" s="56" t="s">
        <v>56</v>
      </c>
      <c r="L61" s="56" t="s">
        <v>50</v>
      </c>
      <c r="M61" s="57">
        <v>55</v>
      </c>
      <c r="N61" s="57" cm="1">
        <f t="array" ref="N61">O61</f>
        <v>100</v>
      </c>
      <c r="O61" s="57">
        <v>100</v>
      </c>
      <c r="P61" s="58" cm="1">
        <f t="array" ref="P61">(O61*$P$3)*(M61/O61)</f>
        <v>76.45</v>
      </c>
      <c r="Q61" s="58" cm="1">
        <f t="array" ref="Q61">R61</f>
        <v>167</v>
      </c>
      <c r="R61" s="58" cm="1">
        <f t="array" ref="R61">ROUND(O61*$P$3*(1+$Q$3),0)</f>
        <v>167</v>
      </c>
      <c r="S61" s="56" t="s">
        <v>57</v>
      </c>
      <c r="T61" s="60" t="s">
        <v>58</v>
      </c>
      <c r="U61" s="51"/>
      <c r="V61" s="61"/>
      <c r="W61" s="61"/>
      <c r="X61" s="61"/>
      <c r="Y61" s="61"/>
      <c r="Z61" s="53">
        <f t="shared" si="0"/>
        <v>0</v>
      </c>
    </row>
    <row r="62" spans="1:26" ht="16" customHeight="1" x14ac:dyDescent="0.2">
      <c r="A62" s="54"/>
      <c r="B62" s="55">
        <v>817509029315</v>
      </c>
      <c r="C62" s="56" t="s">
        <v>3094</v>
      </c>
      <c r="D62" s="56" t="s">
        <v>3095</v>
      </c>
      <c r="E62" s="56" t="str" cm="1">
        <f t="array" ref="E62">_xlfn.XLOOKUP(C62,Master!E1:E2386,Master!H1:H2386)</f>
        <v>No</v>
      </c>
      <c r="F62" s="56" t="s">
        <v>116</v>
      </c>
      <c r="G62" s="56" t="s">
        <v>61</v>
      </c>
      <c r="H62" s="56" t="s">
        <v>53</v>
      </c>
      <c r="I62" s="56" t="s">
        <v>273</v>
      </c>
      <c r="J62" s="56" t="s">
        <v>2985</v>
      </c>
      <c r="K62" s="56" t="s">
        <v>56</v>
      </c>
      <c r="L62" s="56" t="s">
        <v>50</v>
      </c>
      <c r="M62" s="57">
        <v>55</v>
      </c>
      <c r="N62" s="57" cm="1">
        <f t="array" ref="N62">O62</f>
        <v>100</v>
      </c>
      <c r="O62" s="57">
        <v>100</v>
      </c>
      <c r="P62" s="58" cm="1">
        <f t="array" ref="P62">(O62*$P$3)*(M62/O62)</f>
        <v>76.45</v>
      </c>
      <c r="Q62" s="58" cm="1">
        <f t="array" ref="Q62">R62</f>
        <v>167</v>
      </c>
      <c r="R62" s="58" cm="1">
        <f t="array" ref="R62">ROUND(O62*$P$3*(1+$Q$3),0)</f>
        <v>167</v>
      </c>
      <c r="S62" s="56" t="s">
        <v>57</v>
      </c>
      <c r="T62" s="60" t="s">
        <v>58</v>
      </c>
      <c r="U62" s="51"/>
      <c r="V62" s="61"/>
      <c r="W62" s="61"/>
      <c r="X62" s="61"/>
      <c r="Y62" s="61"/>
      <c r="Z62" s="53">
        <f t="shared" si="0"/>
        <v>0</v>
      </c>
    </row>
    <row r="63" spans="1:26" ht="16" customHeight="1" x14ac:dyDescent="0.2">
      <c r="A63" s="54"/>
      <c r="B63" s="55">
        <v>817509029322</v>
      </c>
      <c r="C63" s="56" t="s">
        <v>3096</v>
      </c>
      <c r="D63" s="56" t="s">
        <v>3097</v>
      </c>
      <c r="E63" s="56" t="str" cm="1">
        <f t="array" ref="E63">_xlfn.XLOOKUP(C63,Master!E1:E2386,Master!H1:H2386)</f>
        <v>No</v>
      </c>
      <c r="F63" s="56" t="s">
        <v>116</v>
      </c>
      <c r="G63" s="56" t="s">
        <v>64</v>
      </c>
      <c r="H63" s="56" t="s">
        <v>53</v>
      </c>
      <c r="I63" s="56" t="s">
        <v>273</v>
      </c>
      <c r="J63" s="56" t="s">
        <v>2985</v>
      </c>
      <c r="K63" s="56" t="s">
        <v>56</v>
      </c>
      <c r="L63" s="56" t="s">
        <v>50</v>
      </c>
      <c r="M63" s="57">
        <v>55</v>
      </c>
      <c r="N63" s="57" cm="1">
        <f t="array" ref="N63">O63</f>
        <v>100</v>
      </c>
      <c r="O63" s="57">
        <v>100</v>
      </c>
      <c r="P63" s="58" cm="1">
        <f t="array" ref="P63">(O63*$P$3)*(M63/O63)</f>
        <v>76.45</v>
      </c>
      <c r="Q63" s="58" cm="1">
        <f t="array" ref="Q63">R63</f>
        <v>167</v>
      </c>
      <c r="R63" s="58" cm="1">
        <f t="array" ref="R63">ROUND(O63*$P$3*(1+$Q$3),0)</f>
        <v>167</v>
      </c>
      <c r="S63" s="56" t="s">
        <v>57</v>
      </c>
      <c r="T63" s="60" t="s">
        <v>58</v>
      </c>
      <c r="U63" s="51"/>
      <c r="V63" s="61"/>
      <c r="W63" s="61"/>
      <c r="X63" s="61"/>
      <c r="Y63" s="61"/>
      <c r="Z63" s="53">
        <f t="shared" si="0"/>
        <v>0</v>
      </c>
    </row>
    <row r="64" spans="1:26" ht="16" customHeight="1" x14ac:dyDescent="0.2">
      <c r="A64" s="54"/>
      <c r="B64" s="55">
        <v>817509029339</v>
      </c>
      <c r="C64" s="56" t="s">
        <v>3098</v>
      </c>
      <c r="D64" s="56" t="s">
        <v>3099</v>
      </c>
      <c r="E64" s="56" t="str" cm="1">
        <f t="array" ref="E64">_xlfn.XLOOKUP(C64,Master!E1:E2386,Master!H1:H2386)</f>
        <v>No</v>
      </c>
      <c r="F64" s="56" t="s">
        <v>116</v>
      </c>
      <c r="G64" s="56" t="s">
        <v>67</v>
      </c>
      <c r="H64" s="56" t="s">
        <v>53</v>
      </c>
      <c r="I64" s="56" t="s">
        <v>273</v>
      </c>
      <c r="J64" s="56" t="s">
        <v>2985</v>
      </c>
      <c r="K64" s="56" t="s">
        <v>56</v>
      </c>
      <c r="L64" s="56" t="s">
        <v>50</v>
      </c>
      <c r="M64" s="57">
        <v>55</v>
      </c>
      <c r="N64" s="57" cm="1">
        <f t="array" ref="N64">O64</f>
        <v>100</v>
      </c>
      <c r="O64" s="57">
        <v>100</v>
      </c>
      <c r="P64" s="58" cm="1">
        <f t="array" ref="P64">(O64*$P$3)*(M64/O64)</f>
        <v>76.45</v>
      </c>
      <c r="Q64" s="58" cm="1">
        <f t="array" ref="Q64">R64</f>
        <v>167</v>
      </c>
      <c r="R64" s="58" cm="1">
        <f t="array" ref="R64">ROUND(O64*$P$3*(1+$Q$3),0)</f>
        <v>167</v>
      </c>
      <c r="S64" s="56" t="s">
        <v>57</v>
      </c>
      <c r="T64" s="60" t="s">
        <v>58</v>
      </c>
      <c r="U64" s="51"/>
      <c r="V64" s="61"/>
      <c r="W64" s="61"/>
      <c r="X64" s="61"/>
      <c r="Y64" s="61"/>
      <c r="Z64" s="53">
        <f t="shared" si="0"/>
        <v>0</v>
      </c>
    </row>
    <row r="65" spans="1:26" ht="16" customHeight="1" x14ac:dyDescent="0.2">
      <c r="A65" s="54"/>
      <c r="B65" s="55">
        <v>817509029346</v>
      </c>
      <c r="C65" s="56" t="s">
        <v>3100</v>
      </c>
      <c r="D65" s="56" t="s">
        <v>3101</v>
      </c>
      <c r="E65" s="56" t="str" cm="1">
        <f t="array" ref="E65">_xlfn.XLOOKUP(C65,Master!E1:E2386,Master!H1:H2386)</f>
        <v>No</v>
      </c>
      <c r="F65" s="56" t="s">
        <v>116</v>
      </c>
      <c r="G65" s="56" t="s">
        <v>70</v>
      </c>
      <c r="H65" s="56" t="s">
        <v>53</v>
      </c>
      <c r="I65" s="56" t="s">
        <v>273</v>
      </c>
      <c r="J65" s="56" t="s">
        <v>2985</v>
      </c>
      <c r="K65" s="56" t="s">
        <v>56</v>
      </c>
      <c r="L65" s="56" t="s">
        <v>50</v>
      </c>
      <c r="M65" s="57">
        <v>55</v>
      </c>
      <c r="N65" s="57" cm="1">
        <f t="array" ref="N65">O65</f>
        <v>100</v>
      </c>
      <c r="O65" s="57">
        <v>100</v>
      </c>
      <c r="P65" s="58" cm="1">
        <f t="array" ref="P65">(O65*$P$3)*(M65/O65)</f>
        <v>76.45</v>
      </c>
      <c r="Q65" s="58" cm="1">
        <f t="array" ref="Q65">R65</f>
        <v>167</v>
      </c>
      <c r="R65" s="58" cm="1">
        <f t="array" ref="R65">ROUND(O65*$P$3*(1+$Q$3),0)</f>
        <v>167</v>
      </c>
      <c r="S65" s="56" t="s">
        <v>57</v>
      </c>
      <c r="T65" s="60" t="s">
        <v>58</v>
      </c>
      <c r="U65" s="51"/>
      <c r="V65" s="61"/>
      <c r="W65" s="61"/>
      <c r="X65" s="61"/>
      <c r="Y65" s="61"/>
      <c r="Z65" s="53">
        <f t="shared" si="0"/>
        <v>0</v>
      </c>
    </row>
    <row r="66" spans="1:26" ht="16" customHeight="1" x14ac:dyDescent="0.2">
      <c r="A66" s="54"/>
      <c r="B66" s="55">
        <v>817509029353</v>
      </c>
      <c r="C66" s="56" t="s">
        <v>3102</v>
      </c>
      <c r="D66" s="56" t="s">
        <v>3103</v>
      </c>
      <c r="E66" s="56" t="str" cm="1">
        <f t="array" ref="E66">_xlfn.XLOOKUP(C66,Master!E1:E2386,Master!H1:H2386)</f>
        <v>No</v>
      </c>
      <c r="F66" s="56" t="s">
        <v>116</v>
      </c>
      <c r="G66" s="56" t="s">
        <v>282</v>
      </c>
      <c r="H66" s="56" t="s">
        <v>53</v>
      </c>
      <c r="I66" s="56" t="s">
        <v>273</v>
      </c>
      <c r="J66" s="56" t="s">
        <v>2985</v>
      </c>
      <c r="K66" s="56" t="s">
        <v>56</v>
      </c>
      <c r="L66" s="56" t="s">
        <v>50</v>
      </c>
      <c r="M66" s="57">
        <v>55</v>
      </c>
      <c r="N66" s="57" cm="1">
        <f t="array" ref="N66">O66</f>
        <v>100</v>
      </c>
      <c r="O66" s="57">
        <v>100</v>
      </c>
      <c r="P66" s="58" cm="1">
        <f t="array" ref="P66">(O66*$P$3)*(M66/O66)</f>
        <v>76.45</v>
      </c>
      <c r="Q66" s="58" cm="1">
        <f t="array" ref="Q66">R66</f>
        <v>167</v>
      </c>
      <c r="R66" s="58" cm="1">
        <f t="array" ref="R66">ROUND(O66*$P$3*(1+$Q$3),0)</f>
        <v>167</v>
      </c>
      <c r="S66" s="56" t="s">
        <v>57</v>
      </c>
      <c r="T66" s="60" t="s">
        <v>58</v>
      </c>
      <c r="U66" s="51"/>
      <c r="V66" s="61"/>
      <c r="W66" s="61"/>
      <c r="X66" s="61"/>
      <c r="Y66" s="61"/>
      <c r="Z66" s="53">
        <f t="shared" si="0"/>
        <v>0</v>
      </c>
    </row>
    <row r="67" spans="1:26" ht="16" customHeight="1" x14ac:dyDescent="0.2">
      <c r="A67" s="54"/>
      <c r="B67" s="55">
        <v>843380172765</v>
      </c>
      <c r="C67" s="56" t="s">
        <v>3104</v>
      </c>
      <c r="D67" s="56" t="s">
        <v>3105</v>
      </c>
      <c r="E67" s="56" t="str" cm="1">
        <f t="array" ref="E67">_xlfn.XLOOKUP(C67,Master!E1:E2386,Master!H1:H2386)</f>
        <v>No</v>
      </c>
      <c r="F67" s="56" t="s">
        <v>190</v>
      </c>
      <c r="G67" s="56" t="s">
        <v>61</v>
      </c>
      <c r="H67" s="56" t="s">
        <v>53</v>
      </c>
      <c r="I67" s="56" t="s">
        <v>84</v>
      </c>
      <c r="J67" s="56" t="s">
        <v>2985</v>
      </c>
      <c r="K67" s="56" t="s">
        <v>56</v>
      </c>
      <c r="L67" s="56" t="s">
        <v>50</v>
      </c>
      <c r="M67" s="57">
        <v>71.5</v>
      </c>
      <c r="N67" s="57" cm="1">
        <f t="array" ref="N67">O67</f>
        <v>130</v>
      </c>
      <c r="O67" s="57">
        <v>130</v>
      </c>
      <c r="P67" s="58" cm="1">
        <f t="array" ref="P67">(O67*$P$3)*(M67/O67)</f>
        <v>99.385000000000005</v>
      </c>
      <c r="Q67" s="58" cm="1">
        <f t="array" ref="Q67">R67</f>
        <v>217</v>
      </c>
      <c r="R67" s="58" cm="1">
        <f t="array" ref="R67">ROUND(O67*$P$3*(1+$Q$3),0)</f>
        <v>217</v>
      </c>
      <c r="S67" s="56" t="s">
        <v>57</v>
      </c>
      <c r="T67" s="60" t="s">
        <v>58</v>
      </c>
      <c r="U67" s="51"/>
      <c r="V67" s="61"/>
      <c r="W67" s="61"/>
      <c r="X67" s="61"/>
      <c r="Y67" s="61"/>
      <c r="Z67" s="53">
        <f t="shared" si="0"/>
        <v>0</v>
      </c>
    </row>
    <row r="68" spans="1:26" ht="16" customHeight="1" x14ac:dyDescent="0.2">
      <c r="A68" s="54"/>
      <c r="B68" s="55">
        <v>843380172772</v>
      </c>
      <c r="C68" s="56" t="s">
        <v>3106</v>
      </c>
      <c r="D68" s="56" t="s">
        <v>3107</v>
      </c>
      <c r="E68" s="56" t="str" cm="1">
        <f t="array" ref="E68">_xlfn.XLOOKUP(C68,Master!E1:E2386,Master!H1:H2386)</f>
        <v>No</v>
      </c>
      <c r="F68" s="56" t="s">
        <v>190</v>
      </c>
      <c r="G68" s="56" t="s">
        <v>64</v>
      </c>
      <c r="H68" s="56" t="s">
        <v>53</v>
      </c>
      <c r="I68" s="56" t="s">
        <v>84</v>
      </c>
      <c r="J68" s="56" t="s">
        <v>2985</v>
      </c>
      <c r="K68" s="56" t="s">
        <v>56</v>
      </c>
      <c r="L68" s="56" t="s">
        <v>50</v>
      </c>
      <c r="M68" s="57">
        <v>71.5</v>
      </c>
      <c r="N68" s="57" cm="1">
        <f t="array" ref="N68">O68</f>
        <v>130</v>
      </c>
      <c r="O68" s="57">
        <v>130</v>
      </c>
      <c r="P68" s="58" cm="1">
        <f t="array" ref="P68">(O68*$P$3)*(M68/O68)</f>
        <v>99.385000000000005</v>
      </c>
      <c r="Q68" s="58" cm="1">
        <f t="array" ref="Q68">R68</f>
        <v>217</v>
      </c>
      <c r="R68" s="58" cm="1">
        <f t="array" ref="R68">ROUND(O68*$P$3*(1+$Q$3),0)</f>
        <v>217</v>
      </c>
      <c r="S68" s="56" t="s">
        <v>57</v>
      </c>
      <c r="T68" s="60" t="s">
        <v>58</v>
      </c>
      <c r="U68" s="51"/>
      <c r="V68" s="61"/>
      <c r="W68" s="61"/>
      <c r="X68" s="61"/>
      <c r="Y68" s="61"/>
      <c r="Z68" s="53">
        <f t="shared" si="0"/>
        <v>0</v>
      </c>
    </row>
    <row r="69" spans="1:26" ht="16" customHeight="1" x14ac:dyDescent="0.2">
      <c r="A69" s="54"/>
      <c r="B69" s="55">
        <v>843380172789</v>
      </c>
      <c r="C69" s="56" t="s">
        <v>3108</v>
      </c>
      <c r="D69" s="56" t="s">
        <v>3109</v>
      </c>
      <c r="E69" s="56" t="str" cm="1">
        <f t="array" ref="E69">_xlfn.XLOOKUP(C69,Master!E1:E2386,Master!H1:H2386)</f>
        <v>No</v>
      </c>
      <c r="F69" s="56" t="s">
        <v>190</v>
      </c>
      <c r="G69" s="56" t="s">
        <v>67</v>
      </c>
      <c r="H69" s="56" t="s">
        <v>53</v>
      </c>
      <c r="I69" s="56" t="s">
        <v>84</v>
      </c>
      <c r="J69" s="56" t="s">
        <v>2985</v>
      </c>
      <c r="K69" s="56" t="s">
        <v>56</v>
      </c>
      <c r="L69" s="56" t="s">
        <v>50</v>
      </c>
      <c r="M69" s="57">
        <v>71.5</v>
      </c>
      <c r="N69" s="57" cm="1">
        <f t="array" ref="N69">O69</f>
        <v>130</v>
      </c>
      <c r="O69" s="57">
        <v>130</v>
      </c>
      <c r="P69" s="58" cm="1">
        <f t="array" ref="P69">(O69*$P$3)*(M69/O69)</f>
        <v>99.385000000000005</v>
      </c>
      <c r="Q69" s="58" cm="1">
        <f t="array" ref="Q69">R69</f>
        <v>217</v>
      </c>
      <c r="R69" s="58" cm="1">
        <f t="array" ref="R69">ROUND(O69*$P$3*(1+$Q$3),0)</f>
        <v>217</v>
      </c>
      <c r="S69" s="56" t="s">
        <v>57</v>
      </c>
      <c r="T69" s="60" t="s">
        <v>58</v>
      </c>
      <c r="U69" s="51"/>
      <c r="V69" s="61"/>
      <c r="W69" s="61"/>
      <c r="X69" s="61"/>
      <c r="Y69" s="61"/>
      <c r="Z69" s="53">
        <f t="shared" si="0"/>
        <v>0</v>
      </c>
    </row>
    <row r="70" spans="1:26" ht="16" customHeight="1" x14ac:dyDescent="0.2">
      <c r="A70" s="54"/>
      <c r="B70" s="55">
        <v>843380172796</v>
      </c>
      <c r="C70" s="56" t="s">
        <v>3110</v>
      </c>
      <c r="D70" s="56" t="s">
        <v>3111</v>
      </c>
      <c r="E70" s="56" t="str" cm="1">
        <f t="array" ref="E70">_xlfn.XLOOKUP(C70,Master!E1:E2386,Master!H1:H2386)</f>
        <v>No</v>
      </c>
      <c r="F70" s="56" t="s">
        <v>190</v>
      </c>
      <c r="G70" s="56" t="s">
        <v>70</v>
      </c>
      <c r="H70" s="56" t="s">
        <v>53</v>
      </c>
      <c r="I70" s="56" t="s">
        <v>84</v>
      </c>
      <c r="J70" s="56" t="s">
        <v>2985</v>
      </c>
      <c r="K70" s="56" t="s">
        <v>56</v>
      </c>
      <c r="L70" s="56" t="s">
        <v>50</v>
      </c>
      <c r="M70" s="57">
        <v>71.5</v>
      </c>
      <c r="N70" s="57" cm="1">
        <f t="array" ref="N70">O70</f>
        <v>130</v>
      </c>
      <c r="O70" s="57">
        <v>130</v>
      </c>
      <c r="P70" s="58" cm="1">
        <f t="array" ref="P70">(O70*$P$3)*(M70/O70)</f>
        <v>99.385000000000005</v>
      </c>
      <c r="Q70" s="58" cm="1">
        <f t="array" ref="Q70">R70</f>
        <v>217</v>
      </c>
      <c r="R70" s="58" cm="1">
        <f t="array" ref="R70">ROUND(O70*$P$3*(1+$Q$3),0)</f>
        <v>217</v>
      </c>
      <c r="S70" s="56" t="s">
        <v>57</v>
      </c>
      <c r="T70" s="60" t="s">
        <v>58</v>
      </c>
      <c r="U70" s="51"/>
      <c r="V70" s="61"/>
      <c r="W70" s="61"/>
      <c r="X70" s="61"/>
      <c r="Y70" s="61"/>
      <c r="Z70" s="53">
        <f t="shared" si="0"/>
        <v>0</v>
      </c>
    </row>
    <row r="71" spans="1:26" ht="16" customHeight="1" x14ac:dyDescent="0.2">
      <c r="A71" s="54"/>
      <c r="B71" s="55">
        <v>843380172802</v>
      </c>
      <c r="C71" s="56" t="s">
        <v>3112</v>
      </c>
      <c r="D71" s="56" t="s">
        <v>3113</v>
      </c>
      <c r="E71" s="56" t="str" cm="1">
        <f t="array" ref="E71">_xlfn.XLOOKUP(C71,Master!E1:E2386,Master!H1:H2386)</f>
        <v>No</v>
      </c>
      <c r="F71" s="56" t="s">
        <v>190</v>
      </c>
      <c r="G71" s="56" t="s">
        <v>282</v>
      </c>
      <c r="H71" s="56" t="s">
        <v>53</v>
      </c>
      <c r="I71" s="56" t="s">
        <v>84</v>
      </c>
      <c r="J71" s="56" t="s">
        <v>2985</v>
      </c>
      <c r="K71" s="56" t="s">
        <v>56</v>
      </c>
      <c r="L71" s="56" t="s">
        <v>50</v>
      </c>
      <c r="M71" s="57">
        <v>71.5</v>
      </c>
      <c r="N71" s="57" cm="1">
        <f t="array" ref="N71">O71</f>
        <v>130</v>
      </c>
      <c r="O71" s="57">
        <v>130</v>
      </c>
      <c r="P71" s="58" cm="1">
        <f t="array" ref="P71">(O71*$P$3)*(M71/O71)</f>
        <v>99.385000000000005</v>
      </c>
      <c r="Q71" s="58" cm="1">
        <f t="array" ref="Q71">R71</f>
        <v>217</v>
      </c>
      <c r="R71" s="58" cm="1">
        <f t="array" ref="R71">ROUND(O71*$P$3*(1+$Q$3),0)</f>
        <v>217</v>
      </c>
      <c r="S71" s="56" t="s">
        <v>57</v>
      </c>
      <c r="T71" s="60" t="s">
        <v>58</v>
      </c>
      <c r="U71" s="51"/>
      <c r="V71" s="61"/>
      <c r="W71" s="61"/>
      <c r="X71" s="61"/>
      <c r="Y71" s="61"/>
      <c r="Z71" s="53">
        <f t="shared" si="0"/>
        <v>0</v>
      </c>
    </row>
    <row r="72" spans="1:26" ht="16" customHeight="1" x14ac:dyDescent="0.2">
      <c r="A72" s="54"/>
      <c r="B72" s="55">
        <v>817509029810</v>
      </c>
      <c r="C72" s="56" t="s">
        <v>3114</v>
      </c>
      <c r="D72" s="56" t="s">
        <v>3115</v>
      </c>
      <c r="E72" s="56" t="str" cm="1">
        <f t="array" ref="E72">_xlfn.XLOOKUP(C72,Master!E1:E2386,Master!H1:H2386)</f>
        <v>No</v>
      </c>
      <c r="F72" s="56" t="s">
        <v>116</v>
      </c>
      <c r="G72" s="56" t="s">
        <v>61</v>
      </c>
      <c r="H72" s="56" t="s">
        <v>53</v>
      </c>
      <c r="I72" s="56" t="s">
        <v>84</v>
      </c>
      <c r="J72" s="56" t="s">
        <v>2985</v>
      </c>
      <c r="K72" s="56" t="s">
        <v>56</v>
      </c>
      <c r="L72" s="56" t="s">
        <v>50</v>
      </c>
      <c r="M72" s="57">
        <v>71.5</v>
      </c>
      <c r="N72" s="57" cm="1">
        <f t="array" ref="N72">O72</f>
        <v>130</v>
      </c>
      <c r="O72" s="57">
        <v>130</v>
      </c>
      <c r="P72" s="58" cm="1">
        <f t="array" ref="P72">(O72*$P$3)*(M72/O72)</f>
        <v>99.385000000000005</v>
      </c>
      <c r="Q72" s="58" cm="1">
        <f t="array" ref="Q72">R72</f>
        <v>217</v>
      </c>
      <c r="R72" s="58" cm="1">
        <f t="array" ref="R72">ROUND(O72*$P$3*(1+$Q$3),0)</f>
        <v>217</v>
      </c>
      <c r="S72" s="56" t="s">
        <v>57</v>
      </c>
      <c r="T72" s="60" t="s">
        <v>58</v>
      </c>
      <c r="U72" s="51"/>
      <c r="V72" s="61"/>
      <c r="W72" s="61"/>
      <c r="X72" s="61"/>
      <c r="Y72" s="61"/>
      <c r="Z72" s="53">
        <f t="shared" ref="Z72:Z135" si="1">(V72*M72)+(W72*M72)+(M72*X72)+(Y72*M72)</f>
        <v>0</v>
      </c>
    </row>
    <row r="73" spans="1:26" ht="16" customHeight="1" x14ac:dyDescent="0.2">
      <c r="A73" s="54"/>
      <c r="B73" s="55">
        <v>817509029827</v>
      </c>
      <c r="C73" s="56" t="s">
        <v>3116</v>
      </c>
      <c r="D73" s="56" t="s">
        <v>3117</v>
      </c>
      <c r="E73" s="56" t="str" cm="1">
        <f t="array" ref="E73">_xlfn.XLOOKUP(C73,Master!E1:E2386,Master!H1:H2386)</f>
        <v>No</v>
      </c>
      <c r="F73" s="56" t="s">
        <v>116</v>
      </c>
      <c r="G73" s="56" t="s">
        <v>64</v>
      </c>
      <c r="H73" s="56" t="s">
        <v>53</v>
      </c>
      <c r="I73" s="56" t="s">
        <v>84</v>
      </c>
      <c r="J73" s="56" t="s">
        <v>2985</v>
      </c>
      <c r="K73" s="56" t="s">
        <v>56</v>
      </c>
      <c r="L73" s="56" t="s">
        <v>50</v>
      </c>
      <c r="M73" s="57">
        <v>71.5</v>
      </c>
      <c r="N73" s="57" cm="1">
        <f t="array" ref="N73">O73</f>
        <v>130</v>
      </c>
      <c r="O73" s="57">
        <v>130</v>
      </c>
      <c r="P73" s="58" cm="1">
        <f t="array" ref="P73">(O73*$P$3)*(M73/O73)</f>
        <v>99.385000000000005</v>
      </c>
      <c r="Q73" s="58" cm="1">
        <f t="array" ref="Q73">R73</f>
        <v>217</v>
      </c>
      <c r="R73" s="58" cm="1">
        <f t="array" ref="R73">ROUND(O73*$P$3*(1+$Q$3),0)</f>
        <v>217</v>
      </c>
      <c r="S73" s="56" t="s">
        <v>57</v>
      </c>
      <c r="T73" s="60" t="s">
        <v>58</v>
      </c>
      <c r="U73" s="51"/>
      <c r="V73" s="61"/>
      <c r="W73" s="61"/>
      <c r="X73" s="61"/>
      <c r="Y73" s="61"/>
      <c r="Z73" s="53">
        <f t="shared" si="1"/>
        <v>0</v>
      </c>
    </row>
    <row r="74" spans="1:26" ht="16" customHeight="1" x14ac:dyDescent="0.2">
      <c r="A74" s="54"/>
      <c r="B74" s="55">
        <v>817509029834</v>
      </c>
      <c r="C74" s="56" t="s">
        <v>3118</v>
      </c>
      <c r="D74" s="56" t="s">
        <v>3119</v>
      </c>
      <c r="E74" s="56" t="str" cm="1">
        <f t="array" ref="E74">_xlfn.XLOOKUP(C74,Master!E1:E2386,Master!H1:H2386)</f>
        <v>No</v>
      </c>
      <c r="F74" s="56" t="s">
        <v>116</v>
      </c>
      <c r="G74" s="56" t="s">
        <v>67</v>
      </c>
      <c r="H74" s="56" t="s">
        <v>53</v>
      </c>
      <c r="I74" s="56" t="s">
        <v>84</v>
      </c>
      <c r="J74" s="56" t="s">
        <v>2985</v>
      </c>
      <c r="K74" s="56" t="s">
        <v>56</v>
      </c>
      <c r="L74" s="56" t="s">
        <v>50</v>
      </c>
      <c r="M74" s="57">
        <v>71.5</v>
      </c>
      <c r="N74" s="57" cm="1">
        <f t="array" ref="N74">O74</f>
        <v>130</v>
      </c>
      <c r="O74" s="57">
        <v>130</v>
      </c>
      <c r="P74" s="58" cm="1">
        <f t="array" ref="P74">(O74*$P$3)*(M74/O74)</f>
        <v>99.385000000000005</v>
      </c>
      <c r="Q74" s="58" cm="1">
        <f t="array" ref="Q74">R74</f>
        <v>217</v>
      </c>
      <c r="R74" s="58" cm="1">
        <f t="array" ref="R74">ROUND(O74*$P$3*(1+$Q$3),0)</f>
        <v>217</v>
      </c>
      <c r="S74" s="56" t="s">
        <v>57</v>
      </c>
      <c r="T74" s="60" t="s">
        <v>58</v>
      </c>
      <c r="U74" s="51"/>
      <c r="V74" s="61"/>
      <c r="W74" s="61"/>
      <c r="X74" s="61"/>
      <c r="Y74" s="61"/>
      <c r="Z74" s="53">
        <f t="shared" si="1"/>
        <v>0</v>
      </c>
    </row>
    <row r="75" spans="1:26" ht="16" customHeight="1" x14ac:dyDescent="0.2">
      <c r="A75" s="54"/>
      <c r="B75" s="55">
        <v>817509029841</v>
      </c>
      <c r="C75" s="56" t="s">
        <v>3120</v>
      </c>
      <c r="D75" s="56" t="s">
        <v>3121</v>
      </c>
      <c r="E75" s="56" t="str" cm="1">
        <f t="array" ref="E75">_xlfn.XLOOKUP(C75,Master!E1:E2386,Master!H1:H2386)</f>
        <v>No</v>
      </c>
      <c r="F75" s="56" t="s">
        <v>116</v>
      </c>
      <c r="G75" s="56" t="s">
        <v>70</v>
      </c>
      <c r="H75" s="56" t="s">
        <v>53</v>
      </c>
      <c r="I75" s="56" t="s">
        <v>84</v>
      </c>
      <c r="J75" s="56" t="s">
        <v>2985</v>
      </c>
      <c r="K75" s="56" t="s">
        <v>56</v>
      </c>
      <c r="L75" s="56" t="s">
        <v>50</v>
      </c>
      <c r="M75" s="57">
        <v>71.5</v>
      </c>
      <c r="N75" s="57" cm="1">
        <f t="array" ref="N75">O75</f>
        <v>130</v>
      </c>
      <c r="O75" s="57">
        <v>130</v>
      </c>
      <c r="P75" s="58" cm="1">
        <f t="array" ref="P75">(O75*$P$3)*(M75/O75)</f>
        <v>99.385000000000005</v>
      </c>
      <c r="Q75" s="58" cm="1">
        <f t="array" ref="Q75">R75</f>
        <v>217</v>
      </c>
      <c r="R75" s="58" cm="1">
        <f t="array" ref="R75">ROUND(O75*$P$3*(1+$Q$3),0)</f>
        <v>217</v>
      </c>
      <c r="S75" s="56" t="s">
        <v>57</v>
      </c>
      <c r="T75" s="60" t="s">
        <v>58</v>
      </c>
      <c r="U75" s="51"/>
      <c r="V75" s="61"/>
      <c r="W75" s="61"/>
      <c r="X75" s="61"/>
      <c r="Y75" s="61"/>
      <c r="Z75" s="53">
        <f t="shared" si="1"/>
        <v>0</v>
      </c>
    </row>
    <row r="76" spans="1:26" ht="16" customHeight="1" x14ac:dyDescent="0.2">
      <c r="A76" s="54"/>
      <c r="B76" s="55">
        <v>817509029858</v>
      </c>
      <c r="C76" s="56" t="s">
        <v>3122</v>
      </c>
      <c r="D76" s="56" t="s">
        <v>3123</v>
      </c>
      <c r="E76" s="56" t="str" cm="1">
        <f t="array" ref="E76">_xlfn.XLOOKUP(C76,Master!E1:E2386,Master!H1:H2386)</f>
        <v>No</v>
      </c>
      <c r="F76" s="56" t="s">
        <v>116</v>
      </c>
      <c r="G76" s="56" t="s">
        <v>282</v>
      </c>
      <c r="H76" s="56" t="s">
        <v>53</v>
      </c>
      <c r="I76" s="56" t="s">
        <v>84</v>
      </c>
      <c r="J76" s="56" t="s">
        <v>2985</v>
      </c>
      <c r="K76" s="56" t="s">
        <v>56</v>
      </c>
      <c r="L76" s="56" t="s">
        <v>50</v>
      </c>
      <c r="M76" s="57">
        <v>71.5</v>
      </c>
      <c r="N76" s="57" cm="1">
        <f t="array" ref="N76">O76</f>
        <v>130</v>
      </c>
      <c r="O76" s="57">
        <v>130</v>
      </c>
      <c r="P76" s="58" cm="1">
        <f t="array" ref="P76">(O76*$P$3)*(M76/O76)</f>
        <v>99.385000000000005</v>
      </c>
      <c r="Q76" s="58" cm="1">
        <f t="array" ref="Q76">R76</f>
        <v>217</v>
      </c>
      <c r="R76" s="58" cm="1">
        <f t="array" ref="R76">ROUND(O76*$P$3*(1+$Q$3),0)</f>
        <v>217</v>
      </c>
      <c r="S76" s="56" t="s">
        <v>57</v>
      </c>
      <c r="T76" s="60" t="s">
        <v>58</v>
      </c>
      <c r="U76" s="51"/>
      <c r="V76" s="61"/>
      <c r="W76" s="61"/>
      <c r="X76" s="61"/>
      <c r="Y76" s="61"/>
      <c r="Z76" s="53">
        <f t="shared" si="1"/>
        <v>0</v>
      </c>
    </row>
    <row r="77" spans="1:26" ht="16" customHeight="1" x14ac:dyDescent="0.2">
      <c r="A77" s="54"/>
      <c r="B77" s="55">
        <v>843380150220</v>
      </c>
      <c r="C77" s="56" t="s">
        <v>3124</v>
      </c>
      <c r="D77" s="56" t="s">
        <v>3125</v>
      </c>
      <c r="E77" s="56" t="str" cm="1">
        <f t="array" ref="E77">_xlfn.XLOOKUP(C77,Master!E1:E2386,Master!H1:H2386)</f>
        <v>No</v>
      </c>
      <c r="F77" s="56" t="s">
        <v>127</v>
      </c>
      <c r="G77" s="56" t="s">
        <v>61</v>
      </c>
      <c r="H77" s="56" t="s">
        <v>53</v>
      </c>
      <c r="I77" s="56" t="s">
        <v>273</v>
      </c>
      <c r="J77" s="56" t="s">
        <v>2985</v>
      </c>
      <c r="K77" s="56" t="s">
        <v>56</v>
      </c>
      <c r="L77" s="56" t="s">
        <v>50</v>
      </c>
      <c r="M77" s="57">
        <v>72</v>
      </c>
      <c r="N77" s="57" cm="1">
        <f t="array" ref="N77">O77</f>
        <v>120</v>
      </c>
      <c r="O77" s="57">
        <v>120</v>
      </c>
      <c r="P77" s="58" cm="1">
        <f t="array" ref="P77">(O77*$P$3)*(M77/O77)</f>
        <v>100.07999999999998</v>
      </c>
      <c r="Q77" s="58" cm="1">
        <f t="array" ref="Q77">R77</f>
        <v>200</v>
      </c>
      <c r="R77" s="58" cm="1">
        <f t="array" ref="R77">ROUND(O77*$P$3*(1+$Q$3),0)</f>
        <v>200</v>
      </c>
      <c r="S77" s="56" t="s">
        <v>57</v>
      </c>
      <c r="T77" s="60" t="s">
        <v>58</v>
      </c>
      <c r="U77" s="51"/>
      <c r="V77" s="61"/>
      <c r="W77" s="61"/>
      <c r="X77" s="61"/>
      <c r="Y77" s="61"/>
      <c r="Z77" s="53">
        <f t="shared" si="1"/>
        <v>0</v>
      </c>
    </row>
    <row r="78" spans="1:26" ht="16" customHeight="1" x14ac:dyDescent="0.2">
      <c r="A78" s="54"/>
      <c r="B78" s="55">
        <v>843380150213</v>
      </c>
      <c r="C78" s="56" t="s">
        <v>3126</v>
      </c>
      <c r="D78" s="56" t="s">
        <v>3127</v>
      </c>
      <c r="E78" s="56" t="str" cm="1">
        <f t="array" ref="E78">_xlfn.XLOOKUP(C78,Master!E1:E2386,Master!H1:H2386)</f>
        <v>No</v>
      </c>
      <c r="F78" s="56" t="s">
        <v>127</v>
      </c>
      <c r="G78" s="56" t="s">
        <v>64</v>
      </c>
      <c r="H78" s="56" t="s">
        <v>53</v>
      </c>
      <c r="I78" s="56" t="s">
        <v>273</v>
      </c>
      <c r="J78" s="56" t="s">
        <v>2985</v>
      </c>
      <c r="K78" s="56" t="s">
        <v>56</v>
      </c>
      <c r="L78" s="56" t="s">
        <v>50</v>
      </c>
      <c r="M78" s="57">
        <v>72</v>
      </c>
      <c r="N78" s="57" cm="1">
        <f t="array" ref="N78">O78</f>
        <v>120</v>
      </c>
      <c r="O78" s="57">
        <v>120</v>
      </c>
      <c r="P78" s="58" cm="1">
        <f t="array" ref="P78">(O78*$P$3)*(M78/O78)</f>
        <v>100.07999999999998</v>
      </c>
      <c r="Q78" s="58" cm="1">
        <f t="array" ref="Q78">R78</f>
        <v>200</v>
      </c>
      <c r="R78" s="58" cm="1">
        <f t="array" ref="R78">ROUND(O78*$P$3*(1+$Q$3),0)</f>
        <v>200</v>
      </c>
      <c r="S78" s="56" t="s">
        <v>57</v>
      </c>
      <c r="T78" s="60" t="s">
        <v>58</v>
      </c>
      <c r="U78" s="51"/>
      <c r="V78" s="61"/>
      <c r="W78" s="61"/>
      <c r="X78" s="61"/>
      <c r="Y78" s="61"/>
      <c r="Z78" s="53">
        <f t="shared" si="1"/>
        <v>0</v>
      </c>
    </row>
    <row r="79" spans="1:26" ht="16" customHeight="1" x14ac:dyDescent="0.2">
      <c r="A79" s="54"/>
      <c r="B79" s="55">
        <v>843380150206</v>
      </c>
      <c r="C79" s="56" t="s">
        <v>3128</v>
      </c>
      <c r="D79" s="56" t="s">
        <v>3129</v>
      </c>
      <c r="E79" s="56" t="str" cm="1">
        <f t="array" ref="E79">_xlfn.XLOOKUP(C79,Master!E1:E2386,Master!H1:H2386)</f>
        <v>No</v>
      </c>
      <c r="F79" s="56" t="s">
        <v>127</v>
      </c>
      <c r="G79" s="56" t="s">
        <v>67</v>
      </c>
      <c r="H79" s="56" t="s">
        <v>53</v>
      </c>
      <c r="I79" s="56" t="s">
        <v>273</v>
      </c>
      <c r="J79" s="56" t="s">
        <v>2985</v>
      </c>
      <c r="K79" s="56" t="s">
        <v>56</v>
      </c>
      <c r="L79" s="56" t="s">
        <v>50</v>
      </c>
      <c r="M79" s="57">
        <v>72</v>
      </c>
      <c r="N79" s="57" cm="1">
        <f t="array" ref="N79">O79</f>
        <v>120</v>
      </c>
      <c r="O79" s="57">
        <v>120</v>
      </c>
      <c r="P79" s="58" cm="1">
        <f t="array" ref="P79">(O79*$P$3)*(M79/O79)</f>
        <v>100.07999999999998</v>
      </c>
      <c r="Q79" s="58" cm="1">
        <f t="array" ref="Q79">R79</f>
        <v>200</v>
      </c>
      <c r="R79" s="58" cm="1">
        <f t="array" ref="R79">ROUND(O79*$P$3*(1+$Q$3),0)</f>
        <v>200</v>
      </c>
      <c r="S79" s="56" t="s">
        <v>57</v>
      </c>
      <c r="T79" s="60" t="s">
        <v>58</v>
      </c>
      <c r="U79" s="51"/>
      <c r="V79" s="61"/>
      <c r="W79" s="61"/>
      <c r="X79" s="61"/>
      <c r="Y79" s="61"/>
      <c r="Z79" s="53">
        <f t="shared" si="1"/>
        <v>0</v>
      </c>
    </row>
    <row r="80" spans="1:26" ht="16" customHeight="1" x14ac:dyDescent="0.2">
      <c r="A80" s="54"/>
      <c r="B80" s="55">
        <v>843380150237</v>
      </c>
      <c r="C80" s="56" t="s">
        <v>3130</v>
      </c>
      <c r="D80" s="56" t="s">
        <v>3131</v>
      </c>
      <c r="E80" s="56" t="str" cm="1">
        <f t="array" ref="E80">_xlfn.XLOOKUP(C80,Master!E1:E2386,Master!H1:H2386)</f>
        <v>No</v>
      </c>
      <c r="F80" s="56" t="s">
        <v>127</v>
      </c>
      <c r="G80" s="56" t="s">
        <v>70</v>
      </c>
      <c r="H80" s="56" t="s">
        <v>53</v>
      </c>
      <c r="I80" s="56" t="s">
        <v>273</v>
      </c>
      <c r="J80" s="56" t="s">
        <v>2985</v>
      </c>
      <c r="K80" s="56" t="s">
        <v>56</v>
      </c>
      <c r="L80" s="56" t="s">
        <v>50</v>
      </c>
      <c r="M80" s="57">
        <v>72</v>
      </c>
      <c r="N80" s="57" cm="1">
        <f t="array" ref="N80">O80</f>
        <v>120</v>
      </c>
      <c r="O80" s="57">
        <v>120</v>
      </c>
      <c r="P80" s="58" cm="1">
        <f t="array" ref="P80">(O80*$P$3)*(M80/O80)</f>
        <v>100.07999999999998</v>
      </c>
      <c r="Q80" s="58" cm="1">
        <f t="array" ref="Q80">R80</f>
        <v>200</v>
      </c>
      <c r="R80" s="58" cm="1">
        <f t="array" ref="R80">ROUND(O80*$P$3*(1+$Q$3),0)</f>
        <v>200</v>
      </c>
      <c r="S80" s="56" t="s">
        <v>57</v>
      </c>
      <c r="T80" s="60" t="s">
        <v>58</v>
      </c>
      <c r="U80" s="51"/>
      <c r="V80" s="61"/>
      <c r="W80" s="61"/>
      <c r="X80" s="61"/>
      <c r="Y80" s="61"/>
      <c r="Z80" s="53">
        <f t="shared" si="1"/>
        <v>0</v>
      </c>
    </row>
    <row r="81" spans="1:26" ht="16" customHeight="1" x14ac:dyDescent="0.2">
      <c r="A81" s="54"/>
      <c r="B81" s="55">
        <v>843380150190</v>
      </c>
      <c r="C81" s="56" t="s">
        <v>3132</v>
      </c>
      <c r="D81" s="56" t="s">
        <v>3133</v>
      </c>
      <c r="E81" s="56" t="str" cm="1">
        <f t="array" ref="E81">_xlfn.XLOOKUP(C81,Master!E1:E2386,Master!H1:H2386)</f>
        <v>No</v>
      </c>
      <c r="F81" s="56" t="s">
        <v>127</v>
      </c>
      <c r="G81" s="56" t="s">
        <v>282</v>
      </c>
      <c r="H81" s="56" t="s">
        <v>53</v>
      </c>
      <c r="I81" s="56" t="s">
        <v>273</v>
      </c>
      <c r="J81" s="56" t="s">
        <v>2985</v>
      </c>
      <c r="K81" s="56" t="s">
        <v>56</v>
      </c>
      <c r="L81" s="56" t="s">
        <v>50</v>
      </c>
      <c r="M81" s="57">
        <v>72</v>
      </c>
      <c r="N81" s="57" cm="1">
        <f t="array" ref="N81">O81</f>
        <v>120</v>
      </c>
      <c r="O81" s="57">
        <v>120</v>
      </c>
      <c r="P81" s="58" cm="1">
        <f t="array" ref="P81">(O81*$P$3)*(M81/O81)</f>
        <v>100.07999999999998</v>
      </c>
      <c r="Q81" s="58" cm="1">
        <f t="array" ref="Q81">R81</f>
        <v>200</v>
      </c>
      <c r="R81" s="58" cm="1">
        <f t="array" ref="R81">ROUND(O81*$P$3*(1+$Q$3),0)</f>
        <v>200</v>
      </c>
      <c r="S81" s="56" t="s">
        <v>57</v>
      </c>
      <c r="T81" s="60" t="s">
        <v>58</v>
      </c>
      <c r="U81" s="51"/>
      <c r="V81" s="61"/>
      <c r="W81" s="61"/>
      <c r="X81" s="61"/>
      <c r="Y81" s="61"/>
      <c r="Z81" s="53">
        <f t="shared" si="1"/>
        <v>0</v>
      </c>
    </row>
    <row r="82" spans="1:26" ht="16" customHeight="1" x14ac:dyDescent="0.2">
      <c r="A82" s="54"/>
      <c r="B82" s="55">
        <v>843380100775</v>
      </c>
      <c r="C82" s="56" t="s">
        <v>3134</v>
      </c>
      <c r="D82" s="56" t="s">
        <v>3135</v>
      </c>
      <c r="E82" s="56" t="str" cm="1">
        <f t="array" ref="E82">_xlfn.XLOOKUP(C82,Master!E1:E2386,Master!H1:H2386)</f>
        <v>No</v>
      </c>
      <c r="F82" s="56" t="s">
        <v>95</v>
      </c>
      <c r="G82" s="56" t="s">
        <v>61</v>
      </c>
      <c r="H82" s="56" t="s">
        <v>53</v>
      </c>
      <c r="I82" s="56" t="s">
        <v>273</v>
      </c>
      <c r="J82" s="56" t="s">
        <v>2985</v>
      </c>
      <c r="K82" s="56" t="s">
        <v>56</v>
      </c>
      <c r="L82" s="56" t="s">
        <v>50</v>
      </c>
      <c r="M82" s="57">
        <v>72</v>
      </c>
      <c r="N82" s="57" cm="1">
        <f t="array" ref="N82">O82</f>
        <v>120</v>
      </c>
      <c r="O82" s="57">
        <v>120</v>
      </c>
      <c r="P82" s="58" cm="1">
        <f t="array" ref="P82">(O82*$P$3)*(M82/O82)</f>
        <v>100.07999999999998</v>
      </c>
      <c r="Q82" s="58" cm="1">
        <f t="array" ref="Q82">R82</f>
        <v>200</v>
      </c>
      <c r="R82" s="58" cm="1">
        <f t="array" ref="R82">ROUND(O82*$P$3*(1+$Q$3),0)</f>
        <v>200</v>
      </c>
      <c r="S82" s="56" t="s">
        <v>57</v>
      </c>
      <c r="T82" s="60" t="s">
        <v>58</v>
      </c>
      <c r="U82" s="51"/>
      <c r="V82" s="61"/>
      <c r="W82" s="61"/>
      <c r="X82" s="61"/>
      <c r="Y82" s="61"/>
      <c r="Z82" s="53">
        <f t="shared" si="1"/>
        <v>0</v>
      </c>
    </row>
    <row r="83" spans="1:26" ht="16" customHeight="1" x14ac:dyDescent="0.2">
      <c r="A83" s="54"/>
      <c r="B83" s="55">
        <v>843380100782</v>
      </c>
      <c r="C83" s="56" t="s">
        <v>3136</v>
      </c>
      <c r="D83" s="56" t="s">
        <v>3137</v>
      </c>
      <c r="E83" s="56" t="str" cm="1">
        <f t="array" ref="E83">_xlfn.XLOOKUP(C83,Master!E1:E2386,Master!H1:H2386)</f>
        <v>No</v>
      </c>
      <c r="F83" s="56" t="s">
        <v>95</v>
      </c>
      <c r="G83" s="56" t="s">
        <v>64</v>
      </c>
      <c r="H83" s="56" t="s">
        <v>53</v>
      </c>
      <c r="I83" s="56" t="s">
        <v>273</v>
      </c>
      <c r="J83" s="56" t="s">
        <v>2985</v>
      </c>
      <c r="K83" s="56" t="s">
        <v>56</v>
      </c>
      <c r="L83" s="56" t="s">
        <v>50</v>
      </c>
      <c r="M83" s="57">
        <v>72</v>
      </c>
      <c r="N83" s="57" cm="1">
        <f t="array" ref="N83">O83</f>
        <v>120</v>
      </c>
      <c r="O83" s="57">
        <v>120</v>
      </c>
      <c r="P83" s="58" cm="1">
        <f t="array" ref="P83">(O83*$P$3)*(M83/O83)</f>
        <v>100.07999999999998</v>
      </c>
      <c r="Q83" s="58" cm="1">
        <f t="array" ref="Q83">R83</f>
        <v>200</v>
      </c>
      <c r="R83" s="58" cm="1">
        <f t="array" ref="R83">ROUND(O83*$P$3*(1+$Q$3),0)</f>
        <v>200</v>
      </c>
      <c r="S83" s="56" t="s">
        <v>57</v>
      </c>
      <c r="T83" s="60" t="s">
        <v>58</v>
      </c>
      <c r="U83" s="51"/>
      <c r="V83" s="61"/>
      <c r="W83" s="61"/>
      <c r="X83" s="61"/>
      <c r="Y83" s="61"/>
      <c r="Z83" s="53">
        <f t="shared" si="1"/>
        <v>0</v>
      </c>
    </row>
    <row r="84" spans="1:26" ht="16" customHeight="1" x14ac:dyDescent="0.2">
      <c r="A84" s="54"/>
      <c r="B84" s="55">
        <v>843380100799</v>
      </c>
      <c r="C84" s="56" t="s">
        <v>3138</v>
      </c>
      <c r="D84" s="56" t="s">
        <v>3139</v>
      </c>
      <c r="E84" s="56" t="str" cm="1">
        <f t="array" ref="E84">_xlfn.XLOOKUP(C84,Master!E1:E2386,Master!H1:H2386)</f>
        <v>No</v>
      </c>
      <c r="F84" s="56" t="s">
        <v>95</v>
      </c>
      <c r="G84" s="56" t="s">
        <v>67</v>
      </c>
      <c r="H84" s="56" t="s">
        <v>53</v>
      </c>
      <c r="I84" s="56" t="s">
        <v>273</v>
      </c>
      <c r="J84" s="56" t="s">
        <v>2985</v>
      </c>
      <c r="K84" s="56" t="s">
        <v>56</v>
      </c>
      <c r="L84" s="56" t="s">
        <v>50</v>
      </c>
      <c r="M84" s="57">
        <v>72</v>
      </c>
      <c r="N84" s="57" cm="1">
        <f t="array" ref="N84">O84</f>
        <v>120</v>
      </c>
      <c r="O84" s="57">
        <v>120</v>
      </c>
      <c r="P84" s="58" cm="1">
        <f t="array" ref="P84">(O84*$P$3)*(M84/O84)</f>
        <v>100.07999999999998</v>
      </c>
      <c r="Q84" s="58" cm="1">
        <f t="array" ref="Q84">R84</f>
        <v>200</v>
      </c>
      <c r="R84" s="58" cm="1">
        <f t="array" ref="R84">ROUND(O84*$P$3*(1+$Q$3),0)</f>
        <v>200</v>
      </c>
      <c r="S84" s="56" t="s">
        <v>57</v>
      </c>
      <c r="T84" s="60" t="s">
        <v>58</v>
      </c>
      <c r="U84" s="51"/>
      <c r="V84" s="61"/>
      <c r="W84" s="61"/>
      <c r="X84" s="61"/>
      <c r="Y84" s="61"/>
      <c r="Z84" s="53">
        <f t="shared" si="1"/>
        <v>0</v>
      </c>
    </row>
    <row r="85" spans="1:26" ht="16" customHeight="1" x14ac:dyDescent="0.2">
      <c r="A85" s="54"/>
      <c r="B85" s="55">
        <v>843380100805</v>
      </c>
      <c r="C85" s="56" t="s">
        <v>3140</v>
      </c>
      <c r="D85" s="56" t="s">
        <v>3141</v>
      </c>
      <c r="E85" s="56" t="str" cm="1">
        <f t="array" ref="E85">_xlfn.XLOOKUP(C85,Master!E1:E2386,Master!H1:H2386)</f>
        <v>No</v>
      </c>
      <c r="F85" s="56" t="s">
        <v>95</v>
      </c>
      <c r="G85" s="56" t="s">
        <v>70</v>
      </c>
      <c r="H85" s="56" t="s">
        <v>53</v>
      </c>
      <c r="I85" s="56" t="s">
        <v>273</v>
      </c>
      <c r="J85" s="56" t="s">
        <v>2985</v>
      </c>
      <c r="K85" s="56" t="s">
        <v>56</v>
      </c>
      <c r="L85" s="56" t="s">
        <v>50</v>
      </c>
      <c r="M85" s="57">
        <v>72</v>
      </c>
      <c r="N85" s="57" cm="1">
        <f t="array" ref="N85">O85</f>
        <v>120</v>
      </c>
      <c r="O85" s="57">
        <v>120</v>
      </c>
      <c r="P85" s="58" cm="1">
        <f t="array" ref="P85">(O85*$P$3)*(M85/O85)</f>
        <v>100.07999999999998</v>
      </c>
      <c r="Q85" s="58" cm="1">
        <f t="array" ref="Q85">R85</f>
        <v>200</v>
      </c>
      <c r="R85" s="58" cm="1">
        <f t="array" ref="R85">ROUND(O85*$P$3*(1+$Q$3),0)</f>
        <v>200</v>
      </c>
      <c r="S85" s="56" t="s">
        <v>57</v>
      </c>
      <c r="T85" s="60" t="s">
        <v>58</v>
      </c>
      <c r="U85" s="51"/>
      <c r="V85" s="61"/>
      <c r="W85" s="61"/>
      <c r="X85" s="61"/>
      <c r="Y85" s="61"/>
      <c r="Z85" s="53">
        <f t="shared" si="1"/>
        <v>0</v>
      </c>
    </row>
    <row r="86" spans="1:26" ht="16" customHeight="1" x14ac:dyDescent="0.2">
      <c r="A86" s="54"/>
      <c r="B86" s="55">
        <v>843380100812</v>
      </c>
      <c r="C86" s="56" t="s">
        <v>3142</v>
      </c>
      <c r="D86" s="56" t="s">
        <v>3143</v>
      </c>
      <c r="E86" s="56" t="str" cm="1">
        <f t="array" ref="E86">_xlfn.XLOOKUP(C86,Master!E1:E2386,Master!H1:H2386)</f>
        <v>No</v>
      </c>
      <c r="F86" s="56" t="s">
        <v>95</v>
      </c>
      <c r="G86" s="56" t="s">
        <v>282</v>
      </c>
      <c r="H86" s="56" t="s">
        <v>53</v>
      </c>
      <c r="I86" s="56" t="s">
        <v>273</v>
      </c>
      <c r="J86" s="56" t="s">
        <v>2985</v>
      </c>
      <c r="K86" s="56" t="s">
        <v>56</v>
      </c>
      <c r="L86" s="56" t="s">
        <v>50</v>
      </c>
      <c r="M86" s="57">
        <v>72</v>
      </c>
      <c r="N86" s="57" cm="1">
        <f t="array" ref="N86">O86</f>
        <v>120</v>
      </c>
      <c r="O86" s="57">
        <v>120</v>
      </c>
      <c r="P86" s="58" cm="1">
        <f t="array" ref="P86">(O86*$P$3)*(M86/O86)</f>
        <v>100.07999999999998</v>
      </c>
      <c r="Q86" s="58" cm="1">
        <f t="array" ref="Q86">R86</f>
        <v>200</v>
      </c>
      <c r="R86" s="58" cm="1">
        <f t="array" ref="R86">ROUND(O86*$P$3*(1+$Q$3),0)</f>
        <v>200</v>
      </c>
      <c r="S86" s="56" t="s">
        <v>57</v>
      </c>
      <c r="T86" s="60" t="s">
        <v>58</v>
      </c>
      <c r="U86" s="51"/>
      <c r="V86" s="61"/>
      <c r="W86" s="61"/>
      <c r="X86" s="61"/>
      <c r="Y86" s="61"/>
      <c r="Z86" s="53">
        <f t="shared" si="1"/>
        <v>0</v>
      </c>
    </row>
    <row r="87" spans="1:26" ht="16" customHeight="1" x14ac:dyDescent="0.2">
      <c r="A87" s="54"/>
      <c r="B87" s="55">
        <v>843380100829</v>
      </c>
      <c r="C87" s="56" t="s">
        <v>3144</v>
      </c>
      <c r="D87" s="56" t="s">
        <v>3145</v>
      </c>
      <c r="E87" s="56" t="str" cm="1">
        <f t="array" ref="E87">_xlfn.XLOOKUP(C87,Master!E1:E2386,Master!H1:H2386)</f>
        <v>No</v>
      </c>
      <c r="F87" s="56" t="s">
        <v>116</v>
      </c>
      <c r="G87" s="56" t="s">
        <v>61</v>
      </c>
      <c r="H87" s="56" t="s">
        <v>53</v>
      </c>
      <c r="I87" s="56" t="s">
        <v>273</v>
      </c>
      <c r="J87" s="56" t="s">
        <v>2985</v>
      </c>
      <c r="K87" s="56" t="s">
        <v>56</v>
      </c>
      <c r="L87" s="56" t="s">
        <v>50</v>
      </c>
      <c r="M87" s="57">
        <v>72</v>
      </c>
      <c r="N87" s="57" cm="1">
        <f t="array" ref="N87">O87</f>
        <v>120</v>
      </c>
      <c r="O87" s="57">
        <v>120</v>
      </c>
      <c r="P87" s="58" cm="1">
        <f t="array" ref="P87">(O87*$P$3)*(M87/O87)</f>
        <v>100.07999999999998</v>
      </c>
      <c r="Q87" s="58" cm="1">
        <f t="array" ref="Q87">R87</f>
        <v>200</v>
      </c>
      <c r="R87" s="58" cm="1">
        <f t="array" ref="R87">ROUND(O87*$P$3*(1+$Q$3),0)</f>
        <v>200</v>
      </c>
      <c r="S87" s="56" t="s">
        <v>57</v>
      </c>
      <c r="T87" s="60" t="s">
        <v>58</v>
      </c>
      <c r="U87" s="51"/>
      <c r="V87" s="61"/>
      <c r="W87" s="61"/>
      <c r="X87" s="61"/>
      <c r="Y87" s="61"/>
      <c r="Z87" s="53">
        <f t="shared" si="1"/>
        <v>0</v>
      </c>
    </row>
    <row r="88" spans="1:26" ht="16" customHeight="1" x14ac:dyDescent="0.2">
      <c r="A88" s="54"/>
      <c r="B88" s="55">
        <v>843380100836</v>
      </c>
      <c r="C88" s="56" t="s">
        <v>3146</v>
      </c>
      <c r="D88" s="56" t="s">
        <v>3147</v>
      </c>
      <c r="E88" s="56" t="str" cm="1">
        <f t="array" ref="E88">_xlfn.XLOOKUP(C88,Master!E1:E2386,Master!H1:H2386)</f>
        <v>No</v>
      </c>
      <c r="F88" s="56" t="s">
        <v>116</v>
      </c>
      <c r="G88" s="56" t="s">
        <v>64</v>
      </c>
      <c r="H88" s="56" t="s">
        <v>53</v>
      </c>
      <c r="I88" s="56" t="s">
        <v>273</v>
      </c>
      <c r="J88" s="56" t="s">
        <v>2985</v>
      </c>
      <c r="K88" s="56" t="s">
        <v>56</v>
      </c>
      <c r="L88" s="56" t="s">
        <v>50</v>
      </c>
      <c r="M88" s="57">
        <v>72</v>
      </c>
      <c r="N88" s="57" cm="1">
        <f t="array" ref="N88">O88</f>
        <v>120</v>
      </c>
      <c r="O88" s="57">
        <v>120</v>
      </c>
      <c r="P88" s="58" cm="1">
        <f t="array" ref="P88">(O88*$P$3)*(M88/O88)</f>
        <v>100.07999999999998</v>
      </c>
      <c r="Q88" s="58" cm="1">
        <f t="array" ref="Q88">R88</f>
        <v>200</v>
      </c>
      <c r="R88" s="58" cm="1">
        <f t="array" ref="R88">ROUND(O88*$P$3*(1+$Q$3),0)</f>
        <v>200</v>
      </c>
      <c r="S88" s="56" t="s">
        <v>57</v>
      </c>
      <c r="T88" s="60" t="s">
        <v>58</v>
      </c>
      <c r="U88" s="51"/>
      <c r="V88" s="61"/>
      <c r="W88" s="61"/>
      <c r="X88" s="61"/>
      <c r="Y88" s="61"/>
      <c r="Z88" s="53">
        <f t="shared" si="1"/>
        <v>0</v>
      </c>
    </row>
    <row r="89" spans="1:26" ht="16" customHeight="1" x14ac:dyDescent="0.2">
      <c r="A89" s="54"/>
      <c r="B89" s="55">
        <v>843380100843</v>
      </c>
      <c r="C89" s="56" t="s">
        <v>3148</v>
      </c>
      <c r="D89" s="56" t="s">
        <v>3149</v>
      </c>
      <c r="E89" s="56" t="str" cm="1">
        <f t="array" ref="E89">_xlfn.XLOOKUP(C89,Master!E1:E2386,Master!H1:H2386)</f>
        <v>No</v>
      </c>
      <c r="F89" s="56" t="s">
        <v>116</v>
      </c>
      <c r="G89" s="56" t="s">
        <v>67</v>
      </c>
      <c r="H89" s="56" t="s">
        <v>53</v>
      </c>
      <c r="I89" s="56" t="s">
        <v>273</v>
      </c>
      <c r="J89" s="56" t="s">
        <v>2985</v>
      </c>
      <c r="K89" s="56" t="s">
        <v>56</v>
      </c>
      <c r="L89" s="56" t="s">
        <v>50</v>
      </c>
      <c r="M89" s="57">
        <v>72</v>
      </c>
      <c r="N89" s="57" cm="1">
        <f t="array" ref="N89">O89</f>
        <v>120</v>
      </c>
      <c r="O89" s="57">
        <v>120</v>
      </c>
      <c r="P89" s="58" cm="1">
        <f t="array" ref="P89">(O89*$P$3)*(M89/O89)</f>
        <v>100.07999999999998</v>
      </c>
      <c r="Q89" s="58" cm="1">
        <f t="array" ref="Q89">R89</f>
        <v>200</v>
      </c>
      <c r="R89" s="58" cm="1">
        <f t="array" ref="R89">ROUND(O89*$P$3*(1+$Q$3),0)</f>
        <v>200</v>
      </c>
      <c r="S89" s="56" t="s">
        <v>57</v>
      </c>
      <c r="T89" s="60" t="s">
        <v>58</v>
      </c>
      <c r="U89" s="51"/>
      <c r="V89" s="61"/>
      <c r="W89" s="61"/>
      <c r="X89" s="61"/>
      <c r="Y89" s="61"/>
      <c r="Z89" s="53">
        <f t="shared" si="1"/>
        <v>0</v>
      </c>
    </row>
    <row r="90" spans="1:26" ht="16" customHeight="1" x14ac:dyDescent="0.2">
      <c r="A90" s="54"/>
      <c r="B90" s="55">
        <v>843380100850</v>
      </c>
      <c r="C90" s="56" t="s">
        <v>3150</v>
      </c>
      <c r="D90" s="56" t="s">
        <v>3151</v>
      </c>
      <c r="E90" s="56" t="str" cm="1">
        <f t="array" ref="E90">_xlfn.XLOOKUP(C90,Master!E1:E2386,Master!H1:H2386)</f>
        <v>No</v>
      </c>
      <c r="F90" s="56" t="s">
        <v>116</v>
      </c>
      <c r="G90" s="56" t="s">
        <v>70</v>
      </c>
      <c r="H90" s="56" t="s">
        <v>53</v>
      </c>
      <c r="I90" s="56" t="s">
        <v>273</v>
      </c>
      <c r="J90" s="56" t="s">
        <v>2985</v>
      </c>
      <c r="K90" s="56" t="s">
        <v>56</v>
      </c>
      <c r="L90" s="56" t="s">
        <v>50</v>
      </c>
      <c r="M90" s="57">
        <v>72</v>
      </c>
      <c r="N90" s="57" cm="1">
        <f t="array" ref="N90">O90</f>
        <v>120</v>
      </c>
      <c r="O90" s="57">
        <v>120</v>
      </c>
      <c r="P90" s="58" cm="1">
        <f t="array" ref="P90">(O90*$P$3)*(M90/O90)</f>
        <v>100.07999999999998</v>
      </c>
      <c r="Q90" s="58" cm="1">
        <f t="array" ref="Q90">R90</f>
        <v>200</v>
      </c>
      <c r="R90" s="58" cm="1">
        <f t="array" ref="R90">ROUND(O90*$P$3*(1+$Q$3),0)</f>
        <v>200</v>
      </c>
      <c r="S90" s="56" t="s">
        <v>57</v>
      </c>
      <c r="T90" s="60" t="s">
        <v>58</v>
      </c>
      <c r="U90" s="51"/>
      <c r="V90" s="61"/>
      <c r="W90" s="61"/>
      <c r="X90" s="61"/>
      <c r="Y90" s="61"/>
      <c r="Z90" s="53">
        <f t="shared" si="1"/>
        <v>0</v>
      </c>
    </row>
    <row r="91" spans="1:26" ht="16" customHeight="1" x14ac:dyDescent="0.2">
      <c r="A91" s="54"/>
      <c r="B91" s="55">
        <v>843380100867</v>
      </c>
      <c r="C91" s="56" t="s">
        <v>3152</v>
      </c>
      <c r="D91" s="56" t="s">
        <v>3153</v>
      </c>
      <c r="E91" s="56" t="str" cm="1">
        <f t="array" ref="E91">_xlfn.XLOOKUP(C91,Master!E1:E2386,Master!H1:H2386)</f>
        <v>No</v>
      </c>
      <c r="F91" s="56" t="s">
        <v>116</v>
      </c>
      <c r="G91" s="56" t="s">
        <v>282</v>
      </c>
      <c r="H91" s="56" t="s">
        <v>53</v>
      </c>
      <c r="I91" s="56" t="s">
        <v>273</v>
      </c>
      <c r="J91" s="56" t="s">
        <v>2985</v>
      </c>
      <c r="K91" s="56" t="s">
        <v>56</v>
      </c>
      <c r="L91" s="56" t="s">
        <v>50</v>
      </c>
      <c r="M91" s="57">
        <v>72</v>
      </c>
      <c r="N91" s="57" cm="1">
        <f t="array" ref="N91">O91</f>
        <v>120</v>
      </c>
      <c r="O91" s="57">
        <v>120</v>
      </c>
      <c r="P91" s="58" cm="1">
        <f t="array" ref="P91">(O91*$P$3)*(M91/O91)</f>
        <v>100.07999999999998</v>
      </c>
      <c r="Q91" s="58" cm="1">
        <f t="array" ref="Q91">R91</f>
        <v>200</v>
      </c>
      <c r="R91" s="58" cm="1">
        <f t="array" ref="R91">ROUND(O91*$P$3*(1+$Q$3),0)</f>
        <v>200</v>
      </c>
      <c r="S91" s="56" t="s">
        <v>57</v>
      </c>
      <c r="T91" s="60" t="s">
        <v>58</v>
      </c>
      <c r="U91" s="51"/>
      <c r="V91" s="61"/>
      <c r="W91" s="61"/>
      <c r="X91" s="61"/>
      <c r="Y91" s="61"/>
      <c r="Z91" s="53">
        <f t="shared" si="1"/>
        <v>0</v>
      </c>
    </row>
    <row r="92" spans="1:26" ht="16" customHeight="1" x14ac:dyDescent="0.2">
      <c r="A92" s="54"/>
      <c r="B92" s="55">
        <v>843380150510</v>
      </c>
      <c r="C92" s="56" t="s">
        <v>3154</v>
      </c>
      <c r="D92" s="56" t="s">
        <v>3155</v>
      </c>
      <c r="E92" s="56" t="str" cm="1">
        <f t="array" ref="E92">_xlfn.XLOOKUP(C92,Master!E1:E2386,Master!H1:H2386)</f>
        <v>No</v>
      </c>
      <c r="F92" s="56" t="s">
        <v>127</v>
      </c>
      <c r="G92" s="56" t="s">
        <v>61</v>
      </c>
      <c r="H92" s="56" t="s">
        <v>53</v>
      </c>
      <c r="I92" s="56" t="s">
        <v>73</v>
      </c>
      <c r="J92" s="56" t="s">
        <v>2985</v>
      </c>
      <c r="K92" s="56" t="s">
        <v>56</v>
      </c>
      <c r="L92" s="56" t="s">
        <v>50</v>
      </c>
      <c r="M92" s="57">
        <v>71.5</v>
      </c>
      <c r="N92" s="57" cm="1">
        <f t="array" ref="N92">O92</f>
        <v>130</v>
      </c>
      <c r="O92" s="57">
        <v>130</v>
      </c>
      <c r="P92" s="58" cm="1">
        <f t="array" ref="P92">(O92*$P$3)*(M92/O92)</f>
        <v>99.385000000000005</v>
      </c>
      <c r="Q92" s="58" cm="1">
        <f t="array" ref="Q92">R92</f>
        <v>217</v>
      </c>
      <c r="R92" s="58" cm="1">
        <f t="array" ref="R92">ROUND(O92*$P$3*(1+$Q$3),0)</f>
        <v>217</v>
      </c>
      <c r="S92" s="56" t="s">
        <v>57</v>
      </c>
      <c r="T92" s="60" t="s">
        <v>58</v>
      </c>
      <c r="U92" s="51"/>
      <c r="V92" s="61"/>
      <c r="W92" s="61"/>
      <c r="X92" s="61"/>
      <c r="Y92" s="61"/>
      <c r="Z92" s="53">
        <f t="shared" si="1"/>
        <v>0</v>
      </c>
    </row>
    <row r="93" spans="1:26" ht="16" customHeight="1" x14ac:dyDescent="0.2">
      <c r="A93" s="54"/>
      <c r="B93" s="55">
        <v>843380150503</v>
      </c>
      <c r="C93" s="56" t="s">
        <v>3156</v>
      </c>
      <c r="D93" s="56" t="s">
        <v>3157</v>
      </c>
      <c r="E93" s="56" t="str" cm="1">
        <f t="array" ref="E93">_xlfn.XLOOKUP(C93,Master!E1:E2386,Master!H1:H2386)</f>
        <v>No</v>
      </c>
      <c r="F93" s="56" t="s">
        <v>127</v>
      </c>
      <c r="G93" s="56" t="s">
        <v>64</v>
      </c>
      <c r="H93" s="56" t="s">
        <v>53</v>
      </c>
      <c r="I93" s="56" t="s">
        <v>73</v>
      </c>
      <c r="J93" s="56" t="s">
        <v>2985</v>
      </c>
      <c r="K93" s="56" t="s">
        <v>56</v>
      </c>
      <c r="L93" s="56" t="s">
        <v>50</v>
      </c>
      <c r="M93" s="57">
        <v>71.5</v>
      </c>
      <c r="N93" s="57" cm="1">
        <f t="array" ref="N93">O93</f>
        <v>130</v>
      </c>
      <c r="O93" s="57">
        <v>130</v>
      </c>
      <c r="P93" s="58" cm="1">
        <f t="array" ref="P93">(O93*$P$3)*(M93/O93)</f>
        <v>99.385000000000005</v>
      </c>
      <c r="Q93" s="58" cm="1">
        <f t="array" ref="Q93">R93</f>
        <v>217</v>
      </c>
      <c r="R93" s="58" cm="1">
        <f t="array" ref="R93">ROUND(O93*$P$3*(1+$Q$3),0)</f>
        <v>217</v>
      </c>
      <c r="S93" s="56" t="s">
        <v>57</v>
      </c>
      <c r="T93" s="60" t="s">
        <v>58</v>
      </c>
      <c r="U93" s="51"/>
      <c r="V93" s="61"/>
      <c r="W93" s="61"/>
      <c r="X93" s="61"/>
      <c r="Y93" s="61"/>
      <c r="Z93" s="53">
        <f t="shared" si="1"/>
        <v>0</v>
      </c>
    </row>
    <row r="94" spans="1:26" ht="16" customHeight="1" x14ac:dyDescent="0.2">
      <c r="A94" s="54"/>
      <c r="B94" s="55">
        <v>843380150497</v>
      </c>
      <c r="C94" s="56" t="s">
        <v>3158</v>
      </c>
      <c r="D94" s="56" t="s">
        <v>3159</v>
      </c>
      <c r="E94" s="56" t="str" cm="1">
        <f t="array" ref="E94">_xlfn.XLOOKUP(C94,Master!E1:E2386,Master!H1:H2386)</f>
        <v>No</v>
      </c>
      <c r="F94" s="56" t="s">
        <v>127</v>
      </c>
      <c r="G94" s="56" t="s">
        <v>67</v>
      </c>
      <c r="H94" s="56" t="s">
        <v>53</v>
      </c>
      <c r="I94" s="56" t="s">
        <v>73</v>
      </c>
      <c r="J94" s="56" t="s">
        <v>2985</v>
      </c>
      <c r="K94" s="56" t="s">
        <v>56</v>
      </c>
      <c r="L94" s="56" t="s">
        <v>50</v>
      </c>
      <c r="M94" s="57">
        <v>71.5</v>
      </c>
      <c r="N94" s="57" cm="1">
        <f t="array" ref="N94">O94</f>
        <v>130</v>
      </c>
      <c r="O94" s="57">
        <v>130</v>
      </c>
      <c r="P94" s="58" cm="1">
        <f t="array" ref="P94">(O94*$P$3)*(M94/O94)</f>
        <v>99.385000000000005</v>
      </c>
      <c r="Q94" s="58" cm="1">
        <f t="array" ref="Q94">R94</f>
        <v>217</v>
      </c>
      <c r="R94" s="58" cm="1">
        <f t="array" ref="R94">ROUND(O94*$P$3*(1+$Q$3),0)</f>
        <v>217</v>
      </c>
      <c r="S94" s="56" t="s">
        <v>57</v>
      </c>
      <c r="T94" s="60" t="s">
        <v>58</v>
      </c>
      <c r="U94" s="51"/>
      <c r="V94" s="61"/>
      <c r="W94" s="61"/>
      <c r="X94" s="61"/>
      <c r="Y94" s="61"/>
      <c r="Z94" s="53">
        <f t="shared" si="1"/>
        <v>0</v>
      </c>
    </row>
    <row r="95" spans="1:26" ht="16" customHeight="1" x14ac:dyDescent="0.2">
      <c r="A95" s="54"/>
      <c r="B95" s="55">
        <v>843380150527</v>
      </c>
      <c r="C95" s="56" t="s">
        <v>3160</v>
      </c>
      <c r="D95" s="56" t="s">
        <v>3161</v>
      </c>
      <c r="E95" s="56" t="str" cm="1">
        <f t="array" ref="E95">_xlfn.XLOOKUP(C95,Master!E1:E2386,Master!H1:H2386)</f>
        <v>No</v>
      </c>
      <c r="F95" s="56" t="s">
        <v>127</v>
      </c>
      <c r="G95" s="56" t="s">
        <v>70</v>
      </c>
      <c r="H95" s="56" t="s">
        <v>53</v>
      </c>
      <c r="I95" s="56" t="s">
        <v>73</v>
      </c>
      <c r="J95" s="56" t="s">
        <v>2985</v>
      </c>
      <c r="K95" s="56" t="s">
        <v>56</v>
      </c>
      <c r="L95" s="56" t="s">
        <v>50</v>
      </c>
      <c r="M95" s="57">
        <v>71.5</v>
      </c>
      <c r="N95" s="57" cm="1">
        <f t="array" ref="N95">O95</f>
        <v>130</v>
      </c>
      <c r="O95" s="57">
        <v>130</v>
      </c>
      <c r="P95" s="58" cm="1">
        <f t="array" ref="P95">(O95*$P$3)*(M95/O95)</f>
        <v>99.385000000000005</v>
      </c>
      <c r="Q95" s="58" cm="1">
        <f t="array" ref="Q95">R95</f>
        <v>217</v>
      </c>
      <c r="R95" s="58" cm="1">
        <f t="array" ref="R95">ROUND(O95*$P$3*(1+$Q$3),0)</f>
        <v>217</v>
      </c>
      <c r="S95" s="56" t="s">
        <v>57</v>
      </c>
      <c r="T95" s="60" t="s">
        <v>58</v>
      </c>
      <c r="U95" s="51"/>
      <c r="V95" s="61"/>
      <c r="W95" s="61"/>
      <c r="X95" s="61"/>
      <c r="Y95" s="61"/>
      <c r="Z95" s="53">
        <f t="shared" si="1"/>
        <v>0</v>
      </c>
    </row>
    <row r="96" spans="1:26" ht="16" customHeight="1" x14ac:dyDescent="0.2">
      <c r="A96" s="54"/>
      <c r="B96" s="55">
        <v>843380150480</v>
      </c>
      <c r="C96" s="56" t="s">
        <v>3162</v>
      </c>
      <c r="D96" s="56" t="s">
        <v>3163</v>
      </c>
      <c r="E96" s="56" t="str" cm="1">
        <f t="array" ref="E96">_xlfn.XLOOKUP(C96,Master!E1:E2386,Master!H1:H2386)</f>
        <v>No</v>
      </c>
      <c r="F96" s="56" t="s">
        <v>127</v>
      </c>
      <c r="G96" s="56" t="s">
        <v>282</v>
      </c>
      <c r="H96" s="56" t="s">
        <v>53</v>
      </c>
      <c r="I96" s="56" t="s">
        <v>73</v>
      </c>
      <c r="J96" s="56" t="s">
        <v>2985</v>
      </c>
      <c r="K96" s="56" t="s">
        <v>56</v>
      </c>
      <c r="L96" s="56" t="s">
        <v>50</v>
      </c>
      <c r="M96" s="57">
        <v>71.5</v>
      </c>
      <c r="N96" s="57" cm="1">
        <f t="array" ref="N96">O96</f>
        <v>130</v>
      </c>
      <c r="O96" s="57">
        <v>130</v>
      </c>
      <c r="P96" s="58" cm="1">
        <f t="array" ref="P96">(O96*$P$3)*(M96/O96)</f>
        <v>99.385000000000005</v>
      </c>
      <c r="Q96" s="58" cm="1">
        <f t="array" ref="Q96">R96</f>
        <v>217</v>
      </c>
      <c r="R96" s="58" cm="1">
        <f t="array" ref="R96">ROUND(O96*$P$3*(1+$Q$3),0)</f>
        <v>217</v>
      </c>
      <c r="S96" s="56" t="s">
        <v>57</v>
      </c>
      <c r="T96" s="60" t="s">
        <v>58</v>
      </c>
      <c r="U96" s="51"/>
      <c r="V96" s="61"/>
      <c r="W96" s="61"/>
      <c r="X96" s="61"/>
      <c r="Y96" s="61"/>
      <c r="Z96" s="53">
        <f t="shared" si="1"/>
        <v>0</v>
      </c>
    </row>
    <row r="97" spans="1:26" ht="16" customHeight="1" x14ac:dyDescent="0.2">
      <c r="A97" s="54"/>
      <c r="B97" s="55">
        <v>843380101024</v>
      </c>
      <c r="C97" s="56" t="s">
        <v>3164</v>
      </c>
      <c r="D97" s="56" t="s">
        <v>3165</v>
      </c>
      <c r="E97" s="56" t="str" cm="1">
        <f t="array" ref="E97">_xlfn.XLOOKUP(C97,Master!E1:E2386,Master!H1:H2386)</f>
        <v>No</v>
      </c>
      <c r="F97" s="56" t="s">
        <v>95</v>
      </c>
      <c r="G97" s="56" t="s">
        <v>61</v>
      </c>
      <c r="H97" s="56" t="s">
        <v>53</v>
      </c>
      <c r="I97" s="56" t="s">
        <v>73</v>
      </c>
      <c r="J97" s="56" t="s">
        <v>2985</v>
      </c>
      <c r="K97" s="56" t="s">
        <v>56</v>
      </c>
      <c r="L97" s="56" t="s">
        <v>50</v>
      </c>
      <c r="M97" s="57">
        <v>71.5</v>
      </c>
      <c r="N97" s="57" cm="1">
        <f t="array" ref="N97">O97</f>
        <v>130</v>
      </c>
      <c r="O97" s="57">
        <v>130</v>
      </c>
      <c r="P97" s="58" cm="1">
        <f t="array" ref="P97">(O97*$P$3)*(M97/O97)</f>
        <v>99.385000000000005</v>
      </c>
      <c r="Q97" s="58" cm="1">
        <f t="array" ref="Q97">R97</f>
        <v>217</v>
      </c>
      <c r="R97" s="58" cm="1">
        <f t="array" ref="R97">ROUND(O97*$P$3*(1+$Q$3),0)</f>
        <v>217</v>
      </c>
      <c r="S97" s="56" t="s">
        <v>57</v>
      </c>
      <c r="T97" s="60" t="s">
        <v>58</v>
      </c>
      <c r="U97" s="51"/>
      <c r="V97" s="61"/>
      <c r="W97" s="61"/>
      <c r="X97" s="61"/>
      <c r="Y97" s="61"/>
      <c r="Z97" s="53">
        <f t="shared" si="1"/>
        <v>0</v>
      </c>
    </row>
    <row r="98" spans="1:26" ht="16" customHeight="1" x14ac:dyDescent="0.2">
      <c r="A98" s="54"/>
      <c r="B98" s="55">
        <v>843380101031</v>
      </c>
      <c r="C98" s="56" t="s">
        <v>3166</v>
      </c>
      <c r="D98" s="56" t="s">
        <v>3167</v>
      </c>
      <c r="E98" s="56" t="str" cm="1">
        <f t="array" ref="E98">_xlfn.XLOOKUP(C98,Master!E1:E2386,Master!H1:H2386)</f>
        <v>No</v>
      </c>
      <c r="F98" s="56" t="s">
        <v>95</v>
      </c>
      <c r="G98" s="56" t="s">
        <v>64</v>
      </c>
      <c r="H98" s="56" t="s">
        <v>53</v>
      </c>
      <c r="I98" s="56" t="s">
        <v>73</v>
      </c>
      <c r="J98" s="56" t="s">
        <v>2985</v>
      </c>
      <c r="K98" s="56" t="s">
        <v>56</v>
      </c>
      <c r="L98" s="56" t="s">
        <v>50</v>
      </c>
      <c r="M98" s="57">
        <v>71.5</v>
      </c>
      <c r="N98" s="57" cm="1">
        <f t="array" ref="N98">O98</f>
        <v>130</v>
      </c>
      <c r="O98" s="57">
        <v>130</v>
      </c>
      <c r="P98" s="58" cm="1">
        <f t="array" ref="P98">(O98*$P$3)*(M98/O98)</f>
        <v>99.385000000000005</v>
      </c>
      <c r="Q98" s="58" cm="1">
        <f t="array" ref="Q98">R98</f>
        <v>217</v>
      </c>
      <c r="R98" s="58" cm="1">
        <f t="array" ref="R98">ROUND(O98*$P$3*(1+$Q$3),0)</f>
        <v>217</v>
      </c>
      <c r="S98" s="56" t="s">
        <v>57</v>
      </c>
      <c r="T98" s="60" t="s">
        <v>58</v>
      </c>
      <c r="U98" s="51"/>
      <c r="V98" s="61"/>
      <c r="W98" s="61"/>
      <c r="X98" s="61"/>
      <c r="Y98" s="61"/>
      <c r="Z98" s="53">
        <f t="shared" si="1"/>
        <v>0</v>
      </c>
    </row>
    <row r="99" spans="1:26" ht="16" customHeight="1" x14ac:dyDescent="0.2">
      <c r="A99" s="54"/>
      <c r="B99" s="55">
        <v>843380101048</v>
      </c>
      <c r="C99" s="56" t="s">
        <v>3168</v>
      </c>
      <c r="D99" s="56" t="s">
        <v>3169</v>
      </c>
      <c r="E99" s="56" t="str" cm="1">
        <f t="array" ref="E99">_xlfn.XLOOKUP(C99,Master!E1:E2386,Master!H1:H2386)</f>
        <v>No</v>
      </c>
      <c r="F99" s="56" t="s">
        <v>95</v>
      </c>
      <c r="G99" s="56" t="s">
        <v>67</v>
      </c>
      <c r="H99" s="56" t="s">
        <v>53</v>
      </c>
      <c r="I99" s="56" t="s">
        <v>73</v>
      </c>
      <c r="J99" s="56" t="s">
        <v>2985</v>
      </c>
      <c r="K99" s="56" t="s">
        <v>56</v>
      </c>
      <c r="L99" s="56" t="s">
        <v>50</v>
      </c>
      <c r="M99" s="57">
        <v>71.5</v>
      </c>
      <c r="N99" s="57" cm="1">
        <f t="array" ref="N99">O99</f>
        <v>130</v>
      </c>
      <c r="O99" s="57">
        <v>130</v>
      </c>
      <c r="P99" s="58" cm="1">
        <f t="array" ref="P99">(O99*$P$3)*(M99/O99)</f>
        <v>99.385000000000005</v>
      </c>
      <c r="Q99" s="58" cm="1">
        <f t="array" ref="Q99">R99</f>
        <v>217</v>
      </c>
      <c r="R99" s="58" cm="1">
        <f t="array" ref="R99">ROUND(O99*$P$3*(1+$Q$3),0)</f>
        <v>217</v>
      </c>
      <c r="S99" s="56" t="s">
        <v>57</v>
      </c>
      <c r="T99" s="60" t="s">
        <v>58</v>
      </c>
      <c r="U99" s="51"/>
      <c r="V99" s="61"/>
      <c r="W99" s="61"/>
      <c r="X99" s="61"/>
      <c r="Y99" s="61"/>
      <c r="Z99" s="53">
        <f t="shared" si="1"/>
        <v>0</v>
      </c>
    </row>
    <row r="100" spans="1:26" ht="16" customHeight="1" x14ac:dyDescent="0.2">
      <c r="A100" s="54"/>
      <c r="B100" s="55">
        <v>843380101055</v>
      </c>
      <c r="C100" s="56" t="s">
        <v>3170</v>
      </c>
      <c r="D100" s="56" t="s">
        <v>3171</v>
      </c>
      <c r="E100" s="56" t="str" cm="1">
        <f t="array" ref="E100">_xlfn.XLOOKUP(C100,Master!E1:E2386,Master!H1:H2386)</f>
        <v>No</v>
      </c>
      <c r="F100" s="56" t="s">
        <v>95</v>
      </c>
      <c r="G100" s="56" t="s">
        <v>70</v>
      </c>
      <c r="H100" s="56" t="s">
        <v>53</v>
      </c>
      <c r="I100" s="56" t="s">
        <v>73</v>
      </c>
      <c r="J100" s="56" t="s">
        <v>2985</v>
      </c>
      <c r="K100" s="56" t="s">
        <v>56</v>
      </c>
      <c r="L100" s="56" t="s">
        <v>50</v>
      </c>
      <c r="M100" s="57">
        <v>71.5</v>
      </c>
      <c r="N100" s="57" cm="1">
        <f t="array" ref="N100">O100</f>
        <v>130</v>
      </c>
      <c r="O100" s="57">
        <v>130</v>
      </c>
      <c r="P100" s="58" cm="1">
        <f t="array" ref="P100">(O100*$P$3)*(M100/O100)</f>
        <v>99.385000000000005</v>
      </c>
      <c r="Q100" s="58" cm="1">
        <f t="array" ref="Q100">R100</f>
        <v>217</v>
      </c>
      <c r="R100" s="58" cm="1">
        <f t="array" ref="R100">ROUND(O100*$P$3*(1+$Q$3),0)</f>
        <v>217</v>
      </c>
      <c r="S100" s="56" t="s">
        <v>57</v>
      </c>
      <c r="T100" s="60" t="s">
        <v>58</v>
      </c>
      <c r="U100" s="51"/>
      <c r="V100" s="61"/>
      <c r="W100" s="61"/>
      <c r="X100" s="61"/>
      <c r="Y100" s="61"/>
      <c r="Z100" s="53">
        <f t="shared" si="1"/>
        <v>0</v>
      </c>
    </row>
    <row r="101" spans="1:26" ht="16" customHeight="1" x14ac:dyDescent="0.2">
      <c r="A101" s="54"/>
      <c r="B101" s="55">
        <v>843380101062</v>
      </c>
      <c r="C101" s="56" t="s">
        <v>3172</v>
      </c>
      <c r="D101" s="56" t="s">
        <v>3173</v>
      </c>
      <c r="E101" s="56" t="str" cm="1">
        <f t="array" ref="E101">_xlfn.XLOOKUP(C101,Master!E1:E2386,Master!H1:H2386)</f>
        <v>No</v>
      </c>
      <c r="F101" s="56" t="s">
        <v>95</v>
      </c>
      <c r="G101" s="56" t="s">
        <v>282</v>
      </c>
      <c r="H101" s="56" t="s">
        <v>53</v>
      </c>
      <c r="I101" s="56" t="s">
        <v>73</v>
      </c>
      <c r="J101" s="56" t="s">
        <v>2985</v>
      </c>
      <c r="K101" s="56" t="s">
        <v>56</v>
      </c>
      <c r="L101" s="56" t="s">
        <v>50</v>
      </c>
      <c r="M101" s="57">
        <v>71.5</v>
      </c>
      <c r="N101" s="57" cm="1">
        <f t="array" ref="N101">O101</f>
        <v>130</v>
      </c>
      <c r="O101" s="57">
        <v>130</v>
      </c>
      <c r="P101" s="58" cm="1">
        <f t="array" ref="P101">(O101*$P$3)*(M101/O101)</f>
        <v>99.385000000000005</v>
      </c>
      <c r="Q101" s="58" cm="1">
        <f t="array" ref="Q101">R101</f>
        <v>217</v>
      </c>
      <c r="R101" s="58" cm="1">
        <f t="array" ref="R101">ROUND(O101*$P$3*(1+$Q$3),0)</f>
        <v>217</v>
      </c>
      <c r="S101" s="56" t="s">
        <v>57</v>
      </c>
      <c r="T101" s="60" t="s">
        <v>58</v>
      </c>
      <c r="U101" s="51"/>
      <c r="V101" s="61"/>
      <c r="W101" s="61"/>
      <c r="X101" s="61"/>
      <c r="Y101" s="61"/>
      <c r="Z101" s="53">
        <f t="shared" si="1"/>
        <v>0</v>
      </c>
    </row>
    <row r="102" spans="1:26" ht="16" customHeight="1" x14ac:dyDescent="0.2">
      <c r="A102" s="54"/>
      <c r="B102" s="55">
        <v>843380101079</v>
      </c>
      <c r="C102" s="56" t="s">
        <v>3174</v>
      </c>
      <c r="D102" s="56" t="s">
        <v>3175</v>
      </c>
      <c r="E102" s="56" t="str" cm="1">
        <f t="array" ref="E102">_xlfn.XLOOKUP(C102,Master!E1:E2386,Master!H1:H2386)</f>
        <v>No</v>
      </c>
      <c r="F102" s="56" t="s">
        <v>116</v>
      </c>
      <c r="G102" s="56" t="s">
        <v>61</v>
      </c>
      <c r="H102" s="56" t="s">
        <v>53</v>
      </c>
      <c r="I102" s="56" t="s">
        <v>73</v>
      </c>
      <c r="J102" s="56" t="s">
        <v>2985</v>
      </c>
      <c r="K102" s="56" t="s">
        <v>56</v>
      </c>
      <c r="L102" s="56" t="s">
        <v>50</v>
      </c>
      <c r="M102" s="57">
        <v>71.5</v>
      </c>
      <c r="N102" s="57" cm="1">
        <f t="array" ref="N102">O102</f>
        <v>130</v>
      </c>
      <c r="O102" s="57">
        <v>130</v>
      </c>
      <c r="P102" s="58" cm="1">
        <f t="array" ref="P102">(O102*$P$3)*(M102/O102)</f>
        <v>99.385000000000005</v>
      </c>
      <c r="Q102" s="58" cm="1">
        <f t="array" ref="Q102">R102</f>
        <v>217</v>
      </c>
      <c r="R102" s="58" cm="1">
        <f t="array" ref="R102">ROUND(O102*$P$3*(1+$Q$3),0)</f>
        <v>217</v>
      </c>
      <c r="S102" s="56" t="s">
        <v>57</v>
      </c>
      <c r="T102" s="60" t="s">
        <v>58</v>
      </c>
      <c r="U102" s="51"/>
      <c r="V102" s="61"/>
      <c r="W102" s="61"/>
      <c r="X102" s="61"/>
      <c r="Y102" s="61"/>
      <c r="Z102" s="53">
        <f t="shared" si="1"/>
        <v>0</v>
      </c>
    </row>
    <row r="103" spans="1:26" ht="16" customHeight="1" x14ac:dyDescent="0.2">
      <c r="A103" s="54"/>
      <c r="B103" s="55">
        <v>843380101086</v>
      </c>
      <c r="C103" s="56" t="s">
        <v>3176</v>
      </c>
      <c r="D103" s="56" t="s">
        <v>3177</v>
      </c>
      <c r="E103" s="56" t="str" cm="1">
        <f t="array" ref="E103">_xlfn.XLOOKUP(C103,Master!E1:E2386,Master!H1:H2386)</f>
        <v>No</v>
      </c>
      <c r="F103" s="56" t="s">
        <v>116</v>
      </c>
      <c r="G103" s="56" t="s">
        <v>64</v>
      </c>
      <c r="H103" s="56" t="s">
        <v>53</v>
      </c>
      <c r="I103" s="56" t="s">
        <v>73</v>
      </c>
      <c r="J103" s="56" t="s">
        <v>2985</v>
      </c>
      <c r="K103" s="56" t="s">
        <v>56</v>
      </c>
      <c r="L103" s="56" t="s">
        <v>50</v>
      </c>
      <c r="M103" s="57">
        <v>71.5</v>
      </c>
      <c r="N103" s="57" cm="1">
        <f t="array" ref="N103">O103</f>
        <v>130</v>
      </c>
      <c r="O103" s="57">
        <v>130</v>
      </c>
      <c r="P103" s="58" cm="1">
        <f t="array" ref="P103">(O103*$P$3)*(M103/O103)</f>
        <v>99.385000000000005</v>
      </c>
      <c r="Q103" s="58" cm="1">
        <f t="array" ref="Q103">R103</f>
        <v>217</v>
      </c>
      <c r="R103" s="58" cm="1">
        <f t="array" ref="R103">ROUND(O103*$P$3*(1+$Q$3),0)</f>
        <v>217</v>
      </c>
      <c r="S103" s="56" t="s">
        <v>57</v>
      </c>
      <c r="T103" s="60" t="s">
        <v>58</v>
      </c>
      <c r="U103" s="51"/>
      <c r="V103" s="61"/>
      <c r="W103" s="61"/>
      <c r="X103" s="61"/>
      <c r="Y103" s="61"/>
      <c r="Z103" s="53">
        <f t="shared" si="1"/>
        <v>0</v>
      </c>
    </row>
    <row r="104" spans="1:26" ht="16" customHeight="1" x14ac:dyDescent="0.2">
      <c r="A104" s="54"/>
      <c r="B104" s="55">
        <v>843380101093</v>
      </c>
      <c r="C104" s="56" t="s">
        <v>3178</v>
      </c>
      <c r="D104" s="56" t="s">
        <v>3179</v>
      </c>
      <c r="E104" s="56" t="str" cm="1">
        <f t="array" ref="E104">_xlfn.XLOOKUP(C104,Master!E1:E2386,Master!H1:H2386)</f>
        <v>No</v>
      </c>
      <c r="F104" s="56" t="s">
        <v>116</v>
      </c>
      <c r="G104" s="56" t="s">
        <v>67</v>
      </c>
      <c r="H104" s="56" t="s">
        <v>53</v>
      </c>
      <c r="I104" s="56" t="s">
        <v>73</v>
      </c>
      <c r="J104" s="56" t="s">
        <v>2985</v>
      </c>
      <c r="K104" s="56" t="s">
        <v>56</v>
      </c>
      <c r="L104" s="56" t="s">
        <v>50</v>
      </c>
      <c r="M104" s="57">
        <v>71.5</v>
      </c>
      <c r="N104" s="57" cm="1">
        <f t="array" ref="N104">O104</f>
        <v>130</v>
      </c>
      <c r="O104" s="57">
        <v>130</v>
      </c>
      <c r="P104" s="58" cm="1">
        <f t="array" ref="P104">(O104*$P$3)*(M104/O104)</f>
        <v>99.385000000000005</v>
      </c>
      <c r="Q104" s="58" cm="1">
        <f t="array" ref="Q104">R104</f>
        <v>217</v>
      </c>
      <c r="R104" s="58" cm="1">
        <f t="array" ref="R104">ROUND(O104*$P$3*(1+$Q$3),0)</f>
        <v>217</v>
      </c>
      <c r="S104" s="56" t="s">
        <v>57</v>
      </c>
      <c r="T104" s="60" t="s">
        <v>58</v>
      </c>
      <c r="U104" s="51"/>
      <c r="V104" s="61"/>
      <c r="W104" s="61"/>
      <c r="X104" s="61"/>
      <c r="Y104" s="61"/>
      <c r="Z104" s="53">
        <f t="shared" si="1"/>
        <v>0</v>
      </c>
    </row>
    <row r="105" spans="1:26" ht="16" customHeight="1" x14ac:dyDescent="0.2">
      <c r="A105" s="54"/>
      <c r="B105" s="55">
        <v>843380101109</v>
      </c>
      <c r="C105" s="56" t="s">
        <v>3180</v>
      </c>
      <c r="D105" s="56" t="s">
        <v>3181</v>
      </c>
      <c r="E105" s="56" t="str" cm="1">
        <f t="array" ref="E105">_xlfn.XLOOKUP(C105,Master!E1:E2386,Master!H1:H2386)</f>
        <v>No</v>
      </c>
      <c r="F105" s="56" t="s">
        <v>116</v>
      </c>
      <c r="G105" s="56" t="s">
        <v>70</v>
      </c>
      <c r="H105" s="56" t="s">
        <v>53</v>
      </c>
      <c r="I105" s="56" t="s">
        <v>73</v>
      </c>
      <c r="J105" s="56" t="s">
        <v>2985</v>
      </c>
      <c r="K105" s="56" t="s">
        <v>56</v>
      </c>
      <c r="L105" s="56" t="s">
        <v>50</v>
      </c>
      <c r="M105" s="57">
        <v>71.5</v>
      </c>
      <c r="N105" s="57" cm="1">
        <f t="array" ref="N105">O105</f>
        <v>130</v>
      </c>
      <c r="O105" s="57">
        <v>130</v>
      </c>
      <c r="P105" s="58" cm="1">
        <f t="array" ref="P105">(O105*$P$3)*(M105/O105)</f>
        <v>99.385000000000005</v>
      </c>
      <c r="Q105" s="58" cm="1">
        <f t="array" ref="Q105">R105</f>
        <v>217</v>
      </c>
      <c r="R105" s="58" cm="1">
        <f t="array" ref="R105">ROUND(O105*$P$3*(1+$Q$3),0)</f>
        <v>217</v>
      </c>
      <c r="S105" s="56" t="s">
        <v>57</v>
      </c>
      <c r="T105" s="60" t="s">
        <v>58</v>
      </c>
      <c r="U105" s="51"/>
      <c r="V105" s="61"/>
      <c r="W105" s="61"/>
      <c r="X105" s="61"/>
      <c r="Y105" s="61"/>
      <c r="Z105" s="53">
        <f t="shared" si="1"/>
        <v>0</v>
      </c>
    </row>
    <row r="106" spans="1:26" ht="16" customHeight="1" x14ac:dyDescent="0.2">
      <c r="A106" s="54"/>
      <c r="B106" s="55">
        <v>843380101116</v>
      </c>
      <c r="C106" s="56" t="s">
        <v>3182</v>
      </c>
      <c r="D106" s="56" t="s">
        <v>3183</v>
      </c>
      <c r="E106" s="56" t="str" cm="1">
        <f t="array" ref="E106">_xlfn.XLOOKUP(C106,Master!E1:E2386,Master!H1:H2386)</f>
        <v>No</v>
      </c>
      <c r="F106" s="56" t="s">
        <v>116</v>
      </c>
      <c r="G106" s="56" t="s">
        <v>282</v>
      </c>
      <c r="H106" s="56" t="s">
        <v>53</v>
      </c>
      <c r="I106" s="56" t="s">
        <v>73</v>
      </c>
      <c r="J106" s="56" t="s">
        <v>2985</v>
      </c>
      <c r="K106" s="56" t="s">
        <v>56</v>
      </c>
      <c r="L106" s="56" t="s">
        <v>50</v>
      </c>
      <c r="M106" s="57">
        <v>71.5</v>
      </c>
      <c r="N106" s="57" cm="1">
        <f t="array" ref="N106">O106</f>
        <v>130</v>
      </c>
      <c r="O106" s="57">
        <v>130</v>
      </c>
      <c r="P106" s="58" cm="1">
        <f t="array" ref="P106">(O106*$P$3)*(M106/O106)</f>
        <v>99.385000000000005</v>
      </c>
      <c r="Q106" s="58" cm="1">
        <f t="array" ref="Q106">R106</f>
        <v>217</v>
      </c>
      <c r="R106" s="58" cm="1">
        <f t="array" ref="R106">ROUND(O106*$P$3*(1+$Q$3),0)</f>
        <v>217</v>
      </c>
      <c r="S106" s="56" t="s">
        <v>57</v>
      </c>
      <c r="T106" s="60" t="s">
        <v>58</v>
      </c>
      <c r="U106" s="51"/>
      <c r="V106" s="61"/>
      <c r="W106" s="61"/>
      <c r="X106" s="61"/>
      <c r="Y106" s="61"/>
      <c r="Z106" s="53">
        <f t="shared" si="1"/>
        <v>0</v>
      </c>
    </row>
    <row r="107" spans="1:26" ht="16" customHeight="1" x14ac:dyDescent="0.2">
      <c r="A107" s="54"/>
      <c r="B107" s="55">
        <v>843380149859</v>
      </c>
      <c r="C107" s="56" t="s">
        <v>3184</v>
      </c>
      <c r="D107" s="56" t="s">
        <v>3185</v>
      </c>
      <c r="E107" s="56" t="str" cm="1">
        <f t="array" ref="E107">_xlfn.XLOOKUP(C107,Master!E1:E2386,Master!H1:H2386)</f>
        <v>No</v>
      </c>
      <c r="F107" s="56" t="s">
        <v>127</v>
      </c>
      <c r="G107" s="56" t="s">
        <v>61</v>
      </c>
      <c r="H107" s="56" t="s">
        <v>53</v>
      </c>
      <c r="I107" s="56" t="s">
        <v>84</v>
      </c>
      <c r="J107" s="56" t="s">
        <v>2985</v>
      </c>
      <c r="K107" s="56" t="s">
        <v>56</v>
      </c>
      <c r="L107" s="56" t="s">
        <v>50</v>
      </c>
      <c r="M107" s="57">
        <v>82.5</v>
      </c>
      <c r="N107" s="57" cm="1">
        <f t="array" ref="N107">O107</f>
        <v>150</v>
      </c>
      <c r="O107" s="57">
        <v>150</v>
      </c>
      <c r="P107" s="58" cm="1">
        <f t="array" ref="P107">(O107*$P$3)*(M107/O107)</f>
        <v>114.675</v>
      </c>
      <c r="Q107" s="58" cm="1">
        <f t="array" ref="Q107">R107</f>
        <v>250</v>
      </c>
      <c r="R107" s="58" cm="1">
        <f t="array" ref="R107">ROUND(O107*$P$3*(1+$Q$3),0)</f>
        <v>250</v>
      </c>
      <c r="S107" s="56" t="s">
        <v>57</v>
      </c>
      <c r="T107" s="60" t="s">
        <v>58</v>
      </c>
      <c r="U107" s="51"/>
      <c r="V107" s="61"/>
      <c r="W107" s="61"/>
      <c r="X107" s="61"/>
      <c r="Y107" s="61"/>
      <c r="Z107" s="53">
        <f t="shared" si="1"/>
        <v>0</v>
      </c>
    </row>
    <row r="108" spans="1:26" ht="16" customHeight="1" x14ac:dyDescent="0.2">
      <c r="A108" s="54"/>
      <c r="B108" s="55">
        <v>843380149842</v>
      </c>
      <c r="C108" s="56" t="s">
        <v>3186</v>
      </c>
      <c r="D108" s="56" t="s">
        <v>3187</v>
      </c>
      <c r="E108" s="56" t="str" cm="1">
        <f t="array" ref="E108">_xlfn.XLOOKUP(C108,Master!E1:E2386,Master!H1:H2386)</f>
        <v>No</v>
      </c>
      <c r="F108" s="56" t="s">
        <v>127</v>
      </c>
      <c r="G108" s="56" t="s">
        <v>64</v>
      </c>
      <c r="H108" s="56" t="s">
        <v>53</v>
      </c>
      <c r="I108" s="56" t="s">
        <v>84</v>
      </c>
      <c r="J108" s="56" t="s">
        <v>2985</v>
      </c>
      <c r="K108" s="56" t="s">
        <v>56</v>
      </c>
      <c r="L108" s="56" t="s">
        <v>50</v>
      </c>
      <c r="M108" s="57">
        <v>82.5</v>
      </c>
      <c r="N108" s="57" cm="1">
        <f t="array" ref="N108">O108</f>
        <v>150</v>
      </c>
      <c r="O108" s="57">
        <v>150</v>
      </c>
      <c r="P108" s="58" cm="1">
        <f t="array" ref="P108">(O108*$P$3)*(M108/O108)</f>
        <v>114.675</v>
      </c>
      <c r="Q108" s="58" cm="1">
        <f t="array" ref="Q108">R108</f>
        <v>250</v>
      </c>
      <c r="R108" s="58" cm="1">
        <f t="array" ref="R108">ROUND(O108*$P$3*(1+$Q$3),0)</f>
        <v>250</v>
      </c>
      <c r="S108" s="56" t="s">
        <v>57</v>
      </c>
      <c r="T108" s="60" t="s">
        <v>58</v>
      </c>
      <c r="U108" s="51"/>
      <c r="V108" s="61"/>
      <c r="W108" s="61"/>
      <c r="X108" s="61"/>
      <c r="Y108" s="61"/>
      <c r="Z108" s="53">
        <f t="shared" si="1"/>
        <v>0</v>
      </c>
    </row>
    <row r="109" spans="1:26" ht="16" customHeight="1" x14ac:dyDescent="0.2">
      <c r="A109" s="54"/>
      <c r="B109" s="55">
        <v>843380149835</v>
      </c>
      <c r="C109" s="56" t="s">
        <v>3188</v>
      </c>
      <c r="D109" s="56" t="s">
        <v>3189</v>
      </c>
      <c r="E109" s="56" t="str" cm="1">
        <f t="array" ref="E109">_xlfn.XLOOKUP(C109,Master!E1:E2386,Master!H1:H2386)</f>
        <v>No</v>
      </c>
      <c r="F109" s="56" t="s">
        <v>127</v>
      </c>
      <c r="G109" s="56" t="s">
        <v>67</v>
      </c>
      <c r="H109" s="56" t="s">
        <v>53</v>
      </c>
      <c r="I109" s="56" t="s">
        <v>84</v>
      </c>
      <c r="J109" s="56" t="s">
        <v>2985</v>
      </c>
      <c r="K109" s="56" t="s">
        <v>56</v>
      </c>
      <c r="L109" s="56" t="s">
        <v>50</v>
      </c>
      <c r="M109" s="57">
        <v>82.5</v>
      </c>
      <c r="N109" s="57" cm="1">
        <f t="array" ref="N109">O109</f>
        <v>150</v>
      </c>
      <c r="O109" s="57">
        <v>150</v>
      </c>
      <c r="P109" s="58" cm="1">
        <f t="array" ref="P109">(O109*$P$3)*(M109/O109)</f>
        <v>114.675</v>
      </c>
      <c r="Q109" s="58" cm="1">
        <f t="array" ref="Q109">R109</f>
        <v>250</v>
      </c>
      <c r="R109" s="58" cm="1">
        <f t="array" ref="R109">ROUND(O109*$P$3*(1+$Q$3),0)</f>
        <v>250</v>
      </c>
      <c r="S109" s="56" t="s">
        <v>57</v>
      </c>
      <c r="T109" s="60" t="s">
        <v>58</v>
      </c>
      <c r="U109" s="51"/>
      <c r="V109" s="61"/>
      <c r="W109" s="61"/>
      <c r="X109" s="61"/>
      <c r="Y109" s="61"/>
      <c r="Z109" s="53">
        <f t="shared" si="1"/>
        <v>0</v>
      </c>
    </row>
    <row r="110" spans="1:26" ht="16" customHeight="1" x14ac:dyDescent="0.2">
      <c r="A110" s="54"/>
      <c r="B110" s="55">
        <v>843380149866</v>
      </c>
      <c r="C110" s="56" t="s">
        <v>3190</v>
      </c>
      <c r="D110" s="56" t="s">
        <v>3191</v>
      </c>
      <c r="E110" s="56" t="str" cm="1">
        <f t="array" ref="E110">_xlfn.XLOOKUP(C110,Master!E1:E2386,Master!H1:H2386)</f>
        <v>No</v>
      </c>
      <c r="F110" s="56" t="s">
        <v>127</v>
      </c>
      <c r="G110" s="56" t="s">
        <v>70</v>
      </c>
      <c r="H110" s="56" t="s">
        <v>53</v>
      </c>
      <c r="I110" s="56" t="s">
        <v>84</v>
      </c>
      <c r="J110" s="56" t="s">
        <v>2985</v>
      </c>
      <c r="K110" s="56" t="s">
        <v>56</v>
      </c>
      <c r="L110" s="56" t="s">
        <v>50</v>
      </c>
      <c r="M110" s="57">
        <v>82.5</v>
      </c>
      <c r="N110" s="57" cm="1">
        <f t="array" ref="N110">O110</f>
        <v>150</v>
      </c>
      <c r="O110" s="57">
        <v>150</v>
      </c>
      <c r="P110" s="58" cm="1">
        <f t="array" ref="P110">(O110*$P$3)*(M110/O110)</f>
        <v>114.675</v>
      </c>
      <c r="Q110" s="58" cm="1">
        <f t="array" ref="Q110">R110</f>
        <v>250</v>
      </c>
      <c r="R110" s="58" cm="1">
        <f t="array" ref="R110">ROUND(O110*$P$3*(1+$Q$3),0)</f>
        <v>250</v>
      </c>
      <c r="S110" s="56" t="s">
        <v>57</v>
      </c>
      <c r="T110" s="60" t="s">
        <v>58</v>
      </c>
      <c r="U110" s="51"/>
      <c r="V110" s="61"/>
      <c r="W110" s="61"/>
      <c r="X110" s="61"/>
      <c r="Y110" s="61"/>
      <c r="Z110" s="53">
        <f t="shared" si="1"/>
        <v>0</v>
      </c>
    </row>
    <row r="111" spans="1:26" ht="16" customHeight="1" x14ac:dyDescent="0.2">
      <c r="A111" s="54"/>
      <c r="B111" s="55">
        <v>843380149828</v>
      </c>
      <c r="C111" s="56" t="s">
        <v>3192</v>
      </c>
      <c r="D111" s="56" t="s">
        <v>3193</v>
      </c>
      <c r="E111" s="56" t="str" cm="1">
        <f t="array" ref="E111">_xlfn.XLOOKUP(C111,Master!E1:E2386,Master!H1:H2386)</f>
        <v>No</v>
      </c>
      <c r="F111" s="56" t="s">
        <v>127</v>
      </c>
      <c r="G111" s="56" t="s">
        <v>282</v>
      </c>
      <c r="H111" s="56" t="s">
        <v>53</v>
      </c>
      <c r="I111" s="56" t="s">
        <v>84</v>
      </c>
      <c r="J111" s="56" t="s">
        <v>2985</v>
      </c>
      <c r="K111" s="56" t="s">
        <v>56</v>
      </c>
      <c r="L111" s="56" t="s">
        <v>50</v>
      </c>
      <c r="M111" s="57">
        <v>82.5</v>
      </c>
      <c r="N111" s="57" cm="1">
        <f t="array" ref="N111">O111</f>
        <v>150</v>
      </c>
      <c r="O111" s="57">
        <v>150</v>
      </c>
      <c r="P111" s="58" cm="1">
        <f t="array" ref="P111">(O111*$P$3)*(M111/O111)</f>
        <v>114.675</v>
      </c>
      <c r="Q111" s="58" cm="1">
        <f t="array" ref="Q111">R111</f>
        <v>250</v>
      </c>
      <c r="R111" s="58" cm="1">
        <f t="array" ref="R111">ROUND(O111*$P$3*(1+$Q$3),0)</f>
        <v>250</v>
      </c>
      <c r="S111" s="56" t="s">
        <v>57</v>
      </c>
      <c r="T111" s="60" t="s">
        <v>58</v>
      </c>
      <c r="U111" s="51"/>
      <c r="V111" s="61"/>
      <c r="W111" s="61"/>
      <c r="X111" s="61"/>
      <c r="Y111" s="61"/>
      <c r="Z111" s="53">
        <f t="shared" si="1"/>
        <v>0</v>
      </c>
    </row>
    <row r="112" spans="1:26" ht="16" customHeight="1" x14ac:dyDescent="0.2">
      <c r="A112" s="54"/>
      <c r="B112" s="55">
        <v>843380101277</v>
      </c>
      <c r="C112" s="56" t="s">
        <v>3194</v>
      </c>
      <c r="D112" s="56" t="s">
        <v>3195</v>
      </c>
      <c r="E112" s="56" t="str" cm="1">
        <f t="array" ref="E112">_xlfn.XLOOKUP(C112,Master!E1:E2386,Master!H1:H2386)</f>
        <v>No</v>
      </c>
      <c r="F112" s="56" t="s">
        <v>95</v>
      </c>
      <c r="G112" s="56" t="s">
        <v>61</v>
      </c>
      <c r="H112" s="56" t="s">
        <v>53</v>
      </c>
      <c r="I112" s="56" t="s">
        <v>84</v>
      </c>
      <c r="J112" s="56" t="s">
        <v>2985</v>
      </c>
      <c r="K112" s="56" t="s">
        <v>56</v>
      </c>
      <c r="L112" s="56" t="s">
        <v>50</v>
      </c>
      <c r="M112" s="57">
        <v>82.5</v>
      </c>
      <c r="N112" s="57" cm="1">
        <f t="array" ref="N112">O112</f>
        <v>150</v>
      </c>
      <c r="O112" s="57">
        <v>150</v>
      </c>
      <c r="P112" s="58" cm="1">
        <f t="array" ref="P112">(O112*$P$3)*(M112/O112)</f>
        <v>114.675</v>
      </c>
      <c r="Q112" s="58" cm="1">
        <f t="array" ref="Q112">R112</f>
        <v>250</v>
      </c>
      <c r="R112" s="58" cm="1">
        <f t="array" ref="R112">ROUND(O112*$P$3*(1+$Q$3),0)</f>
        <v>250</v>
      </c>
      <c r="S112" s="56" t="s">
        <v>57</v>
      </c>
      <c r="T112" s="60" t="s">
        <v>58</v>
      </c>
      <c r="U112" s="51"/>
      <c r="V112" s="61"/>
      <c r="W112" s="61"/>
      <c r="X112" s="61"/>
      <c r="Y112" s="61"/>
      <c r="Z112" s="53">
        <f t="shared" si="1"/>
        <v>0</v>
      </c>
    </row>
    <row r="113" spans="1:26" ht="16" customHeight="1" x14ac:dyDescent="0.2">
      <c r="A113" s="54"/>
      <c r="B113" s="55">
        <v>843380101284</v>
      </c>
      <c r="C113" s="56" t="s">
        <v>3196</v>
      </c>
      <c r="D113" s="56" t="s">
        <v>3197</v>
      </c>
      <c r="E113" s="56" t="str" cm="1">
        <f t="array" ref="E113">_xlfn.XLOOKUP(C113,Master!E1:E2386,Master!H1:H2386)</f>
        <v>No</v>
      </c>
      <c r="F113" s="56" t="s">
        <v>95</v>
      </c>
      <c r="G113" s="56" t="s">
        <v>64</v>
      </c>
      <c r="H113" s="56" t="s">
        <v>53</v>
      </c>
      <c r="I113" s="56" t="s">
        <v>84</v>
      </c>
      <c r="J113" s="56" t="s">
        <v>2985</v>
      </c>
      <c r="K113" s="56" t="s">
        <v>56</v>
      </c>
      <c r="L113" s="56" t="s">
        <v>50</v>
      </c>
      <c r="M113" s="57">
        <v>82.5</v>
      </c>
      <c r="N113" s="57" cm="1">
        <f t="array" ref="N113">O113</f>
        <v>150</v>
      </c>
      <c r="O113" s="57">
        <v>150</v>
      </c>
      <c r="P113" s="58" cm="1">
        <f t="array" ref="P113">(O113*$P$3)*(M113/O113)</f>
        <v>114.675</v>
      </c>
      <c r="Q113" s="58" cm="1">
        <f t="array" ref="Q113">R113</f>
        <v>250</v>
      </c>
      <c r="R113" s="58" cm="1">
        <f t="array" ref="R113">ROUND(O113*$P$3*(1+$Q$3),0)</f>
        <v>250</v>
      </c>
      <c r="S113" s="56" t="s">
        <v>57</v>
      </c>
      <c r="T113" s="60" t="s">
        <v>58</v>
      </c>
      <c r="U113" s="51"/>
      <c r="V113" s="61"/>
      <c r="W113" s="61"/>
      <c r="X113" s="61"/>
      <c r="Y113" s="61"/>
      <c r="Z113" s="53">
        <f t="shared" si="1"/>
        <v>0</v>
      </c>
    </row>
    <row r="114" spans="1:26" ht="16" customHeight="1" x14ac:dyDescent="0.2">
      <c r="A114" s="54"/>
      <c r="B114" s="55">
        <v>843380101291</v>
      </c>
      <c r="C114" s="56" t="s">
        <v>3198</v>
      </c>
      <c r="D114" s="56" t="s">
        <v>3199</v>
      </c>
      <c r="E114" s="56" t="str" cm="1">
        <f t="array" ref="E114">_xlfn.XLOOKUP(C114,Master!E1:E2386,Master!H1:H2386)</f>
        <v>No</v>
      </c>
      <c r="F114" s="56" t="s">
        <v>95</v>
      </c>
      <c r="G114" s="56" t="s">
        <v>67</v>
      </c>
      <c r="H114" s="56" t="s">
        <v>53</v>
      </c>
      <c r="I114" s="56" t="s">
        <v>84</v>
      </c>
      <c r="J114" s="56" t="s">
        <v>2985</v>
      </c>
      <c r="K114" s="56" t="s">
        <v>56</v>
      </c>
      <c r="L114" s="56" t="s">
        <v>50</v>
      </c>
      <c r="M114" s="57">
        <v>82.5</v>
      </c>
      <c r="N114" s="57" cm="1">
        <f t="array" ref="N114">O114</f>
        <v>150</v>
      </c>
      <c r="O114" s="57">
        <v>150</v>
      </c>
      <c r="P114" s="58" cm="1">
        <f t="array" ref="P114">(O114*$P$3)*(M114/O114)</f>
        <v>114.675</v>
      </c>
      <c r="Q114" s="58" cm="1">
        <f t="array" ref="Q114">R114</f>
        <v>250</v>
      </c>
      <c r="R114" s="58" cm="1">
        <f t="array" ref="R114">ROUND(O114*$P$3*(1+$Q$3),0)</f>
        <v>250</v>
      </c>
      <c r="S114" s="56" t="s">
        <v>57</v>
      </c>
      <c r="T114" s="60" t="s">
        <v>58</v>
      </c>
      <c r="U114" s="51"/>
      <c r="V114" s="61"/>
      <c r="W114" s="61"/>
      <c r="X114" s="61"/>
      <c r="Y114" s="61"/>
      <c r="Z114" s="53">
        <f t="shared" si="1"/>
        <v>0</v>
      </c>
    </row>
    <row r="115" spans="1:26" ht="16" customHeight="1" x14ac:dyDescent="0.2">
      <c r="A115" s="54"/>
      <c r="B115" s="55">
        <v>843380101307</v>
      </c>
      <c r="C115" s="56" t="s">
        <v>3200</v>
      </c>
      <c r="D115" s="56" t="s">
        <v>3201</v>
      </c>
      <c r="E115" s="56" t="str" cm="1">
        <f t="array" ref="E115">_xlfn.XLOOKUP(C115,Master!E1:E2386,Master!H1:H2386)</f>
        <v>No</v>
      </c>
      <c r="F115" s="56" t="s">
        <v>95</v>
      </c>
      <c r="G115" s="56" t="s">
        <v>70</v>
      </c>
      <c r="H115" s="56" t="s">
        <v>53</v>
      </c>
      <c r="I115" s="56" t="s">
        <v>84</v>
      </c>
      <c r="J115" s="56" t="s">
        <v>2985</v>
      </c>
      <c r="K115" s="56" t="s">
        <v>56</v>
      </c>
      <c r="L115" s="56" t="s">
        <v>50</v>
      </c>
      <c r="M115" s="57">
        <v>82.5</v>
      </c>
      <c r="N115" s="57" cm="1">
        <f t="array" ref="N115">O115</f>
        <v>150</v>
      </c>
      <c r="O115" s="57">
        <v>150</v>
      </c>
      <c r="P115" s="58" cm="1">
        <f t="array" ref="P115">(O115*$P$3)*(M115/O115)</f>
        <v>114.675</v>
      </c>
      <c r="Q115" s="58" cm="1">
        <f t="array" ref="Q115">R115</f>
        <v>250</v>
      </c>
      <c r="R115" s="58" cm="1">
        <f t="array" ref="R115">ROUND(O115*$P$3*(1+$Q$3),0)</f>
        <v>250</v>
      </c>
      <c r="S115" s="56" t="s">
        <v>57</v>
      </c>
      <c r="T115" s="60" t="s">
        <v>58</v>
      </c>
      <c r="U115" s="51"/>
      <c r="V115" s="61"/>
      <c r="W115" s="61"/>
      <c r="X115" s="61"/>
      <c r="Y115" s="61"/>
      <c r="Z115" s="53">
        <f t="shared" si="1"/>
        <v>0</v>
      </c>
    </row>
    <row r="116" spans="1:26" ht="16" customHeight="1" x14ac:dyDescent="0.2">
      <c r="A116" s="54"/>
      <c r="B116" s="55">
        <v>843380101314</v>
      </c>
      <c r="C116" s="56" t="s">
        <v>3202</v>
      </c>
      <c r="D116" s="56" t="s">
        <v>3203</v>
      </c>
      <c r="E116" s="56" t="str" cm="1">
        <f t="array" ref="E116">_xlfn.XLOOKUP(C116,Master!E1:E2386,Master!H1:H2386)</f>
        <v>No</v>
      </c>
      <c r="F116" s="56" t="s">
        <v>95</v>
      </c>
      <c r="G116" s="56" t="s">
        <v>282</v>
      </c>
      <c r="H116" s="56" t="s">
        <v>53</v>
      </c>
      <c r="I116" s="56" t="s">
        <v>84</v>
      </c>
      <c r="J116" s="56" t="s">
        <v>2985</v>
      </c>
      <c r="K116" s="56" t="s">
        <v>56</v>
      </c>
      <c r="L116" s="56" t="s">
        <v>50</v>
      </c>
      <c r="M116" s="57">
        <v>82.5</v>
      </c>
      <c r="N116" s="57" cm="1">
        <f t="array" ref="N116">O116</f>
        <v>150</v>
      </c>
      <c r="O116" s="57">
        <v>150</v>
      </c>
      <c r="P116" s="58" cm="1">
        <f t="array" ref="P116">(O116*$P$3)*(M116/O116)</f>
        <v>114.675</v>
      </c>
      <c r="Q116" s="58" cm="1">
        <f t="array" ref="Q116">R116</f>
        <v>250</v>
      </c>
      <c r="R116" s="58" cm="1">
        <f t="array" ref="R116">ROUND(O116*$P$3*(1+$Q$3),0)</f>
        <v>250</v>
      </c>
      <c r="S116" s="56" t="s">
        <v>57</v>
      </c>
      <c r="T116" s="60" t="s">
        <v>58</v>
      </c>
      <c r="U116" s="51"/>
      <c r="V116" s="61"/>
      <c r="W116" s="61"/>
      <c r="X116" s="61"/>
      <c r="Y116" s="61"/>
      <c r="Z116" s="53">
        <f t="shared" si="1"/>
        <v>0</v>
      </c>
    </row>
    <row r="117" spans="1:26" ht="16" customHeight="1" x14ac:dyDescent="0.2">
      <c r="A117" s="54"/>
      <c r="B117" s="55">
        <v>843380101321</v>
      </c>
      <c r="C117" s="56" t="s">
        <v>3204</v>
      </c>
      <c r="D117" s="56" t="s">
        <v>3205</v>
      </c>
      <c r="E117" s="56" t="str" cm="1">
        <f t="array" ref="E117">_xlfn.XLOOKUP(C117,Master!E1:E2386,Master!H1:H2386)</f>
        <v>Yes</v>
      </c>
      <c r="F117" s="56" t="s">
        <v>116</v>
      </c>
      <c r="G117" s="56" t="s">
        <v>61</v>
      </c>
      <c r="H117" s="56" t="s">
        <v>53</v>
      </c>
      <c r="I117" s="56" t="s">
        <v>84</v>
      </c>
      <c r="J117" s="56" t="s">
        <v>2985</v>
      </c>
      <c r="K117" s="56" t="s">
        <v>56</v>
      </c>
      <c r="L117" s="56" t="s">
        <v>50</v>
      </c>
      <c r="M117" s="57">
        <v>82.5</v>
      </c>
      <c r="N117" s="57" cm="1">
        <f t="array" ref="N117">O117</f>
        <v>150</v>
      </c>
      <c r="O117" s="57">
        <v>150</v>
      </c>
      <c r="P117" s="58" cm="1">
        <f t="array" ref="P117">(O117*$P$3)*(M117/O117)</f>
        <v>114.675</v>
      </c>
      <c r="Q117" s="58" cm="1">
        <f t="array" ref="Q117">R117</f>
        <v>250</v>
      </c>
      <c r="R117" s="58" cm="1">
        <f t="array" ref="R117">ROUND(O117*$P$3*(1+$Q$3),0)</f>
        <v>250</v>
      </c>
      <c r="S117" s="56" t="s">
        <v>57</v>
      </c>
      <c r="T117" s="60" t="s">
        <v>58</v>
      </c>
      <c r="U117" s="51"/>
      <c r="V117" s="61"/>
      <c r="W117" s="61"/>
      <c r="X117" s="61"/>
      <c r="Y117" s="61"/>
      <c r="Z117" s="53">
        <f t="shared" si="1"/>
        <v>0</v>
      </c>
    </row>
    <row r="118" spans="1:26" ht="16" customHeight="1" x14ac:dyDescent="0.2">
      <c r="A118" s="54"/>
      <c r="B118" s="55">
        <v>843380101338</v>
      </c>
      <c r="C118" s="56" t="s">
        <v>3206</v>
      </c>
      <c r="D118" s="56" t="s">
        <v>3207</v>
      </c>
      <c r="E118" s="56" t="str" cm="1">
        <f t="array" ref="E118">_xlfn.XLOOKUP(C118,Master!E1:E2386,Master!H1:H2386)</f>
        <v>Yes</v>
      </c>
      <c r="F118" s="56" t="s">
        <v>116</v>
      </c>
      <c r="G118" s="56" t="s">
        <v>64</v>
      </c>
      <c r="H118" s="56" t="s">
        <v>53</v>
      </c>
      <c r="I118" s="56" t="s">
        <v>84</v>
      </c>
      <c r="J118" s="56" t="s">
        <v>2985</v>
      </c>
      <c r="K118" s="56" t="s">
        <v>56</v>
      </c>
      <c r="L118" s="56" t="s">
        <v>50</v>
      </c>
      <c r="M118" s="57">
        <v>82.5</v>
      </c>
      <c r="N118" s="57" cm="1">
        <f t="array" ref="N118">O118</f>
        <v>150</v>
      </c>
      <c r="O118" s="57">
        <v>150</v>
      </c>
      <c r="P118" s="58" cm="1">
        <f t="array" ref="P118">(O118*$P$3)*(M118/O118)</f>
        <v>114.675</v>
      </c>
      <c r="Q118" s="58" cm="1">
        <f t="array" ref="Q118">R118</f>
        <v>250</v>
      </c>
      <c r="R118" s="58" cm="1">
        <f t="array" ref="R118">ROUND(O118*$P$3*(1+$Q$3),0)</f>
        <v>250</v>
      </c>
      <c r="S118" s="56" t="s">
        <v>57</v>
      </c>
      <c r="T118" s="60" t="s">
        <v>58</v>
      </c>
      <c r="U118" s="51"/>
      <c r="V118" s="61"/>
      <c r="W118" s="61"/>
      <c r="X118" s="61"/>
      <c r="Y118" s="61"/>
      <c r="Z118" s="53">
        <f t="shared" si="1"/>
        <v>0</v>
      </c>
    </row>
    <row r="119" spans="1:26" ht="16" customHeight="1" x14ac:dyDescent="0.2">
      <c r="A119" s="54"/>
      <c r="B119" s="55">
        <v>843380101345</v>
      </c>
      <c r="C119" s="56" t="s">
        <v>3208</v>
      </c>
      <c r="D119" s="56" t="s">
        <v>3209</v>
      </c>
      <c r="E119" s="56" t="str" cm="1">
        <f t="array" ref="E119">_xlfn.XLOOKUP(C119,Master!E1:E2386,Master!H1:H2386)</f>
        <v>Yes</v>
      </c>
      <c r="F119" s="56" t="s">
        <v>116</v>
      </c>
      <c r="G119" s="56" t="s">
        <v>67</v>
      </c>
      <c r="H119" s="56" t="s">
        <v>53</v>
      </c>
      <c r="I119" s="56" t="s">
        <v>84</v>
      </c>
      <c r="J119" s="56" t="s">
        <v>2985</v>
      </c>
      <c r="K119" s="56" t="s">
        <v>56</v>
      </c>
      <c r="L119" s="56" t="s">
        <v>50</v>
      </c>
      <c r="M119" s="57">
        <v>82.5</v>
      </c>
      <c r="N119" s="57" cm="1">
        <f t="array" ref="N119">O119</f>
        <v>150</v>
      </c>
      <c r="O119" s="57">
        <v>150</v>
      </c>
      <c r="P119" s="58" cm="1">
        <f t="array" ref="P119">(O119*$P$3)*(M119/O119)</f>
        <v>114.675</v>
      </c>
      <c r="Q119" s="58" cm="1">
        <f t="array" ref="Q119">R119</f>
        <v>250</v>
      </c>
      <c r="R119" s="58" cm="1">
        <f t="array" ref="R119">ROUND(O119*$P$3*(1+$Q$3),0)</f>
        <v>250</v>
      </c>
      <c r="S119" s="56" t="s">
        <v>57</v>
      </c>
      <c r="T119" s="60" t="s">
        <v>58</v>
      </c>
      <c r="U119" s="51"/>
      <c r="V119" s="61"/>
      <c r="W119" s="61"/>
      <c r="X119" s="61"/>
      <c r="Y119" s="61"/>
      <c r="Z119" s="53">
        <f t="shared" si="1"/>
        <v>0</v>
      </c>
    </row>
    <row r="120" spans="1:26" ht="16" customHeight="1" x14ac:dyDescent="0.2">
      <c r="A120" s="54"/>
      <c r="B120" s="55">
        <v>843380101352</v>
      </c>
      <c r="C120" s="56" t="s">
        <v>3210</v>
      </c>
      <c r="D120" s="56" t="s">
        <v>3211</v>
      </c>
      <c r="E120" s="56" t="str" cm="1">
        <f t="array" ref="E120">_xlfn.XLOOKUP(C120,Master!E1:E2386,Master!H1:H2386)</f>
        <v>Yes</v>
      </c>
      <c r="F120" s="56" t="s">
        <v>116</v>
      </c>
      <c r="G120" s="56" t="s">
        <v>70</v>
      </c>
      <c r="H120" s="56" t="s">
        <v>53</v>
      </c>
      <c r="I120" s="56" t="s">
        <v>84</v>
      </c>
      <c r="J120" s="56" t="s">
        <v>2985</v>
      </c>
      <c r="K120" s="56" t="s">
        <v>56</v>
      </c>
      <c r="L120" s="56" t="s">
        <v>50</v>
      </c>
      <c r="M120" s="57">
        <v>82.5</v>
      </c>
      <c r="N120" s="57" cm="1">
        <f t="array" ref="N120">O120</f>
        <v>150</v>
      </c>
      <c r="O120" s="57">
        <v>150</v>
      </c>
      <c r="P120" s="58" cm="1">
        <f t="array" ref="P120">(O120*$P$3)*(M120/O120)</f>
        <v>114.675</v>
      </c>
      <c r="Q120" s="58" cm="1">
        <f t="array" ref="Q120">R120</f>
        <v>250</v>
      </c>
      <c r="R120" s="58" cm="1">
        <f t="array" ref="R120">ROUND(O120*$P$3*(1+$Q$3),0)</f>
        <v>250</v>
      </c>
      <c r="S120" s="56" t="s">
        <v>57</v>
      </c>
      <c r="T120" s="60" t="s">
        <v>58</v>
      </c>
      <c r="U120" s="51"/>
      <c r="V120" s="61"/>
      <c r="W120" s="61"/>
      <c r="X120" s="61"/>
      <c r="Y120" s="61"/>
      <c r="Z120" s="53">
        <f t="shared" si="1"/>
        <v>0</v>
      </c>
    </row>
    <row r="121" spans="1:26" ht="16" customHeight="1" x14ac:dyDescent="0.2">
      <c r="A121" s="54"/>
      <c r="B121" s="55">
        <v>843380101369</v>
      </c>
      <c r="C121" s="56" t="s">
        <v>3212</v>
      </c>
      <c r="D121" s="56" t="s">
        <v>3213</v>
      </c>
      <c r="E121" s="56" t="str" cm="1">
        <f t="array" ref="E121">_xlfn.XLOOKUP(C121,Master!E1:E2386,Master!H1:H2386)</f>
        <v>Yes</v>
      </c>
      <c r="F121" s="56" t="s">
        <v>116</v>
      </c>
      <c r="G121" s="56" t="s">
        <v>282</v>
      </c>
      <c r="H121" s="56" t="s">
        <v>53</v>
      </c>
      <c r="I121" s="56" t="s">
        <v>84</v>
      </c>
      <c r="J121" s="56" t="s">
        <v>2985</v>
      </c>
      <c r="K121" s="56" t="s">
        <v>56</v>
      </c>
      <c r="L121" s="56" t="s">
        <v>50</v>
      </c>
      <c r="M121" s="57">
        <v>82.5</v>
      </c>
      <c r="N121" s="57" cm="1">
        <f t="array" ref="N121">O121</f>
        <v>150</v>
      </c>
      <c r="O121" s="57">
        <v>150</v>
      </c>
      <c r="P121" s="58" cm="1">
        <f t="array" ref="P121">(O121*$P$3)*(M121/O121)</f>
        <v>114.675</v>
      </c>
      <c r="Q121" s="58" cm="1">
        <f t="array" ref="Q121">R121</f>
        <v>250</v>
      </c>
      <c r="R121" s="58" cm="1">
        <f t="array" ref="R121">ROUND(O121*$P$3*(1+$Q$3),0)</f>
        <v>250</v>
      </c>
      <c r="S121" s="56" t="s">
        <v>57</v>
      </c>
      <c r="T121" s="60" t="s">
        <v>58</v>
      </c>
      <c r="U121" s="51"/>
      <c r="V121" s="61"/>
      <c r="W121" s="61"/>
      <c r="X121" s="61"/>
      <c r="Y121" s="61"/>
      <c r="Z121" s="53">
        <f t="shared" si="1"/>
        <v>0</v>
      </c>
    </row>
    <row r="122" spans="1:26" ht="16" customHeight="1" x14ac:dyDescent="0.2">
      <c r="A122" s="54"/>
      <c r="B122" s="55">
        <v>843380145295</v>
      </c>
      <c r="C122" s="56" t="s">
        <v>3214</v>
      </c>
      <c r="D122" s="56" t="s">
        <v>3215</v>
      </c>
      <c r="E122" s="56" t="str" cm="1">
        <f t="array" ref="E122">_xlfn.XLOOKUP(C122,Master!E1:E2386,Master!H1:H2386)</f>
        <v>No</v>
      </c>
      <c r="F122" s="56" t="s">
        <v>116</v>
      </c>
      <c r="G122" s="56" t="s">
        <v>61</v>
      </c>
      <c r="H122" s="56" t="s">
        <v>53</v>
      </c>
      <c r="I122" s="56" t="s">
        <v>84</v>
      </c>
      <c r="J122" s="56" t="s">
        <v>2985</v>
      </c>
      <c r="K122" s="56" t="s">
        <v>56</v>
      </c>
      <c r="L122" s="56" t="s">
        <v>50</v>
      </c>
      <c r="M122" s="57">
        <v>126</v>
      </c>
      <c r="N122" s="57" cm="1">
        <f t="array" ref="N122">O122</f>
        <v>210</v>
      </c>
      <c r="O122" s="57">
        <v>210</v>
      </c>
      <c r="P122" s="58" cm="1">
        <f t="array" ref="P122">(O122*$P$3)*(M122/O122)</f>
        <v>175.14</v>
      </c>
      <c r="Q122" s="58" cm="1">
        <f t="array" ref="Q122">R122</f>
        <v>350</v>
      </c>
      <c r="R122" s="58" cm="1">
        <f t="array" ref="R122">ROUND(O122*$P$3*(1+$Q$3),0)</f>
        <v>350</v>
      </c>
      <c r="S122" s="56" t="s">
        <v>57</v>
      </c>
      <c r="T122" s="60" t="s">
        <v>58</v>
      </c>
      <c r="U122" s="51"/>
      <c r="V122" s="61"/>
      <c r="W122" s="61"/>
      <c r="X122" s="61"/>
      <c r="Y122" s="61"/>
      <c r="Z122" s="53">
        <f t="shared" si="1"/>
        <v>0</v>
      </c>
    </row>
    <row r="123" spans="1:26" s="242" customFormat="1" ht="16" customHeight="1" x14ac:dyDescent="0.2">
      <c r="A123" s="231"/>
      <c r="B123" s="243">
        <v>843380145288</v>
      </c>
      <c r="C123" s="233" t="s">
        <v>3216</v>
      </c>
      <c r="D123" s="233" t="s">
        <v>3217</v>
      </c>
      <c r="E123" s="233" t="str" cm="1">
        <f t="array" ref="E123">_xlfn.XLOOKUP(C123,Master!E1:E2386,Master!H1:H2386)</f>
        <v>No</v>
      </c>
      <c r="F123" s="233" t="s">
        <v>116</v>
      </c>
      <c r="G123" s="233" t="s">
        <v>64</v>
      </c>
      <c r="H123" s="233" t="s">
        <v>53</v>
      </c>
      <c r="I123" s="233" t="s">
        <v>84</v>
      </c>
      <c r="J123" s="233" t="s">
        <v>2985</v>
      </c>
      <c r="K123" s="233" t="s">
        <v>56</v>
      </c>
      <c r="L123" s="233" t="s">
        <v>50</v>
      </c>
      <c r="M123" s="234">
        <v>126</v>
      </c>
      <c r="N123" s="234" cm="1">
        <f t="array" ref="N123">O123</f>
        <v>210</v>
      </c>
      <c r="O123" s="234">
        <v>210</v>
      </c>
      <c r="P123" s="235" cm="1">
        <f t="array" ref="P123">(O123*$P$3)*(M123/O123)</f>
        <v>175.14</v>
      </c>
      <c r="Q123" s="235" cm="1">
        <f t="array" ref="Q123">R123</f>
        <v>350</v>
      </c>
      <c r="R123" s="235" cm="1">
        <f t="array" ref="R123">ROUND(O123*$P$3*(1+$Q$3),0)</f>
        <v>350</v>
      </c>
      <c r="S123" s="233" t="s">
        <v>57</v>
      </c>
      <c r="T123" s="237" t="s">
        <v>58</v>
      </c>
      <c r="U123" s="238"/>
      <c r="V123" s="239"/>
      <c r="W123" s="239"/>
      <c r="X123" s="239"/>
      <c r="Y123" s="239"/>
      <c r="Z123" s="240">
        <f t="shared" si="1"/>
        <v>0</v>
      </c>
    </row>
    <row r="124" spans="1:26" s="242" customFormat="1" ht="16" customHeight="1" x14ac:dyDescent="0.2">
      <c r="A124" s="231"/>
      <c r="B124" s="243">
        <v>843380145271</v>
      </c>
      <c r="C124" s="233" t="s">
        <v>3218</v>
      </c>
      <c r="D124" s="233" t="s">
        <v>3219</v>
      </c>
      <c r="E124" s="233" t="str" cm="1">
        <f t="array" ref="E124">_xlfn.XLOOKUP(C124,Master!E1:E2386,Master!H1:H2386)</f>
        <v>No</v>
      </c>
      <c r="F124" s="233" t="s">
        <v>116</v>
      </c>
      <c r="G124" s="233" t="s">
        <v>67</v>
      </c>
      <c r="H124" s="233" t="s">
        <v>53</v>
      </c>
      <c r="I124" s="233" t="s">
        <v>84</v>
      </c>
      <c r="J124" s="233" t="s">
        <v>2985</v>
      </c>
      <c r="K124" s="233" t="s">
        <v>56</v>
      </c>
      <c r="L124" s="233" t="s">
        <v>50</v>
      </c>
      <c r="M124" s="234">
        <v>126</v>
      </c>
      <c r="N124" s="234" cm="1">
        <f t="array" ref="N124">O124</f>
        <v>210</v>
      </c>
      <c r="O124" s="234">
        <v>210</v>
      </c>
      <c r="P124" s="235" cm="1">
        <f t="array" ref="P124">(O124*$P$3)*(M124/O124)</f>
        <v>175.14</v>
      </c>
      <c r="Q124" s="235" cm="1">
        <f t="array" ref="Q124">R124</f>
        <v>350</v>
      </c>
      <c r="R124" s="235" cm="1">
        <f t="array" ref="R124">ROUND(O124*$P$3*(1+$Q$3),0)</f>
        <v>350</v>
      </c>
      <c r="S124" s="233" t="s">
        <v>57</v>
      </c>
      <c r="T124" s="237" t="s">
        <v>58</v>
      </c>
      <c r="U124" s="238"/>
      <c r="V124" s="239"/>
      <c r="W124" s="239"/>
      <c r="X124" s="239"/>
      <c r="Y124" s="239"/>
      <c r="Z124" s="240">
        <f t="shared" si="1"/>
        <v>0</v>
      </c>
    </row>
    <row r="125" spans="1:26" s="242" customFormat="1" ht="16" customHeight="1" x14ac:dyDescent="0.2">
      <c r="A125" s="231"/>
      <c r="B125" s="243">
        <v>843380145301</v>
      </c>
      <c r="C125" s="233" t="s">
        <v>3220</v>
      </c>
      <c r="D125" s="233" t="s">
        <v>3221</v>
      </c>
      <c r="E125" s="233" t="str" cm="1">
        <f t="array" ref="E125">_xlfn.XLOOKUP(C125,Master!E1:E2386,Master!H1:H2386)</f>
        <v>No</v>
      </c>
      <c r="F125" s="233" t="s">
        <v>116</v>
      </c>
      <c r="G125" s="233" t="s">
        <v>70</v>
      </c>
      <c r="H125" s="233" t="s">
        <v>53</v>
      </c>
      <c r="I125" s="233" t="s">
        <v>84</v>
      </c>
      <c r="J125" s="233" t="s">
        <v>2985</v>
      </c>
      <c r="K125" s="233" t="s">
        <v>56</v>
      </c>
      <c r="L125" s="233" t="s">
        <v>50</v>
      </c>
      <c r="M125" s="234">
        <v>126</v>
      </c>
      <c r="N125" s="234" cm="1">
        <f t="array" ref="N125">O125</f>
        <v>210</v>
      </c>
      <c r="O125" s="234">
        <v>210</v>
      </c>
      <c r="P125" s="235" cm="1">
        <f t="array" ref="P125">(O125*$P$3)*(M125/O125)</f>
        <v>175.14</v>
      </c>
      <c r="Q125" s="235" cm="1">
        <f t="array" ref="Q125">R125</f>
        <v>350</v>
      </c>
      <c r="R125" s="235" cm="1">
        <f t="array" ref="R125">ROUND(O125*$P$3*(1+$Q$3),0)</f>
        <v>350</v>
      </c>
      <c r="S125" s="233" t="s">
        <v>57</v>
      </c>
      <c r="T125" s="237" t="s">
        <v>58</v>
      </c>
      <c r="U125" s="238"/>
      <c r="V125" s="239"/>
      <c r="W125" s="239"/>
      <c r="X125" s="239"/>
      <c r="Y125" s="239"/>
      <c r="Z125" s="240">
        <f t="shared" si="1"/>
        <v>0</v>
      </c>
    </row>
    <row r="126" spans="1:26" s="242" customFormat="1" ht="16" customHeight="1" x14ac:dyDescent="0.2">
      <c r="A126" s="231"/>
      <c r="B126" s="243">
        <v>843380145264</v>
      </c>
      <c r="C126" s="233" t="s">
        <v>3222</v>
      </c>
      <c r="D126" s="233" t="s">
        <v>3223</v>
      </c>
      <c r="E126" s="233" t="str" cm="1">
        <f t="array" ref="E126">_xlfn.XLOOKUP(C126,Master!E1:E2386,Master!H1:H2386)</f>
        <v>No</v>
      </c>
      <c r="F126" s="233" t="s">
        <v>116</v>
      </c>
      <c r="G126" s="233" t="s">
        <v>282</v>
      </c>
      <c r="H126" s="233" t="s">
        <v>53</v>
      </c>
      <c r="I126" s="233" t="s">
        <v>84</v>
      </c>
      <c r="J126" s="233" t="s">
        <v>2985</v>
      </c>
      <c r="K126" s="233" t="s">
        <v>56</v>
      </c>
      <c r="L126" s="233" t="s">
        <v>50</v>
      </c>
      <c r="M126" s="234">
        <v>126</v>
      </c>
      <c r="N126" s="234" cm="1">
        <f t="array" ref="N126">O126</f>
        <v>210</v>
      </c>
      <c r="O126" s="234">
        <v>210</v>
      </c>
      <c r="P126" s="235" cm="1">
        <f t="array" ref="P126">(O126*$P$3)*(M126/O126)</f>
        <v>175.14</v>
      </c>
      <c r="Q126" s="235" cm="1">
        <f t="array" ref="Q126">R126</f>
        <v>350</v>
      </c>
      <c r="R126" s="235" cm="1">
        <f t="array" ref="R126">ROUND(O126*$P$3*(1+$Q$3),0)</f>
        <v>350</v>
      </c>
      <c r="S126" s="233" t="s">
        <v>57</v>
      </c>
      <c r="T126" s="237" t="s">
        <v>58</v>
      </c>
      <c r="U126" s="238"/>
      <c r="V126" s="239"/>
      <c r="W126" s="239"/>
      <c r="X126" s="239"/>
      <c r="Y126" s="239"/>
      <c r="Z126" s="240">
        <f t="shared" si="1"/>
        <v>0</v>
      </c>
    </row>
    <row r="127" spans="1:26" s="242" customFormat="1" ht="16" customHeight="1" x14ac:dyDescent="0.2">
      <c r="A127" s="231"/>
      <c r="B127" s="243">
        <v>843380145554</v>
      </c>
      <c r="C127" s="233" t="s">
        <v>3224</v>
      </c>
      <c r="D127" s="233" t="s">
        <v>3225</v>
      </c>
      <c r="E127" s="233" t="str" cm="1">
        <f t="array" ref="E127">_xlfn.XLOOKUP(C127,Master!E1:E2386,Master!H1:H2386)</f>
        <v>No</v>
      </c>
      <c r="F127" s="233" t="s">
        <v>127</v>
      </c>
      <c r="G127" s="233" t="s">
        <v>61</v>
      </c>
      <c r="H127" s="233" t="s">
        <v>53</v>
      </c>
      <c r="I127" s="233" t="s">
        <v>84</v>
      </c>
      <c r="J127" s="233" t="s">
        <v>2985</v>
      </c>
      <c r="K127" s="233" t="s">
        <v>56</v>
      </c>
      <c r="L127" s="233" t="s">
        <v>50</v>
      </c>
      <c r="M127" s="234">
        <v>126</v>
      </c>
      <c r="N127" s="234" cm="1">
        <f t="array" ref="N127">O127</f>
        <v>210</v>
      </c>
      <c r="O127" s="234">
        <v>210</v>
      </c>
      <c r="P127" s="235" cm="1">
        <f t="array" ref="P127">(O127*$P$3)*(M127/O127)</f>
        <v>175.14</v>
      </c>
      <c r="Q127" s="235" cm="1">
        <f t="array" ref="Q127">R127</f>
        <v>350</v>
      </c>
      <c r="R127" s="235" cm="1">
        <f t="array" ref="R127">ROUND(O127*$P$3*(1+$Q$3),0)</f>
        <v>350</v>
      </c>
      <c r="S127" s="233" t="s">
        <v>57</v>
      </c>
      <c r="T127" s="237" t="s">
        <v>58</v>
      </c>
      <c r="U127" s="238"/>
      <c r="V127" s="239"/>
      <c r="W127" s="239"/>
      <c r="X127" s="239"/>
      <c r="Y127" s="239"/>
      <c r="Z127" s="240">
        <f t="shared" si="1"/>
        <v>0</v>
      </c>
    </row>
    <row r="128" spans="1:26" ht="16" customHeight="1" x14ac:dyDescent="0.2">
      <c r="A128" s="54"/>
      <c r="B128" s="55">
        <v>843380145547</v>
      </c>
      <c r="C128" s="56" t="s">
        <v>3226</v>
      </c>
      <c r="D128" s="56" t="s">
        <v>3227</v>
      </c>
      <c r="E128" s="56" t="str" cm="1">
        <f t="array" ref="E128">_xlfn.XLOOKUP(C128,Master!E1:E2386,Master!H1:H2386)</f>
        <v>No</v>
      </c>
      <c r="F128" s="56" t="s">
        <v>127</v>
      </c>
      <c r="G128" s="56" t="s">
        <v>64</v>
      </c>
      <c r="H128" s="56" t="s">
        <v>53</v>
      </c>
      <c r="I128" s="56" t="s">
        <v>84</v>
      </c>
      <c r="J128" s="56" t="s">
        <v>2985</v>
      </c>
      <c r="K128" s="56" t="s">
        <v>56</v>
      </c>
      <c r="L128" s="56" t="s">
        <v>50</v>
      </c>
      <c r="M128" s="57">
        <v>126</v>
      </c>
      <c r="N128" s="57" cm="1">
        <f t="array" ref="N128">O128</f>
        <v>210</v>
      </c>
      <c r="O128" s="57">
        <v>210</v>
      </c>
      <c r="P128" s="58" cm="1">
        <f t="array" ref="P128">(O128*$P$3)*(M128/O128)</f>
        <v>175.14</v>
      </c>
      <c r="Q128" s="58" cm="1">
        <f t="array" ref="Q128">R128</f>
        <v>350</v>
      </c>
      <c r="R128" s="58" cm="1">
        <f t="array" ref="R128">ROUND(O128*$P$3*(1+$Q$3),0)</f>
        <v>350</v>
      </c>
      <c r="S128" s="56" t="s">
        <v>57</v>
      </c>
      <c r="T128" s="60" t="s">
        <v>58</v>
      </c>
      <c r="U128" s="51"/>
      <c r="V128" s="61"/>
      <c r="W128" s="61"/>
      <c r="X128" s="61"/>
      <c r="Y128" s="61"/>
      <c r="Z128" s="53">
        <f t="shared" si="1"/>
        <v>0</v>
      </c>
    </row>
    <row r="129" spans="1:26" ht="16" customHeight="1" x14ac:dyDescent="0.2">
      <c r="A129" s="54"/>
      <c r="B129" s="55">
        <v>843380145530</v>
      </c>
      <c r="C129" s="56" t="s">
        <v>3228</v>
      </c>
      <c r="D129" s="56" t="s">
        <v>3229</v>
      </c>
      <c r="E129" s="56" t="str" cm="1">
        <f t="array" ref="E129">_xlfn.XLOOKUP(C129,Master!E1:E2386,Master!H1:H2386)</f>
        <v>No</v>
      </c>
      <c r="F129" s="56" t="s">
        <v>127</v>
      </c>
      <c r="G129" s="56" t="s">
        <v>67</v>
      </c>
      <c r="H129" s="56" t="s">
        <v>53</v>
      </c>
      <c r="I129" s="56" t="s">
        <v>84</v>
      </c>
      <c r="J129" s="56" t="s">
        <v>2985</v>
      </c>
      <c r="K129" s="56" t="s">
        <v>56</v>
      </c>
      <c r="L129" s="56" t="s">
        <v>50</v>
      </c>
      <c r="M129" s="57">
        <v>126</v>
      </c>
      <c r="N129" s="57" cm="1">
        <f t="array" ref="N129">O129</f>
        <v>210</v>
      </c>
      <c r="O129" s="57">
        <v>210</v>
      </c>
      <c r="P129" s="58" cm="1">
        <f t="array" ref="P129">(O129*$P$3)*(M129/O129)</f>
        <v>175.14</v>
      </c>
      <c r="Q129" s="58" cm="1">
        <f t="array" ref="Q129">R129</f>
        <v>350</v>
      </c>
      <c r="R129" s="58" cm="1">
        <f t="array" ref="R129">ROUND(O129*$P$3*(1+$Q$3),0)</f>
        <v>350</v>
      </c>
      <c r="S129" s="56" t="s">
        <v>57</v>
      </c>
      <c r="T129" s="60" t="s">
        <v>58</v>
      </c>
      <c r="U129" s="51"/>
      <c r="V129" s="61"/>
      <c r="W129" s="61"/>
      <c r="X129" s="61"/>
      <c r="Y129" s="61"/>
      <c r="Z129" s="53">
        <f t="shared" si="1"/>
        <v>0</v>
      </c>
    </row>
    <row r="130" spans="1:26" ht="16" customHeight="1" x14ac:dyDescent="0.2">
      <c r="A130" s="54"/>
      <c r="B130" s="55">
        <v>843380145561</v>
      </c>
      <c r="C130" s="56" t="s">
        <v>3230</v>
      </c>
      <c r="D130" s="56" t="s">
        <v>3231</v>
      </c>
      <c r="E130" s="56" t="str" cm="1">
        <f t="array" ref="E130">_xlfn.XLOOKUP(C130,Master!E1:E2386,Master!H1:H2386)</f>
        <v>No</v>
      </c>
      <c r="F130" s="56" t="s">
        <v>127</v>
      </c>
      <c r="G130" s="56" t="s">
        <v>70</v>
      </c>
      <c r="H130" s="56" t="s">
        <v>53</v>
      </c>
      <c r="I130" s="56" t="s">
        <v>84</v>
      </c>
      <c r="J130" s="56" t="s">
        <v>2985</v>
      </c>
      <c r="K130" s="56" t="s">
        <v>56</v>
      </c>
      <c r="L130" s="56" t="s">
        <v>50</v>
      </c>
      <c r="M130" s="57">
        <v>126</v>
      </c>
      <c r="N130" s="57" cm="1">
        <f t="array" ref="N130">O130</f>
        <v>210</v>
      </c>
      <c r="O130" s="57">
        <v>210</v>
      </c>
      <c r="P130" s="58" cm="1">
        <f t="array" ref="P130">(O130*$P$3)*(M130/O130)</f>
        <v>175.14</v>
      </c>
      <c r="Q130" s="58" cm="1">
        <f t="array" ref="Q130">R130</f>
        <v>350</v>
      </c>
      <c r="R130" s="58" cm="1">
        <f t="array" ref="R130">ROUND(O130*$P$3*(1+$Q$3),0)</f>
        <v>350</v>
      </c>
      <c r="S130" s="56" t="s">
        <v>57</v>
      </c>
      <c r="T130" s="60" t="s">
        <v>58</v>
      </c>
      <c r="U130" s="51"/>
      <c r="V130" s="61"/>
      <c r="W130" s="61"/>
      <c r="X130" s="61"/>
      <c r="Y130" s="61"/>
      <c r="Z130" s="53">
        <f t="shared" si="1"/>
        <v>0</v>
      </c>
    </row>
    <row r="131" spans="1:26" ht="16" customHeight="1" x14ac:dyDescent="0.2">
      <c r="A131" s="54"/>
      <c r="B131" s="55">
        <v>843380145523</v>
      </c>
      <c r="C131" s="56" t="s">
        <v>3232</v>
      </c>
      <c r="D131" s="56" t="s">
        <v>3233</v>
      </c>
      <c r="E131" s="56" t="str" cm="1">
        <f t="array" ref="E131">_xlfn.XLOOKUP(C131,Master!E1:E2386,Master!H1:H2386)</f>
        <v>No</v>
      </c>
      <c r="F131" s="56" t="s">
        <v>127</v>
      </c>
      <c r="G131" s="56" t="s">
        <v>282</v>
      </c>
      <c r="H131" s="56" t="s">
        <v>53</v>
      </c>
      <c r="I131" s="56" t="s">
        <v>84</v>
      </c>
      <c r="J131" s="56" t="s">
        <v>2985</v>
      </c>
      <c r="K131" s="56" t="s">
        <v>56</v>
      </c>
      <c r="L131" s="56" t="s">
        <v>50</v>
      </c>
      <c r="M131" s="57">
        <v>126</v>
      </c>
      <c r="N131" s="57" cm="1">
        <f t="array" ref="N131">O131</f>
        <v>210</v>
      </c>
      <c r="O131" s="57">
        <v>210</v>
      </c>
      <c r="P131" s="58" cm="1">
        <f t="array" ref="P131">(O131*$P$3)*(M131/O131)</f>
        <v>175.14</v>
      </c>
      <c r="Q131" s="58" cm="1">
        <f t="array" ref="Q131">R131</f>
        <v>350</v>
      </c>
      <c r="R131" s="58" cm="1">
        <f t="array" ref="R131">ROUND(O131*$P$3*(1+$Q$3),0)</f>
        <v>350</v>
      </c>
      <c r="S131" s="56" t="s">
        <v>57</v>
      </c>
      <c r="T131" s="60" t="s">
        <v>58</v>
      </c>
      <c r="U131" s="51"/>
      <c r="V131" s="61"/>
      <c r="W131" s="61"/>
      <c r="X131" s="61"/>
      <c r="Y131" s="61"/>
      <c r="Z131" s="53">
        <f t="shared" si="1"/>
        <v>0</v>
      </c>
    </row>
    <row r="132" spans="1:26" ht="16" customHeight="1" x14ac:dyDescent="0.2">
      <c r="A132" s="54"/>
      <c r="B132" s="55">
        <v>843380168386</v>
      </c>
      <c r="C132" s="56" t="s">
        <v>3234</v>
      </c>
      <c r="D132" s="56" t="s">
        <v>3235</v>
      </c>
      <c r="E132" s="56" t="str" cm="1">
        <f t="array" ref="E132">_xlfn.XLOOKUP(C132,Master!E1:E2386,Master!H1:H2386)</f>
        <v>Yes</v>
      </c>
      <c r="F132" s="56" t="s">
        <v>190</v>
      </c>
      <c r="G132" s="56" t="s">
        <v>61</v>
      </c>
      <c r="H132" s="56" t="s">
        <v>53</v>
      </c>
      <c r="I132" s="56" t="s">
        <v>84</v>
      </c>
      <c r="J132" s="56" t="s">
        <v>2985</v>
      </c>
      <c r="K132" s="56" t="s">
        <v>56</v>
      </c>
      <c r="L132" s="56" t="s">
        <v>50</v>
      </c>
      <c r="M132" s="57">
        <v>126</v>
      </c>
      <c r="N132" s="57" cm="1">
        <f t="array" ref="N132">O132</f>
        <v>210</v>
      </c>
      <c r="O132" s="57">
        <v>210</v>
      </c>
      <c r="P132" s="58" cm="1">
        <f t="array" ref="P132">(O132*$P$3)*(M132/O132)</f>
        <v>175.14</v>
      </c>
      <c r="Q132" s="58" cm="1">
        <f t="array" ref="Q132">R132</f>
        <v>350</v>
      </c>
      <c r="R132" s="58" cm="1">
        <f t="array" ref="R132">ROUND(O132*$P$3*(1+$Q$3),0)</f>
        <v>350</v>
      </c>
      <c r="S132" s="56" t="s">
        <v>57</v>
      </c>
      <c r="T132" s="60" t="s">
        <v>58</v>
      </c>
      <c r="U132" s="51"/>
      <c r="V132" s="61"/>
      <c r="W132" s="61"/>
      <c r="X132" s="61"/>
      <c r="Y132" s="61"/>
      <c r="Z132" s="53">
        <f t="shared" si="1"/>
        <v>0</v>
      </c>
    </row>
    <row r="133" spans="1:26" ht="16" customHeight="1" x14ac:dyDescent="0.2">
      <c r="A133" s="54"/>
      <c r="B133" s="55">
        <v>843380168393</v>
      </c>
      <c r="C133" s="56" t="s">
        <v>3236</v>
      </c>
      <c r="D133" s="56" t="s">
        <v>3237</v>
      </c>
      <c r="E133" s="56" t="str" cm="1">
        <f t="array" ref="E133">_xlfn.XLOOKUP(C133,Master!E1:E2386,Master!H1:H2386)</f>
        <v>Yes</v>
      </c>
      <c r="F133" s="56" t="s">
        <v>190</v>
      </c>
      <c r="G133" s="56" t="s">
        <v>64</v>
      </c>
      <c r="H133" s="56" t="s">
        <v>53</v>
      </c>
      <c r="I133" s="56" t="s">
        <v>84</v>
      </c>
      <c r="J133" s="56" t="s">
        <v>2985</v>
      </c>
      <c r="K133" s="56" t="s">
        <v>56</v>
      </c>
      <c r="L133" s="56" t="s">
        <v>50</v>
      </c>
      <c r="M133" s="57">
        <v>126</v>
      </c>
      <c r="N133" s="57" cm="1">
        <f t="array" ref="N133">O133</f>
        <v>210</v>
      </c>
      <c r="O133" s="57">
        <v>210</v>
      </c>
      <c r="P133" s="58" cm="1">
        <f t="array" ref="P133">(O133*$P$3)*(M133/O133)</f>
        <v>175.14</v>
      </c>
      <c r="Q133" s="58" cm="1">
        <f t="array" ref="Q133">R133</f>
        <v>350</v>
      </c>
      <c r="R133" s="58" cm="1">
        <f t="array" ref="R133">ROUND(O133*$P$3*(1+$Q$3),0)</f>
        <v>350</v>
      </c>
      <c r="S133" s="56" t="s">
        <v>57</v>
      </c>
      <c r="T133" s="60" t="s">
        <v>58</v>
      </c>
      <c r="U133" s="51"/>
      <c r="V133" s="61"/>
      <c r="W133" s="61"/>
      <c r="X133" s="61"/>
      <c r="Y133" s="61"/>
      <c r="Z133" s="53">
        <f t="shared" si="1"/>
        <v>0</v>
      </c>
    </row>
    <row r="134" spans="1:26" ht="16" customHeight="1" x14ac:dyDescent="0.2">
      <c r="A134" s="54"/>
      <c r="B134" s="55">
        <v>843380168409</v>
      </c>
      <c r="C134" s="56" t="s">
        <v>3238</v>
      </c>
      <c r="D134" s="56" t="s">
        <v>3239</v>
      </c>
      <c r="E134" s="56" t="str" cm="1">
        <f t="array" ref="E134">_xlfn.XLOOKUP(C134,Master!E1:E2386,Master!H1:H2386)</f>
        <v>Yes</v>
      </c>
      <c r="F134" s="56" t="s">
        <v>190</v>
      </c>
      <c r="G134" s="56" t="s">
        <v>67</v>
      </c>
      <c r="H134" s="56" t="s">
        <v>53</v>
      </c>
      <c r="I134" s="56" t="s">
        <v>84</v>
      </c>
      <c r="J134" s="56" t="s">
        <v>2985</v>
      </c>
      <c r="K134" s="56" t="s">
        <v>56</v>
      </c>
      <c r="L134" s="56" t="s">
        <v>50</v>
      </c>
      <c r="M134" s="57">
        <v>126</v>
      </c>
      <c r="N134" s="57" cm="1">
        <f t="array" ref="N134">O134</f>
        <v>210</v>
      </c>
      <c r="O134" s="57">
        <v>210</v>
      </c>
      <c r="P134" s="58" cm="1">
        <f t="array" ref="P134">(O134*$P$3)*(M134/O134)</f>
        <v>175.14</v>
      </c>
      <c r="Q134" s="58" cm="1">
        <f t="array" ref="Q134">R134</f>
        <v>350</v>
      </c>
      <c r="R134" s="58" cm="1">
        <f t="array" ref="R134">ROUND(O134*$P$3*(1+$Q$3),0)</f>
        <v>350</v>
      </c>
      <c r="S134" s="56" t="s">
        <v>57</v>
      </c>
      <c r="T134" s="60" t="s">
        <v>58</v>
      </c>
      <c r="U134" s="51"/>
      <c r="V134" s="61"/>
      <c r="W134" s="61"/>
      <c r="X134" s="61"/>
      <c r="Y134" s="61"/>
      <c r="Z134" s="53">
        <f t="shared" si="1"/>
        <v>0</v>
      </c>
    </row>
    <row r="135" spans="1:26" ht="16" customHeight="1" x14ac:dyDescent="0.2">
      <c r="A135" s="54"/>
      <c r="B135" s="55">
        <v>843380168416</v>
      </c>
      <c r="C135" s="56" t="s">
        <v>3240</v>
      </c>
      <c r="D135" s="56" t="s">
        <v>3241</v>
      </c>
      <c r="E135" s="56" t="str" cm="1">
        <f t="array" ref="E135">_xlfn.XLOOKUP(C135,Master!E1:E2386,Master!H1:H2386)</f>
        <v>Yes</v>
      </c>
      <c r="F135" s="56" t="s">
        <v>190</v>
      </c>
      <c r="G135" s="56" t="s">
        <v>70</v>
      </c>
      <c r="H135" s="56" t="s">
        <v>53</v>
      </c>
      <c r="I135" s="56" t="s">
        <v>84</v>
      </c>
      <c r="J135" s="56" t="s">
        <v>2985</v>
      </c>
      <c r="K135" s="56" t="s">
        <v>56</v>
      </c>
      <c r="L135" s="56" t="s">
        <v>50</v>
      </c>
      <c r="M135" s="57">
        <v>126</v>
      </c>
      <c r="N135" s="57" cm="1">
        <f t="array" ref="N135">O135</f>
        <v>210</v>
      </c>
      <c r="O135" s="57">
        <v>210</v>
      </c>
      <c r="P135" s="58" cm="1">
        <f t="array" ref="P135">(O135*$P$3)*(M135/O135)</f>
        <v>175.14</v>
      </c>
      <c r="Q135" s="58" cm="1">
        <f t="array" ref="Q135">R135</f>
        <v>350</v>
      </c>
      <c r="R135" s="58" cm="1">
        <f t="array" ref="R135">ROUND(O135*$P$3*(1+$Q$3),0)</f>
        <v>350</v>
      </c>
      <c r="S135" s="56" t="s">
        <v>57</v>
      </c>
      <c r="T135" s="60" t="s">
        <v>58</v>
      </c>
      <c r="U135" s="51"/>
      <c r="V135" s="61"/>
      <c r="W135" s="61"/>
      <c r="X135" s="61"/>
      <c r="Y135" s="61"/>
      <c r="Z135" s="53">
        <f t="shared" si="1"/>
        <v>0</v>
      </c>
    </row>
    <row r="136" spans="1:26" ht="16" customHeight="1" x14ac:dyDescent="0.2">
      <c r="A136" s="54"/>
      <c r="B136" s="55">
        <v>843380168423</v>
      </c>
      <c r="C136" s="56" t="s">
        <v>3242</v>
      </c>
      <c r="D136" s="56" t="s">
        <v>3243</v>
      </c>
      <c r="E136" s="56" t="str" cm="1">
        <f t="array" ref="E136">_xlfn.XLOOKUP(C136,Master!E1:E2386,Master!H1:H2386)</f>
        <v>Yes</v>
      </c>
      <c r="F136" s="56" t="s">
        <v>190</v>
      </c>
      <c r="G136" s="56" t="s">
        <v>282</v>
      </c>
      <c r="H136" s="56" t="s">
        <v>53</v>
      </c>
      <c r="I136" s="56" t="s">
        <v>84</v>
      </c>
      <c r="J136" s="56" t="s">
        <v>2985</v>
      </c>
      <c r="K136" s="56" t="s">
        <v>56</v>
      </c>
      <c r="L136" s="56" t="s">
        <v>50</v>
      </c>
      <c r="M136" s="57">
        <v>126</v>
      </c>
      <c r="N136" s="57" cm="1">
        <f t="array" ref="N136">O136</f>
        <v>210</v>
      </c>
      <c r="O136" s="57">
        <v>210</v>
      </c>
      <c r="P136" s="58" cm="1">
        <f t="array" ref="P136">(O136*$P$3)*(M136/O136)</f>
        <v>175.14</v>
      </c>
      <c r="Q136" s="58" cm="1">
        <f t="array" ref="Q136">R136</f>
        <v>350</v>
      </c>
      <c r="R136" s="58" cm="1">
        <f t="array" ref="R136">ROUND(O136*$P$3*(1+$Q$3),0)</f>
        <v>350</v>
      </c>
      <c r="S136" s="56" t="s">
        <v>57</v>
      </c>
      <c r="T136" s="60" t="s">
        <v>58</v>
      </c>
      <c r="U136" s="51"/>
      <c r="V136" s="61"/>
      <c r="W136" s="61"/>
      <c r="X136" s="61"/>
      <c r="Y136" s="61"/>
      <c r="Z136" s="53">
        <f t="shared" ref="Z136:Z199" si="2">(V136*M136)+(W136*M136)+(M136*X136)+(Y136*M136)</f>
        <v>0</v>
      </c>
    </row>
    <row r="137" spans="1:26" ht="16" customHeight="1" x14ac:dyDescent="0.2">
      <c r="A137" s="54"/>
      <c r="B137" s="55">
        <v>843380150404</v>
      </c>
      <c r="C137" s="56" t="s">
        <v>3244</v>
      </c>
      <c r="D137" s="56" t="s">
        <v>3245</v>
      </c>
      <c r="E137" s="56" t="str" cm="1">
        <f t="array" ref="E137">_xlfn.XLOOKUP(C137,Master!E1:E2386,Master!H1:H2386)</f>
        <v>Yes</v>
      </c>
      <c r="F137" s="56" t="s">
        <v>127</v>
      </c>
      <c r="G137" s="56" t="s">
        <v>61</v>
      </c>
      <c r="H137" s="56" t="s">
        <v>53</v>
      </c>
      <c r="I137" s="56" t="s">
        <v>73</v>
      </c>
      <c r="J137" s="56" t="s">
        <v>2985</v>
      </c>
      <c r="K137" s="56" t="s">
        <v>56</v>
      </c>
      <c r="L137" s="56" t="s">
        <v>50</v>
      </c>
      <c r="M137" s="57">
        <v>99</v>
      </c>
      <c r="N137" s="57" cm="1">
        <f t="array" ref="N137">O137</f>
        <v>180</v>
      </c>
      <c r="O137" s="57">
        <v>180</v>
      </c>
      <c r="P137" s="58" cm="1">
        <f t="array" ref="P137">(O137*$P$3)*(M137/O137)</f>
        <v>137.61000000000001</v>
      </c>
      <c r="Q137" s="58" cm="1">
        <f t="array" ref="Q137">R137</f>
        <v>300</v>
      </c>
      <c r="R137" s="58" cm="1">
        <f t="array" ref="R137">ROUND(O137*$P$3*(1+$Q$3),0)</f>
        <v>300</v>
      </c>
      <c r="S137" s="56" t="s">
        <v>57</v>
      </c>
      <c r="T137" s="60" t="s">
        <v>58</v>
      </c>
      <c r="U137" s="51"/>
      <c r="V137" s="61"/>
      <c r="W137" s="61"/>
      <c r="X137" s="61"/>
      <c r="Y137" s="61"/>
      <c r="Z137" s="53">
        <f t="shared" si="2"/>
        <v>0</v>
      </c>
    </row>
    <row r="138" spans="1:26" ht="16" customHeight="1" x14ac:dyDescent="0.2">
      <c r="A138" s="54"/>
      <c r="B138" s="55">
        <v>843380150398</v>
      </c>
      <c r="C138" s="56" t="s">
        <v>3246</v>
      </c>
      <c r="D138" s="56" t="s">
        <v>3247</v>
      </c>
      <c r="E138" s="56" t="str" cm="1">
        <f t="array" ref="E138">_xlfn.XLOOKUP(C138,Master!E1:E2386,Master!H1:H2386)</f>
        <v>Yes</v>
      </c>
      <c r="F138" s="56" t="s">
        <v>127</v>
      </c>
      <c r="G138" s="56" t="s">
        <v>64</v>
      </c>
      <c r="H138" s="56" t="s">
        <v>53</v>
      </c>
      <c r="I138" s="56" t="s">
        <v>73</v>
      </c>
      <c r="J138" s="56" t="s">
        <v>2985</v>
      </c>
      <c r="K138" s="56" t="s">
        <v>56</v>
      </c>
      <c r="L138" s="56" t="s">
        <v>50</v>
      </c>
      <c r="M138" s="57">
        <v>99</v>
      </c>
      <c r="N138" s="57" cm="1">
        <f t="array" ref="N138">O138</f>
        <v>180</v>
      </c>
      <c r="O138" s="57">
        <v>180</v>
      </c>
      <c r="P138" s="58" cm="1">
        <f t="array" ref="P138">(O138*$P$3)*(M138/O138)</f>
        <v>137.61000000000001</v>
      </c>
      <c r="Q138" s="58" cm="1">
        <f t="array" ref="Q138">R138</f>
        <v>300</v>
      </c>
      <c r="R138" s="58" cm="1">
        <f t="array" ref="R138">ROUND(O138*$P$3*(1+$Q$3),0)</f>
        <v>300</v>
      </c>
      <c r="S138" s="56" t="s">
        <v>57</v>
      </c>
      <c r="T138" s="60" t="s">
        <v>58</v>
      </c>
      <c r="U138" s="51"/>
      <c r="V138" s="61"/>
      <c r="W138" s="61"/>
      <c r="X138" s="61"/>
      <c r="Y138" s="61"/>
      <c r="Z138" s="53">
        <f t="shared" si="2"/>
        <v>0</v>
      </c>
    </row>
    <row r="139" spans="1:26" ht="16" customHeight="1" x14ac:dyDescent="0.2">
      <c r="A139" s="54"/>
      <c r="B139" s="55">
        <v>843380150381</v>
      </c>
      <c r="C139" s="56" t="s">
        <v>3248</v>
      </c>
      <c r="D139" s="56" t="s">
        <v>3249</v>
      </c>
      <c r="E139" s="56" t="str" cm="1">
        <f t="array" ref="E139">_xlfn.XLOOKUP(C139,Master!E1:E2386,Master!H1:H2386)</f>
        <v>Yes</v>
      </c>
      <c r="F139" s="56" t="s">
        <v>127</v>
      </c>
      <c r="G139" s="56" t="s">
        <v>67</v>
      </c>
      <c r="H139" s="56" t="s">
        <v>53</v>
      </c>
      <c r="I139" s="56" t="s">
        <v>73</v>
      </c>
      <c r="J139" s="56" t="s">
        <v>2985</v>
      </c>
      <c r="K139" s="56" t="s">
        <v>56</v>
      </c>
      <c r="L139" s="56" t="s">
        <v>50</v>
      </c>
      <c r="M139" s="57">
        <v>99</v>
      </c>
      <c r="N139" s="57" cm="1">
        <f t="array" ref="N139">O139</f>
        <v>180</v>
      </c>
      <c r="O139" s="57">
        <v>180</v>
      </c>
      <c r="P139" s="58" cm="1">
        <f t="array" ref="P139">(O139*$P$3)*(M139/O139)</f>
        <v>137.61000000000001</v>
      </c>
      <c r="Q139" s="58" cm="1">
        <f t="array" ref="Q139">R139</f>
        <v>300</v>
      </c>
      <c r="R139" s="58" cm="1">
        <f t="array" ref="R139">ROUND(O139*$P$3*(1+$Q$3),0)</f>
        <v>300</v>
      </c>
      <c r="S139" s="56" t="s">
        <v>57</v>
      </c>
      <c r="T139" s="60" t="s">
        <v>58</v>
      </c>
      <c r="U139" s="51"/>
      <c r="V139" s="61"/>
      <c r="W139" s="61"/>
      <c r="X139" s="61"/>
      <c r="Y139" s="61"/>
      <c r="Z139" s="53">
        <f t="shared" si="2"/>
        <v>0</v>
      </c>
    </row>
    <row r="140" spans="1:26" ht="16" customHeight="1" x14ac:dyDescent="0.2">
      <c r="A140" s="54"/>
      <c r="B140" s="55">
        <v>843380150411</v>
      </c>
      <c r="C140" s="56" t="s">
        <v>3250</v>
      </c>
      <c r="D140" s="56" t="s">
        <v>3251</v>
      </c>
      <c r="E140" s="56" t="str" cm="1">
        <f t="array" ref="E140">_xlfn.XLOOKUP(C140,Master!E1:E2386,Master!H1:H2386)</f>
        <v>Yes</v>
      </c>
      <c r="F140" s="56" t="s">
        <v>127</v>
      </c>
      <c r="G140" s="56" t="s">
        <v>70</v>
      </c>
      <c r="H140" s="56" t="s">
        <v>53</v>
      </c>
      <c r="I140" s="56" t="s">
        <v>73</v>
      </c>
      <c r="J140" s="56" t="s">
        <v>2985</v>
      </c>
      <c r="K140" s="56" t="s">
        <v>56</v>
      </c>
      <c r="L140" s="56" t="s">
        <v>50</v>
      </c>
      <c r="M140" s="57">
        <v>99</v>
      </c>
      <c r="N140" s="57" cm="1">
        <f t="array" ref="N140">O140</f>
        <v>180</v>
      </c>
      <c r="O140" s="57">
        <v>180</v>
      </c>
      <c r="P140" s="58" cm="1">
        <f t="array" ref="P140">(O140*$P$3)*(M140/O140)</f>
        <v>137.61000000000001</v>
      </c>
      <c r="Q140" s="58" cm="1">
        <f t="array" ref="Q140">R140</f>
        <v>300</v>
      </c>
      <c r="R140" s="58" cm="1">
        <f t="array" ref="R140">ROUND(O140*$P$3*(1+$Q$3),0)</f>
        <v>300</v>
      </c>
      <c r="S140" s="56" t="s">
        <v>57</v>
      </c>
      <c r="T140" s="60" t="s">
        <v>58</v>
      </c>
      <c r="U140" s="51"/>
      <c r="V140" s="61"/>
      <c r="W140" s="61"/>
      <c r="X140" s="61"/>
      <c r="Y140" s="61"/>
      <c r="Z140" s="53">
        <f t="shared" si="2"/>
        <v>0</v>
      </c>
    </row>
    <row r="141" spans="1:26" ht="16" customHeight="1" x14ac:dyDescent="0.2">
      <c r="A141" s="54"/>
      <c r="B141" s="55">
        <v>843380150374</v>
      </c>
      <c r="C141" s="56" t="s">
        <v>3252</v>
      </c>
      <c r="D141" s="56" t="s">
        <v>3253</v>
      </c>
      <c r="E141" s="56" t="str" cm="1">
        <f t="array" ref="E141">_xlfn.XLOOKUP(C141,Master!E1:E2386,Master!H1:H2386)</f>
        <v>Yes</v>
      </c>
      <c r="F141" s="56" t="s">
        <v>127</v>
      </c>
      <c r="G141" s="56" t="s">
        <v>282</v>
      </c>
      <c r="H141" s="56" t="s">
        <v>53</v>
      </c>
      <c r="I141" s="56" t="s">
        <v>73</v>
      </c>
      <c r="J141" s="56" t="s">
        <v>2985</v>
      </c>
      <c r="K141" s="56" t="s">
        <v>56</v>
      </c>
      <c r="L141" s="56" t="s">
        <v>50</v>
      </c>
      <c r="M141" s="57">
        <v>99</v>
      </c>
      <c r="N141" s="57" cm="1">
        <f t="array" ref="N141">O141</f>
        <v>180</v>
      </c>
      <c r="O141" s="57">
        <v>180</v>
      </c>
      <c r="P141" s="58" cm="1">
        <f t="array" ref="P141">(O141*$P$3)*(M141/O141)</f>
        <v>137.61000000000001</v>
      </c>
      <c r="Q141" s="58" cm="1">
        <f t="array" ref="Q141">R141</f>
        <v>300</v>
      </c>
      <c r="R141" s="58" cm="1">
        <f t="array" ref="R141">ROUND(O141*$P$3*(1+$Q$3),0)</f>
        <v>300</v>
      </c>
      <c r="S141" s="56" t="s">
        <v>57</v>
      </c>
      <c r="T141" s="60" t="s">
        <v>58</v>
      </c>
      <c r="U141" s="51"/>
      <c r="V141" s="61"/>
      <c r="W141" s="61"/>
      <c r="X141" s="61"/>
      <c r="Y141" s="61"/>
      <c r="Z141" s="53">
        <f t="shared" si="2"/>
        <v>0</v>
      </c>
    </row>
    <row r="142" spans="1:26" ht="16" customHeight="1" x14ac:dyDescent="0.2">
      <c r="A142" s="54"/>
      <c r="B142" s="55">
        <v>843380102328</v>
      </c>
      <c r="C142" s="56" t="s">
        <v>3254</v>
      </c>
      <c r="D142" s="56" t="s">
        <v>3255</v>
      </c>
      <c r="E142" s="56" t="str" cm="1">
        <f t="array" ref="E142">_xlfn.XLOOKUP(C142,Master!E1:E2386,Master!H1:H2386)</f>
        <v>No</v>
      </c>
      <c r="F142" s="56" t="s">
        <v>116</v>
      </c>
      <c r="G142" s="56" t="s">
        <v>61</v>
      </c>
      <c r="H142" s="56" t="s">
        <v>2841</v>
      </c>
      <c r="I142" s="56" t="s">
        <v>3256</v>
      </c>
      <c r="J142" s="56" t="s">
        <v>2985</v>
      </c>
      <c r="K142" s="56" t="s">
        <v>56</v>
      </c>
      <c r="L142" s="56" t="s">
        <v>50</v>
      </c>
      <c r="M142" s="57">
        <v>27.5</v>
      </c>
      <c r="N142" s="57" cm="1">
        <f t="array" ref="N142">O142</f>
        <v>50</v>
      </c>
      <c r="O142" s="57">
        <v>50</v>
      </c>
      <c r="P142" s="58" cm="1">
        <f t="array" ref="P142">(O142*$P$3)*(M142/O142)</f>
        <v>38.225000000000001</v>
      </c>
      <c r="Q142" s="58" cm="1">
        <f t="array" ref="Q142">R142</f>
        <v>83</v>
      </c>
      <c r="R142" s="58" cm="1">
        <f t="array" ref="R142">ROUND(O142*$P$3*(1+$Q$3),0)</f>
        <v>83</v>
      </c>
      <c r="S142" s="56" t="s">
        <v>57</v>
      </c>
      <c r="T142" s="60" t="s">
        <v>58</v>
      </c>
      <c r="U142" s="51"/>
      <c r="V142" s="61"/>
      <c r="W142" s="61"/>
      <c r="X142" s="61"/>
      <c r="Y142" s="61"/>
      <c r="Z142" s="53">
        <f t="shared" si="2"/>
        <v>0</v>
      </c>
    </row>
    <row r="143" spans="1:26" ht="16" customHeight="1" x14ac:dyDescent="0.2">
      <c r="A143" s="54"/>
      <c r="B143" s="55">
        <v>843380102335</v>
      </c>
      <c r="C143" s="56" t="s">
        <v>3257</v>
      </c>
      <c r="D143" s="56" t="s">
        <v>3258</v>
      </c>
      <c r="E143" s="56" t="str" cm="1">
        <f t="array" ref="E143">_xlfn.XLOOKUP(C143,Master!E1:E2386,Master!H1:H2386)</f>
        <v>No</v>
      </c>
      <c r="F143" s="56" t="s">
        <v>116</v>
      </c>
      <c r="G143" s="56" t="s">
        <v>64</v>
      </c>
      <c r="H143" s="56" t="s">
        <v>2841</v>
      </c>
      <c r="I143" s="56" t="s">
        <v>3256</v>
      </c>
      <c r="J143" s="56" t="s">
        <v>2985</v>
      </c>
      <c r="K143" s="56" t="s">
        <v>56</v>
      </c>
      <c r="L143" s="56" t="s">
        <v>50</v>
      </c>
      <c r="M143" s="57">
        <v>27.5</v>
      </c>
      <c r="N143" s="57" cm="1">
        <f t="array" ref="N143">O143</f>
        <v>50</v>
      </c>
      <c r="O143" s="57">
        <v>50</v>
      </c>
      <c r="P143" s="58" cm="1">
        <f t="array" ref="P143">(O143*$P$3)*(M143/O143)</f>
        <v>38.225000000000001</v>
      </c>
      <c r="Q143" s="58" cm="1">
        <f t="array" ref="Q143">R143</f>
        <v>83</v>
      </c>
      <c r="R143" s="58" cm="1">
        <f t="array" ref="R143">ROUND(O143*$P$3*(1+$Q$3),0)</f>
        <v>83</v>
      </c>
      <c r="S143" s="56" t="s">
        <v>57</v>
      </c>
      <c r="T143" s="60" t="s">
        <v>58</v>
      </c>
      <c r="U143" s="51"/>
      <c r="V143" s="61"/>
      <c r="W143" s="61"/>
      <c r="X143" s="61"/>
      <c r="Y143" s="61"/>
      <c r="Z143" s="53">
        <f t="shared" si="2"/>
        <v>0</v>
      </c>
    </row>
    <row r="144" spans="1:26" ht="16" customHeight="1" x14ac:dyDescent="0.2">
      <c r="A144" s="54"/>
      <c r="B144" s="55">
        <v>843380102342</v>
      </c>
      <c r="C144" s="56" t="s">
        <v>3259</v>
      </c>
      <c r="D144" s="56" t="s">
        <v>3260</v>
      </c>
      <c r="E144" s="56" t="str" cm="1">
        <f t="array" ref="E144">_xlfn.XLOOKUP(C144,Master!E1:E2386,Master!H1:H2386)</f>
        <v>No</v>
      </c>
      <c r="F144" s="56" t="s">
        <v>116</v>
      </c>
      <c r="G144" s="56" t="s">
        <v>67</v>
      </c>
      <c r="H144" s="56" t="s">
        <v>2841</v>
      </c>
      <c r="I144" s="56" t="s">
        <v>3256</v>
      </c>
      <c r="J144" s="56" t="s">
        <v>2985</v>
      </c>
      <c r="K144" s="56" t="s">
        <v>56</v>
      </c>
      <c r="L144" s="56" t="s">
        <v>50</v>
      </c>
      <c r="M144" s="57">
        <v>27.5</v>
      </c>
      <c r="N144" s="57" cm="1">
        <f t="array" ref="N144">O144</f>
        <v>50</v>
      </c>
      <c r="O144" s="57">
        <v>50</v>
      </c>
      <c r="P144" s="58" cm="1">
        <f t="array" ref="P144">(O144*$P$3)*(M144/O144)</f>
        <v>38.225000000000001</v>
      </c>
      <c r="Q144" s="58" cm="1">
        <f t="array" ref="Q144">R144</f>
        <v>83</v>
      </c>
      <c r="R144" s="58" cm="1">
        <f t="array" ref="R144">ROUND(O144*$P$3*(1+$Q$3),0)</f>
        <v>83</v>
      </c>
      <c r="S144" s="56" t="s">
        <v>57</v>
      </c>
      <c r="T144" s="60" t="s">
        <v>58</v>
      </c>
      <c r="U144" s="51"/>
      <c r="V144" s="61"/>
      <c r="W144" s="61"/>
      <c r="X144" s="61"/>
      <c r="Y144" s="61"/>
      <c r="Z144" s="53">
        <f t="shared" si="2"/>
        <v>0</v>
      </c>
    </row>
    <row r="145" spans="1:26" ht="16" customHeight="1" x14ac:dyDescent="0.2">
      <c r="A145" s="54"/>
      <c r="B145" s="55">
        <v>843380102359</v>
      </c>
      <c r="C145" s="56" t="s">
        <v>3261</v>
      </c>
      <c r="D145" s="56" t="s">
        <v>3262</v>
      </c>
      <c r="E145" s="56" t="str" cm="1">
        <f t="array" ref="E145">_xlfn.XLOOKUP(C145,Master!E1:E2386,Master!H1:H2386)</f>
        <v>No</v>
      </c>
      <c r="F145" s="56" t="s">
        <v>116</v>
      </c>
      <c r="G145" s="56" t="s">
        <v>70</v>
      </c>
      <c r="H145" s="56" t="s">
        <v>2841</v>
      </c>
      <c r="I145" s="56" t="s">
        <v>3256</v>
      </c>
      <c r="J145" s="56" t="s">
        <v>2985</v>
      </c>
      <c r="K145" s="56" t="s">
        <v>56</v>
      </c>
      <c r="L145" s="56" t="s">
        <v>50</v>
      </c>
      <c r="M145" s="57">
        <v>27.5</v>
      </c>
      <c r="N145" s="57" cm="1">
        <f t="array" ref="N145">O145</f>
        <v>50</v>
      </c>
      <c r="O145" s="57">
        <v>50</v>
      </c>
      <c r="P145" s="58" cm="1">
        <f t="array" ref="P145">(O145*$P$3)*(M145/O145)</f>
        <v>38.225000000000001</v>
      </c>
      <c r="Q145" s="58" cm="1">
        <f t="array" ref="Q145">R145</f>
        <v>83</v>
      </c>
      <c r="R145" s="58" cm="1">
        <f t="array" ref="R145">ROUND(O145*$P$3*(1+$Q$3),0)</f>
        <v>83</v>
      </c>
      <c r="S145" s="56" t="s">
        <v>57</v>
      </c>
      <c r="T145" s="60" t="s">
        <v>58</v>
      </c>
      <c r="U145" s="51"/>
      <c r="V145" s="61"/>
      <c r="W145" s="61"/>
      <c r="X145" s="61"/>
      <c r="Y145" s="61"/>
      <c r="Z145" s="53">
        <f t="shared" si="2"/>
        <v>0</v>
      </c>
    </row>
    <row r="146" spans="1:26" ht="16" customHeight="1" x14ac:dyDescent="0.2">
      <c r="A146" s="54"/>
      <c r="B146" s="55">
        <v>843380102366</v>
      </c>
      <c r="C146" s="56" t="s">
        <v>3263</v>
      </c>
      <c r="D146" s="56" t="s">
        <v>3264</v>
      </c>
      <c r="E146" s="56" t="str" cm="1">
        <f t="array" ref="E146">_xlfn.XLOOKUP(C146,Master!E1:E2386,Master!H1:H2386)</f>
        <v>No</v>
      </c>
      <c r="F146" s="56" t="s">
        <v>116</v>
      </c>
      <c r="G146" s="56" t="s">
        <v>282</v>
      </c>
      <c r="H146" s="56" t="s">
        <v>2841</v>
      </c>
      <c r="I146" s="56" t="s">
        <v>3256</v>
      </c>
      <c r="J146" s="56" t="s">
        <v>2985</v>
      </c>
      <c r="K146" s="56" t="s">
        <v>56</v>
      </c>
      <c r="L146" s="56" t="s">
        <v>50</v>
      </c>
      <c r="M146" s="57">
        <v>27.5</v>
      </c>
      <c r="N146" s="57" cm="1">
        <f t="array" ref="N146">O146</f>
        <v>50</v>
      </c>
      <c r="O146" s="57">
        <v>50</v>
      </c>
      <c r="P146" s="58" cm="1">
        <f t="array" ref="P146">(O146*$P$3)*(M146/O146)</f>
        <v>38.225000000000001</v>
      </c>
      <c r="Q146" s="58" cm="1">
        <f t="array" ref="Q146">R146</f>
        <v>83</v>
      </c>
      <c r="R146" s="58" cm="1">
        <f t="array" ref="R146">ROUND(O146*$P$3*(1+$Q$3),0)</f>
        <v>83</v>
      </c>
      <c r="S146" s="56" t="s">
        <v>57</v>
      </c>
      <c r="T146" s="60" t="s">
        <v>58</v>
      </c>
      <c r="U146" s="51"/>
      <c r="V146" s="61"/>
      <c r="W146" s="61"/>
      <c r="X146" s="61"/>
      <c r="Y146" s="61"/>
      <c r="Z146" s="53">
        <f t="shared" si="2"/>
        <v>0</v>
      </c>
    </row>
    <row r="147" spans="1:26" ht="16" customHeight="1" x14ac:dyDescent="0.2">
      <c r="A147" s="54"/>
      <c r="B147" s="55">
        <v>843380124115</v>
      </c>
      <c r="C147" s="56" t="s">
        <v>3265</v>
      </c>
      <c r="D147" s="56" t="s">
        <v>3266</v>
      </c>
      <c r="E147" s="56" t="str" cm="1">
        <f t="array" ref="E147">_xlfn.XLOOKUP(C147,Master!E1:E2386,Master!H1:H2386)</f>
        <v>Yes</v>
      </c>
      <c r="F147" s="56" t="s">
        <v>95</v>
      </c>
      <c r="G147" s="56" t="s">
        <v>61</v>
      </c>
      <c r="H147" s="56" t="s">
        <v>2841</v>
      </c>
      <c r="I147" s="56" t="s">
        <v>3256</v>
      </c>
      <c r="J147" s="56" t="s">
        <v>2985</v>
      </c>
      <c r="K147" s="56" t="s">
        <v>56</v>
      </c>
      <c r="L147" s="56" t="s">
        <v>50</v>
      </c>
      <c r="M147" s="57">
        <v>27.5</v>
      </c>
      <c r="N147" s="57" cm="1">
        <f t="array" ref="N147">O147</f>
        <v>50</v>
      </c>
      <c r="O147" s="57">
        <v>50</v>
      </c>
      <c r="P147" s="58" cm="1">
        <f t="array" ref="P147">(O147*$P$3)*(M147/O147)</f>
        <v>38.225000000000001</v>
      </c>
      <c r="Q147" s="58" cm="1">
        <f t="array" ref="Q147">R147</f>
        <v>83</v>
      </c>
      <c r="R147" s="58" cm="1">
        <f t="array" ref="R147">ROUND(O147*$P$3*(1+$Q$3),0)</f>
        <v>83</v>
      </c>
      <c r="S147" s="56" t="s">
        <v>57</v>
      </c>
      <c r="T147" s="60" t="s">
        <v>58</v>
      </c>
      <c r="U147" s="51"/>
      <c r="V147" s="61"/>
      <c r="W147" s="61"/>
      <c r="X147" s="61"/>
      <c r="Y147" s="61"/>
      <c r="Z147" s="53">
        <f t="shared" si="2"/>
        <v>0</v>
      </c>
    </row>
    <row r="148" spans="1:26" ht="16" customHeight="1" x14ac:dyDescent="0.2">
      <c r="A148" s="54"/>
      <c r="B148" s="55">
        <v>843380124122</v>
      </c>
      <c r="C148" s="56" t="s">
        <v>3267</v>
      </c>
      <c r="D148" s="56" t="s">
        <v>3268</v>
      </c>
      <c r="E148" s="56" t="str" cm="1">
        <f t="array" ref="E148">_xlfn.XLOOKUP(C148,Master!E1:E2386,Master!H1:H2386)</f>
        <v>Yes</v>
      </c>
      <c r="F148" s="56" t="s">
        <v>95</v>
      </c>
      <c r="G148" s="56" t="s">
        <v>64</v>
      </c>
      <c r="H148" s="56" t="s">
        <v>2841</v>
      </c>
      <c r="I148" s="56" t="s">
        <v>3256</v>
      </c>
      <c r="J148" s="56" t="s">
        <v>2985</v>
      </c>
      <c r="K148" s="56" t="s">
        <v>56</v>
      </c>
      <c r="L148" s="56" t="s">
        <v>50</v>
      </c>
      <c r="M148" s="57">
        <v>27.5</v>
      </c>
      <c r="N148" s="57" cm="1">
        <f t="array" ref="N148">O148</f>
        <v>50</v>
      </c>
      <c r="O148" s="57">
        <v>50</v>
      </c>
      <c r="P148" s="58" cm="1">
        <f t="array" ref="P148">(O148*$P$3)*(M148/O148)</f>
        <v>38.225000000000001</v>
      </c>
      <c r="Q148" s="58" cm="1">
        <f t="array" ref="Q148">R148</f>
        <v>83</v>
      </c>
      <c r="R148" s="58" cm="1">
        <f t="array" ref="R148">ROUND(O148*$P$3*(1+$Q$3),0)</f>
        <v>83</v>
      </c>
      <c r="S148" s="56" t="s">
        <v>57</v>
      </c>
      <c r="T148" s="60" t="s">
        <v>58</v>
      </c>
      <c r="U148" s="51"/>
      <c r="V148" s="61"/>
      <c r="W148" s="61"/>
      <c r="X148" s="61"/>
      <c r="Y148" s="61"/>
      <c r="Z148" s="53">
        <f t="shared" si="2"/>
        <v>0</v>
      </c>
    </row>
    <row r="149" spans="1:26" ht="16" customHeight="1" x14ac:dyDescent="0.2">
      <c r="A149" s="54"/>
      <c r="B149" s="55">
        <v>843380124139</v>
      </c>
      <c r="C149" s="56" t="s">
        <v>3269</v>
      </c>
      <c r="D149" s="56" t="s">
        <v>3270</v>
      </c>
      <c r="E149" s="56" t="str" cm="1">
        <f t="array" ref="E149">_xlfn.XLOOKUP(C149,Master!E1:E2386,Master!H1:H2386)</f>
        <v>Yes</v>
      </c>
      <c r="F149" s="56" t="s">
        <v>95</v>
      </c>
      <c r="G149" s="56" t="s">
        <v>67</v>
      </c>
      <c r="H149" s="56" t="s">
        <v>2841</v>
      </c>
      <c r="I149" s="56" t="s">
        <v>3256</v>
      </c>
      <c r="J149" s="56" t="s">
        <v>2985</v>
      </c>
      <c r="K149" s="56" t="s">
        <v>56</v>
      </c>
      <c r="L149" s="56" t="s">
        <v>50</v>
      </c>
      <c r="M149" s="57">
        <v>27.5</v>
      </c>
      <c r="N149" s="57" cm="1">
        <f t="array" ref="N149">O149</f>
        <v>50</v>
      </c>
      <c r="O149" s="57">
        <v>50</v>
      </c>
      <c r="P149" s="58" cm="1">
        <f t="array" ref="P149">(O149*$P$3)*(M149/O149)</f>
        <v>38.225000000000001</v>
      </c>
      <c r="Q149" s="58" cm="1">
        <f t="array" ref="Q149">R149</f>
        <v>83</v>
      </c>
      <c r="R149" s="58" cm="1">
        <f t="array" ref="R149">ROUND(O149*$P$3*(1+$Q$3),0)</f>
        <v>83</v>
      </c>
      <c r="S149" s="56" t="s">
        <v>57</v>
      </c>
      <c r="T149" s="60" t="s">
        <v>58</v>
      </c>
      <c r="U149" s="51"/>
      <c r="V149" s="61"/>
      <c r="W149" s="61"/>
      <c r="X149" s="61"/>
      <c r="Y149" s="61"/>
      <c r="Z149" s="53">
        <f t="shared" si="2"/>
        <v>0</v>
      </c>
    </row>
    <row r="150" spans="1:26" ht="16" customHeight="1" x14ac:dyDescent="0.2">
      <c r="A150" s="54"/>
      <c r="B150" s="55">
        <v>843380124146</v>
      </c>
      <c r="C150" s="56" t="s">
        <v>3271</v>
      </c>
      <c r="D150" s="56" t="s">
        <v>3272</v>
      </c>
      <c r="E150" s="56" t="str" cm="1">
        <f t="array" ref="E150">_xlfn.XLOOKUP(C150,Master!E1:E2386,Master!H1:H2386)</f>
        <v>Yes</v>
      </c>
      <c r="F150" s="56" t="s">
        <v>95</v>
      </c>
      <c r="G150" s="56" t="s">
        <v>70</v>
      </c>
      <c r="H150" s="56" t="s">
        <v>2841</v>
      </c>
      <c r="I150" s="56" t="s">
        <v>3256</v>
      </c>
      <c r="J150" s="56" t="s">
        <v>2985</v>
      </c>
      <c r="K150" s="56" t="s">
        <v>56</v>
      </c>
      <c r="L150" s="56" t="s">
        <v>50</v>
      </c>
      <c r="M150" s="57">
        <v>27.5</v>
      </c>
      <c r="N150" s="57" cm="1">
        <f t="array" ref="N150">O150</f>
        <v>50</v>
      </c>
      <c r="O150" s="57">
        <v>50</v>
      </c>
      <c r="P150" s="58" cm="1">
        <f t="array" ref="P150">(O150*$P$3)*(M150/O150)</f>
        <v>38.225000000000001</v>
      </c>
      <c r="Q150" s="58" cm="1">
        <f t="array" ref="Q150">R150</f>
        <v>83</v>
      </c>
      <c r="R150" s="58" cm="1">
        <f t="array" ref="R150">ROUND(O150*$P$3*(1+$Q$3),0)</f>
        <v>83</v>
      </c>
      <c r="S150" s="56" t="s">
        <v>57</v>
      </c>
      <c r="T150" s="60" t="s">
        <v>58</v>
      </c>
      <c r="U150" s="51"/>
      <c r="V150" s="61"/>
      <c r="W150" s="61"/>
      <c r="X150" s="61"/>
      <c r="Y150" s="61"/>
      <c r="Z150" s="53">
        <f t="shared" si="2"/>
        <v>0</v>
      </c>
    </row>
    <row r="151" spans="1:26" ht="16" customHeight="1" x14ac:dyDescent="0.2">
      <c r="A151" s="54"/>
      <c r="B151" s="55">
        <v>843380124153</v>
      </c>
      <c r="C151" s="56" t="s">
        <v>3273</v>
      </c>
      <c r="D151" s="56" t="s">
        <v>3274</v>
      </c>
      <c r="E151" s="56" t="str" cm="1">
        <f t="array" ref="E151">_xlfn.XLOOKUP(C151,Master!E1:E2386,Master!H1:H2386)</f>
        <v>Yes</v>
      </c>
      <c r="F151" s="56" t="s">
        <v>95</v>
      </c>
      <c r="G151" s="56" t="s">
        <v>282</v>
      </c>
      <c r="H151" s="56" t="s">
        <v>2841</v>
      </c>
      <c r="I151" s="56" t="s">
        <v>3256</v>
      </c>
      <c r="J151" s="56" t="s">
        <v>2985</v>
      </c>
      <c r="K151" s="56" t="s">
        <v>56</v>
      </c>
      <c r="L151" s="56" t="s">
        <v>50</v>
      </c>
      <c r="M151" s="57">
        <v>27.5</v>
      </c>
      <c r="N151" s="57" cm="1">
        <f t="array" ref="N151">O151</f>
        <v>50</v>
      </c>
      <c r="O151" s="57">
        <v>50</v>
      </c>
      <c r="P151" s="58" cm="1">
        <f t="array" ref="P151">(O151*$P$3)*(M151/O151)</f>
        <v>38.225000000000001</v>
      </c>
      <c r="Q151" s="58" cm="1">
        <f t="array" ref="Q151">R151</f>
        <v>83</v>
      </c>
      <c r="R151" s="58" cm="1">
        <f t="array" ref="R151">ROUND(O151*$P$3*(1+$Q$3),0)</f>
        <v>83</v>
      </c>
      <c r="S151" s="56" t="s">
        <v>57</v>
      </c>
      <c r="T151" s="60" t="s">
        <v>58</v>
      </c>
      <c r="U151" s="51"/>
      <c r="V151" s="61"/>
      <c r="W151" s="61"/>
      <c r="X151" s="61"/>
      <c r="Y151" s="61"/>
      <c r="Z151" s="53">
        <f t="shared" si="2"/>
        <v>0</v>
      </c>
    </row>
    <row r="152" spans="1:26" ht="16" customHeight="1" x14ac:dyDescent="0.2">
      <c r="A152" s="54"/>
      <c r="B152" s="55">
        <v>843380124160</v>
      </c>
      <c r="C152" s="56" t="s">
        <v>3275</v>
      </c>
      <c r="D152" s="56" t="s">
        <v>3276</v>
      </c>
      <c r="E152" s="56" t="str" cm="1">
        <f t="array" ref="E152">_xlfn.XLOOKUP(C152,Master!E1:E2386,Master!H1:H2386)</f>
        <v>No</v>
      </c>
      <c r="F152" s="56" t="s">
        <v>116</v>
      </c>
      <c r="G152" s="56" t="s">
        <v>61</v>
      </c>
      <c r="H152" s="56" t="s">
        <v>2841</v>
      </c>
      <c r="I152" s="56" t="s">
        <v>3256</v>
      </c>
      <c r="J152" s="56" t="s">
        <v>2985</v>
      </c>
      <c r="K152" s="56" t="s">
        <v>56</v>
      </c>
      <c r="L152" s="56" t="s">
        <v>50</v>
      </c>
      <c r="M152" s="57">
        <v>27.5</v>
      </c>
      <c r="N152" s="57" cm="1">
        <f t="array" ref="N152">O152</f>
        <v>50</v>
      </c>
      <c r="O152" s="57">
        <v>50</v>
      </c>
      <c r="P152" s="58" cm="1">
        <f t="array" ref="P152">(O152*$P$3)*(M152/O152)</f>
        <v>38.225000000000001</v>
      </c>
      <c r="Q152" s="58" cm="1">
        <f t="array" ref="Q152">R152</f>
        <v>83</v>
      </c>
      <c r="R152" s="58" cm="1">
        <f t="array" ref="R152">ROUND(O152*$P$3*(1+$Q$3),0)</f>
        <v>83</v>
      </c>
      <c r="S152" s="56" t="s">
        <v>57</v>
      </c>
      <c r="T152" s="60" t="s">
        <v>58</v>
      </c>
      <c r="U152" s="51"/>
      <c r="V152" s="61"/>
      <c r="W152" s="61"/>
      <c r="X152" s="61"/>
      <c r="Y152" s="61"/>
      <c r="Z152" s="53">
        <f t="shared" si="2"/>
        <v>0</v>
      </c>
    </row>
    <row r="153" spans="1:26" ht="16" customHeight="1" x14ac:dyDescent="0.2">
      <c r="A153" s="54"/>
      <c r="B153" s="55">
        <v>843380124177</v>
      </c>
      <c r="C153" s="56" t="s">
        <v>3277</v>
      </c>
      <c r="D153" s="56" t="s">
        <v>3278</v>
      </c>
      <c r="E153" s="56" t="str" cm="1">
        <f t="array" ref="E153">_xlfn.XLOOKUP(C153,Master!E1:E2386,Master!H1:H2386)</f>
        <v>No</v>
      </c>
      <c r="F153" s="56" t="s">
        <v>116</v>
      </c>
      <c r="G153" s="56" t="s">
        <v>64</v>
      </c>
      <c r="H153" s="56" t="s">
        <v>2841</v>
      </c>
      <c r="I153" s="56" t="s">
        <v>3256</v>
      </c>
      <c r="J153" s="56" t="s">
        <v>2985</v>
      </c>
      <c r="K153" s="56" t="s">
        <v>56</v>
      </c>
      <c r="L153" s="56" t="s">
        <v>50</v>
      </c>
      <c r="M153" s="57">
        <v>27.5</v>
      </c>
      <c r="N153" s="57" cm="1">
        <f t="array" ref="N153">O153</f>
        <v>50</v>
      </c>
      <c r="O153" s="57">
        <v>50</v>
      </c>
      <c r="P153" s="58" cm="1">
        <f t="array" ref="P153">(O153*$P$3)*(M153/O153)</f>
        <v>38.225000000000001</v>
      </c>
      <c r="Q153" s="58" cm="1">
        <f t="array" ref="Q153">R153</f>
        <v>83</v>
      </c>
      <c r="R153" s="58" cm="1">
        <f t="array" ref="R153">ROUND(O153*$P$3*(1+$Q$3),0)</f>
        <v>83</v>
      </c>
      <c r="S153" s="56" t="s">
        <v>57</v>
      </c>
      <c r="T153" s="60" t="s">
        <v>58</v>
      </c>
      <c r="U153" s="51"/>
      <c r="V153" s="61"/>
      <c r="W153" s="61"/>
      <c r="X153" s="61"/>
      <c r="Y153" s="61"/>
      <c r="Z153" s="53">
        <f t="shared" si="2"/>
        <v>0</v>
      </c>
    </row>
    <row r="154" spans="1:26" ht="16" customHeight="1" x14ac:dyDescent="0.2">
      <c r="A154" s="54"/>
      <c r="B154" s="55">
        <v>843380124184</v>
      </c>
      <c r="C154" s="56" t="s">
        <v>3279</v>
      </c>
      <c r="D154" s="56" t="s">
        <v>3280</v>
      </c>
      <c r="E154" s="56" t="str" cm="1">
        <f t="array" ref="E154">_xlfn.XLOOKUP(C154,Master!E1:E2386,Master!H1:H2386)</f>
        <v>No</v>
      </c>
      <c r="F154" s="56" t="s">
        <v>116</v>
      </c>
      <c r="G154" s="56" t="s">
        <v>67</v>
      </c>
      <c r="H154" s="56" t="s">
        <v>2841</v>
      </c>
      <c r="I154" s="56" t="s">
        <v>3256</v>
      </c>
      <c r="J154" s="56" t="s">
        <v>2985</v>
      </c>
      <c r="K154" s="56" t="s">
        <v>56</v>
      </c>
      <c r="L154" s="56" t="s">
        <v>50</v>
      </c>
      <c r="M154" s="57">
        <v>27.5</v>
      </c>
      <c r="N154" s="57" cm="1">
        <f t="array" ref="N154">O154</f>
        <v>50</v>
      </c>
      <c r="O154" s="57">
        <v>50</v>
      </c>
      <c r="P154" s="58" cm="1">
        <f t="array" ref="P154">(O154*$P$3)*(M154/O154)</f>
        <v>38.225000000000001</v>
      </c>
      <c r="Q154" s="58" cm="1">
        <f t="array" ref="Q154">R154</f>
        <v>83</v>
      </c>
      <c r="R154" s="58" cm="1">
        <f t="array" ref="R154">ROUND(O154*$P$3*(1+$Q$3),0)</f>
        <v>83</v>
      </c>
      <c r="S154" s="56" t="s">
        <v>57</v>
      </c>
      <c r="T154" s="60" t="s">
        <v>58</v>
      </c>
      <c r="U154" s="51"/>
      <c r="V154" s="61"/>
      <c r="W154" s="61"/>
      <c r="X154" s="61"/>
      <c r="Y154" s="61"/>
      <c r="Z154" s="53">
        <f t="shared" si="2"/>
        <v>0</v>
      </c>
    </row>
    <row r="155" spans="1:26" ht="16" customHeight="1" x14ac:dyDescent="0.2">
      <c r="A155" s="54"/>
      <c r="B155" s="55">
        <v>843380124191</v>
      </c>
      <c r="C155" s="56" t="s">
        <v>3281</v>
      </c>
      <c r="D155" s="56" t="s">
        <v>3282</v>
      </c>
      <c r="E155" s="56" t="str" cm="1">
        <f t="array" ref="E155">_xlfn.XLOOKUP(C155,Master!E1:E2386,Master!H1:H2386)</f>
        <v>No</v>
      </c>
      <c r="F155" s="56" t="s">
        <v>116</v>
      </c>
      <c r="G155" s="56" t="s">
        <v>70</v>
      </c>
      <c r="H155" s="56" t="s">
        <v>2841</v>
      </c>
      <c r="I155" s="56" t="s">
        <v>3256</v>
      </c>
      <c r="J155" s="56" t="s">
        <v>2985</v>
      </c>
      <c r="K155" s="56" t="s">
        <v>56</v>
      </c>
      <c r="L155" s="56" t="s">
        <v>50</v>
      </c>
      <c r="M155" s="57">
        <v>27.5</v>
      </c>
      <c r="N155" s="57" cm="1">
        <f t="array" ref="N155">O155</f>
        <v>50</v>
      </c>
      <c r="O155" s="57">
        <v>50</v>
      </c>
      <c r="P155" s="58" cm="1">
        <f t="array" ref="P155">(O155*$P$3)*(M155/O155)</f>
        <v>38.225000000000001</v>
      </c>
      <c r="Q155" s="58" cm="1">
        <f t="array" ref="Q155">R155</f>
        <v>83</v>
      </c>
      <c r="R155" s="58" cm="1">
        <f t="array" ref="R155">ROUND(O155*$P$3*(1+$Q$3),0)</f>
        <v>83</v>
      </c>
      <c r="S155" s="56" t="s">
        <v>57</v>
      </c>
      <c r="T155" s="60" t="s">
        <v>58</v>
      </c>
      <c r="U155" s="51"/>
      <c r="V155" s="61"/>
      <c r="W155" s="61"/>
      <c r="X155" s="61"/>
      <c r="Y155" s="61"/>
      <c r="Z155" s="53">
        <f t="shared" si="2"/>
        <v>0</v>
      </c>
    </row>
    <row r="156" spans="1:26" ht="16" customHeight="1" x14ac:dyDescent="0.2">
      <c r="A156" s="54"/>
      <c r="B156" s="55">
        <v>843380124207</v>
      </c>
      <c r="C156" s="56" t="s">
        <v>3283</v>
      </c>
      <c r="D156" s="56" t="s">
        <v>3284</v>
      </c>
      <c r="E156" s="56" t="str" cm="1">
        <f t="array" ref="E156">_xlfn.XLOOKUP(C156,Master!E1:E2386,Master!H1:H2386)</f>
        <v>No</v>
      </c>
      <c r="F156" s="56" t="s">
        <v>116</v>
      </c>
      <c r="G156" s="56" t="s">
        <v>282</v>
      </c>
      <c r="H156" s="56" t="s">
        <v>2841</v>
      </c>
      <c r="I156" s="56" t="s">
        <v>3256</v>
      </c>
      <c r="J156" s="56" t="s">
        <v>2985</v>
      </c>
      <c r="K156" s="56" t="s">
        <v>56</v>
      </c>
      <c r="L156" s="56" t="s">
        <v>50</v>
      </c>
      <c r="M156" s="57">
        <v>27.5</v>
      </c>
      <c r="N156" s="57" cm="1">
        <f t="array" ref="N156">O156</f>
        <v>50</v>
      </c>
      <c r="O156" s="57">
        <v>50</v>
      </c>
      <c r="P156" s="58" cm="1">
        <f t="array" ref="P156">(O156*$P$3)*(M156/O156)</f>
        <v>38.225000000000001</v>
      </c>
      <c r="Q156" s="58" cm="1">
        <f t="array" ref="Q156">R156</f>
        <v>83</v>
      </c>
      <c r="R156" s="58" cm="1">
        <f t="array" ref="R156">ROUND(O156*$P$3*(1+$Q$3),0)</f>
        <v>83</v>
      </c>
      <c r="S156" s="56" t="s">
        <v>57</v>
      </c>
      <c r="T156" s="60" t="s">
        <v>58</v>
      </c>
      <c r="U156" s="51"/>
      <c r="V156" s="61"/>
      <c r="W156" s="61"/>
      <c r="X156" s="61"/>
      <c r="Y156" s="61"/>
      <c r="Z156" s="53">
        <f t="shared" si="2"/>
        <v>0</v>
      </c>
    </row>
    <row r="157" spans="1:26" ht="16" customHeight="1" x14ac:dyDescent="0.2">
      <c r="A157" s="54"/>
      <c r="B157" s="55">
        <v>843380113959</v>
      </c>
      <c r="C157" s="56" t="s">
        <v>3285</v>
      </c>
      <c r="D157" s="56" t="s">
        <v>3286</v>
      </c>
      <c r="E157" s="56" t="str" cm="1">
        <f t="array" ref="E157">_xlfn.XLOOKUP(C157,Master!E1:E2386,Master!H1:H2386)</f>
        <v>No</v>
      </c>
      <c r="F157" s="56" t="s">
        <v>95</v>
      </c>
      <c r="G157" s="56" t="s">
        <v>61</v>
      </c>
      <c r="H157" s="56" t="s">
        <v>2841</v>
      </c>
      <c r="I157" s="56" t="s">
        <v>3287</v>
      </c>
      <c r="J157" s="56" t="s">
        <v>2985</v>
      </c>
      <c r="K157" s="56" t="s">
        <v>56</v>
      </c>
      <c r="L157" s="56" t="s">
        <v>50</v>
      </c>
      <c r="M157" s="57">
        <v>74.25</v>
      </c>
      <c r="N157" s="57" cm="1">
        <f t="array" ref="N157">O157</f>
        <v>135</v>
      </c>
      <c r="O157" s="57">
        <v>135</v>
      </c>
      <c r="P157" s="58" cm="1">
        <f t="array" ref="P157">(O157*$P$3)*(M157/O157)</f>
        <v>103.2075</v>
      </c>
      <c r="Q157" s="58" cm="1">
        <f t="array" ref="Q157">R157</f>
        <v>225</v>
      </c>
      <c r="R157" s="58" cm="1">
        <f t="array" ref="R157">ROUND(O157*$P$3*(1+$Q$3),0)</f>
        <v>225</v>
      </c>
      <c r="S157" s="56" t="s">
        <v>57</v>
      </c>
      <c r="T157" s="60" t="s">
        <v>58</v>
      </c>
      <c r="U157" s="51"/>
      <c r="V157" s="61"/>
      <c r="W157" s="61"/>
      <c r="X157" s="61"/>
      <c r="Y157" s="61"/>
      <c r="Z157" s="53">
        <f t="shared" si="2"/>
        <v>0</v>
      </c>
    </row>
    <row r="158" spans="1:26" ht="16" customHeight="1" x14ac:dyDescent="0.2">
      <c r="A158" s="54"/>
      <c r="B158" s="55">
        <v>843380113966</v>
      </c>
      <c r="C158" s="56" t="s">
        <v>3288</v>
      </c>
      <c r="D158" s="56" t="s">
        <v>3289</v>
      </c>
      <c r="E158" s="56" t="str" cm="1">
        <f t="array" ref="E158">_xlfn.XLOOKUP(C158,Master!E1:E2386,Master!H1:H2386)</f>
        <v>No</v>
      </c>
      <c r="F158" s="56" t="s">
        <v>95</v>
      </c>
      <c r="G158" s="56" t="s">
        <v>64</v>
      </c>
      <c r="H158" s="56" t="s">
        <v>2841</v>
      </c>
      <c r="I158" s="56" t="s">
        <v>3287</v>
      </c>
      <c r="J158" s="56" t="s">
        <v>2985</v>
      </c>
      <c r="K158" s="56" t="s">
        <v>56</v>
      </c>
      <c r="L158" s="56" t="s">
        <v>50</v>
      </c>
      <c r="M158" s="57">
        <v>74.25</v>
      </c>
      <c r="N158" s="57" cm="1">
        <f t="array" ref="N158">O158</f>
        <v>135</v>
      </c>
      <c r="O158" s="57">
        <v>135</v>
      </c>
      <c r="P158" s="58" cm="1">
        <f t="array" ref="P158">(O158*$P$3)*(M158/O158)</f>
        <v>103.2075</v>
      </c>
      <c r="Q158" s="58" cm="1">
        <f t="array" ref="Q158">R158</f>
        <v>225</v>
      </c>
      <c r="R158" s="58" cm="1">
        <f t="array" ref="R158">ROUND(O158*$P$3*(1+$Q$3),0)</f>
        <v>225</v>
      </c>
      <c r="S158" s="56" t="s">
        <v>57</v>
      </c>
      <c r="T158" s="60" t="s">
        <v>58</v>
      </c>
      <c r="U158" s="51"/>
      <c r="V158" s="61"/>
      <c r="W158" s="61"/>
      <c r="X158" s="61"/>
      <c r="Y158" s="61"/>
      <c r="Z158" s="53">
        <f t="shared" si="2"/>
        <v>0</v>
      </c>
    </row>
    <row r="159" spans="1:26" ht="16" customHeight="1" x14ac:dyDescent="0.2">
      <c r="A159" s="54"/>
      <c r="B159" s="55">
        <v>843380113973</v>
      </c>
      <c r="C159" s="56" t="s">
        <v>3290</v>
      </c>
      <c r="D159" s="56" t="s">
        <v>3291</v>
      </c>
      <c r="E159" s="56" t="str" cm="1">
        <f t="array" ref="E159">_xlfn.XLOOKUP(C159,Master!E1:E2386,Master!H1:H2386)</f>
        <v>No</v>
      </c>
      <c r="F159" s="56" t="s">
        <v>95</v>
      </c>
      <c r="G159" s="56" t="s">
        <v>67</v>
      </c>
      <c r="H159" s="56" t="s">
        <v>2841</v>
      </c>
      <c r="I159" s="56" t="s">
        <v>3287</v>
      </c>
      <c r="J159" s="56" t="s">
        <v>2985</v>
      </c>
      <c r="K159" s="56" t="s">
        <v>56</v>
      </c>
      <c r="L159" s="56" t="s">
        <v>50</v>
      </c>
      <c r="M159" s="57">
        <v>74.25</v>
      </c>
      <c r="N159" s="57" cm="1">
        <f t="array" ref="N159">O159</f>
        <v>135</v>
      </c>
      <c r="O159" s="57">
        <v>135</v>
      </c>
      <c r="P159" s="58" cm="1">
        <f t="array" ref="P159">(O159*$P$3)*(M159/O159)</f>
        <v>103.2075</v>
      </c>
      <c r="Q159" s="58" cm="1">
        <f t="array" ref="Q159">R159</f>
        <v>225</v>
      </c>
      <c r="R159" s="58" cm="1">
        <f t="array" ref="R159">ROUND(O159*$P$3*(1+$Q$3),0)</f>
        <v>225</v>
      </c>
      <c r="S159" s="56" t="s">
        <v>57</v>
      </c>
      <c r="T159" s="60" t="s">
        <v>58</v>
      </c>
      <c r="U159" s="51"/>
      <c r="V159" s="61"/>
      <c r="W159" s="61"/>
      <c r="X159" s="61"/>
      <c r="Y159" s="61"/>
      <c r="Z159" s="53">
        <f t="shared" si="2"/>
        <v>0</v>
      </c>
    </row>
    <row r="160" spans="1:26" ht="16" customHeight="1" x14ac:dyDescent="0.2">
      <c r="A160" s="54"/>
      <c r="B160" s="55">
        <v>843380113980</v>
      </c>
      <c r="C160" s="56" t="s">
        <v>3292</v>
      </c>
      <c r="D160" s="56" t="s">
        <v>3293</v>
      </c>
      <c r="E160" s="56" t="str" cm="1">
        <f t="array" ref="E160">_xlfn.XLOOKUP(C160,Master!E1:E2386,Master!H1:H2386)</f>
        <v>No</v>
      </c>
      <c r="F160" s="56" t="s">
        <v>95</v>
      </c>
      <c r="G160" s="56" t="s">
        <v>70</v>
      </c>
      <c r="H160" s="56" t="s">
        <v>2841</v>
      </c>
      <c r="I160" s="56" t="s">
        <v>3287</v>
      </c>
      <c r="J160" s="56" t="s">
        <v>2985</v>
      </c>
      <c r="K160" s="56" t="s">
        <v>56</v>
      </c>
      <c r="L160" s="56" t="s">
        <v>50</v>
      </c>
      <c r="M160" s="57">
        <v>74.25</v>
      </c>
      <c r="N160" s="57" cm="1">
        <f t="array" ref="N160">O160</f>
        <v>135</v>
      </c>
      <c r="O160" s="57">
        <v>135</v>
      </c>
      <c r="P160" s="58" cm="1">
        <f t="array" ref="P160">(O160*$P$3)*(M160/O160)</f>
        <v>103.2075</v>
      </c>
      <c r="Q160" s="58" cm="1">
        <f t="array" ref="Q160">R160</f>
        <v>225</v>
      </c>
      <c r="R160" s="58" cm="1">
        <f t="array" ref="R160">ROUND(O160*$P$3*(1+$Q$3),0)</f>
        <v>225</v>
      </c>
      <c r="S160" s="56" t="s">
        <v>57</v>
      </c>
      <c r="T160" s="60" t="s">
        <v>58</v>
      </c>
      <c r="U160" s="51"/>
      <c r="V160" s="61"/>
      <c r="W160" s="61"/>
      <c r="X160" s="61"/>
      <c r="Y160" s="61"/>
      <c r="Z160" s="53">
        <f t="shared" si="2"/>
        <v>0</v>
      </c>
    </row>
    <row r="161" spans="1:26" ht="16" customHeight="1" x14ac:dyDescent="0.2">
      <c r="A161" s="54"/>
      <c r="B161" s="55">
        <v>843380113997</v>
      </c>
      <c r="C161" s="56" t="s">
        <v>3294</v>
      </c>
      <c r="D161" s="56" t="s">
        <v>3295</v>
      </c>
      <c r="E161" s="56" t="str" cm="1">
        <f t="array" ref="E161">_xlfn.XLOOKUP(C161,Master!E1:E2386,Master!H1:H2386)</f>
        <v>No</v>
      </c>
      <c r="F161" s="56" t="s">
        <v>95</v>
      </c>
      <c r="G161" s="56" t="s">
        <v>282</v>
      </c>
      <c r="H161" s="56" t="s">
        <v>2841</v>
      </c>
      <c r="I161" s="56" t="s">
        <v>3287</v>
      </c>
      <c r="J161" s="56" t="s">
        <v>2985</v>
      </c>
      <c r="K161" s="56" t="s">
        <v>56</v>
      </c>
      <c r="L161" s="56" t="s">
        <v>50</v>
      </c>
      <c r="M161" s="57">
        <v>74.25</v>
      </c>
      <c r="N161" s="57" cm="1">
        <f t="array" ref="N161">O161</f>
        <v>135</v>
      </c>
      <c r="O161" s="57">
        <v>135</v>
      </c>
      <c r="P161" s="58" cm="1">
        <f t="array" ref="P161">(O161*$P$3)*(M161/O161)</f>
        <v>103.2075</v>
      </c>
      <c r="Q161" s="58" cm="1">
        <f t="array" ref="Q161">R161</f>
        <v>225</v>
      </c>
      <c r="R161" s="58" cm="1">
        <f t="array" ref="R161">ROUND(O161*$P$3*(1+$Q$3),0)</f>
        <v>225</v>
      </c>
      <c r="S161" s="56" t="s">
        <v>57</v>
      </c>
      <c r="T161" s="60" t="s">
        <v>58</v>
      </c>
      <c r="U161" s="51"/>
      <c r="V161" s="61"/>
      <c r="W161" s="61"/>
      <c r="X161" s="61"/>
      <c r="Y161" s="61"/>
      <c r="Z161" s="53">
        <f t="shared" si="2"/>
        <v>0</v>
      </c>
    </row>
    <row r="162" spans="1:26" ht="16" customHeight="1" x14ac:dyDescent="0.2">
      <c r="A162" s="54"/>
      <c r="B162" s="55">
        <v>843380114000</v>
      </c>
      <c r="C162" s="56" t="s">
        <v>3296</v>
      </c>
      <c r="D162" s="56" t="s">
        <v>3297</v>
      </c>
      <c r="E162" s="56" t="str" cm="1">
        <f t="array" ref="E162">_xlfn.XLOOKUP(C162,Master!E1:E2386,Master!H1:H2386)</f>
        <v>No</v>
      </c>
      <c r="F162" s="56" t="s">
        <v>116</v>
      </c>
      <c r="G162" s="56" t="s">
        <v>61</v>
      </c>
      <c r="H162" s="56" t="s">
        <v>2841</v>
      </c>
      <c r="I162" s="56" t="s">
        <v>3287</v>
      </c>
      <c r="J162" s="56" t="s">
        <v>2985</v>
      </c>
      <c r="K162" s="56" t="s">
        <v>56</v>
      </c>
      <c r="L162" s="56" t="s">
        <v>50</v>
      </c>
      <c r="M162" s="57">
        <v>74.25</v>
      </c>
      <c r="N162" s="57" cm="1">
        <f t="array" ref="N162">O162</f>
        <v>135</v>
      </c>
      <c r="O162" s="57">
        <v>135</v>
      </c>
      <c r="P162" s="58" cm="1">
        <f t="array" ref="P162">(O162*$P$3)*(M162/O162)</f>
        <v>103.2075</v>
      </c>
      <c r="Q162" s="58" cm="1">
        <f t="array" ref="Q162">R162</f>
        <v>225</v>
      </c>
      <c r="R162" s="58" cm="1">
        <f t="array" ref="R162">ROUND(O162*$P$3*(1+$Q$3),0)</f>
        <v>225</v>
      </c>
      <c r="S162" s="56" t="s">
        <v>57</v>
      </c>
      <c r="T162" s="60" t="s">
        <v>58</v>
      </c>
      <c r="U162" s="51"/>
      <c r="V162" s="61"/>
      <c r="W162" s="61"/>
      <c r="X162" s="61"/>
      <c r="Y162" s="61"/>
      <c r="Z162" s="53">
        <f t="shared" si="2"/>
        <v>0</v>
      </c>
    </row>
    <row r="163" spans="1:26" ht="16" customHeight="1" x14ac:dyDescent="0.2">
      <c r="A163" s="54"/>
      <c r="B163" s="55">
        <v>843380114017</v>
      </c>
      <c r="C163" s="56" t="s">
        <v>3298</v>
      </c>
      <c r="D163" s="56" t="s">
        <v>3299</v>
      </c>
      <c r="E163" s="56" t="str" cm="1">
        <f t="array" ref="E163">_xlfn.XLOOKUP(C163,Master!E1:E2386,Master!H1:H2386)</f>
        <v>No</v>
      </c>
      <c r="F163" s="56" t="s">
        <v>116</v>
      </c>
      <c r="G163" s="56" t="s">
        <v>64</v>
      </c>
      <c r="H163" s="56" t="s">
        <v>2841</v>
      </c>
      <c r="I163" s="56" t="s">
        <v>3287</v>
      </c>
      <c r="J163" s="56" t="s">
        <v>2985</v>
      </c>
      <c r="K163" s="56" t="s">
        <v>56</v>
      </c>
      <c r="L163" s="56" t="s">
        <v>50</v>
      </c>
      <c r="M163" s="57">
        <v>74.25</v>
      </c>
      <c r="N163" s="57" cm="1">
        <f t="array" ref="N163">O163</f>
        <v>135</v>
      </c>
      <c r="O163" s="57">
        <v>135</v>
      </c>
      <c r="P163" s="58" cm="1">
        <f t="array" ref="P163">(O163*$P$3)*(M163/O163)</f>
        <v>103.2075</v>
      </c>
      <c r="Q163" s="58" cm="1">
        <f t="array" ref="Q163">R163</f>
        <v>225</v>
      </c>
      <c r="R163" s="58" cm="1">
        <f t="array" ref="R163">ROUND(O163*$P$3*(1+$Q$3),0)</f>
        <v>225</v>
      </c>
      <c r="S163" s="56" t="s">
        <v>57</v>
      </c>
      <c r="T163" s="60" t="s">
        <v>58</v>
      </c>
      <c r="U163" s="51"/>
      <c r="V163" s="61"/>
      <c r="W163" s="61"/>
      <c r="X163" s="61"/>
      <c r="Y163" s="61"/>
      <c r="Z163" s="53">
        <f t="shared" si="2"/>
        <v>0</v>
      </c>
    </row>
    <row r="164" spans="1:26" ht="16" customHeight="1" x14ac:dyDescent="0.2">
      <c r="A164" s="54"/>
      <c r="B164" s="55">
        <v>843380114024</v>
      </c>
      <c r="C164" s="56" t="s">
        <v>3300</v>
      </c>
      <c r="D164" s="56" t="s">
        <v>3301</v>
      </c>
      <c r="E164" s="56" t="str" cm="1">
        <f t="array" ref="E164">_xlfn.XLOOKUP(C164,Master!E1:E2386,Master!H1:H2386)</f>
        <v>No</v>
      </c>
      <c r="F164" s="56" t="s">
        <v>116</v>
      </c>
      <c r="G164" s="56" t="s">
        <v>67</v>
      </c>
      <c r="H164" s="56" t="s">
        <v>2841</v>
      </c>
      <c r="I164" s="56" t="s">
        <v>3287</v>
      </c>
      <c r="J164" s="56" t="s">
        <v>2985</v>
      </c>
      <c r="K164" s="56" t="s">
        <v>56</v>
      </c>
      <c r="L164" s="56" t="s">
        <v>50</v>
      </c>
      <c r="M164" s="57">
        <v>74.25</v>
      </c>
      <c r="N164" s="57" cm="1">
        <f t="array" ref="N164">O164</f>
        <v>135</v>
      </c>
      <c r="O164" s="57">
        <v>135</v>
      </c>
      <c r="P164" s="58" cm="1">
        <f t="array" ref="P164">(O164*$P$3)*(M164/O164)</f>
        <v>103.2075</v>
      </c>
      <c r="Q164" s="58" cm="1">
        <f t="array" ref="Q164">R164</f>
        <v>225</v>
      </c>
      <c r="R164" s="58" cm="1">
        <f t="array" ref="R164">ROUND(O164*$P$3*(1+$Q$3),0)</f>
        <v>225</v>
      </c>
      <c r="S164" s="56" t="s">
        <v>57</v>
      </c>
      <c r="T164" s="60" t="s">
        <v>58</v>
      </c>
      <c r="U164" s="51"/>
      <c r="V164" s="61"/>
      <c r="W164" s="61"/>
      <c r="X164" s="61"/>
      <c r="Y164" s="61"/>
      <c r="Z164" s="53">
        <f t="shared" si="2"/>
        <v>0</v>
      </c>
    </row>
    <row r="165" spans="1:26" ht="16" customHeight="1" x14ac:dyDescent="0.2">
      <c r="A165" s="54"/>
      <c r="B165" s="55">
        <v>843380114031</v>
      </c>
      <c r="C165" s="56" t="s">
        <v>3302</v>
      </c>
      <c r="D165" s="56" t="s">
        <v>3303</v>
      </c>
      <c r="E165" s="56" t="str" cm="1">
        <f t="array" ref="E165">_xlfn.XLOOKUP(C165,Master!E1:E2386,Master!H1:H2386)</f>
        <v>No</v>
      </c>
      <c r="F165" s="56" t="s">
        <v>116</v>
      </c>
      <c r="G165" s="56" t="s">
        <v>70</v>
      </c>
      <c r="H165" s="56" t="s">
        <v>2841</v>
      </c>
      <c r="I165" s="56" t="s">
        <v>3287</v>
      </c>
      <c r="J165" s="56" t="s">
        <v>2985</v>
      </c>
      <c r="K165" s="56" t="s">
        <v>56</v>
      </c>
      <c r="L165" s="56" t="s">
        <v>50</v>
      </c>
      <c r="M165" s="57">
        <v>74.25</v>
      </c>
      <c r="N165" s="57" cm="1">
        <f t="array" ref="N165">O165</f>
        <v>135</v>
      </c>
      <c r="O165" s="57">
        <v>135</v>
      </c>
      <c r="P165" s="58" cm="1">
        <f t="array" ref="P165">(O165*$P$3)*(M165/O165)</f>
        <v>103.2075</v>
      </c>
      <c r="Q165" s="58" cm="1">
        <f t="array" ref="Q165">R165</f>
        <v>225</v>
      </c>
      <c r="R165" s="58" cm="1">
        <f t="array" ref="R165">ROUND(O165*$P$3*(1+$Q$3),0)</f>
        <v>225</v>
      </c>
      <c r="S165" s="56" t="s">
        <v>57</v>
      </c>
      <c r="T165" s="60" t="s">
        <v>58</v>
      </c>
      <c r="U165" s="51"/>
      <c r="V165" s="61"/>
      <c r="W165" s="61"/>
      <c r="X165" s="61"/>
      <c r="Y165" s="61"/>
      <c r="Z165" s="53">
        <f t="shared" si="2"/>
        <v>0</v>
      </c>
    </row>
    <row r="166" spans="1:26" ht="16" customHeight="1" x14ac:dyDescent="0.2">
      <c r="A166" s="54"/>
      <c r="B166" s="55">
        <v>843380114048</v>
      </c>
      <c r="C166" s="56" t="s">
        <v>3304</v>
      </c>
      <c r="D166" s="56" t="s">
        <v>3305</v>
      </c>
      <c r="E166" s="56" t="str" cm="1">
        <f t="array" ref="E166">_xlfn.XLOOKUP(C166,Master!E1:E2386,Master!H1:H2386)</f>
        <v>No</v>
      </c>
      <c r="F166" s="56" t="s">
        <v>116</v>
      </c>
      <c r="G166" s="56" t="s">
        <v>282</v>
      </c>
      <c r="H166" s="56" t="s">
        <v>2841</v>
      </c>
      <c r="I166" s="56" t="s">
        <v>3287</v>
      </c>
      <c r="J166" s="56" t="s">
        <v>2985</v>
      </c>
      <c r="K166" s="56" t="s">
        <v>56</v>
      </c>
      <c r="L166" s="56" t="s">
        <v>50</v>
      </c>
      <c r="M166" s="57">
        <v>74.25</v>
      </c>
      <c r="N166" s="57" cm="1">
        <f t="array" ref="N166">O166</f>
        <v>135</v>
      </c>
      <c r="O166" s="57">
        <v>135</v>
      </c>
      <c r="P166" s="58" cm="1">
        <f t="array" ref="P166">(O166*$P$3)*(M166/O166)</f>
        <v>103.2075</v>
      </c>
      <c r="Q166" s="58" cm="1">
        <f t="array" ref="Q166">R166</f>
        <v>225</v>
      </c>
      <c r="R166" s="58" cm="1">
        <f t="array" ref="R166">ROUND(O166*$P$3*(1+$Q$3),0)</f>
        <v>225</v>
      </c>
      <c r="S166" s="56" t="s">
        <v>57</v>
      </c>
      <c r="T166" s="60" t="s">
        <v>58</v>
      </c>
      <c r="U166" s="51"/>
      <c r="V166" s="61"/>
      <c r="W166" s="61"/>
      <c r="X166" s="61"/>
      <c r="Y166" s="61"/>
      <c r="Z166" s="53">
        <f t="shared" si="2"/>
        <v>0</v>
      </c>
    </row>
    <row r="167" spans="1:26" ht="16" customHeight="1" x14ac:dyDescent="0.2">
      <c r="A167" s="54"/>
      <c r="B167" s="55">
        <v>843380149675</v>
      </c>
      <c r="C167" s="56" t="s">
        <v>3306</v>
      </c>
      <c r="D167" s="56" t="s">
        <v>3307</v>
      </c>
      <c r="E167" s="56" t="str" cm="1">
        <f t="array" ref="E167">_xlfn.XLOOKUP(C167,Master!E1:E2386,Master!H1:H2386)</f>
        <v>No</v>
      </c>
      <c r="F167" s="56" t="s">
        <v>127</v>
      </c>
      <c r="G167" s="56" t="s">
        <v>61</v>
      </c>
      <c r="H167" s="56" t="s">
        <v>2841</v>
      </c>
      <c r="I167" s="56" t="s">
        <v>2842</v>
      </c>
      <c r="J167" s="56" t="s">
        <v>2985</v>
      </c>
      <c r="K167" s="56" t="s">
        <v>56</v>
      </c>
      <c r="L167" s="56" t="s">
        <v>50</v>
      </c>
      <c r="M167" s="57">
        <v>60.5</v>
      </c>
      <c r="N167" s="57" cm="1">
        <f t="array" ref="N167">O167</f>
        <v>110</v>
      </c>
      <c r="O167" s="57">
        <v>110</v>
      </c>
      <c r="P167" s="58" cm="1">
        <f t="array" ref="P167">(O167*$P$3)*(M167/O167)</f>
        <v>84.094999999999999</v>
      </c>
      <c r="Q167" s="58" cm="1">
        <f t="array" ref="Q167">R167</f>
        <v>183</v>
      </c>
      <c r="R167" s="58" cm="1">
        <f t="array" ref="R167">ROUND(O167*$P$3*(1+$Q$3),0)</f>
        <v>183</v>
      </c>
      <c r="S167" s="56" t="s">
        <v>57</v>
      </c>
      <c r="T167" s="60" t="s">
        <v>58</v>
      </c>
      <c r="U167" s="51"/>
      <c r="V167" s="61"/>
      <c r="W167" s="61"/>
      <c r="X167" s="61"/>
      <c r="Y167" s="61"/>
      <c r="Z167" s="53">
        <f t="shared" si="2"/>
        <v>0</v>
      </c>
    </row>
    <row r="168" spans="1:26" ht="16" customHeight="1" x14ac:dyDescent="0.2">
      <c r="A168" s="54"/>
      <c r="B168" s="55">
        <v>843380149668</v>
      </c>
      <c r="C168" s="56" t="s">
        <v>3308</v>
      </c>
      <c r="D168" s="56" t="s">
        <v>3309</v>
      </c>
      <c r="E168" s="56" t="str" cm="1">
        <f t="array" ref="E168">_xlfn.XLOOKUP(C168,Master!E1:E2386,Master!H1:H2386)</f>
        <v>No</v>
      </c>
      <c r="F168" s="56" t="s">
        <v>127</v>
      </c>
      <c r="G168" s="56" t="s">
        <v>64</v>
      </c>
      <c r="H168" s="56" t="s">
        <v>2841</v>
      </c>
      <c r="I168" s="56" t="s">
        <v>2842</v>
      </c>
      <c r="J168" s="56" t="s">
        <v>2985</v>
      </c>
      <c r="K168" s="56" t="s">
        <v>56</v>
      </c>
      <c r="L168" s="56" t="s">
        <v>50</v>
      </c>
      <c r="M168" s="57">
        <v>60.5</v>
      </c>
      <c r="N168" s="57" cm="1">
        <f t="array" ref="N168">O168</f>
        <v>110</v>
      </c>
      <c r="O168" s="57">
        <v>110</v>
      </c>
      <c r="P168" s="58" cm="1">
        <f t="array" ref="P168">(O168*$P$3)*(M168/O168)</f>
        <v>84.094999999999999</v>
      </c>
      <c r="Q168" s="58" cm="1">
        <f t="array" ref="Q168">R168</f>
        <v>183</v>
      </c>
      <c r="R168" s="58" cm="1">
        <f t="array" ref="R168">ROUND(O168*$P$3*(1+$Q$3),0)</f>
        <v>183</v>
      </c>
      <c r="S168" s="56" t="s">
        <v>57</v>
      </c>
      <c r="T168" s="60" t="s">
        <v>58</v>
      </c>
      <c r="U168" s="51"/>
      <c r="V168" s="61"/>
      <c r="W168" s="61"/>
      <c r="X168" s="61"/>
      <c r="Y168" s="61"/>
      <c r="Z168" s="53">
        <f t="shared" si="2"/>
        <v>0</v>
      </c>
    </row>
    <row r="169" spans="1:26" ht="16" customHeight="1" x14ac:dyDescent="0.2">
      <c r="A169" s="54"/>
      <c r="B169" s="55">
        <v>843380149651</v>
      </c>
      <c r="C169" s="56" t="s">
        <v>3310</v>
      </c>
      <c r="D169" s="56" t="s">
        <v>3311</v>
      </c>
      <c r="E169" s="56" t="str" cm="1">
        <f t="array" ref="E169">_xlfn.XLOOKUP(C169,Master!E1:E2386,Master!H1:H2386)</f>
        <v>No</v>
      </c>
      <c r="F169" s="56" t="s">
        <v>127</v>
      </c>
      <c r="G169" s="56" t="s">
        <v>67</v>
      </c>
      <c r="H169" s="56" t="s">
        <v>2841</v>
      </c>
      <c r="I169" s="56" t="s">
        <v>2842</v>
      </c>
      <c r="J169" s="56" t="s">
        <v>2985</v>
      </c>
      <c r="K169" s="56" t="s">
        <v>56</v>
      </c>
      <c r="L169" s="56" t="s">
        <v>50</v>
      </c>
      <c r="M169" s="57">
        <v>60.5</v>
      </c>
      <c r="N169" s="57" cm="1">
        <f t="array" ref="N169">O169</f>
        <v>110</v>
      </c>
      <c r="O169" s="57">
        <v>110</v>
      </c>
      <c r="P169" s="58" cm="1">
        <f t="array" ref="P169">(O169*$P$3)*(M169/O169)</f>
        <v>84.094999999999999</v>
      </c>
      <c r="Q169" s="58" cm="1">
        <f t="array" ref="Q169">R169</f>
        <v>183</v>
      </c>
      <c r="R169" s="58" cm="1">
        <f t="array" ref="R169">ROUND(O169*$P$3*(1+$Q$3),0)</f>
        <v>183</v>
      </c>
      <c r="S169" s="56" t="s">
        <v>57</v>
      </c>
      <c r="T169" s="60" t="s">
        <v>58</v>
      </c>
      <c r="U169" s="51"/>
      <c r="V169" s="61"/>
      <c r="W169" s="61"/>
      <c r="X169" s="61"/>
      <c r="Y169" s="61"/>
      <c r="Z169" s="53">
        <f t="shared" si="2"/>
        <v>0</v>
      </c>
    </row>
    <row r="170" spans="1:26" ht="16" customHeight="1" x14ac:dyDescent="0.2">
      <c r="A170" s="54"/>
      <c r="B170" s="55">
        <v>843380149682</v>
      </c>
      <c r="C170" s="56" t="s">
        <v>3312</v>
      </c>
      <c r="D170" s="56" t="s">
        <v>3313</v>
      </c>
      <c r="E170" s="56" t="str" cm="1">
        <f t="array" ref="E170">_xlfn.XLOOKUP(C170,Master!E1:E2386,Master!H1:H2386)</f>
        <v>No</v>
      </c>
      <c r="F170" s="56" t="s">
        <v>127</v>
      </c>
      <c r="G170" s="56" t="s">
        <v>70</v>
      </c>
      <c r="H170" s="56" t="s">
        <v>2841</v>
      </c>
      <c r="I170" s="56" t="s">
        <v>2842</v>
      </c>
      <c r="J170" s="56" t="s">
        <v>2985</v>
      </c>
      <c r="K170" s="56" t="s">
        <v>56</v>
      </c>
      <c r="L170" s="56" t="s">
        <v>50</v>
      </c>
      <c r="M170" s="57">
        <v>60.5</v>
      </c>
      <c r="N170" s="57" cm="1">
        <f t="array" ref="N170">O170</f>
        <v>110</v>
      </c>
      <c r="O170" s="57">
        <v>110</v>
      </c>
      <c r="P170" s="58" cm="1">
        <f t="array" ref="P170">(O170*$P$3)*(M170/O170)</f>
        <v>84.094999999999999</v>
      </c>
      <c r="Q170" s="58" cm="1">
        <f t="array" ref="Q170">R170</f>
        <v>183</v>
      </c>
      <c r="R170" s="58" cm="1">
        <f t="array" ref="R170">ROUND(O170*$P$3*(1+$Q$3),0)</f>
        <v>183</v>
      </c>
      <c r="S170" s="56" t="s">
        <v>57</v>
      </c>
      <c r="T170" s="60" t="s">
        <v>58</v>
      </c>
      <c r="U170" s="51"/>
      <c r="V170" s="61"/>
      <c r="W170" s="61"/>
      <c r="X170" s="61"/>
      <c r="Y170" s="61"/>
      <c r="Z170" s="53">
        <f t="shared" si="2"/>
        <v>0</v>
      </c>
    </row>
    <row r="171" spans="1:26" ht="16" customHeight="1" x14ac:dyDescent="0.2">
      <c r="A171" s="54"/>
      <c r="B171" s="55">
        <v>843380149644</v>
      </c>
      <c r="C171" s="56" t="s">
        <v>3314</v>
      </c>
      <c r="D171" s="56" t="s">
        <v>3315</v>
      </c>
      <c r="E171" s="56" t="str" cm="1">
        <f t="array" ref="E171">_xlfn.XLOOKUP(C171,Master!E1:E2386,Master!H1:H2386)</f>
        <v>No</v>
      </c>
      <c r="F171" s="56" t="s">
        <v>127</v>
      </c>
      <c r="G171" s="56" t="s">
        <v>282</v>
      </c>
      <c r="H171" s="56" t="s">
        <v>2841</v>
      </c>
      <c r="I171" s="56" t="s">
        <v>2842</v>
      </c>
      <c r="J171" s="56" t="s">
        <v>2985</v>
      </c>
      <c r="K171" s="56" t="s">
        <v>56</v>
      </c>
      <c r="L171" s="56" t="s">
        <v>50</v>
      </c>
      <c r="M171" s="57">
        <v>60.5</v>
      </c>
      <c r="N171" s="57" cm="1">
        <f t="array" ref="N171">O171</f>
        <v>110</v>
      </c>
      <c r="O171" s="57">
        <v>110</v>
      </c>
      <c r="P171" s="58" cm="1">
        <f t="array" ref="P171">(O171*$P$3)*(M171/O171)</f>
        <v>84.094999999999999</v>
      </c>
      <c r="Q171" s="58" cm="1">
        <f t="array" ref="Q171">R171</f>
        <v>183</v>
      </c>
      <c r="R171" s="58" cm="1">
        <f t="array" ref="R171">ROUND(O171*$P$3*(1+$Q$3),0)</f>
        <v>183</v>
      </c>
      <c r="S171" s="56" t="s">
        <v>57</v>
      </c>
      <c r="T171" s="60" t="s">
        <v>58</v>
      </c>
      <c r="U171" s="51"/>
      <c r="V171" s="61"/>
      <c r="W171" s="61"/>
      <c r="X171" s="61"/>
      <c r="Y171" s="61"/>
      <c r="Z171" s="53">
        <f t="shared" si="2"/>
        <v>0</v>
      </c>
    </row>
    <row r="172" spans="1:26" ht="16" customHeight="1" x14ac:dyDescent="0.2">
      <c r="A172" s="54"/>
      <c r="B172" s="55">
        <v>843380122586</v>
      </c>
      <c r="C172" s="56" t="s">
        <v>3316</v>
      </c>
      <c r="D172" s="56" t="s">
        <v>3317</v>
      </c>
      <c r="E172" s="56" t="str" cm="1">
        <f t="array" ref="E172">_xlfn.XLOOKUP(C172,Master!E1:E2386,Master!H1:H2386)</f>
        <v>No</v>
      </c>
      <c r="F172" s="56" t="s">
        <v>95</v>
      </c>
      <c r="G172" s="56" t="s">
        <v>61</v>
      </c>
      <c r="H172" s="56" t="s">
        <v>2841</v>
      </c>
      <c r="I172" s="56" t="s">
        <v>2842</v>
      </c>
      <c r="J172" s="56" t="s">
        <v>2985</v>
      </c>
      <c r="K172" s="56" t="s">
        <v>56</v>
      </c>
      <c r="L172" s="56" t="s">
        <v>50</v>
      </c>
      <c r="M172" s="57">
        <v>60.5</v>
      </c>
      <c r="N172" s="57" cm="1">
        <f t="array" ref="N172">O172</f>
        <v>110</v>
      </c>
      <c r="O172" s="57">
        <v>110</v>
      </c>
      <c r="P172" s="58" cm="1">
        <f t="array" ref="P172">(O172*$P$3)*(M172/O172)</f>
        <v>84.094999999999999</v>
      </c>
      <c r="Q172" s="58" cm="1">
        <f t="array" ref="Q172">R172</f>
        <v>183</v>
      </c>
      <c r="R172" s="58" cm="1">
        <f t="array" ref="R172">ROUND(O172*$P$3*(1+$Q$3),0)</f>
        <v>183</v>
      </c>
      <c r="S172" s="56" t="s">
        <v>57</v>
      </c>
      <c r="T172" s="60" t="s">
        <v>58</v>
      </c>
      <c r="U172" s="51"/>
      <c r="V172" s="61"/>
      <c r="W172" s="61"/>
      <c r="X172" s="61"/>
      <c r="Y172" s="61"/>
      <c r="Z172" s="53">
        <f t="shared" si="2"/>
        <v>0</v>
      </c>
    </row>
    <row r="173" spans="1:26" ht="16" customHeight="1" x14ac:dyDescent="0.2">
      <c r="A173" s="54"/>
      <c r="B173" s="55">
        <v>843380122593</v>
      </c>
      <c r="C173" s="56" t="s">
        <v>3318</v>
      </c>
      <c r="D173" s="56" t="s">
        <v>3319</v>
      </c>
      <c r="E173" s="56" t="str" cm="1">
        <f t="array" ref="E173">_xlfn.XLOOKUP(C173,Master!E1:E2386,Master!H1:H2386)</f>
        <v>No</v>
      </c>
      <c r="F173" s="56" t="s">
        <v>95</v>
      </c>
      <c r="G173" s="56" t="s">
        <v>64</v>
      </c>
      <c r="H173" s="56" t="s">
        <v>2841</v>
      </c>
      <c r="I173" s="56" t="s">
        <v>2842</v>
      </c>
      <c r="J173" s="56" t="s">
        <v>2985</v>
      </c>
      <c r="K173" s="56" t="s">
        <v>56</v>
      </c>
      <c r="L173" s="56" t="s">
        <v>50</v>
      </c>
      <c r="M173" s="57">
        <v>60.5</v>
      </c>
      <c r="N173" s="57" cm="1">
        <f t="array" ref="N173">O173</f>
        <v>110</v>
      </c>
      <c r="O173" s="57">
        <v>110</v>
      </c>
      <c r="P173" s="58" cm="1">
        <f t="array" ref="P173">(O173*$P$3)*(M173/O173)</f>
        <v>84.094999999999999</v>
      </c>
      <c r="Q173" s="58" cm="1">
        <f t="array" ref="Q173">R173</f>
        <v>183</v>
      </c>
      <c r="R173" s="58" cm="1">
        <f t="array" ref="R173">ROUND(O173*$P$3*(1+$Q$3),0)</f>
        <v>183</v>
      </c>
      <c r="S173" s="56" t="s">
        <v>57</v>
      </c>
      <c r="T173" s="60" t="s">
        <v>58</v>
      </c>
      <c r="U173" s="51"/>
      <c r="V173" s="61"/>
      <c r="W173" s="61"/>
      <c r="X173" s="61"/>
      <c r="Y173" s="61"/>
      <c r="Z173" s="53">
        <f t="shared" si="2"/>
        <v>0</v>
      </c>
    </row>
    <row r="174" spans="1:26" ht="16" customHeight="1" x14ac:dyDescent="0.2">
      <c r="A174" s="54"/>
      <c r="B174" s="55">
        <v>843380122609</v>
      </c>
      <c r="C174" s="56" t="s">
        <v>3320</v>
      </c>
      <c r="D174" s="56" t="s">
        <v>3321</v>
      </c>
      <c r="E174" s="56" t="str" cm="1">
        <f t="array" ref="E174">_xlfn.XLOOKUP(C174,Master!E1:E2386,Master!H1:H2386)</f>
        <v>No</v>
      </c>
      <c r="F174" s="56" t="s">
        <v>95</v>
      </c>
      <c r="G174" s="56" t="s">
        <v>67</v>
      </c>
      <c r="H174" s="56" t="s">
        <v>2841</v>
      </c>
      <c r="I174" s="56" t="s">
        <v>2842</v>
      </c>
      <c r="J174" s="56" t="s">
        <v>2985</v>
      </c>
      <c r="K174" s="56" t="s">
        <v>56</v>
      </c>
      <c r="L174" s="56" t="s">
        <v>50</v>
      </c>
      <c r="M174" s="57">
        <v>60.5</v>
      </c>
      <c r="N174" s="57" cm="1">
        <f t="array" ref="N174">O174</f>
        <v>110</v>
      </c>
      <c r="O174" s="57">
        <v>110</v>
      </c>
      <c r="P174" s="58" cm="1">
        <f t="array" ref="P174">(O174*$P$3)*(M174/O174)</f>
        <v>84.094999999999999</v>
      </c>
      <c r="Q174" s="58" cm="1">
        <f t="array" ref="Q174">R174</f>
        <v>183</v>
      </c>
      <c r="R174" s="58" cm="1">
        <f t="array" ref="R174">ROUND(O174*$P$3*(1+$Q$3),0)</f>
        <v>183</v>
      </c>
      <c r="S174" s="56" t="s">
        <v>57</v>
      </c>
      <c r="T174" s="60" t="s">
        <v>58</v>
      </c>
      <c r="U174" s="51"/>
      <c r="V174" s="61"/>
      <c r="W174" s="61"/>
      <c r="X174" s="61"/>
      <c r="Y174" s="61"/>
      <c r="Z174" s="53">
        <f t="shared" si="2"/>
        <v>0</v>
      </c>
    </row>
    <row r="175" spans="1:26" ht="16" customHeight="1" x14ac:dyDescent="0.2">
      <c r="A175" s="54"/>
      <c r="B175" s="55">
        <v>843380122616</v>
      </c>
      <c r="C175" s="56" t="s">
        <v>3322</v>
      </c>
      <c r="D175" s="56" t="s">
        <v>3323</v>
      </c>
      <c r="E175" s="56" t="str" cm="1">
        <f t="array" ref="E175">_xlfn.XLOOKUP(C175,Master!E1:E2386,Master!H1:H2386)</f>
        <v>No</v>
      </c>
      <c r="F175" s="56" t="s">
        <v>95</v>
      </c>
      <c r="G175" s="56" t="s">
        <v>70</v>
      </c>
      <c r="H175" s="56" t="s">
        <v>2841</v>
      </c>
      <c r="I175" s="56" t="s">
        <v>2842</v>
      </c>
      <c r="J175" s="56" t="s">
        <v>2985</v>
      </c>
      <c r="K175" s="56" t="s">
        <v>56</v>
      </c>
      <c r="L175" s="56" t="s">
        <v>50</v>
      </c>
      <c r="M175" s="57">
        <v>60.5</v>
      </c>
      <c r="N175" s="57" cm="1">
        <f t="array" ref="N175">O175</f>
        <v>110</v>
      </c>
      <c r="O175" s="57">
        <v>110</v>
      </c>
      <c r="P175" s="58" cm="1">
        <f t="array" ref="P175">(O175*$P$3)*(M175/O175)</f>
        <v>84.094999999999999</v>
      </c>
      <c r="Q175" s="58" cm="1">
        <f t="array" ref="Q175">R175</f>
        <v>183</v>
      </c>
      <c r="R175" s="58" cm="1">
        <f t="array" ref="R175">ROUND(O175*$P$3*(1+$Q$3),0)</f>
        <v>183</v>
      </c>
      <c r="S175" s="56" t="s">
        <v>57</v>
      </c>
      <c r="T175" s="60" t="s">
        <v>58</v>
      </c>
      <c r="U175" s="51"/>
      <c r="V175" s="61"/>
      <c r="W175" s="61"/>
      <c r="X175" s="61"/>
      <c r="Y175" s="61"/>
      <c r="Z175" s="53">
        <f t="shared" si="2"/>
        <v>0</v>
      </c>
    </row>
    <row r="176" spans="1:26" ht="16" customHeight="1" x14ac:dyDescent="0.2">
      <c r="A176" s="54"/>
      <c r="B176" s="55">
        <v>843380122623</v>
      </c>
      <c r="C176" s="56" t="s">
        <v>3324</v>
      </c>
      <c r="D176" s="56" t="s">
        <v>3325</v>
      </c>
      <c r="E176" s="56" t="str" cm="1">
        <f t="array" ref="E176">_xlfn.XLOOKUP(C176,Master!E1:E2386,Master!H1:H2386)</f>
        <v>No</v>
      </c>
      <c r="F176" s="56" t="s">
        <v>95</v>
      </c>
      <c r="G176" s="56" t="s">
        <v>282</v>
      </c>
      <c r="H176" s="56" t="s">
        <v>2841</v>
      </c>
      <c r="I176" s="56" t="s">
        <v>2842</v>
      </c>
      <c r="J176" s="56" t="s">
        <v>2985</v>
      </c>
      <c r="K176" s="56" t="s">
        <v>56</v>
      </c>
      <c r="L176" s="56" t="s">
        <v>50</v>
      </c>
      <c r="M176" s="57">
        <v>60.5</v>
      </c>
      <c r="N176" s="57" cm="1">
        <f t="array" ref="N176">O176</f>
        <v>110</v>
      </c>
      <c r="O176" s="57">
        <v>110</v>
      </c>
      <c r="P176" s="58" cm="1">
        <f t="array" ref="P176">(O176*$P$3)*(M176/O176)</f>
        <v>84.094999999999999</v>
      </c>
      <c r="Q176" s="58" cm="1">
        <f t="array" ref="Q176">R176</f>
        <v>183</v>
      </c>
      <c r="R176" s="58" cm="1">
        <f t="array" ref="R176">ROUND(O176*$P$3*(1+$Q$3),0)</f>
        <v>183</v>
      </c>
      <c r="S176" s="56" t="s">
        <v>57</v>
      </c>
      <c r="T176" s="60" t="s">
        <v>58</v>
      </c>
      <c r="U176" s="51"/>
      <c r="V176" s="61"/>
      <c r="W176" s="61"/>
      <c r="X176" s="61"/>
      <c r="Y176" s="61"/>
      <c r="Z176" s="53">
        <f t="shared" si="2"/>
        <v>0</v>
      </c>
    </row>
    <row r="177" spans="1:26" ht="16" customHeight="1" x14ac:dyDescent="0.2">
      <c r="A177" s="54"/>
      <c r="B177" s="55">
        <v>843380149637</v>
      </c>
      <c r="C177" s="56" t="s">
        <v>3326</v>
      </c>
      <c r="D177" s="56" t="s">
        <v>3327</v>
      </c>
      <c r="E177" s="56" t="str" cm="1">
        <f t="array" ref="E177">_xlfn.XLOOKUP(C177,Master!E1:E2386,Master!H1:H2386)</f>
        <v>No</v>
      </c>
      <c r="F177" s="56" t="s">
        <v>95</v>
      </c>
      <c r="G177" s="56" t="s">
        <v>285</v>
      </c>
      <c r="H177" s="56" t="s">
        <v>2841</v>
      </c>
      <c r="I177" s="56" t="s">
        <v>2842</v>
      </c>
      <c r="J177" s="56" t="s">
        <v>2985</v>
      </c>
      <c r="K177" s="56" t="s">
        <v>56</v>
      </c>
      <c r="L177" s="56" t="s">
        <v>50</v>
      </c>
      <c r="M177" s="57">
        <v>60.5</v>
      </c>
      <c r="N177" s="57" cm="1">
        <f t="array" ref="N177">O177</f>
        <v>110</v>
      </c>
      <c r="O177" s="57">
        <v>110</v>
      </c>
      <c r="P177" s="58" cm="1">
        <f t="array" ref="P177">(O177*$P$3)*(M177/O177)</f>
        <v>84.094999999999999</v>
      </c>
      <c r="Q177" s="58" cm="1">
        <f t="array" ref="Q177">R177</f>
        <v>183</v>
      </c>
      <c r="R177" s="58" cm="1">
        <f t="array" ref="R177">ROUND(O177*$P$3*(1+$Q$3),0)</f>
        <v>183</v>
      </c>
      <c r="S177" s="56" t="s">
        <v>57</v>
      </c>
      <c r="T177" s="60" t="s">
        <v>58</v>
      </c>
      <c r="U177" s="51"/>
      <c r="V177" s="61"/>
      <c r="W177" s="61"/>
      <c r="X177" s="61"/>
      <c r="Y177" s="61"/>
      <c r="Z177" s="53">
        <f t="shared" si="2"/>
        <v>0</v>
      </c>
    </row>
    <row r="178" spans="1:26" ht="16" customHeight="1" x14ac:dyDescent="0.2">
      <c r="A178" s="54"/>
      <c r="B178" s="55">
        <v>843380122630</v>
      </c>
      <c r="C178" s="56" t="s">
        <v>3328</v>
      </c>
      <c r="D178" s="56" t="s">
        <v>3329</v>
      </c>
      <c r="E178" s="56" t="str" cm="1">
        <f t="array" ref="E178">_xlfn.XLOOKUP(C178,Master!E1:E2386,Master!H1:H2386)</f>
        <v>Yes</v>
      </c>
      <c r="F178" s="56" t="s">
        <v>116</v>
      </c>
      <c r="G178" s="56" t="s">
        <v>61</v>
      </c>
      <c r="H178" s="56" t="s">
        <v>2841</v>
      </c>
      <c r="I178" s="56" t="s">
        <v>2842</v>
      </c>
      <c r="J178" s="56" t="s">
        <v>2985</v>
      </c>
      <c r="K178" s="56" t="s">
        <v>56</v>
      </c>
      <c r="L178" s="56" t="s">
        <v>50</v>
      </c>
      <c r="M178" s="57">
        <v>60.5</v>
      </c>
      <c r="N178" s="57" cm="1">
        <f t="array" ref="N178">O178</f>
        <v>110</v>
      </c>
      <c r="O178" s="57">
        <v>110</v>
      </c>
      <c r="P178" s="58" cm="1">
        <f t="array" ref="P178">(O178*$P$3)*(M178/O178)</f>
        <v>84.094999999999999</v>
      </c>
      <c r="Q178" s="58" cm="1">
        <f t="array" ref="Q178">R178</f>
        <v>183</v>
      </c>
      <c r="R178" s="58" cm="1">
        <f t="array" ref="R178">ROUND(O178*$P$3*(1+$Q$3),0)</f>
        <v>183</v>
      </c>
      <c r="S178" s="56" t="s">
        <v>57</v>
      </c>
      <c r="T178" s="60" t="s">
        <v>58</v>
      </c>
      <c r="U178" s="51"/>
      <c r="V178" s="61"/>
      <c r="W178" s="61"/>
      <c r="X178" s="61"/>
      <c r="Y178" s="61"/>
      <c r="Z178" s="53">
        <f t="shared" si="2"/>
        <v>0</v>
      </c>
    </row>
    <row r="179" spans="1:26" s="242" customFormat="1" ht="16" customHeight="1" x14ac:dyDescent="0.2">
      <c r="A179" s="231"/>
      <c r="B179" s="243">
        <v>843380122647</v>
      </c>
      <c r="C179" s="233" t="s">
        <v>3330</v>
      </c>
      <c r="D179" s="233" t="s">
        <v>3331</v>
      </c>
      <c r="E179" s="233" t="str" cm="1">
        <f t="array" ref="E179">_xlfn.XLOOKUP(C179,Master!E1:E2386,Master!H1:H2386)</f>
        <v>Yes</v>
      </c>
      <c r="F179" s="233" t="s">
        <v>116</v>
      </c>
      <c r="G179" s="233" t="s">
        <v>64</v>
      </c>
      <c r="H179" s="233" t="s">
        <v>2841</v>
      </c>
      <c r="I179" s="233" t="s">
        <v>2842</v>
      </c>
      <c r="J179" s="233" t="s">
        <v>2985</v>
      </c>
      <c r="K179" s="233" t="s">
        <v>56</v>
      </c>
      <c r="L179" s="233" t="s">
        <v>50</v>
      </c>
      <c r="M179" s="234">
        <v>60.5</v>
      </c>
      <c r="N179" s="234" cm="1">
        <f t="array" ref="N179">O179</f>
        <v>110</v>
      </c>
      <c r="O179" s="234">
        <v>110</v>
      </c>
      <c r="P179" s="235" cm="1">
        <f t="array" ref="P179">(O179*$P$3)*(M179/O179)</f>
        <v>84.094999999999999</v>
      </c>
      <c r="Q179" s="235" cm="1">
        <f t="array" ref="Q179">R179</f>
        <v>183</v>
      </c>
      <c r="R179" s="235" cm="1">
        <f t="array" ref="R179">ROUND(O179*$P$3*(1+$Q$3),0)</f>
        <v>183</v>
      </c>
      <c r="S179" s="233" t="s">
        <v>57</v>
      </c>
      <c r="T179" s="237" t="s">
        <v>58</v>
      </c>
      <c r="U179" s="238"/>
      <c r="V179" s="239"/>
      <c r="W179" s="239"/>
      <c r="X179" s="239"/>
      <c r="Y179" s="239"/>
      <c r="Z179" s="240">
        <f t="shared" si="2"/>
        <v>0</v>
      </c>
    </row>
    <row r="180" spans="1:26" s="242" customFormat="1" ht="16" customHeight="1" x14ac:dyDescent="0.2">
      <c r="A180" s="231"/>
      <c r="B180" s="243">
        <v>843380122654</v>
      </c>
      <c r="C180" s="233" t="s">
        <v>3332</v>
      </c>
      <c r="D180" s="233" t="s">
        <v>3333</v>
      </c>
      <c r="E180" s="233" t="str" cm="1">
        <f t="array" ref="E180">_xlfn.XLOOKUP(C180,Master!E1:E2386,Master!H1:H2386)</f>
        <v>Yes</v>
      </c>
      <c r="F180" s="233" t="s">
        <v>116</v>
      </c>
      <c r="G180" s="233" t="s">
        <v>67</v>
      </c>
      <c r="H180" s="233" t="s">
        <v>2841</v>
      </c>
      <c r="I180" s="233" t="s">
        <v>2842</v>
      </c>
      <c r="J180" s="233" t="s">
        <v>2985</v>
      </c>
      <c r="K180" s="233" t="s">
        <v>56</v>
      </c>
      <c r="L180" s="233" t="s">
        <v>50</v>
      </c>
      <c r="M180" s="234">
        <v>60.5</v>
      </c>
      <c r="N180" s="234" cm="1">
        <f t="array" ref="N180">O180</f>
        <v>110</v>
      </c>
      <c r="O180" s="234">
        <v>110</v>
      </c>
      <c r="P180" s="235" cm="1">
        <f t="array" ref="P180">(O180*$P$3)*(M180/O180)</f>
        <v>84.094999999999999</v>
      </c>
      <c r="Q180" s="235" cm="1">
        <f t="array" ref="Q180">R180</f>
        <v>183</v>
      </c>
      <c r="R180" s="235" cm="1">
        <f t="array" ref="R180">ROUND(O180*$P$3*(1+$Q$3),0)</f>
        <v>183</v>
      </c>
      <c r="S180" s="233" t="s">
        <v>57</v>
      </c>
      <c r="T180" s="237" t="s">
        <v>58</v>
      </c>
      <c r="U180" s="238"/>
      <c r="V180" s="239"/>
      <c r="W180" s="239"/>
      <c r="X180" s="239"/>
      <c r="Y180" s="239"/>
      <c r="Z180" s="240">
        <f t="shared" si="2"/>
        <v>0</v>
      </c>
    </row>
    <row r="181" spans="1:26" s="242" customFormat="1" ht="16" customHeight="1" x14ac:dyDescent="0.2">
      <c r="A181" s="231"/>
      <c r="B181" s="243">
        <v>843380122661</v>
      </c>
      <c r="C181" s="233" t="s">
        <v>3334</v>
      </c>
      <c r="D181" s="233" t="s">
        <v>3335</v>
      </c>
      <c r="E181" s="233" t="str" cm="1">
        <f t="array" ref="E181">_xlfn.XLOOKUP(C181,Master!E1:E2386,Master!H1:H2386)</f>
        <v>Yes</v>
      </c>
      <c r="F181" s="233" t="s">
        <v>116</v>
      </c>
      <c r="G181" s="233" t="s">
        <v>70</v>
      </c>
      <c r="H181" s="233" t="s">
        <v>2841</v>
      </c>
      <c r="I181" s="233" t="s">
        <v>2842</v>
      </c>
      <c r="J181" s="233" t="s">
        <v>2985</v>
      </c>
      <c r="K181" s="233" t="s">
        <v>56</v>
      </c>
      <c r="L181" s="233" t="s">
        <v>50</v>
      </c>
      <c r="M181" s="234">
        <v>60.5</v>
      </c>
      <c r="N181" s="234" cm="1">
        <f t="array" ref="N181">O181</f>
        <v>110</v>
      </c>
      <c r="O181" s="234">
        <v>110</v>
      </c>
      <c r="P181" s="235" cm="1">
        <f t="array" ref="P181">(O181*$P$3)*(M181/O181)</f>
        <v>84.094999999999999</v>
      </c>
      <c r="Q181" s="235" cm="1">
        <f t="array" ref="Q181">R181</f>
        <v>183</v>
      </c>
      <c r="R181" s="235" cm="1">
        <f t="array" ref="R181">ROUND(O181*$P$3*(1+$Q$3),0)</f>
        <v>183</v>
      </c>
      <c r="S181" s="233" t="s">
        <v>57</v>
      </c>
      <c r="T181" s="237" t="s">
        <v>58</v>
      </c>
      <c r="U181" s="238"/>
      <c r="V181" s="239"/>
      <c r="W181" s="239"/>
      <c r="X181" s="239"/>
      <c r="Y181" s="239"/>
      <c r="Z181" s="240">
        <f t="shared" si="2"/>
        <v>0</v>
      </c>
    </row>
    <row r="182" spans="1:26" s="242" customFormat="1" ht="16" customHeight="1" x14ac:dyDescent="0.2">
      <c r="A182" s="231"/>
      <c r="B182" s="243">
        <v>843380122678</v>
      </c>
      <c r="C182" s="233" t="s">
        <v>3336</v>
      </c>
      <c r="D182" s="233" t="s">
        <v>3337</v>
      </c>
      <c r="E182" s="233" t="str" cm="1">
        <f t="array" ref="E182">_xlfn.XLOOKUP(C182,Master!E1:E2386,Master!H1:H2386)</f>
        <v>Yes</v>
      </c>
      <c r="F182" s="233" t="s">
        <v>116</v>
      </c>
      <c r="G182" s="233" t="s">
        <v>282</v>
      </c>
      <c r="H182" s="233" t="s">
        <v>2841</v>
      </c>
      <c r="I182" s="233" t="s">
        <v>2842</v>
      </c>
      <c r="J182" s="233" t="s">
        <v>2985</v>
      </c>
      <c r="K182" s="233" t="s">
        <v>56</v>
      </c>
      <c r="L182" s="233" t="s">
        <v>50</v>
      </c>
      <c r="M182" s="234">
        <v>60.5</v>
      </c>
      <c r="N182" s="234" cm="1">
        <f t="array" ref="N182">O182</f>
        <v>110</v>
      </c>
      <c r="O182" s="234">
        <v>110</v>
      </c>
      <c r="P182" s="235" cm="1">
        <f t="array" ref="P182">(O182*$P$3)*(M182/O182)</f>
        <v>84.094999999999999</v>
      </c>
      <c r="Q182" s="235" cm="1">
        <f t="array" ref="Q182">R182</f>
        <v>183</v>
      </c>
      <c r="R182" s="235" cm="1">
        <f t="array" ref="R182">ROUND(O182*$P$3*(1+$Q$3),0)</f>
        <v>183</v>
      </c>
      <c r="S182" s="233" t="s">
        <v>57</v>
      </c>
      <c r="T182" s="237" t="s">
        <v>58</v>
      </c>
      <c r="U182" s="238"/>
      <c r="V182" s="239"/>
      <c r="W182" s="239"/>
      <c r="X182" s="239"/>
      <c r="Y182" s="239"/>
      <c r="Z182" s="240">
        <f t="shared" si="2"/>
        <v>0</v>
      </c>
    </row>
    <row r="183" spans="1:26" ht="16" customHeight="1" x14ac:dyDescent="0.2">
      <c r="A183" s="54"/>
      <c r="B183" s="55">
        <v>843380168430</v>
      </c>
      <c r="C183" s="56" t="s">
        <v>3338</v>
      </c>
      <c r="D183" s="56" t="s">
        <v>3339</v>
      </c>
      <c r="E183" s="56" t="str" cm="1">
        <f t="array" ref="E183">_xlfn.XLOOKUP(C183,Master!E1:E2386,Master!H1:H2386)</f>
        <v>No</v>
      </c>
      <c r="F183" s="56" t="s">
        <v>190</v>
      </c>
      <c r="G183" s="56" t="s">
        <v>61</v>
      </c>
      <c r="H183" s="56" t="s">
        <v>2841</v>
      </c>
      <c r="I183" s="56" t="s">
        <v>2842</v>
      </c>
      <c r="J183" s="56" t="s">
        <v>2985</v>
      </c>
      <c r="K183" s="56" t="s">
        <v>56</v>
      </c>
      <c r="L183" s="56" t="s">
        <v>50</v>
      </c>
      <c r="M183" s="57">
        <v>71.5</v>
      </c>
      <c r="N183" s="57" cm="1">
        <f t="array" ref="N183">O183</f>
        <v>130</v>
      </c>
      <c r="O183" s="57">
        <v>130</v>
      </c>
      <c r="P183" s="58" cm="1">
        <f t="array" ref="P183">(O183*$P$3)*(M183/O183)</f>
        <v>99.385000000000005</v>
      </c>
      <c r="Q183" s="58" cm="1">
        <f t="array" ref="Q183">R183</f>
        <v>217</v>
      </c>
      <c r="R183" s="58" cm="1">
        <f t="array" ref="R183">ROUND(O183*$P$3*(1+$Q$3),0)</f>
        <v>217</v>
      </c>
      <c r="S183" s="56" t="s">
        <v>57</v>
      </c>
      <c r="T183" s="60" t="s">
        <v>58</v>
      </c>
      <c r="U183" s="51"/>
      <c r="V183" s="61"/>
      <c r="W183" s="61"/>
      <c r="X183" s="61"/>
      <c r="Y183" s="61"/>
      <c r="Z183" s="53">
        <f t="shared" si="2"/>
        <v>0</v>
      </c>
    </row>
    <row r="184" spans="1:26" ht="16" customHeight="1" x14ac:dyDescent="0.2">
      <c r="A184" s="54"/>
      <c r="B184" s="55">
        <v>843380168447</v>
      </c>
      <c r="C184" s="56" t="s">
        <v>3340</v>
      </c>
      <c r="D184" s="56" t="s">
        <v>3341</v>
      </c>
      <c r="E184" s="56" t="str" cm="1">
        <f t="array" ref="E184">_xlfn.XLOOKUP(C184,Master!E1:E2386,Master!H1:H2386)</f>
        <v>No</v>
      </c>
      <c r="F184" s="56" t="s">
        <v>190</v>
      </c>
      <c r="G184" s="56" t="s">
        <v>64</v>
      </c>
      <c r="H184" s="56" t="s">
        <v>2841</v>
      </c>
      <c r="I184" s="56" t="s">
        <v>2842</v>
      </c>
      <c r="J184" s="56" t="s">
        <v>2985</v>
      </c>
      <c r="K184" s="56" t="s">
        <v>56</v>
      </c>
      <c r="L184" s="56" t="s">
        <v>50</v>
      </c>
      <c r="M184" s="57">
        <v>71.5</v>
      </c>
      <c r="N184" s="57" cm="1">
        <f t="array" ref="N184">O184</f>
        <v>130</v>
      </c>
      <c r="O184" s="57">
        <v>130</v>
      </c>
      <c r="P184" s="58" cm="1">
        <f t="array" ref="P184">(O184*$P$3)*(M184/O184)</f>
        <v>99.385000000000005</v>
      </c>
      <c r="Q184" s="58" cm="1">
        <f t="array" ref="Q184">R184</f>
        <v>217</v>
      </c>
      <c r="R184" s="58" cm="1">
        <f t="array" ref="R184">ROUND(O184*$P$3*(1+$Q$3),0)</f>
        <v>217</v>
      </c>
      <c r="S184" s="56" t="s">
        <v>57</v>
      </c>
      <c r="T184" s="60" t="s">
        <v>58</v>
      </c>
      <c r="U184" s="51"/>
      <c r="V184" s="61"/>
      <c r="W184" s="61"/>
      <c r="X184" s="61"/>
      <c r="Y184" s="61"/>
      <c r="Z184" s="53">
        <f t="shared" si="2"/>
        <v>0</v>
      </c>
    </row>
    <row r="185" spans="1:26" ht="16" customHeight="1" x14ac:dyDescent="0.2">
      <c r="A185" s="54"/>
      <c r="B185" s="55">
        <v>843380168454</v>
      </c>
      <c r="C185" s="56" t="s">
        <v>3342</v>
      </c>
      <c r="D185" s="56" t="s">
        <v>3343</v>
      </c>
      <c r="E185" s="56" t="str" cm="1">
        <f t="array" ref="E185">_xlfn.XLOOKUP(C185,Master!E1:E2386,Master!H1:H2386)</f>
        <v>No</v>
      </c>
      <c r="F185" s="56" t="s">
        <v>190</v>
      </c>
      <c r="G185" s="56" t="s">
        <v>67</v>
      </c>
      <c r="H185" s="56" t="s">
        <v>2841</v>
      </c>
      <c r="I185" s="56" t="s">
        <v>2842</v>
      </c>
      <c r="J185" s="56" t="s">
        <v>2985</v>
      </c>
      <c r="K185" s="56" t="s">
        <v>56</v>
      </c>
      <c r="L185" s="56" t="s">
        <v>50</v>
      </c>
      <c r="M185" s="57">
        <v>71.5</v>
      </c>
      <c r="N185" s="57" cm="1">
        <f t="array" ref="N185">O185</f>
        <v>130</v>
      </c>
      <c r="O185" s="57">
        <v>130</v>
      </c>
      <c r="P185" s="58" cm="1">
        <f t="array" ref="P185">(O185*$P$3)*(M185/O185)</f>
        <v>99.385000000000005</v>
      </c>
      <c r="Q185" s="58" cm="1">
        <f t="array" ref="Q185">R185</f>
        <v>217</v>
      </c>
      <c r="R185" s="58" cm="1">
        <f t="array" ref="R185">ROUND(O185*$P$3*(1+$Q$3),0)</f>
        <v>217</v>
      </c>
      <c r="S185" s="56" t="s">
        <v>57</v>
      </c>
      <c r="T185" s="60" t="s">
        <v>58</v>
      </c>
      <c r="U185" s="51"/>
      <c r="V185" s="61"/>
      <c r="W185" s="61"/>
      <c r="X185" s="61"/>
      <c r="Y185" s="61"/>
      <c r="Z185" s="53">
        <f t="shared" si="2"/>
        <v>0</v>
      </c>
    </row>
    <row r="186" spans="1:26" ht="16" customHeight="1" x14ac:dyDescent="0.2">
      <c r="A186" s="54"/>
      <c r="B186" s="55">
        <v>843380168461</v>
      </c>
      <c r="C186" s="56" t="s">
        <v>3344</v>
      </c>
      <c r="D186" s="56" t="s">
        <v>3345</v>
      </c>
      <c r="E186" s="56" t="str" cm="1">
        <f t="array" ref="E186">_xlfn.XLOOKUP(C186,Master!E1:E2386,Master!H1:H2386)</f>
        <v>No</v>
      </c>
      <c r="F186" s="56" t="s">
        <v>190</v>
      </c>
      <c r="G186" s="56" t="s">
        <v>70</v>
      </c>
      <c r="H186" s="56" t="s">
        <v>2841</v>
      </c>
      <c r="I186" s="56" t="s">
        <v>2842</v>
      </c>
      <c r="J186" s="56" t="s">
        <v>2985</v>
      </c>
      <c r="K186" s="56" t="s">
        <v>56</v>
      </c>
      <c r="L186" s="56" t="s">
        <v>50</v>
      </c>
      <c r="M186" s="57">
        <v>71.5</v>
      </c>
      <c r="N186" s="57" cm="1">
        <f t="array" ref="N186">O186</f>
        <v>130</v>
      </c>
      <c r="O186" s="57">
        <v>130</v>
      </c>
      <c r="P186" s="58" cm="1">
        <f t="array" ref="P186">(O186*$P$3)*(M186/O186)</f>
        <v>99.385000000000005</v>
      </c>
      <c r="Q186" s="58" cm="1">
        <f t="array" ref="Q186">R186</f>
        <v>217</v>
      </c>
      <c r="R186" s="58" cm="1">
        <f t="array" ref="R186">ROUND(O186*$P$3*(1+$Q$3),0)</f>
        <v>217</v>
      </c>
      <c r="S186" s="56" t="s">
        <v>57</v>
      </c>
      <c r="T186" s="60" t="s">
        <v>58</v>
      </c>
      <c r="U186" s="51"/>
      <c r="V186" s="61"/>
      <c r="W186" s="61"/>
      <c r="X186" s="61"/>
      <c r="Y186" s="61"/>
      <c r="Z186" s="53">
        <f t="shared" si="2"/>
        <v>0</v>
      </c>
    </row>
    <row r="187" spans="1:26" ht="16" customHeight="1" x14ac:dyDescent="0.2">
      <c r="A187" s="54"/>
      <c r="B187" s="55">
        <v>843380168478</v>
      </c>
      <c r="C187" s="56" t="s">
        <v>3346</v>
      </c>
      <c r="D187" s="56" t="s">
        <v>3347</v>
      </c>
      <c r="E187" s="56" t="str" cm="1">
        <f t="array" ref="E187">_xlfn.XLOOKUP(C187,Master!E1:E2386,Master!H1:H2386)</f>
        <v>No</v>
      </c>
      <c r="F187" s="56" t="s">
        <v>190</v>
      </c>
      <c r="G187" s="56" t="s">
        <v>282</v>
      </c>
      <c r="H187" s="56" t="s">
        <v>2841</v>
      </c>
      <c r="I187" s="56" t="s">
        <v>2842</v>
      </c>
      <c r="J187" s="56" t="s">
        <v>2985</v>
      </c>
      <c r="K187" s="56" t="s">
        <v>56</v>
      </c>
      <c r="L187" s="56" t="s">
        <v>50</v>
      </c>
      <c r="M187" s="57">
        <v>71.5</v>
      </c>
      <c r="N187" s="57" cm="1">
        <f t="array" ref="N187">O187</f>
        <v>130</v>
      </c>
      <c r="O187" s="57">
        <v>130</v>
      </c>
      <c r="P187" s="58" cm="1">
        <f t="array" ref="P187">(O187*$P$3)*(M187/O187)</f>
        <v>99.385000000000005</v>
      </c>
      <c r="Q187" s="58" cm="1">
        <f t="array" ref="Q187">R187</f>
        <v>217</v>
      </c>
      <c r="R187" s="58" cm="1">
        <f t="array" ref="R187">ROUND(O187*$P$3*(1+$Q$3),0)</f>
        <v>217</v>
      </c>
      <c r="S187" s="56" t="s">
        <v>57</v>
      </c>
      <c r="T187" s="60" t="s">
        <v>58</v>
      </c>
      <c r="U187" s="51"/>
      <c r="V187" s="61"/>
      <c r="W187" s="61"/>
      <c r="X187" s="61"/>
      <c r="Y187" s="61"/>
      <c r="Z187" s="53">
        <f t="shared" si="2"/>
        <v>0</v>
      </c>
    </row>
    <row r="188" spans="1:26" ht="16" customHeight="1" x14ac:dyDescent="0.2">
      <c r="A188" s="54"/>
      <c r="B188" s="55">
        <v>843380149613</v>
      </c>
      <c r="C188" s="56" t="s">
        <v>3348</v>
      </c>
      <c r="D188" s="56" t="s">
        <v>3349</v>
      </c>
      <c r="E188" s="56" t="str" cm="1">
        <f t="array" ref="E188">_xlfn.XLOOKUP(C188,Master!E1:E2386,Master!H1:H2386)</f>
        <v>Yes</v>
      </c>
      <c r="F188" s="56" t="s">
        <v>127</v>
      </c>
      <c r="G188" s="56" t="s">
        <v>61</v>
      </c>
      <c r="H188" s="56" t="s">
        <v>2841</v>
      </c>
      <c r="I188" s="56" t="s">
        <v>2842</v>
      </c>
      <c r="J188" s="56" t="s">
        <v>2985</v>
      </c>
      <c r="K188" s="56" t="s">
        <v>56</v>
      </c>
      <c r="L188" s="56" t="s">
        <v>50</v>
      </c>
      <c r="M188" s="57">
        <v>71.5</v>
      </c>
      <c r="N188" s="57" cm="1">
        <f t="array" ref="N188">O188</f>
        <v>130</v>
      </c>
      <c r="O188" s="57">
        <v>130</v>
      </c>
      <c r="P188" s="58" cm="1">
        <f t="array" ref="P188">(O188*$P$3)*(M188/O188)</f>
        <v>99.385000000000005</v>
      </c>
      <c r="Q188" s="58" cm="1">
        <f t="array" ref="Q188">R188</f>
        <v>217</v>
      </c>
      <c r="R188" s="58" cm="1">
        <f t="array" ref="R188">ROUND(O188*$P$3*(1+$Q$3),0)</f>
        <v>217</v>
      </c>
      <c r="S188" s="56" t="s">
        <v>57</v>
      </c>
      <c r="T188" s="60" t="s">
        <v>58</v>
      </c>
      <c r="U188" s="51"/>
      <c r="V188" s="61"/>
      <c r="W188" s="61"/>
      <c r="X188" s="61"/>
      <c r="Y188" s="61"/>
      <c r="Z188" s="53">
        <f t="shared" si="2"/>
        <v>0</v>
      </c>
    </row>
    <row r="189" spans="1:26" ht="16" customHeight="1" x14ac:dyDescent="0.2">
      <c r="A189" s="54"/>
      <c r="B189" s="55">
        <v>843380149606</v>
      </c>
      <c r="C189" s="56" t="s">
        <v>3350</v>
      </c>
      <c r="D189" s="56" t="s">
        <v>3351</v>
      </c>
      <c r="E189" s="56" t="str" cm="1">
        <f t="array" ref="E189">_xlfn.XLOOKUP(C189,Master!E1:E2386,Master!H1:H2386)</f>
        <v>Yes</v>
      </c>
      <c r="F189" s="56" t="s">
        <v>127</v>
      </c>
      <c r="G189" s="56" t="s">
        <v>64</v>
      </c>
      <c r="H189" s="56" t="s">
        <v>2841</v>
      </c>
      <c r="I189" s="56" t="s">
        <v>2842</v>
      </c>
      <c r="J189" s="56" t="s">
        <v>2985</v>
      </c>
      <c r="K189" s="56" t="s">
        <v>56</v>
      </c>
      <c r="L189" s="56" t="s">
        <v>50</v>
      </c>
      <c r="M189" s="57">
        <v>71.5</v>
      </c>
      <c r="N189" s="57" cm="1">
        <f t="array" ref="N189">O189</f>
        <v>130</v>
      </c>
      <c r="O189" s="57">
        <v>130</v>
      </c>
      <c r="P189" s="58" cm="1">
        <f t="array" ref="P189">(O189*$P$3)*(M189/O189)</f>
        <v>99.385000000000005</v>
      </c>
      <c r="Q189" s="58" cm="1">
        <f t="array" ref="Q189">R189</f>
        <v>217</v>
      </c>
      <c r="R189" s="58" cm="1">
        <f t="array" ref="R189">ROUND(O189*$P$3*(1+$Q$3),0)</f>
        <v>217</v>
      </c>
      <c r="S189" s="56" t="s">
        <v>57</v>
      </c>
      <c r="T189" s="60" t="s">
        <v>58</v>
      </c>
      <c r="U189" s="51"/>
      <c r="V189" s="61"/>
      <c r="W189" s="61"/>
      <c r="X189" s="61"/>
      <c r="Y189" s="61"/>
      <c r="Z189" s="53">
        <f t="shared" si="2"/>
        <v>0</v>
      </c>
    </row>
    <row r="190" spans="1:26" ht="16" customHeight="1" x14ac:dyDescent="0.2">
      <c r="A190" s="54"/>
      <c r="B190" s="55">
        <v>843380149590</v>
      </c>
      <c r="C190" s="56" t="s">
        <v>3352</v>
      </c>
      <c r="D190" s="56" t="s">
        <v>3353</v>
      </c>
      <c r="E190" s="56" t="str" cm="1">
        <f t="array" ref="E190">_xlfn.XLOOKUP(C190,Master!E1:E2386,Master!H1:H2386)</f>
        <v>Yes</v>
      </c>
      <c r="F190" s="56" t="s">
        <v>127</v>
      </c>
      <c r="G190" s="56" t="s">
        <v>67</v>
      </c>
      <c r="H190" s="56" t="s">
        <v>2841</v>
      </c>
      <c r="I190" s="56" t="s">
        <v>2842</v>
      </c>
      <c r="J190" s="56" t="s">
        <v>2985</v>
      </c>
      <c r="K190" s="56" t="s">
        <v>56</v>
      </c>
      <c r="L190" s="56" t="s">
        <v>50</v>
      </c>
      <c r="M190" s="57">
        <v>71.5</v>
      </c>
      <c r="N190" s="57" cm="1">
        <f t="array" ref="N190">O190</f>
        <v>130</v>
      </c>
      <c r="O190" s="57">
        <v>130</v>
      </c>
      <c r="P190" s="58" cm="1">
        <f t="array" ref="P190">(O190*$P$3)*(M190/O190)</f>
        <v>99.385000000000005</v>
      </c>
      <c r="Q190" s="58" cm="1">
        <f t="array" ref="Q190">R190</f>
        <v>217</v>
      </c>
      <c r="R190" s="58" cm="1">
        <f t="array" ref="R190">ROUND(O190*$P$3*(1+$Q$3),0)</f>
        <v>217</v>
      </c>
      <c r="S190" s="56" t="s">
        <v>57</v>
      </c>
      <c r="T190" s="60" t="s">
        <v>58</v>
      </c>
      <c r="U190" s="51"/>
      <c r="V190" s="61"/>
      <c r="W190" s="61"/>
      <c r="X190" s="61"/>
      <c r="Y190" s="61"/>
      <c r="Z190" s="53">
        <f t="shared" si="2"/>
        <v>0</v>
      </c>
    </row>
    <row r="191" spans="1:26" ht="16" customHeight="1" x14ac:dyDescent="0.2">
      <c r="A191" s="54"/>
      <c r="B191" s="55">
        <v>843380149620</v>
      </c>
      <c r="C191" s="56" t="s">
        <v>3354</v>
      </c>
      <c r="D191" s="56" t="s">
        <v>3355</v>
      </c>
      <c r="E191" s="56" t="str" cm="1">
        <f t="array" ref="E191">_xlfn.XLOOKUP(C191,Master!E1:E2386,Master!H1:H2386)</f>
        <v>Yes</v>
      </c>
      <c r="F191" s="56" t="s">
        <v>127</v>
      </c>
      <c r="G191" s="56" t="s">
        <v>70</v>
      </c>
      <c r="H191" s="56" t="s">
        <v>2841</v>
      </c>
      <c r="I191" s="56" t="s">
        <v>2842</v>
      </c>
      <c r="J191" s="56" t="s">
        <v>2985</v>
      </c>
      <c r="K191" s="56" t="s">
        <v>56</v>
      </c>
      <c r="L191" s="56" t="s">
        <v>50</v>
      </c>
      <c r="M191" s="57">
        <v>71.5</v>
      </c>
      <c r="N191" s="57" cm="1">
        <f t="array" ref="N191">O191</f>
        <v>130</v>
      </c>
      <c r="O191" s="57">
        <v>130</v>
      </c>
      <c r="P191" s="58" cm="1">
        <f t="array" ref="P191">(O191*$P$3)*(M191/O191)</f>
        <v>99.385000000000005</v>
      </c>
      <c r="Q191" s="58" cm="1">
        <f t="array" ref="Q191">R191</f>
        <v>217</v>
      </c>
      <c r="R191" s="58" cm="1">
        <f t="array" ref="R191">ROUND(O191*$P$3*(1+$Q$3),0)</f>
        <v>217</v>
      </c>
      <c r="S191" s="56" t="s">
        <v>57</v>
      </c>
      <c r="T191" s="60" t="s">
        <v>58</v>
      </c>
      <c r="U191" s="51"/>
      <c r="V191" s="61"/>
      <c r="W191" s="61"/>
      <c r="X191" s="61"/>
      <c r="Y191" s="61"/>
      <c r="Z191" s="53">
        <f t="shared" si="2"/>
        <v>0</v>
      </c>
    </row>
    <row r="192" spans="1:26" ht="16" customHeight="1" x14ac:dyDescent="0.2">
      <c r="A192" s="54"/>
      <c r="B192" s="55">
        <v>843380149583</v>
      </c>
      <c r="C192" s="56" t="s">
        <v>3356</v>
      </c>
      <c r="D192" s="56" t="s">
        <v>3357</v>
      </c>
      <c r="E192" s="56" t="str" cm="1">
        <f t="array" ref="E192">_xlfn.XLOOKUP(C192,Master!E1:E2386,Master!H1:H2386)</f>
        <v>Yes</v>
      </c>
      <c r="F192" s="56" t="s">
        <v>127</v>
      </c>
      <c r="G192" s="56" t="s">
        <v>282</v>
      </c>
      <c r="H192" s="56" t="s">
        <v>2841</v>
      </c>
      <c r="I192" s="56" t="s">
        <v>2842</v>
      </c>
      <c r="J192" s="56" t="s">
        <v>2985</v>
      </c>
      <c r="K192" s="56" t="s">
        <v>56</v>
      </c>
      <c r="L192" s="56" t="s">
        <v>50</v>
      </c>
      <c r="M192" s="57">
        <v>71.5</v>
      </c>
      <c r="N192" s="57" cm="1">
        <f t="array" ref="N192">O192</f>
        <v>130</v>
      </c>
      <c r="O192" s="57">
        <v>130</v>
      </c>
      <c r="P192" s="58" cm="1">
        <f t="array" ref="P192">(O192*$P$3)*(M192/O192)</f>
        <v>99.385000000000005</v>
      </c>
      <c r="Q192" s="58" cm="1">
        <f t="array" ref="Q192">R192</f>
        <v>217</v>
      </c>
      <c r="R192" s="58" cm="1">
        <f t="array" ref="R192">ROUND(O192*$P$3*(1+$Q$3),0)</f>
        <v>217</v>
      </c>
      <c r="S192" s="56" t="s">
        <v>57</v>
      </c>
      <c r="T192" s="60" t="s">
        <v>58</v>
      </c>
      <c r="U192" s="51"/>
      <c r="V192" s="61"/>
      <c r="W192" s="61"/>
      <c r="X192" s="61"/>
      <c r="Y192" s="61"/>
      <c r="Z192" s="53">
        <f t="shared" si="2"/>
        <v>0</v>
      </c>
    </row>
    <row r="193" spans="1:26" ht="16" customHeight="1" x14ac:dyDescent="0.2">
      <c r="A193" s="54"/>
      <c r="B193" s="55">
        <v>843380103820</v>
      </c>
      <c r="C193" s="56" t="s">
        <v>3358</v>
      </c>
      <c r="D193" s="56" t="s">
        <v>3359</v>
      </c>
      <c r="E193" s="56" t="str" cm="1">
        <f t="array" ref="E193">_xlfn.XLOOKUP(C193,Master!E1:E2386,Master!H1:H2386)</f>
        <v>No</v>
      </c>
      <c r="F193" s="56" t="s">
        <v>116</v>
      </c>
      <c r="G193" s="56" t="s">
        <v>61</v>
      </c>
      <c r="H193" s="56" t="s">
        <v>2841</v>
      </c>
      <c r="I193" s="56" t="s">
        <v>2842</v>
      </c>
      <c r="J193" s="56" t="s">
        <v>2985</v>
      </c>
      <c r="K193" s="56" t="s">
        <v>56</v>
      </c>
      <c r="L193" s="56" t="s">
        <v>50</v>
      </c>
      <c r="M193" s="57">
        <v>71.5</v>
      </c>
      <c r="N193" s="57" cm="1">
        <f t="array" ref="N193">O193</f>
        <v>130</v>
      </c>
      <c r="O193" s="57">
        <v>130</v>
      </c>
      <c r="P193" s="58" cm="1">
        <f t="array" ref="P193">(O193*$P$3)*(M193/O193)</f>
        <v>99.385000000000005</v>
      </c>
      <c r="Q193" s="58" cm="1">
        <f t="array" ref="Q193">R193</f>
        <v>217</v>
      </c>
      <c r="R193" s="58" cm="1">
        <f t="array" ref="R193">ROUND(O193*$P$3*(1+$Q$3),0)</f>
        <v>217</v>
      </c>
      <c r="S193" s="56" t="s">
        <v>57</v>
      </c>
      <c r="T193" s="60" t="s">
        <v>58</v>
      </c>
      <c r="U193" s="51"/>
      <c r="V193" s="61"/>
      <c r="W193" s="61"/>
      <c r="X193" s="61"/>
      <c r="Y193" s="61"/>
      <c r="Z193" s="53">
        <f t="shared" si="2"/>
        <v>0</v>
      </c>
    </row>
    <row r="194" spans="1:26" ht="16" customHeight="1" x14ac:dyDescent="0.2">
      <c r="A194" s="54"/>
      <c r="B194" s="55">
        <v>843380103837</v>
      </c>
      <c r="C194" s="56" t="s">
        <v>3360</v>
      </c>
      <c r="D194" s="56" t="s">
        <v>3361</v>
      </c>
      <c r="E194" s="56" t="str" cm="1">
        <f t="array" ref="E194">_xlfn.XLOOKUP(C194,Master!E1:E2386,Master!H1:H2386)</f>
        <v>No</v>
      </c>
      <c r="F194" s="56" t="s">
        <v>116</v>
      </c>
      <c r="G194" s="56" t="s">
        <v>64</v>
      </c>
      <c r="H194" s="56" t="s">
        <v>2841</v>
      </c>
      <c r="I194" s="56" t="s">
        <v>2842</v>
      </c>
      <c r="J194" s="56" t="s">
        <v>2985</v>
      </c>
      <c r="K194" s="56" t="s">
        <v>56</v>
      </c>
      <c r="L194" s="56" t="s">
        <v>50</v>
      </c>
      <c r="M194" s="57">
        <v>71.5</v>
      </c>
      <c r="N194" s="57" cm="1">
        <f t="array" ref="N194">O194</f>
        <v>130</v>
      </c>
      <c r="O194" s="57">
        <v>130</v>
      </c>
      <c r="P194" s="58" cm="1">
        <f t="array" ref="P194">(O194*$P$3)*(M194/O194)</f>
        <v>99.385000000000005</v>
      </c>
      <c r="Q194" s="58" cm="1">
        <f t="array" ref="Q194">R194</f>
        <v>217</v>
      </c>
      <c r="R194" s="58" cm="1">
        <f t="array" ref="R194">ROUND(O194*$P$3*(1+$Q$3),0)</f>
        <v>217</v>
      </c>
      <c r="S194" s="56" t="s">
        <v>57</v>
      </c>
      <c r="T194" s="60" t="s">
        <v>58</v>
      </c>
      <c r="U194" s="51"/>
      <c r="V194" s="61"/>
      <c r="W194" s="61"/>
      <c r="X194" s="61"/>
      <c r="Y194" s="61"/>
      <c r="Z194" s="53">
        <f t="shared" si="2"/>
        <v>0</v>
      </c>
    </row>
    <row r="195" spans="1:26" ht="16" customHeight="1" x14ac:dyDescent="0.2">
      <c r="A195" s="54"/>
      <c r="B195" s="55">
        <v>843380103844</v>
      </c>
      <c r="C195" s="56" t="s">
        <v>3362</v>
      </c>
      <c r="D195" s="56" t="s">
        <v>3363</v>
      </c>
      <c r="E195" s="56" t="str" cm="1">
        <f t="array" ref="E195">_xlfn.XLOOKUP(C195,Master!E1:E2386,Master!H1:H2386)</f>
        <v>No</v>
      </c>
      <c r="F195" s="56" t="s">
        <v>116</v>
      </c>
      <c r="G195" s="56" t="s">
        <v>67</v>
      </c>
      <c r="H195" s="56" t="s">
        <v>2841</v>
      </c>
      <c r="I195" s="56" t="s">
        <v>2842</v>
      </c>
      <c r="J195" s="56" t="s">
        <v>2985</v>
      </c>
      <c r="K195" s="56" t="s">
        <v>56</v>
      </c>
      <c r="L195" s="56" t="s">
        <v>50</v>
      </c>
      <c r="M195" s="57">
        <v>71.5</v>
      </c>
      <c r="N195" s="57" cm="1">
        <f t="array" ref="N195">O195</f>
        <v>130</v>
      </c>
      <c r="O195" s="57">
        <v>130</v>
      </c>
      <c r="P195" s="58" cm="1">
        <f t="array" ref="P195">(O195*$P$3)*(M195/O195)</f>
        <v>99.385000000000005</v>
      </c>
      <c r="Q195" s="58" cm="1">
        <f t="array" ref="Q195">R195</f>
        <v>217</v>
      </c>
      <c r="R195" s="58" cm="1">
        <f t="array" ref="R195">ROUND(O195*$P$3*(1+$Q$3),0)</f>
        <v>217</v>
      </c>
      <c r="S195" s="56" t="s">
        <v>57</v>
      </c>
      <c r="T195" s="60" t="s">
        <v>58</v>
      </c>
      <c r="U195" s="51"/>
      <c r="V195" s="61"/>
      <c r="W195" s="61"/>
      <c r="X195" s="61"/>
      <c r="Y195" s="61"/>
      <c r="Z195" s="53">
        <f t="shared" si="2"/>
        <v>0</v>
      </c>
    </row>
    <row r="196" spans="1:26" ht="16" customHeight="1" x14ac:dyDescent="0.2">
      <c r="A196" s="54"/>
      <c r="B196" s="55">
        <v>843380103851</v>
      </c>
      <c r="C196" s="56" t="s">
        <v>3364</v>
      </c>
      <c r="D196" s="56" t="s">
        <v>3365</v>
      </c>
      <c r="E196" s="56" t="str" cm="1">
        <f t="array" ref="E196">_xlfn.XLOOKUP(C196,Master!E1:E2386,Master!H1:H2386)</f>
        <v>No</v>
      </c>
      <c r="F196" s="56" t="s">
        <v>116</v>
      </c>
      <c r="G196" s="56" t="s">
        <v>70</v>
      </c>
      <c r="H196" s="56" t="s">
        <v>2841</v>
      </c>
      <c r="I196" s="56" t="s">
        <v>2842</v>
      </c>
      <c r="J196" s="56" t="s">
        <v>2985</v>
      </c>
      <c r="K196" s="56" t="s">
        <v>56</v>
      </c>
      <c r="L196" s="56" t="s">
        <v>50</v>
      </c>
      <c r="M196" s="57">
        <v>71.5</v>
      </c>
      <c r="N196" s="57" cm="1">
        <f t="array" ref="N196">O196</f>
        <v>130</v>
      </c>
      <c r="O196" s="57">
        <v>130</v>
      </c>
      <c r="P196" s="58" cm="1">
        <f t="array" ref="P196">(O196*$P$3)*(M196/O196)</f>
        <v>99.385000000000005</v>
      </c>
      <c r="Q196" s="58" cm="1">
        <f t="array" ref="Q196">R196</f>
        <v>217</v>
      </c>
      <c r="R196" s="58" cm="1">
        <f t="array" ref="R196">ROUND(O196*$P$3*(1+$Q$3),0)</f>
        <v>217</v>
      </c>
      <c r="S196" s="56" t="s">
        <v>57</v>
      </c>
      <c r="T196" s="60" t="s">
        <v>58</v>
      </c>
      <c r="U196" s="51"/>
      <c r="V196" s="61"/>
      <c r="W196" s="61"/>
      <c r="X196" s="61"/>
      <c r="Y196" s="61"/>
      <c r="Z196" s="53">
        <f t="shared" si="2"/>
        <v>0</v>
      </c>
    </row>
    <row r="197" spans="1:26" ht="16" customHeight="1" x14ac:dyDescent="0.2">
      <c r="A197" s="54"/>
      <c r="B197" s="55">
        <v>843380103868</v>
      </c>
      <c r="C197" s="56" t="s">
        <v>3366</v>
      </c>
      <c r="D197" s="56" t="s">
        <v>3367</v>
      </c>
      <c r="E197" s="56" t="str" cm="1">
        <f t="array" ref="E197">_xlfn.XLOOKUP(C197,Master!E1:E2386,Master!H1:H2386)</f>
        <v>No</v>
      </c>
      <c r="F197" s="56" t="s">
        <v>116</v>
      </c>
      <c r="G197" s="56" t="s">
        <v>282</v>
      </c>
      <c r="H197" s="56" t="s">
        <v>2841</v>
      </c>
      <c r="I197" s="56" t="s">
        <v>2842</v>
      </c>
      <c r="J197" s="56" t="s">
        <v>2985</v>
      </c>
      <c r="K197" s="56" t="s">
        <v>56</v>
      </c>
      <c r="L197" s="56" t="s">
        <v>50</v>
      </c>
      <c r="M197" s="57">
        <v>71.5</v>
      </c>
      <c r="N197" s="57" cm="1">
        <f t="array" ref="N197">O197</f>
        <v>130</v>
      </c>
      <c r="O197" s="57">
        <v>130</v>
      </c>
      <c r="P197" s="58" cm="1">
        <f t="array" ref="P197">(O197*$P$3)*(M197/O197)</f>
        <v>99.385000000000005</v>
      </c>
      <c r="Q197" s="58" cm="1">
        <f t="array" ref="Q197">R197</f>
        <v>217</v>
      </c>
      <c r="R197" s="58" cm="1">
        <f t="array" ref="R197">ROUND(O197*$P$3*(1+$Q$3),0)</f>
        <v>217</v>
      </c>
      <c r="S197" s="56" t="s">
        <v>57</v>
      </c>
      <c r="T197" s="60" t="s">
        <v>58</v>
      </c>
      <c r="U197" s="51"/>
      <c r="V197" s="61"/>
      <c r="W197" s="61"/>
      <c r="X197" s="61"/>
      <c r="Y197" s="61"/>
      <c r="Z197" s="53">
        <f t="shared" si="2"/>
        <v>0</v>
      </c>
    </row>
    <row r="198" spans="1:26" ht="16" customHeight="1" x14ac:dyDescent="0.2">
      <c r="A198" s="54"/>
      <c r="B198" s="55">
        <v>843380148586</v>
      </c>
      <c r="C198" s="56" t="s">
        <v>3368</v>
      </c>
      <c r="D198" s="56" t="s">
        <v>3369</v>
      </c>
      <c r="E198" s="56" t="str" cm="1">
        <f t="array" ref="E198">_xlfn.XLOOKUP(C198,Master!E1:E2386,Master!H1:H2386)</f>
        <v>No</v>
      </c>
      <c r="F198" s="56" t="s">
        <v>3370</v>
      </c>
      <c r="G198" s="56" t="s">
        <v>61</v>
      </c>
      <c r="H198" s="56" t="s">
        <v>451</v>
      </c>
      <c r="I198" s="56" t="s">
        <v>1414</v>
      </c>
      <c r="J198" s="56" t="s">
        <v>2985</v>
      </c>
      <c r="K198" s="56" t="s">
        <v>56</v>
      </c>
      <c r="L198" s="56" t="s">
        <v>50</v>
      </c>
      <c r="M198" s="57">
        <v>54</v>
      </c>
      <c r="N198" s="57" cm="1">
        <f t="array" ref="N198">O198</f>
        <v>90</v>
      </c>
      <c r="O198" s="57">
        <v>90</v>
      </c>
      <c r="P198" s="58" cm="1">
        <f t="array" ref="P198">(O198*$P$3)*(M198/O198)</f>
        <v>75.059999999999988</v>
      </c>
      <c r="Q198" s="58" cm="1">
        <f t="array" ref="Q198">R198</f>
        <v>150</v>
      </c>
      <c r="R198" s="58" cm="1">
        <f t="array" ref="R198">ROUND(O198*$P$3*(1+$Q$3),0)</f>
        <v>150</v>
      </c>
      <c r="S198" s="56" t="s">
        <v>57</v>
      </c>
      <c r="T198" s="60" t="s">
        <v>58</v>
      </c>
      <c r="U198" s="51"/>
      <c r="V198" s="61"/>
      <c r="W198" s="61"/>
      <c r="X198" s="61"/>
      <c r="Y198" s="61"/>
      <c r="Z198" s="53">
        <f t="shared" si="2"/>
        <v>0</v>
      </c>
    </row>
    <row r="199" spans="1:26" ht="16" customHeight="1" x14ac:dyDescent="0.2">
      <c r="A199" s="54"/>
      <c r="B199" s="55">
        <v>843380148579</v>
      </c>
      <c r="C199" s="56" t="s">
        <v>3371</v>
      </c>
      <c r="D199" s="56" t="s">
        <v>3372</v>
      </c>
      <c r="E199" s="56" t="str" cm="1">
        <f t="array" ref="E199">_xlfn.XLOOKUP(C199,Master!E1:E2386,Master!H1:H2386)</f>
        <v>No</v>
      </c>
      <c r="F199" s="56" t="s">
        <v>3370</v>
      </c>
      <c r="G199" s="56" t="s">
        <v>64</v>
      </c>
      <c r="H199" s="56" t="s">
        <v>451</v>
      </c>
      <c r="I199" s="56" t="s">
        <v>1414</v>
      </c>
      <c r="J199" s="56" t="s">
        <v>2985</v>
      </c>
      <c r="K199" s="56" t="s">
        <v>56</v>
      </c>
      <c r="L199" s="56" t="s">
        <v>50</v>
      </c>
      <c r="M199" s="57">
        <v>54</v>
      </c>
      <c r="N199" s="57" cm="1">
        <f t="array" ref="N199">O199</f>
        <v>90</v>
      </c>
      <c r="O199" s="57">
        <v>90</v>
      </c>
      <c r="P199" s="58" cm="1">
        <f t="array" ref="P199">(O199*$P$3)*(M199/O199)</f>
        <v>75.059999999999988</v>
      </c>
      <c r="Q199" s="58" cm="1">
        <f t="array" ref="Q199">R199</f>
        <v>150</v>
      </c>
      <c r="R199" s="58" cm="1">
        <f t="array" ref="R199">ROUND(O199*$P$3*(1+$Q$3),0)</f>
        <v>150</v>
      </c>
      <c r="S199" s="56" t="s">
        <v>57</v>
      </c>
      <c r="T199" s="60" t="s">
        <v>58</v>
      </c>
      <c r="U199" s="51"/>
      <c r="V199" s="61"/>
      <c r="W199" s="61"/>
      <c r="X199" s="61"/>
      <c r="Y199" s="61"/>
      <c r="Z199" s="53">
        <f t="shared" si="2"/>
        <v>0</v>
      </c>
    </row>
    <row r="200" spans="1:26" ht="16" customHeight="1" x14ac:dyDescent="0.2">
      <c r="A200" s="54"/>
      <c r="B200" s="55">
        <v>843380148562</v>
      </c>
      <c r="C200" s="56" t="s">
        <v>3373</v>
      </c>
      <c r="D200" s="56" t="s">
        <v>3374</v>
      </c>
      <c r="E200" s="56" t="str" cm="1">
        <f t="array" ref="E200">_xlfn.XLOOKUP(C200,Master!E1:E2386,Master!H1:H2386)</f>
        <v>No</v>
      </c>
      <c r="F200" s="56" t="s">
        <v>3370</v>
      </c>
      <c r="G200" s="56" t="s">
        <v>67</v>
      </c>
      <c r="H200" s="56" t="s">
        <v>451</v>
      </c>
      <c r="I200" s="56" t="s">
        <v>1414</v>
      </c>
      <c r="J200" s="56" t="s">
        <v>2985</v>
      </c>
      <c r="K200" s="56" t="s">
        <v>56</v>
      </c>
      <c r="L200" s="56" t="s">
        <v>50</v>
      </c>
      <c r="M200" s="57">
        <v>54</v>
      </c>
      <c r="N200" s="57" cm="1">
        <f t="array" ref="N200">O200</f>
        <v>90</v>
      </c>
      <c r="O200" s="57">
        <v>90</v>
      </c>
      <c r="P200" s="58" cm="1">
        <f t="array" ref="P200">(O200*$P$3)*(M200/O200)</f>
        <v>75.059999999999988</v>
      </c>
      <c r="Q200" s="58" cm="1">
        <f t="array" ref="Q200">R200</f>
        <v>150</v>
      </c>
      <c r="R200" s="58" cm="1">
        <f t="array" ref="R200">ROUND(O200*$P$3*(1+$Q$3),0)</f>
        <v>150</v>
      </c>
      <c r="S200" s="56" t="s">
        <v>57</v>
      </c>
      <c r="T200" s="60" t="s">
        <v>58</v>
      </c>
      <c r="U200" s="51"/>
      <c r="V200" s="61"/>
      <c r="W200" s="61"/>
      <c r="X200" s="61"/>
      <c r="Y200" s="61"/>
      <c r="Z200" s="53">
        <f t="shared" ref="Z200:Z263" si="3">(V200*M200)+(W200*M200)+(M200*X200)+(Y200*M200)</f>
        <v>0</v>
      </c>
    </row>
    <row r="201" spans="1:26" ht="16" customHeight="1" x14ac:dyDescent="0.2">
      <c r="A201" s="54"/>
      <c r="B201" s="55">
        <v>843380148593</v>
      </c>
      <c r="C201" s="56" t="s">
        <v>3375</v>
      </c>
      <c r="D201" s="56" t="s">
        <v>3376</v>
      </c>
      <c r="E201" s="56" t="str" cm="1">
        <f t="array" ref="E201">_xlfn.XLOOKUP(C201,Master!E1:E2386,Master!H1:H2386)</f>
        <v>No</v>
      </c>
      <c r="F201" s="56" t="s">
        <v>3370</v>
      </c>
      <c r="G201" s="56" t="s">
        <v>70</v>
      </c>
      <c r="H201" s="56" t="s">
        <v>451</v>
      </c>
      <c r="I201" s="56" t="s">
        <v>1414</v>
      </c>
      <c r="J201" s="56" t="s">
        <v>2985</v>
      </c>
      <c r="K201" s="56" t="s">
        <v>56</v>
      </c>
      <c r="L201" s="56" t="s">
        <v>50</v>
      </c>
      <c r="M201" s="57">
        <v>54</v>
      </c>
      <c r="N201" s="57" cm="1">
        <f t="array" ref="N201">O201</f>
        <v>90</v>
      </c>
      <c r="O201" s="57">
        <v>90</v>
      </c>
      <c r="P201" s="58" cm="1">
        <f t="array" ref="P201">(O201*$P$3)*(M201/O201)</f>
        <v>75.059999999999988</v>
      </c>
      <c r="Q201" s="58" cm="1">
        <f t="array" ref="Q201">R201</f>
        <v>150</v>
      </c>
      <c r="R201" s="58" cm="1">
        <f t="array" ref="R201">ROUND(O201*$P$3*(1+$Q$3),0)</f>
        <v>150</v>
      </c>
      <c r="S201" s="56" t="s">
        <v>57</v>
      </c>
      <c r="T201" s="60" t="s">
        <v>58</v>
      </c>
      <c r="U201" s="51"/>
      <c r="V201" s="61"/>
      <c r="W201" s="61"/>
      <c r="X201" s="61"/>
      <c r="Y201" s="61"/>
      <c r="Z201" s="53">
        <f t="shared" si="3"/>
        <v>0</v>
      </c>
    </row>
    <row r="202" spans="1:26" ht="16" customHeight="1" x14ac:dyDescent="0.2">
      <c r="A202" s="54"/>
      <c r="B202" s="55">
        <v>843380148548</v>
      </c>
      <c r="C202" s="56" t="s">
        <v>3377</v>
      </c>
      <c r="D202" s="56" t="s">
        <v>3378</v>
      </c>
      <c r="E202" s="56" t="str" cm="1">
        <f t="array" ref="E202">_xlfn.XLOOKUP(C202,Master!E1:E2386,Master!H1:H2386)</f>
        <v>No</v>
      </c>
      <c r="F202" s="56" t="s">
        <v>3370</v>
      </c>
      <c r="G202" s="56" t="s">
        <v>282</v>
      </c>
      <c r="H202" s="56" t="s">
        <v>451</v>
      </c>
      <c r="I202" s="56" t="s">
        <v>1414</v>
      </c>
      <c r="J202" s="56" t="s">
        <v>2985</v>
      </c>
      <c r="K202" s="56" t="s">
        <v>56</v>
      </c>
      <c r="L202" s="56" t="s">
        <v>50</v>
      </c>
      <c r="M202" s="57">
        <v>54</v>
      </c>
      <c r="N202" s="57" cm="1">
        <f t="array" ref="N202">O202</f>
        <v>90</v>
      </c>
      <c r="O202" s="57">
        <v>90</v>
      </c>
      <c r="P202" s="58" cm="1">
        <f t="array" ref="P202">(O202*$P$3)*(M202/O202)</f>
        <v>75.059999999999988</v>
      </c>
      <c r="Q202" s="58" cm="1">
        <f t="array" ref="Q202">R202</f>
        <v>150</v>
      </c>
      <c r="R202" s="58" cm="1">
        <f t="array" ref="R202">ROUND(O202*$P$3*(1+$Q$3),0)</f>
        <v>150</v>
      </c>
      <c r="S202" s="56" t="s">
        <v>57</v>
      </c>
      <c r="T202" s="60" t="s">
        <v>58</v>
      </c>
      <c r="U202" s="51"/>
      <c r="V202" s="61"/>
      <c r="W202" s="61"/>
      <c r="X202" s="61"/>
      <c r="Y202" s="61"/>
      <c r="Z202" s="53">
        <f t="shared" si="3"/>
        <v>0</v>
      </c>
    </row>
    <row r="203" spans="1:26" ht="16" customHeight="1" x14ac:dyDescent="0.2">
      <c r="A203" s="54"/>
      <c r="B203" s="55">
        <v>843380148555</v>
      </c>
      <c r="C203" s="56" t="s">
        <v>3379</v>
      </c>
      <c r="D203" s="56" t="s">
        <v>3380</v>
      </c>
      <c r="E203" s="56" t="str" cm="1">
        <f t="array" ref="E203">_xlfn.XLOOKUP(C203,Master!E1:E2386,Master!H1:H2386)</f>
        <v>No</v>
      </c>
      <c r="F203" s="56" t="s">
        <v>3370</v>
      </c>
      <c r="G203" s="56" t="s">
        <v>285</v>
      </c>
      <c r="H203" s="56" t="s">
        <v>451</v>
      </c>
      <c r="I203" s="56" t="s">
        <v>1414</v>
      </c>
      <c r="J203" s="56" t="s">
        <v>2985</v>
      </c>
      <c r="K203" s="56" t="s">
        <v>56</v>
      </c>
      <c r="L203" s="56" t="s">
        <v>50</v>
      </c>
      <c r="M203" s="57">
        <v>54</v>
      </c>
      <c r="N203" s="57" cm="1">
        <f t="array" ref="N203">O203</f>
        <v>90</v>
      </c>
      <c r="O203" s="57">
        <v>90</v>
      </c>
      <c r="P203" s="58" cm="1">
        <f t="array" ref="P203">(O203*$P$3)*(M203/O203)</f>
        <v>75.059999999999988</v>
      </c>
      <c r="Q203" s="58" cm="1">
        <f t="array" ref="Q203">R203</f>
        <v>150</v>
      </c>
      <c r="R203" s="58" cm="1">
        <f t="array" ref="R203">ROUND(O203*$P$3*(1+$Q$3),0)</f>
        <v>150</v>
      </c>
      <c r="S203" s="56" t="s">
        <v>57</v>
      </c>
      <c r="T203" s="60" t="s">
        <v>58</v>
      </c>
      <c r="U203" s="51"/>
      <c r="V203" s="61"/>
      <c r="W203" s="61"/>
      <c r="X203" s="61"/>
      <c r="Y203" s="61"/>
      <c r="Z203" s="53">
        <f t="shared" si="3"/>
        <v>0</v>
      </c>
    </row>
    <row r="204" spans="1:26" ht="16" customHeight="1" x14ac:dyDescent="0.2">
      <c r="A204" s="54"/>
      <c r="B204" s="55">
        <v>843380171331</v>
      </c>
      <c r="C204" s="56" t="s">
        <v>3381</v>
      </c>
      <c r="D204" s="56" t="s">
        <v>3382</v>
      </c>
      <c r="E204" s="56" t="str" cm="1">
        <f t="array" ref="E204">_xlfn.XLOOKUP(C204,Master!E1:E2386,Master!H1:H2386)</f>
        <v>No</v>
      </c>
      <c r="F204" s="56" t="s">
        <v>190</v>
      </c>
      <c r="G204" s="56" t="s">
        <v>657</v>
      </c>
      <c r="H204" s="56" t="s">
        <v>139</v>
      </c>
      <c r="I204" s="56" t="s">
        <v>140</v>
      </c>
      <c r="J204" s="56" t="s">
        <v>2985</v>
      </c>
      <c r="K204" s="56" t="s">
        <v>56</v>
      </c>
      <c r="L204" s="56" t="s">
        <v>50</v>
      </c>
      <c r="M204" s="57">
        <v>82.5</v>
      </c>
      <c r="N204" s="57" cm="1">
        <f t="array" ref="N204">O204</f>
        <v>150</v>
      </c>
      <c r="O204" s="57">
        <v>150</v>
      </c>
      <c r="P204" s="58" cm="1">
        <f t="array" ref="P204">(O204*$P$3)*(M204/O204)</f>
        <v>114.675</v>
      </c>
      <c r="Q204" s="58" cm="1">
        <f t="array" ref="Q204">R204</f>
        <v>250</v>
      </c>
      <c r="R204" s="58" cm="1">
        <f t="array" ref="R204">ROUND(O204*$P$3*(1+$Q$3),0)</f>
        <v>250</v>
      </c>
      <c r="S204" s="56" t="s">
        <v>57</v>
      </c>
      <c r="T204" s="60" t="s">
        <v>58</v>
      </c>
      <c r="U204" s="51"/>
      <c r="V204" s="61"/>
      <c r="W204" s="61"/>
      <c r="X204" s="61"/>
      <c r="Y204" s="61"/>
      <c r="Z204" s="53">
        <f t="shared" si="3"/>
        <v>0</v>
      </c>
    </row>
    <row r="205" spans="1:26" ht="16" customHeight="1" x14ac:dyDescent="0.2">
      <c r="A205" s="54"/>
      <c r="B205" s="55">
        <v>843380171348</v>
      </c>
      <c r="C205" s="56" t="s">
        <v>3383</v>
      </c>
      <c r="D205" s="56" t="s">
        <v>3384</v>
      </c>
      <c r="E205" s="56" t="str" cm="1">
        <f t="array" ref="E205">_xlfn.XLOOKUP(C205,Master!E1:E2386,Master!H1:H2386)</f>
        <v>No</v>
      </c>
      <c r="F205" s="56" t="s">
        <v>190</v>
      </c>
      <c r="G205" s="56" t="s">
        <v>719</v>
      </c>
      <c r="H205" s="56" t="s">
        <v>139</v>
      </c>
      <c r="I205" s="56" t="s">
        <v>140</v>
      </c>
      <c r="J205" s="56" t="s">
        <v>2985</v>
      </c>
      <c r="K205" s="56" t="s">
        <v>56</v>
      </c>
      <c r="L205" s="56" t="s">
        <v>50</v>
      </c>
      <c r="M205" s="57">
        <v>82.5</v>
      </c>
      <c r="N205" s="57" cm="1">
        <f t="array" ref="N205">O205</f>
        <v>150</v>
      </c>
      <c r="O205" s="57">
        <v>150</v>
      </c>
      <c r="P205" s="58" cm="1">
        <f t="array" ref="P205">(O205*$P$3)*(M205/O205)</f>
        <v>114.675</v>
      </c>
      <c r="Q205" s="58" cm="1">
        <f t="array" ref="Q205">R205</f>
        <v>250</v>
      </c>
      <c r="R205" s="58" cm="1">
        <f t="array" ref="R205">ROUND(O205*$P$3*(1+$Q$3),0)</f>
        <v>250</v>
      </c>
      <c r="S205" s="56" t="s">
        <v>57</v>
      </c>
      <c r="T205" s="60" t="s">
        <v>58</v>
      </c>
      <c r="U205" s="51"/>
      <c r="V205" s="61"/>
      <c r="W205" s="61"/>
      <c r="X205" s="61"/>
      <c r="Y205" s="61"/>
      <c r="Z205" s="53">
        <f t="shared" si="3"/>
        <v>0</v>
      </c>
    </row>
    <row r="206" spans="1:26" ht="16" customHeight="1" x14ac:dyDescent="0.2">
      <c r="A206" s="54"/>
      <c r="B206" s="55">
        <v>843380171355</v>
      </c>
      <c r="C206" s="56" t="s">
        <v>3385</v>
      </c>
      <c r="D206" s="56" t="s">
        <v>3386</v>
      </c>
      <c r="E206" s="56" t="str" cm="1">
        <f t="array" ref="E206">_xlfn.XLOOKUP(C206,Master!E1:E2386,Master!H1:H2386)</f>
        <v>No</v>
      </c>
      <c r="F206" s="56" t="s">
        <v>190</v>
      </c>
      <c r="G206" s="56" t="s">
        <v>722</v>
      </c>
      <c r="H206" s="56" t="s">
        <v>139</v>
      </c>
      <c r="I206" s="56" t="s">
        <v>140</v>
      </c>
      <c r="J206" s="56" t="s">
        <v>2985</v>
      </c>
      <c r="K206" s="56" t="s">
        <v>56</v>
      </c>
      <c r="L206" s="56" t="s">
        <v>50</v>
      </c>
      <c r="M206" s="57">
        <v>82.5</v>
      </c>
      <c r="N206" s="57" cm="1">
        <f t="array" ref="N206">O206</f>
        <v>150</v>
      </c>
      <c r="O206" s="57">
        <v>150</v>
      </c>
      <c r="P206" s="58" cm="1">
        <f t="array" ref="P206">(O206*$P$3)*(M206/O206)</f>
        <v>114.675</v>
      </c>
      <c r="Q206" s="58" cm="1">
        <f t="array" ref="Q206">R206</f>
        <v>250</v>
      </c>
      <c r="R206" s="58" cm="1">
        <f t="array" ref="R206">ROUND(O206*$P$3*(1+$Q$3),0)</f>
        <v>250</v>
      </c>
      <c r="S206" s="56" t="s">
        <v>57</v>
      </c>
      <c r="T206" s="60" t="s">
        <v>58</v>
      </c>
      <c r="U206" s="51"/>
      <c r="V206" s="61"/>
      <c r="W206" s="61"/>
      <c r="X206" s="61"/>
      <c r="Y206" s="61"/>
      <c r="Z206" s="53">
        <f t="shared" si="3"/>
        <v>0</v>
      </c>
    </row>
    <row r="207" spans="1:26" ht="16" customHeight="1" x14ac:dyDescent="0.2">
      <c r="A207" s="54"/>
      <c r="B207" s="55">
        <v>843380171362</v>
      </c>
      <c r="C207" s="56" t="s">
        <v>3387</v>
      </c>
      <c r="D207" s="56" t="s">
        <v>3388</v>
      </c>
      <c r="E207" s="56" t="str" cm="1">
        <f t="array" ref="E207">_xlfn.XLOOKUP(C207,Master!E1:E2386,Master!H1:H2386)</f>
        <v>No</v>
      </c>
      <c r="F207" s="56" t="s">
        <v>190</v>
      </c>
      <c r="G207" s="56" t="s">
        <v>660</v>
      </c>
      <c r="H207" s="56" t="s">
        <v>139</v>
      </c>
      <c r="I207" s="56" t="s">
        <v>140</v>
      </c>
      <c r="J207" s="56" t="s">
        <v>2985</v>
      </c>
      <c r="K207" s="56" t="s">
        <v>56</v>
      </c>
      <c r="L207" s="56" t="s">
        <v>50</v>
      </c>
      <c r="M207" s="57">
        <v>82.5</v>
      </c>
      <c r="N207" s="57" cm="1">
        <f t="array" ref="N207">O207</f>
        <v>150</v>
      </c>
      <c r="O207" s="57">
        <v>150</v>
      </c>
      <c r="P207" s="58" cm="1">
        <f t="array" ref="P207">(O207*$P$3)*(M207/O207)</f>
        <v>114.675</v>
      </c>
      <c r="Q207" s="58" cm="1">
        <f t="array" ref="Q207">R207</f>
        <v>250</v>
      </c>
      <c r="R207" s="58" cm="1">
        <f t="array" ref="R207">ROUND(O207*$P$3*(1+$Q$3),0)</f>
        <v>250</v>
      </c>
      <c r="S207" s="56" t="s">
        <v>57</v>
      </c>
      <c r="T207" s="60" t="s">
        <v>58</v>
      </c>
      <c r="U207" s="51"/>
      <c r="V207" s="61"/>
      <c r="W207" s="61"/>
      <c r="X207" s="61"/>
      <c r="Y207" s="61"/>
      <c r="Z207" s="53">
        <f t="shared" si="3"/>
        <v>0</v>
      </c>
    </row>
    <row r="208" spans="1:26" ht="16" customHeight="1" x14ac:dyDescent="0.2">
      <c r="A208" s="54"/>
      <c r="B208" s="55">
        <v>843380171379</v>
      </c>
      <c r="C208" s="56" t="s">
        <v>3389</v>
      </c>
      <c r="D208" s="56" t="s">
        <v>3390</v>
      </c>
      <c r="E208" s="56" t="str" cm="1">
        <f t="array" ref="E208">_xlfn.XLOOKUP(C208,Master!E1:E2386,Master!H1:H2386)</f>
        <v>No</v>
      </c>
      <c r="F208" s="56" t="s">
        <v>190</v>
      </c>
      <c r="G208" s="56" t="s">
        <v>727</v>
      </c>
      <c r="H208" s="56" t="s">
        <v>139</v>
      </c>
      <c r="I208" s="56" t="s">
        <v>140</v>
      </c>
      <c r="J208" s="56" t="s">
        <v>2985</v>
      </c>
      <c r="K208" s="56" t="s">
        <v>56</v>
      </c>
      <c r="L208" s="56" t="s">
        <v>50</v>
      </c>
      <c r="M208" s="57">
        <v>82.5</v>
      </c>
      <c r="N208" s="57" cm="1">
        <f t="array" ref="N208">O208</f>
        <v>150</v>
      </c>
      <c r="O208" s="57">
        <v>150</v>
      </c>
      <c r="P208" s="58" cm="1">
        <f t="array" ref="P208">(O208*$P$3)*(M208/O208)</f>
        <v>114.675</v>
      </c>
      <c r="Q208" s="58" cm="1">
        <f t="array" ref="Q208">R208</f>
        <v>250</v>
      </c>
      <c r="R208" s="58" cm="1">
        <f t="array" ref="R208">ROUND(O208*$P$3*(1+$Q$3),0)</f>
        <v>250</v>
      </c>
      <c r="S208" s="56" t="s">
        <v>57</v>
      </c>
      <c r="T208" s="60" t="s">
        <v>58</v>
      </c>
      <c r="U208" s="51"/>
      <c r="V208" s="61"/>
      <c r="W208" s="61"/>
      <c r="X208" s="61"/>
      <c r="Y208" s="61"/>
      <c r="Z208" s="53">
        <f t="shared" si="3"/>
        <v>0</v>
      </c>
    </row>
    <row r="209" spans="1:26" ht="16" customHeight="1" x14ac:dyDescent="0.2">
      <c r="A209" s="54"/>
      <c r="B209" s="55">
        <v>843380171386</v>
      </c>
      <c r="C209" s="56" t="s">
        <v>3391</v>
      </c>
      <c r="D209" s="56" t="s">
        <v>3392</v>
      </c>
      <c r="E209" s="56" t="str" cm="1">
        <f t="array" ref="E209">_xlfn.XLOOKUP(C209,Master!E1:E2386,Master!H1:H2386)</f>
        <v>No</v>
      </c>
      <c r="F209" s="56" t="s">
        <v>190</v>
      </c>
      <c r="G209" s="56" t="s">
        <v>730</v>
      </c>
      <c r="H209" s="56" t="s">
        <v>139</v>
      </c>
      <c r="I209" s="56" t="s">
        <v>140</v>
      </c>
      <c r="J209" s="56" t="s">
        <v>2985</v>
      </c>
      <c r="K209" s="56" t="s">
        <v>56</v>
      </c>
      <c r="L209" s="56" t="s">
        <v>50</v>
      </c>
      <c r="M209" s="57">
        <v>82.5</v>
      </c>
      <c r="N209" s="57" cm="1">
        <f t="array" ref="N209">O209</f>
        <v>150</v>
      </c>
      <c r="O209" s="57">
        <v>150</v>
      </c>
      <c r="P209" s="58" cm="1">
        <f t="array" ref="P209">(O209*$P$3)*(M209/O209)</f>
        <v>114.675</v>
      </c>
      <c r="Q209" s="58" cm="1">
        <f t="array" ref="Q209">R209</f>
        <v>250</v>
      </c>
      <c r="R209" s="58" cm="1">
        <f t="array" ref="R209">ROUND(O209*$P$3*(1+$Q$3),0)</f>
        <v>250</v>
      </c>
      <c r="S209" s="56" t="s">
        <v>57</v>
      </c>
      <c r="T209" s="60" t="s">
        <v>58</v>
      </c>
      <c r="U209" s="51"/>
      <c r="V209" s="61"/>
      <c r="W209" s="61"/>
      <c r="X209" s="61"/>
      <c r="Y209" s="61"/>
      <c r="Z209" s="53">
        <f t="shared" si="3"/>
        <v>0</v>
      </c>
    </row>
    <row r="210" spans="1:26" ht="16" customHeight="1" x14ac:dyDescent="0.2">
      <c r="A210" s="54"/>
      <c r="B210" s="55">
        <v>843380171393</v>
      </c>
      <c r="C210" s="56" t="s">
        <v>3393</v>
      </c>
      <c r="D210" s="56" t="s">
        <v>3394</v>
      </c>
      <c r="E210" s="56" t="str" cm="1">
        <f t="array" ref="E210">_xlfn.XLOOKUP(C210,Master!E1:E2386,Master!H1:H2386)</f>
        <v>No</v>
      </c>
      <c r="F210" s="56" t="s">
        <v>190</v>
      </c>
      <c r="G210" s="56" t="s">
        <v>666</v>
      </c>
      <c r="H210" s="56" t="s">
        <v>139</v>
      </c>
      <c r="I210" s="56" t="s">
        <v>140</v>
      </c>
      <c r="J210" s="56" t="s">
        <v>2985</v>
      </c>
      <c r="K210" s="56" t="s">
        <v>56</v>
      </c>
      <c r="L210" s="56" t="s">
        <v>50</v>
      </c>
      <c r="M210" s="57">
        <v>82.5</v>
      </c>
      <c r="N210" s="57" cm="1">
        <f t="array" ref="N210">O210</f>
        <v>150</v>
      </c>
      <c r="O210" s="57">
        <v>150</v>
      </c>
      <c r="P210" s="58" cm="1">
        <f t="array" ref="P210">(O210*$P$3)*(M210/O210)</f>
        <v>114.675</v>
      </c>
      <c r="Q210" s="58" cm="1">
        <f t="array" ref="Q210">R210</f>
        <v>250</v>
      </c>
      <c r="R210" s="58" cm="1">
        <f t="array" ref="R210">ROUND(O210*$P$3*(1+$Q$3),0)</f>
        <v>250</v>
      </c>
      <c r="S210" s="56" t="s">
        <v>57</v>
      </c>
      <c r="T210" s="60" t="s">
        <v>58</v>
      </c>
      <c r="U210" s="51"/>
      <c r="V210" s="61"/>
      <c r="W210" s="61"/>
      <c r="X210" s="61"/>
      <c r="Y210" s="61"/>
      <c r="Z210" s="53">
        <f t="shared" si="3"/>
        <v>0</v>
      </c>
    </row>
    <row r="211" spans="1:26" ht="16" customHeight="1" x14ac:dyDescent="0.2">
      <c r="A211" s="54"/>
      <c r="B211" s="55">
        <v>843380171409</v>
      </c>
      <c r="C211" s="56" t="s">
        <v>3395</v>
      </c>
      <c r="D211" s="56" t="s">
        <v>3396</v>
      </c>
      <c r="E211" s="56" t="str" cm="1">
        <f t="array" ref="E211">_xlfn.XLOOKUP(C211,Master!E1:E2386,Master!H1:H2386)</f>
        <v>No</v>
      </c>
      <c r="F211" s="56" t="s">
        <v>190</v>
      </c>
      <c r="G211" s="56" t="s">
        <v>735</v>
      </c>
      <c r="H211" s="56" t="s">
        <v>139</v>
      </c>
      <c r="I211" s="56" t="s">
        <v>140</v>
      </c>
      <c r="J211" s="56" t="s">
        <v>2985</v>
      </c>
      <c r="K211" s="56" t="s">
        <v>56</v>
      </c>
      <c r="L211" s="56" t="s">
        <v>50</v>
      </c>
      <c r="M211" s="57">
        <v>82.5</v>
      </c>
      <c r="N211" s="57" cm="1">
        <f t="array" ref="N211">O211</f>
        <v>150</v>
      </c>
      <c r="O211" s="57">
        <v>150</v>
      </c>
      <c r="P211" s="58" cm="1">
        <f t="array" ref="P211">(O211*$P$3)*(M211/O211)</f>
        <v>114.675</v>
      </c>
      <c r="Q211" s="58" cm="1">
        <f t="array" ref="Q211">R211</f>
        <v>250</v>
      </c>
      <c r="R211" s="58" cm="1">
        <f t="array" ref="R211">ROUND(O211*$P$3*(1+$Q$3),0)</f>
        <v>250</v>
      </c>
      <c r="S211" s="56" t="s">
        <v>57</v>
      </c>
      <c r="T211" s="60" t="s">
        <v>58</v>
      </c>
      <c r="U211" s="51"/>
      <c r="V211" s="61"/>
      <c r="W211" s="61"/>
      <c r="X211" s="61"/>
      <c r="Y211" s="61"/>
      <c r="Z211" s="53">
        <f t="shared" si="3"/>
        <v>0</v>
      </c>
    </row>
    <row r="212" spans="1:26" ht="16" customHeight="1" x14ac:dyDescent="0.2">
      <c r="A212" s="54"/>
      <c r="B212" s="55">
        <v>843380171416</v>
      </c>
      <c r="C212" s="56" t="s">
        <v>3397</v>
      </c>
      <c r="D212" s="56" t="s">
        <v>3398</v>
      </c>
      <c r="E212" s="56" t="str" cm="1">
        <f t="array" ref="E212">_xlfn.XLOOKUP(C212,Master!E1:E2386,Master!H1:H2386)</f>
        <v>No</v>
      </c>
      <c r="F212" s="56" t="s">
        <v>190</v>
      </c>
      <c r="G212" s="56" t="s">
        <v>738</v>
      </c>
      <c r="H212" s="56" t="s">
        <v>139</v>
      </c>
      <c r="I212" s="56" t="s">
        <v>140</v>
      </c>
      <c r="J212" s="56" t="s">
        <v>2985</v>
      </c>
      <c r="K212" s="56" t="s">
        <v>56</v>
      </c>
      <c r="L212" s="56" t="s">
        <v>50</v>
      </c>
      <c r="M212" s="57">
        <v>82.5</v>
      </c>
      <c r="N212" s="57" cm="1">
        <f t="array" ref="N212">O212</f>
        <v>150</v>
      </c>
      <c r="O212" s="57">
        <v>150</v>
      </c>
      <c r="P212" s="58" cm="1">
        <f t="array" ref="P212">(O212*$P$3)*(M212/O212)</f>
        <v>114.675</v>
      </c>
      <c r="Q212" s="58" cm="1">
        <f t="array" ref="Q212">R212</f>
        <v>250</v>
      </c>
      <c r="R212" s="58" cm="1">
        <f t="array" ref="R212">ROUND(O212*$P$3*(1+$Q$3),0)</f>
        <v>250</v>
      </c>
      <c r="S212" s="56" t="s">
        <v>57</v>
      </c>
      <c r="T212" s="60" t="s">
        <v>58</v>
      </c>
      <c r="U212" s="51"/>
      <c r="V212" s="61"/>
      <c r="W212" s="61"/>
      <c r="X212" s="61"/>
      <c r="Y212" s="61"/>
      <c r="Z212" s="53">
        <f t="shared" si="3"/>
        <v>0</v>
      </c>
    </row>
    <row r="213" spans="1:26" ht="16" customHeight="1" x14ac:dyDescent="0.2">
      <c r="A213" s="54"/>
      <c r="B213" s="55">
        <v>843380171423</v>
      </c>
      <c r="C213" s="56" t="s">
        <v>3399</v>
      </c>
      <c r="D213" s="56" t="s">
        <v>3400</v>
      </c>
      <c r="E213" s="56" t="str" cm="1">
        <f t="array" ref="E213">_xlfn.XLOOKUP(C213,Master!E1:E2386,Master!H1:H2386)</f>
        <v>No</v>
      </c>
      <c r="F213" s="56" t="s">
        <v>190</v>
      </c>
      <c r="G213" s="56" t="s">
        <v>672</v>
      </c>
      <c r="H213" s="56" t="s">
        <v>139</v>
      </c>
      <c r="I213" s="56" t="s">
        <v>140</v>
      </c>
      <c r="J213" s="56" t="s">
        <v>2985</v>
      </c>
      <c r="K213" s="56" t="s">
        <v>56</v>
      </c>
      <c r="L213" s="56" t="s">
        <v>50</v>
      </c>
      <c r="M213" s="57">
        <v>82.5</v>
      </c>
      <c r="N213" s="57" cm="1">
        <f t="array" ref="N213">O213</f>
        <v>150</v>
      </c>
      <c r="O213" s="57">
        <v>150</v>
      </c>
      <c r="P213" s="58" cm="1">
        <f t="array" ref="P213">(O213*$P$3)*(M213/O213)</f>
        <v>114.675</v>
      </c>
      <c r="Q213" s="58" cm="1">
        <f t="array" ref="Q213">R213</f>
        <v>250</v>
      </c>
      <c r="R213" s="58" cm="1">
        <f t="array" ref="R213">ROUND(O213*$P$3*(1+$Q$3),0)</f>
        <v>250</v>
      </c>
      <c r="S213" s="56" t="s">
        <v>57</v>
      </c>
      <c r="T213" s="60" t="s">
        <v>58</v>
      </c>
      <c r="U213" s="51"/>
      <c r="V213" s="61"/>
      <c r="W213" s="61"/>
      <c r="X213" s="61"/>
      <c r="Y213" s="61"/>
      <c r="Z213" s="53">
        <f t="shared" si="3"/>
        <v>0</v>
      </c>
    </row>
    <row r="214" spans="1:26" ht="16" customHeight="1" x14ac:dyDescent="0.2">
      <c r="A214" s="54"/>
      <c r="B214" s="55">
        <v>843380171430</v>
      </c>
      <c r="C214" s="56" t="s">
        <v>3401</v>
      </c>
      <c r="D214" s="56" t="s">
        <v>3402</v>
      </c>
      <c r="E214" s="56" t="str" cm="1">
        <f t="array" ref="E214">_xlfn.XLOOKUP(C214,Master!E1:E2386,Master!H1:H2386)</f>
        <v>No</v>
      </c>
      <c r="F214" s="56" t="s">
        <v>190</v>
      </c>
      <c r="G214" s="56" t="s">
        <v>743</v>
      </c>
      <c r="H214" s="56" t="s">
        <v>139</v>
      </c>
      <c r="I214" s="56" t="s">
        <v>140</v>
      </c>
      <c r="J214" s="56" t="s">
        <v>2985</v>
      </c>
      <c r="K214" s="56" t="s">
        <v>56</v>
      </c>
      <c r="L214" s="56" t="s">
        <v>50</v>
      </c>
      <c r="M214" s="57">
        <v>82.5</v>
      </c>
      <c r="N214" s="57" cm="1">
        <f t="array" ref="N214">O214</f>
        <v>150</v>
      </c>
      <c r="O214" s="57">
        <v>150</v>
      </c>
      <c r="P214" s="58" cm="1">
        <f t="array" ref="P214">(O214*$P$3)*(M214/O214)</f>
        <v>114.675</v>
      </c>
      <c r="Q214" s="58" cm="1">
        <f t="array" ref="Q214">R214</f>
        <v>250</v>
      </c>
      <c r="R214" s="58" cm="1">
        <f t="array" ref="R214">ROUND(O214*$P$3*(1+$Q$3),0)</f>
        <v>250</v>
      </c>
      <c r="S214" s="56" t="s">
        <v>57</v>
      </c>
      <c r="T214" s="60" t="s">
        <v>58</v>
      </c>
      <c r="U214" s="51"/>
      <c r="V214" s="61"/>
      <c r="W214" s="61"/>
      <c r="X214" s="61"/>
      <c r="Y214" s="61"/>
      <c r="Z214" s="53">
        <f t="shared" si="3"/>
        <v>0</v>
      </c>
    </row>
    <row r="215" spans="1:26" ht="16" customHeight="1" x14ac:dyDescent="0.2">
      <c r="A215" s="54"/>
      <c r="B215" s="55">
        <v>843380171447</v>
      </c>
      <c r="C215" s="56" t="s">
        <v>3403</v>
      </c>
      <c r="D215" s="56" t="s">
        <v>3404</v>
      </c>
      <c r="E215" s="56" t="str" cm="1">
        <f t="array" ref="E215">_xlfn.XLOOKUP(C215,Master!E1:E2386,Master!H1:H2386)</f>
        <v>No</v>
      </c>
      <c r="F215" s="56" t="s">
        <v>190</v>
      </c>
      <c r="G215" s="56" t="s">
        <v>746</v>
      </c>
      <c r="H215" s="56" t="s">
        <v>139</v>
      </c>
      <c r="I215" s="56" t="s">
        <v>140</v>
      </c>
      <c r="J215" s="56" t="s">
        <v>2985</v>
      </c>
      <c r="K215" s="56" t="s">
        <v>56</v>
      </c>
      <c r="L215" s="56" t="s">
        <v>50</v>
      </c>
      <c r="M215" s="57">
        <v>82.5</v>
      </c>
      <c r="N215" s="57" cm="1">
        <f t="array" ref="N215">O215</f>
        <v>150</v>
      </c>
      <c r="O215" s="57">
        <v>150</v>
      </c>
      <c r="P215" s="58" cm="1">
        <f t="array" ref="P215">(O215*$P$3)*(M215/O215)</f>
        <v>114.675</v>
      </c>
      <c r="Q215" s="58" cm="1">
        <f t="array" ref="Q215">R215</f>
        <v>250</v>
      </c>
      <c r="R215" s="58" cm="1">
        <f t="array" ref="R215">ROUND(O215*$P$3*(1+$Q$3),0)</f>
        <v>250</v>
      </c>
      <c r="S215" s="56" t="s">
        <v>57</v>
      </c>
      <c r="T215" s="60" t="s">
        <v>58</v>
      </c>
      <c r="U215" s="51"/>
      <c r="V215" s="61"/>
      <c r="W215" s="61"/>
      <c r="X215" s="61"/>
      <c r="Y215" s="61"/>
      <c r="Z215" s="53">
        <f t="shared" si="3"/>
        <v>0</v>
      </c>
    </row>
    <row r="216" spans="1:26" ht="16" customHeight="1" x14ac:dyDescent="0.2">
      <c r="A216" s="54"/>
      <c r="B216" s="55">
        <v>843380171454</v>
      </c>
      <c r="C216" s="56" t="s">
        <v>3405</v>
      </c>
      <c r="D216" s="56" t="s">
        <v>3406</v>
      </c>
      <c r="E216" s="56" t="str" cm="1">
        <f t="array" ref="E216">_xlfn.XLOOKUP(C216,Master!E1:E2386,Master!H1:H2386)</f>
        <v>No</v>
      </c>
      <c r="F216" s="56" t="s">
        <v>190</v>
      </c>
      <c r="G216" s="56" t="s">
        <v>749</v>
      </c>
      <c r="H216" s="56" t="s">
        <v>139</v>
      </c>
      <c r="I216" s="56" t="s">
        <v>140</v>
      </c>
      <c r="J216" s="56" t="s">
        <v>2985</v>
      </c>
      <c r="K216" s="56" t="s">
        <v>56</v>
      </c>
      <c r="L216" s="56" t="s">
        <v>50</v>
      </c>
      <c r="M216" s="57">
        <v>82.5</v>
      </c>
      <c r="N216" s="57" cm="1">
        <f t="array" ref="N216">O216</f>
        <v>150</v>
      </c>
      <c r="O216" s="57">
        <v>150</v>
      </c>
      <c r="P216" s="58" cm="1">
        <f t="array" ref="P216">(O216*$P$3)*(M216/O216)</f>
        <v>114.675</v>
      </c>
      <c r="Q216" s="58" cm="1">
        <f t="array" ref="Q216">R216</f>
        <v>250</v>
      </c>
      <c r="R216" s="58" cm="1">
        <f t="array" ref="R216">ROUND(O216*$P$3*(1+$Q$3),0)</f>
        <v>250</v>
      </c>
      <c r="S216" s="56" t="s">
        <v>57</v>
      </c>
      <c r="T216" s="60" t="s">
        <v>58</v>
      </c>
      <c r="U216" s="51"/>
      <c r="V216" s="61"/>
      <c r="W216" s="61"/>
      <c r="X216" s="61"/>
      <c r="Y216" s="61"/>
      <c r="Z216" s="53">
        <f t="shared" si="3"/>
        <v>0</v>
      </c>
    </row>
    <row r="217" spans="1:26" ht="16" customHeight="1" x14ac:dyDescent="0.2">
      <c r="A217" s="54"/>
      <c r="B217" s="55">
        <v>843380171461</v>
      </c>
      <c r="C217" s="56" t="s">
        <v>3407</v>
      </c>
      <c r="D217" s="56" t="s">
        <v>3408</v>
      </c>
      <c r="E217" s="56" t="str" cm="1">
        <f t="array" ref="E217">_xlfn.XLOOKUP(C217,Master!E1:E2386,Master!H1:H2386)</f>
        <v>No</v>
      </c>
      <c r="F217" s="56" t="s">
        <v>190</v>
      </c>
      <c r="G217" s="56" t="s">
        <v>752</v>
      </c>
      <c r="H217" s="56" t="s">
        <v>139</v>
      </c>
      <c r="I217" s="56" t="s">
        <v>140</v>
      </c>
      <c r="J217" s="56" t="s">
        <v>2985</v>
      </c>
      <c r="K217" s="56" t="s">
        <v>56</v>
      </c>
      <c r="L217" s="56" t="s">
        <v>50</v>
      </c>
      <c r="M217" s="57">
        <v>82.5</v>
      </c>
      <c r="N217" s="57" cm="1">
        <f t="array" ref="N217">O217</f>
        <v>150</v>
      </c>
      <c r="O217" s="57">
        <v>150</v>
      </c>
      <c r="P217" s="58" cm="1">
        <f t="array" ref="P217">(O217*$P$3)*(M217/O217)</f>
        <v>114.675</v>
      </c>
      <c r="Q217" s="58" cm="1">
        <f t="array" ref="Q217">R217</f>
        <v>250</v>
      </c>
      <c r="R217" s="58" cm="1">
        <f t="array" ref="R217">ROUND(O217*$P$3*(1+$Q$3),0)</f>
        <v>250</v>
      </c>
      <c r="S217" s="56" t="s">
        <v>57</v>
      </c>
      <c r="T217" s="60" t="s">
        <v>58</v>
      </c>
      <c r="U217" s="51"/>
      <c r="V217" s="61"/>
      <c r="W217" s="61"/>
      <c r="X217" s="61"/>
      <c r="Y217" s="61"/>
      <c r="Z217" s="53">
        <f t="shared" si="3"/>
        <v>0</v>
      </c>
    </row>
    <row r="218" spans="1:26" ht="16" customHeight="1" x14ac:dyDescent="0.2">
      <c r="A218" s="54"/>
      <c r="B218" s="55">
        <v>843380171478</v>
      </c>
      <c r="C218" s="56" t="s">
        <v>3409</v>
      </c>
      <c r="D218" s="56" t="s">
        <v>3410</v>
      </c>
      <c r="E218" s="56" t="str" cm="1">
        <f t="array" ref="E218">_xlfn.XLOOKUP(C218,Master!E1:E2386,Master!H1:H2386)</f>
        <v>No</v>
      </c>
      <c r="F218" s="56" t="s">
        <v>190</v>
      </c>
      <c r="G218" s="56" t="s">
        <v>755</v>
      </c>
      <c r="H218" s="56" t="s">
        <v>139</v>
      </c>
      <c r="I218" s="56" t="s">
        <v>140</v>
      </c>
      <c r="J218" s="56" t="s">
        <v>2985</v>
      </c>
      <c r="K218" s="56" t="s">
        <v>56</v>
      </c>
      <c r="L218" s="56" t="s">
        <v>50</v>
      </c>
      <c r="M218" s="57">
        <v>82.5</v>
      </c>
      <c r="N218" s="57" cm="1">
        <f t="array" ref="N218">O218</f>
        <v>150</v>
      </c>
      <c r="O218" s="57">
        <v>150</v>
      </c>
      <c r="P218" s="58" cm="1">
        <f t="array" ref="P218">(O218*$P$3)*(M218/O218)</f>
        <v>114.675</v>
      </c>
      <c r="Q218" s="58" cm="1">
        <f t="array" ref="Q218">R218</f>
        <v>250</v>
      </c>
      <c r="R218" s="58" cm="1">
        <f t="array" ref="R218">ROUND(O218*$P$3*(1+$Q$3),0)</f>
        <v>250</v>
      </c>
      <c r="S218" s="56" t="s">
        <v>57</v>
      </c>
      <c r="T218" s="60" t="s">
        <v>58</v>
      </c>
      <c r="U218" s="51"/>
      <c r="V218" s="61"/>
      <c r="W218" s="61"/>
      <c r="X218" s="61"/>
      <c r="Y218" s="61"/>
      <c r="Z218" s="53">
        <f t="shared" si="3"/>
        <v>0</v>
      </c>
    </row>
    <row r="219" spans="1:26" ht="16" customHeight="1" x14ac:dyDescent="0.2">
      <c r="A219" s="54"/>
      <c r="B219" s="55">
        <v>843380171485</v>
      </c>
      <c r="C219" s="56" t="s">
        <v>3411</v>
      </c>
      <c r="D219" s="56" t="s">
        <v>3412</v>
      </c>
      <c r="E219" s="56" t="str" cm="1">
        <f t="array" ref="E219">_xlfn.XLOOKUP(C219,Master!E1:E2386,Master!H1:H2386)</f>
        <v>No</v>
      </c>
      <c r="F219" s="56" t="s">
        <v>190</v>
      </c>
      <c r="G219" s="56" t="s">
        <v>758</v>
      </c>
      <c r="H219" s="56" t="s">
        <v>139</v>
      </c>
      <c r="I219" s="56" t="s">
        <v>140</v>
      </c>
      <c r="J219" s="56" t="s">
        <v>2985</v>
      </c>
      <c r="K219" s="56" t="s">
        <v>56</v>
      </c>
      <c r="L219" s="56" t="s">
        <v>50</v>
      </c>
      <c r="M219" s="57">
        <v>82.5</v>
      </c>
      <c r="N219" s="57" cm="1">
        <f t="array" ref="N219">O219</f>
        <v>150</v>
      </c>
      <c r="O219" s="57">
        <v>150</v>
      </c>
      <c r="P219" s="58" cm="1">
        <f t="array" ref="P219">(O219*$P$3)*(M219/O219)</f>
        <v>114.675</v>
      </c>
      <c r="Q219" s="58" cm="1">
        <f t="array" ref="Q219">R219</f>
        <v>250</v>
      </c>
      <c r="R219" s="58" cm="1">
        <f t="array" ref="R219">ROUND(O219*$P$3*(1+$Q$3),0)</f>
        <v>250</v>
      </c>
      <c r="S219" s="56" t="s">
        <v>57</v>
      </c>
      <c r="T219" s="60" t="s">
        <v>58</v>
      </c>
      <c r="U219" s="51"/>
      <c r="V219" s="61"/>
      <c r="W219" s="61"/>
      <c r="X219" s="61"/>
      <c r="Y219" s="61"/>
      <c r="Z219" s="53">
        <f t="shared" si="3"/>
        <v>0</v>
      </c>
    </row>
    <row r="220" spans="1:26" ht="16" customHeight="1" x14ac:dyDescent="0.2">
      <c r="A220" s="54"/>
      <c r="B220" s="55">
        <v>843380171492</v>
      </c>
      <c r="C220" s="56" t="s">
        <v>3413</v>
      </c>
      <c r="D220" s="56" t="s">
        <v>3414</v>
      </c>
      <c r="E220" s="56" t="str" cm="1">
        <f t="array" ref="E220">_xlfn.XLOOKUP(C220,Master!E1:E2386,Master!H1:H2386)</f>
        <v>No</v>
      </c>
      <c r="F220" s="56" t="s">
        <v>190</v>
      </c>
      <c r="G220" s="56" t="s">
        <v>761</v>
      </c>
      <c r="H220" s="56" t="s">
        <v>139</v>
      </c>
      <c r="I220" s="56" t="s">
        <v>140</v>
      </c>
      <c r="J220" s="56" t="s">
        <v>2985</v>
      </c>
      <c r="K220" s="56" t="s">
        <v>56</v>
      </c>
      <c r="L220" s="56" t="s">
        <v>50</v>
      </c>
      <c r="M220" s="57">
        <v>82.5</v>
      </c>
      <c r="N220" s="57" cm="1">
        <f t="array" ref="N220">O220</f>
        <v>150</v>
      </c>
      <c r="O220" s="57">
        <v>150</v>
      </c>
      <c r="P220" s="58" cm="1">
        <f t="array" ref="P220">(O220*$P$3)*(M220/O220)</f>
        <v>114.675</v>
      </c>
      <c r="Q220" s="58" cm="1">
        <f t="array" ref="Q220">R220</f>
        <v>250</v>
      </c>
      <c r="R220" s="58" cm="1">
        <f t="array" ref="R220">ROUND(O220*$P$3*(1+$Q$3),0)</f>
        <v>250</v>
      </c>
      <c r="S220" s="56" t="s">
        <v>57</v>
      </c>
      <c r="T220" s="60" t="s">
        <v>58</v>
      </c>
      <c r="U220" s="51"/>
      <c r="V220" s="61"/>
      <c r="W220" s="61"/>
      <c r="X220" s="61"/>
      <c r="Y220" s="61"/>
      <c r="Z220" s="53">
        <f t="shared" si="3"/>
        <v>0</v>
      </c>
    </row>
    <row r="221" spans="1:26" ht="16" customHeight="1" x14ac:dyDescent="0.2">
      <c r="A221" s="54"/>
      <c r="B221" s="55">
        <v>843380171508</v>
      </c>
      <c r="C221" s="56" t="s">
        <v>3415</v>
      </c>
      <c r="D221" s="56" t="s">
        <v>3416</v>
      </c>
      <c r="E221" s="56" t="str" cm="1">
        <f t="array" ref="E221">_xlfn.XLOOKUP(C221,Master!E1:E2386,Master!H1:H2386)</f>
        <v>No</v>
      </c>
      <c r="F221" s="56" t="s">
        <v>190</v>
      </c>
      <c r="G221" s="56" t="s">
        <v>764</v>
      </c>
      <c r="H221" s="56" t="s">
        <v>139</v>
      </c>
      <c r="I221" s="56" t="s">
        <v>140</v>
      </c>
      <c r="J221" s="56" t="s">
        <v>2985</v>
      </c>
      <c r="K221" s="56" t="s">
        <v>56</v>
      </c>
      <c r="L221" s="56" t="s">
        <v>50</v>
      </c>
      <c r="M221" s="57">
        <v>82.5</v>
      </c>
      <c r="N221" s="57" cm="1">
        <f t="array" ref="N221">O221</f>
        <v>150</v>
      </c>
      <c r="O221" s="57">
        <v>150</v>
      </c>
      <c r="P221" s="58" cm="1">
        <f t="array" ref="P221">(O221*$P$3)*(M221/O221)</f>
        <v>114.675</v>
      </c>
      <c r="Q221" s="58" cm="1">
        <f t="array" ref="Q221">R221</f>
        <v>250</v>
      </c>
      <c r="R221" s="58" cm="1">
        <f t="array" ref="R221">ROUND(O221*$P$3*(1+$Q$3),0)</f>
        <v>250</v>
      </c>
      <c r="S221" s="56" t="s">
        <v>57</v>
      </c>
      <c r="T221" s="60" t="s">
        <v>58</v>
      </c>
      <c r="U221" s="51"/>
      <c r="V221" s="61"/>
      <c r="W221" s="61"/>
      <c r="X221" s="61"/>
      <c r="Y221" s="61"/>
      <c r="Z221" s="53">
        <f t="shared" si="3"/>
        <v>0</v>
      </c>
    </row>
    <row r="222" spans="1:26" ht="16" customHeight="1" x14ac:dyDescent="0.2">
      <c r="A222" s="54"/>
      <c r="B222" s="55">
        <v>843380171690</v>
      </c>
      <c r="C222" s="56" t="s">
        <v>3417</v>
      </c>
      <c r="D222" s="56" t="s">
        <v>3418</v>
      </c>
      <c r="E222" s="56" t="str" cm="1">
        <f t="array" ref="E222">_xlfn.XLOOKUP(C222,Master!E1:E2386,Master!H1:H2386)</f>
        <v>Yes</v>
      </c>
      <c r="F222" s="56" t="s">
        <v>95</v>
      </c>
      <c r="G222" s="56" t="s">
        <v>657</v>
      </c>
      <c r="H222" s="56" t="s">
        <v>139</v>
      </c>
      <c r="I222" s="56" t="s">
        <v>140</v>
      </c>
      <c r="J222" s="56" t="s">
        <v>2985</v>
      </c>
      <c r="K222" s="56" t="s">
        <v>56</v>
      </c>
      <c r="L222" s="56" t="s">
        <v>50</v>
      </c>
      <c r="M222" s="57">
        <v>82.5</v>
      </c>
      <c r="N222" s="57" cm="1">
        <f t="array" ref="N222">O222</f>
        <v>150</v>
      </c>
      <c r="O222" s="57">
        <v>150</v>
      </c>
      <c r="P222" s="58" cm="1">
        <f t="array" ref="P222">(O222*$P$3)*(M222/O222)</f>
        <v>114.675</v>
      </c>
      <c r="Q222" s="58" cm="1">
        <f t="array" ref="Q222">R222</f>
        <v>250</v>
      </c>
      <c r="R222" s="58" cm="1">
        <f t="array" ref="R222">ROUND(O222*$P$3*(1+$Q$3),0)</f>
        <v>250</v>
      </c>
      <c r="S222" s="56" t="s">
        <v>57</v>
      </c>
      <c r="T222" s="60" t="s">
        <v>58</v>
      </c>
      <c r="U222" s="51"/>
      <c r="V222" s="61"/>
      <c r="W222" s="61"/>
      <c r="X222" s="61"/>
      <c r="Y222" s="61"/>
      <c r="Z222" s="53">
        <f t="shared" si="3"/>
        <v>0</v>
      </c>
    </row>
    <row r="223" spans="1:26" ht="16" customHeight="1" x14ac:dyDescent="0.2">
      <c r="A223" s="54"/>
      <c r="B223" s="55">
        <v>843380171706</v>
      </c>
      <c r="C223" s="56" t="s">
        <v>3419</v>
      </c>
      <c r="D223" s="56" t="s">
        <v>3420</v>
      </c>
      <c r="E223" s="56" t="str" cm="1">
        <f t="array" ref="E223">_xlfn.XLOOKUP(C223,Master!E1:E2386,Master!H1:H2386)</f>
        <v>Yes</v>
      </c>
      <c r="F223" s="56" t="s">
        <v>95</v>
      </c>
      <c r="G223" s="56" t="s">
        <v>719</v>
      </c>
      <c r="H223" s="56" t="s">
        <v>139</v>
      </c>
      <c r="I223" s="56" t="s">
        <v>140</v>
      </c>
      <c r="J223" s="56" t="s">
        <v>2985</v>
      </c>
      <c r="K223" s="56" t="s">
        <v>56</v>
      </c>
      <c r="L223" s="56" t="s">
        <v>50</v>
      </c>
      <c r="M223" s="57">
        <v>82.5</v>
      </c>
      <c r="N223" s="57" cm="1">
        <f t="array" ref="N223">O223</f>
        <v>150</v>
      </c>
      <c r="O223" s="57">
        <v>150</v>
      </c>
      <c r="P223" s="58" cm="1">
        <f t="array" ref="P223">(O223*$P$3)*(M223/O223)</f>
        <v>114.675</v>
      </c>
      <c r="Q223" s="58" cm="1">
        <f t="array" ref="Q223">R223</f>
        <v>250</v>
      </c>
      <c r="R223" s="58" cm="1">
        <f t="array" ref="R223">ROUND(O223*$P$3*(1+$Q$3),0)</f>
        <v>250</v>
      </c>
      <c r="S223" s="56" t="s">
        <v>57</v>
      </c>
      <c r="T223" s="60" t="s">
        <v>58</v>
      </c>
      <c r="U223" s="51"/>
      <c r="V223" s="61"/>
      <c r="W223" s="61"/>
      <c r="X223" s="61"/>
      <c r="Y223" s="61"/>
      <c r="Z223" s="53">
        <f t="shared" si="3"/>
        <v>0</v>
      </c>
    </row>
    <row r="224" spans="1:26" ht="16" customHeight="1" x14ac:dyDescent="0.2">
      <c r="A224" s="54"/>
      <c r="B224" s="55">
        <v>843380171713</v>
      </c>
      <c r="C224" s="56" t="s">
        <v>3421</v>
      </c>
      <c r="D224" s="56" t="s">
        <v>3422</v>
      </c>
      <c r="E224" s="56" t="str" cm="1">
        <f t="array" ref="E224">_xlfn.XLOOKUP(C224,Master!E1:E2386,Master!H1:H2386)</f>
        <v>Yes</v>
      </c>
      <c r="F224" s="56" t="s">
        <v>95</v>
      </c>
      <c r="G224" s="56" t="s">
        <v>722</v>
      </c>
      <c r="H224" s="56" t="s">
        <v>139</v>
      </c>
      <c r="I224" s="56" t="s">
        <v>140</v>
      </c>
      <c r="J224" s="56" t="s">
        <v>2985</v>
      </c>
      <c r="K224" s="56" t="s">
        <v>56</v>
      </c>
      <c r="L224" s="56" t="s">
        <v>50</v>
      </c>
      <c r="M224" s="57">
        <v>82.5</v>
      </c>
      <c r="N224" s="57" cm="1">
        <f t="array" ref="N224">O224</f>
        <v>150</v>
      </c>
      <c r="O224" s="57">
        <v>150</v>
      </c>
      <c r="P224" s="58" cm="1">
        <f t="array" ref="P224">(O224*$P$3)*(M224/O224)</f>
        <v>114.675</v>
      </c>
      <c r="Q224" s="58" cm="1">
        <f t="array" ref="Q224">R224</f>
        <v>250</v>
      </c>
      <c r="R224" s="58" cm="1">
        <f t="array" ref="R224">ROUND(O224*$P$3*(1+$Q$3),0)</f>
        <v>250</v>
      </c>
      <c r="S224" s="56" t="s">
        <v>57</v>
      </c>
      <c r="T224" s="60" t="s">
        <v>58</v>
      </c>
      <c r="U224" s="51"/>
      <c r="V224" s="61"/>
      <c r="W224" s="61"/>
      <c r="X224" s="61"/>
      <c r="Y224" s="61"/>
      <c r="Z224" s="53">
        <f t="shared" si="3"/>
        <v>0</v>
      </c>
    </row>
    <row r="225" spans="1:26" ht="16" customHeight="1" x14ac:dyDescent="0.2">
      <c r="A225" s="54"/>
      <c r="B225" s="55">
        <v>843380171720</v>
      </c>
      <c r="C225" s="56" t="s">
        <v>3423</v>
      </c>
      <c r="D225" s="56" t="s">
        <v>3424</v>
      </c>
      <c r="E225" s="56" t="str" cm="1">
        <f t="array" ref="E225">_xlfn.XLOOKUP(C225,Master!E1:E2386,Master!H1:H2386)</f>
        <v>Yes</v>
      </c>
      <c r="F225" s="56" t="s">
        <v>95</v>
      </c>
      <c r="G225" s="56" t="s">
        <v>660</v>
      </c>
      <c r="H225" s="56" t="s">
        <v>139</v>
      </c>
      <c r="I225" s="56" t="s">
        <v>140</v>
      </c>
      <c r="J225" s="56" t="s">
        <v>2985</v>
      </c>
      <c r="K225" s="56" t="s">
        <v>56</v>
      </c>
      <c r="L225" s="56" t="s">
        <v>50</v>
      </c>
      <c r="M225" s="57">
        <v>82.5</v>
      </c>
      <c r="N225" s="57" cm="1">
        <f t="array" ref="N225">O225</f>
        <v>150</v>
      </c>
      <c r="O225" s="57">
        <v>150</v>
      </c>
      <c r="P225" s="58" cm="1">
        <f t="array" ref="P225">(O225*$P$3)*(M225/O225)</f>
        <v>114.675</v>
      </c>
      <c r="Q225" s="58" cm="1">
        <f t="array" ref="Q225">R225</f>
        <v>250</v>
      </c>
      <c r="R225" s="58" cm="1">
        <f t="array" ref="R225">ROUND(O225*$P$3*(1+$Q$3),0)</f>
        <v>250</v>
      </c>
      <c r="S225" s="56" t="s">
        <v>57</v>
      </c>
      <c r="T225" s="60" t="s">
        <v>58</v>
      </c>
      <c r="U225" s="51"/>
      <c r="V225" s="61"/>
      <c r="W225" s="61"/>
      <c r="X225" s="61"/>
      <c r="Y225" s="61"/>
      <c r="Z225" s="53">
        <f t="shared" si="3"/>
        <v>0</v>
      </c>
    </row>
    <row r="226" spans="1:26" ht="16" customHeight="1" x14ac:dyDescent="0.2">
      <c r="A226" s="54"/>
      <c r="B226" s="55">
        <v>843380171737</v>
      </c>
      <c r="C226" s="56" t="s">
        <v>3425</v>
      </c>
      <c r="D226" s="56" t="s">
        <v>3426</v>
      </c>
      <c r="E226" s="56" t="str" cm="1">
        <f t="array" ref="E226">_xlfn.XLOOKUP(C226,Master!E1:E2386,Master!H1:H2386)</f>
        <v>Yes</v>
      </c>
      <c r="F226" s="56" t="s">
        <v>95</v>
      </c>
      <c r="G226" s="56" t="s">
        <v>727</v>
      </c>
      <c r="H226" s="56" t="s">
        <v>139</v>
      </c>
      <c r="I226" s="56" t="s">
        <v>140</v>
      </c>
      <c r="J226" s="56" t="s">
        <v>2985</v>
      </c>
      <c r="K226" s="56" t="s">
        <v>56</v>
      </c>
      <c r="L226" s="56" t="s">
        <v>50</v>
      </c>
      <c r="M226" s="57">
        <v>82.5</v>
      </c>
      <c r="N226" s="57" cm="1">
        <f t="array" ref="N226">O226</f>
        <v>150</v>
      </c>
      <c r="O226" s="57">
        <v>150</v>
      </c>
      <c r="P226" s="58" cm="1">
        <f t="array" ref="P226">(O226*$P$3)*(M226/O226)</f>
        <v>114.675</v>
      </c>
      <c r="Q226" s="58" cm="1">
        <f t="array" ref="Q226">R226</f>
        <v>250</v>
      </c>
      <c r="R226" s="58" cm="1">
        <f t="array" ref="R226">ROUND(O226*$P$3*(1+$Q$3),0)</f>
        <v>250</v>
      </c>
      <c r="S226" s="56" t="s">
        <v>57</v>
      </c>
      <c r="T226" s="60" t="s">
        <v>58</v>
      </c>
      <c r="U226" s="51"/>
      <c r="V226" s="61"/>
      <c r="W226" s="61"/>
      <c r="X226" s="61"/>
      <c r="Y226" s="61"/>
      <c r="Z226" s="53">
        <f t="shared" si="3"/>
        <v>0</v>
      </c>
    </row>
    <row r="227" spans="1:26" ht="16" customHeight="1" x14ac:dyDescent="0.2">
      <c r="A227" s="54"/>
      <c r="B227" s="55">
        <v>843380171744</v>
      </c>
      <c r="C227" s="56" t="s">
        <v>3427</v>
      </c>
      <c r="D227" s="56" t="s">
        <v>3428</v>
      </c>
      <c r="E227" s="56" t="str" cm="1">
        <f t="array" ref="E227">_xlfn.XLOOKUP(C227,Master!E1:E2386,Master!H1:H2386)</f>
        <v>Yes</v>
      </c>
      <c r="F227" s="56" t="s">
        <v>95</v>
      </c>
      <c r="G227" s="56" t="s">
        <v>730</v>
      </c>
      <c r="H227" s="56" t="s">
        <v>139</v>
      </c>
      <c r="I227" s="56" t="s">
        <v>140</v>
      </c>
      <c r="J227" s="56" t="s">
        <v>2985</v>
      </c>
      <c r="K227" s="56" t="s">
        <v>56</v>
      </c>
      <c r="L227" s="56" t="s">
        <v>50</v>
      </c>
      <c r="M227" s="57">
        <v>82.5</v>
      </c>
      <c r="N227" s="57" cm="1">
        <f t="array" ref="N227">O227</f>
        <v>150</v>
      </c>
      <c r="O227" s="57">
        <v>150</v>
      </c>
      <c r="P227" s="58" cm="1">
        <f t="array" ref="P227">(O227*$P$3)*(M227/O227)</f>
        <v>114.675</v>
      </c>
      <c r="Q227" s="58" cm="1">
        <f t="array" ref="Q227">R227</f>
        <v>250</v>
      </c>
      <c r="R227" s="58" cm="1">
        <f t="array" ref="R227">ROUND(O227*$P$3*(1+$Q$3),0)</f>
        <v>250</v>
      </c>
      <c r="S227" s="56" t="s">
        <v>57</v>
      </c>
      <c r="T227" s="60" t="s">
        <v>58</v>
      </c>
      <c r="U227" s="51"/>
      <c r="V227" s="61"/>
      <c r="W227" s="61"/>
      <c r="X227" s="61"/>
      <c r="Y227" s="61"/>
      <c r="Z227" s="53">
        <f t="shared" si="3"/>
        <v>0</v>
      </c>
    </row>
    <row r="228" spans="1:26" ht="16" customHeight="1" x14ac:dyDescent="0.2">
      <c r="A228" s="54"/>
      <c r="B228" s="55">
        <v>843380171751</v>
      </c>
      <c r="C228" s="56" t="s">
        <v>3429</v>
      </c>
      <c r="D228" s="56" t="s">
        <v>3430</v>
      </c>
      <c r="E228" s="56" t="str" cm="1">
        <f t="array" ref="E228">_xlfn.XLOOKUP(C228,Master!E1:E2386,Master!H1:H2386)</f>
        <v>Yes</v>
      </c>
      <c r="F228" s="56" t="s">
        <v>95</v>
      </c>
      <c r="G228" s="56" t="s">
        <v>666</v>
      </c>
      <c r="H228" s="56" t="s">
        <v>139</v>
      </c>
      <c r="I228" s="56" t="s">
        <v>140</v>
      </c>
      <c r="J228" s="56" t="s">
        <v>2985</v>
      </c>
      <c r="K228" s="56" t="s">
        <v>56</v>
      </c>
      <c r="L228" s="56" t="s">
        <v>50</v>
      </c>
      <c r="M228" s="57">
        <v>82.5</v>
      </c>
      <c r="N228" s="57" cm="1">
        <f t="array" ref="N228">O228</f>
        <v>150</v>
      </c>
      <c r="O228" s="57">
        <v>150</v>
      </c>
      <c r="P228" s="58" cm="1">
        <f t="array" ref="P228">(O228*$P$3)*(M228/O228)</f>
        <v>114.675</v>
      </c>
      <c r="Q228" s="58" cm="1">
        <f t="array" ref="Q228">R228</f>
        <v>250</v>
      </c>
      <c r="R228" s="58" cm="1">
        <f t="array" ref="R228">ROUND(O228*$P$3*(1+$Q$3),0)</f>
        <v>250</v>
      </c>
      <c r="S228" s="56" t="s">
        <v>57</v>
      </c>
      <c r="T228" s="60" t="s">
        <v>58</v>
      </c>
      <c r="U228" s="51"/>
      <c r="V228" s="61"/>
      <c r="W228" s="61"/>
      <c r="X228" s="61"/>
      <c r="Y228" s="61"/>
      <c r="Z228" s="53">
        <f t="shared" si="3"/>
        <v>0</v>
      </c>
    </row>
    <row r="229" spans="1:26" ht="16" customHeight="1" x14ac:dyDescent="0.2">
      <c r="A229" s="54"/>
      <c r="B229" s="55">
        <v>843380171768</v>
      </c>
      <c r="C229" s="56" t="s">
        <v>3431</v>
      </c>
      <c r="D229" s="56" t="s">
        <v>3432</v>
      </c>
      <c r="E229" s="56" t="str" cm="1">
        <f t="array" ref="E229">_xlfn.XLOOKUP(C229,Master!E1:E2386,Master!H1:H2386)</f>
        <v>Yes</v>
      </c>
      <c r="F229" s="56" t="s">
        <v>95</v>
      </c>
      <c r="G229" s="56" t="s">
        <v>735</v>
      </c>
      <c r="H229" s="56" t="s">
        <v>139</v>
      </c>
      <c r="I229" s="56" t="s">
        <v>140</v>
      </c>
      <c r="J229" s="56" t="s">
        <v>2985</v>
      </c>
      <c r="K229" s="56" t="s">
        <v>56</v>
      </c>
      <c r="L229" s="56" t="s">
        <v>50</v>
      </c>
      <c r="M229" s="57">
        <v>82.5</v>
      </c>
      <c r="N229" s="57" cm="1">
        <f t="array" ref="N229">O229</f>
        <v>150</v>
      </c>
      <c r="O229" s="57">
        <v>150</v>
      </c>
      <c r="P229" s="58" cm="1">
        <f t="array" ref="P229">(O229*$P$3)*(M229/O229)</f>
        <v>114.675</v>
      </c>
      <c r="Q229" s="58" cm="1">
        <f t="array" ref="Q229">R229</f>
        <v>250</v>
      </c>
      <c r="R229" s="58" cm="1">
        <f t="array" ref="R229">ROUND(O229*$P$3*(1+$Q$3),0)</f>
        <v>250</v>
      </c>
      <c r="S229" s="56" t="s">
        <v>57</v>
      </c>
      <c r="T229" s="60" t="s">
        <v>58</v>
      </c>
      <c r="U229" s="51"/>
      <c r="V229" s="61"/>
      <c r="W229" s="61"/>
      <c r="X229" s="61"/>
      <c r="Y229" s="61"/>
      <c r="Z229" s="53">
        <f t="shared" si="3"/>
        <v>0</v>
      </c>
    </row>
    <row r="230" spans="1:26" ht="16" customHeight="1" x14ac:dyDescent="0.2">
      <c r="A230" s="54"/>
      <c r="B230" s="55">
        <v>843380171775</v>
      </c>
      <c r="C230" s="56" t="s">
        <v>3433</v>
      </c>
      <c r="D230" s="56" t="s">
        <v>3434</v>
      </c>
      <c r="E230" s="56" t="str" cm="1">
        <f t="array" ref="E230">_xlfn.XLOOKUP(C230,Master!E1:E2386,Master!H1:H2386)</f>
        <v>Yes</v>
      </c>
      <c r="F230" s="56" t="s">
        <v>95</v>
      </c>
      <c r="G230" s="56" t="s">
        <v>738</v>
      </c>
      <c r="H230" s="56" t="s">
        <v>139</v>
      </c>
      <c r="I230" s="56" t="s">
        <v>140</v>
      </c>
      <c r="J230" s="56" t="s">
        <v>2985</v>
      </c>
      <c r="K230" s="56" t="s">
        <v>56</v>
      </c>
      <c r="L230" s="56" t="s">
        <v>50</v>
      </c>
      <c r="M230" s="57">
        <v>82.5</v>
      </c>
      <c r="N230" s="57" cm="1">
        <f t="array" ref="N230">O230</f>
        <v>150</v>
      </c>
      <c r="O230" s="57">
        <v>150</v>
      </c>
      <c r="P230" s="58" cm="1">
        <f t="array" ref="P230">(O230*$P$3)*(M230/O230)</f>
        <v>114.675</v>
      </c>
      <c r="Q230" s="58" cm="1">
        <f t="array" ref="Q230">R230</f>
        <v>250</v>
      </c>
      <c r="R230" s="58" cm="1">
        <f t="array" ref="R230">ROUND(O230*$P$3*(1+$Q$3),0)</f>
        <v>250</v>
      </c>
      <c r="S230" s="56" t="s">
        <v>57</v>
      </c>
      <c r="T230" s="60" t="s">
        <v>58</v>
      </c>
      <c r="U230" s="51"/>
      <c r="V230" s="61"/>
      <c r="W230" s="61"/>
      <c r="X230" s="61"/>
      <c r="Y230" s="61"/>
      <c r="Z230" s="53">
        <f t="shared" si="3"/>
        <v>0</v>
      </c>
    </row>
    <row r="231" spans="1:26" ht="16" customHeight="1" x14ac:dyDescent="0.2">
      <c r="A231" s="54"/>
      <c r="B231" s="55">
        <v>843380171782</v>
      </c>
      <c r="C231" s="56" t="s">
        <v>3435</v>
      </c>
      <c r="D231" s="56" t="s">
        <v>3436</v>
      </c>
      <c r="E231" s="56" t="str" cm="1">
        <f t="array" ref="E231">_xlfn.XLOOKUP(C231,Master!E1:E2386,Master!H1:H2386)</f>
        <v>Yes</v>
      </c>
      <c r="F231" s="56" t="s">
        <v>95</v>
      </c>
      <c r="G231" s="56" t="s">
        <v>672</v>
      </c>
      <c r="H231" s="56" t="s">
        <v>139</v>
      </c>
      <c r="I231" s="56" t="s">
        <v>140</v>
      </c>
      <c r="J231" s="56" t="s">
        <v>2985</v>
      </c>
      <c r="K231" s="56" t="s">
        <v>56</v>
      </c>
      <c r="L231" s="56" t="s">
        <v>50</v>
      </c>
      <c r="M231" s="57">
        <v>82.5</v>
      </c>
      <c r="N231" s="57" cm="1">
        <f t="array" ref="N231">O231</f>
        <v>150</v>
      </c>
      <c r="O231" s="57">
        <v>150</v>
      </c>
      <c r="P231" s="58" cm="1">
        <f t="array" ref="P231">(O231*$P$3)*(M231/O231)</f>
        <v>114.675</v>
      </c>
      <c r="Q231" s="58" cm="1">
        <f t="array" ref="Q231">R231</f>
        <v>250</v>
      </c>
      <c r="R231" s="58" cm="1">
        <f t="array" ref="R231">ROUND(O231*$P$3*(1+$Q$3),0)</f>
        <v>250</v>
      </c>
      <c r="S231" s="56" t="s">
        <v>57</v>
      </c>
      <c r="T231" s="60" t="s">
        <v>58</v>
      </c>
      <c r="U231" s="51"/>
      <c r="V231" s="61"/>
      <c r="W231" s="61"/>
      <c r="X231" s="61"/>
      <c r="Y231" s="61"/>
      <c r="Z231" s="53">
        <f t="shared" si="3"/>
        <v>0</v>
      </c>
    </row>
    <row r="232" spans="1:26" ht="16" customHeight="1" x14ac:dyDescent="0.2">
      <c r="A232" s="54"/>
      <c r="B232" s="55">
        <v>843380171799</v>
      </c>
      <c r="C232" s="56" t="s">
        <v>3437</v>
      </c>
      <c r="D232" s="56" t="s">
        <v>3438</v>
      </c>
      <c r="E232" s="56" t="str" cm="1">
        <f t="array" ref="E232">_xlfn.XLOOKUP(C232,Master!E1:E2386,Master!H1:H2386)</f>
        <v>Yes</v>
      </c>
      <c r="F232" s="56" t="s">
        <v>95</v>
      </c>
      <c r="G232" s="56" t="s">
        <v>743</v>
      </c>
      <c r="H232" s="56" t="s">
        <v>139</v>
      </c>
      <c r="I232" s="56" t="s">
        <v>140</v>
      </c>
      <c r="J232" s="56" t="s">
        <v>2985</v>
      </c>
      <c r="K232" s="56" t="s">
        <v>56</v>
      </c>
      <c r="L232" s="56" t="s">
        <v>50</v>
      </c>
      <c r="M232" s="57">
        <v>82.5</v>
      </c>
      <c r="N232" s="57" cm="1">
        <f t="array" ref="N232">O232</f>
        <v>150</v>
      </c>
      <c r="O232" s="57">
        <v>150</v>
      </c>
      <c r="P232" s="58" cm="1">
        <f t="array" ref="P232">(O232*$P$3)*(M232/O232)</f>
        <v>114.675</v>
      </c>
      <c r="Q232" s="58" cm="1">
        <f t="array" ref="Q232">R232</f>
        <v>250</v>
      </c>
      <c r="R232" s="58" cm="1">
        <f t="array" ref="R232">ROUND(O232*$P$3*(1+$Q$3),0)</f>
        <v>250</v>
      </c>
      <c r="S232" s="56" t="s">
        <v>57</v>
      </c>
      <c r="T232" s="60" t="s">
        <v>58</v>
      </c>
      <c r="U232" s="51"/>
      <c r="V232" s="61"/>
      <c r="W232" s="61"/>
      <c r="X232" s="61"/>
      <c r="Y232" s="61"/>
      <c r="Z232" s="53">
        <f t="shared" si="3"/>
        <v>0</v>
      </c>
    </row>
    <row r="233" spans="1:26" ht="16" customHeight="1" x14ac:dyDescent="0.2">
      <c r="A233" s="54"/>
      <c r="B233" s="55">
        <v>843380171805</v>
      </c>
      <c r="C233" s="56" t="s">
        <v>3439</v>
      </c>
      <c r="D233" s="56" t="s">
        <v>3440</v>
      </c>
      <c r="E233" s="56" t="str" cm="1">
        <f t="array" ref="E233">_xlfn.XLOOKUP(C233,Master!E1:E2386,Master!H1:H2386)</f>
        <v>Yes</v>
      </c>
      <c r="F233" s="56" t="s">
        <v>95</v>
      </c>
      <c r="G233" s="56" t="s">
        <v>746</v>
      </c>
      <c r="H233" s="56" t="s">
        <v>139</v>
      </c>
      <c r="I233" s="56" t="s">
        <v>140</v>
      </c>
      <c r="J233" s="56" t="s">
        <v>2985</v>
      </c>
      <c r="K233" s="56" t="s">
        <v>56</v>
      </c>
      <c r="L233" s="56" t="s">
        <v>50</v>
      </c>
      <c r="M233" s="57">
        <v>82.5</v>
      </c>
      <c r="N233" s="57" cm="1">
        <f t="array" ref="N233">O233</f>
        <v>150</v>
      </c>
      <c r="O233" s="57">
        <v>150</v>
      </c>
      <c r="P233" s="58" cm="1">
        <f t="array" ref="P233">(O233*$P$3)*(M233/O233)</f>
        <v>114.675</v>
      </c>
      <c r="Q233" s="58" cm="1">
        <f t="array" ref="Q233">R233</f>
        <v>250</v>
      </c>
      <c r="R233" s="58" cm="1">
        <f t="array" ref="R233">ROUND(O233*$P$3*(1+$Q$3),0)</f>
        <v>250</v>
      </c>
      <c r="S233" s="56" t="s">
        <v>57</v>
      </c>
      <c r="T233" s="60" t="s">
        <v>58</v>
      </c>
      <c r="U233" s="51"/>
      <c r="V233" s="61"/>
      <c r="W233" s="61"/>
      <c r="X233" s="61"/>
      <c r="Y233" s="61"/>
      <c r="Z233" s="53">
        <f t="shared" si="3"/>
        <v>0</v>
      </c>
    </row>
    <row r="234" spans="1:26" ht="16" customHeight="1" x14ac:dyDescent="0.2">
      <c r="A234" s="54"/>
      <c r="B234" s="55">
        <v>843380171812</v>
      </c>
      <c r="C234" s="56" t="s">
        <v>3441</v>
      </c>
      <c r="D234" s="56" t="s">
        <v>3442</v>
      </c>
      <c r="E234" s="56" t="str" cm="1">
        <f t="array" ref="E234">_xlfn.XLOOKUP(C234,Master!E1:E2386,Master!H1:H2386)</f>
        <v>Yes</v>
      </c>
      <c r="F234" s="56" t="s">
        <v>95</v>
      </c>
      <c r="G234" s="56" t="s">
        <v>749</v>
      </c>
      <c r="H234" s="56" t="s">
        <v>139</v>
      </c>
      <c r="I234" s="56" t="s">
        <v>140</v>
      </c>
      <c r="J234" s="56" t="s">
        <v>2985</v>
      </c>
      <c r="K234" s="56" t="s">
        <v>56</v>
      </c>
      <c r="L234" s="56" t="s">
        <v>50</v>
      </c>
      <c r="M234" s="57">
        <v>82.5</v>
      </c>
      <c r="N234" s="57" cm="1">
        <f t="array" ref="N234">O234</f>
        <v>150</v>
      </c>
      <c r="O234" s="57">
        <v>150</v>
      </c>
      <c r="P234" s="58" cm="1">
        <f t="array" ref="P234">(O234*$P$3)*(M234/O234)</f>
        <v>114.675</v>
      </c>
      <c r="Q234" s="58" cm="1">
        <f t="array" ref="Q234">R234</f>
        <v>250</v>
      </c>
      <c r="R234" s="58" cm="1">
        <f t="array" ref="R234">ROUND(O234*$P$3*(1+$Q$3),0)</f>
        <v>250</v>
      </c>
      <c r="S234" s="56" t="s">
        <v>57</v>
      </c>
      <c r="T234" s="60" t="s">
        <v>58</v>
      </c>
      <c r="U234" s="51"/>
      <c r="V234" s="61"/>
      <c r="W234" s="61"/>
      <c r="X234" s="61"/>
      <c r="Y234" s="61"/>
      <c r="Z234" s="53">
        <f t="shared" si="3"/>
        <v>0</v>
      </c>
    </row>
    <row r="235" spans="1:26" ht="16" customHeight="1" x14ac:dyDescent="0.2">
      <c r="A235" s="54"/>
      <c r="B235" s="55">
        <v>843380171829</v>
      </c>
      <c r="C235" s="56" t="s">
        <v>3443</v>
      </c>
      <c r="D235" s="56" t="s">
        <v>3444</v>
      </c>
      <c r="E235" s="56" t="str" cm="1">
        <f t="array" ref="E235">_xlfn.XLOOKUP(C235,Master!E1:E2386,Master!H1:H2386)</f>
        <v>Yes</v>
      </c>
      <c r="F235" s="56" t="s">
        <v>95</v>
      </c>
      <c r="G235" s="56" t="s">
        <v>752</v>
      </c>
      <c r="H235" s="56" t="s">
        <v>139</v>
      </c>
      <c r="I235" s="56" t="s">
        <v>140</v>
      </c>
      <c r="J235" s="56" t="s">
        <v>2985</v>
      </c>
      <c r="K235" s="56" t="s">
        <v>56</v>
      </c>
      <c r="L235" s="56" t="s">
        <v>50</v>
      </c>
      <c r="M235" s="57">
        <v>82.5</v>
      </c>
      <c r="N235" s="57" cm="1">
        <f t="array" ref="N235">O235</f>
        <v>150</v>
      </c>
      <c r="O235" s="57">
        <v>150</v>
      </c>
      <c r="P235" s="58" cm="1">
        <f t="array" ref="P235">(O235*$P$3)*(M235/O235)</f>
        <v>114.675</v>
      </c>
      <c r="Q235" s="58" cm="1">
        <f t="array" ref="Q235">R235</f>
        <v>250</v>
      </c>
      <c r="R235" s="58" cm="1">
        <f t="array" ref="R235">ROUND(O235*$P$3*(1+$Q$3),0)</f>
        <v>250</v>
      </c>
      <c r="S235" s="56" t="s">
        <v>57</v>
      </c>
      <c r="T235" s="60" t="s">
        <v>58</v>
      </c>
      <c r="U235" s="51"/>
      <c r="V235" s="61"/>
      <c r="W235" s="61"/>
      <c r="X235" s="61"/>
      <c r="Y235" s="61"/>
      <c r="Z235" s="53">
        <f t="shared" si="3"/>
        <v>0</v>
      </c>
    </row>
    <row r="236" spans="1:26" ht="16" customHeight="1" x14ac:dyDescent="0.2">
      <c r="A236" s="54"/>
      <c r="B236" s="55">
        <v>843380171836</v>
      </c>
      <c r="C236" s="56" t="s">
        <v>3445</v>
      </c>
      <c r="D236" s="56" t="s">
        <v>3446</v>
      </c>
      <c r="E236" s="56" t="str" cm="1">
        <f t="array" ref="E236">_xlfn.XLOOKUP(C236,Master!E1:E2386,Master!H1:H2386)</f>
        <v>Yes</v>
      </c>
      <c r="F236" s="56" t="s">
        <v>95</v>
      </c>
      <c r="G236" s="56" t="s">
        <v>755</v>
      </c>
      <c r="H236" s="56" t="s">
        <v>139</v>
      </c>
      <c r="I236" s="56" t="s">
        <v>140</v>
      </c>
      <c r="J236" s="56" t="s">
        <v>2985</v>
      </c>
      <c r="K236" s="56" t="s">
        <v>56</v>
      </c>
      <c r="L236" s="56" t="s">
        <v>50</v>
      </c>
      <c r="M236" s="57">
        <v>82.5</v>
      </c>
      <c r="N236" s="57" cm="1">
        <f t="array" ref="N236">O236</f>
        <v>150</v>
      </c>
      <c r="O236" s="57">
        <v>150</v>
      </c>
      <c r="P236" s="58" cm="1">
        <f t="array" ref="P236">(O236*$P$3)*(M236/O236)</f>
        <v>114.675</v>
      </c>
      <c r="Q236" s="58" cm="1">
        <f t="array" ref="Q236">R236</f>
        <v>250</v>
      </c>
      <c r="R236" s="58" cm="1">
        <f t="array" ref="R236">ROUND(O236*$P$3*(1+$Q$3),0)</f>
        <v>250</v>
      </c>
      <c r="S236" s="56" t="s">
        <v>57</v>
      </c>
      <c r="T236" s="60" t="s">
        <v>58</v>
      </c>
      <c r="U236" s="51"/>
      <c r="V236" s="61"/>
      <c r="W236" s="61"/>
      <c r="X236" s="61"/>
      <c r="Y236" s="61"/>
      <c r="Z236" s="53">
        <f t="shared" si="3"/>
        <v>0</v>
      </c>
    </row>
    <row r="237" spans="1:26" ht="16" customHeight="1" x14ac:dyDescent="0.2">
      <c r="A237" s="54"/>
      <c r="B237" s="55">
        <v>843380171843</v>
      </c>
      <c r="C237" s="56" t="s">
        <v>3447</v>
      </c>
      <c r="D237" s="56" t="s">
        <v>3448</v>
      </c>
      <c r="E237" s="56" t="str" cm="1">
        <f t="array" ref="E237">_xlfn.XLOOKUP(C237,Master!E1:E2386,Master!H1:H2386)</f>
        <v>Yes</v>
      </c>
      <c r="F237" s="56" t="s">
        <v>95</v>
      </c>
      <c r="G237" s="56" t="s">
        <v>758</v>
      </c>
      <c r="H237" s="56" t="s">
        <v>139</v>
      </c>
      <c r="I237" s="56" t="s">
        <v>140</v>
      </c>
      <c r="J237" s="56" t="s">
        <v>2985</v>
      </c>
      <c r="K237" s="56" t="s">
        <v>56</v>
      </c>
      <c r="L237" s="56" t="s">
        <v>50</v>
      </c>
      <c r="M237" s="57">
        <v>82.5</v>
      </c>
      <c r="N237" s="57" cm="1">
        <f t="array" ref="N237">O237</f>
        <v>150</v>
      </c>
      <c r="O237" s="57">
        <v>150</v>
      </c>
      <c r="P237" s="58" cm="1">
        <f t="array" ref="P237">(O237*$P$3)*(M237/O237)</f>
        <v>114.675</v>
      </c>
      <c r="Q237" s="58" cm="1">
        <f t="array" ref="Q237">R237</f>
        <v>250</v>
      </c>
      <c r="R237" s="58" cm="1">
        <f t="array" ref="R237">ROUND(O237*$P$3*(1+$Q$3),0)</f>
        <v>250</v>
      </c>
      <c r="S237" s="56" t="s">
        <v>57</v>
      </c>
      <c r="T237" s="60" t="s">
        <v>58</v>
      </c>
      <c r="U237" s="51"/>
      <c r="V237" s="61"/>
      <c r="W237" s="61"/>
      <c r="X237" s="61"/>
      <c r="Y237" s="61"/>
      <c r="Z237" s="53">
        <f t="shared" si="3"/>
        <v>0</v>
      </c>
    </row>
    <row r="238" spans="1:26" ht="16" customHeight="1" x14ac:dyDescent="0.2">
      <c r="A238" s="54"/>
      <c r="B238" s="55">
        <v>843380171850</v>
      </c>
      <c r="C238" s="56" t="s">
        <v>3449</v>
      </c>
      <c r="D238" s="56" t="s">
        <v>3450</v>
      </c>
      <c r="E238" s="56" t="str" cm="1">
        <f t="array" ref="E238">_xlfn.XLOOKUP(C238,Master!E1:E2386,Master!H1:H2386)</f>
        <v>Yes</v>
      </c>
      <c r="F238" s="56" t="s">
        <v>95</v>
      </c>
      <c r="G238" s="56" t="s">
        <v>761</v>
      </c>
      <c r="H238" s="56" t="s">
        <v>139</v>
      </c>
      <c r="I238" s="56" t="s">
        <v>140</v>
      </c>
      <c r="J238" s="56" t="s">
        <v>2985</v>
      </c>
      <c r="K238" s="56" t="s">
        <v>56</v>
      </c>
      <c r="L238" s="56" t="s">
        <v>50</v>
      </c>
      <c r="M238" s="57">
        <v>82.5</v>
      </c>
      <c r="N238" s="57" cm="1">
        <f t="array" ref="N238">O238</f>
        <v>150</v>
      </c>
      <c r="O238" s="57">
        <v>150</v>
      </c>
      <c r="P238" s="58" cm="1">
        <f t="array" ref="P238">(O238*$P$3)*(M238/O238)</f>
        <v>114.675</v>
      </c>
      <c r="Q238" s="58" cm="1">
        <f t="array" ref="Q238">R238</f>
        <v>250</v>
      </c>
      <c r="R238" s="58" cm="1">
        <f t="array" ref="R238">ROUND(O238*$P$3*(1+$Q$3),0)</f>
        <v>250</v>
      </c>
      <c r="S238" s="56" t="s">
        <v>57</v>
      </c>
      <c r="T238" s="60" t="s">
        <v>58</v>
      </c>
      <c r="U238" s="51"/>
      <c r="V238" s="61"/>
      <c r="W238" s="61"/>
      <c r="X238" s="61"/>
      <c r="Y238" s="61"/>
      <c r="Z238" s="53">
        <f t="shared" si="3"/>
        <v>0</v>
      </c>
    </row>
    <row r="239" spans="1:26" ht="16" customHeight="1" x14ac:dyDescent="0.2">
      <c r="A239" s="54"/>
      <c r="B239" s="55">
        <v>843380171867</v>
      </c>
      <c r="C239" s="56" t="s">
        <v>3451</v>
      </c>
      <c r="D239" s="56" t="s">
        <v>3452</v>
      </c>
      <c r="E239" s="56" t="str" cm="1">
        <f t="array" ref="E239">_xlfn.XLOOKUP(C239,Master!E1:E2386,Master!H1:H2386)</f>
        <v>Yes</v>
      </c>
      <c r="F239" s="56" t="s">
        <v>95</v>
      </c>
      <c r="G239" s="56" t="s">
        <v>764</v>
      </c>
      <c r="H239" s="56" t="s">
        <v>139</v>
      </c>
      <c r="I239" s="56" t="s">
        <v>140</v>
      </c>
      <c r="J239" s="56" t="s">
        <v>2985</v>
      </c>
      <c r="K239" s="56" t="s">
        <v>56</v>
      </c>
      <c r="L239" s="56" t="s">
        <v>50</v>
      </c>
      <c r="M239" s="57">
        <v>82.5</v>
      </c>
      <c r="N239" s="57" cm="1">
        <f t="array" ref="N239">O239</f>
        <v>150</v>
      </c>
      <c r="O239" s="57">
        <v>150</v>
      </c>
      <c r="P239" s="58" cm="1">
        <f t="array" ref="P239">(O239*$P$3)*(M239/O239)</f>
        <v>114.675</v>
      </c>
      <c r="Q239" s="58" cm="1">
        <f t="array" ref="Q239">R239</f>
        <v>250</v>
      </c>
      <c r="R239" s="58" cm="1">
        <f t="array" ref="R239">ROUND(O239*$P$3*(1+$Q$3),0)</f>
        <v>250</v>
      </c>
      <c r="S239" s="56" t="s">
        <v>57</v>
      </c>
      <c r="T239" s="60" t="s">
        <v>58</v>
      </c>
      <c r="U239" s="51"/>
      <c r="V239" s="61"/>
      <c r="W239" s="61"/>
      <c r="X239" s="61"/>
      <c r="Y239" s="61"/>
      <c r="Z239" s="53">
        <f t="shared" si="3"/>
        <v>0</v>
      </c>
    </row>
    <row r="240" spans="1:26" ht="16" customHeight="1" x14ac:dyDescent="0.2">
      <c r="A240" s="54"/>
      <c r="B240" s="55">
        <v>843380120742</v>
      </c>
      <c r="C240" s="56" t="s">
        <v>3453</v>
      </c>
      <c r="D240" s="56" t="s">
        <v>3454</v>
      </c>
      <c r="E240" s="56" t="str" cm="1">
        <f t="array" ref="E240">_xlfn.XLOOKUP(C240,Master!E1:E2386,Master!H1:H2386)</f>
        <v>No</v>
      </c>
      <c r="F240" s="56" t="s">
        <v>95</v>
      </c>
      <c r="G240" s="56" t="s">
        <v>657</v>
      </c>
      <c r="H240" s="56" t="s">
        <v>139</v>
      </c>
      <c r="I240" s="56" t="s">
        <v>1091</v>
      </c>
      <c r="J240" s="56" t="s">
        <v>2985</v>
      </c>
      <c r="K240" s="56" t="s">
        <v>50</v>
      </c>
      <c r="L240" s="56" t="s">
        <v>50</v>
      </c>
      <c r="M240" s="57">
        <v>110</v>
      </c>
      <c r="N240" s="57" cm="1">
        <f t="array" ref="N240">O240</f>
        <v>200</v>
      </c>
      <c r="O240" s="57">
        <v>200</v>
      </c>
      <c r="P240" s="58" cm="1">
        <f t="array" ref="P240">(O240*$P$3)*(M240/O240)</f>
        <v>152.9</v>
      </c>
      <c r="Q240" s="58" cm="1">
        <f t="array" ref="Q240">R240</f>
        <v>334</v>
      </c>
      <c r="R240" s="58" cm="1">
        <f t="array" ref="R240">ROUND(O240*$P$3*(1+$Q$3),0)</f>
        <v>334</v>
      </c>
      <c r="S240" s="56" t="s">
        <v>57</v>
      </c>
      <c r="T240" s="60" t="s">
        <v>58</v>
      </c>
      <c r="U240" s="51"/>
      <c r="V240" s="61"/>
      <c r="W240" s="61"/>
      <c r="X240" s="61"/>
      <c r="Y240" s="61"/>
      <c r="Z240" s="53">
        <f t="shared" si="3"/>
        <v>0</v>
      </c>
    </row>
    <row r="241" spans="1:26" ht="16" customHeight="1" x14ac:dyDescent="0.2">
      <c r="A241" s="54"/>
      <c r="B241" s="55">
        <v>843380120759</v>
      </c>
      <c r="C241" s="56" t="s">
        <v>3455</v>
      </c>
      <c r="D241" s="56" t="s">
        <v>3456</v>
      </c>
      <c r="E241" s="56" t="str" cm="1">
        <f t="array" ref="E241">_xlfn.XLOOKUP(C241,Master!E1:E2386,Master!H1:H2386)</f>
        <v>No</v>
      </c>
      <c r="F241" s="56" t="s">
        <v>95</v>
      </c>
      <c r="G241" s="56" t="s">
        <v>660</v>
      </c>
      <c r="H241" s="56" t="s">
        <v>139</v>
      </c>
      <c r="I241" s="56" t="s">
        <v>1091</v>
      </c>
      <c r="J241" s="56" t="s">
        <v>2985</v>
      </c>
      <c r="K241" s="56" t="s">
        <v>50</v>
      </c>
      <c r="L241" s="56" t="s">
        <v>50</v>
      </c>
      <c r="M241" s="57">
        <v>110</v>
      </c>
      <c r="N241" s="57" cm="1">
        <f t="array" ref="N241">O241</f>
        <v>200</v>
      </c>
      <c r="O241" s="57">
        <v>200</v>
      </c>
      <c r="P241" s="58" cm="1">
        <f t="array" ref="P241">(O241*$P$3)*(M241/O241)</f>
        <v>152.9</v>
      </c>
      <c r="Q241" s="58" cm="1">
        <f t="array" ref="Q241">R241</f>
        <v>334</v>
      </c>
      <c r="R241" s="58" cm="1">
        <f t="array" ref="R241">ROUND(O241*$P$3*(1+$Q$3),0)</f>
        <v>334</v>
      </c>
      <c r="S241" s="56" t="s">
        <v>57</v>
      </c>
      <c r="T241" s="60" t="s">
        <v>58</v>
      </c>
      <c r="U241" s="51"/>
      <c r="V241" s="61"/>
      <c r="W241" s="61"/>
      <c r="X241" s="61"/>
      <c r="Y241" s="61"/>
      <c r="Z241" s="53">
        <f t="shared" si="3"/>
        <v>0</v>
      </c>
    </row>
    <row r="242" spans="1:26" ht="16" customHeight="1" x14ac:dyDescent="0.2">
      <c r="A242" s="54"/>
      <c r="B242" s="55">
        <v>843380120766</v>
      </c>
      <c r="C242" s="56" t="s">
        <v>3457</v>
      </c>
      <c r="D242" s="56" t="s">
        <v>3458</v>
      </c>
      <c r="E242" s="56" t="str" cm="1">
        <f t="array" ref="E242">_xlfn.XLOOKUP(C242,Master!E1:E2386,Master!H1:H2386)</f>
        <v>No</v>
      </c>
      <c r="F242" s="56" t="s">
        <v>95</v>
      </c>
      <c r="G242" s="56" t="s">
        <v>663</v>
      </c>
      <c r="H242" s="56" t="s">
        <v>139</v>
      </c>
      <c r="I242" s="56" t="s">
        <v>1091</v>
      </c>
      <c r="J242" s="56" t="s">
        <v>2985</v>
      </c>
      <c r="K242" s="56" t="s">
        <v>50</v>
      </c>
      <c r="L242" s="56" t="s">
        <v>50</v>
      </c>
      <c r="M242" s="57">
        <v>110</v>
      </c>
      <c r="N242" s="57" cm="1">
        <f t="array" ref="N242">O242</f>
        <v>200</v>
      </c>
      <c r="O242" s="57">
        <v>200</v>
      </c>
      <c r="P242" s="58" cm="1">
        <f t="array" ref="P242">(O242*$P$3)*(M242/O242)</f>
        <v>152.9</v>
      </c>
      <c r="Q242" s="58" cm="1">
        <f t="array" ref="Q242">R242</f>
        <v>334</v>
      </c>
      <c r="R242" s="58" cm="1">
        <f t="array" ref="R242">ROUND(O242*$P$3*(1+$Q$3),0)</f>
        <v>334</v>
      </c>
      <c r="S242" s="56" t="s">
        <v>57</v>
      </c>
      <c r="T242" s="60" t="s">
        <v>58</v>
      </c>
      <c r="U242" s="51"/>
      <c r="V242" s="61"/>
      <c r="W242" s="61"/>
      <c r="X242" s="61"/>
      <c r="Y242" s="61"/>
      <c r="Z242" s="53">
        <f t="shared" si="3"/>
        <v>0</v>
      </c>
    </row>
    <row r="243" spans="1:26" ht="16" customHeight="1" x14ac:dyDescent="0.2">
      <c r="A243" s="54"/>
      <c r="B243" s="55">
        <v>843380120773</v>
      </c>
      <c r="C243" s="56" t="s">
        <v>3459</v>
      </c>
      <c r="D243" s="56" t="s">
        <v>3460</v>
      </c>
      <c r="E243" s="56" t="str" cm="1">
        <f t="array" ref="E243">_xlfn.XLOOKUP(C243,Master!E1:E2386,Master!H1:H2386)</f>
        <v>No</v>
      </c>
      <c r="F243" s="56" t="s">
        <v>95</v>
      </c>
      <c r="G243" s="56" t="s">
        <v>666</v>
      </c>
      <c r="H243" s="56" t="s">
        <v>139</v>
      </c>
      <c r="I243" s="56" t="s">
        <v>1091</v>
      </c>
      <c r="J243" s="56" t="s">
        <v>2985</v>
      </c>
      <c r="K243" s="56" t="s">
        <v>50</v>
      </c>
      <c r="L243" s="56" t="s">
        <v>50</v>
      </c>
      <c r="M243" s="57">
        <v>110</v>
      </c>
      <c r="N243" s="57" cm="1">
        <f t="array" ref="N243">O243</f>
        <v>200</v>
      </c>
      <c r="O243" s="57">
        <v>200</v>
      </c>
      <c r="P243" s="58" cm="1">
        <f t="array" ref="P243">(O243*$P$3)*(M243/O243)</f>
        <v>152.9</v>
      </c>
      <c r="Q243" s="58" cm="1">
        <f t="array" ref="Q243">R243</f>
        <v>334</v>
      </c>
      <c r="R243" s="58" cm="1">
        <f t="array" ref="R243">ROUND(O243*$P$3*(1+$Q$3),0)</f>
        <v>334</v>
      </c>
      <c r="S243" s="56" t="s">
        <v>57</v>
      </c>
      <c r="T243" s="60" t="s">
        <v>58</v>
      </c>
      <c r="U243" s="51"/>
      <c r="V243" s="61"/>
      <c r="W243" s="61"/>
      <c r="X243" s="61"/>
      <c r="Y243" s="61"/>
      <c r="Z243" s="53">
        <f t="shared" si="3"/>
        <v>0</v>
      </c>
    </row>
    <row r="244" spans="1:26" ht="16" customHeight="1" x14ac:dyDescent="0.2">
      <c r="A244" s="54"/>
      <c r="B244" s="55">
        <v>843380120780</v>
      </c>
      <c r="C244" s="56" t="s">
        <v>3461</v>
      </c>
      <c r="D244" s="56" t="s">
        <v>3462</v>
      </c>
      <c r="E244" s="56" t="str" cm="1">
        <f t="array" ref="E244">_xlfn.XLOOKUP(C244,Master!E1:E2386,Master!H1:H2386)</f>
        <v>No</v>
      </c>
      <c r="F244" s="56" t="s">
        <v>95</v>
      </c>
      <c r="G244" s="56" t="s">
        <v>669</v>
      </c>
      <c r="H244" s="56" t="s">
        <v>139</v>
      </c>
      <c r="I244" s="56" t="s">
        <v>1091</v>
      </c>
      <c r="J244" s="56" t="s">
        <v>2985</v>
      </c>
      <c r="K244" s="56" t="s">
        <v>50</v>
      </c>
      <c r="L244" s="56" t="s">
        <v>50</v>
      </c>
      <c r="M244" s="57">
        <v>110</v>
      </c>
      <c r="N244" s="57" cm="1">
        <f t="array" ref="N244">O244</f>
        <v>200</v>
      </c>
      <c r="O244" s="57">
        <v>200</v>
      </c>
      <c r="P244" s="58" cm="1">
        <f t="array" ref="P244">(O244*$P$3)*(M244/O244)</f>
        <v>152.9</v>
      </c>
      <c r="Q244" s="58" cm="1">
        <f t="array" ref="Q244">R244</f>
        <v>334</v>
      </c>
      <c r="R244" s="58" cm="1">
        <f t="array" ref="R244">ROUND(O244*$P$3*(1+$Q$3),0)</f>
        <v>334</v>
      </c>
      <c r="S244" s="56" t="s">
        <v>57</v>
      </c>
      <c r="T244" s="60" t="s">
        <v>58</v>
      </c>
      <c r="U244" s="51"/>
      <c r="V244" s="61"/>
      <c r="W244" s="61"/>
      <c r="X244" s="61"/>
      <c r="Y244" s="61"/>
      <c r="Z244" s="53">
        <f t="shared" si="3"/>
        <v>0</v>
      </c>
    </row>
    <row r="245" spans="1:26" ht="16" customHeight="1" x14ac:dyDescent="0.2">
      <c r="A245" s="54"/>
      <c r="B245" s="55">
        <v>843380120797</v>
      </c>
      <c r="C245" s="56" t="s">
        <v>3463</v>
      </c>
      <c r="D245" s="56" t="s">
        <v>3464</v>
      </c>
      <c r="E245" s="56" t="str" cm="1">
        <f t="array" ref="E245">_xlfn.XLOOKUP(C245,Master!E1:E2386,Master!H1:H2386)</f>
        <v>No</v>
      </c>
      <c r="F245" s="56" t="s">
        <v>95</v>
      </c>
      <c r="G245" s="56" t="s">
        <v>672</v>
      </c>
      <c r="H245" s="56" t="s">
        <v>139</v>
      </c>
      <c r="I245" s="56" t="s">
        <v>1091</v>
      </c>
      <c r="J245" s="56" t="s">
        <v>2985</v>
      </c>
      <c r="K245" s="56" t="s">
        <v>50</v>
      </c>
      <c r="L245" s="56" t="s">
        <v>50</v>
      </c>
      <c r="M245" s="57">
        <v>110</v>
      </c>
      <c r="N245" s="57" cm="1">
        <f t="array" ref="N245">O245</f>
        <v>200</v>
      </c>
      <c r="O245" s="57">
        <v>200</v>
      </c>
      <c r="P245" s="58" cm="1">
        <f t="array" ref="P245">(O245*$P$3)*(M245/O245)</f>
        <v>152.9</v>
      </c>
      <c r="Q245" s="58" cm="1">
        <f t="array" ref="Q245">R245</f>
        <v>334</v>
      </c>
      <c r="R245" s="58" cm="1">
        <f t="array" ref="R245">ROUND(O245*$P$3*(1+$Q$3),0)</f>
        <v>334</v>
      </c>
      <c r="S245" s="56" t="s">
        <v>57</v>
      </c>
      <c r="T245" s="60" t="s">
        <v>58</v>
      </c>
      <c r="U245" s="51"/>
      <c r="V245" s="61"/>
      <c r="W245" s="61"/>
      <c r="X245" s="61"/>
      <c r="Y245" s="61"/>
      <c r="Z245" s="53">
        <f t="shared" si="3"/>
        <v>0</v>
      </c>
    </row>
    <row r="246" spans="1:26" ht="16" customHeight="1" x14ac:dyDescent="0.2">
      <c r="A246" s="54"/>
      <c r="B246" s="55">
        <v>843380120803</v>
      </c>
      <c r="C246" s="56" t="s">
        <v>3465</v>
      </c>
      <c r="D246" s="56" t="s">
        <v>3466</v>
      </c>
      <c r="E246" s="56" t="str" cm="1">
        <f t="array" ref="E246">_xlfn.XLOOKUP(C246,Master!E1:E2386,Master!H1:H2386)</f>
        <v>No</v>
      </c>
      <c r="F246" s="56" t="s">
        <v>95</v>
      </c>
      <c r="G246" s="56" t="s">
        <v>675</v>
      </c>
      <c r="H246" s="56" t="s">
        <v>139</v>
      </c>
      <c r="I246" s="56" t="s">
        <v>1091</v>
      </c>
      <c r="J246" s="56" t="s">
        <v>2985</v>
      </c>
      <c r="K246" s="56" t="s">
        <v>50</v>
      </c>
      <c r="L246" s="56" t="s">
        <v>50</v>
      </c>
      <c r="M246" s="57">
        <v>110</v>
      </c>
      <c r="N246" s="57" cm="1">
        <f t="array" ref="N246">O246</f>
        <v>200</v>
      </c>
      <c r="O246" s="57">
        <v>200</v>
      </c>
      <c r="P246" s="58" cm="1">
        <f t="array" ref="P246">(O246*$P$3)*(M246/O246)</f>
        <v>152.9</v>
      </c>
      <c r="Q246" s="58" cm="1">
        <f t="array" ref="Q246">R246</f>
        <v>334</v>
      </c>
      <c r="R246" s="58" cm="1">
        <f t="array" ref="R246">ROUND(O246*$P$3*(1+$Q$3),0)</f>
        <v>334</v>
      </c>
      <c r="S246" s="56" t="s">
        <v>57</v>
      </c>
      <c r="T246" s="60" t="s">
        <v>58</v>
      </c>
      <c r="U246" s="51"/>
      <c r="V246" s="61"/>
      <c r="W246" s="61"/>
      <c r="X246" s="61"/>
      <c r="Y246" s="61"/>
      <c r="Z246" s="53">
        <f t="shared" si="3"/>
        <v>0</v>
      </c>
    </row>
    <row r="247" spans="1:26" ht="16" customHeight="1" x14ac:dyDescent="0.2">
      <c r="A247" s="54"/>
      <c r="B247" s="55">
        <v>843380120810</v>
      </c>
      <c r="C247" s="56" t="s">
        <v>3467</v>
      </c>
      <c r="D247" s="56" t="s">
        <v>3468</v>
      </c>
      <c r="E247" s="56" t="str" cm="1">
        <f t="array" ref="E247">_xlfn.XLOOKUP(C247,Master!E1:E2386,Master!H1:H2386)</f>
        <v>No</v>
      </c>
      <c r="F247" s="56" t="s">
        <v>95</v>
      </c>
      <c r="G247" s="56" t="s">
        <v>678</v>
      </c>
      <c r="H247" s="56" t="s">
        <v>139</v>
      </c>
      <c r="I247" s="56" t="s">
        <v>1091</v>
      </c>
      <c r="J247" s="56" t="s">
        <v>2985</v>
      </c>
      <c r="K247" s="56" t="s">
        <v>50</v>
      </c>
      <c r="L247" s="56" t="s">
        <v>50</v>
      </c>
      <c r="M247" s="57">
        <v>110</v>
      </c>
      <c r="N247" s="57" cm="1">
        <f t="array" ref="N247">O247</f>
        <v>200</v>
      </c>
      <c r="O247" s="57">
        <v>200</v>
      </c>
      <c r="P247" s="58" cm="1">
        <f t="array" ref="P247">(O247*$P$3)*(M247/O247)</f>
        <v>152.9</v>
      </c>
      <c r="Q247" s="58" cm="1">
        <f t="array" ref="Q247">R247</f>
        <v>334</v>
      </c>
      <c r="R247" s="58" cm="1">
        <f t="array" ref="R247">ROUND(O247*$P$3*(1+$Q$3),0)</f>
        <v>334</v>
      </c>
      <c r="S247" s="56" t="s">
        <v>57</v>
      </c>
      <c r="T247" s="60" t="s">
        <v>58</v>
      </c>
      <c r="U247" s="51"/>
      <c r="V247" s="61"/>
      <c r="W247" s="61"/>
      <c r="X247" s="61"/>
      <c r="Y247" s="61"/>
      <c r="Z247" s="53">
        <f t="shared" si="3"/>
        <v>0</v>
      </c>
    </row>
    <row r="248" spans="1:26" ht="16" customHeight="1" x14ac:dyDescent="0.2">
      <c r="A248" s="54"/>
      <c r="B248" s="55">
        <v>843380120827</v>
      </c>
      <c r="C248" s="56" t="s">
        <v>3469</v>
      </c>
      <c r="D248" s="56" t="s">
        <v>3470</v>
      </c>
      <c r="E248" s="56" t="str" cm="1">
        <f t="array" ref="E248">_xlfn.XLOOKUP(C248,Master!E1:E2386,Master!H1:H2386)</f>
        <v>No</v>
      </c>
      <c r="F248" s="56" t="s">
        <v>95</v>
      </c>
      <c r="G248" s="56" t="s">
        <v>681</v>
      </c>
      <c r="H248" s="56" t="s">
        <v>139</v>
      </c>
      <c r="I248" s="56" t="s">
        <v>1091</v>
      </c>
      <c r="J248" s="56" t="s">
        <v>2985</v>
      </c>
      <c r="K248" s="56" t="s">
        <v>50</v>
      </c>
      <c r="L248" s="56" t="s">
        <v>50</v>
      </c>
      <c r="M248" s="57">
        <v>110</v>
      </c>
      <c r="N248" s="57" cm="1">
        <f t="array" ref="N248">O248</f>
        <v>200</v>
      </c>
      <c r="O248" s="57">
        <v>200</v>
      </c>
      <c r="P248" s="58" cm="1">
        <f t="array" ref="P248">(O248*$P$3)*(M248/O248)</f>
        <v>152.9</v>
      </c>
      <c r="Q248" s="58" cm="1">
        <f t="array" ref="Q248">R248</f>
        <v>334</v>
      </c>
      <c r="R248" s="58" cm="1">
        <f t="array" ref="R248">ROUND(O248*$P$3*(1+$Q$3),0)</f>
        <v>334</v>
      </c>
      <c r="S248" s="56" t="s">
        <v>57</v>
      </c>
      <c r="T248" s="60" t="s">
        <v>58</v>
      </c>
      <c r="U248" s="51"/>
      <c r="V248" s="61"/>
      <c r="W248" s="61"/>
      <c r="X248" s="61"/>
      <c r="Y248" s="61"/>
      <c r="Z248" s="53">
        <f t="shared" si="3"/>
        <v>0</v>
      </c>
    </row>
    <row r="249" spans="1:26" ht="16" customHeight="1" x14ac:dyDescent="0.2">
      <c r="A249" s="54"/>
      <c r="B249" s="55">
        <v>843380120834</v>
      </c>
      <c r="C249" s="56" t="s">
        <v>3471</v>
      </c>
      <c r="D249" s="56" t="s">
        <v>3472</v>
      </c>
      <c r="E249" s="56" t="str" cm="1">
        <f t="array" ref="E249">_xlfn.XLOOKUP(C249,Master!E1:E2386,Master!H1:H2386)</f>
        <v>No</v>
      </c>
      <c r="F249" s="56" t="s">
        <v>95</v>
      </c>
      <c r="G249" s="56" t="s">
        <v>684</v>
      </c>
      <c r="H249" s="56" t="s">
        <v>139</v>
      </c>
      <c r="I249" s="56" t="s">
        <v>1091</v>
      </c>
      <c r="J249" s="56" t="s">
        <v>2985</v>
      </c>
      <c r="K249" s="56" t="s">
        <v>50</v>
      </c>
      <c r="L249" s="56" t="s">
        <v>50</v>
      </c>
      <c r="M249" s="57">
        <v>110</v>
      </c>
      <c r="N249" s="57" cm="1">
        <f t="array" ref="N249">O249</f>
        <v>200</v>
      </c>
      <c r="O249" s="57">
        <v>200</v>
      </c>
      <c r="P249" s="58" cm="1">
        <f t="array" ref="P249">(O249*$P$3)*(M249/O249)</f>
        <v>152.9</v>
      </c>
      <c r="Q249" s="58" cm="1">
        <f t="array" ref="Q249">R249</f>
        <v>334</v>
      </c>
      <c r="R249" s="58" cm="1">
        <f t="array" ref="R249">ROUND(O249*$P$3*(1+$Q$3),0)</f>
        <v>334</v>
      </c>
      <c r="S249" s="56" t="s">
        <v>57</v>
      </c>
      <c r="T249" s="60" t="s">
        <v>58</v>
      </c>
      <c r="U249" s="51"/>
      <c r="V249" s="61"/>
      <c r="W249" s="61"/>
      <c r="X249" s="61"/>
      <c r="Y249" s="61"/>
      <c r="Z249" s="53">
        <f t="shared" si="3"/>
        <v>0</v>
      </c>
    </row>
    <row r="250" spans="1:26" ht="16" customHeight="1" x14ac:dyDescent="0.2">
      <c r="A250" s="54"/>
      <c r="B250" s="55">
        <v>843380120841</v>
      </c>
      <c r="C250" s="56" t="s">
        <v>3473</v>
      </c>
      <c r="D250" s="56" t="s">
        <v>3474</v>
      </c>
      <c r="E250" s="56" t="str" cm="1">
        <f t="array" ref="E250">_xlfn.XLOOKUP(C250,Master!E1:E2386,Master!H1:H2386)</f>
        <v>No</v>
      </c>
      <c r="F250" s="56" t="s">
        <v>95</v>
      </c>
      <c r="G250" s="56" t="s">
        <v>687</v>
      </c>
      <c r="H250" s="56" t="s">
        <v>139</v>
      </c>
      <c r="I250" s="56" t="s">
        <v>1091</v>
      </c>
      <c r="J250" s="56" t="s">
        <v>2985</v>
      </c>
      <c r="K250" s="56" t="s">
        <v>50</v>
      </c>
      <c r="L250" s="56" t="s">
        <v>50</v>
      </c>
      <c r="M250" s="57">
        <v>110</v>
      </c>
      <c r="N250" s="57" cm="1">
        <f t="array" ref="N250">O250</f>
        <v>200</v>
      </c>
      <c r="O250" s="57">
        <v>200</v>
      </c>
      <c r="P250" s="58" cm="1">
        <f t="array" ref="P250">(O250*$P$3)*(M250/O250)</f>
        <v>152.9</v>
      </c>
      <c r="Q250" s="58" cm="1">
        <f t="array" ref="Q250">R250</f>
        <v>334</v>
      </c>
      <c r="R250" s="58" cm="1">
        <f t="array" ref="R250">ROUND(O250*$P$3*(1+$Q$3),0)</f>
        <v>334</v>
      </c>
      <c r="S250" s="56" t="s">
        <v>57</v>
      </c>
      <c r="T250" s="60" t="s">
        <v>58</v>
      </c>
      <c r="U250" s="51"/>
      <c r="V250" s="61"/>
      <c r="W250" s="61"/>
      <c r="X250" s="61"/>
      <c r="Y250" s="61"/>
      <c r="Z250" s="53">
        <f t="shared" si="3"/>
        <v>0</v>
      </c>
    </row>
    <row r="251" spans="1:26" ht="16" customHeight="1" x14ac:dyDescent="0.2">
      <c r="A251" s="54"/>
      <c r="B251" s="55">
        <v>843380120858</v>
      </c>
      <c r="C251" s="56" t="s">
        <v>3475</v>
      </c>
      <c r="D251" s="56" t="s">
        <v>3476</v>
      </c>
      <c r="E251" s="56" t="str" cm="1">
        <f t="array" ref="E251">_xlfn.XLOOKUP(C251,Master!E1:E2386,Master!H1:H2386)</f>
        <v>No</v>
      </c>
      <c r="F251" s="56" t="s">
        <v>95</v>
      </c>
      <c r="G251" s="56" t="s">
        <v>690</v>
      </c>
      <c r="H251" s="56" t="s">
        <v>139</v>
      </c>
      <c r="I251" s="56" t="s">
        <v>1091</v>
      </c>
      <c r="J251" s="56" t="s">
        <v>2985</v>
      </c>
      <c r="K251" s="56" t="s">
        <v>50</v>
      </c>
      <c r="L251" s="56" t="s">
        <v>50</v>
      </c>
      <c r="M251" s="57">
        <v>110</v>
      </c>
      <c r="N251" s="57" cm="1">
        <f t="array" ref="N251">O251</f>
        <v>200</v>
      </c>
      <c r="O251" s="57">
        <v>200</v>
      </c>
      <c r="P251" s="58" cm="1">
        <f t="array" ref="P251">(O251*$P$3)*(M251/O251)</f>
        <v>152.9</v>
      </c>
      <c r="Q251" s="58" cm="1">
        <f t="array" ref="Q251">R251</f>
        <v>334</v>
      </c>
      <c r="R251" s="58" cm="1">
        <f t="array" ref="R251">ROUND(O251*$P$3*(1+$Q$3),0)</f>
        <v>334</v>
      </c>
      <c r="S251" s="56" t="s">
        <v>57</v>
      </c>
      <c r="T251" s="60" t="s">
        <v>58</v>
      </c>
      <c r="U251" s="51"/>
      <c r="V251" s="61"/>
      <c r="W251" s="61"/>
      <c r="X251" s="61"/>
      <c r="Y251" s="61"/>
      <c r="Z251" s="53">
        <f t="shared" si="3"/>
        <v>0</v>
      </c>
    </row>
    <row r="252" spans="1:26" ht="16" customHeight="1" x14ac:dyDescent="0.2">
      <c r="A252" s="54"/>
      <c r="B252" s="55">
        <v>843380120865</v>
      </c>
      <c r="C252" s="56" t="s">
        <v>3477</v>
      </c>
      <c r="D252" s="56" t="s">
        <v>3478</v>
      </c>
      <c r="E252" s="56" t="str" cm="1">
        <f t="array" ref="E252">_xlfn.XLOOKUP(C252,Master!E1:E2386,Master!H1:H2386)</f>
        <v>No</v>
      </c>
      <c r="F252" s="56" t="s">
        <v>116</v>
      </c>
      <c r="G252" s="56" t="s">
        <v>657</v>
      </c>
      <c r="H252" s="56" t="s">
        <v>139</v>
      </c>
      <c r="I252" s="56" t="s">
        <v>1091</v>
      </c>
      <c r="J252" s="56" t="s">
        <v>2985</v>
      </c>
      <c r="K252" s="56" t="s">
        <v>50</v>
      </c>
      <c r="L252" s="56" t="s">
        <v>50</v>
      </c>
      <c r="M252" s="57">
        <v>110</v>
      </c>
      <c r="N252" s="57" cm="1">
        <f t="array" ref="N252">O252</f>
        <v>200</v>
      </c>
      <c r="O252" s="57">
        <v>200</v>
      </c>
      <c r="P252" s="58" cm="1">
        <f t="array" ref="P252">(O252*$P$3)*(M252/O252)</f>
        <v>152.9</v>
      </c>
      <c r="Q252" s="58" cm="1">
        <f t="array" ref="Q252">R252</f>
        <v>334</v>
      </c>
      <c r="R252" s="58" cm="1">
        <f t="array" ref="R252">ROUND(O252*$P$3*(1+$Q$3),0)</f>
        <v>334</v>
      </c>
      <c r="S252" s="56" t="s">
        <v>57</v>
      </c>
      <c r="T252" s="60" t="s">
        <v>58</v>
      </c>
      <c r="U252" s="51"/>
      <c r="V252" s="61"/>
      <c r="W252" s="61"/>
      <c r="X252" s="61"/>
      <c r="Y252" s="61"/>
      <c r="Z252" s="53">
        <f t="shared" si="3"/>
        <v>0</v>
      </c>
    </row>
    <row r="253" spans="1:26" ht="16" customHeight="1" x14ac:dyDescent="0.2">
      <c r="A253" s="54"/>
      <c r="B253" s="55">
        <v>843380120872</v>
      </c>
      <c r="C253" s="56" t="s">
        <v>3479</v>
      </c>
      <c r="D253" s="56" t="s">
        <v>3480</v>
      </c>
      <c r="E253" s="56" t="str" cm="1">
        <f t="array" ref="E253">_xlfn.XLOOKUP(C253,Master!E1:E2386,Master!H1:H2386)</f>
        <v>No</v>
      </c>
      <c r="F253" s="56" t="s">
        <v>116</v>
      </c>
      <c r="G253" s="56" t="s">
        <v>660</v>
      </c>
      <c r="H253" s="56" t="s">
        <v>139</v>
      </c>
      <c r="I253" s="56" t="s">
        <v>1091</v>
      </c>
      <c r="J253" s="56" t="s">
        <v>2985</v>
      </c>
      <c r="K253" s="56" t="s">
        <v>50</v>
      </c>
      <c r="L253" s="56" t="s">
        <v>50</v>
      </c>
      <c r="M253" s="57">
        <v>110</v>
      </c>
      <c r="N253" s="57" cm="1">
        <f t="array" ref="N253">O253</f>
        <v>200</v>
      </c>
      <c r="O253" s="57">
        <v>200</v>
      </c>
      <c r="P253" s="58" cm="1">
        <f t="array" ref="P253">(O253*$P$3)*(M253/O253)</f>
        <v>152.9</v>
      </c>
      <c r="Q253" s="58" cm="1">
        <f t="array" ref="Q253">R253</f>
        <v>334</v>
      </c>
      <c r="R253" s="58" cm="1">
        <f t="array" ref="R253">ROUND(O253*$P$3*(1+$Q$3),0)</f>
        <v>334</v>
      </c>
      <c r="S253" s="56" t="s">
        <v>57</v>
      </c>
      <c r="T253" s="60" t="s">
        <v>58</v>
      </c>
      <c r="U253" s="51"/>
      <c r="V253" s="61"/>
      <c r="W253" s="61"/>
      <c r="X253" s="61"/>
      <c r="Y253" s="61"/>
      <c r="Z253" s="53">
        <f t="shared" si="3"/>
        <v>0</v>
      </c>
    </row>
    <row r="254" spans="1:26" ht="16" customHeight="1" x14ac:dyDescent="0.2">
      <c r="A254" s="54"/>
      <c r="B254" s="55">
        <v>843380120889</v>
      </c>
      <c r="C254" s="56" t="s">
        <v>3481</v>
      </c>
      <c r="D254" s="56" t="s">
        <v>3482</v>
      </c>
      <c r="E254" s="56" t="str" cm="1">
        <f t="array" ref="E254">_xlfn.XLOOKUP(C254,Master!E1:E2386,Master!H1:H2386)</f>
        <v>No</v>
      </c>
      <c r="F254" s="56" t="s">
        <v>116</v>
      </c>
      <c r="G254" s="56" t="s">
        <v>663</v>
      </c>
      <c r="H254" s="56" t="s">
        <v>139</v>
      </c>
      <c r="I254" s="56" t="s">
        <v>1091</v>
      </c>
      <c r="J254" s="56" t="s">
        <v>2985</v>
      </c>
      <c r="K254" s="56" t="s">
        <v>50</v>
      </c>
      <c r="L254" s="56" t="s">
        <v>50</v>
      </c>
      <c r="M254" s="57">
        <v>110</v>
      </c>
      <c r="N254" s="57" cm="1">
        <f t="array" ref="N254">O254</f>
        <v>200</v>
      </c>
      <c r="O254" s="57">
        <v>200</v>
      </c>
      <c r="P254" s="58" cm="1">
        <f t="array" ref="P254">(O254*$P$3)*(M254/O254)</f>
        <v>152.9</v>
      </c>
      <c r="Q254" s="58" cm="1">
        <f t="array" ref="Q254">R254</f>
        <v>334</v>
      </c>
      <c r="R254" s="58" cm="1">
        <f t="array" ref="R254">ROUND(O254*$P$3*(1+$Q$3),0)</f>
        <v>334</v>
      </c>
      <c r="S254" s="56" t="s">
        <v>57</v>
      </c>
      <c r="T254" s="60" t="s">
        <v>58</v>
      </c>
      <c r="U254" s="51"/>
      <c r="V254" s="61"/>
      <c r="W254" s="61"/>
      <c r="X254" s="61"/>
      <c r="Y254" s="61"/>
      <c r="Z254" s="53">
        <f t="shared" si="3"/>
        <v>0</v>
      </c>
    </row>
    <row r="255" spans="1:26" ht="16" customHeight="1" x14ac:dyDescent="0.2">
      <c r="A255" s="54"/>
      <c r="B255" s="55">
        <v>843380120896</v>
      </c>
      <c r="C255" s="56" t="s">
        <v>3483</v>
      </c>
      <c r="D255" s="56" t="s">
        <v>3484</v>
      </c>
      <c r="E255" s="56" t="str" cm="1">
        <f t="array" ref="E255">_xlfn.XLOOKUP(C255,Master!E1:E2386,Master!H1:H2386)</f>
        <v>No</v>
      </c>
      <c r="F255" s="56" t="s">
        <v>116</v>
      </c>
      <c r="G255" s="56" t="s">
        <v>666</v>
      </c>
      <c r="H255" s="56" t="s">
        <v>139</v>
      </c>
      <c r="I255" s="56" t="s">
        <v>1091</v>
      </c>
      <c r="J255" s="56" t="s">
        <v>2985</v>
      </c>
      <c r="K255" s="56" t="s">
        <v>50</v>
      </c>
      <c r="L255" s="56" t="s">
        <v>50</v>
      </c>
      <c r="M255" s="57">
        <v>110</v>
      </c>
      <c r="N255" s="57" cm="1">
        <f t="array" ref="N255">O255</f>
        <v>200</v>
      </c>
      <c r="O255" s="57">
        <v>200</v>
      </c>
      <c r="P255" s="58" cm="1">
        <f t="array" ref="P255">(O255*$P$3)*(M255/O255)</f>
        <v>152.9</v>
      </c>
      <c r="Q255" s="58" cm="1">
        <f t="array" ref="Q255">R255</f>
        <v>334</v>
      </c>
      <c r="R255" s="58" cm="1">
        <f t="array" ref="R255">ROUND(O255*$P$3*(1+$Q$3),0)</f>
        <v>334</v>
      </c>
      <c r="S255" s="56" t="s">
        <v>57</v>
      </c>
      <c r="T255" s="60" t="s">
        <v>58</v>
      </c>
      <c r="U255" s="51"/>
      <c r="V255" s="61"/>
      <c r="W255" s="61"/>
      <c r="X255" s="61"/>
      <c r="Y255" s="61"/>
      <c r="Z255" s="53">
        <f t="shared" si="3"/>
        <v>0</v>
      </c>
    </row>
    <row r="256" spans="1:26" ht="16" customHeight="1" x14ac:dyDescent="0.2">
      <c r="A256" s="54"/>
      <c r="B256" s="55">
        <v>843380120902</v>
      </c>
      <c r="C256" s="56" t="s">
        <v>3485</v>
      </c>
      <c r="D256" s="56" t="s">
        <v>3486</v>
      </c>
      <c r="E256" s="56" t="str" cm="1">
        <f t="array" ref="E256">_xlfn.XLOOKUP(C256,Master!E1:E2386,Master!H1:H2386)</f>
        <v>No</v>
      </c>
      <c r="F256" s="56" t="s">
        <v>116</v>
      </c>
      <c r="G256" s="56" t="s">
        <v>669</v>
      </c>
      <c r="H256" s="56" t="s">
        <v>139</v>
      </c>
      <c r="I256" s="56" t="s">
        <v>1091</v>
      </c>
      <c r="J256" s="56" t="s">
        <v>2985</v>
      </c>
      <c r="K256" s="56" t="s">
        <v>50</v>
      </c>
      <c r="L256" s="56" t="s">
        <v>50</v>
      </c>
      <c r="M256" s="57">
        <v>110</v>
      </c>
      <c r="N256" s="57" cm="1">
        <f t="array" ref="N256">O256</f>
        <v>200</v>
      </c>
      <c r="O256" s="57">
        <v>200</v>
      </c>
      <c r="P256" s="58" cm="1">
        <f t="array" ref="P256">(O256*$P$3)*(M256/O256)</f>
        <v>152.9</v>
      </c>
      <c r="Q256" s="58" cm="1">
        <f t="array" ref="Q256">R256</f>
        <v>334</v>
      </c>
      <c r="R256" s="58" cm="1">
        <f t="array" ref="R256">ROUND(O256*$P$3*(1+$Q$3),0)</f>
        <v>334</v>
      </c>
      <c r="S256" s="56" t="s">
        <v>57</v>
      </c>
      <c r="T256" s="60" t="s">
        <v>58</v>
      </c>
      <c r="U256" s="51"/>
      <c r="V256" s="61"/>
      <c r="W256" s="61"/>
      <c r="X256" s="61"/>
      <c r="Y256" s="61"/>
      <c r="Z256" s="53">
        <f t="shared" si="3"/>
        <v>0</v>
      </c>
    </row>
    <row r="257" spans="1:26" ht="16" customHeight="1" x14ac:dyDescent="0.2">
      <c r="A257" s="54"/>
      <c r="B257" s="55">
        <v>843380120919</v>
      </c>
      <c r="C257" s="56" t="s">
        <v>3487</v>
      </c>
      <c r="D257" s="56" t="s">
        <v>3488</v>
      </c>
      <c r="E257" s="56" t="str" cm="1">
        <f t="array" ref="E257">_xlfn.XLOOKUP(C257,Master!E1:E2386,Master!H1:H2386)</f>
        <v>No</v>
      </c>
      <c r="F257" s="56" t="s">
        <v>116</v>
      </c>
      <c r="G257" s="56" t="s">
        <v>672</v>
      </c>
      <c r="H257" s="56" t="s">
        <v>139</v>
      </c>
      <c r="I257" s="56" t="s">
        <v>1091</v>
      </c>
      <c r="J257" s="56" t="s">
        <v>2985</v>
      </c>
      <c r="K257" s="56" t="s">
        <v>50</v>
      </c>
      <c r="L257" s="56" t="s">
        <v>50</v>
      </c>
      <c r="M257" s="57">
        <v>110</v>
      </c>
      <c r="N257" s="57" cm="1">
        <f t="array" ref="N257">O257</f>
        <v>200</v>
      </c>
      <c r="O257" s="57">
        <v>200</v>
      </c>
      <c r="P257" s="58" cm="1">
        <f t="array" ref="P257">(O257*$P$3)*(M257/O257)</f>
        <v>152.9</v>
      </c>
      <c r="Q257" s="58" cm="1">
        <f t="array" ref="Q257">R257</f>
        <v>334</v>
      </c>
      <c r="R257" s="58" cm="1">
        <f t="array" ref="R257">ROUND(O257*$P$3*(1+$Q$3),0)</f>
        <v>334</v>
      </c>
      <c r="S257" s="56" t="s">
        <v>57</v>
      </c>
      <c r="T257" s="60" t="s">
        <v>58</v>
      </c>
      <c r="U257" s="51"/>
      <c r="V257" s="61"/>
      <c r="W257" s="61"/>
      <c r="X257" s="61"/>
      <c r="Y257" s="61"/>
      <c r="Z257" s="53">
        <f t="shared" si="3"/>
        <v>0</v>
      </c>
    </row>
    <row r="258" spans="1:26" ht="16" customHeight="1" x14ac:dyDescent="0.2">
      <c r="A258" s="54"/>
      <c r="B258" s="55">
        <v>843380120926</v>
      </c>
      <c r="C258" s="56" t="s">
        <v>3489</v>
      </c>
      <c r="D258" s="56" t="s">
        <v>3490</v>
      </c>
      <c r="E258" s="56" t="str" cm="1">
        <f t="array" ref="E258">_xlfn.XLOOKUP(C258,Master!E1:E2386,Master!H1:H2386)</f>
        <v>No</v>
      </c>
      <c r="F258" s="56" t="s">
        <v>116</v>
      </c>
      <c r="G258" s="56" t="s">
        <v>675</v>
      </c>
      <c r="H258" s="56" t="s">
        <v>139</v>
      </c>
      <c r="I258" s="56" t="s">
        <v>1091</v>
      </c>
      <c r="J258" s="56" t="s">
        <v>2985</v>
      </c>
      <c r="K258" s="56" t="s">
        <v>50</v>
      </c>
      <c r="L258" s="56" t="s">
        <v>50</v>
      </c>
      <c r="M258" s="57">
        <v>110</v>
      </c>
      <c r="N258" s="57" cm="1">
        <f t="array" ref="N258">O258</f>
        <v>200</v>
      </c>
      <c r="O258" s="57">
        <v>200</v>
      </c>
      <c r="P258" s="58" cm="1">
        <f t="array" ref="P258">(O258*$P$3)*(M258/O258)</f>
        <v>152.9</v>
      </c>
      <c r="Q258" s="58" cm="1">
        <f t="array" ref="Q258">R258</f>
        <v>334</v>
      </c>
      <c r="R258" s="58" cm="1">
        <f t="array" ref="R258">ROUND(O258*$P$3*(1+$Q$3),0)</f>
        <v>334</v>
      </c>
      <c r="S258" s="56" t="s">
        <v>57</v>
      </c>
      <c r="T258" s="60" t="s">
        <v>58</v>
      </c>
      <c r="U258" s="51"/>
      <c r="V258" s="61"/>
      <c r="W258" s="61"/>
      <c r="X258" s="61"/>
      <c r="Y258" s="61"/>
      <c r="Z258" s="53">
        <f t="shared" si="3"/>
        <v>0</v>
      </c>
    </row>
    <row r="259" spans="1:26" ht="16" customHeight="1" x14ac:dyDescent="0.2">
      <c r="A259" s="54"/>
      <c r="B259" s="55">
        <v>843380120933</v>
      </c>
      <c r="C259" s="56" t="s">
        <v>3491</v>
      </c>
      <c r="D259" s="56" t="s">
        <v>3492</v>
      </c>
      <c r="E259" s="56" t="str" cm="1">
        <f t="array" ref="E259">_xlfn.XLOOKUP(C259,Master!E1:E2386,Master!H1:H2386)</f>
        <v>No</v>
      </c>
      <c r="F259" s="56" t="s">
        <v>116</v>
      </c>
      <c r="G259" s="56" t="s">
        <v>678</v>
      </c>
      <c r="H259" s="56" t="s">
        <v>139</v>
      </c>
      <c r="I259" s="56" t="s">
        <v>1091</v>
      </c>
      <c r="J259" s="56" t="s">
        <v>2985</v>
      </c>
      <c r="K259" s="56" t="s">
        <v>50</v>
      </c>
      <c r="L259" s="56" t="s">
        <v>50</v>
      </c>
      <c r="M259" s="57">
        <v>110</v>
      </c>
      <c r="N259" s="57" cm="1">
        <f t="array" ref="N259">O259</f>
        <v>200</v>
      </c>
      <c r="O259" s="57">
        <v>200</v>
      </c>
      <c r="P259" s="58" cm="1">
        <f t="array" ref="P259">(O259*$P$3)*(M259/O259)</f>
        <v>152.9</v>
      </c>
      <c r="Q259" s="58" cm="1">
        <f t="array" ref="Q259">R259</f>
        <v>334</v>
      </c>
      <c r="R259" s="58" cm="1">
        <f t="array" ref="R259">ROUND(O259*$P$3*(1+$Q$3),0)</f>
        <v>334</v>
      </c>
      <c r="S259" s="56" t="s">
        <v>57</v>
      </c>
      <c r="T259" s="60" t="s">
        <v>58</v>
      </c>
      <c r="U259" s="51"/>
      <c r="V259" s="61"/>
      <c r="W259" s="61"/>
      <c r="X259" s="61"/>
      <c r="Y259" s="61"/>
      <c r="Z259" s="53">
        <f t="shared" si="3"/>
        <v>0</v>
      </c>
    </row>
    <row r="260" spans="1:26" ht="16" customHeight="1" x14ac:dyDescent="0.2">
      <c r="A260" s="54"/>
      <c r="B260" s="55">
        <v>843380120940</v>
      </c>
      <c r="C260" s="56" t="s">
        <v>3493</v>
      </c>
      <c r="D260" s="56" t="s">
        <v>3494</v>
      </c>
      <c r="E260" s="56" t="str" cm="1">
        <f t="array" ref="E260">_xlfn.XLOOKUP(C260,Master!E1:E2386,Master!H1:H2386)</f>
        <v>No</v>
      </c>
      <c r="F260" s="56" t="s">
        <v>116</v>
      </c>
      <c r="G260" s="56" t="s">
        <v>681</v>
      </c>
      <c r="H260" s="56" t="s">
        <v>139</v>
      </c>
      <c r="I260" s="56" t="s">
        <v>1091</v>
      </c>
      <c r="J260" s="56" t="s">
        <v>2985</v>
      </c>
      <c r="K260" s="56" t="s">
        <v>50</v>
      </c>
      <c r="L260" s="56" t="s">
        <v>50</v>
      </c>
      <c r="M260" s="57">
        <v>110</v>
      </c>
      <c r="N260" s="57" cm="1">
        <f t="array" ref="N260">O260</f>
        <v>200</v>
      </c>
      <c r="O260" s="57">
        <v>200</v>
      </c>
      <c r="P260" s="58" cm="1">
        <f t="array" ref="P260">(O260*$P$3)*(M260/O260)</f>
        <v>152.9</v>
      </c>
      <c r="Q260" s="58" cm="1">
        <f t="array" ref="Q260">R260</f>
        <v>334</v>
      </c>
      <c r="R260" s="58" cm="1">
        <f t="array" ref="R260">ROUND(O260*$P$3*(1+$Q$3),0)</f>
        <v>334</v>
      </c>
      <c r="S260" s="56" t="s">
        <v>57</v>
      </c>
      <c r="T260" s="60" t="s">
        <v>58</v>
      </c>
      <c r="U260" s="51"/>
      <c r="V260" s="61"/>
      <c r="W260" s="61"/>
      <c r="X260" s="61"/>
      <c r="Y260" s="61"/>
      <c r="Z260" s="53">
        <f t="shared" si="3"/>
        <v>0</v>
      </c>
    </row>
    <row r="261" spans="1:26" ht="16" customHeight="1" x14ac:dyDescent="0.2">
      <c r="A261" s="54"/>
      <c r="B261" s="55">
        <v>843380120957</v>
      </c>
      <c r="C261" s="56" t="s">
        <v>3495</v>
      </c>
      <c r="D261" s="56" t="s">
        <v>3496</v>
      </c>
      <c r="E261" s="56" t="str" cm="1">
        <f t="array" ref="E261">_xlfn.XLOOKUP(C261,Master!E1:E2386,Master!H1:H2386)</f>
        <v>No</v>
      </c>
      <c r="F261" s="56" t="s">
        <v>116</v>
      </c>
      <c r="G261" s="56" t="s">
        <v>684</v>
      </c>
      <c r="H261" s="56" t="s">
        <v>139</v>
      </c>
      <c r="I261" s="56" t="s">
        <v>1091</v>
      </c>
      <c r="J261" s="56" t="s">
        <v>2985</v>
      </c>
      <c r="K261" s="56" t="s">
        <v>50</v>
      </c>
      <c r="L261" s="56" t="s">
        <v>50</v>
      </c>
      <c r="M261" s="57">
        <v>110</v>
      </c>
      <c r="N261" s="57" cm="1">
        <f t="array" ref="N261">O261</f>
        <v>200</v>
      </c>
      <c r="O261" s="57">
        <v>200</v>
      </c>
      <c r="P261" s="58" cm="1">
        <f t="array" ref="P261">(O261*$P$3)*(M261/O261)</f>
        <v>152.9</v>
      </c>
      <c r="Q261" s="58" cm="1">
        <f t="array" ref="Q261">R261</f>
        <v>334</v>
      </c>
      <c r="R261" s="58" cm="1">
        <f t="array" ref="R261">ROUND(O261*$P$3*(1+$Q$3),0)</f>
        <v>334</v>
      </c>
      <c r="S261" s="56" t="s">
        <v>57</v>
      </c>
      <c r="T261" s="60" t="s">
        <v>58</v>
      </c>
      <c r="U261" s="51"/>
      <c r="V261" s="61"/>
      <c r="W261" s="61"/>
      <c r="X261" s="61"/>
      <c r="Y261" s="61"/>
      <c r="Z261" s="53">
        <f t="shared" si="3"/>
        <v>0</v>
      </c>
    </row>
    <row r="262" spans="1:26" ht="16" customHeight="1" x14ac:dyDescent="0.2">
      <c r="A262" s="54"/>
      <c r="B262" s="55">
        <v>843380120964</v>
      </c>
      <c r="C262" s="56" t="s">
        <v>3497</v>
      </c>
      <c r="D262" s="56" t="s">
        <v>3498</v>
      </c>
      <c r="E262" s="56" t="str" cm="1">
        <f t="array" ref="E262">_xlfn.XLOOKUP(C262,Master!E1:E2386,Master!H1:H2386)</f>
        <v>No</v>
      </c>
      <c r="F262" s="56" t="s">
        <v>116</v>
      </c>
      <c r="G262" s="56" t="s">
        <v>687</v>
      </c>
      <c r="H262" s="56" t="s">
        <v>139</v>
      </c>
      <c r="I262" s="56" t="s">
        <v>1091</v>
      </c>
      <c r="J262" s="56" t="s">
        <v>2985</v>
      </c>
      <c r="K262" s="56" t="s">
        <v>50</v>
      </c>
      <c r="L262" s="56" t="s">
        <v>50</v>
      </c>
      <c r="M262" s="57">
        <v>110</v>
      </c>
      <c r="N262" s="57" cm="1">
        <f t="array" ref="N262">O262</f>
        <v>200</v>
      </c>
      <c r="O262" s="57">
        <v>200</v>
      </c>
      <c r="P262" s="58" cm="1">
        <f t="array" ref="P262">(O262*$P$3)*(M262/O262)</f>
        <v>152.9</v>
      </c>
      <c r="Q262" s="58" cm="1">
        <f t="array" ref="Q262">R262</f>
        <v>334</v>
      </c>
      <c r="R262" s="58" cm="1">
        <f t="array" ref="R262">ROUND(O262*$P$3*(1+$Q$3),0)</f>
        <v>334</v>
      </c>
      <c r="S262" s="56" t="s">
        <v>57</v>
      </c>
      <c r="T262" s="60" t="s">
        <v>58</v>
      </c>
      <c r="U262" s="51"/>
      <c r="V262" s="61"/>
      <c r="W262" s="61"/>
      <c r="X262" s="61"/>
      <c r="Y262" s="61"/>
      <c r="Z262" s="53">
        <f t="shared" si="3"/>
        <v>0</v>
      </c>
    </row>
    <row r="263" spans="1:26" ht="16" customHeight="1" x14ac:dyDescent="0.2">
      <c r="A263" s="54"/>
      <c r="B263" s="55">
        <v>843380120971</v>
      </c>
      <c r="C263" s="56" t="s">
        <v>3499</v>
      </c>
      <c r="D263" s="56" t="s">
        <v>3500</v>
      </c>
      <c r="E263" s="56" t="str" cm="1">
        <f t="array" ref="E263">_xlfn.XLOOKUP(C263,Master!E1:E2386,Master!H1:H2386)</f>
        <v>No</v>
      </c>
      <c r="F263" s="56" t="s">
        <v>116</v>
      </c>
      <c r="G263" s="56" t="s">
        <v>690</v>
      </c>
      <c r="H263" s="56" t="s">
        <v>139</v>
      </c>
      <c r="I263" s="56" t="s">
        <v>1091</v>
      </c>
      <c r="J263" s="56" t="s">
        <v>2985</v>
      </c>
      <c r="K263" s="56" t="s">
        <v>50</v>
      </c>
      <c r="L263" s="56" t="s">
        <v>50</v>
      </c>
      <c r="M263" s="57">
        <v>110</v>
      </c>
      <c r="N263" s="57" cm="1">
        <f t="array" ref="N263">O263</f>
        <v>200</v>
      </c>
      <c r="O263" s="57">
        <v>200</v>
      </c>
      <c r="P263" s="58" cm="1">
        <f t="array" ref="P263">(O263*$P$3)*(M263/O263)</f>
        <v>152.9</v>
      </c>
      <c r="Q263" s="58" cm="1">
        <f t="array" ref="Q263">R263</f>
        <v>334</v>
      </c>
      <c r="R263" s="58" cm="1">
        <f t="array" ref="R263">ROUND(O263*$P$3*(1+$Q$3),0)</f>
        <v>334</v>
      </c>
      <c r="S263" s="56" t="s">
        <v>57</v>
      </c>
      <c r="T263" s="60" t="s">
        <v>58</v>
      </c>
      <c r="U263" s="51"/>
      <c r="V263" s="61"/>
      <c r="W263" s="61"/>
      <c r="X263" s="61"/>
      <c r="Y263" s="61"/>
      <c r="Z263" s="53">
        <f t="shared" si="3"/>
        <v>0</v>
      </c>
    </row>
    <row r="264" spans="1:26" ht="16" customHeight="1" x14ac:dyDescent="0.2">
      <c r="A264" s="54"/>
      <c r="B264" s="55">
        <v>843380149514</v>
      </c>
      <c r="C264" s="56" t="s">
        <v>3501</v>
      </c>
      <c r="D264" s="56" t="s">
        <v>3502</v>
      </c>
      <c r="E264" s="56" t="str" cm="1">
        <f t="array" ref="E264">_xlfn.XLOOKUP(C264,Master!E1:E2386,Master!H1:H2386)</f>
        <v>Yes</v>
      </c>
      <c r="F264" s="56" t="s">
        <v>272</v>
      </c>
      <c r="G264" s="56" t="s">
        <v>61</v>
      </c>
      <c r="H264" s="56" t="s">
        <v>1244</v>
      </c>
      <c r="I264" s="56" t="s">
        <v>1245</v>
      </c>
      <c r="J264" s="56" t="s">
        <v>2985</v>
      </c>
      <c r="K264" s="56" t="s">
        <v>56</v>
      </c>
      <c r="L264" s="56" t="s">
        <v>50</v>
      </c>
      <c r="M264" s="57">
        <v>22</v>
      </c>
      <c r="N264" s="57" cm="1">
        <f t="array" ref="N264">O264</f>
        <v>40</v>
      </c>
      <c r="O264" s="57">
        <v>40</v>
      </c>
      <c r="P264" s="58" cm="1">
        <f t="array" ref="P264">(O264*$P$3)*(M264/O264)</f>
        <v>30.58</v>
      </c>
      <c r="Q264" s="58" cm="1">
        <f t="array" ref="Q264">R264</f>
        <v>67</v>
      </c>
      <c r="R264" s="58" cm="1">
        <f t="array" ref="R264">ROUND(O264*$P$3*(1+$Q$3),0)</f>
        <v>67</v>
      </c>
      <c r="S264" s="56" t="s">
        <v>57</v>
      </c>
      <c r="T264" s="60" t="s">
        <v>58</v>
      </c>
      <c r="U264" s="51"/>
      <c r="V264" s="61"/>
      <c r="W264" s="61"/>
      <c r="X264" s="61"/>
      <c r="Y264" s="61"/>
      <c r="Z264" s="53">
        <f t="shared" ref="Z264:Z327" si="4">(V264*M264)+(W264*M264)+(M264*X264)+(Y264*M264)</f>
        <v>0</v>
      </c>
    </row>
    <row r="265" spans="1:26" ht="16" customHeight="1" x14ac:dyDescent="0.2">
      <c r="A265" s="54"/>
      <c r="B265" s="55">
        <v>843380149507</v>
      </c>
      <c r="C265" s="56" t="s">
        <v>3503</v>
      </c>
      <c r="D265" s="56" t="s">
        <v>3504</v>
      </c>
      <c r="E265" s="56" t="str" cm="1">
        <f t="array" ref="E265">_xlfn.XLOOKUP(C265,Master!E1:E2386,Master!H1:H2386)</f>
        <v>Yes</v>
      </c>
      <c r="F265" s="56" t="s">
        <v>272</v>
      </c>
      <c r="G265" s="56" t="s">
        <v>64</v>
      </c>
      <c r="H265" s="56" t="s">
        <v>1244</v>
      </c>
      <c r="I265" s="56" t="s">
        <v>1245</v>
      </c>
      <c r="J265" s="56" t="s">
        <v>2985</v>
      </c>
      <c r="K265" s="56" t="s">
        <v>56</v>
      </c>
      <c r="L265" s="56" t="s">
        <v>50</v>
      </c>
      <c r="M265" s="57">
        <v>22</v>
      </c>
      <c r="N265" s="57" cm="1">
        <f t="array" ref="N265">O265</f>
        <v>40</v>
      </c>
      <c r="O265" s="57">
        <v>40</v>
      </c>
      <c r="P265" s="58" cm="1">
        <f t="array" ref="P265">(O265*$P$3)*(M265/O265)</f>
        <v>30.58</v>
      </c>
      <c r="Q265" s="58" cm="1">
        <f t="array" ref="Q265">R265</f>
        <v>67</v>
      </c>
      <c r="R265" s="58" cm="1">
        <f t="array" ref="R265">ROUND(O265*$P$3*(1+$Q$3),0)</f>
        <v>67</v>
      </c>
      <c r="S265" s="56" t="s">
        <v>57</v>
      </c>
      <c r="T265" s="60" t="s">
        <v>58</v>
      </c>
      <c r="U265" s="51"/>
      <c r="V265" s="61"/>
      <c r="W265" s="61"/>
      <c r="X265" s="61"/>
      <c r="Y265" s="61"/>
      <c r="Z265" s="53">
        <f t="shared" si="4"/>
        <v>0</v>
      </c>
    </row>
    <row r="266" spans="1:26" ht="16" customHeight="1" x14ac:dyDescent="0.2">
      <c r="A266" s="54"/>
      <c r="B266" s="55">
        <v>843380149491</v>
      </c>
      <c r="C266" s="56" t="s">
        <v>3505</v>
      </c>
      <c r="D266" s="56" t="s">
        <v>3506</v>
      </c>
      <c r="E266" s="56" t="str" cm="1">
        <f t="array" ref="E266">_xlfn.XLOOKUP(C266,Master!E1:E2386,Master!H1:H2386)</f>
        <v>Yes</v>
      </c>
      <c r="F266" s="56" t="s">
        <v>272</v>
      </c>
      <c r="G266" s="56" t="s">
        <v>67</v>
      </c>
      <c r="H266" s="56" t="s">
        <v>1244</v>
      </c>
      <c r="I266" s="56" t="s">
        <v>1245</v>
      </c>
      <c r="J266" s="56" t="s">
        <v>2985</v>
      </c>
      <c r="K266" s="56" t="s">
        <v>56</v>
      </c>
      <c r="L266" s="56" t="s">
        <v>50</v>
      </c>
      <c r="M266" s="57">
        <v>22</v>
      </c>
      <c r="N266" s="57" cm="1">
        <f t="array" ref="N266">O266</f>
        <v>40</v>
      </c>
      <c r="O266" s="57">
        <v>40</v>
      </c>
      <c r="P266" s="58" cm="1">
        <f t="array" ref="P266">(O266*$P$3)*(M266/O266)</f>
        <v>30.58</v>
      </c>
      <c r="Q266" s="58" cm="1">
        <f t="array" ref="Q266">R266</f>
        <v>67</v>
      </c>
      <c r="R266" s="58" cm="1">
        <f t="array" ref="R266">ROUND(O266*$P$3*(1+$Q$3),0)</f>
        <v>67</v>
      </c>
      <c r="S266" s="56" t="s">
        <v>57</v>
      </c>
      <c r="T266" s="60" t="s">
        <v>58</v>
      </c>
      <c r="U266" s="51"/>
      <c r="V266" s="61"/>
      <c r="W266" s="61"/>
      <c r="X266" s="61"/>
      <c r="Y266" s="61"/>
      <c r="Z266" s="53">
        <f t="shared" si="4"/>
        <v>0</v>
      </c>
    </row>
    <row r="267" spans="1:26" ht="16" customHeight="1" x14ac:dyDescent="0.2">
      <c r="A267" s="54"/>
      <c r="B267" s="55">
        <v>843380149521</v>
      </c>
      <c r="C267" s="56" t="s">
        <v>3507</v>
      </c>
      <c r="D267" s="56" t="s">
        <v>3508</v>
      </c>
      <c r="E267" s="56" t="str" cm="1">
        <f t="array" ref="E267">_xlfn.XLOOKUP(C267,Master!E1:E2386,Master!H1:H2386)</f>
        <v>Yes</v>
      </c>
      <c r="F267" s="56" t="s">
        <v>272</v>
      </c>
      <c r="G267" s="56" t="s">
        <v>70</v>
      </c>
      <c r="H267" s="56" t="s">
        <v>1244</v>
      </c>
      <c r="I267" s="56" t="s">
        <v>1245</v>
      </c>
      <c r="J267" s="56" t="s">
        <v>2985</v>
      </c>
      <c r="K267" s="56" t="s">
        <v>56</v>
      </c>
      <c r="L267" s="56" t="s">
        <v>50</v>
      </c>
      <c r="M267" s="57">
        <v>22</v>
      </c>
      <c r="N267" s="57" cm="1">
        <f t="array" ref="N267">O267</f>
        <v>40</v>
      </c>
      <c r="O267" s="57">
        <v>40</v>
      </c>
      <c r="P267" s="58" cm="1">
        <f t="array" ref="P267">(O267*$P$3)*(M267/O267)</f>
        <v>30.58</v>
      </c>
      <c r="Q267" s="58" cm="1">
        <f t="array" ref="Q267">R267</f>
        <v>67</v>
      </c>
      <c r="R267" s="58" cm="1">
        <f t="array" ref="R267">ROUND(O267*$P$3*(1+$Q$3),0)</f>
        <v>67</v>
      </c>
      <c r="S267" s="56" t="s">
        <v>57</v>
      </c>
      <c r="T267" s="60" t="s">
        <v>58</v>
      </c>
      <c r="U267" s="51"/>
      <c r="V267" s="61"/>
      <c r="W267" s="61"/>
      <c r="X267" s="61"/>
      <c r="Y267" s="61"/>
      <c r="Z267" s="53">
        <f t="shared" si="4"/>
        <v>0</v>
      </c>
    </row>
    <row r="268" spans="1:26" ht="16" customHeight="1" x14ac:dyDescent="0.2">
      <c r="A268" s="54"/>
      <c r="B268" s="55">
        <v>843380149477</v>
      </c>
      <c r="C268" s="56" t="s">
        <v>3509</v>
      </c>
      <c r="D268" s="56" t="s">
        <v>3510</v>
      </c>
      <c r="E268" s="56" t="str" cm="1">
        <f t="array" ref="E268">_xlfn.XLOOKUP(C268,Master!E1:E2386,Master!H1:H2386)</f>
        <v>No</v>
      </c>
      <c r="F268" s="56" t="s">
        <v>51</v>
      </c>
      <c r="G268" s="56" t="s">
        <v>61</v>
      </c>
      <c r="H268" s="56" t="s">
        <v>1244</v>
      </c>
      <c r="I268" s="56" t="s">
        <v>1245</v>
      </c>
      <c r="J268" s="56" t="s">
        <v>2985</v>
      </c>
      <c r="K268" s="56" t="s">
        <v>56</v>
      </c>
      <c r="L268" s="56" t="s">
        <v>50</v>
      </c>
      <c r="M268" s="57">
        <v>22</v>
      </c>
      <c r="N268" s="57" cm="1">
        <f t="array" ref="N268">O268</f>
        <v>40</v>
      </c>
      <c r="O268" s="57">
        <v>40</v>
      </c>
      <c r="P268" s="58" cm="1">
        <f t="array" ref="P268">(O268*$P$3)*(M268/O268)</f>
        <v>30.58</v>
      </c>
      <c r="Q268" s="58" cm="1">
        <f t="array" ref="Q268">R268</f>
        <v>67</v>
      </c>
      <c r="R268" s="58" cm="1">
        <f t="array" ref="R268">ROUND(O268*$P$3*(1+$Q$3),0)</f>
        <v>67</v>
      </c>
      <c r="S268" s="56" t="s">
        <v>57</v>
      </c>
      <c r="T268" s="60" t="s">
        <v>58</v>
      </c>
      <c r="U268" s="51"/>
      <c r="V268" s="61"/>
      <c r="W268" s="61"/>
      <c r="X268" s="61"/>
      <c r="Y268" s="61"/>
      <c r="Z268" s="53">
        <f t="shared" si="4"/>
        <v>0</v>
      </c>
    </row>
    <row r="269" spans="1:26" ht="16" customHeight="1" x14ac:dyDescent="0.2">
      <c r="A269" s="54"/>
      <c r="B269" s="55">
        <v>843380149460</v>
      </c>
      <c r="C269" s="56" t="s">
        <v>3511</v>
      </c>
      <c r="D269" s="56" t="s">
        <v>3512</v>
      </c>
      <c r="E269" s="56" t="str" cm="1">
        <f t="array" ref="E269">_xlfn.XLOOKUP(C269,Master!E1:E2386,Master!H1:H2386)</f>
        <v>No</v>
      </c>
      <c r="F269" s="56" t="s">
        <v>51</v>
      </c>
      <c r="G269" s="56" t="s">
        <v>64</v>
      </c>
      <c r="H269" s="56" t="s">
        <v>1244</v>
      </c>
      <c r="I269" s="56" t="s">
        <v>1245</v>
      </c>
      <c r="J269" s="56" t="s">
        <v>2985</v>
      </c>
      <c r="K269" s="56" t="s">
        <v>56</v>
      </c>
      <c r="L269" s="56" t="s">
        <v>50</v>
      </c>
      <c r="M269" s="57">
        <v>22</v>
      </c>
      <c r="N269" s="57" cm="1">
        <f t="array" ref="N269">O269</f>
        <v>40</v>
      </c>
      <c r="O269" s="57">
        <v>40</v>
      </c>
      <c r="P269" s="58" cm="1">
        <f t="array" ref="P269">(O269*$P$3)*(M269/O269)</f>
        <v>30.58</v>
      </c>
      <c r="Q269" s="58" cm="1">
        <f t="array" ref="Q269">R269</f>
        <v>67</v>
      </c>
      <c r="R269" s="58" cm="1">
        <f t="array" ref="R269">ROUND(O269*$P$3*(1+$Q$3),0)</f>
        <v>67</v>
      </c>
      <c r="S269" s="56" t="s">
        <v>57</v>
      </c>
      <c r="T269" s="60" t="s">
        <v>58</v>
      </c>
      <c r="U269" s="51"/>
      <c r="V269" s="61"/>
      <c r="W269" s="61"/>
      <c r="X269" s="61"/>
      <c r="Y269" s="61"/>
      <c r="Z269" s="53">
        <f t="shared" si="4"/>
        <v>0</v>
      </c>
    </row>
    <row r="270" spans="1:26" ht="16" customHeight="1" x14ac:dyDescent="0.2">
      <c r="A270" s="54"/>
      <c r="B270" s="55">
        <v>843380149453</v>
      </c>
      <c r="C270" s="56" t="s">
        <v>3513</v>
      </c>
      <c r="D270" s="56" t="s">
        <v>3514</v>
      </c>
      <c r="E270" s="56" t="str" cm="1">
        <f t="array" ref="E270">_xlfn.XLOOKUP(C270,Master!E1:E2386,Master!H1:H2386)</f>
        <v>No</v>
      </c>
      <c r="F270" s="56" t="s">
        <v>51</v>
      </c>
      <c r="G270" s="56" t="s">
        <v>67</v>
      </c>
      <c r="H270" s="56" t="s">
        <v>1244</v>
      </c>
      <c r="I270" s="56" t="s">
        <v>1245</v>
      </c>
      <c r="J270" s="56" t="s">
        <v>2985</v>
      </c>
      <c r="K270" s="56" t="s">
        <v>56</v>
      </c>
      <c r="L270" s="56" t="s">
        <v>50</v>
      </c>
      <c r="M270" s="57">
        <v>22</v>
      </c>
      <c r="N270" s="57" cm="1">
        <f t="array" ref="N270">O270</f>
        <v>40</v>
      </c>
      <c r="O270" s="57">
        <v>40</v>
      </c>
      <c r="P270" s="58" cm="1">
        <f t="array" ref="P270">(O270*$P$3)*(M270/O270)</f>
        <v>30.58</v>
      </c>
      <c r="Q270" s="58" cm="1">
        <f t="array" ref="Q270">R270</f>
        <v>67</v>
      </c>
      <c r="R270" s="58" cm="1">
        <f t="array" ref="R270">ROUND(O270*$P$3*(1+$Q$3),0)</f>
        <v>67</v>
      </c>
      <c r="S270" s="56" t="s">
        <v>57</v>
      </c>
      <c r="T270" s="60" t="s">
        <v>58</v>
      </c>
      <c r="U270" s="51"/>
      <c r="V270" s="61"/>
      <c r="W270" s="61"/>
      <c r="X270" s="61"/>
      <c r="Y270" s="61"/>
      <c r="Z270" s="53">
        <f t="shared" si="4"/>
        <v>0</v>
      </c>
    </row>
    <row r="271" spans="1:26" ht="16" customHeight="1" x14ac:dyDescent="0.2">
      <c r="A271" s="54"/>
      <c r="B271" s="55">
        <v>843380149484</v>
      </c>
      <c r="C271" s="56" t="s">
        <v>3515</v>
      </c>
      <c r="D271" s="56" t="s">
        <v>3516</v>
      </c>
      <c r="E271" s="56" t="str" cm="1">
        <f t="array" ref="E271">_xlfn.XLOOKUP(C271,Master!E1:E2386,Master!H1:H2386)</f>
        <v>No</v>
      </c>
      <c r="F271" s="56" t="s">
        <v>51</v>
      </c>
      <c r="G271" s="56" t="s">
        <v>70</v>
      </c>
      <c r="H271" s="56" t="s">
        <v>1244</v>
      </c>
      <c r="I271" s="56" t="s">
        <v>1245</v>
      </c>
      <c r="J271" s="56" t="s">
        <v>2985</v>
      </c>
      <c r="K271" s="56" t="s">
        <v>56</v>
      </c>
      <c r="L271" s="56" t="s">
        <v>50</v>
      </c>
      <c r="M271" s="57">
        <v>22</v>
      </c>
      <c r="N271" s="57" cm="1">
        <f t="array" ref="N271">O271</f>
        <v>40</v>
      </c>
      <c r="O271" s="57">
        <v>40</v>
      </c>
      <c r="P271" s="58" cm="1">
        <f t="array" ref="P271">(O271*$P$3)*(M271/O271)</f>
        <v>30.58</v>
      </c>
      <c r="Q271" s="58" cm="1">
        <f t="array" ref="Q271">R271</f>
        <v>67</v>
      </c>
      <c r="R271" s="58" cm="1">
        <f t="array" ref="R271">ROUND(O271*$P$3*(1+$Q$3),0)</f>
        <v>67</v>
      </c>
      <c r="S271" s="56" t="s">
        <v>57</v>
      </c>
      <c r="T271" s="60" t="s">
        <v>58</v>
      </c>
      <c r="U271" s="51"/>
      <c r="V271" s="61"/>
      <c r="W271" s="61"/>
      <c r="X271" s="61"/>
      <c r="Y271" s="61"/>
      <c r="Z271" s="53">
        <f t="shared" si="4"/>
        <v>0</v>
      </c>
    </row>
    <row r="272" spans="1:26" ht="16" customHeight="1" x14ac:dyDescent="0.2">
      <c r="A272" s="54"/>
      <c r="B272" s="55">
        <v>843380131656</v>
      </c>
      <c r="C272" s="56" t="s">
        <v>3517</v>
      </c>
      <c r="D272" s="56" t="s">
        <v>3518</v>
      </c>
      <c r="E272" s="56" t="str" cm="1">
        <f t="array" ref="E272">_xlfn.XLOOKUP(C272,Master!E1:E2386,Master!H1:H2386)</f>
        <v>No</v>
      </c>
      <c r="F272" s="56" t="s">
        <v>95</v>
      </c>
      <c r="G272" s="56" t="s">
        <v>61</v>
      </c>
      <c r="H272" s="56" t="s">
        <v>1244</v>
      </c>
      <c r="I272" s="56" t="s">
        <v>1245</v>
      </c>
      <c r="J272" s="56" t="s">
        <v>2985</v>
      </c>
      <c r="K272" s="56" t="s">
        <v>56</v>
      </c>
      <c r="L272" s="56" t="s">
        <v>50</v>
      </c>
      <c r="M272" s="57">
        <v>33</v>
      </c>
      <c r="N272" s="57" cm="1">
        <f t="array" ref="N272">O272</f>
        <v>60</v>
      </c>
      <c r="O272" s="57">
        <v>60</v>
      </c>
      <c r="P272" s="58" cm="1">
        <f t="array" ref="P272">(O272*$P$3)*(M272/O272)</f>
        <v>45.87</v>
      </c>
      <c r="Q272" s="58" cm="1">
        <f t="array" ref="Q272">R272</f>
        <v>100</v>
      </c>
      <c r="R272" s="58" cm="1">
        <f t="array" ref="R272">ROUND(O272*$P$3*(1+$Q$3),0)</f>
        <v>100</v>
      </c>
      <c r="S272" s="56" t="s">
        <v>57</v>
      </c>
      <c r="T272" s="60" t="s">
        <v>58</v>
      </c>
      <c r="U272" s="51"/>
      <c r="V272" s="61"/>
      <c r="W272" s="61"/>
      <c r="X272" s="61"/>
      <c r="Y272" s="61"/>
      <c r="Z272" s="53">
        <f t="shared" si="4"/>
        <v>0</v>
      </c>
    </row>
    <row r="273" spans="1:26" ht="16" customHeight="1" x14ac:dyDescent="0.2">
      <c r="A273" s="54"/>
      <c r="B273" s="55">
        <v>843380131649</v>
      </c>
      <c r="C273" s="56" t="s">
        <v>3519</v>
      </c>
      <c r="D273" s="56" t="s">
        <v>3520</v>
      </c>
      <c r="E273" s="56" t="str" cm="1">
        <f t="array" ref="E273">_xlfn.XLOOKUP(C273,Master!E1:E2386,Master!H1:H2386)</f>
        <v>No</v>
      </c>
      <c r="F273" s="56" t="s">
        <v>95</v>
      </c>
      <c r="G273" s="56" t="s">
        <v>64</v>
      </c>
      <c r="H273" s="56" t="s">
        <v>1244</v>
      </c>
      <c r="I273" s="56" t="s">
        <v>1245</v>
      </c>
      <c r="J273" s="56" t="s">
        <v>2985</v>
      </c>
      <c r="K273" s="56" t="s">
        <v>56</v>
      </c>
      <c r="L273" s="56" t="s">
        <v>50</v>
      </c>
      <c r="M273" s="57">
        <v>33</v>
      </c>
      <c r="N273" s="57" cm="1">
        <f t="array" ref="N273">O273</f>
        <v>60</v>
      </c>
      <c r="O273" s="57">
        <v>60</v>
      </c>
      <c r="P273" s="58" cm="1">
        <f t="array" ref="P273">(O273*$P$3)*(M273/O273)</f>
        <v>45.87</v>
      </c>
      <c r="Q273" s="58" cm="1">
        <f t="array" ref="Q273">R273</f>
        <v>100</v>
      </c>
      <c r="R273" s="58" cm="1">
        <f t="array" ref="R273">ROUND(O273*$P$3*(1+$Q$3),0)</f>
        <v>100</v>
      </c>
      <c r="S273" s="56" t="s">
        <v>57</v>
      </c>
      <c r="T273" s="60" t="s">
        <v>58</v>
      </c>
      <c r="U273" s="51"/>
      <c r="V273" s="61"/>
      <c r="W273" s="61"/>
      <c r="X273" s="61"/>
      <c r="Y273" s="61"/>
      <c r="Z273" s="53">
        <f t="shared" si="4"/>
        <v>0</v>
      </c>
    </row>
    <row r="274" spans="1:26" ht="16" customHeight="1" x14ac:dyDescent="0.2">
      <c r="A274" s="54"/>
      <c r="B274" s="55">
        <v>843380131632</v>
      </c>
      <c r="C274" s="56" t="s">
        <v>3521</v>
      </c>
      <c r="D274" s="56" t="s">
        <v>3522</v>
      </c>
      <c r="E274" s="56" t="str" cm="1">
        <f t="array" ref="E274">_xlfn.XLOOKUP(C274,Master!E1:E2386,Master!H1:H2386)</f>
        <v>No</v>
      </c>
      <c r="F274" s="56" t="s">
        <v>95</v>
      </c>
      <c r="G274" s="56" t="s">
        <v>67</v>
      </c>
      <c r="H274" s="56" t="s">
        <v>1244</v>
      </c>
      <c r="I274" s="56" t="s">
        <v>1245</v>
      </c>
      <c r="J274" s="56" t="s">
        <v>2985</v>
      </c>
      <c r="K274" s="56" t="s">
        <v>56</v>
      </c>
      <c r="L274" s="56" t="s">
        <v>50</v>
      </c>
      <c r="M274" s="57">
        <v>33</v>
      </c>
      <c r="N274" s="57" cm="1">
        <f t="array" ref="N274">O274</f>
        <v>60</v>
      </c>
      <c r="O274" s="57">
        <v>60</v>
      </c>
      <c r="P274" s="58" cm="1">
        <f t="array" ref="P274">(O274*$P$3)*(M274/O274)</f>
        <v>45.87</v>
      </c>
      <c r="Q274" s="58" cm="1">
        <f t="array" ref="Q274">R274</f>
        <v>100</v>
      </c>
      <c r="R274" s="58" cm="1">
        <f t="array" ref="R274">ROUND(O274*$P$3*(1+$Q$3),0)</f>
        <v>100</v>
      </c>
      <c r="S274" s="56" t="s">
        <v>57</v>
      </c>
      <c r="T274" s="60" t="s">
        <v>58</v>
      </c>
      <c r="U274" s="51"/>
      <c r="V274" s="61"/>
      <c r="W274" s="61"/>
      <c r="X274" s="61"/>
      <c r="Y274" s="61"/>
      <c r="Z274" s="53">
        <f t="shared" si="4"/>
        <v>0</v>
      </c>
    </row>
    <row r="275" spans="1:26" ht="16" customHeight="1" x14ac:dyDescent="0.2">
      <c r="A275" s="54"/>
      <c r="B275" s="55">
        <v>843380131663</v>
      </c>
      <c r="C275" s="56" t="s">
        <v>3523</v>
      </c>
      <c r="D275" s="56" t="s">
        <v>3524</v>
      </c>
      <c r="E275" s="56" t="str" cm="1">
        <f t="array" ref="E275">_xlfn.XLOOKUP(C275,Master!E1:E2386,Master!H1:H2386)</f>
        <v>No</v>
      </c>
      <c r="F275" s="56" t="s">
        <v>95</v>
      </c>
      <c r="G275" s="56" t="s">
        <v>70</v>
      </c>
      <c r="H275" s="56" t="s">
        <v>1244</v>
      </c>
      <c r="I275" s="56" t="s">
        <v>1245</v>
      </c>
      <c r="J275" s="56" t="s">
        <v>2985</v>
      </c>
      <c r="K275" s="56" t="s">
        <v>56</v>
      </c>
      <c r="L275" s="56" t="s">
        <v>50</v>
      </c>
      <c r="M275" s="57">
        <v>33</v>
      </c>
      <c r="N275" s="57" cm="1">
        <f t="array" ref="N275">O275</f>
        <v>60</v>
      </c>
      <c r="O275" s="57">
        <v>60</v>
      </c>
      <c r="P275" s="58" cm="1">
        <f t="array" ref="P275">(O275*$P$3)*(M275/O275)</f>
        <v>45.87</v>
      </c>
      <c r="Q275" s="58" cm="1">
        <f t="array" ref="Q275">R275</f>
        <v>100</v>
      </c>
      <c r="R275" s="58" cm="1">
        <f t="array" ref="R275">ROUND(O275*$P$3*(1+$Q$3),0)</f>
        <v>100</v>
      </c>
      <c r="S275" s="56" t="s">
        <v>57</v>
      </c>
      <c r="T275" s="60" t="s">
        <v>58</v>
      </c>
      <c r="U275" s="51"/>
      <c r="V275" s="61"/>
      <c r="W275" s="61"/>
      <c r="X275" s="61"/>
      <c r="Y275" s="61"/>
      <c r="Z275" s="53">
        <f t="shared" si="4"/>
        <v>0</v>
      </c>
    </row>
    <row r="276" spans="1:26" ht="16" customHeight="1" x14ac:dyDescent="0.2">
      <c r="A276" s="54"/>
      <c r="B276" s="55">
        <v>843380107477</v>
      </c>
      <c r="C276" s="56" t="s">
        <v>3525</v>
      </c>
      <c r="D276" s="56" t="s">
        <v>3526</v>
      </c>
      <c r="E276" s="56" t="str" cm="1">
        <f t="array" ref="E276">_xlfn.XLOOKUP(C276,Master!E1:E2386,Master!H1:H2386)</f>
        <v>Yes</v>
      </c>
      <c r="F276" s="56" t="s">
        <v>95</v>
      </c>
      <c r="G276" s="56" t="s">
        <v>61</v>
      </c>
      <c r="H276" s="56" t="s">
        <v>1244</v>
      </c>
      <c r="I276" s="56" t="s">
        <v>1245</v>
      </c>
      <c r="J276" s="56" t="s">
        <v>2985</v>
      </c>
      <c r="K276" s="56" t="s">
        <v>626</v>
      </c>
      <c r="L276" s="56" t="s">
        <v>626</v>
      </c>
      <c r="M276" s="57">
        <v>66</v>
      </c>
      <c r="N276" s="57" cm="1">
        <f t="array" ref="N276">O276</f>
        <v>120</v>
      </c>
      <c r="O276" s="57">
        <v>120</v>
      </c>
      <c r="P276" s="58" cm="1">
        <f t="array" ref="P276">(O276*$P$3)*(M276/O276)</f>
        <v>91.74</v>
      </c>
      <c r="Q276" s="58" cm="1">
        <f t="array" ref="Q276">R276</f>
        <v>200</v>
      </c>
      <c r="R276" s="58" cm="1">
        <f t="array" ref="R276">ROUND(O276*$P$3*(1+$Q$3),0)</f>
        <v>200</v>
      </c>
      <c r="S276" s="56" t="s">
        <v>57</v>
      </c>
      <c r="T276" s="60" t="s">
        <v>58</v>
      </c>
      <c r="U276" s="51"/>
      <c r="V276" s="61"/>
      <c r="W276" s="61"/>
      <c r="X276" s="61"/>
      <c r="Y276" s="61"/>
      <c r="Z276" s="53">
        <f t="shared" si="4"/>
        <v>0</v>
      </c>
    </row>
    <row r="277" spans="1:26" ht="16" customHeight="1" x14ac:dyDescent="0.2">
      <c r="A277" s="54"/>
      <c r="B277" s="55">
        <v>843380107484</v>
      </c>
      <c r="C277" s="56" t="s">
        <v>3527</v>
      </c>
      <c r="D277" s="56" t="s">
        <v>3528</v>
      </c>
      <c r="E277" s="56" t="str" cm="1">
        <f t="array" ref="E277">_xlfn.XLOOKUP(C277,Master!E1:E2386,Master!H1:H2386)</f>
        <v>Yes</v>
      </c>
      <c r="F277" s="56" t="s">
        <v>95</v>
      </c>
      <c r="G277" s="56" t="s">
        <v>64</v>
      </c>
      <c r="H277" s="56" t="s">
        <v>1244</v>
      </c>
      <c r="I277" s="56" t="s">
        <v>1245</v>
      </c>
      <c r="J277" s="56" t="s">
        <v>2985</v>
      </c>
      <c r="K277" s="56" t="s">
        <v>626</v>
      </c>
      <c r="L277" s="56" t="s">
        <v>626</v>
      </c>
      <c r="M277" s="57">
        <v>66</v>
      </c>
      <c r="N277" s="57" cm="1">
        <f t="array" ref="N277">O277</f>
        <v>120</v>
      </c>
      <c r="O277" s="57">
        <v>120</v>
      </c>
      <c r="P277" s="58" cm="1">
        <f t="array" ref="P277">(O277*$P$3)*(M277/O277)</f>
        <v>91.74</v>
      </c>
      <c r="Q277" s="58" cm="1">
        <f t="array" ref="Q277">R277</f>
        <v>200</v>
      </c>
      <c r="R277" s="58" cm="1">
        <f t="array" ref="R277">ROUND(O277*$P$3*(1+$Q$3),0)</f>
        <v>200</v>
      </c>
      <c r="S277" s="56" t="s">
        <v>57</v>
      </c>
      <c r="T277" s="60" t="s">
        <v>58</v>
      </c>
      <c r="U277" s="51"/>
      <c r="V277" s="61"/>
      <c r="W277" s="61"/>
      <c r="X277" s="61"/>
      <c r="Y277" s="61"/>
      <c r="Z277" s="53">
        <f t="shared" si="4"/>
        <v>0</v>
      </c>
    </row>
    <row r="278" spans="1:26" ht="16" customHeight="1" x14ac:dyDescent="0.2">
      <c r="A278" s="54"/>
      <c r="B278" s="55">
        <v>843380107491</v>
      </c>
      <c r="C278" s="56" t="s">
        <v>3529</v>
      </c>
      <c r="D278" s="56" t="s">
        <v>3530</v>
      </c>
      <c r="E278" s="56" t="str" cm="1">
        <f t="array" ref="E278">_xlfn.XLOOKUP(C278,Master!E1:E2386,Master!H1:H2386)</f>
        <v>Yes</v>
      </c>
      <c r="F278" s="56" t="s">
        <v>95</v>
      </c>
      <c r="G278" s="56" t="s">
        <v>67</v>
      </c>
      <c r="H278" s="56" t="s">
        <v>1244</v>
      </c>
      <c r="I278" s="56" t="s">
        <v>1245</v>
      </c>
      <c r="J278" s="56" t="s">
        <v>2985</v>
      </c>
      <c r="K278" s="56" t="s">
        <v>626</v>
      </c>
      <c r="L278" s="56" t="s">
        <v>626</v>
      </c>
      <c r="M278" s="57">
        <v>66</v>
      </c>
      <c r="N278" s="57" cm="1">
        <f t="array" ref="N278">O278</f>
        <v>120</v>
      </c>
      <c r="O278" s="57">
        <v>120</v>
      </c>
      <c r="P278" s="58" cm="1">
        <f t="array" ref="P278">(O278*$P$3)*(M278/O278)</f>
        <v>91.74</v>
      </c>
      <c r="Q278" s="58" cm="1">
        <f t="array" ref="Q278">R278</f>
        <v>200</v>
      </c>
      <c r="R278" s="58" cm="1">
        <f t="array" ref="R278">ROUND(O278*$P$3*(1+$Q$3),0)</f>
        <v>200</v>
      </c>
      <c r="S278" s="56" t="s">
        <v>57</v>
      </c>
      <c r="T278" s="60" t="s">
        <v>58</v>
      </c>
      <c r="U278" s="51"/>
      <c r="V278" s="61"/>
      <c r="W278" s="61"/>
      <c r="X278" s="61"/>
      <c r="Y278" s="61"/>
      <c r="Z278" s="53">
        <f t="shared" si="4"/>
        <v>0</v>
      </c>
    </row>
    <row r="279" spans="1:26" ht="16" customHeight="1" x14ac:dyDescent="0.2">
      <c r="A279" s="54"/>
      <c r="B279" s="55">
        <v>843380107507</v>
      </c>
      <c r="C279" s="56" t="s">
        <v>3531</v>
      </c>
      <c r="D279" s="56" t="s">
        <v>3532</v>
      </c>
      <c r="E279" s="56" t="str" cm="1">
        <f t="array" ref="E279">_xlfn.XLOOKUP(C279,Master!E1:E2386,Master!H1:H2386)</f>
        <v>Yes</v>
      </c>
      <c r="F279" s="56" t="s">
        <v>95</v>
      </c>
      <c r="G279" s="56" t="s">
        <v>70</v>
      </c>
      <c r="H279" s="56" t="s">
        <v>1244</v>
      </c>
      <c r="I279" s="56" t="s">
        <v>1245</v>
      </c>
      <c r="J279" s="56" t="s">
        <v>2985</v>
      </c>
      <c r="K279" s="56" t="s">
        <v>626</v>
      </c>
      <c r="L279" s="56" t="s">
        <v>626</v>
      </c>
      <c r="M279" s="57">
        <v>66</v>
      </c>
      <c r="N279" s="57" cm="1">
        <f t="array" ref="N279">O279</f>
        <v>120</v>
      </c>
      <c r="O279" s="57">
        <v>120</v>
      </c>
      <c r="P279" s="58" cm="1">
        <f t="array" ref="P279">(O279*$P$3)*(M279/O279)</f>
        <v>91.74</v>
      </c>
      <c r="Q279" s="58" cm="1">
        <f t="array" ref="Q279">R279</f>
        <v>200</v>
      </c>
      <c r="R279" s="58" cm="1">
        <f t="array" ref="R279">ROUND(O279*$P$3*(1+$Q$3),0)</f>
        <v>200</v>
      </c>
      <c r="S279" s="56" t="s">
        <v>57</v>
      </c>
      <c r="T279" s="60" t="s">
        <v>58</v>
      </c>
      <c r="U279" s="51"/>
      <c r="V279" s="61"/>
      <c r="W279" s="61"/>
      <c r="X279" s="61"/>
      <c r="Y279" s="61"/>
      <c r="Z279" s="53">
        <f t="shared" si="4"/>
        <v>0</v>
      </c>
    </row>
    <row r="280" spans="1:26" ht="16" customHeight="1" x14ac:dyDescent="0.2">
      <c r="A280" s="54"/>
      <c r="B280" s="55">
        <v>843380108115</v>
      </c>
      <c r="C280" s="56" t="s">
        <v>3533</v>
      </c>
      <c r="D280" s="56" t="s">
        <v>3534</v>
      </c>
      <c r="E280" s="56" t="str" cm="1">
        <f t="array" ref="E280">_xlfn.XLOOKUP(C280,Master!E1:E2386,Master!H1:H2386)</f>
        <v>No</v>
      </c>
      <c r="F280" s="56" t="s">
        <v>95</v>
      </c>
      <c r="G280" s="56" t="s">
        <v>61</v>
      </c>
      <c r="H280" s="56" t="s">
        <v>1244</v>
      </c>
      <c r="I280" s="56" t="s">
        <v>1245</v>
      </c>
      <c r="J280" s="56" t="s">
        <v>2985</v>
      </c>
      <c r="K280" s="56" t="s">
        <v>56</v>
      </c>
      <c r="L280" s="56" t="s">
        <v>50</v>
      </c>
      <c r="M280" s="57">
        <v>16.5</v>
      </c>
      <c r="N280" s="57" cm="1">
        <f t="array" ref="N280">O280</f>
        <v>30</v>
      </c>
      <c r="O280" s="57">
        <v>30</v>
      </c>
      <c r="P280" s="58" cm="1">
        <f t="array" ref="P280">(O280*$P$3)*(M280/O280)</f>
        <v>22.934999999999999</v>
      </c>
      <c r="Q280" s="58" cm="1">
        <f t="array" ref="Q280">R280</f>
        <v>50</v>
      </c>
      <c r="R280" s="58" cm="1">
        <f t="array" ref="R280">ROUND(O280*$P$3*(1+$Q$3),0)</f>
        <v>50</v>
      </c>
      <c r="S280" s="56" t="s">
        <v>57</v>
      </c>
      <c r="T280" s="60" t="s">
        <v>58</v>
      </c>
      <c r="U280" s="51"/>
      <c r="V280" s="61"/>
      <c r="W280" s="61"/>
      <c r="X280" s="61"/>
      <c r="Y280" s="61"/>
      <c r="Z280" s="53">
        <f t="shared" si="4"/>
        <v>0</v>
      </c>
    </row>
    <row r="281" spans="1:26" ht="16" customHeight="1" x14ac:dyDescent="0.2">
      <c r="A281" s="54"/>
      <c r="B281" s="55">
        <v>843380108122</v>
      </c>
      <c r="C281" s="56" t="s">
        <v>3535</v>
      </c>
      <c r="D281" s="56" t="s">
        <v>3536</v>
      </c>
      <c r="E281" s="56" t="str" cm="1">
        <f t="array" ref="E281">_xlfn.XLOOKUP(C281,Master!E1:E2386,Master!H1:H2386)</f>
        <v>No</v>
      </c>
      <c r="F281" s="56" t="s">
        <v>95</v>
      </c>
      <c r="G281" s="56" t="s">
        <v>64</v>
      </c>
      <c r="H281" s="56" t="s">
        <v>1244</v>
      </c>
      <c r="I281" s="56" t="s">
        <v>1245</v>
      </c>
      <c r="J281" s="56" t="s">
        <v>2985</v>
      </c>
      <c r="K281" s="56" t="s">
        <v>56</v>
      </c>
      <c r="L281" s="56" t="s">
        <v>50</v>
      </c>
      <c r="M281" s="57">
        <v>16.5</v>
      </c>
      <c r="N281" s="57" cm="1">
        <f t="array" ref="N281">O281</f>
        <v>30</v>
      </c>
      <c r="O281" s="57">
        <v>30</v>
      </c>
      <c r="P281" s="58" cm="1">
        <f t="array" ref="P281">(O281*$P$3)*(M281/O281)</f>
        <v>22.934999999999999</v>
      </c>
      <c r="Q281" s="58" cm="1">
        <f t="array" ref="Q281">R281</f>
        <v>50</v>
      </c>
      <c r="R281" s="58" cm="1">
        <f t="array" ref="R281">ROUND(O281*$P$3*(1+$Q$3),0)</f>
        <v>50</v>
      </c>
      <c r="S281" s="56" t="s">
        <v>57</v>
      </c>
      <c r="T281" s="60" t="s">
        <v>58</v>
      </c>
      <c r="U281" s="51"/>
      <c r="V281" s="61"/>
      <c r="W281" s="61"/>
      <c r="X281" s="61"/>
      <c r="Y281" s="61"/>
      <c r="Z281" s="53">
        <f t="shared" si="4"/>
        <v>0</v>
      </c>
    </row>
    <row r="282" spans="1:26" ht="16" customHeight="1" x14ac:dyDescent="0.2">
      <c r="A282" s="54"/>
      <c r="B282" s="55">
        <v>843380108139</v>
      </c>
      <c r="C282" s="56" t="s">
        <v>3537</v>
      </c>
      <c r="D282" s="56" t="s">
        <v>3538</v>
      </c>
      <c r="E282" s="56" t="str" cm="1">
        <f t="array" ref="E282">_xlfn.XLOOKUP(C282,Master!E1:E2386,Master!H1:H2386)</f>
        <v>No</v>
      </c>
      <c r="F282" s="56" t="s">
        <v>95</v>
      </c>
      <c r="G282" s="56" t="s">
        <v>67</v>
      </c>
      <c r="H282" s="56" t="s">
        <v>1244</v>
      </c>
      <c r="I282" s="56" t="s">
        <v>1245</v>
      </c>
      <c r="J282" s="56" t="s">
        <v>2985</v>
      </c>
      <c r="K282" s="56" t="s">
        <v>56</v>
      </c>
      <c r="L282" s="56" t="s">
        <v>50</v>
      </c>
      <c r="M282" s="57">
        <v>16.5</v>
      </c>
      <c r="N282" s="57" cm="1">
        <f t="array" ref="N282">O282</f>
        <v>30</v>
      </c>
      <c r="O282" s="57">
        <v>30</v>
      </c>
      <c r="P282" s="58" cm="1">
        <f t="array" ref="P282">(O282*$P$3)*(M282/O282)</f>
        <v>22.934999999999999</v>
      </c>
      <c r="Q282" s="58" cm="1">
        <f t="array" ref="Q282">R282</f>
        <v>50</v>
      </c>
      <c r="R282" s="58" cm="1">
        <f t="array" ref="R282">ROUND(O282*$P$3*(1+$Q$3),0)</f>
        <v>50</v>
      </c>
      <c r="S282" s="56" t="s">
        <v>57</v>
      </c>
      <c r="T282" s="60" t="s">
        <v>58</v>
      </c>
      <c r="U282" s="51"/>
      <c r="V282" s="61"/>
      <c r="W282" s="61"/>
      <c r="X282" s="61"/>
      <c r="Y282" s="61"/>
      <c r="Z282" s="53">
        <f t="shared" si="4"/>
        <v>0</v>
      </c>
    </row>
    <row r="283" spans="1:26" ht="16" customHeight="1" x14ac:dyDescent="0.2">
      <c r="A283" s="54"/>
      <c r="B283" s="55">
        <v>843380108146</v>
      </c>
      <c r="C283" s="56" t="s">
        <v>3539</v>
      </c>
      <c r="D283" s="56" t="s">
        <v>3540</v>
      </c>
      <c r="E283" s="56" t="str" cm="1">
        <f t="array" ref="E283">_xlfn.XLOOKUP(C283,Master!E1:E2386,Master!H1:H2386)</f>
        <v>No</v>
      </c>
      <c r="F283" s="56" t="s">
        <v>95</v>
      </c>
      <c r="G283" s="56" t="s">
        <v>70</v>
      </c>
      <c r="H283" s="56" t="s">
        <v>1244</v>
      </c>
      <c r="I283" s="56" t="s">
        <v>1245</v>
      </c>
      <c r="J283" s="56" t="s">
        <v>2985</v>
      </c>
      <c r="K283" s="56" t="s">
        <v>56</v>
      </c>
      <c r="L283" s="56" t="s">
        <v>50</v>
      </c>
      <c r="M283" s="57">
        <v>16.5</v>
      </c>
      <c r="N283" s="57" cm="1">
        <f t="array" ref="N283">O283</f>
        <v>30</v>
      </c>
      <c r="O283" s="57">
        <v>30</v>
      </c>
      <c r="P283" s="58" cm="1">
        <f t="array" ref="P283">(O283*$P$3)*(M283/O283)</f>
        <v>22.934999999999999</v>
      </c>
      <c r="Q283" s="58" cm="1">
        <f t="array" ref="Q283">R283</f>
        <v>50</v>
      </c>
      <c r="R283" s="58" cm="1">
        <f t="array" ref="R283">ROUND(O283*$P$3*(1+$Q$3),0)</f>
        <v>50</v>
      </c>
      <c r="S283" s="56" t="s">
        <v>57</v>
      </c>
      <c r="T283" s="60" t="s">
        <v>58</v>
      </c>
      <c r="U283" s="51"/>
      <c r="V283" s="61"/>
      <c r="W283" s="61"/>
      <c r="X283" s="61"/>
      <c r="Y283" s="61"/>
      <c r="Z283" s="53">
        <f t="shared" si="4"/>
        <v>0</v>
      </c>
    </row>
    <row r="284" spans="1:26" ht="16" customHeight="1" x14ac:dyDescent="0.2">
      <c r="A284" s="54"/>
      <c r="B284" s="55">
        <v>843380108153</v>
      </c>
      <c r="C284" s="56" t="s">
        <v>3541</v>
      </c>
      <c r="D284" s="56" t="s">
        <v>3542</v>
      </c>
      <c r="E284" s="56" t="str" cm="1">
        <f t="array" ref="E284">_xlfn.XLOOKUP(C284,Master!E1:E2386,Master!H1:H2386)</f>
        <v>No</v>
      </c>
      <c r="F284" s="56" t="s">
        <v>116</v>
      </c>
      <c r="G284" s="56" t="s">
        <v>61</v>
      </c>
      <c r="H284" s="56" t="s">
        <v>1244</v>
      </c>
      <c r="I284" s="56" t="s">
        <v>1245</v>
      </c>
      <c r="J284" s="56" t="s">
        <v>2985</v>
      </c>
      <c r="K284" s="56" t="s">
        <v>56</v>
      </c>
      <c r="L284" s="56" t="s">
        <v>50</v>
      </c>
      <c r="M284" s="57">
        <v>16.5</v>
      </c>
      <c r="N284" s="57" cm="1">
        <f t="array" ref="N284">O284</f>
        <v>30</v>
      </c>
      <c r="O284" s="57">
        <v>30</v>
      </c>
      <c r="P284" s="58" cm="1">
        <f t="array" ref="P284">(O284*$P$3)*(M284/O284)</f>
        <v>22.934999999999999</v>
      </c>
      <c r="Q284" s="58" cm="1">
        <f t="array" ref="Q284">R284</f>
        <v>50</v>
      </c>
      <c r="R284" s="58" cm="1">
        <f t="array" ref="R284">ROUND(O284*$P$3*(1+$Q$3),0)</f>
        <v>50</v>
      </c>
      <c r="S284" s="56" t="s">
        <v>57</v>
      </c>
      <c r="T284" s="60" t="s">
        <v>58</v>
      </c>
      <c r="U284" s="51"/>
      <c r="V284" s="61"/>
      <c r="W284" s="61"/>
      <c r="X284" s="61"/>
      <c r="Y284" s="61"/>
      <c r="Z284" s="53">
        <f t="shared" si="4"/>
        <v>0</v>
      </c>
    </row>
    <row r="285" spans="1:26" ht="16" customHeight="1" x14ac:dyDescent="0.2">
      <c r="A285" s="54"/>
      <c r="B285" s="55">
        <v>843380108160</v>
      </c>
      <c r="C285" s="56" t="s">
        <v>3543</v>
      </c>
      <c r="D285" s="56" t="s">
        <v>3544</v>
      </c>
      <c r="E285" s="56" t="str" cm="1">
        <f t="array" ref="E285">_xlfn.XLOOKUP(C285,Master!E1:E2386,Master!H1:H2386)</f>
        <v>No</v>
      </c>
      <c r="F285" s="56" t="s">
        <v>116</v>
      </c>
      <c r="G285" s="56" t="s">
        <v>64</v>
      </c>
      <c r="H285" s="56" t="s">
        <v>1244</v>
      </c>
      <c r="I285" s="56" t="s">
        <v>1245</v>
      </c>
      <c r="J285" s="56" t="s">
        <v>2985</v>
      </c>
      <c r="K285" s="56" t="s">
        <v>56</v>
      </c>
      <c r="L285" s="56" t="s">
        <v>50</v>
      </c>
      <c r="M285" s="57">
        <v>16.5</v>
      </c>
      <c r="N285" s="57" cm="1">
        <f t="array" ref="N285">O285</f>
        <v>30</v>
      </c>
      <c r="O285" s="57">
        <v>30</v>
      </c>
      <c r="P285" s="58" cm="1">
        <f t="array" ref="P285">(O285*$P$3)*(M285/O285)</f>
        <v>22.934999999999999</v>
      </c>
      <c r="Q285" s="58" cm="1">
        <f t="array" ref="Q285">R285</f>
        <v>50</v>
      </c>
      <c r="R285" s="58" cm="1">
        <f t="array" ref="R285">ROUND(O285*$P$3*(1+$Q$3),0)</f>
        <v>50</v>
      </c>
      <c r="S285" s="56" t="s">
        <v>57</v>
      </c>
      <c r="T285" s="60" t="s">
        <v>58</v>
      </c>
      <c r="U285" s="51"/>
      <c r="V285" s="61"/>
      <c r="W285" s="61"/>
      <c r="X285" s="61"/>
      <c r="Y285" s="61"/>
      <c r="Z285" s="53">
        <f t="shared" si="4"/>
        <v>0</v>
      </c>
    </row>
    <row r="286" spans="1:26" ht="16" customHeight="1" x14ac:dyDescent="0.2">
      <c r="A286" s="54"/>
      <c r="B286" s="55">
        <v>843380108177</v>
      </c>
      <c r="C286" s="56" t="s">
        <v>3545</v>
      </c>
      <c r="D286" s="56" t="s">
        <v>3546</v>
      </c>
      <c r="E286" s="56" t="str" cm="1">
        <f t="array" ref="E286">_xlfn.XLOOKUP(C286,Master!E1:E2386,Master!H1:H2386)</f>
        <v>No</v>
      </c>
      <c r="F286" s="56" t="s">
        <v>116</v>
      </c>
      <c r="G286" s="56" t="s">
        <v>67</v>
      </c>
      <c r="H286" s="56" t="s">
        <v>1244</v>
      </c>
      <c r="I286" s="56" t="s">
        <v>1245</v>
      </c>
      <c r="J286" s="56" t="s">
        <v>2985</v>
      </c>
      <c r="K286" s="56" t="s">
        <v>56</v>
      </c>
      <c r="L286" s="56" t="s">
        <v>50</v>
      </c>
      <c r="M286" s="57">
        <v>16.5</v>
      </c>
      <c r="N286" s="57" cm="1">
        <f t="array" ref="N286">O286</f>
        <v>30</v>
      </c>
      <c r="O286" s="57">
        <v>30</v>
      </c>
      <c r="P286" s="58" cm="1">
        <f t="array" ref="P286">(O286*$P$3)*(M286/O286)</f>
        <v>22.934999999999999</v>
      </c>
      <c r="Q286" s="58" cm="1">
        <f t="array" ref="Q286">R286</f>
        <v>50</v>
      </c>
      <c r="R286" s="58" cm="1">
        <f t="array" ref="R286">ROUND(O286*$P$3*(1+$Q$3),0)</f>
        <v>50</v>
      </c>
      <c r="S286" s="56" t="s">
        <v>57</v>
      </c>
      <c r="T286" s="60" t="s">
        <v>58</v>
      </c>
      <c r="U286" s="51"/>
      <c r="V286" s="61"/>
      <c r="W286" s="61"/>
      <c r="X286" s="61"/>
      <c r="Y286" s="61"/>
      <c r="Z286" s="53">
        <f t="shared" si="4"/>
        <v>0</v>
      </c>
    </row>
    <row r="287" spans="1:26" ht="16" customHeight="1" x14ac:dyDescent="0.2">
      <c r="A287" s="54"/>
      <c r="B287" s="55">
        <v>843380108184</v>
      </c>
      <c r="C287" s="56" t="s">
        <v>3547</v>
      </c>
      <c r="D287" s="56" t="s">
        <v>3548</v>
      </c>
      <c r="E287" s="56" t="str" cm="1">
        <f t="array" ref="E287">_xlfn.XLOOKUP(C287,Master!E1:E2386,Master!H1:H2386)</f>
        <v>No</v>
      </c>
      <c r="F287" s="56" t="s">
        <v>116</v>
      </c>
      <c r="G287" s="56" t="s">
        <v>70</v>
      </c>
      <c r="H287" s="56" t="s">
        <v>1244</v>
      </c>
      <c r="I287" s="56" t="s">
        <v>1245</v>
      </c>
      <c r="J287" s="56" t="s">
        <v>2985</v>
      </c>
      <c r="K287" s="56" t="s">
        <v>56</v>
      </c>
      <c r="L287" s="56" t="s">
        <v>50</v>
      </c>
      <c r="M287" s="57">
        <v>16.5</v>
      </c>
      <c r="N287" s="57" cm="1">
        <f t="array" ref="N287">O287</f>
        <v>30</v>
      </c>
      <c r="O287" s="57">
        <v>30</v>
      </c>
      <c r="P287" s="58" cm="1">
        <f t="array" ref="P287">(O287*$P$3)*(M287/O287)</f>
        <v>22.934999999999999</v>
      </c>
      <c r="Q287" s="58" cm="1">
        <f t="array" ref="Q287">R287</f>
        <v>50</v>
      </c>
      <c r="R287" s="58" cm="1">
        <f t="array" ref="R287">ROUND(O287*$P$3*(1+$Q$3),0)</f>
        <v>50</v>
      </c>
      <c r="S287" s="56" t="s">
        <v>57</v>
      </c>
      <c r="T287" s="60" t="s">
        <v>58</v>
      </c>
      <c r="U287" s="51"/>
      <c r="V287" s="61"/>
      <c r="W287" s="61"/>
      <c r="X287" s="61"/>
      <c r="Y287" s="61"/>
      <c r="Z287" s="53">
        <f t="shared" si="4"/>
        <v>0</v>
      </c>
    </row>
    <row r="288" spans="1:26" ht="16" customHeight="1" x14ac:dyDescent="0.2">
      <c r="A288" s="54"/>
      <c r="B288" s="55">
        <v>812166012298</v>
      </c>
      <c r="C288" s="56" t="s">
        <v>3549</v>
      </c>
      <c r="D288" s="56" t="s">
        <v>3550</v>
      </c>
      <c r="E288" s="56" t="str" cm="1">
        <f t="array" ref="E288">_xlfn.XLOOKUP(C288,Master!E1:E2386,Master!H1:H2386)</f>
        <v>No</v>
      </c>
      <c r="F288" s="56" t="s">
        <v>95</v>
      </c>
      <c r="G288" s="56" t="s">
        <v>1287</v>
      </c>
      <c r="H288" s="56" t="s">
        <v>1288</v>
      </c>
      <c r="I288" s="56" t="s">
        <v>1289</v>
      </c>
      <c r="J288" s="56" t="s">
        <v>2985</v>
      </c>
      <c r="K288" s="56" t="s">
        <v>56</v>
      </c>
      <c r="L288" s="56" t="s">
        <v>50</v>
      </c>
      <c r="M288" s="57">
        <v>24</v>
      </c>
      <c r="N288" s="57" cm="1">
        <f t="array" ref="N288">O288</f>
        <v>40</v>
      </c>
      <c r="O288" s="57">
        <v>40</v>
      </c>
      <c r="P288" s="58" cm="1">
        <f t="array" ref="P288">(O288*$P$3)*(M288/O288)</f>
        <v>33.359999999999992</v>
      </c>
      <c r="Q288" s="58" cm="1">
        <f t="array" ref="Q288">R288</f>
        <v>67</v>
      </c>
      <c r="R288" s="58" cm="1">
        <f t="array" ref="R288">ROUND(O288*$P$3*(1+$Q$3),0)</f>
        <v>67</v>
      </c>
      <c r="S288" s="56" t="s">
        <v>57</v>
      </c>
      <c r="T288" s="60" t="s">
        <v>58</v>
      </c>
      <c r="U288" s="51"/>
      <c r="V288" s="61"/>
      <c r="W288" s="61"/>
      <c r="X288" s="61"/>
      <c r="Y288" s="61"/>
      <c r="Z288" s="53">
        <f t="shared" si="4"/>
        <v>0</v>
      </c>
    </row>
    <row r="289" spans="1:26" ht="16" customHeight="1" x14ac:dyDescent="0.2">
      <c r="A289" s="54"/>
      <c r="B289" s="55">
        <v>817509021159</v>
      </c>
      <c r="C289" s="56" t="s">
        <v>3551</v>
      </c>
      <c r="D289" s="56" t="s">
        <v>3552</v>
      </c>
      <c r="E289" s="56" t="str" cm="1">
        <f t="array" ref="E289">_xlfn.XLOOKUP(C289,Master!E1:E2386,Master!H1:H2386)</f>
        <v>No</v>
      </c>
      <c r="F289" s="56" t="s">
        <v>116</v>
      </c>
      <c r="G289" s="56" t="s">
        <v>1287</v>
      </c>
      <c r="H289" s="56" t="s">
        <v>1288</v>
      </c>
      <c r="I289" s="56" t="s">
        <v>1289</v>
      </c>
      <c r="J289" s="56" t="s">
        <v>2985</v>
      </c>
      <c r="K289" s="56" t="s">
        <v>56</v>
      </c>
      <c r="L289" s="56" t="s">
        <v>50</v>
      </c>
      <c r="M289" s="57">
        <v>24</v>
      </c>
      <c r="N289" s="57" cm="1">
        <f t="array" ref="N289">O289</f>
        <v>40</v>
      </c>
      <c r="O289" s="57">
        <v>40</v>
      </c>
      <c r="P289" s="58" cm="1">
        <f t="array" ref="P289">(O289*$P$3)*(M289/O289)</f>
        <v>33.359999999999992</v>
      </c>
      <c r="Q289" s="58" cm="1">
        <f t="array" ref="Q289">R289</f>
        <v>67</v>
      </c>
      <c r="R289" s="58" cm="1">
        <f t="array" ref="R289">ROUND(O289*$P$3*(1+$Q$3),0)</f>
        <v>67</v>
      </c>
      <c r="S289" s="56" t="s">
        <v>57</v>
      </c>
      <c r="T289" s="60" t="s">
        <v>58</v>
      </c>
      <c r="U289" s="51"/>
      <c r="V289" s="61"/>
      <c r="W289" s="61"/>
      <c r="X289" s="61"/>
      <c r="Y289" s="61"/>
      <c r="Z289" s="53">
        <f t="shared" si="4"/>
        <v>0</v>
      </c>
    </row>
    <row r="290" spans="1:26" ht="16" customHeight="1" x14ac:dyDescent="0.2">
      <c r="A290" s="54"/>
      <c r="B290" s="55">
        <v>843380167181</v>
      </c>
      <c r="C290" s="56" t="s">
        <v>3553</v>
      </c>
      <c r="D290" s="56" t="s">
        <v>3554</v>
      </c>
      <c r="E290" s="56" t="str" cm="1">
        <f t="array" ref="E290">_xlfn.XLOOKUP(C290,Master!E1:E2386,Master!H1:H2386)</f>
        <v>No</v>
      </c>
      <c r="F290" s="56" t="s">
        <v>190</v>
      </c>
      <c r="G290" s="56" t="s">
        <v>1287</v>
      </c>
      <c r="H290" s="56" t="s">
        <v>1288</v>
      </c>
      <c r="I290" s="56" t="s">
        <v>1292</v>
      </c>
      <c r="J290" s="56" t="s">
        <v>2985</v>
      </c>
      <c r="K290" s="56" t="s">
        <v>56</v>
      </c>
      <c r="L290" s="56" t="s">
        <v>50</v>
      </c>
      <c r="M290" s="57">
        <v>16.5</v>
      </c>
      <c r="N290" s="57" cm="1">
        <f t="array" ref="N290">O290</f>
        <v>30</v>
      </c>
      <c r="O290" s="57">
        <v>30</v>
      </c>
      <c r="P290" s="58" cm="1">
        <f t="array" ref="P290">(O290*$P$3)*(M290/O290)</f>
        <v>22.934999999999999</v>
      </c>
      <c r="Q290" s="58" cm="1">
        <f t="array" ref="Q290">R290</f>
        <v>50</v>
      </c>
      <c r="R290" s="58" cm="1">
        <f t="array" ref="R290">ROUND(O290*$P$3*(1+$Q$3),0)</f>
        <v>50</v>
      </c>
      <c r="S290" s="56" t="s">
        <v>57</v>
      </c>
      <c r="T290" s="60" t="s">
        <v>58</v>
      </c>
      <c r="U290" s="51"/>
      <c r="V290" s="61"/>
      <c r="W290" s="61"/>
      <c r="X290" s="61"/>
      <c r="Y290" s="61"/>
      <c r="Z290" s="53">
        <f t="shared" si="4"/>
        <v>0</v>
      </c>
    </row>
    <row r="291" spans="1:26" ht="16" customHeight="1" x14ac:dyDescent="0.2">
      <c r="A291" s="54"/>
      <c r="B291" s="55">
        <v>817509021142</v>
      </c>
      <c r="C291" s="56" t="s">
        <v>3555</v>
      </c>
      <c r="D291" s="56" t="s">
        <v>3556</v>
      </c>
      <c r="E291" s="56" t="str" cm="1">
        <f t="array" ref="E291">_xlfn.XLOOKUP(C291,Master!E1:E2386,Master!H1:H2386)</f>
        <v>No</v>
      </c>
      <c r="F291" s="56" t="s">
        <v>116</v>
      </c>
      <c r="G291" s="56" t="s">
        <v>1287</v>
      </c>
      <c r="H291" s="56" t="s">
        <v>1288</v>
      </c>
      <c r="I291" s="56" t="s">
        <v>1292</v>
      </c>
      <c r="J291" s="56" t="s">
        <v>2985</v>
      </c>
      <c r="K291" s="56" t="s">
        <v>56</v>
      </c>
      <c r="L291" s="56" t="s">
        <v>50</v>
      </c>
      <c r="M291" s="57">
        <v>16.5</v>
      </c>
      <c r="N291" s="57" cm="1">
        <f t="array" ref="N291">O291</f>
        <v>30</v>
      </c>
      <c r="O291" s="57">
        <v>30</v>
      </c>
      <c r="P291" s="58" cm="1">
        <f t="array" ref="P291">(O291*$P$3)*(M291/O291)</f>
        <v>22.934999999999999</v>
      </c>
      <c r="Q291" s="58" cm="1">
        <f t="array" ref="Q291">R291</f>
        <v>50</v>
      </c>
      <c r="R291" s="58" cm="1">
        <f t="array" ref="R291">ROUND(O291*$P$3*(1+$Q$3),0)</f>
        <v>50</v>
      </c>
      <c r="S291" s="56" t="s">
        <v>57</v>
      </c>
      <c r="T291" s="60" t="s">
        <v>58</v>
      </c>
      <c r="U291" s="51"/>
      <c r="V291" s="61"/>
      <c r="W291" s="61"/>
      <c r="X291" s="61"/>
      <c r="Y291" s="61"/>
      <c r="Z291" s="53">
        <f t="shared" si="4"/>
        <v>0</v>
      </c>
    </row>
    <row r="292" spans="1:26" ht="16" customHeight="1" x14ac:dyDescent="0.2">
      <c r="A292" s="54"/>
      <c r="B292" s="55">
        <v>843380167440</v>
      </c>
      <c r="C292" s="56" t="s">
        <v>3557</v>
      </c>
      <c r="D292" s="56" t="s">
        <v>3558</v>
      </c>
      <c r="E292" s="56" t="str" cm="1">
        <f t="array" ref="E292">_xlfn.XLOOKUP(C292,Master!E1:E2386,Master!H1:H2386)</f>
        <v>No</v>
      </c>
      <c r="F292" s="56" t="s">
        <v>190</v>
      </c>
      <c r="G292" s="56" t="s">
        <v>1287</v>
      </c>
      <c r="H292" s="56" t="s">
        <v>1288</v>
      </c>
      <c r="I292" s="56" t="s">
        <v>1292</v>
      </c>
      <c r="J292" s="56" t="s">
        <v>2985</v>
      </c>
      <c r="K292" s="56" t="s">
        <v>56</v>
      </c>
      <c r="L292" s="56" t="s">
        <v>50</v>
      </c>
      <c r="M292" s="57">
        <v>21</v>
      </c>
      <c r="N292" s="57" cm="1">
        <f t="array" ref="N292">O292</f>
        <v>35</v>
      </c>
      <c r="O292" s="57">
        <v>35</v>
      </c>
      <c r="P292" s="58" cm="1">
        <f t="array" ref="P292">(O292*$P$3)*(M292/O292)</f>
        <v>29.189999999999998</v>
      </c>
      <c r="Q292" s="58" cm="1">
        <f t="array" ref="Q292">R292</f>
        <v>58</v>
      </c>
      <c r="R292" s="58" cm="1">
        <f t="array" ref="R292">ROUND(O292*$P$3*(1+$Q$3),0)</f>
        <v>58</v>
      </c>
      <c r="S292" s="56" t="s">
        <v>57</v>
      </c>
      <c r="T292" s="60" t="s">
        <v>58</v>
      </c>
      <c r="U292" s="51"/>
      <c r="V292" s="61"/>
      <c r="W292" s="61"/>
      <c r="X292" s="61"/>
      <c r="Y292" s="61"/>
      <c r="Z292" s="53">
        <f t="shared" si="4"/>
        <v>0</v>
      </c>
    </row>
    <row r="293" spans="1:26" ht="16" customHeight="1" x14ac:dyDescent="0.2">
      <c r="A293" s="54"/>
      <c r="B293" s="55">
        <v>813116028291</v>
      </c>
      <c r="C293" s="56" t="s">
        <v>3559</v>
      </c>
      <c r="D293" s="56" t="s">
        <v>3560</v>
      </c>
      <c r="E293" s="56" t="str" cm="1">
        <f t="array" ref="E293">_xlfn.XLOOKUP(C293,Master!E1:E2386,Master!H1:H2386)</f>
        <v>No</v>
      </c>
      <c r="F293" s="56" t="s">
        <v>95</v>
      </c>
      <c r="G293" s="56" t="s">
        <v>1287</v>
      </c>
      <c r="H293" s="56" t="s">
        <v>1288</v>
      </c>
      <c r="I293" s="56" t="s">
        <v>1292</v>
      </c>
      <c r="J293" s="56" t="s">
        <v>2985</v>
      </c>
      <c r="K293" s="56" t="s">
        <v>56</v>
      </c>
      <c r="L293" s="56" t="s">
        <v>50</v>
      </c>
      <c r="M293" s="57">
        <v>21</v>
      </c>
      <c r="N293" s="57" cm="1">
        <f t="array" ref="N293">O293</f>
        <v>35</v>
      </c>
      <c r="O293" s="57">
        <v>35</v>
      </c>
      <c r="P293" s="58" cm="1">
        <f t="array" ref="P293">(O293*$P$3)*(M293/O293)</f>
        <v>29.189999999999998</v>
      </c>
      <c r="Q293" s="58" cm="1">
        <f t="array" ref="Q293">R293</f>
        <v>58</v>
      </c>
      <c r="R293" s="58" cm="1">
        <f t="array" ref="R293">ROUND(O293*$P$3*(1+$Q$3),0)</f>
        <v>58</v>
      </c>
      <c r="S293" s="56" t="s">
        <v>57</v>
      </c>
      <c r="T293" s="60" t="s">
        <v>58</v>
      </c>
      <c r="U293" s="51"/>
      <c r="V293" s="61"/>
      <c r="W293" s="61"/>
      <c r="X293" s="61"/>
      <c r="Y293" s="61"/>
      <c r="Z293" s="53">
        <f t="shared" si="4"/>
        <v>0</v>
      </c>
    </row>
    <row r="294" spans="1:26" ht="16" customHeight="1" x14ac:dyDescent="0.2">
      <c r="A294" s="54"/>
      <c r="B294" s="55">
        <v>817509021302</v>
      </c>
      <c r="C294" s="56" t="s">
        <v>3561</v>
      </c>
      <c r="D294" s="56" t="s">
        <v>3562</v>
      </c>
      <c r="E294" s="56" t="str" cm="1">
        <f t="array" ref="E294">_xlfn.XLOOKUP(C294,Master!E1:E2386,Master!H1:H2386)</f>
        <v>No</v>
      </c>
      <c r="F294" s="56" t="s">
        <v>116</v>
      </c>
      <c r="G294" s="56" t="s">
        <v>1287</v>
      </c>
      <c r="H294" s="56" t="s">
        <v>1288</v>
      </c>
      <c r="I294" s="56" t="s">
        <v>1292</v>
      </c>
      <c r="J294" s="56" t="s">
        <v>2985</v>
      </c>
      <c r="K294" s="56" t="s">
        <v>56</v>
      </c>
      <c r="L294" s="56" t="s">
        <v>50</v>
      </c>
      <c r="M294" s="57">
        <v>21</v>
      </c>
      <c r="N294" s="57" cm="1">
        <f t="array" ref="N294">O294</f>
        <v>35</v>
      </c>
      <c r="O294" s="57">
        <v>35</v>
      </c>
      <c r="P294" s="58" cm="1">
        <f t="array" ref="P294">(O294*$P$3)*(M294/O294)</f>
        <v>29.189999999999998</v>
      </c>
      <c r="Q294" s="58" cm="1">
        <f t="array" ref="Q294">R294</f>
        <v>58</v>
      </c>
      <c r="R294" s="58" cm="1">
        <f t="array" ref="R294">ROUND(O294*$P$3*(1+$Q$3),0)</f>
        <v>58</v>
      </c>
      <c r="S294" s="56" t="s">
        <v>57</v>
      </c>
      <c r="T294" s="60" t="s">
        <v>58</v>
      </c>
      <c r="U294" s="51"/>
      <c r="V294" s="61"/>
      <c r="W294" s="61"/>
      <c r="X294" s="61"/>
      <c r="Y294" s="61"/>
      <c r="Z294" s="53">
        <f t="shared" si="4"/>
        <v>0</v>
      </c>
    </row>
    <row r="295" spans="1:26" ht="16" customHeight="1" x14ac:dyDescent="0.2">
      <c r="A295" s="54"/>
      <c r="B295" s="55">
        <v>817509021319</v>
      </c>
      <c r="C295" s="56" t="s">
        <v>3563</v>
      </c>
      <c r="D295" s="56" t="s">
        <v>3564</v>
      </c>
      <c r="E295" s="56" t="str" cm="1">
        <f t="array" ref="E295">_xlfn.XLOOKUP(C295,Master!E1:E2386,Master!H1:H2386)</f>
        <v>No</v>
      </c>
      <c r="F295" s="56" t="s">
        <v>3370</v>
      </c>
      <c r="G295" s="56" t="s">
        <v>1287</v>
      </c>
      <c r="H295" s="56" t="s">
        <v>1288</v>
      </c>
      <c r="I295" s="56" t="s">
        <v>1292</v>
      </c>
      <c r="J295" s="56" t="s">
        <v>2985</v>
      </c>
      <c r="K295" s="56" t="s">
        <v>56</v>
      </c>
      <c r="L295" s="56" t="s">
        <v>50</v>
      </c>
      <c r="M295" s="57">
        <v>21</v>
      </c>
      <c r="N295" s="57" cm="1">
        <f t="array" ref="N295">O295</f>
        <v>35</v>
      </c>
      <c r="O295" s="57">
        <v>35</v>
      </c>
      <c r="P295" s="58" cm="1">
        <f t="array" ref="P295">(O295*$P$3)*(M295/O295)</f>
        <v>29.189999999999998</v>
      </c>
      <c r="Q295" s="58" cm="1">
        <f t="array" ref="Q295">R295</f>
        <v>58</v>
      </c>
      <c r="R295" s="58" cm="1">
        <f t="array" ref="R295">ROUND(O295*$P$3*(1+$Q$3),0)</f>
        <v>58</v>
      </c>
      <c r="S295" s="56" t="s">
        <v>57</v>
      </c>
      <c r="T295" s="60" t="s">
        <v>58</v>
      </c>
      <c r="U295" s="51"/>
      <c r="V295" s="61"/>
      <c r="W295" s="61"/>
      <c r="X295" s="61"/>
      <c r="Y295" s="61"/>
      <c r="Z295" s="53">
        <f t="shared" si="4"/>
        <v>0</v>
      </c>
    </row>
    <row r="296" spans="1:26" ht="16" customHeight="1" x14ac:dyDescent="0.2">
      <c r="A296" s="54"/>
      <c r="B296" s="55">
        <v>817509024228</v>
      </c>
      <c r="C296" s="56" t="s">
        <v>3565</v>
      </c>
      <c r="D296" s="56" t="s">
        <v>3566</v>
      </c>
      <c r="E296" s="56" t="str" cm="1">
        <f t="array" ref="E296">_xlfn.XLOOKUP(C296,Master!E1:E2386,Master!H1:H2386)</f>
        <v>No</v>
      </c>
      <c r="F296" s="56" t="s">
        <v>116</v>
      </c>
      <c r="G296" s="56" t="s">
        <v>1287</v>
      </c>
      <c r="H296" s="56" t="s">
        <v>1288</v>
      </c>
      <c r="I296" s="56" t="s">
        <v>1305</v>
      </c>
      <c r="J296" s="56" t="s">
        <v>2985</v>
      </c>
      <c r="K296" s="56" t="s">
        <v>56</v>
      </c>
      <c r="L296" s="56" t="s">
        <v>50</v>
      </c>
      <c r="M296" s="57">
        <v>11</v>
      </c>
      <c r="N296" s="57" cm="1">
        <f t="array" ref="N296">O296</f>
        <v>20</v>
      </c>
      <c r="O296" s="57">
        <v>20</v>
      </c>
      <c r="P296" s="58" cm="1">
        <f t="array" ref="P296">(O296*$P$3)*(M296/O296)</f>
        <v>15.29</v>
      </c>
      <c r="Q296" s="58" cm="1">
        <f t="array" ref="Q296">R296</f>
        <v>33</v>
      </c>
      <c r="R296" s="58" cm="1">
        <f t="array" ref="R296">ROUND(O296*$P$3*(1+$Q$3),0)</f>
        <v>33</v>
      </c>
      <c r="S296" s="56" t="s">
        <v>57</v>
      </c>
      <c r="T296" s="60" t="s">
        <v>58</v>
      </c>
      <c r="U296" s="51"/>
      <c r="V296" s="61"/>
      <c r="W296" s="61"/>
      <c r="X296" s="61"/>
      <c r="Y296" s="61"/>
      <c r="Z296" s="53">
        <f t="shared" si="4"/>
        <v>0</v>
      </c>
    </row>
    <row r="297" spans="1:26" ht="16" customHeight="1" x14ac:dyDescent="0.2">
      <c r="A297" s="54"/>
      <c r="B297" s="55">
        <v>843380150886</v>
      </c>
      <c r="C297" s="56" t="s">
        <v>3567</v>
      </c>
      <c r="D297" s="56" t="s">
        <v>3568</v>
      </c>
      <c r="E297" s="56" t="str" cm="1">
        <f t="array" ref="E297">_xlfn.XLOOKUP(C297,Master!E1:E2386,Master!H1:H2386)</f>
        <v>No</v>
      </c>
      <c r="F297" s="56" t="s">
        <v>51</v>
      </c>
      <c r="G297" s="56" t="s">
        <v>1287</v>
      </c>
      <c r="H297" s="56" t="s">
        <v>1288</v>
      </c>
      <c r="I297" s="56" t="s">
        <v>1308</v>
      </c>
      <c r="J297" s="56" t="s">
        <v>2985</v>
      </c>
      <c r="K297" s="56" t="s">
        <v>56</v>
      </c>
      <c r="L297" s="56" t="s">
        <v>50</v>
      </c>
      <c r="M297" s="57">
        <v>19.25</v>
      </c>
      <c r="N297" s="57" cm="1">
        <f t="array" ref="N297">O297</f>
        <v>35</v>
      </c>
      <c r="O297" s="57">
        <v>35</v>
      </c>
      <c r="P297" s="58" cm="1">
        <f t="array" ref="P297">(O297*$P$3)*(M297/O297)</f>
        <v>26.7575</v>
      </c>
      <c r="Q297" s="58" cm="1">
        <f t="array" ref="Q297">R297</f>
        <v>58</v>
      </c>
      <c r="R297" s="58" cm="1">
        <f t="array" ref="R297">ROUND(O297*$P$3*(1+$Q$3),0)</f>
        <v>58</v>
      </c>
      <c r="S297" s="56" t="s">
        <v>57</v>
      </c>
      <c r="T297" s="60" t="s">
        <v>58</v>
      </c>
      <c r="U297" s="51"/>
      <c r="V297" s="61"/>
      <c r="W297" s="61"/>
      <c r="X297" s="61"/>
      <c r="Y297" s="61"/>
      <c r="Z297" s="53">
        <f t="shared" si="4"/>
        <v>0</v>
      </c>
    </row>
    <row r="298" spans="1:26" ht="16" customHeight="1" x14ac:dyDescent="0.2">
      <c r="A298" s="54"/>
      <c r="B298" s="55">
        <v>843380150893</v>
      </c>
      <c r="C298" s="56" t="s">
        <v>3569</v>
      </c>
      <c r="D298" s="56" t="s">
        <v>3570</v>
      </c>
      <c r="E298" s="56" t="str" cm="1">
        <f t="array" ref="E298">_xlfn.XLOOKUP(C298,Master!E1:E2386,Master!H1:H2386)</f>
        <v>No</v>
      </c>
      <c r="F298" s="56" t="s">
        <v>272</v>
      </c>
      <c r="G298" s="56" t="s">
        <v>1287</v>
      </c>
      <c r="H298" s="56" t="s">
        <v>1288</v>
      </c>
      <c r="I298" s="56" t="s">
        <v>1308</v>
      </c>
      <c r="J298" s="56" t="s">
        <v>2985</v>
      </c>
      <c r="K298" s="56" t="s">
        <v>56</v>
      </c>
      <c r="L298" s="56" t="s">
        <v>50</v>
      </c>
      <c r="M298" s="57">
        <v>19.25</v>
      </c>
      <c r="N298" s="57" cm="1">
        <f t="array" ref="N298">O298</f>
        <v>35</v>
      </c>
      <c r="O298" s="57">
        <v>35</v>
      </c>
      <c r="P298" s="58" cm="1">
        <f t="array" ref="P298">(O298*$P$3)*(M298/O298)</f>
        <v>26.7575</v>
      </c>
      <c r="Q298" s="58" cm="1">
        <f t="array" ref="Q298">R298</f>
        <v>58</v>
      </c>
      <c r="R298" s="58" cm="1">
        <f t="array" ref="R298">ROUND(O298*$P$3*(1+$Q$3),0)</f>
        <v>58</v>
      </c>
      <c r="S298" s="56" t="s">
        <v>57</v>
      </c>
      <c r="T298" s="60" t="s">
        <v>58</v>
      </c>
      <c r="U298" s="51"/>
      <c r="V298" s="61"/>
      <c r="W298" s="61"/>
      <c r="X298" s="61"/>
      <c r="Y298" s="61"/>
      <c r="Z298" s="53">
        <f t="shared" si="4"/>
        <v>0</v>
      </c>
    </row>
    <row r="299" spans="1:26" ht="16" customHeight="1" x14ac:dyDescent="0.2">
      <c r="A299" s="54"/>
      <c r="B299" s="55">
        <v>843380150909</v>
      </c>
      <c r="C299" s="56" t="s">
        <v>3571</v>
      </c>
      <c r="D299" s="56" t="s">
        <v>3572</v>
      </c>
      <c r="E299" s="56" t="str" cm="1">
        <f t="array" ref="E299">_xlfn.XLOOKUP(C299,Master!E1:E2386,Master!H1:H2386)</f>
        <v>No</v>
      </c>
      <c r="F299" s="56" t="s">
        <v>95</v>
      </c>
      <c r="G299" s="56" t="s">
        <v>1287</v>
      </c>
      <c r="H299" s="56" t="s">
        <v>1288</v>
      </c>
      <c r="I299" s="56" t="s">
        <v>1308</v>
      </c>
      <c r="J299" s="56" t="s">
        <v>2985</v>
      </c>
      <c r="K299" s="56" t="s">
        <v>56</v>
      </c>
      <c r="L299" s="56" t="s">
        <v>50</v>
      </c>
      <c r="M299" s="57">
        <v>19.25</v>
      </c>
      <c r="N299" s="57" cm="1">
        <f t="array" ref="N299">O299</f>
        <v>35</v>
      </c>
      <c r="O299" s="57">
        <v>35</v>
      </c>
      <c r="P299" s="58" cm="1">
        <f t="array" ref="P299">(O299*$P$3)*(M299/O299)</f>
        <v>26.7575</v>
      </c>
      <c r="Q299" s="58" cm="1">
        <f t="array" ref="Q299">R299</f>
        <v>58</v>
      </c>
      <c r="R299" s="58" cm="1">
        <f t="array" ref="R299">ROUND(O299*$P$3*(1+$Q$3),0)</f>
        <v>58</v>
      </c>
      <c r="S299" s="56" t="s">
        <v>57</v>
      </c>
      <c r="T299" s="60" t="s">
        <v>58</v>
      </c>
      <c r="U299" s="51"/>
      <c r="V299" s="61"/>
      <c r="W299" s="61"/>
      <c r="X299" s="61"/>
      <c r="Y299" s="61"/>
      <c r="Z299" s="53">
        <f t="shared" si="4"/>
        <v>0</v>
      </c>
    </row>
    <row r="300" spans="1:26" ht="16" customHeight="1" x14ac:dyDescent="0.2">
      <c r="A300" s="54"/>
      <c r="B300" s="55">
        <v>843380150916</v>
      </c>
      <c r="C300" s="56" t="s">
        <v>3573</v>
      </c>
      <c r="D300" s="56" t="s">
        <v>3574</v>
      </c>
      <c r="E300" s="56" t="str" cm="1">
        <f t="array" ref="E300">_xlfn.XLOOKUP(C300,Master!E1:E2386,Master!H1:H2386)</f>
        <v>No</v>
      </c>
      <c r="F300" s="56" t="s">
        <v>116</v>
      </c>
      <c r="G300" s="56" t="s">
        <v>1287</v>
      </c>
      <c r="H300" s="56" t="s">
        <v>1288</v>
      </c>
      <c r="I300" s="56" t="s">
        <v>1308</v>
      </c>
      <c r="J300" s="56" t="s">
        <v>2985</v>
      </c>
      <c r="K300" s="56" t="s">
        <v>56</v>
      </c>
      <c r="L300" s="56" t="s">
        <v>50</v>
      </c>
      <c r="M300" s="57">
        <v>19.25</v>
      </c>
      <c r="N300" s="57" cm="1">
        <f t="array" ref="N300">O300</f>
        <v>35</v>
      </c>
      <c r="O300" s="57">
        <v>35</v>
      </c>
      <c r="P300" s="58" cm="1">
        <f t="array" ref="P300">(O300*$P$3)*(M300/O300)</f>
        <v>26.7575</v>
      </c>
      <c r="Q300" s="58" cm="1">
        <f t="array" ref="Q300">R300</f>
        <v>58</v>
      </c>
      <c r="R300" s="58" cm="1">
        <f t="array" ref="R300">ROUND(O300*$P$3*(1+$Q$3),0)</f>
        <v>58</v>
      </c>
      <c r="S300" s="56" t="s">
        <v>57</v>
      </c>
      <c r="T300" s="60" t="s">
        <v>58</v>
      </c>
      <c r="U300" s="51"/>
      <c r="V300" s="61"/>
      <c r="W300" s="61"/>
      <c r="X300" s="61"/>
      <c r="Y300" s="61"/>
      <c r="Z300" s="53">
        <f t="shared" si="4"/>
        <v>0</v>
      </c>
    </row>
    <row r="301" spans="1:26" ht="16" customHeight="1" x14ac:dyDescent="0.2">
      <c r="A301" s="54"/>
      <c r="B301" s="55">
        <v>813116028338</v>
      </c>
      <c r="C301" s="56" t="s">
        <v>3575</v>
      </c>
      <c r="D301" s="56" t="s">
        <v>3576</v>
      </c>
      <c r="E301" s="56" t="str" cm="1">
        <f t="array" ref="E301">_xlfn.XLOOKUP(C301,Master!E1:E2386,Master!H1:H2386)</f>
        <v>No</v>
      </c>
      <c r="F301" s="56" t="s">
        <v>1900</v>
      </c>
      <c r="G301" s="56" t="s">
        <v>1287</v>
      </c>
      <c r="H301" s="56" t="s">
        <v>1288</v>
      </c>
      <c r="I301" s="56" t="s">
        <v>1317</v>
      </c>
      <c r="J301" s="56" t="s">
        <v>2985</v>
      </c>
      <c r="K301" s="56" t="s">
        <v>56</v>
      </c>
      <c r="L301" s="56" t="s">
        <v>50</v>
      </c>
      <c r="M301" s="57">
        <v>16.5</v>
      </c>
      <c r="N301" s="57" cm="1">
        <f t="array" ref="N301">O301</f>
        <v>30</v>
      </c>
      <c r="O301" s="57">
        <v>30</v>
      </c>
      <c r="P301" s="58" cm="1">
        <f t="array" ref="P301">(O301*$P$3)*(M301/O301)</f>
        <v>22.934999999999999</v>
      </c>
      <c r="Q301" s="58" cm="1">
        <f t="array" ref="Q301">R301</f>
        <v>50</v>
      </c>
      <c r="R301" s="58" cm="1">
        <f t="array" ref="R301">ROUND(O301*$P$3*(1+$Q$3),0)</f>
        <v>50</v>
      </c>
      <c r="S301" s="56" t="s">
        <v>57</v>
      </c>
      <c r="T301" s="60" t="s">
        <v>58</v>
      </c>
      <c r="U301" s="51"/>
      <c r="V301" s="61"/>
      <c r="W301" s="61"/>
      <c r="X301" s="61"/>
      <c r="Y301" s="61"/>
      <c r="Z301" s="53">
        <f t="shared" si="4"/>
        <v>0</v>
      </c>
    </row>
    <row r="302" spans="1:26" ht="16" customHeight="1" x14ac:dyDescent="0.2">
      <c r="A302" s="54"/>
      <c r="B302" s="55">
        <v>813116028345</v>
      </c>
      <c r="C302" s="56" t="s">
        <v>3577</v>
      </c>
      <c r="D302" s="56" t="s">
        <v>3578</v>
      </c>
      <c r="E302" s="56" t="str" cm="1">
        <f t="array" ref="E302">_xlfn.XLOOKUP(C302,Master!E1:E2386,Master!H1:H2386)</f>
        <v>Yes</v>
      </c>
      <c r="F302" s="56" t="s">
        <v>95</v>
      </c>
      <c r="G302" s="56" t="s">
        <v>1287</v>
      </c>
      <c r="H302" s="56" t="s">
        <v>1288</v>
      </c>
      <c r="I302" s="56" t="s">
        <v>1317</v>
      </c>
      <c r="J302" s="56" t="s">
        <v>2985</v>
      </c>
      <c r="K302" s="56" t="s">
        <v>56</v>
      </c>
      <c r="L302" s="56" t="s">
        <v>50</v>
      </c>
      <c r="M302" s="57">
        <v>19.25</v>
      </c>
      <c r="N302" s="57" cm="1">
        <f t="array" ref="N302">O302</f>
        <v>35</v>
      </c>
      <c r="O302" s="57">
        <v>35</v>
      </c>
      <c r="P302" s="58" cm="1">
        <f t="array" ref="P302">(O302*$P$3)*(M302/O302)</f>
        <v>26.7575</v>
      </c>
      <c r="Q302" s="58" cm="1">
        <f t="array" ref="Q302">R302</f>
        <v>58</v>
      </c>
      <c r="R302" s="58" cm="1">
        <f t="array" ref="R302">ROUND(O302*$P$3*(1+$Q$3),0)</f>
        <v>58</v>
      </c>
      <c r="S302" s="56" t="s">
        <v>57</v>
      </c>
      <c r="T302" s="60" t="s">
        <v>58</v>
      </c>
      <c r="U302" s="51"/>
      <c r="V302" s="61"/>
      <c r="W302" s="61"/>
      <c r="X302" s="61"/>
      <c r="Y302" s="61"/>
      <c r="Z302" s="53">
        <f t="shared" si="4"/>
        <v>0</v>
      </c>
    </row>
    <row r="303" spans="1:26" ht="16" customHeight="1" x14ac:dyDescent="0.2">
      <c r="A303" s="54"/>
      <c r="B303" s="55">
        <v>817509021449</v>
      </c>
      <c r="C303" s="56" t="s">
        <v>3579</v>
      </c>
      <c r="D303" s="56" t="s">
        <v>3580</v>
      </c>
      <c r="E303" s="56" t="str" cm="1">
        <f t="array" ref="E303">_xlfn.XLOOKUP(C303,Master!E1:E2386,Master!H1:H2386)</f>
        <v>No</v>
      </c>
      <c r="F303" s="56" t="s">
        <v>116</v>
      </c>
      <c r="G303" s="56" t="s">
        <v>1287</v>
      </c>
      <c r="H303" s="56" t="s">
        <v>1288</v>
      </c>
      <c r="I303" s="56" t="s">
        <v>1317</v>
      </c>
      <c r="J303" s="56" t="s">
        <v>2985</v>
      </c>
      <c r="K303" s="56" t="s">
        <v>56</v>
      </c>
      <c r="L303" s="56" t="s">
        <v>50</v>
      </c>
      <c r="M303" s="57">
        <v>19.25</v>
      </c>
      <c r="N303" s="57" cm="1">
        <f t="array" ref="N303">O303</f>
        <v>35</v>
      </c>
      <c r="O303" s="57">
        <v>35</v>
      </c>
      <c r="P303" s="58" cm="1">
        <f t="array" ref="P303">(O303*$P$3)*(M303/O303)</f>
        <v>26.7575</v>
      </c>
      <c r="Q303" s="58" cm="1">
        <f t="array" ref="Q303">R303</f>
        <v>58</v>
      </c>
      <c r="R303" s="58" cm="1">
        <f t="array" ref="R303">ROUND(O303*$P$3*(1+$Q$3),0)</f>
        <v>58</v>
      </c>
      <c r="S303" s="56" t="s">
        <v>57</v>
      </c>
      <c r="T303" s="60" t="s">
        <v>58</v>
      </c>
      <c r="U303" s="51"/>
      <c r="V303" s="61"/>
      <c r="W303" s="61"/>
      <c r="X303" s="61"/>
      <c r="Y303" s="61"/>
      <c r="Z303" s="53">
        <f t="shared" si="4"/>
        <v>0</v>
      </c>
    </row>
    <row r="304" spans="1:26" ht="16" customHeight="1" x14ac:dyDescent="0.2">
      <c r="A304" s="54"/>
      <c r="B304" s="55">
        <v>817509021456</v>
      </c>
      <c r="C304" s="56" t="s">
        <v>3581</v>
      </c>
      <c r="D304" s="56" t="s">
        <v>3582</v>
      </c>
      <c r="E304" s="56" t="str" cm="1">
        <f t="array" ref="E304">_xlfn.XLOOKUP(C304,Master!E1:E2386,Master!H1:H2386)</f>
        <v>No</v>
      </c>
      <c r="F304" s="56" t="s">
        <v>3370</v>
      </c>
      <c r="G304" s="56" t="s">
        <v>1287</v>
      </c>
      <c r="H304" s="56" t="s">
        <v>1288</v>
      </c>
      <c r="I304" s="56" t="s">
        <v>1317</v>
      </c>
      <c r="J304" s="56" t="s">
        <v>2985</v>
      </c>
      <c r="K304" s="56" t="s">
        <v>56</v>
      </c>
      <c r="L304" s="56" t="s">
        <v>50</v>
      </c>
      <c r="M304" s="57">
        <v>19.25</v>
      </c>
      <c r="N304" s="57" cm="1">
        <f t="array" ref="N304">O304</f>
        <v>35</v>
      </c>
      <c r="O304" s="57">
        <v>35</v>
      </c>
      <c r="P304" s="58" cm="1">
        <f t="array" ref="P304">(O304*$P$3)*(M304/O304)</f>
        <v>26.7575</v>
      </c>
      <c r="Q304" s="58" cm="1">
        <f t="array" ref="Q304">R304</f>
        <v>58</v>
      </c>
      <c r="R304" s="58" cm="1">
        <f t="array" ref="R304">ROUND(O304*$P$3*(1+$Q$3),0)</f>
        <v>58</v>
      </c>
      <c r="S304" s="56" t="s">
        <v>57</v>
      </c>
      <c r="T304" s="60" t="s">
        <v>58</v>
      </c>
      <c r="U304" s="51"/>
      <c r="V304" s="61"/>
      <c r="W304" s="61"/>
      <c r="X304" s="61"/>
      <c r="Y304" s="61"/>
      <c r="Z304" s="53">
        <f t="shared" si="4"/>
        <v>0</v>
      </c>
    </row>
    <row r="305" spans="1:26" ht="16" customHeight="1" x14ac:dyDescent="0.2">
      <c r="A305" s="54"/>
      <c r="B305" s="55">
        <v>843380123538</v>
      </c>
      <c r="C305" s="56" t="s">
        <v>3583</v>
      </c>
      <c r="D305" s="56" t="s">
        <v>3584</v>
      </c>
      <c r="E305" s="56" t="str" cm="1">
        <f t="array" ref="E305">_xlfn.XLOOKUP(C305,Master!E1:E2386,Master!H1:H2386)</f>
        <v>No</v>
      </c>
      <c r="F305" s="56" t="s">
        <v>95</v>
      </c>
      <c r="G305" s="56" t="s">
        <v>1287</v>
      </c>
      <c r="H305" s="56" t="s">
        <v>1288</v>
      </c>
      <c r="I305" s="56" t="s">
        <v>1317</v>
      </c>
      <c r="J305" s="56" t="s">
        <v>2985</v>
      </c>
      <c r="K305" s="56" t="s">
        <v>56</v>
      </c>
      <c r="L305" s="56" t="s">
        <v>50</v>
      </c>
      <c r="M305" s="57">
        <v>22</v>
      </c>
      <c r="N305" s="57" cm="1">
        <f t="array" ref="N305">O305</f>
        <v>40</v>
      </c>
      <c r="O305" s="57">
        <v>40</v>
      </c>
      <c r="P305" s="58" cm="1">
        <f t="array" ref="P305">(O305*$P$3)*(M305/O305)</f>
        <v>30.58</v>
      </c>
      <c r="Q305" s="58" cm="1">
        <f t="array" ref="Q305">R305</f>
        <v>67</v>
      </c>
      <c r="R305" s="58" cm="1">
        <f t="array" ref="R305">ROUND(O305*$P$3*(1+$Q$3),0)</f>
        <v>67</v>
      </c>
      <c r="S305" s="56" t="s">
        <v>57</v>
      </c>
      <c r="T305" s="60" t="s">
        <v>58</v>
      </c>
      <c r="U305" s="51"/>
      <c r="V305" s="61"/>
      <c r="W305" s="61"/>
      <c r="X305" s="61"/>
      <c r="Y305" s="61"/>
      <c r="Z305" s="53">
        <f t="shared" si="4"/>
        <v>0</v>
      </c>
    </row>
    <row r="306" spans="1:26" ht="16" customHeight="1" x14ac:dyDescent="0.2">
      <c r="A306" s="54"/>
      <c r="B306" s="55">
        <v>843380123545</v>
      </c>
      <c r="C306" s="56" t="s">
        <v>3585</v>
      </c>
      <c r="D306" s="56" t="s">
        <v>3586</v>
      </c>
      <c r="E306" s="56" t="str" cm="1">
        <f t="array" ref="E306">_xlfn.XLOOKUP(C306,Master!E1:E2386,Master!H1:H2386)</f>
        <v>Yes</v>
      </c>
      <c r="F306" s="56" t="s">
        <v>116</v>
      </c>
      <c r="G306" s="56" t="s">
        <v>1287</v>
      </c>
      <c r="H306" s="56" t="s">
        <v>1288</v>
      </c>
      <c r="I306" s="56" t="s">
        <v>1317</v>
      </c>
      <c r="J306" s="56" t="s">
        <v>2985</v>
      </c>
      <c r="K306" s="56" t="s">
        <v>56</v>
      </c>
      <c r="L306" s="56" t="s">
        <v>50</v>
      </c>
      <c r="M306" s="57">
        <v>22</v>
      </c>
      <c r="N306" s="57" cm="1">
        <f t="array" ref="N306">O306</f>
        <v>40</v>
      </c>
      <c r="O306" s="57">
        <v>40</v>
      </c>
      <c r="P306" s="58" cm="1">
        <f t="array" ref="P306">(O306*$P$3)*(M306/O306)</f>
        <v>30.58</v>
      </c>
      <c r="Q306" s="58" cm="1">
        <f t="array" ref="Q306">R306</f>
        <v>67</v>
      </c>
      <c r="R306" s="58" cm="1">
        <f t="array" ref="R306">ROUND(O306*$P$3*(1+$Q$3),0)</f>
        <v>67</v>
      </c>
      <c r="S306" s="56" t="s">
        <v>57</v>
      </c>
      <c r="T306" s="60" t="s">
        <v>58</v>
      </c>
      <c r="U306" s="51"/>
      <c r="V306" s="61"/>
      <c r="W306" s="61"/>
      <c r="X306" s="61"/>
      <c r="Y306" s="61"/>
      <c r="Z306" s="53">
        <f t="shared" si="4"/>
        <v>0</v>
      </c>
    </row>
    <row r="307" spans="1:26" ht="16" customHeight="1" x14ac:dyDescent="0.2">
      <c r="A307" s="54"/>
      <c r="B307" s="55">
        <v>843380167327</v>
      </c>
      <c r="C307" s="56" t="s">
        <v>3587</v>
      </c>
      <c r="D307" s="56" t="s">
        <v>3588</v>
      </c>
      <c r="E307" s="56" t="str" cm="1">
        <f t="array" ref="E307">_xlfn.XLOOKUP(C307,Master!E1:E2386,Master!H1:H2386)</f>
        <v>No</v>
      </c>
      <c r="F307" s="56" t="s">
        <v>190</v>
      </c>
      <c r="G307" s="56" t="s">
        <v>1287</v>
      </c>
      <c r="H307" s="56" t="s">
        <v>1288</v>
      </c>
      <c r="I307" s="56" t="s">
        <v>1317</v>
      </c>
      <c r="J307" s="56" t="s">
        <v>2985</v>
      </c>
      <c r="K307" s="56" t="s">
        <v>56</v>
      </c>
      <c r="L307" s="56" t="s">
        <v>50</v>
      </c>
      <c r="M307" s="57">
        <v>21</v>
      </c>
      <c r="N307" s="57" cm="1">
        <f t="array" ref="N307">O307</f>
        <v>35</v>
      </c>
      <c r="O307" s="57">
        <v>35</v>
      </c>
      <c r="P307" s="58" cm="1">
        <f t="array" ref="P307">(O307*$P$3)*(M307/O307)</f>
        <v>29.189999999999998</v>
      </c>
      <c r="Q307" s="58" cm="1">
        <f t="array" ref="Q307">R307</f>
        <v>58</v>
      </c>
      <c r="R307" s="58" cm="1">
        <f t="array" ref="R307">ROUND(O307*$P$3*(1+$Q$3),0)</f>
        <v>58</v>
      </c>
      <c r="S307" s="56" t="s">
        <v>57</v>
      </c>
      <c r="T307" s="60" t="s">
        <v>58</v>
      </c>
      <c r="U307" s="51"/>
      <c r="V307" s="61"/>
      <c r="W307" s="61"/>
      <c r="X307" s="61"/>
      <c r="Y307" s="61"/>
      <c r="Z307" s="53">
        <f t="shared" si="4"/>
        <v>0</v>
      </c>
    </row>
    <row r="308" spans="1:26" ht="16" customHeight="1" x14ac:dyDescent="0.2">
      <c r="A308" s="54"/>
      <c r="B308" s="55">
        <v>843380123590</v>
      </c>
      <c r="C308" s="56" t="s">
        <v>3589</v>
      </c>
      <c r="D308" s="56" t="s">
        <v>3590</v>
      </c>
      <c r="E308" s="56" t="str" cm="1">
        <f t="array" ref="E308">_xlfn.XLOOKUP(C308,Master!E1:E2386,Master!H1:H2386)</f>
        <v>No</v>
      </c>
      <c r="F308" s="56" t="s">
        <v>95</v>
      </c>
      <c r="G308" s="56" t="s">
        <v>1287</v>
      </c>
      <c r="H308" s="56" t="s">
        <v>1288</v>
      </c>
      <c r="I308" s="56" t="s">
        <v>1317</v>
      </c>
      <c r="J308" s="56" t="s">
        <v>2985</v>
      </c>
      <c r="K308" s="56" t="s">
        <v>56</v>
      </c>
      <c r="L308" s="56" t="s">
        <v>50</v>
      </c>
      <c r="M308" s="57">
        <v>21</v>
      </c>
      <c r="N308" s="57" cm="1">
        <f t="array" ref="N308">O308</f>
        <v>35</v>
      </c>
      <c r="O308" s="57">
        <v>35</v>
      </c>
      <c r="P308" s="58" cm="1">
        <f t="array" ref="P308">(O308*$P$3)*(M308/O308)</f>
        <v>29.189999999999998</v>
      </c>
      <c r="Q308" s="58" cm="1">
        <f t="array" ref="Q308">R308</f>
        <v>58</v>
      </c>
      <c r="R308" s="58" cm="1">
        <f t="array" ref="R308">ROUND(O308*$P$3*(1+$Q$3),0)</f>
        <v>58</v>
      </c>
      <c r="S308" s="56" t="s">
        <v>57</v>
      </c>
      <c r="T308" s="60" t="s">
        <v>58</v>
      </c>
      <c r="U308" s="51"/>
      <c r="V308" s="61"/>
      <c r="W308" s="61"/>
      <c r="X308" s="61"/>
      <c r="Y308" s="61"/>
      <c r="Z308" s="53">
        <f t="shared" si="4"/>
        <v>0</v>
      </c>
    </row>
    <row r="309" spans="1:26" ht="16" customHeight="1" x14ac:dyDescent="0.2">
      <c r="A309" s="54"/>
      <c r="B309" s="55">
        <v>843380123606</v>
      </c>
      <c r="C309" s="56" t="s">
        <v>3591</v>
      </c>
      <c r="D309" s="56" t="s">
        <v>3592</v>
      </c>
      <c r="E309" s="56" t="str" cm="1">
        <f t="array" ref="E309">_xlfn.XLOOKUP(C309,Master!E1:E2386,Master!H1:H2386)</f>
        <v>Yes</v>
      </c>
      <c r="F309" s="56" t="s">
        <v>116</v>
      </c>
      <c r="G309" s="56" t="s">
        <v>1287</v>
      </c>
      <c r="H309" s="56" t="s">
        <v>1288</v>
      </c>
      <c r="I309" s="56" t="s">
        <v>1317</v>
      </c>
      <c r="J309" s="56" t="s">
        <v>2985</v>
      </c>
      <c r="K309" s="56" t="s">
        <v>56</v>
      </c>
      <c r="L309" s="56" t="s">
        <v>50</v>
      </c>
      <c r="M309" s="57">
        <v>21</v>
      </c>
      <c r="N309" s="57" cm="1">
        <f t="array" ref="N309">O309</f>
        <v>35</v>
      </c>
      <c r="O309" s="57">
        <v>35</v>
      </c>
      <c r="P309" s="58" cm="1">
        <f t="array" ref="P309">(O309*$P$3)*(M309/O309)</f>
        <v>29.189999999999998</v>
      </c>
      <c r="Q309" s="58" cm="1">
        <f t="array" ref="Q309">R309</f>
        <v>58</v>
      </c>
      <c r="R309" s="58" cm="1">
        <f t="array" ref="R309">ROUND(O309*$P$3*(1+$Q$3),0)</f>
        <v>58</v>
      </c>
      <c r="S309" s="56" t="s">
        <v>57</v>
      </c>
      <c r="T309" s="60" t="s">
        <v>58</v>
      </c>
      <c r="U309" s="51"/>
      <c r="V309" s="61"/>
      <c r="W309" s="61"/>
      <c r="X309" s="61"/>
      <c r="Y309" s="61"/>
      <c r="Z309" s="53">
        <f t="shared" si="4"/>
        <v>0</v>
      </c>
    </row>
    <row r="310" spans="1:26" ht="16" customHeight="1" x14ac:dyDescent="0.2">
      <c r="A310" s="54"/>
      <c r="B310" s="55">
        <v>843380123620</v>
      </c>
      <c r="C310" s="56" t="s">
        <v>3593</v>
      </c>
      <c r="D310" s="56" t="s">
        <v>3594</v>
      </c>
      <c r="E310" s="56" t="str" cm="1">
        <f t="array" ref="E310">_xlfn.XLOOKUP(C310,Master!E1:E2386,Master!H1:H2386)</f>
        <v>No</v>
      </c>
      <c r="F310" s="56" t="s">
        <v>3370</v>
      </c>
      <c r="G310" s="56" t="s">
        <v>1287</v>
      </c>
      <c r="H310" s="56" t="s">
        <v>1288</v>
      </c>
      <c r="I310" s="56" t="s">
        <v>1317</v>
      </c>
      <c r="J310" s="56" t="s">
        <v>2985</v>
      </c>
      <c r="K310" s="56" t="s">
        <v>56</v>
      </c>
      <c r="L310" s="56" t="s">
        <v>50</v>
      </c>
      <c r="M310" s="57">
        <v>21</v>
      </c>
      <c r="N310" s="57" cm="1">
        <f t="array" ref="N310">O310</f>
        <v>35</v>
      </c>
      <c r="O310" s="57">
        <v>35</v>
      </c>
      <c r="P310" s="58" cm="1">
        <f t="array" ref="P310">(O310*$P$3)*(M310/O310)</f>
        <v>29.189999999999998</v>
      </c>
      <c r="Q310" s="58" cm="1">
        <f t="array" ref="Q310">R310</f>
        <v>58</v>
      </c>
      <c r="R310" s="58" cm="1">
        <f t="array" ref="R310">ROUND(O310*$P$3*(1+$Q$3),0)</f>
        <v>58</v>
      </c>
      <c r="S310" s="56" t="s">
        <v>57</v>
      </c>
      <c r="T310" s="60" t="s">
        <v>58</v>
      </c>
      <c r="U310" s="51"/>
      <c r="V310" s="61"/>
      <c r="W310" s="61"/>
      <c r="X310" s="61"/>
      <c r="Y310" s="61"/>
      <c r="Z310" s="53">
        <f t="shared" si="4"/>
        <v>0</v>
      </c>
    </row>
    <row r="311" spans="1:26" ht="16" customHeight="1" x14ac:dyDescent="0.2">
      <c r="A311" s="54"/>
      <c r="B311" s="55">
        <v>843380132189</v>
      </c>
      <c r="C311" s="56" t="s">
        <v>3595</v>
      </c>
      <c r="D311" s="56" t="s">
        <v>3596</v>
      </c>
      <c r="E311" s="56" t="str" cm="1">
        <f t="array" ref="E311">_xlfn.XLOOKUP(C311,Master!E1:E2386,Master!H1:H2386)</f>
        <v>No</v>
      </c>
      <c r="F311" s="56" t="s">
        <v>95</v>
      </c>
      <c r="G311" s="56" t="s">
        <v>64</v>
      </c>
      <c r="H311" s="56" t="s">
        <v>1288</v>
      </c>
      <c r="I311" s="56" t="s">
        <v>1317</v>
      </c>
      <c r="J311" s="56" t="s">
        <v>2985</v>
      </c>
      <c r="K311" s="56" t="s">
        <v>56</v>
      </c>
      <c r="L311" s="56" t="s">
        <v>50</v>
      </c>
      <c r="M311" s="57">
        <v>27.5</v>
      </c>
      <c r="N311" s="57" cm="1">
        <f t="array" ref="N311">O311</f>
        <v>50</v>
      </c>
      <c r="O311" s="57">
        <v>50</v>
      </c>
      <c r="P311" s="58" cm="1">
        <f t="array" ref="P311">(O311*$P$3)*(M311/O311)</f>
        <v>38.225000000000001</v>
      </c>
      <c r="Q311" s="58" cm="1">
        <f t="array" ref="Q311">R311</f>
        <v>83</v>
      </c>
      <c r="R311" s="58" cm="1">
        <f t="array" ref="R311">ROUND(O311*$P$3*(1+$Q$3),0)</f>
        <v>83</v>
      </c>
      <c r="S311" s="56" t="s">
        <v>57</v>
      </c>
      <c r="T311" s="60" t="s">
        <v>58</v>
      </c>
      <c r="U311" s="51"/>
      <c r="V311" s="61"/>
      <c r="W311" s="61"/>
      <c r="X311" s="61"/>
      <c r="Y311" s="61"/>
      <c r="Z311" s="53">
        <f t="shared" si="4"/>
        <v>0</v>
      </c>
    </row>
    <row r="312" spans="1:26" ht="16" customHeight="1" x14ac:dyDescent="0.2">
      <c r="A312" s="54"/>
      <c r="B312" s="55">
        <v>843380132172</v>
      </c>
      <c r="C312" s="56" t="s">
        <v>3597</v>
      </c>
      <c r="D312" s="56" t="s">
        <v>3598</v>
      </c>
      <c r="E312" s="56" t="str" cm="1">
        <f t="array" ref="E312">_xlfn.XLOOKUP(C312,Master!E1:E2386,Master!H1:H2386)</f>
        <v>No</v>
      </c>
      <c r="F312" s="56" t="s">
        <v>95</v>
      </c>
      <c r="G312" s="56" t="s">
        <v>67</v>
      </c>
      <c r="H312" s="56" t="s">
        <v>1288</v>
      </c>
      <c r="I312" s="56" t="s">
        <v>1317</v>
      </c>
      <c r="J312" s="56" t="s">
        <v>2985</v>
      </c>
      <c r="K312" s="56" t="s">
        <v>56</v>
      </c>
      <c r="L312" s="56" t="s">
        <v>50</v>
      </c>
      <c r="M312" s="57">
        <v>27.5</v>
      </c>
      <c r="N312" s="57" cm="1">
        <f t="array" ref="N312">O312</f>
        <v>50</v>
      </c>
      <c r="O312" s="57">
        <v>50</v>
      </c>
      <c r="P312" s="58" cm="1">
        <f t="array" ref="P312">(O312*$P$3)*(M312/O312)</f>
        <v>38.225000000000001</v>
      </c>
      <c r="Q312" s="58" cm="1">
        <f t="array" ref="Q312">R312</f>
        <v>83</v>
      </c>
      <c r="R312" s="58" cm="1">
        <f t="array" ref="R312">ROUND(O312*$P$3*(1+$Q$3),0)</f>
        <v>83</v>
      </c>
      <c r="S312" s="56" t="s">
        <v>57</v>
      </c>
      <c r="T312" s="60" t="s">
        <v>58</v>
      </c>
      <c r="U312" s="51"/>
      <c r="V312" s="61"/>
      <c r="W312" s="61"/>
      <c r="X312" s="61"/>
      <c r="Y312" s="61"/>
      <c r="Z312" s="53">
        <f t="shared" si="4"/>
        <v>0</v>
      </c>
    </row>
    <row r="313" spans="1:26" ht="16" customHeight="1" x14ac:dyDescent="0.2">
      <c r="A313" s="54"/>
      <c r="B313" s="55">
        <v>843380132226</v>
      </c>
      <c r="C313" s="56" t="s">
        <v>3599</v>
      </c>
      <c r="D313" s="56" t="s">
        <v>3600</v>
      </c>
      <c r="E313" s="56" t="str" cm="1">
        <f t="array" ref="E313">_xlfn.XLOOKUP(C313,Master!E1:E2386,Master!H1:H2386)</f>
        <v>No</v>
      </c>
      <c r="F313" s="56" t="s">
        <v>3370</v>
      </c>
      <c r="G313" s="56" t="s">
        <v>64</v>
      </c>
      <c r="H313" s="56" t="s">
        <v>1288</v>
      </c>
      <c r="I313" s="56" t="s">
        <v>1317</v>
      </c>
      <c r="J313" s="56" t="s">
        <v>2985</v>
      </c>
      <c r="K313" s="56" t="s">
        <v>56</v>
      </c>
      <c r="L313" s="56" t="s">
        <v>50</v>
      </c>
      <c r="M313" s="57">
        <v>27.5</v>
      </c>
      <c r="N313" s="57" cm="1">
        <f t="array" ref="N313">O313</f>
        <v>50</v>
      </c>
      <c r="O313" s="57">
        <v>50</v>
      </c>
      <c r="P313" s="58" cm="1">
        <f t="array" ref="P313">(O313*$P$3)*(M313/O313)</f>
        <v>38.225000000000001</v>
      </c>
      <c r="Q313" s="58" cm="1">
        <f t="array" ref="Q313">R313</f>
        <v>83</v>
      </c>
      <c r="R313" s="58" cm="1">
        <f t="array" ref="R313">ROUND(O313*$P$3*(1+$Q$3),0)</f>
        <v>83</v>
      </c>
      <c r="S313" s="56" t="s">
        <v>57</v>
      </c>
      <c r="T313" s="60" t="s">
        <v>58</v>
      </c>
      <c r="U313" s="51"/>
      <c r="V313" s="61"/>
      <c r="W313" s="61"/>
      <c r="X313" s="61"/>
      <c r="Y313" s="61"/>
      <c r="Z313" s="53">
        <f t="shared" si="4"/>
        <v>0</v>
      </c>
    </row>
    <row r="314" spans="1:26" ht="16" customHeight="1" x14ac:dyDescent="0.2">
      <c r="A314" s="54"/>
      <c r="B314" s="55">
        <v>843380132219</v>
      </c>
      <c r="C314" s="56" t="s">
        <v>3601</v>
      </c>
      <c r="D314" s="56" t="s">
        <v>3602</v>
      </c>
      <c r="E314" s="56" t="str" cm="1">
        <f t="array" ref="E314">_xlfn.XLOOKUP(C314,Master!E1:E2386,Master!H1:H2386)</f>
        <v>No</v>
      </c>
      <c r="F314" s="56" t="s">
        <v>3370</v>
      </c>
      <c r="G314" s="56" t="s">
        <v>67</v>
      </c>
      <c r="H314" s="56" t="s">
        <v>1288</v>
      </c>
      <c r="I314" s="56" t="s">
        <v>1317</v>
      </c>
      <c r="J314" s="56" t="s">
        <v>2985</v>
      </c>
      <c r="K314" s="56" t="s">
        <v>56</v>
      </c>
      <c r="L314" s="56" t="s">
        <v>50</v>
      </c>
      <c r="M314" s="57">
        <v>27.5</v>
      </c>
      <c r="N314" s="57" cm="1">
        <f t="array" ref="N314">O314</f>
        <v>50</v>
      </c>
      <c r="O314" s="57">
        <v>50</v>
      </c>
      <c r="P314" s="58" cm="1">
        <f t="array" ref="P314">(O314*$P$3)*(M314/O314)</f>
        <v>38.225000000000001</v>
      </c>
      <c r="Q314" s="58" cm="1">
        <f t="array" ref="Q314">R314</f>
        <v>83</v>
      </c>
      <c r="R314" s="58" cm="1">
        <f t="array" ref="R314">ROUND(O314*$P$3*(1+$Q$3),0)</f>
        <v>83</v>
      </c>
      <c r="S314" s="56" t="s">
        <v>57</v>
      </c>
      <c r="T314" s="60" t="s">
        <v>58</v>
      </c>
      <c r="U314" s="51"/>
      <c r="V314" s="61"/>
      <c r="W314" s="61"/>
      <c r="X314" s="61"/>
      <c r="Y314" s="61"/>
      <c r="Z314" s="53">
        <f t="shared" si="4"/>
        <v>0</v>
      </c>
    </row>
    <row r="315" spans="1:26" ht="16" customHeight="1" x14ac:dyDescent="0.2">
      <c r="A315" s="54"/>
      <c r="B315" s="55">
        <v>843380109549</v>
      </c>
      <c r="C315" s="56" t="s">
        <v>3603</v>
      </c>
      <c r="D315" s="56" t="s">
        <v>3604</v>
      </c>
      <c r="E315" s="56" t="str" cm="1">
        <f t="array" ref="E315">_xlfn.XLOOKUP(C315,Master!E1:E2386,Master!H1:H2386)</f>
        <v>No</v>
      </c>
      <c r="F315" s="56" t="s">
        <v>95</v>
      </c>
      <c r="G315" s="56" t="s">
        <v>61</v>
      </c>
      <c r="H315" s="56" t="s">
        <v>1244</v>
      </c>
      <c r="I315" s="56" t="s">
        <v>3605</v>
      </c>
      <c r="J315" s="56" t="s">
        <v>2985</v>
      </c>
      <c r="K315" s="56" t="s">
        <v>56</v>
      </c>
      <c r="L315" s="56" t="s">
        <v>50</v>
      </c>
      <c r="M315" s="57">
        <v>13.75</v>
      </c>
      <c r="N315" s="57" cm="1">
        <f t="array" ref="N315">O315</f>
        <v>25</v>
      </c>
      <c r="O315" s="57">
        <v>25</v>
      </c>
      <c r="P315" s="58" cm="1">
        <f t="array" ref="P315">(O315*$P$3)*(M315/O315)</f>
        <v>19.112500000000001</v>
      </c>
      <c r="Q315" s="58" cm="1">
        <f t="array" ref="Q315">R315</f>
        <v>42</v>
      </c>
      <c r="R315" s="58" cm="1">
        <f t="array" ref="R315">ROUND(O315*$P$3*(1+$Q$3),0)</f>
        <v>42</v>
      </c>
      <c r="S315" s="56" t="s">
        <v>57</v>
      </c>
      <c r="T315" s="60" t="s">
        <v>58</v>
      </c>
      <c r="U315" s="51"/>
      <c r="V315" s="61"/>
      <c r="W315" s="61"/>
      <c r="X315" s="61"/>
      <c r="Y315" s="61"/>
      <c r="Z315" s="53">
        <f t="shared" si="4"/>
        <v>0</v>
      </c>
    </row>
    <row r="316" spans="1:26" ht="16" customHeight="1" x14ac:dyDescent="0.2">
      <c r="A316" s="54"/>
      <c r="B316" s="55">
        <v>843380104049</v>
      </c>
      <c r="C316" s="56" t="s">
        <v>3606</v>
      </c>
      <c r="D316" s="56" t="s">
        <v>3607</v>
      </c>
      <c r="E316" s="56" t="str" cm="1">
        <f t="array" ref="E316">_xlfn.XLOOKUP(C316,Master!E1:E2386,Master!H1:H2386)</f>
        <v>No</v>
      </c>
      <c r="F316" s="56" t="s">
        <v>95</v>
      </c>
      <c r="G316" s="56" t="s">
        <v>64</v>
      </c>
      <c r="H316" s="56" t="s">
        <v>1244</v>
      </c>
      <c r="I316" s="56" t="s">
        <v>3605</v>
      </c>
      <c r="J316" s="56" t="s">
        <v>2985</v>
      </c>
      <c r="K316" s="56" t="s">
        <v>56</v>
      </c>
      <c r="L316" s="56" t="s">
        <v>50</v>
      </c>
      <c r="M316" s="57">
        <v>13.75</v>
      </c>
      <c r="N316" s="57" cm="1">
        <f t="array" ref="N316">O316</f>
        <v>25</v>
      </c>
      <c r="O316" s="57">
        <v>25</v>
      </c>
      <c r="P316" s="58" cm="1">
        <f t="array" ref="P316">(O316*$P$3)*(M316/O316)</f>
        <v>19.112500000000001</v>
      </c>
      <c r="Q316" s="58" cm="1">
        <f t="array" ref="Q316">R316</f>
        <v>42</v>
      </c>
      <c r="R316" s="58" cm="1">
        <f t="array" ref="R316">ROUND(O316*$P$3*(1+$Q$3),0)</f>
        <v>42</v>
      </c>
      <c r="S316" s="56" t="s">
        <v>57</v>
      </c>
      <c r="T316" s="60" t="s">
        <v>58</v>
      </c>
      <c r="U316" s="51"/>
      <c r="V316" s="61"/>
      <c r="W316" s="61"/>
      <c r="X316" s="61"/>
      <c r="Y316" s="61"/>
      <c r="Z316" s="53">
        <f t="shared" si="4"/>
        <v>0</v>
      </c>
    </row>
    <row r="317" spans="1:26" ht="16" customHeight="1" x14ac:dyDescent="0.2">
      <c r="A317" s="54"/>
      <c r="B317" s="55">
        <v>843380104056</v>
      </c>
      <c r="C317" s="56" t="s">
        <v>3608</v>
      </c>
      <c r="D317" s="56" t="s">
        <v>3609</v>
      </c>
      <c r="E317" s="56" t="str" cm="1">
        <f t="array" ref="E317">_xlfn.XLOOKUP(C317,Master!E1:E2386,Master!H1:H2386)</f>
        <v>No</v>
      </c>
      <c r="F317" s="56" t="s">
        <v>95</v>
      </c>
      <c r="G317" s="56" t="s">
        <v>67</v>
      </c>
      <c r="H317" s="56" t="s">
        <v>1244</v>
      </c>
      <c r="I317" s="56" t="s">
        <v>3605</v>
      </c>
      <c r="J317" s="56" t="s">
        <v>2985</v>
      </c>
      <c r="K317" s="56" t="s">
        <v>56</v>
      </c>
      <c r="L317" s="56" t="s">
        <v>50</v>
      </c>
      <c r="M317" s="57">
        <v>13.75</v>
      </c>
      <c r="N317" s="57" cm="1">
        <f t="array" ref="N317">O317</f>
        <v>25</v>
      </c>
      <c r="O317" s="57">
        <v>25</v>
      </c>
      <c r="P317" s="58" cm="1">
        <f t="array" ref="P317">(O317*$P$3)*(M317/O317)</f>
        <v>19.112500000000001</v>
      </c>
      <c r="Q317" s="58" cm="1">
        <f t="array" ref="Q317">R317</f>
        <v>42</v>
      </c>
      <c r="R317" s="58" cm="1">
        <f t="array" ref="R317">ROUND(O317*$P$3*(1+$Q$3),0)</f>
        <v>42</v>
      </c>
      <c r="S317" s="56" t="s">
        <v>57</v>
      </c>
      <c r="T317" s="60" t="s">
        <v>58</v>
      </c>
      <c r="U317" s="51"/>
      <c r="V317" s="61"/>
      <c r="W317" s="61"/>
      <c r="X317" s="61"/>
      <c r="Y317" s="61"/>
      <c r="Z317" s="53">
        <f t="shared" si="4"/>
        <v>0</v>
      </c>
    </row>
    <row r="318" spans="1:26" ht="16" customHeight="1" x14ac:dyDescent="0.2">
      <c r="A318" s="54"/>
      <c r="B318" s="55">
        <v>843380109556</v>
      </c>
      <c r="C318" s="56" t="s">
        <v>3610</v>
      </c>
      <c r="D318" s="56" t="s">
        <v>3611</v>
      </c>
      <c r="E318" s="56" t="str" cm="1">
        <f t="array" ref="E318">_xlfn.XLOOKUP(C318,Master!E1:E2386,Master!H1:H2386)</f>
        <v>Yes</v>
      </c>
      <c r="F318" s="56" t="s">
        <v>116</v>
      </c>
      <c r="G318" s="56" t="s">
        <v>61</v>
      </c>
      <c r="H318" s="56" t="s">
        <v>1244</v>
      </c>
      <c r="I318" s="56" t="s">
        <v>3605</v>
      </c>
      <c r="J318" s="56" t="s">
        <v>2985</v>
      </c>
      <c r="K318" s="56" t="s">
        <v>56</v>
      </c>
      <c r="L318" s="56" t="s">
        <v>50</v>
      </c>
      <c r="M318" s="57">
        <v>13.75</v>
      </c>
      <c r="N318" s="57" cm="1">
        <f t="array" ref="N318">O318</f>
        <v>25</v>
      </c>
      <c r="O318" s="57">
        <v>25</v>
      </c>
      <c r="P318" s="58" cm="1">
        <f t="array" ref="P318">(O318*$P$3)*(M318/O318)</f>
        <v>19.112500000000001</v>
      </c>
      <c r="Q318" s="58" cm="1">
        <f t="array" ref="Q318">R318</f>
        <v>42</v>
      </c>
      <c r="R318" s="58" cm="1">
        <f t="array" ref="R318">ROUND(O318*$P$3*(1+$Q$3),0)</f>
        <v>42</v>
      </c>
      <c r="S318" s="56" t="s">
        <v>57</v>
      </c>
      <c r="T318" s="60" t="s">
        <v>58</v>
      </c>
      <c r="U318" s="51"/>
      <c r="V318" s="61"/>
      <c r="W318" s="61"/>
      <c r="X318" s="61"/>
      <c r="Y318" s="61"/>
      <c r="Z318" s="53">
        <f t="shared" si="4"/>
        <v>0</v>
      </c>
    </row>
    <row r="319" spans="1:26" ht="16" customHeight="1" x14ac:dyDescent="0.2">
      <c r="A319" s="54"/>
      <c r="B319" s="55">
        <v>843380104063</v>
      </c>
      <c r="C319" s="56" t="s">
        <v>3612</v>
      </c>
      <c r="D319" s="56" t="s">
        <v>3613</v>
      </c>
      <c r="E319" s="56" t="str" cm="1">
        <f t="array" ref="E319">_xlfn.XLOOKUP(C319,Master!E1:E2386,Master!H1:H2386)</f>
        <v>Yes</v>
      </c>
      <c r="F319" s="56" t="s">
        <v>116</v>
      </c>
      <c r="G319" s="56" t="s">
        <v>64</v>
      </c>
      <c r="H319" s="56" t="s">
        <v>1244</v>
      </c>
      <c r="I319" s="56" t="s">
        <v>3605</v>
      </c>
      <c r="J319" s="56" t="s">
        <v>2985</v>
      </c>
      <c r="K319" s="56" t="s">
        <v>56</v>
      </c>
      <c r="L319" s="56" t="s">
        <v>50</v>
      </c>
      <c r="M319" s="57">
        <v>13.75</v>
      </c>
      <c r="N319" s="57" cm="1">
        <f t="array" ref="N319">O319</f>
        <v>25</v>
      </c>
      <c r="O319" s="57">
        <v>25</v>
      </c>
      <c r="P319" s="58" cm="1">
        <f t="array" ref="P319">(O319*$P$3)*(M319/O319)</f>
        <v>19.112500000000001</v>
      </c>
      <c r="Q319" s="58" cm="1">
        <f t="array" ref="Q319">R319</f>
        <v>42</v>
      </c>
      <c r="R319" s="58" cm="1">
        <f t="array" ref="R319">ROUND(O319*$P$3*(1+$Q$3),0)</f>
        <v>42</v>
      </c>
      <c r="S319" s="56" t="s">
        <v>57</v>
      </c>
      <c r="T319" s="60" t="s">
        <v>58</v>
      </c>
      <c r="U319" s="51"/>
      <c r="V319" s="61"/>
      <c r="W319" s="61"/>
      <c r="X319" s="61"/>
      <c r="Y319" s="61"/>
      <c r="Z319" s="53">
        <f t="shared" si="4"/>
        <v>0</v>
      </c>
    </row>
    <row r="320" spans="1:26" ht="16" customHeight="1" x14ac:dyDescent="0.2">
      <c r="A320" s="54"/>
      <c r="B320" s="55">
        <v>843380104070</v>
      </c>
      <c r="C320" s="56" t="s">
        <v>3614</v>
      </c>
      <c r="D320" s="56" t="s">
        <v>3615</v>
      </c>
      <c r="E320" s="56" t="str" cm="1">
        <f t="array" ref="E320">_xlfn.XLOOKUP(C320,Master!E1:E2386,Master!H1:H2386)</f>
        <v>Yes</v>
      </c>
      <c r="F320" s="56" t="s">
        <v>116</v>
      </c>
      <c r="G320" s="56" t="s">
        <v>67</v>
      </c>
      <c r="H320" s="56" t="s">
        <v>1244</v>
      </c>
      <c r="I320" s="56" t="s">
        <v>3605</v>
      </c>
      <c r="J320" s="56" t="s">
        <v>2985</v>
      </c>
      <c r="K320" s="56" t="s">
        <v>56</v>
      </c>
      <c r="L320" s="56" t="s">
        <v>50</v>
      </c>
      <c r="M320" s="57">
        <v>13.75</v>
      </c>
      <c r="N320" s="57" cm="1">
        <f t="array" ref="N320">O320</f>
        <v>25</v>
      </c>
      <c r="O320" s="57">
        <v>25</v>
      </c>
      <c r="P320" s="58" cm="1">
        <f t="array" ref="P320">(O320*$P$3)*(M320/O320)</f>
        <v>19.112500000000001</v>
      </c>
      <c r="Q320" s="58" cm="1">
        <f t="array" ref="Q320">R320</f>
        <v>42</v>
      </c>
      <c r="R320" s="58" cm="1">
        <f t="array" ref="R320">ROUND(O320*$P$3*(1+$Q$3),0)</f>
        <v>42</v>
      </c>
      <c r="S320" s="56" t="s">
        <v>57</v>
      </c>
      <c r="T320" s="60" t="s">
        <v>58</v>
      </c>
      <c r="U320" s="51"/>
      <c r="V320" s="61"/>
      <c r="W320" s="61"/>
      <c r="X320" s="61"/>
      <c r="Y320" s="61"/>
      <c r="Z320" s="53">
        <f t="shared" si="4"/>
        <v>0</v>
      </c>
    </row>
    <row r="321" spans="1:26" ht="16" customHeight="1" x14ac:dyDescent="0.2">
      <c r="A321" s="54"/>
      <c r="B321" s="55">
        <v>843380116776</v>
      </c>
      <c r="C321" s="56" t="s">
        <v>3616</v>
      </c>
      <c r="D321" s="56" t="s">
        <v>3617</v>
      </c>
      <c r="E321" s="56" t="str" cm="1">
        <f t="array" ref="E321">_xlfn.XLOOKUP(C321,Master!E1:E2386,Master!H1:H2386)</f>
        <v>No</v>
      </c>
      <c r="F321" s="56" t="s">
        <v>1900</v>
      </c>
      <c r="G321" s="56" t="s">
        <v>3618</v>
      </c>
      <c r="H321" s="56" t="s">
        <v>1244</v>
      </c>
      <c r="I321" s="56" t="s">
        <v>2756</v>
      </c>
      <c r="J321" s="56" t="s">
        <v>2985</v>
      </c>
      <c r="K321" s="56" t="s">
        <v>56</v>
      </c>
      <c r="L321" s="56" t="s">
        <v>50</v>
      </c>
      <c r="M321" s="57">
        <v>4.8</v>
      </c>
      <c r="N321" s="57" cm="1">
        <f t="array" ref="N321">O321</f>
        <v>8</v>
      </c>
      <c r="O321" s="57">
        <v>8</v>
      </c>
      <c r="P321" s="58" cm="1">
        <f t="array" ref="P321">(O321*$P$3)*(M321/O321)</f>
        <v>6.6719999999999997</v>
      </c>
      <c r="Q321" s="58" cm="1">
        <f t="array" ref="Q321">R321</f>
        <v>13</v>
      </c>
      <c r="R321" s="58" cm="1">
        <f t="array" ref="R321">ROUND(O321*$P$3*(1+$Q$3),0)</f>
        <v>13</v>
      </c>
      <c r="S321" s="56" t="s">
        <v>57</v>
      </c>
      <c r="T321" s="60" t="s">
        <v>58</v>
      </c>
      <c r="U321" s="51"/>
      <c r="V321" s="61"/>
      <c r="W321" s="61"/>
      <c r="X321" s="61"/>
      <c r="Y321" s="61"/>
      <c r="Z321" s="53">
        <f t="shared" si="4"/>
        <v>0</v>
      </c>
    </row>
    <row r="322" spans="1:26" ht="16" customHeight="1" x14ac:dyDescent="0.2">
      <c r="A322" s="54"/>
      <c r="B322" s="55">
        <v>843380116783</v>
      </c>
      <c r="C322" s="56" t="s">
        <v>3619</v>
      </c>
      <c r="D322" s="56" t="s">
        <v>3620</v>
      </c>
      <c r="E322" s="56" t="str" cm="1">
        <f t="array" ref="E322">_xlfn.XLOOKUP(C322,Master!E1:E2386,Master!H1:H2386)</f>
        <v>No</v>
      </c>
      <c r="F322" s="56" t="s">
        <v>95</v>
      </c>
      <c r="G322" s="56" t="s">
        <v>155</v>
      </c>
      <c r="H322" s="56" t="s">
        <v>1244</v>
      </c>
      <c r="I322" s="56" t="s">
        <v>2756</v>
      </c>
      <c r="J322" s="56" t="s">
        <v>2985</v>
      </c>
      <c r="K322" s="56" t="s">
        <v>56</v>
      </c>
      <c r="L322" s="56" t="s">
        <v>50</v>
      </c>
      <c r="M322" s="57">
        <v>5.4</v>
      </c>
      <c r="N322" s="57" cm="1">
        <f t="array" ref="N322">O322</f>
        <v>9</v>
      </c>
      <c r="O322" s="57">
        <v>9</v>
      </c>
      <c r="P322" s="58" cm="1">
        <f t="array" ref="P322">(O322*$P$3)*(M322/O322)</f>
        <v>7.5060000000000011</v>
      </c>
      <c r="Q322" s="58" cm="1">
        <f t="array" ref="Q322">R322</f>
        <v>15</v>
      </c>
      <c r="R322" s="58" cm="1">
        <f t="array" ref="R322">ROUND(O322*$P$3*(1+$Q$3),0)</f>
        <v>15</v>
      </c>
      <c r="S322" s="56" t="s">
        <v>57</v>
      </c>
      <c r="T322" s="60" t="s">
        <v>58</v>
      </c>
      <c r="U322" s="51"/>
      <c r="V322" s="61"/>
      <c r="W322" s="61"/>
      <c r="X322" s="61"/>
      <c r="Y322" s="61"/>
      <c r="Z322" s="53">
        <f t="shared" si="4"/>
        <v>0</v>
      </c>
    </row>
    <row r="323" spans="1:26" ht="16" customHeight="1" x14ac:dyDescent="0.2">
      <c r="A323" s="54"/>
      <c r="B323" s="55">
        <v>843380136460</v>
      </c>
      <c r="C323" s="56" t="s">
        <v>3621</v>
      </c>
      <c r="D323" s="56" t="s">
        <v>3622</v>
      </c>
      <c r="E323" s="56" t="str" cm="1">
        <f t="array" ref="E323">_xlfn.XLOOKUP(C323,Master!E1:E2386,Master!H1:H2386)</f>
        <v>No</v>
      </c>
      <c r="F323" s="56" t="s">
        <v>95</v>
      </c>
      <c r="G323" s="56" t="s">
        <v>52</v>
      </c>
      <c r="H323" s="56" t="s">
        <v>2879</v>
      </c>
      <c r="I323" s="56" t="s">
        <v>2880</v>
      </c>
      <c r="J323" s="56" t="s">
        <v>2985</v>
      </c>
      <c r="K323" s="56" t="s">
        <v>50</v>
      </c>
      <c r="L323" s="56" t="s">
        <v>50</v>
      </c>
      <c r="M323" s="57">
        <v>11</v>
      </c>
      <c r="N323" s="57" cm="1">
        <f t="array" ref="N323">O323</f>
        <v>20</v>
      </c>
      <c r="O323" s="57">
        <v>20</v>
      </c>
      <c r="P323" s="58" cm="1">
        <f t="array" ref="P323">(O323*$P$3)*(M323/O323)</f>
        <v>15.29</v>
      </c>
      <c r="Q323" s="58" cm="1">
        <f t="array" ref="Q323">R323</f>
        <v>33</v>
      </c>
      <c r="R323" s="58" cm="1">
        <f t="array" ref="R323">ROUND(O323*$P$3*(1+$Q$3),0)</f>
        <v>33</v>
      </c>
      <c r="S323" s="56" t="s">
        <v>57</v>
      </c>
      <c r="T323" s="60" t="s">
        <v>58</v>
      </c>
      <c r="U323" s="51"/>
      <c r="V323" s="61"/>
      <c r="W323" s="61"/>
      <c r="X323" s="61"/>
      <c r="Y323" s="61"/>
      <c r="Z323" s="53">
        <f t="shared" si="4"/>
        <v>0</v>
      </c>
    </row>
    <row r="324" spans="1:26" ht="16" customHeight="1" x14ac:dyDescent="0.2">
      <c r="A324" s="54"/>
      <c r="B324" s="55">
        <v>843380116837</v>
      </c>
      <c r="C324" s="56" t="s">
        <v>3623</v>
      </c>
      <c r="D324" s="56" t="s">
        <v>3624</v>
      </c>
      <c r="E324" s="56" t="str" cm="1">
        <f t="array" ref="E324">_xlfn.XLOOKUP(C324,Master!E1:E2386,Master!H1:H2386)</f>
        <v>No</v>
      </c>
      <c r="F324" s="56" t="s">
        <v>95</v>
      </c>
      <c r="G324" s="56" t="s">
        <v>61</v>
      </c>
      <c r="H324" s="56" t="s">
        <v>2879</v>
      </c>
      <c r="I324" s="56" t="s">
        <v>2880</v>
      </c>
      <c r="J324" s="56" t="s">
        <v>2985</v>
      </c>
      <c r="K324" s="56" t="s">
        <v>50</v>
      </c>
      <c r="L324" s="56" t="s">
        <v>50</v>
      </c>
      <c r="M324" s="57">
        <v>12</v>
      </c>
      <c r="N324" s="57" cm="1">
        <f t="array" ref="N324">O324</f>
        <v>20</v>
      </c>
      <c r="O324" s="57">
        <v>20</v>
      </c>
      <c r="P324" s="58" cm="1">
        <f t="array" ref="P324">(O324*$P$3)*(M324/O324)</f>
        <v>16.679999999999996</v>
      </c>
      <c r="Q324" s="58" cm="1">
        <f t="array" ref="Q324">R324</f>
        <v>33</v>
      </c>
      <c r="R324" s="58" cm="1">
        <f t="array" ref="R324">ROUND(O324*$P$3*(1+$Q$3),0)</f>
        <v>33</v>
      </c>
      <c r="S324" s="56" t="s">
        <v>57</v>
      </c>
      <c r="T324" s="60" t="s">
        <v>58</v>
      </c>
      <c r="U324" s="51"/>
      <c r="V324" s="61"/>
      <c r="W324" s="61"/>
      <c r="X324" s="61"/>
      <c r="Y324" s="61"/>
      <c r="Z324" s="53">
        <f t="shared" si="4"/>
        <v>0</v>
      </c>
    </row>
    <row r="325" spans="1:26" ht="16" customHeight="1" x14ac:dyDescent="0.2">
      <c r="A325" s="54"/>
      <c r="B325" s="55">
        <v>843380116844</v>
      </c>
      <c r="C325" s="56" t="s">
        <v>3625</v>
      </c>
      <c r="D325" s="56" t="s">
        <v>3626</v>
      </c>
      <c r="E325" s="56" t="str" cm="1">
        <f t="array" ref="E325">_xlfn.XLOOKUP(C325,Master!E1:E2386,Master!H1:H2386)</f>
        <v>No</v>
      </c>
      <c r="F325" s="56" t="s">
        <v>95</v>
      </c>
      <c r="G325" s="56" t="s">
        <v>64</v>
      </c>
      <c r="H325" s="56" t="s">
        <v>2879</v>
      </c>
      <c r="I325" s="56" t="s">
        <v>2880</v>
      </c>
      <c r="J325" s="56" t="s">
        <v>2985</v>
      </c>
      <c r="K325" s="56" t="s">
        <v>50</v>
      </c>
      <c r="L325" s="56" t="s">
        <v>50</v>
      </c>
      <c r="M325" s="57">
        <v>15</v>
      </c>
      <c r="N325" s="57" cm="1">
        <f t="array" ref="N325">O325</f>
        <v>25</v>
      </c>
      <c r="O325" s="57">
        <v>25</v>
      </c>
      <c r="P325" s="58" cm="1">
        <f t="array" ref="P325">(O325*$P$3)*(M325/O325)</f>
        <v>20.849999999999998</v>
      </c>
      <c r="Q325" s="58" cm="1">
        <f t="array" ref="Q325">R325</f>
        <v>42</v>
      </c>
      <c r="R325" s="58" cm="1">
        <f t="array" ref="R325">ROUND(O325*$P$3*(1+$Q$3),0)</f>
        <v>42</v>
      </c>
      <c r="S325" s="56" t="s">
        <v>57</v>
      </c>
      <c r="T325" s="60" t="s">
        <v>58</v>
      </c>
      <c r="U325" s="51"/>
      <c r="V325" s="61"/>
      <c r="W325" s="61"/>
      <c r="X325" s="61"/>
      <c r="Y325" s="61"/>
      <c r="Z325" s="53">
        <f t="shared" si="4"/>
        <v>0</v>
      </c>
    </row>
    <row r="326" spans="1:26" ht="16" customHeight="1" x14ac:dyDescent="0.2">
      <c r="A326" s="54"/>
      <c r="B326" s="55">
        <v>843380116851</v>
      </c>
      <c r="C326" s="56" t="s">
        <v>3627</v>
      </c>
      <c r="D326" s="56" t="s">
        <v>3628</v>
      </c>
      <c r="E326" s="56" t="str" cm="1">
        <f t="array" ref="E326">_xlfn.XLOOKUP(C326,Master!E1:E2386,Master!H1:H2386)</f>
        <v>No</v>
      </c>
      <c r="F326" s="56" t="s">
        <v>95</v>
      </c>
      <c r="G326" s="56" t="s">
        <v>67</v>
      </c>
      <c r="H326" s="56" t="s">
        <v>2879</v>
      </c>
      <c r="I326" s="56" t="s">
        <v>2880</v>
      </c>
      <c r="J326" s="56" t="s">
        <v>2985</v>
      </c>
      <c r="K326" s="56" t="s">
        <v>50</v>
      </c>
      <c r="L326" s="56" t="s">
        <v>50</v>
      </c>
      <c r="M326" s="57">
        <v>21</v>
      </c>
      <c r="N326" s="57" cm="1">
        <f t="array" ref="N326">O326</f>
        <v>35</v>
      </c>
      <c r="O326" s="57">
        <v>35</v>
      </c>
      <c r="P326" s="58" cm="1">
        <f t="array" ref="P326">(O326*$P$3)*(M326/O326)</f>
        <v>29.189999999999998</v>
      </c>
      <c r="Q326" s="58" cm="1">
        <f t="array" ref="Q326">R326</f>
        <v>58</v>
      </c>
      <c r="R326" s="58" cm="1">
        <f t="array" ref="R326">ROUND(O326*$P$3*(1+$Q$3),0)</f>
        <v>58</v>
      </c>
      <c r="S326" s="56" t="s">
        <v>57</v>
      </c>
      <c r="T326" s="60" t="s">
        <v>58</v>
      </c>
      <c r="U326" s="51"/>
      <c r="V326" s="61"/>
      <c r="W326" s="61"/>
      <c r="X326" s="61"/>
      <c r="Y326" s="61"/>
      <c r="Z326" s="53">
        <f t="shared" si="4"/>
        <v>0</v>
      </c>
    </row>
    <row r="327" spans="1:26" ht="16" customHeight="1" x14ac:dyDescent="0.2">
      <c r="A327" s="54"/>
      <c r="B327" s="55">
        <v>843380116875</v>
      </c>
      <c r="C327" s="56" t="s">
        <v>3629</v>
      </c>
      <c r="D327" s="56" t="s">
        <v>3630</v>
      </c>
      <c r="E327" s="56" t="str" cm="1">
        <f t="array" ref="E327">_xlfn.XLOOKUP(C327,Master!E1:E2386,Master!H1:H2386)</f>
        <v>Yes</v>
      </c>
      <c r="F327" s="56" t="s">
        <v>95</v>
      </c>
      <c r="G327" s="56" t="s">
        <v>61</v>
      </c>
      <c r="H327" s="56" t="s">
        <v>2879</v>
      </c>
      <c r="I327" s="56" t="s">
        <v>2880</v>
      </c>
      <c r="J327" s="56" t="s">
        <v>2985</v>
      </c>
      <c r="K327" s="56" t="s">
        <v>50</v>
      </c>
      <c r="L327" s="56" t="s">
        <v>50</v>
      </c>
      <c r="M327" s="57">
        <v>90</v>
      </c>
      <c r="N327" s="57" cm="1">
        <f t="array" ref="N327">O327</f>
        <v>150</v>
      </c>
      <c r="O327" s="57">
        <v>150</v>
      </c>
      <c r="P327" s="58" cm="1">
        <f t="array" ref="P327">(O327*$P$3)*(M327/O327)</f>
        <v>125.09999999999998</v>
      </c>
      <c r="Q327" s="58" cm="1">
        <f t="array" ref="Q327">R327</f>
        <v>250</v>
      </c>
      <c r="R327" s="58" cm="1">
        <f t="array" ref="R327">ROUND(O327*$P$3*(1+$Q$3),0)</f>
        <v>250</v>
      </c>
      <c r="S327" s="56" t="s">
        <v>57</v>
      </c>
      <c r="T327" s="60" t="s">
        <v>58</v>
      </c>
      <c r="U327" s="51"/>
      <c r="V327" s="61"/>
      <c r="W327" s="61"/>
      <c r="X327" s="61"/>
      <c r="Y327" s="61"/>
      <c r="Z327" s="53">
        <f t="shared" si="4"/>
        <v>0</v>
      </c>
    </row>
    <row r="328" spans="1:26" ht="16" customHeight="1" x14ac:dyDescent="0.2">
      <c r="A328" s="54"/>
      <c r="B328" s="55">
        <v>843380116882</v>
      </c>
      <c r="C328" s="56" t="s">
        <v>3631</v>
      </c>
      <c r="D328" s="56" t="s">
        <v>3632</v>
      </c>
      <c r="E328" s="56" t="str" cm="1">
        <f t="array" ref="E328">_xlfn.XLOOKUP(C328,Master!E1:E2386,Master!H1:H2386)</f>
        <v>Yes</v>
      </c>
      <c r="F328" s="56" t="s">
        <v>95</v>
      </c>
      <c r="G328" s="56" t="s">
        <v>64</v>
      </c>
      <c r="H328" s="56" t="s">
        <v>2879</v>
      </c>
      <c r="I328" s="56" t="s">
        <v>2880</v>
      </c>
      <c r="J328" s="56" t="s">
        <v>2985</v>
      </c>
      <c r="K328" s="56" t="s">
        <v>50</v>
      </c>
      <c r="L328" s="56" t="s">
        <v>50</v>
      </c>
      <c r="M328" s="57">
        <v>111</v>
      </c>
      <c r="N328" s="57" cm="1">
        <f t="array" ref="N328">O328</f>
        <v>185</v>
      </c>
      <c r="O328" s="57">
        <v>185</v>
      </c>
      <c r="P328" s="58" cm="1">
        <f t="array" ref="P328">(O328*$P$3)*(M328/O328)</f>
        <v>154.29</v>
      </c>
      <c r="Q328" s="58" cm="1">
        <f t="array" ref="Q328">R328</f>
        <v>309</v>
      </c>
      <c r="R328" s="58" cm="1">
        <f t="array" ref="R328">ROUND(O328*$P$3*(1+$Q$3),0)</f>
        <v>309</v>
      </c>
      <c r="S328" s="56" t="s">
        <v>57</v>
      </c>
      <c r="T328" s="60" t="s">
        <v>58</v>
      </c>
      <c r="U328" s="51"/>
      <c r="V328" s="61"/>
      <c r="W328" s="61"/>
      <c r="X328" s="61"/>
      <c r="Y328" s="61"/>
      <c r="Z328" s="53">
        <f t="shared" ref="Z328:Z391" si="5">(V328*M328)+(W328*M328)+(M328*X328)+(Y328*M328)</f>
        <v>0</v>
      </c>
    </row>
    <row r="329" spans="1:26" ht="16" customHeight="1" x14ac:dyDescent="0.2">
      <c r="A329" s="54"/>
      <c r="B329" s="55">
        <v>843380116899</v>
      </c>
      <c r="C329" s="56" t="s">
        <v>3633</v>
      </c>
      <c r="D329" s="56" t="s">
        <v>3634</v>
      </c>
      <c r="E329" s="56" t="str" cm="1">
        <f t="array" ref="E329">_xlfn.XLOOKUP(C329,Master!E1:E2386,Master!H1:H2386)</f>
        <v>Yes</v>
      </c>
      <c r="F329" s="56" t="s">
        <v>95</v>
      </c>
      <c r="G329" s="56" t="s">
        <v>67</v>
      </c>
      <c r="H329" s="56" t="s">
        <v>2879</v>
      </c>
      <c r="I329" s="56" t="s">
        <v>2880</v>
      </c>
      <c r="J329" s="56" t="s">
        <v>2985</v>
      </c>
      <c r="K329" s="56" t="s">
        <v>50</v>
      </c>
      <c r="L329" s="56" t="s">
        <v>50</v>
      </c>
      <c r="M329" s="57">
        <v>132</v>
      </c>
      <c r="N329" s="57" cm="1">
        <f t="array" ref="N329">O329</f>
        <v>220</v>
      </c>
      <c r="O329" s="57">
        <v>220</v>
      </c>
      <c r="P329" s="58" cm="1">
        <f t="array" ref="P329">(O329*$P$3)*(M329/O329)</f>
        <v>183.47999999999996</v>
      </c>
      <c r="Q329" s="58" cm="1">
        <f t="array" ref="Q329">R329</f>
        <v>367</v>
      </c>
      <c r="R329" s="58" cm="1">
        <f t="array" ref="R329">ROUND(O329*$P$3*(1+$Q$3),0)</f>
        <v>367</v>
      </c>
      <c r="S329" s="56" t="s">
        <v>57</v>
      </c>
      <c r="T329" s="60" t="s">
        <v>58</v>
      </c>
      <c r="U329" s="51"/>
      <c r="V329" s="61"/>
      <c r="W329" s="61"/>
      <c r="X329" s="61"/>
      <c r="Y329" s="61"/>
      <c r="Z329" s="53">
        <f t="shared" si="5"/>
        <v>0</v>
      </c>
    </row>
    <row r="330" spans="1:26" ht="16" customHeight="1" x14ac:dyDescent="0.2">
      <c r="A330" s="54"/>
      <c r="B330" s="63" t="s">
        <v>3635</v>
      </c>
      <c r="C330" s="56" t="s">
        <v>3636</v>
      </c>
      <c r="D330" s="56" t="s">
        <v>3637</v>
      </c>
      <c r="E330" s="56" t="str" cm="1">
        <f t="array" ref="E330">_xlfn.XLOOKUP(C330,Master!E1:E2386,Master!H1:H2386)</f>
        <v>Yes</v>
      </c>
      <c r="F330" s="56" t="s">
        <v>190</v>
      </c>
      <c r="G330" s="56" t="s">
        <v>61</v>
      </c>
      <c r="H330" s="56" t="s">
        <v>451</v>
      </c>
      <c r="I330" s="56" t="s">
        <v>1414</v>
      </c>
      <c r="J330" s="56" t="s">
        <v>2985</v>
      </c>
      <c r="K330" s="56" t="s">
        <v>56</v>
      </c>
      <c r="L330" s="56" t="s">
        <v>50</v>
      </c>
      <c r="M330" s="57">
        <v>82.5</v>
      </c>
      <c r="N330" s="57" cm="1">
        <f t="array" ref="N330">O330</f>
        <v>150</v>
      </c>
      <c r="O330" s="57">
        <v>150</v>
      </c>
      <c r="P330" s="58" cm="1">
        <f t="array" ref="P330">(O330*$P$3)*(M330/O330)</f>
        <v>114.675</v>
      </c>
      <c r="Q330" s="58" cm="1">
        <f t="array" ref="Q330">R330</f>
        <v>250</v>
      </c>
      <c r="R330" s="58" cm="1">
        <f t="array" ref="R330">ROUND(O330*$P$3*(1+$Q$3),0)</f>
        <v>250</v>
      </c>
      <c r="S330" s="56" t="s">
        <v>57</v>
      </c>
      <c r="T330" s="60" t="s">
        <v>58</v>
      </c>
      <c r="U330" s="51"/>
      <c r="V330" s="61"/>
      <c r="W330" s="61"/>
      <c r="X330" s="61"/>
      <c r="Y330" s="61"/>
      <c r="Z330" s="53">
        <f t="shared" si="5"/>
        <v>0</v>
      </c>
    </row>
    <row r="331" spans="1:26" ht="16" customHeight="1" x14ac:dyDescent="0.2">
      <c r="A331" s="54"/>
      <c r="B331" s="63" t="s">
        <v>3638</v>
      </c>
      <c r="C331" s="56" t="s">
        <v>3639</v>
      </c>
      <c r="D331" s="56" t="s">
        <v>3640</v>
      </c>
      <c r="E331" s="56" t="str" cm="1">
        <f t="array" ref="E331">_xlfn.XLOOKUP(C331,Master!E1:E2386,Master!H1:H2386)</f>
        <v>Yes</v>
      </c>
      <c r="F331" s="56" t="s">
        <v>190</v>
      </c>
      <c r="G331" s="56" t="s">
        <v>64</v>
      </c>
      <c r="H331" s="56" t="s">
        <v>451</v>
      </c>
      <c r="I331" s="56" t="s">
        <v>1414</v>
      </c>
      <c r="J331" s="56" t="s">
        <v>2985</v>
      </c>
      <c r="K331" s="56" t="s">
        <v>56</v>
      </c>
      <c r="L331" s="56" t="s">
        <v>50</v>
      </c>
      <c r="M331" s="57">
        <v>82.5</v>
      </c>
      <c r="N331" s="57" cm="1">
        <f t="array" ref="N331">O331</f>
        <v>150</v>
      </c>
      <c r="O331" s="57">
        <v>150</v>
      </c>
      <c r="P331" s="58" cm="1">
        <f t="array" ref="P331">(O331*$P$3)*(M331/O331)</f>
        <v>114.675</v>
      </c>
      <c r="Q331" s="58" cm="1">
        <f t="array" ref="Q331">R331</f>
        <v>250</v>
      </c>
      <c r="R331" s="58" cm="1">
        <f t="array" ref="R331">ROUND(O331*$P$3*(1+$Q$3),0)</f>
        <v>250</v>
      </c>
      <c r="S331" s="56" t="s">
        <v>57</v>
      </c>
      <c r="T331" s="60" t="s">
        <v>58</v>
      </c>
      <c r="U331" s="51"/>
      <c r="V331" s="61"/>
      <c r="W331" s="61"/>
      <c r="X331" s="61"/>
      <c r="Y331" s="61"/>
      <c r="Z331" s="53">
        <f t="shared" si="5"/>
        <v>0</v>
      </c>
    </row>
    <row r="332" spans="1:26" ht="16" customHeight="1" x14ac:dyDescent="0.2">
      <c r="A332" s="54"/>
      <c r="B332" s="63" t="s">
        <v>3641</v>
      </c>
      <c r="C332" s="56" t="s">
        <v>3642</v>
      </c>
      <c r="D332" s="56" t="s">
        <v>3643</v>
      </c>
      <c r="E332" s="56" t="str" cm="1">
        <f t="array" ref="E332">_xlfn.XLOOKUP(C332,Master!E1:E2386,Master!H1:H2386)</f>
        <v>Yes</v>
      </c>
      <c r="F332" s="56" t="s">
        <v>190</v>
      </c>
      <c r="G332" s="56" t="s">
        <v>67</v>
      </c>
      <c r="H332" s="56" t="s">
        <v>451</v>
      </c>
      <c r="I332" s="56" t="s">
        <v>1414</v>
      </c>
      <c r="J332" s="56" t="s">
        <v>2985</v>
      </c>
      <c r="K332" s="56" t="s">
        <v>56</v>
      </c>
      <c r="L332" s="56" t="s">
        <v>50</v>
      </c>
      <c r="M332" s="57">
        <v>82.5</v>
      </c>
      <c r="N332" s="57" cm="1">
        <f t="array" ref="N332">O332</f>
        <v>150</v>
      </c>
      <c r="O332" s="57">
        <v>150</v>
      </c>
      <c r="P332" s="58" cm="1">
        <f t="array" ref="P332">(O332*$P$3)*(M332/O332)</f>
        <v>114.675</v>
      </c>
      <c r="Q332" s="58" cm="1">
        <f t="array" ref="Q332">R332</f>
        <v>250</v>
      </c>
      <c r="R332" s="58" cm="1">
        <f t="array" ref="R332">ROUND(O332*$P$3*(1+$Q$3),0)</f>
        <v>250</v>
      </c>
      <c r="S332" s="56" t="s">
        <v>57</v>
      </c>
      <c r="T332" s="60" t="s">
        <v>58</v>
      </c>
      <c r="U332" s="51"/>
      <c r="V332" s="61"/>
      <c r="W332" s="61"/>
      <c r="X332" s="61"/>
      <c r="Y332" s="61"/>
      <c r="Z332" s="53">
        <f t="shared" si="5"/>
        <v>0</v>
      </c>
    </row>
    <row r="333" spans="1:26" ht="16" customHeight="1" x14ac:dyDescent="0.2">
      <c r="A333" s="54"/>
      <c r="B333" s="63" t="s">
        <v>3644</v>
      </c>
      <c r="C333" s="56" t="s">
        <v>3645</v>
      </c>
      <c r="D333" s="56" t="s">
        <v>3646</v>
      </c>
      <c r="E333" s="56" t="str" cm="1">
        <f t="array" ref="E333">_xlfn.XLOOKUP(C333,Master!E1:E2386,Master!H1:H2386)</f>
        <v>Yes</v>
      </c>
      <c r="F333" s="56" t="s">
        <v>190</v>
      </c>
      <c r="G333" s="56" t="s">
        <v>70</v>
      </c>
      <c r="H333" s="56" t="s">
        <v>451</v>
      </c>
      <c r="I333" s="56" t="s">
        <v>1414</v>
      </c>
      <c r="J333" s="56" t="s">
        <v>2985</v>
      </c>
      <c r="K333" s="56" t="s">
        <v>56</v>
      </c>
      <c r="L333" s="56" t="s">
        <v>50</v>
      </c>
      <c r="M333" s="57">
        <v>82.5</v>
      </c>
      <c r="N333" s="57" cm="1">
        <f t="array" ref="N333">O333</f>
        <v>150</v>
      </c>
      <c r="O333" s="57">
        <v>150</v>
      </c>
      <c r="P333" s="58" cm="1">
        <f t="array" ref="P333">(O333*$P$3)*(M333/O333)</f>
        <v>114.675</v>
      </c>
      <c r="Q333" s="58" cm="1">
        <f t="array" ref="Q333">R333</f>
        <v>250</v>
      </c>
      <c r="R333" s="58" cm="1">
        <f t="array" ref="R333">ROUND(O333*$P$3*(1+$Q$3),0)</f>
        <v>250</v>
      </c>
      <c r="S333" s="56" t="s">
        <v>57</v>
      </c>
      <c r="T333" s="60" t="s">
        <v>58</v>
      </c>
      <c r="U333" s="51"/>
      <c r="V333" s="61"/>
      <c r="W333" s="61"/>
      <c r="X333" s="61"/>
      <c r="Y333" s="61"/>
      <c r="Z333" s="53">
        <f t="shared" si="5"/>
        <v>0</v>
      </c>
    </row>
    <row r="334" spans="1:26" ht="16" customHeight="1" x14ac:dyDescent="0.2">
      <c r="A334" s="54"/>
      <c r="B334" s="63" t="s">
        <v>3647</v>
      </c>
      <c r="C334" s="56" t="s">
        <v>3648</v>
      </c>
      <c r="D334" s="56" t="s">
        <v>3649</v>
      </c>
      <c r="E334" s="56" t="str" cm="1">
        <f t="array" ref="E334">_xlfn.XLOOKUP(C334,Master!E1:E2386,Master!H1:H2386)</f>
        <v>Yes</v>
      </c>
      <c r="F334" s="56" t="s">
        <v>190</v>
      </c>
      <c r="G334" s="56" t="s">
        <v>282</v>
      </c>
      <c r="H334" s="56" t="s">
        <v>451</v>
      </c>
      <c r="I334" s="56" t="s">
        <v>1414</v>
      </c>
      <c r="J334" s="56" t="s">
        <v>2985</v>
      </c>
      <c r="K334" s="56" t="s">
        <v>56</v>
      </c>
      <c r="L334" s="56" t="s">
        <v>50</v>
      </c>
      <c r="M334" s="57">
        <v>82.5</v>
      </c>
      <c r="N334" s="57" cm="1">
        <f t="array" ref="N334">O334</f>
        <v>150</v>
      </c>
      <c r="O334" s="57">
        <v>150</v>
      </c>
      <c r="P334" s="58" cm="1">
        <f t="array" ref="P334">(O334*$P$3)*(M334/O334)</f>
        <v>114.675</v>
      </c>
      <c r="Q334" s="58" cm="1">
        <f t="array" ref="Q334">R334</f>
        <v>250</v>
      </c>
      <c r="R334" s="58" cm="1">
        <f t="array" ref="R334">ROUND(O334*$P$3*(1+$Q$3),0)</f>
        <v>250</v>
      </c>
      <c r="S334" s="56" t="s">
        <v>57</v>
      </c>
      <c r="T334" s="60" t="s">
        <v>58</v>
      </c>
      <c r="U334" s="51"/>
      <c r="V334" s="61"/>
      <c r="W334" s="61"/>
      <c r="X334" s="61"/>
      <c r="Y334" s="61"/>
      <c r="Z334" s="53">
        <f t="shared" si="5"/>
        <v>0</v>
      </c>
    </row>
    <row r="335" spans="1:26" ht="16" customHeight="1" x14ac:dyDescent="0.2">
      <c r="A335" s="54"/>
      <c r="B335" s="63" t="s">
        <v>3650</v>
      </c>
      <c r="C335" s="56" t="s">
        <v>3651</v>
      </c>
      <c r="D335" s="56" t="s">
        <v>3652</v>
      </c>
      <c r="E335" s="56" t="str" cm="1">
        <f t="array" ref="E335">_xlfn.XLOOKUP(C335,Master!E1:E2386,Master!H1:H2386)</f>
        <v>No</v>
      </c>
      <c r="F335" s="56" t="s">
        <v>116</v>
      </c>
      <c r="G335" s="56" t="s">
        <v>61</v>
      </c>
      <c r="H335" s="56" t="s">
        <v>451</v>
      </c>
      <c r="I335" s="56" t="s">
        <v>1414</v>
      </c>
      <c r="J335" s="56" t="s">
        <v>2985</v>
      </c>
      <c r="K335" s="56" t="s">
        <v>56</v>
      </c>
      <c r="L335" s="56" t="s">
        <v>50</v>
      </c>
      <c r="M335" s="57">
        <v>82.5</v>
      </c>
      <c r="N335" s="57" cm="1">
        <f t="array" ref="N335">O335</f>
        <v>150</v>
      </c>
      <c r="O335" s="57">
        <v>150</v>
      </c>
      <c r="P335" s="58" cm="1">
        <f t="array" ref="P335">(O335*$P$3)*(M335/O335)</f>
        <v>114.675</v>
      </c>
      <c r="Q335" s="58" cm="1">
        <f t="array" ref="Q335">R335</f>
        <v>250</v>
      </c>
      <c r="R335" s="58" cm="1">
        <f t="array" ref="R335">ROUND(O335*$P$3*(1+$Q$3),0)</f>
        <v>250</v>
      </c>
      <c r="S335" s="56" t="s">
        <v>57</v>
      </c>
      <c r="T335" s="60" t="s">
        <v>58</v>
      </c>
      <c r="U335" s="51"/>
      <c r="V335" s="61"/>
      <c r="W335" s="61"/>
      <c r="X335" s="61"/>
      <c r="Y335" s="61"/>
      <c r="Z335" s="53">
        <f t="shared" si="5"/>
        <v>0</v>
      </c>
    </row>
    <row r="336" spans="1:26" ht="16" customHeight="1" x14ac:dyDescent="0.2">
      <c r="A336" s="54"/>
      <c r="B336" s="63" t="s">
        <v>3653</v>
      </c>
      <c r="C336" s="56" t="s">
        <v>3654</v>
      </c>
      <c r="D336" s="56" t="s">
        <v>3655</v>
      </c>
      <c r="E336" s="56" t="str" cm="1">
        <f t="array" ref="E336">_xlfn.XLOOKUP(C336,Master!E1:E2386,Master!H1:H2386)</f>
        <v>No</v>
      </c>
      <c r="F336" s="56" t="s">
        <v>116</v>
      </c>
      <c r="G336" s="56" t="s">
        <v>64</v>
      </c>
      <c r="H336" s="56" t="s">
        <v>451</v>
      </c>
      <c r="I336" s="56" t="s">
        <v>1414</v>
      </c>
      <c r="J336" s="56" t="s">
        <v>2985</v>
      </c>
      <c r="K336" s="56" t="s">
        <v>56</v>
      </c>
      <c r="L336" s="56" t="s">
        <v>50</v>
      </c>
      <c r="M336" s="57">
        <v>82.5</v>
      </c>
      <c r="N336" s="57" cm="1">
        <f t="array" ref="N336">O336</f>
        <v>150</v>
      </c>
      <c r="O336" s="57">
        <v>150</v>
      </c>
      <c r="P336" s="58" cm="1">
        <f t="array" ref="P336">(O336*$P$3)*(M336/O336)</f>
        <v>114.675</v>
      </c>
      <c r="Q336" s="58" cm="1">
        <f t="array" ref="Q336">R336</f>
        <v>250</v>
      </c>
      <c r="R336" s="58" cm="1">
        <f t="array" ref="R336">ROUND(O336*$P$3*(1+$Q$3),0)</f>
        <v>250</v>
      </c>
      <c r="S336" s="56" t="s">
        <v>57</v>
      </c>
      <c r="T336" s="60" t="s">
        <v>58</v>
      </c>
      <c r="U336" s="51"/>
      <c r="V336" s="61"/>
      <c r="W336" s="61"/>
      <c r="X336" s="61"/>
      <c r="Y336" s="61"/>
      <c r="Z336" s="53">
        <f t="shared" si="5"/>
        <v>0</v>
      </c>
    </row>
    <row r="337" spans="1:26" ht="16" customHeight="1" x14ac:dyDescent="0.2">
      <c r="A337" s="54"/>
      <c r="B337" s="63" t="s">
        <v>3656</v>
      </c>
      <c r="C337" s="56" t="s">
        <v>3657</v>
      </c>
      <c r="D337" s="56" t="s">
        <v>3658</v>
      </c>
      <c r="E337" s="56" t="str" cm="1">
        <f t="array" ref="E337">_xlfn.XLOOKUP(C337,Master!E1:E2386,Master!H1:H2386)</f>
        <v>No</v>
      </c>
      <c r="F337" s="56" t="s">
        <v>116</v>
      </c>
      <c r="G337" s="56" t="s">
        <v>67</v>
      </c>
      <c r="H337" s="56" t="s">
        <v>451</v>
      </c>
      <c r="I337" s="56" t="s">
        <v>1414</v>
      </c>
      <c r="J337" s="56" t="s">
        <v>2985</v>
      </c>
      <c r="K337" s="56" t="s">
        <v>56</v>
      </c>
      <c r="L337" s="56" t="s">
        <v>50</v>
      </c>
      <c r="M337" s="57">
        <v>82.5</v>
      </c>
      <c r="N337" s="57" cm="1">
        <f t="array" ref="N337">O337</f>
        <v>150</v>
      </c>
      <c r="O337" s="57">
        <v>150</v>
      </c>
      <c r="P337" s="58" cm="1">
        <f t="array" ref="P337">(O337*$P$3)*(M337/O337)</f>
        <v>114.675</v>
      </c>
      <c r="Q337" s="58" cm="1">
        <f t="array" ref="Q337">R337</f>
        <v>250</v>
      </c>
      <c r="R337" s="58" cm="1">
        <f t="array" ref="R337">ROUND(O337*$P$3*(1+$Q$3),0)</f>
        <v>250</v>
      </c>
      <c r="S337" s="56" t="s">
        <v>57</v>
      </c>
      <c r="T337" s="60" t="s">
        <v>58</v>
      </c>
      <c r="U337" s="51"/>
      <c r="V337" s="61"/>
      <c r="W337" s="61"/>
      <c r="X337" s="61"/>
      <c r="Y337" s="61"/>
      <c r="Z337" s="53">
        <f t="shared" si="5"/>
        <v>0</v>
      </c>
    </row>
    <row r="338" spans="1:26" ht="16" customHeight="1" x14ac:dyDescent="0.2">
      <c r="A338" s="54"/>
      <c r="B338" s="63" t="s">
        <v>3659</v>
      </c>
      <c r="C338" s="56" t="s">
        <v>3660</v>
      </c>
      <c r="D338" s="56" t="s">
        <v>3661</v>
      </c>
      <c r="E338" s="56" t="str" cm="1">
        <f t="array" ref="E338">_xlfn.XLOOKUP(C338,Master!E1:E2386,Master!H1:H2386)</f>
        <v>No</v>
      </c>
      <c r="F338" s="56" t="s">
        <v>116</v>
      </c>
      <c r="G338" s="56" t="s">
        <v>70</v>
      </c>
      <c r="H338" s="56" t="s">
        <v>451</v>
      </c>
      <c r="I338" s="56" t="s">
        <v>1414</v>
      </c>
      <c r="J338" s="56" t="s">
        <v>2985</v>
      </c>
      <c r="K338" s="56" t="s">
        <v>56</v>
      </c>
      <c r="L338" s="56" t="s">
        <v>50</v>
      </c>
      <c r="M338" s="57">
        <v>82.5</v>
      </c>
      <c r="N338" s="57" cm="1">
        <f t="array" ref="N338">O338</f>
        <v>150</v>
      </c>
      <c r="O338" s="57">
        <v>150</v>
      </c>
      <c r="P338" s="58" cm="1">
        <f t="array" ref="P338">(O338*$P$3)*(M338/O338)</f>
        <v>114.675</v>
      </c>
      <c r="Q338" s="58" cm="1">
        <f t="array" ref="Q338">R338</f>
        <v>250</v>
      </c>
      <c r="R338" s="58" cm="1">
        <f t="array" ref="R338">ROUND(O338*$P$3*(1+$Q$3),0)</f>
        <v>250</v>
      </c>
      <c r="S338" s="56" t="s">
        <v>57</v>
      </c>
      <c r="T338" s="60" t="s">
        <v>58</v>
      </c>
      <c r="U338" s="51"/>
      <c r="V338" s="61"/>
      <c r="W338" s="61"/>
      <c r="X338" s="61"/>
      <c r="Y338" s="61"/>
      <c r="Z338" s="53">
        <f t="shared" si="5"/>
        <v>0</v>
      </c>
    </row>
    <row r="339" spans="1:26" ht="16" customHeight="1" x14ac:dyDescent="0.2">
      <c r="A339" s="54"/>
      <c r="B339" s="63" t="s">
        <v>3662</v>
      </c>
      <c r="C339" s="56" t="s">
        <v>3663</v>
      </c>
      <c r="D339" s="56" t="s">
        <v>3664</v>
      </c>
      <c r="E339" s="56" t="str" cm="1">
        <f t="array" ref="E339">_xlfn.XLOOKUP(C339,Master!E1:E2386,Master!H1:H2386)</f>
        <v>No</v>
      </c>
      <c r="F339" s="56" t="s">
        <v>116</v>
      </c>
      <c r="G339" s="56" t="s">
        <v>282</v>
      </c>
      <c r="H339" s="56" t="s">
        <v>451</v>
      </c>
      <c r="I339" s="56" t="s">
        <v>1414</v>
      </c>
      <c r="J339" s="56" t="s">
        <v>2985</v>
      </c>
      <c r="K339" s="56" t="s">
        <v>56</v>
      </c>
      <c r="L339" s="56" t="s">
        <v>50</v>
      </c>
      <c r="M339" s="57">
        <v>82.5</v>
      </c>
      <c r="N339" s="57" cm="1">
        <f t="array" ref="N339">O339</f>
        <v>150</v>
      </c>
      <c r="O339" s="57">
        <v>150</v>
      </c>
      <c r="P339" s="58" cm="1">
        <f t="array" ref="P339">(O339*$P$3)*(M339/O339)</f>
        <v>114.675</v>
      </c>
      <c r="Q339" s="58" cm="1">
        <f t="array" ref="Q339">R339</f>
        <v>250</v>
      </c>
      <c r="R339" s="58" cm="1">
        <f t="array" ref="R339">ROUND(O339*$P$3*(1+$Q$3),0)</f>
        <v>250</v>
      </c>
      <c r="S339" s="56" t="s">
        <v>57</v>
      </c>
      <c r="T339" s="60" t="s">
        <v>58</v>
      </c>
      <c r="U339" s="51"/>
      <c r="V339" s="61"/>
      <c r="W339" s="61"/>
      <c r="X339" s="61"/>
      <c r="Y339" s="61"/>
      <c r="Z339" s="53">
        <f t="shared" si="5"/>
        <v>0</v>
      </c>
    </row>
    <row r="340" spans="1:26" ht="16" customHeight="1" x14ac:dyDescent="0.2">
      <c r="A340" s="54"/>
      <c r="B340" s="63" t="s">
        <v>3665</v>
      </c>
      <c r="C340" s="56" t="s">
        <v>3666</v>
      </c>
      <c r="D340" s="56" t="s">
        <v>3667</v>
      </c>
      <c r="E340" s="56" t="str" cm="1">
        <f t="array" ref="E340">_xlfn.XLOOKUP(C340,Master!E1:E2386,Master!H1:H2386)</f>
        <v>No</v>
      </c>
      <c r="F340" s="56" t="s">
        <v>95</v>
      </c>
      <c r="G340" s="56" t="s">
        <v>61</v>
      </c>
      <c r="H340" s="56" t="s">
        <v>451</v>
      </c>
      <c r="I340" s="56" t="s">
        <v>1414</v>
      </c>
      <c r="J340" s="56" t="s">
        <v>2985</v>
      </c>
      <c r="K340" s="56" t="s">
        <v>56</v>
      </c>
      <c r="L340" s="56" t="s">
        <v>50</v>
      </c>
      <c r="M340" s="57">
        <v>82.5</v>
      </c>
      <c r="N340" s="57" cm="1">
        <f t="array" ref="N340">O340</f>
        <v>150</v>
      </c>
      <c r="O340" s="57">
        <v>150</v>
      </c>
      <c r="P340" s="58" cm="1">
        <f t="array" ref="P340">(O340*$P$3)*(M340/O340)</f>
        <v>114.675</v>
      </c>
      <c r="Q340" s="58" cm="1">
        <f t="array" ref="Q340">R340</f>
        <v>250</v>
      </c>
      <c r="R340" s="58" cm="1">
        <f t="array" ref="R340">ROUND(O340*$P$3*(1+$Q$3),0)</f>
        <v>250</v>
      </c>
      <c r="S340" s="56" t="s">
        <v>57</v>
      </c>
      <c r="T340" s="60" t="s">
        <v>58</v>
      </c>
      <c r="U340" s="51"/>
      <c r="V340" s="61"/>
      <c r="W340" s="61"/>
      <c r="X340" s="61"/>
      <c r="Y340" s="61"/>
      <c r="Z340" s="53">
        <f t="shared" si="5"/>
        <v>0</v>
      </c>
    </row>
    <row r="341" spans="1:26" ht="16" customHeight="1" x14ac:dyDescent="0.2">
      <c r="A341" s="54"/>
      <c r="B341" s="63" t="s">
        <v>3668</v>
      </c>
      <c r="C341" s="56" t="s">
        <v>3669</v>
      </c>
      <c r="D341" s="56" t="s">
        <v>3670</v>
      </c>
      <c r="E341" s="56" t="str" cm="1">
        <f t="array" ref="E341">_xlfn.XLOOKUP(C341,Master!E1:E2386,Master!H1:H2386)</f>
        <v>No</v>
      </c>
      <c r="F341" s="56" t="s">
        <v>95</v>
      </c>
      <c r="G341" s="56" t="s">
        <v>64</v>
      </c>
      <c r="H341" s="56" t="s">
        <v>451</v>
      </c>
      <c r="I341" s="56" t="s">
        <v>1414</v>
      </c>
      <c r="J341" s="56" t="s">
        <v>2985</v>
      </c>
      <c r="K341" s="56" t="s">
        <v>56</v>
      </c>
      <c r="L341" s="56" t="s">
        <v>50</v>
      </c>
      <c r="M341" s="57">
        <v>82.5</v>
      </c>
      <c r="N341" s="57" cm="1">
        <f t="array" ref="N341">O341</f>
        <v>150</v>
      </c>
      <c r="O341" s="57">
        <v>150</v>
      </c>
      <c r="P341" s="58" cm="1">
        <f t="array" ref="P341">(O341*$P$3)*(M341/O341)</f>
        <v>114.675</v>
      </c>
      <c r="Q341" s="58" cm="1">
        <f t="array" ref="Q341">R341</f>
        <v>250</v>
      </c>
      <c r="R341" s="58" cm="1">
        <f t="array" ref="R341">ROUND(O341*$P$3*(1+$Q$3),0)</f>
        <v>250</v>
      </c>
      <c r="S341" s="56" t="s">
        <v>57</v>
      </c>
      <c r="T341" s="60" t="s">
        <v>58</v>
      </c>
      <c r="U341" s="51"/>
      <c r="V341" s="61"/>
      <c r="W341" s="61"/>
      <c r="X341" s="61"/>
      <c r="Y341" s="61"/>
      <c r="Z341" s="53">
        <f t="shared" si="5"/>
        <v>0</v>
      </c>
    </row>
    <row r="342" spans="1:26" ht="16" customHeight="1" x14ac:dyDescent="0.2">
      <c r="A342" s="54"/>
      <c r="B342" s="63" t="s">
        <v>3671</v>
      </c>
      <c r="C342" s="56" t="s">
        <v>3672</v>
      </c>
      <c r="D342" s="56" t="s">
        <v>3673</v>
      </c>
      <c r="E342" s="56" t="str" cm="1">
        <f t="array" ref="E342">_xlfn.XLOOKUP(C342,Master!E1:E2386,Master!H1:H2386)</f>
        <v>No</v>
      </c>
      <c r="F342" s="56" t="s">
        <v>95</v>
      </c>
      <c r="G342" s="56" t="s">
        <v>67</v>
      </c>
      <c r="H342" s="56" t="s">
        <v>451</v>
      </c>
      <c r="I342" s="56" t="s">
        <v>1414</v>
      </c>
      <c r="J342" s="56" t="s">
        <v>2985</v>
      </c>
      <c r="K342" s="56" t="s">
        <v>56</v>
      </c>
      <c r="L342" s="56" t="s">
        <v>50</v>
      </c>
      <c r="M342" s="57">
        <v>82.5</v>
      </c>
      <c r="N342" s="57" cm="1">
        <f t="array" ref="N342">O342</f>
        <v>150</v>
      </c>
      <c r="O342" s="57">
        <v>150</v>
      </c>
      <c r="P342" s="58" cm="1">
        <f t="array" ref="P342">(O342*$P$3)*(M342/O342)</f>
        <v>114.675</v>
      </c>
      <c r="Q342" s="58" cm="1">
        <f t="array" ref="Q342">R342</f>
        <v>250</v>
      </c>
      <c r="R342" s="58" cm="1">
        <f t="array" ref="R342">ROUND(O342*$P$3*(1+$Q$3),0)</f>
        <v>250</v>
      </c>
      <c r="S342" s="56" t="s">
        <v>57</v>
      </c>
      <c r="T342" s="60" t="s">
        <v>58</v>
      </c>
      <c r="U342" s="51"/>
      <c r="V342" s="61"/>
      <c r="W342" s="61"/>
      <c r="X342" s="61"/>
      <c r="Y342" s="61"/>
      <c r="Z342" s="53">
        <f t="shared" si="5"/>
        <v>0</v>
      </c>
    </row>
    <row r="343" spans="1:26" ht="16" customHeight="1" x14ac:dyDescent="0.2">
      <c r="A343" s="54"/>
      <c r="B343" s="63" t="s">
        <v>3674</v>
      </c>
      <c r="C343" s="56" t="s">
        <v>3675</v>
      </c>
      <c r="D343" s="56" t="s">
        <v>3676</v>
      </c>
      <c r="E343" s="56" t="str" cm="1">
        <f t="array" ref="E343">_xlfn.XLOOKUP(C343,Master!E1:E2386,Master!H1:H2386)</f>
        <v>No</v>
      </c>
      <c r="F343" s="56" t="s">
        <v>95</v>
      </c>
      <c r="G343" s="56" t="s">
        <v>70</v>
      </c>
      <c r="H343" s="56" t="s">
        <v>451</v>
      </c>
      <c r="I343" s="56" t="s">
        <v>1414</v>
      </c>
      <c r="J343" s="56" t="s">
        <v>2985</v>
      </c>
      <c r="K343" s="56" t="s">
        <v>56</v>
      </c>
      <c r="L343" s="56" t="s">
        <v>50</v>
      </c>
      <c r="M343" s="57">
        <v>82.5</v>
      </c>
      <c r="N343" s="57" cm="1">
        <f t="array" ref="N343">O343</f>
        <v>150</v>
      </c>
      <c r="O343" s="57">
        <v>150</v>
      </c>
      <c r="P343" s="58" cm="1">
        <f t="array" ref="P343">(O343*$P$3)*(M343/O343)</f>
        <v>114.675</v>
      </c>
      <c r="Q343" s="58" cm="1">
        <f t="array" ref="Q343">R343</f>
        <v>250</v>
      </c>
      <c r="R343" s="58" cm="1">
        <f t="array" ref="R343">ROUND(O343*$P$3*(1+$Q$3),0)</f>
        <v>250</v>
      </c>
      <c r="S343" s="56" t="s">
        <v>57</v>
      </c>
      <c r="T343" s="60" t="s">
        <v>58</v>
      </c>
      <c r="U343" s="51"/>
      <c r="V343" s="61"/>
      <c r="W343" s="61"/>
      <c r="X343" s="61"/>
      <c r="Y343" s="61"/>
      <c r="Z343" s="53">
        <f t="shared" si="5"/>
        <v>0</v>
      </c>
    </row>
    <row r="344" spans="1:26" ht="16" customHeight="1" x14ac:dyDescent="0.2">
      <c r="A344" s="54"/>
      <c r="B344" s="63" t="s">
        <v>3677</v>
      </c>
      <c r="C344" s="56" t="s">
        <v>3678</v>
      </c>
      <c r="D344" s="56" t="s">
        <v>3679</v>
      </c>
      <c r="E344" s="56" t="str" cm="1">
        <f t="array" ref="E344">_xlfn.XLOOKUP(C344,Master!E1:E2386,Master!H1:H2386)</f>
        <v>No</v>
      </c>
      <c r="F344" s="56" t="s">
        <v>95</v>
      </c>
      <c r="G344" s="56" t="s">
        <v>282</v>
      </c>
      <c r="H344" s="56" t="s">
        <v>451</v>
      </c>
      <c r="I344" s="56" t="s">
        <v>1414</v>
      </c>
      <c r="J344" s="56" t="s">
        <v>2985</v>
      </c>
      <c r="K344" s="56" t="s">
        <v>56</v>
      </c>
      <c r="L344" s="56" t="s">
        <v>50</v>
      </c>
      <c r="M344" s="57">
        <v>82.5</v>
      </c>
      <c r="N344" s="57" cm="1">
        <f t="array" ref="N344">O344</f>
        <v>150</v>
      </c>
      <c r="O344" s="57">
        <v>150</v>
      </c>
      <c r="P344" s="58" cm="1">
        <f t="array" ref="P344">(O344*$P$3)*(M344/O344)</f>
        <v>114.675</v>
      </c>
      <c r="Q344" s="58" cm="1">
        <f t="array" ref="Q344">R344</f>
        <v>250</v>
      </c>
      <c r="R344" s="58" cm="1">
        <f t="array" ref="R344">ROUND(O344*$P$3*(1+$Q$3),0)</f>
        <v>250</v>
      </c>
      <c r="S344" s="56" t="s">
        <v>57</v>
      </c>
      <c r="T344" s="60" t="s">
        <v>58</v>
      </c>
      <c r="U344" s="51"/>
      <c r="V344" s="61"/>
      <c r="W344" s="61"/>
      <c r="X344" s="61"/>
      <c r="Y344" s="61"/>
      <c r="Z344" s="53">
        <f t="shared" si="5"/>
        <v>0</v>
      </c>
    </row>
    <row r="345" spans="1:26" ht="16" customHeight="1" x14ac:dyDescent="0.2">
      <c r="A345" s="54"/>
      <c r="B345" s="63" t="s">
        <v>3680</v>
      </c>
      <c r="C345" s="56" t="s">
        <v>3681</v>
      </c>
      <c r="D345" s="56" t="s">
        <v>3682</v>
      </c>
      <c r="E345" s="56" t="str" cm="1">
        <f t="array" ref="E345">_xlfn.XLOOKUP(C345,Master!E1:E2386,Master!H1:H2386)</f>
        <v>Yes</v>
      </c>
      <c r="F345" s="56" t="s">
        <v>190</v>
      </c>
      <c r="G345" s="56" t="s">
        <v>61</v>
      </c>
      <c r="H345" s="56" t="s">
        <v>53</v>
      </c>
      <c r="I345" s="56" t="s">
        <v>84</v>
      </c>
      <c r="J345" s="56" t="s">
        <v>2985</v>
      </c>
      <c r="K345" s="56" t="s">
        <v>56</v>
      </c>
      <c r="L345" s="56" t="s">
        <v>50</v>
      </c>
      <c r="M345" s="57">
        <v>110</v>
      </c>
      <c r="N345" s="57" cm="1">
        <f t="array" ref="N345">O345</f>
        <v>200</v>
      </c>
      <c r="O345" s="57">
        <v>200</v>
      </c>
      <c r="P345" s="58" cm="1">
        <f t="array" ref="P345">(O345*$P$3)*(M345/O345)</f>
        <v>152.9</v>
      </c>
      <c r="Q345" s="58" cm="1">
        <f t="array" ref="Q345">R345</f>
        <v>334</v>
      </c>
      <c r="R345" s="58" cm="1">
        <f t="array" ref="R345">ROUND(O345*$P$3*(1+$Q$3),0)</f>
        <v>334</v>
      </c>
      <c r="S345" s="56" t="s">
        <v>57</v>
      </c>
      <c r="T345" s="60" t="s">
        <v>58</v>
      </c>
      <c r="U345" s="51"/>
      <c r="V345" s="61"/>
      <c r="W345" s="61"/>
      <c r="X345" s="61"/>
      <c r="Y345" s="61"/>
      <c r="Z345" s="53">
        <f t="shared" si="5"/>
        <v>0</v>
      </c>
    </row>
    <row r="346" spans="1:26" ht="16" customHeight="1" x14ac:dyDescent="0.2">
      <c r="A346" s="54"/>
      <c r="B346" s="63" t="s">
        <v>3683</v>
      </c>
      <c r="C346" s="56" t="s">
        <v>3684</v>
      </c>
      <c r="D346" s="56" t="s">
        <v>3685</v>
      </c>
      <c r="E346" s="56" t="str" cm="1">
        <f t="array" ref="E346">_xlfn.XLOOKUP(C346,Master!E1:E2386,Master!H1:H2386)</f>
        <v>Yes</v>
      </c>
      <c r="F346" s="56" t="s">
        <v>190</v>
      </c>
      <c r="G346" s="56" t="s">
        <v>64</v>
      </c>
      <c r="H346" s="56" t="s">
        <v>53</v>
      </c>
      <c r="I346" s="56" t="s">
        <v>84</v>
      </c>
      <c r="J346" s="56" t="s">
        <v>2985</v>
      </c>
      <c r="K346" s="56" t="s">
        <v>56</v>
      </c>
      <c r="L346" s="56" t="s">
        <v>50</v>
      </c>
      <c r="M346" s="57">
        <v>110</v>
      </c>
      <c r="N346" s="57" cm="1">
        <f t="array" ref="N346">O346</f>
        <v>200</v>
      </c>
      <c r="O346" s="57">
        <v>200</v>
      </c>
      <c r="P346" s="58" cm="1">
        <f t="array" ref="P346">(O346*$P$3)*(M346/O346)</f>
        <v>152.9</v>
      </c>
      <c r="Q346" s="58" cm="1">
        <f t="array" ref="Q346">R346</f>
        <v>334</v>
      </c>
      <c r="R346" s="58" cm="1">
        <f t="array" ref="R346">ROUND(O346*$P$3*(1+$Q$3),0)</f>
        <v>334</v>
      </c>
      <c r="S346" s="56" t="s">
        <v>57</v>
      </c>
      <c r="T346" s="60" t="s">
        <v>58</v>
      </c>
      <c r="U346" s="51"/>
      <c r="V346" s="61"/>
      <c r="W346" s="61"/>
      <c r="X346" s="61"/>
      <c r="Y346" s="61"/>
      <c r="Z346" s="53">
        <f t="shared" si="5"/>
        <v>0</v>
      </c>
    </row>
    <row r="347" spans="1:26" ht="16" customHeight="1" x14ac:dyDescent="0.2">
      <c r="A347" s="54"/>
      <c r="B347" s="63" t="s">
        <v>3686</v>
      </c>
      <c r="C347" s="56" t="s">
        <v>3687</v>
      </c>
      <c r="D347" s="56" t="s">
        <v>3688</v>
      </c>
      <c r="E347" s="56" t="str" cm="1">
        <f t="array" ref="E347">_xlfn.XLOOKUP(C347,Master!E1:E2386,Master!H1:H2386)</f>
        <v>Yes</v>
      </c>
      <c r="F347" s="56" t="s">
        <v>190</v>
      </c>
      <c r="G347" s="56" t="s">
        <v>67</v>
      </c>
      <c r="H347" s="56" t="s">
        <v>53</v>
      </c>
      <c r="I347" s="56" t="s">
        <v>84</v>
      </c>
      <c r="J347" s="56" t="s">
        <v>2985</v>
      </c>
      <c r="K347" s="56" t="s">
        <v>56</v>
      </c>
      <c r="L347" s="56" t="s">
        <v>50</v>
      </c>
      <c r="M347" s="57">
        <v>110</v>
      </c>
      <c r="N347" s="57" cm="1">
        <f t="array" ref="N347">O347</f>
        <v>200</v>
      </c>
      <c r="O347" s="57">
        <v>200</v>
      </c>
      <c r="P347" s="58" cm="1">
        <f t="array" ref="P347">(O347*$P$3)*(M347/O347)</f>
        <v>152.9</v>
      </c>
      <c r="Q347" s="58" cm="1">
        <f t="array" ref="Q347">R347</f>
        <v>334</v>
      </c>
      <c r="R347" s="58" cm="1">
        <f t="array" ref="R347">ROUND(O347*$P$3*(1+$Q$3),0)</f>
        <v>334</v>
      </c>
      <c r="S347" s="56" t="s">
        <v>57</v>
      </c>
      <c r="T347" s="60" t="s">
        <v>58</v>
      </c>
      <c r="U347" s="51"/>
      <c r="V347" s="61"/>
      <c r="W347" s="61"/>
      <c r="X347" s="61"/>
      <c r="Y347" s="61"/>
      <c r="Z347" s="53">
        <f t="shared" si="5"/>
        <v>0</v>
      </c>
    </row>
    <row r="348" spans="1:26" ht="16" customHeight="1" x14ac:dyDescent="0.2">
      <c r="A348" s="54"/>
      <c r="B348" s="63" t="s">
        <v>3689</v>
      </c>
      <c r="C348" s="56" t="s">
        <v>3690</v>
      </c>
      <c r="D348" s="56" t="s">
        <v>3691</v>
      </c>
      <c r="E348" s="56" t="str" cm="1">
        <f t="array" ref="E348">_xlfn.XLOOKUP(C348,Master!E1:E2386,Master!H1:H2386)</f>
        <v>Yes</v>
      </c>
      <c r="F348" s="56" t="s">
        <v>190</v>
      </c>
      <c r="G348" s="56" t="s">
        <v>70</v>
      </c>
      <c r="H348" s="56" t="s">
        <v>53</v>
      </c>
      <c r="I348" s="56" t="s">
        <v>84</v>
      </c>
      <c r="J348" s="56" t="s">
        <v>2985</v>
      </c>
      <c r="K348" s="56" t="s">
        <v>56</v>
      </c>
      <c r="L348" s="56" t="s">
        <v>50</v>
      </c>
      <c r="M348" s="57">
        <v>110</v>
      </c>
      <c r="N348" s="57" cm="1">
        <f t="array" ref="N348">O348</f>
        <v>200</v>
      </c>
      <c r="O348" s="57">
        <v>200</v>
      </c>
      <c r="P348" s="58" cm="1">
        <f t="array" ref="P348">(O348*$P$3)*(M348/O348)</f>
        <v>152.9</v>
      </c>
      <c r="Q348" s="58" cm="1">
        <f t="array" ref="Q348">R348</f>
        <v>334</v>
      </c>
      <c r="R348" s="58" cm="1">
        <f t="array" ref="R348">ROUND(O348*$P$3*(1+$Q$3),0)</f>
        <v>334</v>
      </c>
      <c r="S348" s="56" t="s">
        <v>57</v>
      </c>
      <c r="T348" s="60" t="s">
        <v>58</v>
      </c>
      <c r="U348" s="51"/>
      <c r="V348" s="61"/>
      <c r="W348" s="61"/>
      <c r="X348" s="61"/>
      <c r="Y348" s="61"/>
      <c r="Z348" s="53">
        <f t="shared" si="5"/>
        <v>0</v>
      </c>
    </row>
    <row r="349" spans="1:26" ht="16" customHeight="1" x14ac:dyDescent="0.2">
      <c r="A349" s="54"/>
      <c r="B349" s="63" t="s">
        <v>3692</v>
      </c>
      <c r="C349" s="56" t="s">
        <v>3693</v>
      </c>
      <c r="D349" s="56" t="s">
        <v>3694</v>
      </c>
      <c r="E349" s="56" t="str" cm="1">
        <f t="array" ref="E349">_xlfn.XLOOKUP(C349,Master!E1:E2386,Master!H1:H2386)</f>
        <v>Yes</v>
      </c>
      <c r="F349" s="56" t="s">
        <v>190</v>
      </c>
      <c r="G349" s="56" t="s">
        <v>282</v>
      </c>
      <c r="H349" s="56" t="s">
        <v>53</v>
      </c>
      <c r="I349" s="56" t="s">
        <v>84</v>
      </c>
      <c r="J349" s="56" t="s">
        <v>2985</v>
      </c>
      <c r="K349" s="56" t="s">
        <v>56</v>
      </c>
      <c r="L349" s="56" t="s">
        <v>50</v>
      </c>
      <c r="M349" s="57">
        <v>110</v>
      </c>
      <c r="N349" s="57" cm="1">
        <f t="array" ref="N349">O349</f>
        <v>200</v>
      </c>
      <c r="O349" s="57">
        <v>200</v>
      </c>
      <c r="P349" s="58" cm="1">
        <f t="array" ref="P349">(O349*$P$3)*(M349/O349)</f>
        <v>152.9</v>
      </c>
      <c r="Q349" s="58" cm="1">
        <f t="array" ref="Q349">R349</f>
        <v>334</v>
      </c>
      <c r="R349" s="58" cm="1">
        <f t="array" ref="R349">ROUND(O349*$P$3*(1+$Q$3),0)</f>
        <v>334</v>
      </c>
      <c r="S349" s="56" t="s">
        <v>57</v>
      </c>
      <c r="T349" s="60" t="s">
        <v>58</v>
      </c>
      <c r="U349" s="51"/>
      <c r="V349" s="61"/>
      <c r="W349" s="61"/>
      <c r="X349" s="61"/>
      <c r="Y349" s="61"/>
      <c r="Z349" s="53">
        <f t="shared" si="5"/>
        <v>0</v>
      </c>
    </row>
    <row r="350" spans="1:26" ht="16" customHeight="1" x14ac:dyDescent="0.2">
      <c r="A350" s="54"/>
      <c r="B350" s="63" t="s">
        <v>3695</v>
      </c>
      <c r="C350" s="56" t="s">
        <v>3696</v>
      </c>
      <c r="D350" s="56" t="s">
        <v>3697</v>
      </c>
      <c r="E350" s="56" t="str" cm="1">
        <f t="array" ref="E350">_xlfn.XLOOKUP(C350,Master!E1:E2386,Master!H1:H2386)</f>
        <v>No</v>
      </c>
      <c r="F350" s="56" t="s">
        <v>116</v>
      </c>
      <c r="G350" s="56" t="s">
        <v>61</v>
      </c>
      <c r="H350" s="56" t="s">
        <v>53</v>
      </c>
      <c r="I350" s="56" t="s">
        <v>84</v>
      </c>
      <c r="J350" s="56" t="s">
        <v>2985</v>
      </c>
      <c r="K350" s="56" t="s">
        <v>56</v>
      </c>
      <c r="L350" s="56" t="s">
        <v>50</v>
      </c>
      <c r="M350" s="57">
        <v>110</v>
      </c>
      <c r="N350" s="57" cm="1">
        <f t="array" ref="N350">O350</f>
        <v>200</v>
      </c>
      <c r="O350" s="57">
        <v>200</v>
      </c>
      <c r="P350" s="58" cm="1">
        <f t="array" ref="P350">(O350*$P$3)*(M350/O350)</f>
        <v>152.9</v>
      </c>
      <c r="Q350" s="58" cm="1">
        <f t="array" ref="Q350">R350</f>
        <v>334</v>
      </c>
      <c r="R350" s="58" cm="1">
        <f t="array" ref="R350">ROUND(O350*$P$3*(1+$Q$3),0)</f>
        <v>334</v>
      </c>
      <c r="S350" s="56" t="s">
        <v>57</v>
      </c>
      <c r="T350" s="60" t="s">
        <v>58</v>
      </c>
      <c r="U350" s="51"/>
      <c r="V350" s="61"/>
      <c r="W350" s="61"/>
      <c r="X350" s="61"/>
      <c r="Y350" s="61"/>
      <c r="Z350" s="53">
        <f t="shared" si="5"/>
        <v>0</v>
      </c>
    </row>
    <row r="351" spans="1:26" ht="16" customHeight="1" x14ac:dyDescent="0.2">
      <c r="A351" s="54"/>
      <c r="B351" s="63" t="s">
        <v>3698</v>
      </c>
      <c r="C351" s="56" t="s">
        <v>3699</v>
      </c>
      <c r="D351" s="56" t="s">
        <v>3700</v>
      </c>
      <c r="E351" s="56" t="str" cm="1">
        <f t="array" ref="E351">_xlfn.XLOOKUP(C351,Master!E1:E2386,Master!H1:H2386)</f>
        <v>No</v>
      </c>
      <c r="F351" s="56" t="s">
        <v>116</v>
      </c>
      <c r="G351" s="56" t="s">
        <v>64</v>
      </c>
      <c r="H351" s="56" t="s">
        <v>53</v>
      </c>
      <c r="I351" s="56" t="s">
        <v>84</v>
      </c>
      <c r="J351" s="56" t="s">
        <v>2985</v>
      </c>
      <c r="K351" s="56" t="s">
        <v>56</v>
      </c>
      <c r="L351" s="56" t="s">
        <v>50</v>
      </c>
      <c r="M351" s="57">
        <v>110</v>
      </c>
      <c r="N351" s="57" cm="1">
        <f t="array" ref="N351">O351</f>
        <v>200</v>
      </c>
      <c r="O351" s="57">
        <v>200</v>
      </c>
      <c r="P351" s="58" cm="1">
        <f t="array" ref="P351">(O351*$P$3)*(M351/O351)</f>
        <v>152.9</v>
      </c>
      <c r="Q351" s="58" cm="1">
        <f t="array" ref="Q351">R351</f>
        <v>334</v>
      </c>
      <c r="R351" s="58" cm="1">
        <f t="array" ref="R351">ROUND(O351*$P$3*(1+$Q$3),0)</f>
        <v>334</v>
      </c>
      <c r="S351" s="56" t="s">
        <v>57</v>
      </c>
      <c r="T351" s="60" t="s">
        <v>58</v>
      </c>
      <c r="U351" s="51"/>
      <c r="V351" s="61"/>
      <c r="W351" s="61"/>
      <c r="X351" s="61"/>
      <c r="Y351" s="61"/>
      <c r="Z351" s="53">
        <f t="shared" si="5"/>
        <v>0</v>
      </c>
    </row>
    <row r="352" spans="1:26" ht="16" customHeight="1" x14ac:dyDescent="0.2">
      <c r="A352" s="54"/>
      <c r="B352" s="63" t="s">
        <v>3701</v>
      </c>
      <c r="C352" s="56" t="s">
        <v>3702</v>
      </c>
      <c r="D352" s="56" t="s">
        <v>3703</v>
      </c>
      <c r="E352" s="56" t="str" cm="1">
        <f t="array" ref="E352">_xlfn.XLOOKUP(C352,Master!E1:E2386,Master!H1:H2386)</f>
        <v>No</v>
      </c>
      <c r="F352" s="56" t="s">
        <v>116</v>
      </c>
      <c r="G352" s="56" t="s">
        <v>67</v>
      </c>
      <c r="H352" s="56" t="s">
        <v>53</v>
      </c>
      <c r="I352" s="56" t="s">
        <v>84</v>
      </c>
      <c r="J352" s="56" t="s">
        <v>2985</v>
      </c>
      <c r="K352" s="56" t="s">
        <v>56</v>
      </c>
      <c r="L352" s="56" t="s">
        <v>50</v>
      </c>
      <c r="M352" s="57">
        <v>110</v>
      </c>
      <c r="N352" s="57" cm="1">
        <f t="array" ref="N352">O352</f>
        <v>200</v>
      </c>
      <c r="O352" s="57">
        <v>200</v>
      </c>
      <c r="P352" s="58" cm="1">
        <f t="array" ref="P352">(O352*$P$3)*(M352/O352)</f>
        <v>152.9</v>
      </c>
      <c r="Q352" s="58" cm="1">
        <f t="array" ref="Q352">R352</f>
        <v>334</v>
      </c>
      <c r="R352" s="58" cm="1">
        <f t="array" ref="R352">ROUND(O352*$P$3*(1+$Q$3),0)</f>
        <v>334</v>
      </c>
      <c r="S352" s="56" t="s">
        <v>57</v>
      </c>
      <c r="T352" s="60" t="s">
        <v>58</v>
      </c>
      <c r="U352" s="51"/>
      <c r="V352" s="61"/>
      <c r="W352" s="61"/>
      <c r="X352" s="61"/>
      <c r="Y352" s="61"/>
      <c r="Z352" s="53">
        <f t="shared" si="5"/>
        <v>0</v>
      </c>
    </row>
    <row r="353" spans="1:26" ht="16" customHeight="1" x14ac:dyDescent="0.2">
      <c r="A353" s="54"/>
      <c r="B353" s="63" t="s">
        <v>3704</v>
      </c>
      <c r="C353" s="56" t="s">
        <v>3705</v>
      </c>
      <c r="D353" s="56" t="s">
        <v>3706</v>
      </c>
      <c r="E353" s="56" t="str" cm="1">
        <f t="array" ref="E353">_xlfn.XLOOKUP(C353,Master!E1:E2386,Master!H1:H2386)</f>
        <v>No</v>
      </c>
      <c r="F353" s="56" t="s">
        <v>116</v>
      </c>
      <c r="G353" s="56" t="s">
        <v>70</v>
      </c>
      <c r="H353" s="56" t="s">
        <v>53</v>
      </c>
      <c r="I353" s="56" t="s">
        <v>84</v>
      </c>
      <c r="J353" s="56" t="s">
        <v>2985</v>
      </c>
      <c r="K353" s="56" t="s">
        <v>56</v>
      </c>
      <c r="L353" s="56" t="s">
        <v>50</v>
      </c>
      <c r="M353" s="57">
        <v>110</v>
      </c>
      <c r="N353" s="57" cm="1">
        <f t="array" ref="N353">O353</f>
        <v>200</v>
      </c>
      <c r="O353" s="57">
        <v>200</v>
      </c>
      <c r="P353" s="58" cm="1">
        <f t="array" ref="P353">(O353*$P$3)*(M353/O353)</f>
        <v>152.9</v>
      </c>
      <c r="Q353" s="58" cm="1">
        <f t="array" ref="Q353">R353</f>
        <v>334</v>
      </c>
      <c r="R353" s="58" cm="1">
        <f t="array" ref="R353">ROUND(O353*$P$3*(1+$Q$3),0)</f>
        <v>334</v>
      </c>
      <c r="S353" s="56" t="s">
        <v>57</v>
      </c>
      <c r="T353" s="60" t="s">
        <v>58</v>
      </c>
      <c r="U353" s="51"/>
      <c r="V353" s="61"/>
      <c r="W353" s="61"/>
      <c r="X353" s="61"/>
      <c r="Y353" s="61"/>
      <c r="Z353" s="53">
        <f t="shared" si="5"/>
        <v>0</v>
      </c>
    </row>
    <row r="354" spans="1:26" ht="16" customHeight="1" x14ac:dyDescent="0.2">
      <c r="A354" s="54"/>
      <c r="B354" s="63" t="s">
        <v>3707</v>
      </c>
      <c r="C354" s="56" t="s">
        <v>3708</v>
      </c>
      <c r="D354" s="56" t="s">
        <v>3709</v>
      </c>
      <c r="E354" s="56" t="str" cm="1">
        <f t="array" ref="E354">_xlfn.XLOOKUP(C354,Master!E1:E2386,Master!H1:H2386)</f>
        <v>No</v>
      </c>
      <c r="F354" s="56" t="s">
        <v>116</v>
      </c>
      <c r="G354" s="56" t="s">
        <v>282</v>
      </c>
      <c r="H354" s="56" t="s">
        <v>53</v>
      </c>
      <c r="I354" s="56" t="s">
        <v>84</v>
      </c>
      <c r="J354" s="56" t="s">
        <v>2985</v>
      </c>
      <c r="K354" s="56" t="s">
        <v>56</v>
      </c>
      <c r="L354" s="56" t="s">
        <v>50</v>
      </c>
      <c r="M354" s="57">
        <v>110</v>
      </c>
      <c r="N354" s="57" cm="1">
        <f t="array" ref="N354">O354</f>
        <v>200</v>
      </c>
      <c r="O354" s="57">
        <v>200</v>
      </c>
      <c r="P354" s="58" cm="1">
        <f t="array" ref="P354">(O354*$P$3)*(M354/O354)</f>
        <v>152.9</v>
      </c>
      <c r="Q354" s="58" cm="1">
        <f t="array" ref="Q354">R354</f>
        <v>334</v>
      </c>
      <c r="R354" s="58" cm="1">
        <f t="array" ref="R354">ROUND(O354*$P$3*(1+$Q$3),0)</f>
        <v>334</v>
      </c>
      <c r="S354" s="56" t="s">
        <v>57</v>
      </c>
      <c r="T354" s="60" t="s">
        <v>58</v>
      </c>
      <c r="U354" s="51"/>
      <c r="V354" s="61"/>
      <c r="W354" s="61"/>
      <c r="X354" s="61"/>
      <c r="Y354" s="61"/>
      <c r="Z354" s="53">
        <f t="shared" si="5"/>
        <v>0</v>
      </c>
    </row>
    <row r="355" spans="1:26" ht="16" customHeight="1" x14ac:dyDescent="0.2">
      <c r="A355" s="54"/>
      <c r="B355" s="63" t="s">
        <v>3710</v>
      </c>
      <c r="C355" s="56" t="s">
        <v>3711</v>
      </c>
      <c r="D355" s="56" t="s">
        <v>3712</v>
      </c>
      <c r="E355" s="56" t="str" cm="1">
        <f t="array" ref="E355">_xlfn.XLOOKUP(C355,Master!E1:E2386,Master!H1:H2386)</f>
        <v>No</v>
      </c>
      <c r="F355" s="56" t="s">
        <v>95</v>
      </c>
      <c r="G355" s="56" t="s">
        <v>61</v>
      </c>
      <c r="H355" s="56" t="s">
        <v>53</v>
      </c>
      <c r="I355" s="56" t="s">
        <v>84</v>
      </c>
      <c r="J355" s="56" t="s">
        <v>2985</v>
      </c>
      <c r="K355" s="56" t="s">
        <v>56</v>
      </c>
      <c r="L355" s="56" t="s">
        <v>50</v>
      </c>
      <c r="M355" s="57">
        <v>110</v>
      </c>
      <c r="N355" s="57" cm="1">
        <f t="array" ref="N355">O355</f>
        <v>200</v>
      </c>
      <c r="O355" s="57">
        <v>200</v>
      </c>
      <c r="P355" s="58" cm="1">
        <f t="array" ref="P355">(O355*$P$3)*(M355/O355)</f>
        <v>152.9</v>
      </c>
      <c r="Q355" s="58" cm="1">
        <f t="array" ref="Q355">R355</f>
        <v>334</v>
      </c>
      <c r="R355" s="58" cm="1">
        <f t="array" ref="R355">ROUND(O355*$P$3*(1+$Q$3),0)</f>
        <v>334</v>
      </c>
      <c r="S355" s="56" t="s">
        <v>57</v>
      </c>
      <c r="T355" s="60" t="s">
        <v>58</v>
      </c>
      <c r="U355" s="51"/>
      <c r="V355" s="61"/>
      <c r="W355" s="61"/>
      <c r="X355" s="61"/>
      <c r="Y355" s="61"/>
      <c r="Z355" s="53">
        <f t="shared" si="5"/>
        <v>0</v>
      </c>
    </row>
    <row r="356" spans="1:26" ht="16" customHeight="1" x14ac:dyDescent="0.2">
      <c r="A356" s="54"/>
      <c r="B356" s="63" t="s">
        <v>3713</v>
      </c>
      <c r="C356" s="56" t="s">
        <v>3714</v>
      </c>
      <c r="D356" s="56" t="s">
        <v>3715</v>
      </c>
      <c r="E356" s="56" t="str" cm="1">
        <f t="array" ref="E356">_xlfn.XLOOKUP(C356,Master!E1:E2386,Master!H1:H2386)</f>
        <v>No</v>
      </c>
      <c r="F356" s="56" t="s">
        <v>95</v>
      </c>
      <c r="G356" s="56" t="s">
        <v>64</v>
      </c>
      <c r="H356" s="56" t="s">
        <v>53</v>
      </c>
      <c r="I356" s="56" t="s">
        <v>84</v>
      </c>
      <c r="J356" s="56" t="s">
        <v>2985</v>
      </c>
      <c r="K356" s="56" t="s">
        <v>56</v>
      </c>
      <c r="L356" s="56" t="s">
        <v>50</v>
      </c>
      <c r="M356" s="57">
        <v>110</v>
      </c>
      <c r="N356" s="57" cm="1">
        <f t="array" ref="N356">O356</f>
        <v>200</v>
      </c>
      <c r="O356" s="57">
        <v>200</v>
      </c>
      <c r="P356" s="58" cm="1">
        <f t="array" ref="P356">(O356*$P$3)*(M356/O356)</f>
        <v>152.9</v>
      </c>
      <c r="Q356" s="58" cm="1">
        <f t="array" ref="Q356">R356</f>
        <v>334</v>
      </c>
      <c r="R356" s="58" cm="1">
        <f t="array" ref="R356">ROUND(O356*$P$3*(1+$Q$3),0)</f>
        <v>334</v>
      </c>
      <c r="S356" s="56" t="s">
        <v>57</v>
      </c>
      <c r="T356" s="60" t="s">
        <v>58</v>
      </c>
      <c r="U356" s="51"/>
      <c r="V356" s="61"/>
      <c r="W356" s="61"/>
      <c r="X356" s="61"/>
      <c r="Y356" s="61"/>
      <c r="Z356" s="53">
        <f t="shared" si="5"/>
        <v>0</v>
      </c>
    </row>
    <row r="357" spans="1:26" ht="16" customHeight="1" x14ac:dyDescent="0.2">
      <c r="A357" s="54"/>
      <c r="B357" s="63" t="s">
        <v>3716</v>
      </c>
      <c r="C357" s="56" t="s">
        <v>3717</v>
      </c>
      <c r="D357" s="56" t="s">
        <v>3718</v>
      </c>
      <c r="E357" s="56" t="str" cm="1">
        <f t="array" ref="E357">_xlfn.XLOOKUP(C357,Master!E1:E2386,Master!H1:H2386)</f>
        <v>No</v>
      </c>
      <c r="F357" s="56" t="s">
        <v>95</v>
      </c>
      <c r="G357" s="56" t="s">
        <v>67</v>
      </c>
      <c r="H357" s="56" t="s">
        <v>53</v>
      </c>
      <c r="I357" s="56" t="s">
        <v>84</v>
      </c>
      <c r="J357" s="56" t="s">
        <v>2985</v>
      </c>
      <c r="K357" s="56" t="s">
        <v>56</v>
      </c>
      <c r="L357" s="56" t="s">
        <v>50</v>
      </c>
      <c r="M357" s="57">
        <v>110</v>
      </c>
      <c r="N357" s="57" cm="1">
        <f t="array" ref="N357">O357</f>
        <v>200</v>
      </c>
      <c r="O357" s="57">
        <v>200</v>
      </c>
      <c r="P357" s="58" cm="1">
        <f t="array" ref="P357">(O357*$P$3)*(M357/O357)</f>
        <v>152.9</v>
      </c>
      <c r="Q357" s="58" cm="1">
        <f t="array" ref="Q357">R357</f>
        <v>334</v>
      </c>
      <c r="R357" s="58" cm="1">
        <f t="array" ref="R357">ROUND(O357*$P$3*(1+$Q$3),0)</f>
        <v>334</v>
      </c>
      <c r="S357" s="56" t="s">
        <v>57</v>
      </c>
      <c r="T357" s="60" t="s">
        <v>58</v>
      </c>
      <c r="U357" s="51"/>
      <c r="V357" s="61"/>
      <c r="W357" s="61"/>
      <c r="X357" s="61"/>
      <c r="Y357" s="61"/>
      <c r="Z357" s="53">
        <f t="shared" si="5"/>
        <v>0</v>
      </c>
    </row>
    <row r="358" spans="1:26" ht="16" customHeight="1" x14ac:dyDescent="0.2">
      <c r="A358" s="54"/>
      <c r="B358" s="63" t="s">
        <v>3719</v>
      </c>
      <c r="C358" s="56" t="s">
        <v>3720</v>
      </c>
      <c r="D358" s="56" t="s">
        <v>3721</v>
      </c>
      <c r="E358" s="56" t="str" cm="1">
        <f t="array" ref="E358">_xlfn.XLOOKUP(C358,Master!E1:E2386,Master!H1:H2386)</f>
        <v>No</v>
      </c>
      <c r="F358" s="56" t="s">
        <v>95</v>
      </c>
      <c r="G358" s="56" t="s">
        <v>70</v>
      </c>
      <c r="H358" s="56" t="s">
        <v>53</v>
      </c>
      <c r="I358" s="56" t="s">
        <v>84</v>
      </c>
      <c r="J358" s="56" t="s">
        <v>2985</v>
      </c>
      <c r="K358" s="56" t="s">
        <v>56</v>
      </c>
      <c r="L358" s="56" t="s">
        <v>50</v>
      </c>
      <c r="M358" s="57">
        <v>110</v>
      </c>
      <c r="N358" s="57" cm="1">
        <f t="array" ref="N358">O358</f>
        <v>200</v>
      </c>
      <c r="O358" s="57">
        <v>200</v>
      </c>
      <c r="P358" s="58" cm="1">
        <f t="array" ref="P358">(O358*$P$3)*(M358/O358)</f>
        <v>152.9</v>
      </c>
      <c r="Q358" s="58" cm="1">
        <f t="array" ref="Q358">R358</f>
        <v>334</v>
      </c>
      <c r="R358" s="58" cm="1">
        <f t="array" ref="R358">ROUND(O358*$P$3*(1+$Q$3),0)</f>
        <v>334</v>
      </c>
      <c r="S358" s="56" t="s">
        <v>57</v>
      </c>
      <c r="T358" s="60" t="s">
        <v>58</v>
      </c>
      <c r="U358" s="51"/>
      <c r="V358" s="61"/>
      <c r="W358" s="61"/>
      <c r="X358" s="61"/>
      <c r="Y358" s="61"/>
      <c r="Z358" s="53">
        <f t="shared" si="5"/>
        <v>0</v>
      </c>
    </row>
    <row r="359" spans="1:26" ht="16" customHeight="1" x14ac:dyDescent="0.2">
      <c r="A359" s="54"/>
      <c r="B359" s="63" t="s">
        <v>3722</v>
      </c>
      <c r="C359" s="56" t="s">
        <v>3723</v>
      </c>
      <c r="D359" s="56" t="s">
        <v>3724</v>
      </c>
      <c r="E359" s="56" t="str" cm="1">
        <f t="array" ref="E359">_xlfn.XLOOKUP(C359,Master!E1:E2386,Master!H1:H2386)</f>
        <v>No</v>
      </c>
      <c r="F359" s="56" t="s">
        <v>95</v>
      </c>
      <c r="G359" s="56" t="s">
        <v>282</v>
      </c>
      <c r="H359" s="56" t="s">
        <v>53</v>
      </c>
      <c r="I359" s="56" t="s">
        <v>84</v>
      </c>
      <c r="J359" s="56" t="s">
        <v>2985</v>
      </c>
      <c r="K359" s="56" t="s">
        <v>56</v>
      </c>
      <c r="L359" s="56" t="s">
        <v>50</v>
      </c>
      <c r="M359" s="57">
        <v>110</v>
      </c>
      <c r="N359" s="57" cm="1">
        <f t="array" ref="N359">O359</f>
        <v>200</v>
      </c>
      <c r="O359" s="57">
        <v>200</v>
      </c>
      <c r="P359" s="58" cm="1">
        <f t="array" ref="P359">(O359*$P$3)*(M359/O359)</f>
        <v>152.9</v>
      </c>
      <c r="Q359" s="58" cm="1">
        <f t="array" ref="Q359">R359</f>
        <v>334</v>
      </c>
      <c r="R359" s="58" cm="1">
        <f t="array" ref="R359">ROUND(O359*$P$3*(1+$Q$3),0)</f>
        <v>334</v>
      </c>
      <c r="S359" s="56" t="s">
        <v>57</v>
      </c>
      <c r="T359" s="60" t="s">
        <v>58</v>
      </c>
      <c r="U359" s="51"/>
      <c r="V359" s="61"/>
      <c r="W359" s="61"/>
      <c r="X359" s="61"/>
      <c r="Y359" s="61"/>
      <c r="Z359" s="53">
        <f t="shared" si="5"/>
        <v>0</v>
      </c>
    </row>
    <row r="360" spans="1:26" ht="16" customHeight="1" x14ac:dyDescent="0.2">
      <c r="A360" s="54"/>
      <c r="B360" s="63" t="s">
        <v>3725</v>
      </c>
      <c r="C360" s="56" t="s">
        <v>3726</v>
      </c>
      <c r="D360" s="56" t="s">
        <v>3727</v>
      </c>
      <c r="E360" s="56" t="str" cm="1">
        <f t="array" ref="E360">_xlfn.XLOOKUP(C360,Master!E1:E2386,Master!H1:H2386)</f>
        <v>No</v>
      </c>
      <c r="F360" s="56" t="s">
        <v>127</v>
      </c>
      <c r="G360" s="56" t="s">
        <v>64</v>
      </c>
      <c r="H360" s="56" t="s">
        <v>1288</v>
      </c>
      <c r="I360" s="56" t="s">
        <v>1317</v>
      </c>
      <c r="J360" s="56" t="s">
        <v>2985</v>
      </c>
      <c r="K360" s="56" t="s">
        <v>56</v>
      </c>
      <c r="L360" s="56" t="s">
        <v>50</v>
      </c>
      <c r="M360" s="57">
        <v>22</v>
      </c>
      <c r="N360" s="57" cm="1">
        <f t="array" ref="N360">O360</f>
        <v>40</v>
      </c>
      <c r="O360" s="57">
        <v>40</v>
      </c>
      <c r="P360" s="58" cm="1">
        <f t="array" ref="P360">(O360*$P$3)*(M360/O360)</f>
        <v>30.58</v>
      </c>
      <c r="Q360" s="58" cm="1">
        <f t="array" ref="Q360">R360</f>
        <v>67</v>
      </c>
      <c r="R360" s="58" cm="1">
        <f t="array" ref="R360">ROUND(O360*$P$3*(1+$Q$3),0)</f>
        <v>67</v>
      </c>
      <c r="S360" s="56" t="s">
        <v>57</v>
      </c>
      <c r="T360" s="60" t="s">
        <v>58</v>
      </c>
      <c r="U360" s="51"/>
      <c r="V360" s="61"/>
      <c r="W360" s="61"/>
      <c r="X360" s="61"/>
      <c r="Y360" s="61"/>
      <c r="Z360" s="53">
        <f t="shared" si="5"/>
        <v>0</v>
      </c>
    </row>
    <row r="361" spans="1:26" ht="16" customHeight="1" x14ac:dyDescent="0.2">
      <c r="A361" s="54"/>
      <c r="B361" s="63" t="s">
        <v>3728</v>
      </c>
      <c r="C361" s="56" t="s">
        <v>3729</v>
      </c>
      <c r="D361" s="56" t="s">
        <v>3730</v>
      </c>
      <c r="E361" s="56" t="str" cm="1">
        <f t="array" ref="E361">_xlfn.XLOOKUP(C361,Master!E1:E2386,Master!H1:H2386)</f>
        <v>No</v>
      </c>
      <c r="F361" s="56" t="s">
        <v>127</v>
      </c>
      <c r="G361" s="56" t="s">
        <v>67</v>
      </c>
      <c r="H361" s="56" t="s">
        <v>1288</v>
      </c>
      <c r="I361" s="56" t="s">
        <v>1317</v>
      </c>
      <c r="J361" s="56" t="s">
        <v>2985</v>
      </c>
      <c r="K361" s="56" t="s">
        <v>56</v>
      </c>
      <c r="L361" s="56" t="s">
        <v>50</v>
      </c>
      <c r="M361" s="57">
        <v>22</v>
      </c>
      <c r="N361" s="57" cm="1">
        <f t="array" ref="N361">O361</f>
        <v>40</v>
      </c>
      <c r="O361" s="57">
        <v>40</v>
      </c>
      <c r="P361" s="58" cm="1">
        <f t="array" ref="P361">(O361*$P$3)*(M361/O361)</f>
        <v>30.58</v>
      </c>
      <c r="Q361" s="58" cm="1">
        <f t="array" ref="Q361">R361</f>
        <v>67</v>
      </c>
      <c r="R361" s="58" cm="1">
        <f t="array" ref="R361">ROUND(O361*$P$3*(1+$Q$3),0)</f>
        <v>67</v>
      </c>
      <c r="S361" s="56" t="s">
        <v>57</v>
      </c>
      <c r="T361" s="60" t="s">
        <v>58</v>
      </c>
      <c r="U361" s="51"/>
      <c r="V361" s="61"/>
      <c r="W361" s="61"/>
      <c r="X361" s="61"/>
      <c r="Y361" s="61"/>
      <c r="Z361" s="53">
        <f t="shared" si="5"/>
        <v>0</v>
      </c>
    </row>
    <row r="362" spans="1:26" ht="16" customHeight="1" x14ac:dyDescent="0.2">
      <c r="A362" s="54"/>
      <c r="B362" s="63" t="s">
        <v>3731</v>
      </c>
      <c r="C362" s="56" t="s">
        <v>3732</v>
      </c>
      <c r="D362" s="56" t="s">
        <v>3733</v>
      </c>
      <c r="E362" s="56" t="str" cm="1">
        <f t="array" ref="E362">_xlfn.XLOOKUP(C362,Master!E1:E2386,Master!H1:H2386)</f>
        <v>Yes</v>
      </c>
      <c r="F362" s="56" t="s">
        <v>190</v>
      </c>
      <c r="G362" s="56" t="s">
        <v>64</v>
      </c>
      <c r="H362" s="56" t="s">
        <v>1288</v>
      </c>
      <c r="I362" s="56" t="s">
        <v>1317</v>
      </c>
      <c r="J362" s="56" t="s">
        <v>2985</v>
      </c>
      <c r="K362" s="56" t="s">
        <v>56</v>
      </c>
      <c r="L362" s="56" t="s">
        <v>50</v>
      </c>
      <c r="M362" s="57">
        <v>22</v>
      </c>
      <c r="N362" s="57" cm="1">
        <f t="array" ref="N362">O362</f>
        <v>40</v>
      </c>
      <c r="O362" s="57">
        <v>40</v>
      </c>
      <c r="P362" s="58" cm="1">
        <f t="array" ref="P362">(O362*$P$3)*(M362/O362)</f>
        <v>30.58</v>
      </c>
      <c r="Q362" s="58" cm="1">
        <f t="array" ref="Q362">R362</f>
        <v>67</v>
      </c>
      <c r="R362" s="58" cm="1">
        <f t="array" ref="R362">ROUND(O362*$P$3*(1+$Q$3),0)</f>
        <v>67</v>
      </c>
      <c r="S362" s="56" t="s">
        <v>57</v>
      </c>
      <c r="T362" s="60" t="s">
        <v>58</v>
      </c>
      <c r="U362" s="51"/>
      <c r="V362" s="61"/>
      <c r="W362" s="61"/>
      <c r="X362" s="61"/>
      <c r="Y362" s="61"/>
      <c r="Z362" s="53">
        <f t="shared" si="5"/>
        <v>0</v>
      </c>
    </row>
    <row r="363" spans="1:26" ht="16" customHeight="1" x14ac:dyDescent="0.2">
      <c r="A363" s="54"/>
      <c r="B363" s="63" t="s">
        <v>3734</v>
      </c>
      <c r="C363" s="56" t="s">
        <v>3735</v>
      </c>
      <c r="D363" s="56" t="s">
        <v>3736</v>
      </c>
      <c r="E363" s="56" t="str" cm="1">
        <f t="array" ref="E363">_xlfn.XLOOKUP(C363,Master!E1:E2386,Master!H1:H2386)</f>
        <v>Yes</v>
      </c>
      <c r="F363" s="56" t="s">
        <v>190</v>
      </c>
      <c r="G363" s="56" t="s">
        <v>67</v>
      </c>
      <c r="H363" s="56" t="s">
        <v>1288</v>
      </c>
      <c r="I363" s="56" t="s">
        <v>1317</v>
      </c>
      <c r="J363" s="56" t="s">
        <v>2985</v>
      </c>
      <c r="K363" s="56" t="s">
        <v>56</v>
      </c>
      <c r="L363" s="56" t="s">
        <v>50</v>
      </c>
      <c r="M363" s="57">
        <v>22</v>
      </c>
      <c r="N363" s="57" cm="1">
        <f t="array" ref="N363">O363</f>
        <v>40</v>
      </c>
      <c r="O363" s="57">
        <v>40</v>
      </c>
      <c r="P363" s="58" cm="1">
        <f t="array" ref="P363">(O363*$P$3)*(M363/O363)</f>
        <v>30.58</v>
      </c>
      <c r="Q363" s="58" cm="1">
        <f t="array" ref="Q363">R363</f>
        <v>67</v>
      </c>
      <c r="R363" s="58" cm="1">
        <f t="array" ref="R363">ROUND(O363*$P$3*(1+$Q$3),0)</f>
        <v>67</v>
      </c>
      <c r="S363" s="56" t="s">
        <v>57</v>
      </c>
      <c r="T363" s="60" t="s">
        <v>58</v>
      </c>
      <c r="U363" s="51"/>
      <c r="V363" s="61"/>
      <c r="W363" s="61"/>
      <c r="X363" s="61"/>
      <c r="Y363" s="61"/>
      <c r="Z363" s="53">
        <f t="shared" si="5"/>
        <v>0</v>
      </c>
    </row>
    <row r="364" spans="1:26" ht="16" customHeight="1" x14ac:dyDescent="0.2">
      <c r="A364" s="54"/>
      <c r="B364" s="63" t="s">
        <v>3737</v>
      </c>
      <c r="C364" s="56" t="s">
        <v>3738</v>
      </c>
      <c r="D364" s="56" t="s">
        <v>3739</v>
      </c>
      <c r="E364" s="56" t="str" cm="1">
        <f t="array" ref="E364">_xlfn.XLOOKUP(C364,Master!E1:E2386,Master!H1:H2386)</f>
        <v>No</v>
      </c>
      <c r="F364" s="56" t="s">
        <v>190</v>
      </c>
      <c r="G364" s="56" t="s">
        <v>61</v>
      </c>
      <c r="H364" s="56" t="s">
        <v>1244</v>
      </c>
      <c r="I364" s="56" t="s">
        <v>1245</v>
      </c>
      <c r="J364" s="56" t="s">
        <v>2985</v>
      </c>
      <c r="K364" s="56" t="s">
        <v>56</v>
      </c>
      <c r="L364" s="56" t="s">
        <v>50</v>
      </c>
      <c r="M364" s="57">
        <v>22</v>
      </c>
      <c r="N364" s="57" cm="1">
        <f t="array" ref="N364">O364</f>
        <v>40</v>
      </c>
      <c r="O364" s="57">
        <v>40</v>
      </c>
      <c r="P364" s="58" cm="1">
        <f t="array" ref="P364">(O364*$P$3)*(M364/O364)</f>
        <v>30.58</v>
      </c>
      <c r="Q364" s="58" cm="1">
        <f t="array" ref="Q364">R364</f>
        <v>67</v>
      </c>
      <c r="R364" s="58" cm="1">
        <f t="array" ref="R364">ROUND(O364*$P$3*(1+$Q$3),0)</f>
        <v>67</v>
      </c>
      <c r="S364" s="56" t="s">
        <v>57</v>
      </c>
      <c r="T364" s="60" t="s">
        <v>58</v>
      </c>
      <c r="U364" s="51"/>
      <c r="V364" s="61"/>
      <c r="W364" s="61"/>
      <c r="X364" s="61"/>
      <c r="Y364" s="61"/>
      <c r="Z364" s="53">
        <f t="shared" si="5"/>
        <v>0</v>
      </c>
    </row>
    <row r="365" spans="1:26" ht="16" customHeight="1" x14ac:dyDescent="0.2">
      <c r="A365" s="54"/>
      <c r="B365" s="63" t="s">
        <v>3740</v>
      </c>
      <c r="C365" s="56" t="s">
        <v>3741</v>
      </c>
      <c r="D365" s="56" t="s">
        <v>3742</v>
      </c>
      <c r="E365" s="56" t="str" cm="1">
        <f t="array" ref="E365">_xlfn.XLOOKUP(C365,Master!E1:E2386,Master!H1:H2386)</f>
        <v>No</v>
      </c>
      <c r="F365" s="56" t="s">
        <v>190</v>
      </c>
      <c r="G365" s="56" t="s">
        <v>64</v>
      </c>
      <c r="H365" s="56" t="s">
        <v>1244</v>
      </c>
      <c r="I365" s="56" t="s">
        <v>1245</v>
      </c>
      <c r="J365" s="56" t="s">
        <v>2985</v>
      </c>
      <c r="K365" s="56" t="s">
        <v>56</v>
      </c>
      <c r="L365" s="56" t="s">
        <v>50</v>
      </c>
      <c r="M365" s="57">
        <v>22</v>
      </c>
      <c r="N365" s="57" cm="1">
        <f t="array" ref="N365">O365</f>
        <v>40</v>
      </c>
      <c r="O365" s="57">
        <v>40</v>
      </c>
      <c r="P365" s="58" cm="1">
        <f t="array" ref="P365">(O365*$P$3)*(M365/O365)</f>
        <v>30.58</v>
      </c>
      <c r="Q365" s="58" cm="1">
        <f t="array" ref="Q365">R365</f>
        <v>67</v>
      </c>
      <c r="R365" s="58" cm="1">
        <f t="array" ref="R365">ROUND(O365*$P$3*(1+$Q$3),0)</f>
        <v>67</v>
      </c>
      <c r="S365" s="56" t="s">
        <v>57</v>
      </c>
      <c r="T365" s="60" t="s">
        <v>58</v>
      </c>
      <c r="U365" s="51"/>
      <c r="V365" s="61"/>
      <c r="W365" s="61"/>
      <c r="X365" s="61"/>
      <c r="Y365" s="61"/>
      <c r="Z365" s="53">
        <f t="shared" si="5"/>
        <v>0</v>
      </c>
    </row>
    <row r="366" spans="1:26" ht="16" customHeight="1" x14ac:dyDescent="0.2">
      <c r="A366" s="54"/>
      <c r="B366" s="63" t="s">
        <v>3743</v>
      </c>
      <c r="C366" s="56" t="s">
        <v>3744</v>
      </c>
      <c r="D366" s="56" t="s">
        <v>3745</v>
      </c>
      <c r="E366" s="56" t="str" cm="1">
        <f t="array" ref="E366">_xlfn.XLOOKUP(C366,Master!E1:E2386,Master!H1:H2386)</f>
        <v>No</v>
      </c>
      <c r="F366" s="56" t="s">
        <v>190</v>
      </c>
      <c r="G366" s="56" t="s">
        <v>67</v>
      </c>
      <c r="H366" s="56" t="s">
        <v>1244</v>
      </c>
      <c r="I366" s="56" t="s">
        <v>1245</v>
      </c>
      <c r="J366" s="56" t="s">
        <v>2985</v>
      </c>
      <c r="K366" s="56" t="s">
        <v>56</v>
      </c>
      <c r="L366" s="56" t="s">
        <v>50</v>
      </c>
      <c r="M366" s="57">
        <v>22</v>
      </c>
      <c r="N366" s="57" cm="1">
        <f t="array" ref="N366">O366</f>
        <v>40</v>
      </c>
      <c r="O366" s="57">
        <v>40</v>
      </c>
      <c r="P366" s="58" cm="1">
        <f t="array" ref="P366">(O366*$P$3)*(M366/O366)</f>
        <v>30.58</v>
      </c>
      <c r="Q366" s="58" cm="1">
        <f t="array" ref="Q366">R366</f>
        <v>67</v>
      </c>
      <c r="R366" s="58" cm="1">
        <f t="array" ref="R366">ROUND(O366*$P$3*(1+$Q$3),0)</f>
        <v>67</v>
      </c>
      <c r="S366" s="56" t="s">
        <v>57</v>
      </c>
      <c r="T366" s="60" t="s">
        <v>58</v>
      </c>
      <c r="U366" s="51"/>
      <c r="V366" s="61"/>
      <c r="W366" s="61"/>
      <c r="X366" s="61"/>
      <c r="Y366" s="61"/>
      <c r="Z366" s="53">
        <f t="shared" si="5"/>
        <v>0</v>
      </c>
    </row>
    <row r="367" spans="1:26" ht="16" customHeight="1" x14ac:dyDescent="0.2">
      <c r="A367" s="54"/>
      <c r="B367" s="63" t="s">
        <v>3746</v>
      </c>
      <c r="C367" s="56" t="s">
        <v>3747</v>
      </c>
      <c r="D367" s="56" t="s">
        <v>3748</v>
      </c>
      <c r="E367" s="56" t="str" cm="1">
        <f t="array" ref="E367">_xlfn.XLOOKUP(C367,Master!E1:E2386,Master!H1:H2386)</f>
        <v>No</v>
      </c>
      <c r="F367" s="56" t="s">
        <v>190</v>
      </c>
      <c r="G367" s="56" t="s">
        <v>70</v>
      </c>
      <c r="H367" s="56" t="s">
        <v>1244</v>
      </c>
      <c r="I367" s="56" t="s">
        <v>1245</v>
      </c>
      <c r="J367" s="56" t="s">
        <v>2985</v>
      </c>
      <c r="K367" s="56" t="s">
        <v>56</v>
      </c>
      <c r="L367" s="56" t="s">
        <v>50</v>
      </c>
      <c r="M367" s="57">
        <v>22</v>
      </c>
      <c r="N367" s="57" cm="1">
        <f t="array" ref="N367">O367</f>
        <v>40</v>
      </c>
      <c r="O367" s="57">
        <v>40</v>
      </c>
      <c r="P367" s="58" cm="1">
        <f t="array" ref="P367">(O367*$P$3)*(M367/O367)</f>
        <v>30.58</v>
      </c>
      <c r="Q367" s="58" cm="1">
        <f t="array" ref="Q367">R367</f>
        <v>67</v>
      </c>
      <c r="R367" s="58" cm="1">
        <f t="array" ref="R367">ROUND(O367*$P$3*(1+$Q$3),0)</f>
        <v>67</v>
      </c>
      <c r="S367" s="56" t="s">
        <v>57</v>
      </c>
      <c r="T367" s="60" t="s">
        <v>58</v>
      </c>
      <c r="U367" s="51"/>
      <c r="V367" s="61"/>
      <c r="W367" s="61"/>
      <c r="X367" s="61"/>
      <c r="Y367" s="61"/>
      <c r="Z367" s="53">
        <f t="shared" si="5"/>
        <v>0</v>
      </c>
    </row>
    <row r="368" spans="1:26" ht="16" customHeight="1" x14ac:dyDescent="0.2">
      <c r="A368" s="54"/>
      <c r="B368" s="63" t="s">
        <v>3749</v>
      </c>
      <c r="C368" s="56" t="s">
        <v>3750</v>
      </c>
      <c r="D368" s="56" t="s">
        <v>3751</v>
      </c>
      <c r="E368" s="56" t="str" cm="1">
        <f t="array" ref="E368">_xlfn.XLOOKUP(C368,Master!E1:E2386,Master!H1:H2386)</f>
        <v>Yes</v>
      </c>
      <c r="F368" s="56" t="s">
        <v>127</v>
      </c>
      <c r="G368" s="56" t="s">
        <v>61</v>
      </c>
      <c r="H368" s="56" t="s">
        <v>1244</v>
      </c>
      <c r="I368" s="56" t="s">
        <v>1245</v>
      </c>
      <c r="J368" s="56" t="s">
        <v>2985</v>
      </c>
      <c r="K368" s="56" t="s">
        <v>56</v>
      </c>
      <c r="L368" s="56" t="s">
        <v>50</v>
      </c>
      <c r="M368" s="57">
        <v>22</v>
      </c>
      <c r="N368" s="57" cm="1">
        <f t="array" ref="N368">O368</f>
        <v>40</v>
      </c>
      <c r="O368" s="57">
        <v>40</v>
      </c>
      <c r="P368" s="58" cm="1">
        <f t="array" ref="P368">(O368*$P$3)*(M368/O368)</f>
        <v>30.58</v>
      </c>
      <c r="Q368" s="58" cm="1">
        <f t="array" ref="Q368">R368</f>
        <v>67</v>
      </c>
      <c r="R368" s="58" cm="1">
        <f t="array" ref="R368">ROUND(O368*$P$3*(1+$Q$3),0)</f>
        <v>67</v>
      </c>
      <c r="S368" s="56" t="s">
        <v>57</v>
      </c>
      <c r="T368" s="60" t="s">
        <v>58</v>
      </c>
      <c r="U368" s="51"/>
      <c r="V368" s="61"/>
      <c r="W368" s="61"/>
      <c r="X368" s="61"/>
      <c r="Y368" s="61"/>
      <c r="Z368" s="53">
        <f t="shared" si="5"/>
        <v>0</v>
      </c>
    </row>
    <row r="369" spans="1:26" ht="16" customHeight="1" x14ac:dyDescent="0.2">
      <c r="A369" s="54"/>
      <c r="B369" s="63" t="s">
        <v>3752</v>
      </c>
      <c r="C369" s="56" t="s">
        <v>3753</v>
      </c>
      <c r="D369" s="56" t="s">
        <v>3754</v>
      </c>
      <c r="E369" s="56" t="str" cm="1">
        <f t="array" ref="E369">_xlfn.XLOOKUP(C369,Master!E1:E2386,Master!H1:H2386)</f>
        <v>Yes</v>
      </c>
      <c r="F369" s="56" t="s">
        <v>127</v>
      </c>
      <c r="G369" s="56" t="s">
        <v>64</v>
      </c>
      <c r="H369" s="56" t="s">
        <v>1244</v>
      </c>
      <c r="I369" s="56" t="s">
        <v>1245</v>
      </c>
      <c r="J369" s="56" t="s">
        <v>2985</v>
      </c>
      <c r="K369" s="56" t="s">
        <v>56</v>
      </c>
      <c r="L369" s="56" t="s">
        <v>50</v>
      </c>
      <c r="M369" s="57">
        <v>22</v>
      </c>
      <c r="N369" s="57" cm="1">
        <f t="array" ref="N369">O369</f>
        <v>40</v>
      </c>
      <c r="O369" s="57">
        <v>40</v>
      </c>
      <c r="P369" s="58" cm="1">
        <f t="array" ref="P369">(O369*$P$3)*(M369/O369)</f>
        <v>30.58</v>
      </c>
      <c r="Q369" s="58" cm="1">
        <f t="array" ref="Q369">R369</f>
        <v>67</v>
      </c>
      <c r="R369" s="58" cm="1">
        <f t="array" ref="R369">ROUND(O369*$P$3*(1+$Q$3),0)</f>
        <v>67</v>
      </c>
      <c r="S369" s="56" t="s">
        <v>57</v>
      </c>
      <c r="T369" s="60" t="s">
        <v>58</v>
      </c>
      <c r="U369" s="51"/>
      <c r="V369" s="61"/>
      <c r="W369" s="61"/>
      <c r="X369" s="61"/>
      <c r="Y369" s="61"/>
      <c r="Z369" s="53">
        <f t="shared" si="5"/>
        <v>0</v>
      </c>
    </row>
    <row r="370" spans="1:26" s="242" customFormat="1" ht="16" customHeight="1" x14ac:dyDescent="0.2">
      <c r="A370" s="231"/>
      <c r="B370" s="232" t="s">
        <v>3755</v>
      </c>
      <c r="C370" s="233" t="s">
        <v>3756</v>
      </c>
      <c r="D370" s="233" t="s">
        <v>3757</v>
      </c>
      <c r="E370" s="233" t="str" cm="1">
        <f t="array" ref="E370">_xlfn.XLOOKUP(C370,Master!E1:E2386,Master!H1:H2386)</f>
        <v>Yes</v>
      </c>
      <c r="F370" s="233" t="s">
        <v>127</v>
      </c>
      <c r="G370" s="233" t="s">
        <v>67</v>
      </c>
      <c r="H370" s="233" t="s">
        <v>1244</v>
      </c>
      <c r="I370" s="233" t="s">
        <v>1245</v>
      </c>
      <c r="J370" s="233" t="s">
        <v>2985</v>
      </c>
      <c r="K370" s="233" t="s">
        <v>56</v>
      </c>
      <c r="L370" s="233" t="s">
        <v>50</v>
      </c>
      <c r="M370" s="234">
        <v>22</v>
      </c>
      <c r="N370" s="234" cm="1">
        <f t="array" ref="N370">O370</f>
        <v>40</v>
      </c>
      <c r="O370" s="234">
        <v>40</v>
      </c>
      <c r="P370" s="235" cm="1">
        <f t="array" ref="P370">(O370*$P$3)*(M370/O370)</f>
        <v>30.58</v>
      </c>
      <c r="Q370" s="235" cm="1">
        <f t="array" ref="Q370">R370</f>
        <v>67</v>
      </c>
      <c r="R370" s="235" cm="1">
        <f t="array" ref="R370">ROUND(O370*$P$3*(1+$Q$3),0)</f>
        <v>67</v>
      </c>
      <c r="S370" s="233" t="s">
        <v>57</v>
      </c>
      <c r="T370" s="237" t="s">
        <v>58</v>
      </c>
      <c r="U370" s="238"/>
      <c r="V370" s="239"/>
      <c r="W370" s="239"/>
      <c r="X370" s="239"/>
      <c r="Y370" s="239"/>
      <c r="Z370" s="240">
        <f t="shared" si="5"/>
        <v>0</v>
      </c>
    </row>
    <row r="371" spans="1:26" s="242" customFormat="1" ht="16" customHeight="1" x14ac:dyDescent="0.2">
      <c r="A371" s="231"/>
      <c r="B371" s="232" t="s">
        <v>3758</v>
      </c>
      <c r="C371" s="233" t="s">
        <v>3759</v>
      </c>
      <c r="D371" s="233" t="s">
        <v>3760</v>
      </c>
      <c r="E371" s="233" t="str" cm="1">
        <f t="array" ref="E371">_xlfn.XLOOKUP(C371,Master!E1:E2386,Master!H1:H2386)</f>
        <v>Yes</v>
      </c>
      <c r="F371" s="233" t="s">
        <v>127</v>
      </c>
      <c r="G371" s="233" t="s">
        <v>70</v>
      </c>
      <c r="H371" s="233" t="s">
        <v>1244</v>
      </c>
      <c r="I371" s="233" t="s">
        <v>1245</v>
      </c>
      <c r="J371" s="233" t="s">
        <v>2985</v>
      </c>
      <c r="K371" s="233" t="s">
        <v>56</v>
      </c>
      <c r="L371" s="233" t="s">
        <v>50</v>
      </c>
      <c r="M371" s="234">
        <v>22</v>
      </c>
      <c r="N371" s="234" cm="1">
        <f t="array" ref="N371">O371</f>
        <v>40</v>
      </c>
      <c r="O371" s="234">
        <v>40</v>
      </c>
      <c r="P371" s="235" cm="1">
        <f t="array" ref="P371">(O371*$P$3)*(M371/O371)</f>
        <v>30.58</v>
      </c>
      <c r="Q371" s="235" cm="1">
        <f t="array" ref="Q371">R371</f>
        <v>67</v>
      </c>
      <c r="R371" s="235" cm="1">
        <f t="array" ref="R371">ROUND(O371*$P$3*(1+$Q$3),0)</f>
        <v>67</v>
      </c>
      <c r="S371" s="233" t="s">
        <v>57</v>
      </c>
      <c r="T371" s="237" t="s">
        <v>58</v>
      </c>
      <c r="U371" s="238"/>
      <c r="V371" s="239"/>
      <c r="W371" s="239"/>
      <c r="X371" s="239"/>
      <c r="Y371" s="239"/>
      <c r="Z371" s="240">
        <f t="shared" si="5"/>
        <v>0</v>
      </c>
    </row>
    <row r="372" spans="1:26" ht="16" customHeight="1" x14ac:dyDescent="0.2">
      <c r="A372" s="54"/>
      <c r="B372" s="63" t="s">
        <v>3761</v>
      </c>
      <c r="C372" s="56" t="s">
        <v>3762</v>
      </c>
      <c r="D372" s="56" t="s">
        <v>3763</v>
      </c>
      <c r="E372" s="56" t="str" cm="1">
        <f t="array" ref="E372">_xlfn.XLOOKUP(C372,Master!E1:E2386,Master!H1:H2386)</f>
        <v>No</v>
      </c>
      <c r="F372" s="56" t="s">
        <v>190</v>
      </c>
      <c r="G372" s="56" t="s">
        <v>61</v>
      </c>
      <c r="H372" s="56" t="s">
        <v>1244</v>
      </c>
      <c r="I372" s="56" t="s">
        <v>1245</v>
      </c>
      <c r="J372" s="56" t="s">
        <v>2985</v>
      </c>
      <c r="K372" s="56" t="s">
        <v>56</v>
      </c>
      <c r="L372" s="56" t="s">
        <v>50</v>
      </c>
      <c r="M372" s="57">
        <v>19.25</v>
      </c>
      <c r="N372" s="57" cm="1">
        <f t="array" ref="N372">O372</f>
        <v>35</v>
      </c>
      <c r="O372" s="57">
        <v>35</v>
      </c>
      <c r="P372" s="58" cm="1">
        <f t="array" ref="P372">(O372*$P$3)*(M372/O372)</f>
        <v>26.7575</v>
      </c>
      <c r="Q372" s="58" cm="1">
        <f t="array" ref="Q372">R372</f>
        <v>58</v>
      </c>
      <c r="R372" s="58" cm="1">
        <f t="array" ref="R372">ROUND(O372*$P$3*(1+$Q$3),0)</f>
        <v>58</v>
      </c>
      <c r="S372" s="56" t="s">
        <v>57</v>
      </c>
      <c r="T372" s="60" t="s">
        <v>58</v>
      </c>
      <c r="U372" s="51"/>
      <c r="V372" s="61"/>
      <c r="W372" s="61"/>
      <c r="X372" s="61"/>
      <c r="Y372" s="61"/>
      <c r="Z372" s="53">
        <f t="shared" si="5"/>
        <v>0</v>
      </c>
    </row>
    <row r="373" spans="1:26" ht="16" customHeight="1" x14ac:dyDescent="0.2">
      <c r="A373" s="54"/>
      <c r="B373" s="63" t="s">
        <v>3764</v>
      </c>
      <c r="C373" s="56" t="s">
        <v>3765</v>
      </c>
      <c r="D373" s="56" t="s">
        <v>3766</v>
      </c>
      <c r="E373" s="56" t="str" cm="1">
        <f t="array" ref="E373">_xlfn.XLOOKUP(C373,Master!E1:E2386,Master!H1:H2386)</f>
        <v>No</v>
      </c>
      <c r="F373" s="56" t="s">
        <v>190</v>
      </c>
      <c r="G373" s="56" t="s">
        <v>64</v>
      </c>
      <c r="H373" s="56" t="s">
        <v>1244</v>
      </c>
      <c r="I373" s="56" t="s">
        <v>1245</v>
      </c>
      <c r="J373" s="56" t="s">
        <v>2985</v>
      </c>
      <c r="K373" s="56" t="s">
        <v>56</v>
      </c>
      <c r="L373" s="56" t="s">
        <v>50</v>
      </c>
      <c r="M373" s="57">
        <v>19.25</v>
      </c>
      <c r="N373" s="57" cm="1">
        <f t="array" ref="N373">O373</f>
        <v>35</v>
      </c>
      <c r="O373" s="57">
        <v>35</v>
      </c>
      <c r="P373" s="58" cm="1">
        <f t="array" ref="P373">(O373*$P$3)*(M373/O373)</f>
        <v>26.7575</v>
      </c>
      <c r="Q373" s="58" cm="1">
        <f t="array" ref="Q373">R373</f>
        <v>58</v>
      </c>
      <c r="R373" s="58" cm="1">
        <f t="array" ref="R373">ROUND(O373*$P$3*(1+$Q$3),0)</f>
        <v>58</v>
      </c>
      <c r="S373" s="56" t="s">
        <v>57</v>
      </c>
      <c r="T373" s="60" t="s">
        <v>58</v>
      </c>
      <c r="U373" s="51"/>
      <c r="V373" s="61"/>
      <c r="W373" s="61"/>
      <c r="X373" s="61"/>
      <c r="Y373" s="61"/>
      <c r="Z373" s="53">
        <f t="shared" si="5"/>
        <v>0</v>
      </c>
    </row>
    <row r="374" spans="1:26" ht="16" customHeight="1" x14ac:dyDescent="0.2">
      <c r="A374" s="54"/>
      <c r="B374" s="63" t="s">
        <v>3767</v>
      </c>
      <c r="C374" s="56" t="s">
        <v>3768</v>
      </c>
      <c r="D374" s="56" t="s">
        <v>3769</v>
      </c>
      <c r="E374" s="56" t="str" cm="1">
        <f t="array" ref="E374">_xlfn.XLOOKUP(C374,Master!E1:E2386,Master!H1:H2386)</f>
        <v>No</v>
      </c>
      <c r="F374" s="56" t="s">
        <v>190</v>
      </c>
      <c r="G374" s="56" t="s">
        <v>67</v>
      </c>
      <c r="H374" s="56" t="s">
        <v>1244</v>
      </c>
      <c r="I374" s="56" t="s">
        <v>1245</v>
      </c>
      <c r="J374" s="56" t="s">
        <v>2985</v>
      </c>
      <c r="K374" s="56" t="s">
        <v>56</v>
      </c>
      <c r="L374" s="56" t="s">
        <v>50</v>
      </c>
      <c r="M374" s="57">
        <v>19.25</v>
      </c>
      <c r="N374" s="57" cm="1">
        <f t="array" ref="N374">O374</f>
        <v>35</v>
      </c>
      <c r="O374" s="57">
        <v>35</v>
      </c>
      <c r="P374" s="58" cm="1">
        <f t="array" ref="P374">(O374*$P$3)*(M374/O374)</f>
        <v>26.7575</v>
      </c>
      <c r="Q374" s="58" cm="1">
        <f t="array" ref="Q374">R374</f>
        <v>58</v>
      </c>
      <c r="R374" s="58" cm="1">
        <f t="array" ref="R374">ROUND(O374*$P$3*(1+$Q$3),0)</f>
        <v>58</v>
      </c>
      <c r="S374" s="56" t="s">
        <v>57</v>
      </c>
      <c r="T374" s="60" t="s">
        <v>58</v>
      </c>
      <c r="U374" s="51"/>
      <c r="V374" s="61"/>
      <c r="W374" s="61"/>
      <c r="X374" s="61"/>
      <c r="Y374" s="61"/>
      <c r="Z374" s="53">
        <f t="shared" si="5"/>
        <v>0</v>
      </c>
    </row>
    <row r="375" spans="1:26" ht="16" customHeight="1" x14ac:dyDescent="0.2">
      <c r="A375" s="54"/>
      <c r="B375" s="63" t="s">
        <v>3770</v>
      </c>
      <c r="C375" s="56" t="s">
        <v>3771</v>
      </c>
      <c r="D375" s="56" t="s">
        <v>3772</v>
      </c>
      <c r="E375" s="56" t="str" cm="1">
        <f t="array" ref="E375">_xlfn.XLOOKUP(C375,Master!E1:E2386,Master!H1:H2386)</f>
        <v>No</v>
      </c>
      <c r="F375" s="56" t="s">
        <v>190</v>
      </c>
      <c r="G375" s="56" t="s">
        <v>70</v>
      </c>
      <c r="H375" s="56" t="s">
        <v>1244</v>
      </c>
      <c r="I375" s="56" t="s">
        <v>1245</v>
      </c>
      <c r="J375" s="56" t="s">
        <v>2985</v>
      </c>
      <c r="K375" s="56" t="s">
        <v>56</v>
      </c>
      <c r="L375" s="56" t="s">
        <v>50</v>
      </c>
      <c r="M375" s="57">
        <v>19.25</v>
      </c>
      <c r="N375" s="57" cm="1">
        <f t="array" ref="N375">O375</f>
        <v>35</v>
      </c>
      <c r="O375" s="57">
        <v>35</v>
      </c>
      <c r="P375" s="58" cm="1">
        <f t="array" ref="P375">(O375*$P$3)*(M375/O375)</f>
        <v>26.7575</v>
      </c>
      <c r="Q375" s="58" cm="1">
        <f t="array" ref="Q375">R375</f>
        <v>58</v>
      </c>
      <c r="R375" s="58" cm="1">
        <f t="array" ref="R375">ROUND(O375*$P$3*(1+$Q$3),0)</f>
        <v>58</v>
      </c>
      <c r="S375" s="56" t="s">
        <v>57</v>
      </c>
      <c r="T375" s="60" t="s">
        <v>58</v>
      </c>
      <c r="U375" s="51"/>
      <c r="V375" s="61"/>
      <c r="W375" s="61"/>
      <c r="X375" s="61"/>
      <c r="Y375" s="61"/>
      <c r="Z375" s="53">
        <f t="shared" si="5"/>
        <v>0</v>
      </c>
    </row>
    <row r="376" spans="1:26" ht="16" customHeight="1" x14ac:dyDescent="0.2">
      <c r="A376" s="54"/>
      <c r="B376" s="63" t="s">
        <v>3773</v>
      </c>
      <c r="C376" s="56" t="s">
        <v>3774</v>
      </c>
      <c r="D376" s="56" t="s">
        <v>3775</v>
      </c>
      <c r="E376" s="56" t="str" cm="1">
        <f t="array" ref="E376">_xlfn.XLOOKUP(C376,Master!E1:E2386,Master!H1:H2386)</f>
        <v>Yes</v>
      </c>
      <c r="F376" s="56" t="s">
        <v>127</v>
      </c>
      <c r="G376" s="56" t="s">
        <v>61</v>
      </c>
      <c r="H376" s="56" t="s">
        <v>1244</v>
      </c>
      <c r="I376" s="56" t="s">
        <v>1245</v>
      </c>
      <c r="J376" s="56" t="s">
        <v>2985</v>
      </c>
      <c r="K376" s="56" t="s">
        <v>56</v>
      </c>
      <c r="L376" s="56" t="s">
        <v>50</v>
      </c>
      <c r="M376" s="57">
        <v>19.25</v>
      </c>
      <c r="N376" s="57" cm="1">
        <f t="array" ref="N376">O376</f>
        <v>35</v>
      </c>
      <c r="O376" s="57">
        <v>35</v>
      </c>
      <c r="P376" s="58" cm="1">
        <f t="array" ref="P376">(O376*$P$3)*(M376/O376)</f>
        <v>26.7575</v>
      </c>
      <c r="Q376" s="58" cm="1">
        <f t="array" ref="Q376">R376</f>
        <v>58</v>
      </c>
      <c r="R376" s="58" cm="1">
        <f t="array" ref="R376">ROUND(O376*$P$3*(1+$Q$3),0)</f>
        <v>58</v>
      </c>
      <c r="S376" s="56" t="s">
        <v>57</v>
      </c>
      <c r="T376" s="60" t="s">
        <v>58</v>
      </c>
      <c r="U376" s="51"/>
      <c r="V376" s="61"/>
      <c r="W376" s="61"/>
      <c r="X376" s="61"/>
      <c r="Y376" s="61"/>
      <c r="Z376" s="53">
        <f t="shared" si="5"/>
        <v>0</v>
      </c>
    </row>
    <row r="377" spans="1:26" ht="16" customHeight="1" x14ac:dyDescent="0.2">
      <c r="A377" s="54"/>
      <c r="B377" s="63" t="s">
        <v>3776</v>
      </c>
      <c r="C377" s="56" t="s">
        <v>3777</v>
      </c>
      <c r="D377" s="56" t="s">
        <v>3778</v>
      </c>
      <c r="E377" s="56" t="str" cm="1">
        <f t="array" ref="E377">_xlfn.XLOOKUP(C377,Master!E1:E2386,Master!H1:H2386)</f>
        <v>Yes</v>
      </c>
      <c r="F377" s="56" t="s">
        <v>127</v>
      </c>
      <c r="G377" s="56" t="s">
        <v>64</v>
      </c>
      <c r="H377" s="56" t="s">
        <v>1244</v>
      </c>
      <c r="I377" s="56" t="s">
        <v>1245</v>
      </c>
      <c r="J377" s="56" t="s">
        <v>2985</v>
      </c>
      <c r="K377" s="56" t="s">
        <v>56</v>
      </c>
      <c r="L377" s="56" t="s">
        <v>50</v>
      </c>
      <c r="M377" s="57">
        <v>19.25</v>
      </c>
      <c r="N377" s="57" cm="1">
        <f t="array" ref="N377">O377</f>
        <v>35</v>
      </c>
      <c r="O377" s="57">
        <v>35</v>
      </c>
      <c r="P377" s="58" cm="1">
        <f t="array" ref="P377">(O377*$P$3)*(M377/O377)</f>
        <v>26.7575</v>
      </c>
      <c r="Q377" s="58" cm="1">
        <f t="array" ref="Q377">R377</f>
        <v>58</v>
      </c>
      <c r="R377" s="58" cm="1">
        <f t="array" ref="R377">ROUND(O377*$P$3*(1+$Q$3),0)</f>
        <v>58</v>
      </c>
      <c r="S377" s="56" t="s">
        <v>57</v>
      </c>
      <c r="T377" s="60" t="s">
        <v>58</v>
      </c>
      <c r="U377" s="51"/>
      <c r="V377" s="61"/>
      <c r="W377" s="61"/>
      <c r="X377" s="61"/>
      <c r="Y377" s="61"/>
      <c r="Z377" s="53">
        <f t="shared" si="5"/>
        <v>0</v>
      </c>
    </row>
    <row r="378" spans="1:26" s="242" customFormat="1" ht="16" customHeight="1" x14ac:dyDescent="0.2">
      <c r="A378" s="231"/>
      <c r="B378" s="232" t="s">
        <v>3779</v>
      </c>
      <c r="C378" s="233" t="s">
        <v>3780</v>
      </c>
      <c r="D378" s="233" t="s">
        <v>3781</v>
      </c>
      <c r="E378" s="233" t="str" cm="1">
        <f t="array" ref="E378">_xlfn.XLOOKUP(C378,Master!E1:E2386,Master!H1:H2386)</f>
        <v>Yes</v>
      </c>
      <c r="F378" s="233" t="s">
        <v>127</v>
      </c>
      <c r="G378" s="233" t="s">
        <v>67</v>
      </c>
      <c r="H378" s="233" t="s">
        <v>1244</v>
      </c>
      <c r="I378" s="233" t="s">
        <v>1245</v>
      </c>
      <c r="J378" s="233" t="s">
        <v>2985</v>
      </c>
      <c r="K378" s="233" t="s">
        <v>56</v>
      </c>
      <c r="L378" s="233" t="s">
        <v>50</v>
      </c>
      <c r="M378" s="234">
        <v>19.25</v>
      </c>
      <c r="N378" s="234" cm="1">
        <f t="array" ref="N378">O378</f>
        <v>35</v>
      </c>
      <c r="O378" s="234">
        <v>35</v>
      </c>
      <c r="P378" s="235" cm="1">
        <f t="array" ref="P378">(O378*$P$3)*(M378/O378)</f>
        <v>26.7575</v>
      </c>
      <c r="Q378" s="235" cm="1">
        <f t="array" ref="Q378">R378</f>
        <v>58</v>
      </c>
      <c r="R378" s="235" cm="1">
        <f t="array" ref="R378">ROUND(O378*$P$3*(1+$Q$3),0)</f>
        <v>58</v>
      </c>
      <c r="S378" s="233" t="s">
        <v>57</v>
      </c>
      <c r="T378" s="237" t="s">
        <v>58</v>
      </c>
      <c r="U378" s="238"/>
      <c r="V378" s="239"/>
      <c r="W378" s="239"/>
      <c r="X378" s="239"/>
      <c r="Y378" s="239"/>
      <c r="Z378" s="240">
        <f t="shared" si="5"/>
        <v>0</v>
      </c>
    </row>
    <row r="379" spans="1:26" s="242" customFormat="1" ht="16" customHeight="1" x14ac:dyDescent="0.2">
      <c r="A379" s="231"/>
      <c r="B379" s="232" t="s">
        <v>3782</v>
      </c>
      <c r="C379" s="233" t="s">
        <v>3783</v>
      </c>
      <c r="D379" s="233" t="s">
        <v>3784</v>
      </c>
      <c r="E379" s="233" t="str" cm="1">
        <f t="array" ref="E379">_xlfn.XLOOKUP(C379,Master!E1:E2386,Master!H1:H2386)</f>
        <v>Yes</v>
      </c>
      <c r="F379" s="233" t="s">
        <v>127</v>
      </c>
      <c r="G379" s="233" t="s">
        <v>70</v>
      </c>
      <c r="H379" s="233" t="s">
        <v>1244</v>
      </c>
      <c r="I379" s="233" t="s">
        <v>1245</v>
      </c>
      <c r="J379" s="233" t="s">
        <v>2985</v>
      </c>
      <c r="K379" s="233" t="s">
        <v>56</v>
      </c>
      <c r="L379" s="233" t="s">
        <v>50</v>
      </c>
      <c r="M379" s="234">
        <v>19.25</v>
      </c>
      <c r="N379" s="234" cm="1">
        <f t="array" ref="N379">O379</f>
        <v>35</v>
      </c>
      <c r="O379" s="234">
        <v>35</v>
      </c>
      <c r="P379" s="235" cm="1">
        <f t="array" ref="P379">(O379*$P$3)*(M379/O379)</f>
        <v>26.7575</v>
      </c>
      <c r="Q379" s="235" cm="1">
        <f t="array" ref="Q379">R379</f>
        <v>58</v>
      </c>
      <c r="R379" s="235" cm="1">
        <f t="array" ref="R379">ROUND(O379*$P$3*(1+$Q$3),0)</f>
        <v>58</v>
      </c>
      <c r="S379" s="233" t="s">
        <v>57</v>
      </c>
      <c r="T379" s="237" t="s">
        <v>58</v>
      </c>
      <c r="U379" s="238"/>
      <c r="V379" s="239"/>
      <c r="W379" s="239"/>
      <c r="X379" s="239"/>
      <c r="Y379" s="239"/>
      <c r="Z379" s="240">
        <f t="shared" si="5"/>
        <v>0</v>
      </c>
    </row>
    <row r="380" spans="1:26" ht="16" customHeight="1" x14ac:dyDescent="0.2">
      <c r="A380" s="54"/>
      <c r="B380" s="63" t="s">
        <v>3785</v>
      </c>
      <c r="C380" s="56" t="s">
        <v>3786</v>
      </c>
      <c r="D380" s="56" t="s">
        <v>3787</v>
      </c>
      <c r="E380" s="56" t="str" cm="1">
        <f t="array" ref="E380">_xlfn.XLOOKUP(C380,Master!E1:E2386,Master!H1:H2386)</f>
        <v>Yes</v>
      </c>
      <c r="F380" s="56" t="s">
        <v>116</v>
      </c>
      <c r="G380" s="56" t="s">
        <v>61</v>
      </c>
      <c r="H380" s="56" t="s">
        <v>1244</v>
      </c>
      <c r="I380" s="56" t="s">
        <v>3788</v>
      </c>
      <c r="J380" s="56" t="s">
        <v>2985</v>
      </c>
      <c r="K380" s="56" t="s">
        <v>56</v>
      </c>
      <c r="L380" s="56" t="s">
        <v>50</v>
      </c>
      <c r="M380" s="57">
        <v>14.4</v>
      </c>
      <c r="N380" s="57" cm="1">
        <f t="array" ref="N380">O380</f>
        <v>24</v>
      </c>
      <c r="O380" s="57">
        <v>24</v>
      </c>
      <c r="P380" s="58" cm="1">
        <f t="array" ref="P380">(O380*$P$3)*(M380/O380)</f>
        <v>20.015999999999998</v>
      </c>
      <c r="Q380" s="58" cm="1">
        <f t="array" ref="Q380">R380</f>
        <v>40</v>
      </c>
      <c r="R380" s="58" cm="1">
        <f t="array" ref="R380">ROUND(O380*$P$3*(1+$Q$3),0)</f>
        <v>40</v>
      </c>
      <c r="S380" s="56" t="s">
        <v>57</v>
      </c>
      <c r="T380" s="60" t="s">
        <v>58</v>
      </c>
      <c r="U380" s="51"/>
      <c r="V380" s="61"/>
      <c r="W380" s="61"/>
      <c r="X380" s="61"/>
      <c r="Y380" s="61"/>
      <c r="Z380" s="53">
        <f t="shared" si="5"/>
        <v>0</v>
      </c>
    </row>
    <row r="381" spans="1:26" ht="16" customHeight="1" x14ac:dyDescent="0.2">
      <c r="A381" s="54"/>
      <c r="B381" s="63" t="s">
        <v>3789</v>
      </c>
      <c r="C381" s="56" t="s">
        <v>3790</v>
      </c>
      <c r="D381" s="56" t="s">
        <v>3791</v>
      </c>
      <c r="E381" s="56" t="str" cm="1">
        <f t="array" ref="E381">_xlfn.XLOOKUP(C381,Master!E1:E2386,Master!H1:H2386)</f>
        <v>Yes</v>
      </c>
      <c r="F381" s="56" t="s">
        <v>116</v>
      </c>
      <c r="G381" s="56" t="s">
        <v>64</v>
      </c>
      <c r="H381" s="56" t="s">
        <v>1244</v>
      </c>
      <c r="I381" s="56" t="s">
        <v>3788</v>
      </c>
      <c r="J381" s="56" t="s">
        <v>2985</v>
      </c>
      <c r="K381" s="56" t="s">
        <v>56</v>
      </c>
      <c r="L381" s="56" t="s">
        <v>50</v>
      </c>
      <c r="M381" s="57">
        <v>14.4</v>
      </c>
      <c r="N381" s="57" cm="1">
        <f t="array" ref="N381">O381</f>
        <v>24</v>
      </c>
      <c r="O381" s="57">
        <v>24</v>
      </c>
      <c r="P381" s="58" cm="1">
        <f t="array" ref="P381">(O381*$P$3)*(M381/O381)</f>
        <v>20.015999999999998</v>
      </c>
      <c r="Q381" s="58" cm="1">
        <f t="array" ref="Q381">R381</f>
        <v>40</v>
      </c>
      <c r="R381" s="58" cm="1">
        <f t="array" ref="R381">ROUND(O381*$P$3*(1+$Q$3),0)</f>
        <v>40</v>
      </c>
      <c r="S381" s="56" t="s">
        <v>57</v>
      </c>
      <c r="T381" s="60" t="s">
        <v>58</v>
      </c>
      <c r="U381" s="51"/>
      <c r="V381" s="61"/>
      <c r="W381" s="61"/>
      <c r="X381" s="61"/>
      <c r="Y381" s="61"/>
      <c r="Z381" s="53">
        <f t="shared" si="5"/>
        <v>0</v>
      </c>
    </row>
    <row r="382" spans="1:26" ht="16" customHeight="1" x14ac:dyDescent="0.2">
      <c r="A382" s="54"/>
      <c r="B382" s="63" t="s">
        <v>3792</v>
      </c>
      <c r="C382" s="56" t="s">
        <v>3793</v>
      </c>
      <c r="D382" s="56" t="s">
        <v>3794</v>
      </c>
      <c r="E382" s="56" t="str" cm="1">
        <f t="array" ref="E382">_xlfn.XLOOKUP(C382,Master!E1:E2386,Master!H1:H2386)</f>
        <v>Yes</v>
      </c>
      <c r="F382" s="56" t="s">
        <v>116</v>
      </c>
      <c r="G382" s="56" t="s">
        <v>67</v>
      </c>
      <c r="H382" s="56" t="s">
        <v>1244</v>
      </c>
      <c r="I382" s="56" t="s">
        <v>3788</v>
      </c>
      <c r="J382" s="56" t="s">
        <v>2985</v>
      </c>
      <c r="K382" s="56" t="s">
        <v>56</v>
      </c>
      <c r="L382" s="56" t="s">
        <v>50</v>
      </c>
      <c r="M382" s="57">
        <v>14.4</v>
      </c>
      <c r="N382" s="57" cm="1">
        <f t="array" ref="N382">O382</f>
        <v>24</v>
      </c>
      <c r="O382" s="57">
        <v>24</v>
      </c>
      <c r="P382" s="58" cm="1">
        <f t="array" ref="P382">(O382*$P$3)*(M382/O382)</f>
        <v>20.015999999999998</v>
      </c>
      <c r="Q382" s="58" cm="1">
        <f t="array" ref="Q382">R382</f>
        <v>40</v>
      </c>
      <c r="R382" s="58" cm="1">
        <f t="array" ref="R382">ROUND(O382*$P$3*(1+$Q$3),0)</f>
        <v>40</v>
      </c>
      <c r="S382" s="56" t="s">
        <v>57</v>
      </c>
      <c r="T382" s="60" t="s">
        <v>58</v>
      </c>
      <c r="U382" s="51"/>
      <c r="V382" s="61"/>
      <c r="W382" s="61"/>
      <c r="X382" s="61"/>
      <c r="Y382" s="61"/>
      <c r="Z382" s="53">
        <f t="shared" si="5"/>
        <v>0</v>
      </c>
    </row>
    <row r="383" spans="1:26" ht="16" customHeight="1" x14ac:dyDescent="0.2">
      <c r="A383" s="54"/>
      <c r="B383" s="63" t="s">
        <v>3795</v>
      </c>
      <c r="C383" s="56" t="s">
        <v>3796</v>
      </c>
      <c r="D383" s="56" t="s">
        <v>3797</v>
      </c>
      <c r="E383" s="56" t="str" cm="1">
        <f t="array" ref="E383">_xlfn.XLOOKUP(C383,Master!E1:E2386,Master!H1:H2386)</f>
        <v>Yes</v>
      </c>
      <c r="F383" s="56" t="s">
        <v>116</v>
      </c>
      <c r="G383" s="56" t="s">
        <v>70</v>
      </c>
      <c r="H383" s="56" t="s">
        <v>1244</v>
      </c>
      <c r="I383" s="56" t="s">
        <v>3788</v>
      </c>
      <c r="J383" s="56" t="s">
        <v>2985</v>
      </c>
      <c r="K383" s="56" t="s">
        <v>56</v>
      </c>
      <c r="L383" s="56" t="s">
        <v>50</v>
      </c>
      <c r="M383" s="57">
        <v>14.4</v>
      </c>
      <c r="N383" s="57" cm="1">
        <f t="array" ref="N383">O383</f>
        <v>24</v>
      </c>
      <c r="O383" s="57">
        <v>24</v>
      </c>
      <c r="P383" s="58" cm="1">
        <f t="array" ref="P383">(O383*$P$3)*(M383/O383)</f>
        <v>20.015999999999998</v>
      </c>
      <c r="Q383" s="58" cm="1">
        <f t="array" ref="Q383">R383</f>
        <v>40</v>
      </c>
      <c r="R383" s="58" cm="1">
        <f t="array" ref="R383">ROUND(O383*$P$3*(1+$Q$3),0)</f>
        <v>40</v>
      </c>
      <c r="S383" s="56" t="s">
        <v>57</v>
      </c>
      <c r="T383" s="60" t="s">
        <v>58</v>
      </c>
      <c r="U383" s="51"/>
      <c r="V383" s="61"/>
      <c r="W383" s="61"/>
      <c r="X383" s="61"/>
      <c r="Y383" s="61"/>
      <c r="Z383" s="53">
        <f t="shared" si="5"/>
        <v>0</v>
      </c>
    </row>
    <row r="384" spans="1:26" ht="16" customHeight="1" x14ac:dyDescent="0.2">
      <c r="A384" s="54"/>
      <c r="B384" s="63" t="s">
        <v>3798</v>
      </c>
      <c r="C384" s="56" t="s">
        <v>3799</v>
      </c>
      <c r="D384" s="56" t="s">
        <v>3800</v>
      </c>
      <c r="E384" s="56" t="str" cm="1">
        <f t="array" ref="E384">_xlfn.XLOOKUP(C384,Master!E1:E2386,Master!H1:H2386)</f>
        <v>Yes</v>
      </c>
      <c r="F384" s="56" t="s">
        <v>116</v>
      </c>
      <c r="G384" s="56" t="s">
        <v>61</v>
      </c>
      <c r="H384" s="56" t="s">
        <v>1244</v>
      </c>
      <c r="I384" s="56" t="s">
        <v>3788</v>
      </c>
      <c r="J384" s="56" t="s">
        <v>2985</v>
      </c>
      <c r="K384" s="56" t="s">
        <v>56</v>
      </c>
      <c r="L384" s="56" t="s">
        <v>50</v>
      </c>
      <c r="M384" s="57">
        <v>15.6</v>
      </c>
      <c r="N384" s="57" cm="1">
        <f t="array" ref="N384">O384</f>
        <v>26</v>
      </c>
      <c r="O384" s="57">
        <v>26</v>
      </c>
      <c r="P384" s="58" cm="1">
        <f t="array" ref="P384">(O384*$P$3)*(M384/O384)</f>
        <v>21.684000000000001</v>
      </c>
      <c r="Q384" s="58" cm="1">
        <f t="array" ref="Q384">R384</f>
        <v>43</v>
      </c>
      <c r="R384" s="58" cm="1">
        <f t="array" ref="R384">ROUND(O384*$P$3*(1+$Q$3),0)</f>
        <v>43</v>
      </c>
      <c r="S384" s="56" t="s">
        <v>57</v>
      </c>
      <c r="T384" s="60" t="s">
        <v>58</v>
      </c>
      <c r="U384" s="51"/>
      <c r="V384" s="61"/>
      <c r="W384" s="61"/>
      <c r="X384" s="61"/>
      <c r="Y384" s="61"/>
      <c r="Z384" s="53">
        <f t="shared" si="5"/>
        <v>0</v>
      </c>
    </row>
    <row r="385" spans="1:26" ht="16" customHeight="1" x14ac:dyDescent="0.2">
      <c r="A385" s="54"/>
      <c r="B385" s="63" t="s">
        <v>3801</v>
      </c>
      <c r="C385" s="56" t="s">
        <v>3802</v>
      </c>
      <c r="D385" s="56" t="s">
        <v>3803</v>
      </c>
      <c r="E385" s="56" t="str" cm="1">
        <f t="array" ref="E385">_xlfn.XLOOKUP(C385,Master!E1:E2386,Master!H1:H2386)</f>
        <v>Yes</v>
      </c>
      <c r="F385" s="56" t="s">
        <v>116</v>
      </c>
      <c r="G385" s="56" t="s">
        <v>64</v>
      </c>
      <c r="H385" s="56" t="s">
        <v>1244</v>
      </c>
      <c r="I385" s="56" t="s">
        <v>3788</v>
      </c>
      <c r="J385" s="56" t="s">
        <v>2985</v>
      </c>
      <c r="K385" s="56" t="s">
        <v>56</v>
      </c>
      <c r="L385" s="56" t="s">
        <v>50</v>
      </c>
      <c r="M385" s="57">
        <v>15.6</v>
      </c>
      <c r="N385" s="57" cm="1">
        <f t="array" ref="N385">O385</f>
        <v>26</v>
      </c>
      <c r="O385" s="57">
        <v>26</v>
      </c>
      <c r="P385" s="58" cm="1">
        <f t="array" ref="P385">(O385*$P$3)*(M385/O385)</f>
        <v>21.684000000000001</v>
      </c>
      <c r="Q385" s="58" cm="1">
        <f t="array" ref="Q385">R385</f>
        <v>43</v>
      </c>
      <c r="R385" s="58" cm="1">
        <f t="array" ref="R385">ROUND(O385*$P$3*(1+$Q$3),0)</f>
        <v>43</v>
      </c>
      <c r="S385" s="56" t="s">
        <v>57</v>
      </c>
      <c r="T385" s="60" t="s">
        <v>58</v>
      </c>
      <c r="U385" s="51"/>
      <c r="V385" s="61"/>
      <c r="W385" s="61"/>
      <c r="X385" s="61"/>
      <c r="Y385" s="61"/>
      <c r="Z385" s="53">
        <f t="shared" si="5"/>
        <v>0</v>
      </c>
    </row>
    <row r="386" spans="1:26" ht="16" customHeight="1" x14ac:dyDescent="0.2">
      <c r="A386" s="54"/>
      <c r="B386" s="63" t="s">
        <v>3804</v>
      </c>
      <c r="C386" s="56" t="s">
        <v>3805</v>
      </c>
      <c r="D386" s="56" t="s">
        <v>3806</v>
      </c>
      <c r="E386" s="56" t="str" cm="1">
        <f t="array" ref="E386">_xlfn.XLOOKUP(C386,Master!E1:E2386,Master!H1:H2386)</f>
        <v>Yes</v>
      </c>
      <c r="F386" s="56" t="s">
        <v>116</v>
      </c>
      <c r="G386" s="56" t="s">
        <v>67</v>
      </c>
      <c r="H386" s="56" t="s">
        <v>1244</v>
      </c>
      <c r="I386" s="56" t="s">
        <v>3788</v>
      </c>
      <c r="J386" s="56" t="s">
        <v>2985</v>
      </c>
      <c r="K386" s="56" t="s">
        <v>56</v>
      </c>
      <c r="L386" s="56" t="s">
        <v>50</v>
      </c>
      <c r="M386" s="57">
        <v>15.6</v>
      </c>
      <c r="N386" s="57" cm="1">
        <f t="array" ref="N386">O386</f>
        <v>26</v>
      </c>
      <c r="O386" s="57">
        <v>26</v>
      </c>
      <c r="P386" s="58" cm="1">
        <f t="array" ref="P386">(O386*$P$3)*(M386/O386)</f>
        <v>21.684000000000001</v>
      </c>
      <c r="Q386" s="58" cm="1">
        <f t="array" ref="Q386">R386</f>
        <v>43</v>
      </c>
      <c r="R386" s="58" cm="1">
        <f t="array" ref="R386">ROUND(O386*$P$3*(1+$Q$3),0)</f>
        <v>43</v>
      </c>
      <c r="S386" s="56" t="s">
        <v>57</v>
      </c>
      <c r="T386" s="60" t="s">
        <v>58</v>
      </c>
      <c r="U386" s="51"/>
      <c r="V386" s="61"/>
      <c r="W386" s="61"/>
      <c r="X386" s="61"/>
      <c r="Y386" s="61"/>
      <c r="Z386" s="53">
        <f t="shared" si="5"/>
        <v>0</v>
      </c>
    </row>
    <row r="387" spans="1:26" ht="16" customHeight="1" x14ac:dyDescent="0.2">
      <c r="A387" s="54"/>
      <c r="B387" s="63" t="s">
        <v>3807</v>
      </c>
      <c r="C387" s="56" t="s">
        <v>3808</v>
      </c>
      <c r="D387" s="56" t="s">
        <v>3809</v>
      </c>
      <c r="E387" s="56" t="str" cm="1">
        <f t="array" ref="E387">_xlfn.XLOOKUP(C387,Master!E1:E2386,Master!H1:H2386)</f>
        <v>Yes</v>
      </c>
      <c r="F387" s="56" t="s">
        <v>116</v>
      </c>
      <c r="G387" s="56" t="s">
        <v>70</v>
      </c>
      <c r="H387" s="56" t="s">
        <v>1244</v>
      </c>
      <c r="I387" s="56" t="s">
        <v>3788</v>
      </c>
      <c r="J387" s="56" t="s">
        <v>2985</v>
      </c>
      <c r="K387" s="56" t="s">
        <v>56</v>
      </c>
      <c r="L387" s="56" t="s">
        <v>50</v>
      </c>
      <c r="M387" s="57">
        <v>15.6</v>
      </c>
      <c r="N387" s="57" cm="1">
        <f t="array" ref="N387">O387</f>
        <v>26</v>
      </c>
      <c r="O387" s="57">
        <v>26</v>
      </c>
      <c r="P387" s="58" cm="1">
        <f t="array" ref="P387">(O387*$P$3)*(M387/O387)</f>
        <v>21.684000000000001</v>
      </c>
      <c r="Q387" s="58" cm="1">
        <f t="array" ref="Q387">R387</f>
        <v>43</v>
      </c>
      <c r="R387" s="58" cm="1">
        <f t="array" ref="R387">ROUND(O387*$P$3*(1+$Q$3),0)</f>
        <v>43</v>
      </c>
      <c r="S387" s="56" t="s">
        <v>57</v>
      </c>
      <c r="T387" s="60" t="s">
        <v>58</v>
      </c>
      <c r="U387" s="51"/>
      <c r="V387" s="61"/>
      <c r="W387" s="61"/>
      <c r="X387" s="61"/>
      <c r="Y387" s="61"/>
      <c r="Z387" s="53">
        <f t="shared" si="5"/>
        <v>0</v>
      </c>
    </row>
    <row r="388" spans="1:26" ht="16" customHeight="1" x14ac:dyDescent="0.2">
      <c r="A388" s="54"/>
      <c r="B388" s="63" t="s">
        <v>3810</v>
      </c>
      <c r="C388" s="56" t="s">
        <v>3811</v>
      </c>
      <c r="D388" s="56" t="s">
        <v>3812</v>
      </c>
      <c r="E388" s="56" t="str" cm="1">
        <f t="array" ref="E388">_xlfn.XLOOKUP(C388,Master!E1:E2386,Master!H1:H2386)</f>
        <v>Yes</v>
      </c>
      <c r="F388" s="56" t="s">
        <v>116</v>
      </c>
      <c r="G388" s="56" t="s">
        <v>61</v>
      </c>
      <c r="H388" s="56" t="s">
        <v>1244</v>
      </c>
      <c r="I388" s="56" t="s">
        <v>3788</v>
      </c>
      <c r="J388" s="56" t="s">
        <v>2985</v>
      </c>
      <c r="K388" s="56" t="s">
        <v>56</v>
      </c>
      <c r="L388" s="56" t="s">
        <v>50</v>
      </c>
      <c r="M388" s="57">
        <v>16.8</v>
      </c>
      <c r="N388" s="57" cm="1">
        <f t="array" ref="N388">O388</f>
        <v>28</v>
      </c>
      <c r="O388" s="57">
        <v>28</v>
      </c>
      <c r="P388" s="58" cm="1">
        <f t="array" ref="P388">(O388*$P$3)*(M388/O388)</f>
        <v>23.351999999999997</v>
      </c>
      <c r="Q388" s="58" cm="1">
        <f t="array" ref="Q388">R388</f>
        <v>47</v>
      </c>
      <c r="R388" s="58" cm="1">
        <f t="array" ref="R388">ROUND(O388*$P$3*(1+$Q$3),0)</f>
        <v>47</v>
      </c>
      <c r="S388" s="56" t="s">
        <v>57</v>
      </c>
      <c r="T388" s="60" t="s">
        <v>58</v>
      </c>
      <c r="U388" s="51"/>
      <c r="V388" s="61"/>
      <c r="W388" s="61"/>
      <c r="X388" s="61"/>
      <c r="Y388" s="61"/>
      <c r="Z388" s="53">
        <f t="shared" si="5"/>
        <v>0</v>
      </c>
    </row>
    <row r="389" spans="1:26" ht="16" customHeight="1" x14ac:dyDescent="0.2">
      <c r="A389" s="54"/>
      <c r="B389" s="63" t="s">
        <v>3813</v>
      </c>
      <c r="C389" s="56" t="s">
        <v>3814</v>
      </c>
      <c r="D389" s="56" t="s">
        <v>3815</v>
      </c>
      <c r="E389" s="56" t="str" cm="1">
        <f t="array" ref="E389">_xlfn.XLOOKUP(C389,Master!E1:E2386,Master!H1:H2386)</f>
        <v>Yes</v>
      </c>
      <c r="F389" s="56" t="s">
        <v>116</v>
      </c>
      <c r="G389" s="56" t="s">
        <v>64</v>
      </c>
      <c r="H389" s="56" t="s">
        <v>1244</v>
      </c>
      <c r="I389" s="56" t="s">
        <v>3788</v>
      </c>
      <c r="J389" s="56" t="s">
        <v>2985</v>
      </c>
      <c r="K389" s="56" t="s">
        <v>56</v>
      </c>
      <c r="L389" s="56" t="s">
        <v>50</v>
      </c>
      <c r="M389" s="57">
        <v>16.8</v>
      </c>
      <c r="N389" s="57" cm="1">
        <f t="array" ref="N389">O389</f>
        <v>28</v>
      </c>
      <c r="O389" s="57">
        <v>28</v>
      </c>
      <c r="P389" s="58" cm="1">
        <f t="array" ref="P389">(O389*$P$3)*(M389/O389)</f>
        <v>23.351999999999997</v>
      </c>
      <c r="Q389" s="58" cm="1">
        <f t="array" ref="Q389">R389</f>
        <v>47</v>
      </c>
      <c r="R389" s="58" cm="1">
        <f t="array" ref="R389">ROUND(O389*$P$3*(1+$Q$3),0)</f>
        <v>47</v>
      </c>
      <c r="S389" s="56" t="s">
        <v>57</v>
      </c>
      <c r="T389" s="60" t="s">
        <v>58</v>
      </c>
      <c r="U389" s="51"/>
      <c r="V389" s="61"/>
      <c r="W389" s="61"/>
      <c r="X389" s="61"/>
      <c r="Y389" s="61"/>
      <c r="Z389" s="53">
        <f t="shared" si="5"/>
        <v>0</v>
      </c>
    </row>
    <row r="390" spans="1:26" ht="16" customHeight="1" x14ac:dyDescent="0.2">
      <c r="A390" s="54"/>
      <c r="B390" s="63" t="s">
        <v>3816</v>
      </c>
      <c r="C390" s="56" t="s">
        <v>3817</v>
      </c>
      <c r="D390" s="56" t="s">
        <v>3818</v>
      </c>
      <c r="E390" s="56" t="str" cm="1">
        <f t="array" ref="E390">_xlfn.XLOOKUP(C390,Master!E1:E2386,Master!H1:H2386)</f>
        <v>Yes</v>
      </c>
      <c r="F390" s="56" t="s">
        <v>116</v>
      </c>
      <c r="G390" s="56" t="s">
        <v>67</v>
      </c>
      <c r="H390" s="56" t="s">
        <v>1244</v>
      </c>
      <c r="I390" s="56" t="s">
        <v>3788</v>
      </c>
      <c r="J390" s="56" t="s">
        <v>2985</v>
      </c>
      <c r="K390" s="56" t="s">
        <v>56</v>
      </c>
      <c r="L390" s="56" t="s">
        <v>50</v>
      </c>
      <c r="M390" s="57">
        <v>16.8</v>
      </c>
      <c r="N390" s="57" cm="1">
        <f t="array" ref="N390">O390</f>
        <v>28</v>
      </c>
      <c r="O390" s="57">
        <v>28</v>
      </c>
      <c r="P390" s="58" cm="1">
        <f t="array" ref="P390">(O390*$P$3)*(M390/O390)</f>
        <v>23.351999999999997</v>
      </c>
      <c r="Q390" s="58" cm="1">
        <f t="array" ref="Q390">R390</f>
        <v>47</v>
      </c>
      <c r="R390" s="58" cm="1">
        <f t="array" ref="R390">ROUND(O390*$P$3*(1+$Q$3),0)</f>
        <v>47</v>
      </c>
      <c r="S390" s="56" t="s">
        <v>57</v>
      </c>
      <c r="T390" s="60" t="s">
        <v>58</v>
      </c>
      <c r="U390" s="51"/>
      <c r="V390" s="61"/>
      <c r="W390" s="61"/>
      <c r="X390" s="61"/>
      <c r="Y390" s="61"/>
      <c r="Z390" s="53">
        <f t="shared" si="5"/>
        <v>0</v>
      </c>
    </row>
    <row r="391" spans="1:26" ht="16" customHeight="1" x14ac:dyDescent="0.2">
      <c r="A391" s="54"/>
      <c r="B391" s="63" t="s">
        <v>3819</v>
      </c>
      <c r="C391" s="56" t="s">
        <v>3820</v>
      </c>
      <c r="D391" s="56" t="s">
        <v>3821</v>
      </c>
      <c r="E391" s="56" t="str" cm="1">
        <f t="array" ref="E391">_xlfn.XLOOKUP(C391,Master!E1:E2386,Master!H1:H2386)</f>
        <v>Yes</v>
      </c>
      <c r="F391" s="56" t="s">
        <v>116</v>
      </c>
      <c r="G391" s="56" t="s">
        <v>70</v>
      </c>
      <c r="H391" s="56" t="s">
        <v>1244</v>
      </c>
      <c r="I391" s="56" t="s">
        <v>3788</v>
      </c>
      <c r="J391" s="56" t="s">
        <v>2985</v>
      </c>
      <c r="K391" s="56" t="s">
        <v>56</v>
      </c>
      <c r="L391" s="56" t="s">
        <v>50</v>
      </c>
      <c r="M391" s="57">
        <v>16.8</v>
      </c>
      <c r="N391" s="57" cm="1">
        <f t="array" ref="N391">O391</f>
        <v>28</v>
      </c>
      <c r="O391" s="57">
        <v>28</v>
      </c>
      <c r="P391" s="58" cm="1">
        <f t="array" ref="P391">(O391*$P$3)*(M391/O391)</f>
        <v>23.351999999999997</v>
      </c>
      <c r="Q391" s="58" cm="1">
        <f t="array" ref="Q391">R391</f>
        <v>47</v>
      </c>
      <c r="R391" s="58" cm="1">
        <f t="array" ref="R391">ROUND(O391*$P$3*(1+$Q$3),0)</f>
        <v>47</v>
      </c>
      <c r="S391" s="56" t="s">
        <v>57</v>
      </c>
      <c r="T391" s="60" t="s">
        <v>58</v>
      </c>
      <c r="U391" s="51"/>
      <c r="V391" s="61"/>
      <c r="W391" s="61"/>
      <c r="X391" s="61"/>
      <c r="Y391" s="61"/>
      <c r="Z391" s="53">
        <f t="shared" si="5"/>
        <v>0</v>
      </c>
    </row>
    <row r="392" spans="1:26" ht="16" customHeight="1" x14ac:dyDescent="0.2">
      <c r="A392" s="54"/>
      <c r="B392" s="63" t="s">
        <v>3822</v>
      </c>
      <c r="C392" s="56" t="s">
        <v>3823</v>
      </c>
      <c r="D392" s="56" t="s">
        <v>3824</v>
      </c>
      <c r="E392" s="56" t="str" cm="1">
        <f t="array" ref="E392">_xlfn.XLOOKUP(C392,Master!E1:E2386,Master!H1:H2386)</f>
        <v>Yes</v>
      </c>
      <c r="F392" s="56" t="s">
        <v>190</v>
      </c>
      <c r="G392" s="56" t="s">
        <v>61</v>
      </c>
      <c r="H392" s="56" t="s">
        <v>1244</v>
      </c>
      <c r="I392" s="56" t="s">
        <v>3788</v>
      </c>
      <c r="J392" s="56" t="s">
        <v>2985</v>
      </c>
      <c r="K392" s="56" t="s">
        <v>56</v>
      </c>
      <c r="L392" s="56" t="s">
        <v>50</v>
      </c>
      <c r="M392" s="57">
        <v>18</v>
      </c>
      <c r="N392" s="57" cm="1">
        <f t="array" ref="N392">O392</f>
        <v>30</v>
      </c>
      <c r="O392" s="57">
        <v>30</v>
      </c>
      <c r="P392" s="58" cm="1">
        <f t="array" ref="P392">(O392*$P$3)*(M392/O392)</f>
        <v>25.019999999999996</v>
      </c>
      <c r="Q392" s="58" cm="1">
        <f t="array" ref="Q392">R392</f>
        <v>50</v>
      </c>
      <c r="R392" s="58" cm="1">
        <f t="array" ref="R392">ROUND(O392*$P$3*(1+$Q$3),0)</f>
        <v>50</v>
      </c>
      <c r="S392" s="56" t="s">
        <v>57</v>
      </c>
      <c r="T392" s="60" t="s">
        <v>58</v>
      </c>
      <c r="U392" s="51"/>
      <c r="V392" s="61"/>
      <c r="W392" s="61"/>
      <c r="X392" s="61"/>
      <c r="Y392" s="61"/>
      <c r="Z392" s="53">
        <f t="shared" ref="Z392:Z455" si="6">(V392*M392)+(W392*M392)+(M392*X392)+(Y392*M392)</f>
        <v>0</v>
      </c>
    </row>
    <row r="393" spans="1:26" ht="16" customHeight="1" x14ac:dyDescent="0.2">
      <c r="A393" s="54"/>
      <c r="B393" s="63" t="s">
        <v>3825</v>
      </c>
      <c r="C393" s="56" t="s">
        <v>3826</v>
      </c>
      <c r="D393" s="56" t="s">
        <v>3827</v>
      </c>
      <c r="E393" s="56" t="str" cm="1">
        <f t="array" ref="E393">_xlfn.XLOOKUP(C393,Master!E1:E2386,Master!H1:H2386)</f>
        <v>Yes</v>
      </c>
      <c r="F393" s="56" t="s">
        <v>190</v>
      </c>
      <c r="G393" s="56" t="s">
        <v>64</v>
      </c>
      <c r="H393" s="56" t="s">
        <v>1244</v>
      </c>
      <c r="I393" s="56" t="s">
        <v>3788</v>
      </c>
      <c r="J393" s="56" t="s">
        <v>2985</v>
      </c>
      <c r="K393" s="56" t="s">
        <v>56</v>
      </c>
      <c r="L393" s="56" t="s">
        <v>50</v>
      </c>
      <c r="M393" s="57">
        <v>18</v>
      </c>
      <c r="N393" s="57" cm="1">
        <f t="array" ref="N393">O393</f>
        <v>30</v>
      </c>
      <c r="O393" s="57">
        <v>30</v>
      </c>
      <c r="P393" s="58" cm="1">
        <f t="array" ref="P393">(O393*$P$3)*(M393/O393)</f>
        <v>25.019999999999996</v>
      </c>
      <c r="Q393" s="58" cm="1">
        <f t="array" ref="Q393">R393</f>
        <v>50</v>
      </c>
      <c r="R393" s="58" cm="1">
        <f t="array" ref="R393">ROUND(O393*$P$3*(1+$Q$3),0)</f>
        <v>50</v>
      </c>
      <c r="S393" s="56" t="s">
        <v>57</v>
      </c>
      <c r="T393" s="60" t="s">
        <v>58</v>
      </c>
      <c r="U393" s="51"/>
      <c r="V393" s="61"/>
      <c r="W393" s="61"/>
      <c r="X393" s="61"/>
      <c r="Y393" s="61"/>
      <c r="Z393" s="53">
        <f t="shared" si="6"/>
        <v>0</v>
      </c>
    </row>
    <row r="394" spans="1:26" ht="16" customHeight="1" x14ac:dyDescent="0.2">
      <c r="A394" s="54"/>
      <c r="B394" s="63" t="s">
        <v>3828</v>
      </c>
      <c r="C394" s="56" t="s">
        <v>3829</v>
      </c>
      <c r="D394" s="56" t="s">
        <v>3830</v>
      </c>
      <c r="E394" s="56" t="str" cm="1">
        <f t="array" ref="E394">_xlfn.XLOOKUP(C394,Master!E1:E2386,Master!H1:H2386)</f>
        <v>Yes</v>
      </c>
      <c r="F394" s="56" t="s">
        <v>190</v>
      </c>
      <c r="G394" s="56" t="s">
        <v>67</v>
      </c>
      <c r="H394" s="56" t="s">
        <v>1244</v>
      </c>
      <c r="I394" s="56" t="s">
        <v>3788</v>
      </c>
      <c r="J394" s="56" t="s">
        <v>2985</v>
      </c>
      <c r="K394" s="56" t="s">
        <v>56</v>
      </c>
      <c r="L394" s="56" t="s">
        <v>50</v>
      </c>
      <c r="M394" s="57">
        <v>18</v>
      </c>
      <c r="N394" s="57" cm="1">
        <f t="array" ref="N394">O394</f>
        <v>30</v>
      </c>
      <c r="O394" s="57">
        <v>30</v>
      </c>
      <c r="P394" s="58" cm="1">
        <f t="array" ref="P394">(O394*$P$3)*(M394/O394)</f>
        <v>25.019999999999996</v>
      </c>
      <c r="Q394" s="58" cm="1">
        <f t="array" ref="Q394">R394</f>
        <v>50</v>
      </c>
      <c r="R394" s="58" cm="1">
        <f t="array" ref="R394">ROUND(O394*$P$3*(1+$Q$3),0)</f>
        <v>50</v>
      </c>
      <c r="S394" s="56" t="s">
        <v>57</v>
      </c>
      <c r="T394" s="60" t="s">
        <v>58</v>
      </c>
      <c r="U394" s="51"/>
      <c r="V394" s="61"/>
      <c r="W394" s="61"/>
      <c r="X394" s="61"/>
      <c r="Y394" s="61"/>
      <c r="Z394" s="53">
        <f t="shared" si="6"/>
        <v>0</v>
      </c>
    </row>
    <row r="395" spans="1:26" ht="16" customHeight="1" x14ac:dyDescent="0.2">
      <c r="A395" s="54"/>
      <c r="B395" s="63" t="s">
        <v>3831</v>
      </c>
      <c r="C395" s="56" t="s">
        <v>3832</v>
      </c>
      <c r="D395" s="56" t="s">
        <v>3833</v>
      </c>
      <c r="E395" s="56" t="str" cm="1">
        <f t="array" ref="E395">_xlfn.XLOOKUP(C395,Master!E1:E2386,Master!H1:H2386)</f>
        <v>Yes</v>
      </c>
      <c r="F395" s="56" t="s">
        <v>190</v>
      </c>
      <c r="G395" s="56" t="s">
        <v>70</v>
      </c>
      <c r="H395" s="56" t="s">
        <v>1244</v>
      </c>
      <c r="I395" s="56" t="s">
        <v>3788</v>
      </c>
      <c r="J395" s="56" t="s">
        <v>2985</v>
      </c>
      <c r="K395" s="56" t="s">
        <v>56</v>
      </c>
      <c r="L395" s="56" t="s">
        <v>50</v>
      </c>
      <c r="M395" s="57">
        <v>18</v>
      </c>
      <c r="N395" s="57" cm="1">
        <f t="array" ref="N395">O395</f>
        <v>30</v>
      </c>
      <c r="O395" s="57">
        <v>30</v>
      </c>
      <c r="P395" s="58" cm="1">
        <f t="array" ref="P395">(O395*$P$3)*(M395/O395)</f>
        <v>25.019999999999996</v>
      </c>
      <c r="Q395" s="58" cm="1">
        <f t="array" ref="Q395">R395</f>
        <v>50</v>
      </c>
      <c r="R395" s="58" cm="1">
        <f t="array" ref="R395">ROUND(O395*$P$3*(1+$Q$3),0)</f>
        <v>50</v>
      </c>
      <c r="S395" s="56" t="s">
        <v>57</v>
      </c>
      <c r="T395" s="60" t="s">
        <v>58</v>
      </c>
      <c r="U395" s="51"/>
      <c r="V395" s="61"/>
      <c r="W395" s="61"/>
      <c r="X395" s="61"/>
      <c r="Y395" s="61"/>
      <c r="Z395" s="53">
        <f t="shared" si="6"/>
        <v>0</v>
      </c>
    </row>
    <row r="396" spans="1:26" ht="16" customHeight="1" x14ac:dyDescent="0.2">
      <c r="A396" s="54"/>
      <c r="B396" s="63" t="s">
        <v>3834</v>
      </c>
      <c r="C396" s="56" t="s">
        <v>3835</v>
      </c>
      <c r="D396" s="56" t="s">
        <v>3836</v>
      </c>
      <c r="E396" s="56" t="str" cm="1">
        <f t="array" ref="E396">_xlfn.XLOOKUP(C396,Master!E1:E2386,Master!H1:H2386)</f>
        <v>Yes</v>
      </c>
      <c r="F396" s="56" t="s">
        <v>127</v>
      </c>
      <c r="G396" s="56" t="s">
        <v>61</v>
      </c>
      <c r="H396" s="56" t="s">
        <v>1244</v>
      </c>
      <c r="I396" s="56" t="s">
        <v>3788</v>
      </c>
      <c r="J396" s="56" t="s">
        <v>2985</v>
      </c>
      <c r="K396" s="56" t="s">
        <v>56</v>
      </c>
      <c r="L396" s="56" t="s">
        <v>50</v>
      </c>
      <c r="M396" s="57">
        <v>19.2</v>
      </c>
      <c r="N396" s="57" cm="1">
        <f t="array" ref="N396">O396</f>
        <v>32</v>
      </c>
      <c r="O396" s="57">
        <v>32</v>
      </c>
      <c r="P396" s="58" cm="1">
        <f t="array" ref="P396">(O396*$P$3)*(M396/O396)</f>
        <v>26.687999999999999</v>
      </c>
      <c r="Q396" s="58" cm="1">
        <f t="array" ref="Q396">R396</f>
        <v>53</v>
      </c>
      <c r="R396" s="58" cm="1">
        <f t="array" ref="R396">ROUND(O396*$P$3*(1+$Q$3),0)</f>
        <v>53</v>
      </c>
      <c r="S396" s="56" t="s">
        <v>57</v>
      </c>
      <c r="T396" s="60" t="s">
        <v>58</v>
      </c>
      <c r="U396" s="51"/>
      <c r="V396" s="61"/>
      <c r="W396" s="61"/>
      <c r="X396" s="61"/>
      <c r="Y396" s="61"/>
      <c r="Z396" s="53">
        <f t="shared" si="6"/>
        <v>0</v>
      </c>
    </row>
    <row r="397" spans="1:26" ht="16" customHeight="1" x14ac:dyDescent="0.2">
      <c r="A397" s="54"/>
      <c r="B397" s="63" t="s">
        <v>3837</v>
      </c>
      <c r="C397" s="56" t="s">
        <v>3838</v>
      </c>
      <c r="D397" s="56" t="s">
        <v>3839</v>
      </c>
      <c r="E397" s="56" t="str" cm="1">
        <f t="array" ref="E397">_xlfn.XLOOKUP(C397,Master!E1:E2386,Master!H1:H2386)</f>
        <v>Yes</v>
      </c>
      <c r="F397" s="56" t="s">
        <v>127</v>
      </c>
      <c r="G397" s="56" t="s">
        <v>64</v>
      </c>
      <c r="H397" s="56" t="s">
        <v>1244</v>
      </c>
      <c r="I397" s="56" t="s">
        <v>3788</v>
      </c>
      <c r="J397" s="56" t="s">
        <v>2985</v>
      </c>
      <c r="K397" s="56" t="s">
        <v>56</v>
      </c>
      <c r="L397" s="56" t="s">
        <v>50</v>
      </c>
      <c r="M397" s="57">
        <v>19.2</v>
      </c>
      <c r="N397" s="57" cm="1">
        <f t="array" ref="N397">O397</f>
        <v>32</v>
      </c>
      <c r="O397" s="57">
        <v>32</v>
      </c>
      <c r="P397" s="58" cm="1">
        <f t="array" ref="P397">(O397*$P$3)*(M397/O397)</f>
        <v>26.687999999999999</v>
      </c>
      <c r="Q397" s="58" cm="1">
        <f t="array" ref="Q397">R397</f>
        <v>53</v>
      </c>
      <c r="R397" s="58" cm="1">
        <f t="array" ref="R397">ROUND(O397*$P$3*(1+$Q$3),0)</f>
        <v>53</v>
      </c>
      <c r="S397" s="56" t="s">
        <v>57</v>
      </c>
      <c r="T397" s="60" t="s">
        <v>58</v>
      </c>
      <c r="U397" s="51"/>
      <c r="V397" s="61"/>
      <c r="W397" s="61"/>
      <c r="X397" s="61"/>
      <c r="Y397" s="61"/>
      <c r="Z397" s="53">
        <f t="shared" si="6"/>
        <v>0</v>
      </c>
    </row>
    <row r="398" spans="1:26" ht="16" customHeight="1" x14ac:dyDescent="0.2">
      <c r="A398" s="54"/>
      <c r="B398" s="63" t="s">
        <v>3840</v>
      </c>
      <c r="C398" s="56" t="s">
        <v>3841</v>
      </c>
      <c r="D398" s="56" t="s">
        <v>3842</v>
      </c>
      <c r="E398" s="56" t="str" cm="1">
        <f t="array" ref="E398">_xlfn.XLOOKUP(C398,Master!E1:E2386,Master!H1:H2386)</f>
        <v>Yes</v>
      </c>
      <c r="F398" s="56" t="s">
        <v>127</v>
      </c>
      <c r="G398" s="56" t="s">
        <v>67</v>
      </c>
      <c r="H398" s="56" t="s">
        <v>1244</v>
      </c>
      <c r="I398" s="56" t="s">
        <v>3788</v>
      </c>
      <c r="J398" s="56" t="s">
        <v>2985</v>
      </c>
      <c r="K398" s="56" t="s">
        <v>56</v>
      </c>
      <c r="L398" s="56" t="s">
        <v>50</v>
      </c>
      <c r="M398" s="57">
        <v>19.2</v>
      </c>
      <c r="N398" s="57" cm="1">
        <f t="array" ref="N398">O398</f>
        <v>32</v>
      </c>
      <c r="O398" s="57">
        <v>32</v>
      </c>
      <c r="P398" s="58" cm="1">
        <f t="array" ref="P398">(O398*$P$3)*(M398/O398)</f>
        <v>26.687999999999999</v>
      </c>
      <c r="Q398" s="58" cm="1">
        <f t="array" ref="Q398">R398</f>
        <v>53</v>
      </c>
      <c r="R398" s="58" cm="1">
        <f t="array" ref="R398">ROUND(O398*$P$3*(1+$Q$3),0)</f>
        <v>53</v>
      </c>
      <c r="S398" s="56" t="s">
        <v>57</v>
      </c>
      <c r="T398" s="60" t="s">
        <v>58</v>
      </c>
      <c r="U398" s="51"/>
      <c r="V398" s="61"/>
      <c r="W398" s="61"/>
      <c r="X398" s="61"/>
      <c r="Y398" s="61"/>
      <c r="Z398" s="53">
        <f t="shared" si="6"/>
        <v>0</v>
      </c>
    </row>
    <row r="399" spans="1:26" ht="16" customHeight="1" x14ac:dyDescent="0.2">
      <c r="A399" s="54"/>
      <c r="B399" s="63" t="s">
        <v>3843</v>
      </c>
      <c r="C399" s="56" t="s">
        <v>3844</v>
      </c>
      <c r="D399" s="56" t="s">
        <v>3845</v>
      </c>
      <c r="E399" s="56" t="str" cm="1">
        <f t="array" ref="E399">_xlfn.XLOOKUP(C399,Master!E1:E2386,Master!H1:H2386)</f>
        <v>Yes</v>
      </c>
      <c r="F399" s="56" t="s">
        <v>127</v>
      </c>
      <c r="G399" s="56" t="s">
        <v>70</v>
      </c>
      <c r="H399" s="56" t="s">
        <v>1244</v>
      </c>
      <c r="I399" s="56" t="s">
        <v>3788</v>
      </c>
      <c r="J399" s="56" t="s">
        <v>2985</v>
      </c>
      <c r="K399" s="56" t="s">
        <v>56</v>
      </c>
      <c r="L399" s="56" t="s">
        <v>50</v>
      </c>
      <c r="M399" s="57">
        <v>19.2</v>
      </c>
      <c r="N399" s="57" cm="1">
        <f t="array" ref="N399">O399</f>
        <v>32</v>
      </c>
      <c r="O399" s="57">
        <v>32</v>
      </c>
      <c r="P399" s="58" cm="1">
        <f t="array" ref="P399">(O399*$P$3)*(M399/O399)</f>
        <v>26.687999999999999</v>
      </c>
      <c r="Q399" s="58" cm="1">
        <f t="array" ref="Q399">R399</f>
        <v>53</v>
      </c>
      <c r="R399" s="58" cm="1">
        <f t="array" ref="R399">ROUND(O399*$P$3*(1+$Q$3),0)</f>
        <v>53</v>
      </c>
      <c r="S399" s="56" t="s">
        <v>57</v>
      </c>
      <c r="T399" s="60" t="s">
        <v>58</v>
      </c>
      <c r="U399" s="51"/>
      <c r="V399" s="61"/>
      <c r="W399" s="61"/>
      <c r="X399" s="61"/>
      <c r="Y399" s="61"/>
      <c r="Z399" s="53">
        <f t="shared" si="6"/>
        <v>0</v>
      </c>
    </row>
    <row r="400" spans="1:26" ht="16" customHeight="1" x14ac:dyDescent="0.2">
      <c r="A400" s="54"/>
      <c r="B400" s="63" t="s">
        <v>3846</v>
      </c>
      <c r="C400" s="56" t="s">
        <v>3847</v>
      </c>
      <c r="D400" s="56" t="s">
        <v>3848</v>
      </c>
      <c r="E400" s="56" t="str" cm="1">
        <f t="array" ref="E400">_xlfn.XLOOKUP(C400,Master!E1:E2386,Master!H1:H2386)</f>
        <v>No</v>
      </c>
      <c r="F400" s="56" t="s">
        <v>190</v>
      </c>
      <c r="G400" s="56" t="s">
        <v>52</v>
      </c>
      <c r="H400" s="56" t="s">
        <v>53</v>
      </c>
      <c r="I400" s="56" t="s">
        <v>84</v>
      </c>
      <c r="J400" s="56" t="s">
        <v>2985</v>
      </c>
      <c r="K400" s="56" t="s">
        <v>56</v>
      </c>
      <c r="L400" s="56" t="s">
        <v>50</v>
      </c>
      <c r="M400" s="57">
        <v>110</v>
      </c>
      <c r="N400" s="57" cm="1">
        <f t="array" ref="N400">O400</f>
        <v>200</v>
      </c>
      <c r="O400" s="57">
        <v>200</v>
      </c>
      <c r="P400" s="58" cm="1">
        <f t="array" ref="P400">(O400*$P$3)*(M400/O400)</f>
        <v>152.9</v>
      </c>
      <c r="Q400" s="58" cm="1">
        <f t="array" ref="Q400">R400</f>
        <v>334</v>
      </c>
      <c r="R400" s="58" cm="1">
        <f t="array" ref="R400">ROUND(O400*$P$3*(1+$Q$3),0)</f>
        <v>334</v>
      </c>
      <c r="S400" s="56" t="s">
        <v>57</v>
      </c>
      <c r="T400" s="60" t="s">
        <v>58</v>
      </c>
      <c r="U400" s="51"/>
      <c r="V400" s="61"/>
      <c r="W400" s="61"/>
      <c r="X400" s="61"/>
      <c r="Y400" s="61"/>
      <c r="Z400" s="53">
        <f t="shared" si="6"/>
        <v>0</v>
      </c>
    </row>
    <row r="401" spans="1:26" ht="16" customHeight="1" x14ac:dyDescent="0.2">
      <c r="A401" s="54"/>
      <c r="B401" s="63" t="s">
        <v>3849</v>
      </c>
      <c r="C401" s="56" t="s">
        <v>3850</v>
      </c>
      <c r="D401" s="56" t="s">
        <v>3851</v>
      </c>
      <c r="E401" s="56" t="str" cm="1">
        <f t="array" ref="E401">_xlfn.XLOOKUP(C401,Master!E1:E2386,Master!H1:H2386)</f>
        <v>No</v>
      </c>
      <c r="F401" s="56" t="s">
        <v>190</v>
      </c>
      <c r="G401" s="56" t="s">
        <v>61</v>
      </c>
      <c r="H401" s="56" t="s">
        <v>53</v>
      </c>
      <c r="I401" s="56" t="s">
        <v>84</v>
      </c>
      <c r="J401" s="56" t="s">
        <v>2985</v>
      </c>
      <c r="K401" s="56" t="s">
        <v>56</v>
      </c>
      <c r="L401" s="56" t="s">
        <v>50</v>
      </c>
      <c r="M401" s="57">
        <v>110</v>
      </c>
      <c r="N401" s="57" cm="1">
        <f t="array" ref="N401">O401</f>
        <v>200</v>
      </c>
      <c r="O401" s="57">
        <v>200</v>
      </c>
      <c r="P401" s="58" cm="1">
        <f t="array" ref="P401">(O401*$P$3)*(M401/O401)</f>
        <v>152.9</v>
      </c>
      <c r="Q401" s="58" cm="1">
        <f t="array" ref="Q401">R401</f>
        <v>334</v>
      </c>
      <c r="R401" s="58" cm="1">
        <f t="array" ref="R401">ROUND(O401*$P$3*(1+$Q$3),0)</f>
        <v>334</v>
      </c>
      <c r="S401" s="56" t="s">
        <v>57</v>
      </c>
      <c r="T401" s="60" t="s">
        <v>58</v>
      </c>
      <c r="U401" s="51"/>
      <c r="V401" s="61"/>
      <c r="W401" s="61"/>
      <c r="X401" s="61"/>
      <c r="Y401" s="61"/>
      <c r="Z401" s="53">
        <f t="shared" si="6"/>
        <v>0</v>
      </c>
    </row>
    <row r="402" spans="1:26" ht="16" customHeight="1" x14ac:dyDescent="0.2">
      <c r="A402" s="54"/>
      <c r="B402" s="63" t="s">
        <v>3852</v>
      </c>
      <c r="C402" s="56" t="s">
        <v>3853</v>
      </c>
      <c r="D402" s="56" t="s">
        <v>3854</v>
      </c>
      <c r="E402" s="56" t="str" cm="1">
        <f t="array" ref="E402">_xlfn.XLOOKUP(C402,Master!E1:E2386,Master!H1:H2386)</f>
        <v>No</v>
      </c>
      <c r="F402" s="56" t="s">
        <v>190</v>
      </c>
      <c r="G402" s="56" t="s">
        <v>64</v>
      </c>
      <c r="H402" s="56" t="s">
        <v>53</v>
      </c>
      <c r="I402" s="56" t="s">
        <v>84</v>
      </c>
      <c r="J402" s="56" t="s">
        <v>2985</v>
      </c>
      <c r="K402" s="56" t="s">
        <v>56</v>
      </c>
      <c r="L402" s="56" t="s">
        <v>50</v>
      </c>
      <c r="M402" s="57">
        <v>110</v>
      </c>
      <c r="N402" s="57" cm="1">
        <f t="array" ref="N402">O402</f>
        <v>200</v>
      </c>
      <c r="O402" s="57">
        <v>200</v>
      </c>
      <c r="P402" s="58" cm="1">
        <f t="array" ref="P402">(O402*$P$3)*(M402/O402)</f>
        <v>152.9</v>
      </c>
      <c r="Q402" s="58" cm="1">
        <f t="array" ref="Q402">R402</f>
        <v>334</v>
      </c>
      <c r="R402" s="58" cm="1">
        <f t="array" ref="R402">ROUND(O402*$P$3*(1+$Q$3),0)</f>
        <v>334</v>
      </c>
      <c r="S402" s="56" t="s">
        <v>57</v>
      </c>
      <c r="T402" s="60" t="s">
        <v>58</v>
      </c>
      <c r="U402" s="51"/>
      <c r="V402" s="61"/>
      <c r="W402" s="61"/>
      <c r="X402" s="61"/>
      <c r="Y402" s="61"/>
      <c r="Z402" s="53">
        <f t="shared" si="6"/>
        <v>0</v>
      </c>
    </row>
    <row r="403" spans="1:26" ht="16" customHeight="1" x14ac:dyDescent="0.2">
      <c r="A403" s="54"/>
      <c r="B403" s="63" t="s">
        <v>3855</v>
      </c>
      <c r="C403" s="56" t="s">
        <v>3856</v>
      </c>
      <c r="D403" s="56" t="s">
        <v>3857</v>
      </c>
      <c r="E403" s="56" t="str" cm="1">
        <f t="array" ref="E403">_xlfn.XLOOKUP(C403,Master!E1:E2386,Master!H1:H2386)</f>
        <v>No</v>
      </c>
      <c r="F403" s="56" t="s">
        <v>190</v>
      </c>
      <c r="G403" s="56" t="s">
        <v>67</v>
      </c>
      <c r="H403" s="56" t="s">
        <v>53</v>
      </c>
      <c r="I403" s="56" t="s">
        <v>84</v>
      </c>
      <c r="J403" s="56" t="s">
        <v>2985</v>
      </c>
      <c r="K403" s="56" t="s">
        <v>56</v>
      </c>
      <c r="L403" s="56" t="s">
        <v>50</v>
      </c>
      <c r="M403" s="57">
        <v>110</v>
      </c>
      <c r="N403" s="57" cm="1">
        <f t="array" ref="N403">O403</f>
        <v>200</v>
      </c>
      <c r="O403" s="57">
        <v>200</v>
      </c>
      <c r="P403" s="58" cm="1">
        <f t="array" ref="P403">(O403*$P$3)*(M403/O403)</f>
        <v>152.9</v>
      </c>
      <c r="Q403" s="58" cm="1">
        <f t="array" ref="Q403">R403</f>
        <v>334</v>
      </c>
      <c r="R403" s="58" cm="1">
        <f t="array" ref="R403">ROUND(O403*$P$3*(1+$Q$3),0)</f>
        <v>334</v>
      </c>
      <c r="S403" s="56" t="s">
        <v>57</v>
      </c>
      <c r="T403" s="60" t="s">
        <v>58</v>
      </c>
      <c r="U403" s="51"/>
      <c r="V403" s="61"/>
      <c r="W403" s="61"/>
      <c r="X403" s="61"/>
      <c r="Y403" s="61"/>
      <c r="Z403" s="53">
        <f t="shared" si="6"/>
        <v>0</v>
      </c>
    </row>
    <row r="404" spans="1:26" ht="16" customHeight="1" x14ac:dyDescent="0.2">
      <c r="A404" s="54"/>
      <c r="B404" s="63" t="s">
        <v>3858</v>
      </c>
      <c r="C404" s="56" t="s">
        <v>3859</v>
      </c>
      <c r="D404" s="56" t="s">
        <v>3860</v>
      </c>
      <c r="E404" s="56" t="str" cm="1">
        <f t="array" ref="E404">_xlfn.XLOOKUP(C404,Master!E1:E2386,Master!H1:H2386)</f>
        <v>No</v>
      </c>
      <c r="F404" s="56" t="s">
        <v>190</v>
      </c>
      <c r="G404" s="56" t="s">
        <v>70</v>
      </c>
      <c r="H404" s="56" t="s">
        <v>53</v>
      </c>
      <c r="I404" s="56" t="s">
        <v>84</v>
      </c>
      <c r="J404" s="56" t="s">
        <v>2985</v>
      </c>
      <c r="K404" s="56" t="s">
        <v>56</v>
      </c>
      <c r="L404" s="56" t="s">
        <v>50</v>
      </c>
      <c r="M404" s="57">
        <v>110</v>
      </c>
      <c r="N404" s="57" cm="1">
        <f t="array" ref="N404">O404</f>
        <v>200</v>
      </c>
      <c r="O404" s="57">
        <v>200</v>
      </c>
      <c r="P404" s="58" cm="1">
        <f t="array" ref="P404">(O404*$P$3)*(M404/O404)</f>
        <v>152.9</v>
      </c>
      <c r="Q404" s="58" cm="1">
        <f t="array" ref="Q404">R404</f>
        <v>334</v>
      </c>
      <c r="R404" s="58" cm="1">
        <f t="array" ref="R404">ROUND(O404*$P$3*(1+$Q$3),0)</f>
        <v>334</v>
      </c>
      <c r="S404" s="56" t="s">
        <v>57</v>
      </c>
      <c r="T404" s="60" t="s">
        <v>58</v>
      </c>
      <c r="U404" s="51"/>
      <c r="V404" s="61"/>
      <c r="W404" s="61"/>
      <c r="X404" s="61"/>
      <c r="Y404" s="61"/>
      <c r="Z404" s="53">
        <f t="shared" si="6"/>
        <v>0</v>
      </c>
    </row>
    <row r="405" spans="1:26" ht="16" customHeight="1" x14ac:dyDescent="0.2">
      <c r="A405" s="54"/>
      <c r="B405" s="63" t="s">
        <v>3861</v>
      </c>
      <c r="C405" s="56" t="s">
        <v>3862</v>
      </c>
      <c r="D405" s="56" t="s">
        <v>3863</v>
      </c>
      <c r="E405" s="56" t="str" cm="1">
        <f t="array" ref="E405">_xlfn.XLOOKUP(C405,Master!E1:E2386,Master!H1:H2386)</f>
        <v>Yes</v>
      </c>
      <c r="F405" s="56" t="s">
        <v>116</v>
      </c>
      <c r="G405" s="56" t="s">
        <v>52</v>
      </c>
      <c r="H405" s="56" t="s">
        <v>53</v>
      </c>
      <c r="I405" s="56" t="s">
        <v>84</v>
      </c>
      <c r="J405" s="56" t="s">
        <v>2985</v>
      </c>
      <c r="K405" s="56" t="s">
        <v>56</v>
      </c>
      <c r="L405" s="56" t="s">
        <v>50</v>
      </c>
      <c r="M405" s="57">
        <v>110</v>
      </c>
      <c r="N405" s="57" cm="1">
        <f t="array" ref="N405">O405</f>
        <v>200</v>
      </c>
      <c r="O405" s="57">
        <v>200</v>
      </c>
      <c r="P405" s="58" cm="1">
        <f t="array" ref="P405">(O405*$P$3)*(M405/O405)</f>
        <v>152.9</v>
      </c>
      <c r="Q405" s="58" cm="1">
        <f t="array" ref="Q405">R405</f>
        <v>334</v>
      </c>
      <c r="R405" s="58" cm="1">
        <f t="array" ref="R405">ROUND(O405*$P$3*(1+$Q$3),0)</f>
        <v>334</v>
      </c>
      <c r="S405" s="56" t="s">
        <v>57</v>
      </c>
      <c r="T405" s="60" t="s">
        <v>58</v>
      </c>
      <c r="U405" s="51"/>
      <c r="V405" s="61"/>
      <c r="W405" s="61"/>
      <c r="X405" s="61"/>
      <c r="Y405" s="61"/>
      <c r="Z405" s="53">
        <f t="shared" si="6"/>
        <v>0</v>
      </c>
    </row>
    <row r="406" spans="1:26" ht="16" customHeight="1" x14ac:dyDescent="0.2">
      <c r="A406" s="54"/>
      <c r="B406" s="63" t="s">
        <v>3864</v>
      </c>
      <c r="C406" s="56" t="s">
        <v>3865</v>
      </c>
      <c r="D406" s="56" t="s">
        <v>3866</v>
      </c>
      <c r="E406" s="56" t="str" cm="1">
        <f t="array" ref="E406">_xlfn.XLOOKUP(C406,Master!E1:E2386,Master!H1:H2386)</f>
        <v>Yes</v>
      </c>
      <c r="F406" s="56" t="s">
        <v>116</v>
      </c>
      <c r="G406" s="56" t="s">
        <v>61</v>
      </c>
      <c r="H406" s="56" t="s">
        <v>53</v>
      </c>
      <c r="I406" s="56" t="s">
        <v>84</v>
      </c>
      <c r="J406" s="56" t="s">
        <v>2985</v>
      </c>
      <c r="K406" s="56" t="s">
        <v>56</v>
      </c>
      <c r="L406" s="56" t="s">
        <v>50</v>
      </c>
      <c r="M406" s="57">
        <v>110</v>
      </c>
      <c r="N406" s="57" cm="1">
        <f t="array" ref="N406">O406</f>
        <v>200</v>
      </c>
      <c r="O406" s="57">
        <v>200</v>
      </c>
      <c r="P406" s="58" cm="1">
        <f t="array" ref="P406">(O406*$P$3)*(M406/O406)</f>
        <v>152.9</v>
      </c>
      <c r="Q406" s="58" cm="1">
        <f t="array" ref="Q406">R406</f>
        <v>334</v>
      </c>
      <c r="R406" s="58" cm="1">
        <f t="array" ref="R406">ROUND(O406*$P$3*(1+$Q$3),0)</f>
        <v>334</v>
      </c>
      <c r="S406" s="56" t="s">
        <v>57</v>
      </c>
      <c r="T406" s="60" t="s">
        <v>58</v>
      </c>
      <c r="U406" s="51"/>
      <c r="V406" s="61"/>
      <c r="W406" s="61"/>
      <c r="X406" s="61"/>
      <c r="Y406" s="61"/>
      <c r="Z406" s="53">
        <f t="shared" si="6"/>
        <v>0</v>
      </c>
    </row>
    <row r="407" spans="1:26" ht="16" customHeight="1" x14ac:dyDescent="0.2">
      <c r="A407" s="54"/>
      <c r="B407" s="63" t="s">
        <v>3867</v>
      </c>
      <c r="C407" s="56" t="s">
        <v>3868</v>
      </c>
      <c r="D407" s="56" t="s">
        <v>3869</v>
      </c>
      <c r="E407" s="56" t="str" cm="1">
        <f t="array" ref="E407">_xlfn.XLOOKUP(C407,Master!E1:E2386,Master!H1:H2386)</f>
        <v>Yes</v>
      </c>
      <c r="F407" s="56" t="s">
        <v>116</v>
      </c>
      <c r="G407" s="56" t="s">
        <v>64</v>
      </c>
      <c r="H407" s="56" t="s">
        <v>53</v>
      </c>
      <c r="I407" s="56" t="s">
        <v>84</v>
      </c>
      <c r="J407" s="56" t="s">
        <v>2985</v>
      </c>
      <c r="K407" s="56" t="s">
        <v>56</v>
      </c>
      <c r="L407" s="56" t="s">
        <v>50</v>
      </c>
      <c r="M407" s="57">
        <v>110</v>
      </c>
      <c r="N407" s="57" cm="1">
        <f t="array" ref="N407">O407</f>
        <v>200</v>
      </c>
      <c r="O407" s="57">
        <v>200</v>
      </c>
      <c r="P407" s="58" cm="1">
        <f t="array" ref="P407">(O407*$P$3)*(M407/O407)</f>
        <v>152.9</v>
      </c>
      <c r="Q407" s="58" cm="1">
        <f t="array" ref="Q407">R407</f>
        <v>334</v>
      </c>
      <c r="R407" s="58" cm="1">
        <f t="array" ref="R407">ROUND(O407*$P$3*(1+$Q$3),0)</f>
        <v>334</v>
      </c>
      <c r="S407" s="56" t="s">
        <v>57</v>
      </c>
      <c r="T407" s="60" t="s">
        <v>58</v>
      </c>
      <c r="U407" s="51"/>
      <c r="V407" s="61"/>
      <c r="W407" s="61"/>
      <c r="X407" s="61"/>
      <c r="Y407" s="61"/>
      <c r="Z407" s="53">
        <f t="shared" si="6"/>
        <v>0</v>
      </c>
    </row>
    <row r="408" spans="1:26" ht="16" customHeight="1" x14ac:dyDescent="0.2">
      <c r="A408" s="54"/>
      <c r="B408" s="63" t="s">
        <v>3870</v>
      </c>
      <c r="C408" s="56" t="s">
        <v>3871</v>
      </c>
      <c r="D408" s="56" t="s">
        <v>3872</v>
      </c>
      <c r="E408" s="56" t="str" cm="1">
        <f t="array" ref="E408">_xlfn.XLOOKUP(C408,Master!E1:E2386,Master!H1:H2386)</f>
        <v>Yes</v>
      </c>
      <c r="F408" s="56" t="s">
        <v>116</v>
      </c>
      <c r="G408" s="56" t="s">
        <v>67</v>
      </c>
      <c r="H408" s="56" t="s">
        <v>53</v>
      </c>
      <c r="I408" s="56" t="s">
        <v>84</v>
      </c>
      <c r="J408" s="56" t="s">
        <v>2985</v>
      </c>
      <c r="K408" s="56" t="s">
        <v>56</v>
      </c>
      <c r="L408" s="56" t="s">
        <v>50</v>
      </c>
      <c r="M408" s="57">
        <v>110</v>
      </c>
      <c r="N408" s="57" cm="1">
        <f t="array" ref="N408">O408</f>
        <v>200</v>
      </c>
      <c r="O408" s="57">
        <v>200</v>
      </c>
      <c r="P408" s="58" cm="1">
        <f t="array" ref="P408">(O408*$P$3)*(M408/O408)</f>
        <v>152.9</v>
      </c>
      <c r="Q408" s="58" cm="1">
        <f t="array" ref="Q408">R408</f>
        <v>334</v>
      </c>
      <c r="R408" s="58" cm="1">
        <f t="array" ref="R408">ROUND(O408*$P$3*(1+$Q$3),0)</f>
        <v>334</v>
      </c>
      <c r="S408" s="56" t="s">
        <v>57</v>
      </c>
      <c r="T408" s="60" t="s">
        <v>58</v>
      </c>
      <c r="U408" s="51"/>
      <c r="V408" s="61"/>
      <c r="W408" s="61"/>
      <c r="X408" s="61"/>
      <c r="Y408" s="61"/>
      <c r="Z408" s="53">
        <f t="shared" si="6"/>
        <v>0</v>
      </c>
    </row>
    <row r="409" spans="1:26" ht="16" customHeight="1" x14ac:dyDescent="0.2">
      <c r="A409" s="54"/>
      <c r="B409" s="63" t="s">
        <v>3873</v>
      </c>
      <c r="C409" s="56" t="s">
        <v>3874</v>
      </c>
      <c r="D409" s="56" t="s">
        <v>3875</v>
      </c>
      <c r="E409" s="56" t="str" cm="1">
        <f t="array" ref="E409">_xlfn.XLOOKUP(C409,Master!E1:E2386,Master!H1:H2386)</f>
        <v>Yes</v>
      </c>
      <c r="F409" s="56" t="s">
        <v>116</v>
      </c>
      <c r="G409" s="56" t="s">
        <v>70</v>
      </c>
      <c r="H409" s="56" t="s">
        <v>53</v>
      </c>
      <c r="I409" s="56" t="s">
        <v>84</v>
      </c>
      <c r="J409" s="56" t="s">
        <v>2985</v>
      </c>
      <c r="K409" s="56" t="s">
        <v>56</v>
      </c>
      <c r="L409" s="56" t="s">
        <v>50</v>
      </c>
      <c r="M409" s="57">
        <v>110</v>
      </c>
      <c r="N409" s="57" cm="1">
        <f t="array" ref="N409">O409</f>
        <v>200</v>
      </c>
      <c r="O409" s="57">
        <v>200</v>
      </c>
      <c r="P409" s="58" cm="1">
        <f t="array" ref="P409">(O409*$P$3)*(M409/O409)</f>
        <v>152.9</v>
      </c>
      <c r="Q409" s="58" cm="1">
        <f t="array" ref="Q409">R409</f>
        <v>334</v>
      </c>
      <c r="R409" s="58" cm="1">
        <f t="array" ref="R409">ROUND(O409*$P$3*(1+$Q$3),0)</f>
        <v>334</v>
      </c>
      <c r="S409" s="56" t="s">
        <v>57</v>
      </c>
      <c r="T409" s="60" t="s">
        <v>58</v>
      </c>
      <c r="U409" s="51"/>
      <c r="V409" s="61"/>
      <c r="W409" s="61"/>
      <c r="X409" s="61"/>
      <c r="Y409" s="61"/>
      <c r="Z409" s="53">
        <f t="shared" si="6"/>
        <v>0</v>
      </c>
    </row>
    <row r="410" spans="1:26" ht="16" customHeight="1" x14ac:dyDescent="0.2">
      <c r="A410" s="54"/>
      <c r="B410" s="55">
        <v>843380191537</v>
      </c>
      <c r="C410" s="56" t="s">
        <v>3876</v>
      </c>
      <c r="D410" s="56" t="s">
        <v>3877</v>
      </c>
      <c r="E410" s="56" t="str" cm="1">
        <f t="array" ref="E410">_xlfn.XLOOKUP(C410,Master!E1:E2386,Master!H1:H2386)</f>
        <v>Yes</v>
      </c>
      <c r="F410" s="56" t="s">
        <v>116</v>
      </c>
      <c r="G410" s="56" t="s">
        <v>3878</v>
      </c>
      <c r="H410" s="56" t="s">
        <v>2841</v>
      </c>
      <c r="I410" s="56" t="s">
        <v>2842</v>
      </c>
      <c r="J410" s="56" t="s">
        <v>2985</v>
      </c>
      <c r="K410" s="56" t="s">
        <v>56</v>
      </c>
      <c r="L410" s="56" t="s">
        <v>50</v>
      </c>
      <c r="M410" s="57">
        <v>60.5</v>
      </c>
      <c r="N410" s="57" cm="1">
        <f t="array" ref="N410">O410</f>
        <v>110</v>
      </c>
      <c r="O410" s="57">
        <v>110</v>
      </c>
      <c r="P410" s="58" cm="1">
        <f t="array" ref="P410">(O410*$P$3)*(M410/O410)</f>
        <v>84.094999999999999</v>
      </c>
      <c r="Q410" s="58" cm="1">
        <f t="array" ref="Q410">R410</f>
        <v>183</v>
      </c>
      <c r="R410" s="58" cm="1">
        <f t="array" ref="R410">ROUND(O410*$P$3*(1+$Q$3),0)</f>
        <v>183</v>
      </c>
      <c r="S410" s="56" t="s">
        <v>57</v>
      </c>
      <c r="T410" s="60" t="s">
        <v>58</v>
      </c>
      <c r="U410" s="51"/>
      <c r="V410" s="61"/>
      <c r="W410" s="61"/>
      <c r="X410" s="61"/>
      <c r="Y410" s="61"/>
      <c r="Z410" s="53">
        <f t="shared" si="6"/>
        <v>0</v>
      </c>
    </row>
    <row r="411" spans="1:26" ht="16" customHeight="1" x14ac:dyDescent="0.2">
      <c r="A411" s="54"/>
      <c r="B411" s="55">
        <v>843380191544</v>
      </c>
      <c r="C411" s="56" t="s">
        <v>3879</v>
      </c>
      <c r="D411" s="56" t="s">
        <v>3880</v>
      </c>
      <c r="E411" s="56" t="str" cm="1">
        <f t="array" ref="E411">_xlfn.XLOOKUP(C411,Master!E1:E2386,Master!H1:H2386)</f>
        <v>Yes</v>
      </c>
      <c r="F411" s="56" t="s">
        <v>116</v>
      </c>
      <c r="G411" s="56" t="s">
        <v>1213</v>
      </c>
      <c r="H411" s="56" t="s">
        <v>2841</v>
      </c>
      <c r="I411" s="56" t="s">
        <v>2842</v>
      </c>
      <c r="J411" s="56" t="s">
        <v>2985</v>
      </c>
      <c r="K411" s="56" t="s">
        <v>56</v>
      </c>
      <c r="L411" s="56" t="s">
        <v>50</v>
      </c>
      <c r="M411" s="57">
        <v>60.5</v>
      </c>
      <c r="N411" s="57" cm="1">
        <f t="array" ref="N411">O411</f>
        <v>110</v>
      </c>
      <c r="O411" s="57">
        <v>110</v>
      </c>
      <c r="P411" s="58" cm="1">
        <f t="array" ref="P411">(O411*$P$3)*(M411/O411)</f>
        <v>84.094999999999999</v>
      </c>
      <c r="Q411" s="58" cm="1">
        <f t="array" ref="Q411">R411</f>
        <v>183</v>
      </c>
      <c r="R411" s="58" cm="1">
        <f t="array" ref="R411">ROUND(O411*$P$3*(1+$Q$3),0)</f>
        <v>183</v>
      </c>
      <c r="S411" s="56" t="s">
        <v>57</v>
      </c>
      <c r="T411" s="60" t="s">
        <v>58</v>
      </c>
      <c r="U411" s="51"/>
      <c r="V411" s="61"/>
      <c r="W411" s="61"/>
      <c r="X411" s="61"/>
      <c r="Y411" s="61"/>
      <c r="Z411" s="53">
        <f t="shared" si="6"/>
        <v>0</v>
      </c>
    </row>
    <row r="412" spans="1:26" ht="16" customHeight="1" x14ac:dyDescent="0.2">
      <c r="A412" s="54"/>
      <c r="B412" s="55">
        <v>843380191551</v>
      </c>
      <c r="C412" s="56" t="s">
        <v>3881</v>
      </c>
      <c r="D412" s="56" t="s">
        <v>3882</v>
      </c>
      <c r="E412" s="56" t="str" cm="1">
        <f t="array" ref="E412">_xlfn.XLOOKUP(C412,Master!E1:E2386,Master!H1:H2386)</f>
        <v>Yes</v>
      </c>
      <c r="F412" s="56" t="s">
        <v>116</v>
      </c>
      <c r="G412" s="56" t="s">
        <v>1218</v>
      </c>
      <c r="H412" s="56" t="s">
        <v>2841</v>
      </c>
      <c r="I412" s="56" t="s">
        <v>2842</v>
      </c>
      <c r="J412" s="56" t="s">
        <v>2985</v>
      </c>
      <c r="K412" s="56" t="s">
        <v>56</v>
      </c>
      <c r="L412" s="56" t="s">
        <v>50</v>
      </c>
      <c r="M412" s="57">
        <v>60.5</v>
      </c>
      <c r="N412" s="57" cm="1">
        <f t="array" ref="N412">O412</f>
        <v>110</v>
      </c>
      <c r="O412" s="57">
        <v>110</v>
      </c>
      <c r="P412" s="58" cm="1">
        <f t="array" ref="P412">(O412*$P$3)*(M412/O412)</f>
        <v>84.094999999999999</v>
      </c>
      <c r="Q412" s="58" cm="1">
        <f t="array" ref="Q412">R412</f>
        <v>183</v>
      </c>
      <c r="R412" s="58" cm="1">
        <f t="array" ref="R412">ROUND(O412*$P$3*(1+$Q$3),0)</f>
        <v>183</v>
      </c>
      <c r="S412" s="56" t="s">
        <v>57</v>
      </c>
      <c r="T412" s="60" t="s">
        <v>58</v>
      </c>
      <c r="U412" s="51"/>
      <c r="V412" s="61"/>
      <c r="W412" s="61"/>
      <c r="X412" s="61"/>
      <c r="Y412" s="61"/>
      <c r="Z412" s="53">
        <f t="shared" si="6"/>
        <v>0</v>
      </c>
    </row>
    <row r="413" spans="1:26" ht="16" customHeight="1" x14ac:dyDescent="0.2">
      <c r="A413" s="54"/>
      <c r="B413" s="55">
        <v>843380191568</v>
      </c>
      <c r="C413" s="56" t="s">
        <v>3883</v>
      </c>
      <c r="D413" s="56" t="s">
        <v>3884</v>
      </c>
      <c r="E413" s="56" t="str" cm="1">
        <f t="array" ref="E413">_xlfn.XLOOKUP(C413,Master!E1:E2386,Master!H1:H2386)</f>
        <v>Yes</v>
      </c>
      <c r="F413" s="56" t="s">
        <v>116</v>
      </c>
      <c r="G413" s="56" t="s">
        <v>1223</v>
      </c>
      <c r="H413" s="56" t="s">
        <v>2841</v>
      </c>
      <c r="I413" s="56" t="s">
        <v>2842</v>
      </c>
      <c r="J413" s="56" t="s">
        <v>2985</v>
      </c>
      <c r="K413" s="56" t="s">
        <v>56</v>
      </c>
      <c r="L413" s="56" t="s">
        <v>50</v>
      </c>
      <c r="M413" s="57">
        <v>60.5</v>
      </c>
      <c r="N413" s="57" cm="1">
        <f t="array" ref="N413">O413</f>
        <v>110</v>
      </c>
      <c r="O413" s="57">
        <v>110</v>
      </c>
      <c r="P413" s="58" cm="1">
        <f t="array" ref="P413">(O413*$P$3)*(M413/O413)</f>
        <v>84.094999999999999</v>
      </c>
      <c r="Q413" s="58" cm="1">
        <f t="array" ref="Q413">R413</f>
        <v>183</v>
      </c>
      <c r="R413" s="58" cm="1">
        <f t="array" ref="R413">ROUND(O413*$P$3*(1+$Q$3),0)</f>
        <v>183</v>
      </c>
      <c r="S413" s="56" t="s">
        <v>57</v>
      </c>
      <c r="T413" s="60" t="s">
        <v>58</v>
      </c>
      <c r="U413" s="51"/>
      <c r="V413" s="61"/>
      <c r="W413" s="61"/>
      <c r="X413" s="61"/>
      <c r="Y413" s="61"/>
      <c r="Z413" s="53">
        <f t="shared" si="6"/>
        <v>0</v>
      </c>
    </row>
    <row r="414" spans="1:26" ht="16" customHeight="1" x14ac:dyDescent="0.2">
      <c r="A414" s="54"/>
      <c r="B414" s="55">
        <v>843380191575</v>
      </c>
      <c r="C414" s="56" t="s">
        <v>3885</v>
      </c>
      <c r="D414" s="56" t="s">
        <v>3886</v>
      </c>
      <c r="E414" s="56" t="str" cm="1">
        <f t="array" ref="E414">_xlfn.XLOOKUP(C414,Master!E1:E2386,Master!H1:H2386)</f>
        <v>No</v>
      </c>
      <c r="F414" s="56" t="s">
        <v>127</v>
      </c>
      <c r="G414" s="56" t="s">
        <v>3878</v>
      </c>
      <c r="H414" s="56" t="s">
        <v>2841</v>
      </c>
      <c r="I414" s="56" t="s">
        <v>2842</v>
      </c>
      <c r="J414" s="56" t="s">
        <v>2985</v>
      </c>
      <c r="K414" s="56" t="s">
        <v>56</v>
      </c>
      <c r="L414" s="56" t="s">
        <v>50</v>
      </c>
      <c r="M414" s="57">
        <v>60.5</v>
      </c>
      <c r="N414" s="57" cm="1">
        <f t="array" ref="N414">O414</f>
        <v>110</v>
      </c>
      <c r="O414" s="57">
        <v>110</v>
      </c>
      <c r="P414" s="58" cm="1">
        <f t="array" ref="P414">(O414*$P$3)*(M414/O414)</f>
        <v>84.094999999999999</v>
      </c>
      <c r="Q414" s="58" cm="1">
        <f t="array" ref="Q414">R414</f>
        <v>183</v>
      </c>
      <c r="R414" s="58" cm="1">
        <f t="array" ref="R414">ROUND(O414*$P$3*(1+$Q$3),0)</f>
        <v>183</v>
      </c>
      <c r="S414" s="56" t="s">
        <v>57</v>
      </c>
      <c r="T414" s="60" t="s">
        <v>58</v>
      </c>
      <c r="U414" s="51"/>
      <c r="V414" s="61"/>
      <c r="W414" s="61"/>
      <c r="X414" s="61"/>
      <c r="Y414" s="61"/>
      <c r="Z414" s="53">
        <f t="shared" si="6"/>
        <v>0</v>
      </c>
    </row>
    <row r="415" spans="1:26" ht="16" customHeight="1" x14ac:dyDescent="0.2">
      <c r="A415" s="54"/>
      <c r="B415" s="55">
        <v>843380191582</v>
      </c>
      <c r="C415" s="56" t="s">
        <v>3887</v>
      </c>
      <c r="D415" s="56" t="s">
        <v>3888</v>
      </c>
      <c r="E415" s="56" t="str" cm="1">
        <f t="array" ref="E415">_xlfn.XLOOKUP(C415,Master!E1:E2386,Master!H1:H2386)</f>
        <v>No</v>
      </c>
      <c r="F415" s="56" t="s">
        <v>127</v>
      </c>
      <c r="G415" s="56" t="s">
        <v>1213</v>
      </c>
      <c r="H415" s="56" t="s">
        <v>2841</v>
      </c>
      <c r="I415" s="56" t="s">
        <v>2842</v>
      </c>
      <c r="J415" s="56" t="s">
        <v>2985</v>
      </c>
      <c r="K415" s="56" t="s">
        <v>56</v>
      </c>
      <c r="L415" s="56" t="s">
        <v>50</v>
      </c>
      <c r="M415" s="57">
        <v>60.5</v>
      </c>
      <c r="N415" s="57" cm="1">
        <f t="array" ref="N415">O415</f>
        <v>110</v>
      </c>
      <c r="O415" s="57">
        <v>110</v>
      </c>
      <c r="P415" s="58" cm="1">
        <f t="array" ref="P415">(O415*$P$3)*(M415/O415)</f>
        <v>84.094999999999999</v>
      </c>
      <c r="Q415" s="58" cm="1">
        <f t="array" ref="Q415">R415</f>
        <v>183</v>
      </c>
      <c r="R415" s="58" cm="1">
        <f t="array" ref="R415">ROUND(O415*$P$3*(1+$Q$3),0)</f>
        <v>183</v>
      </c>
      <c r="S415" s="56" t="s">
        <v>57</v>
      </c>
      <c r="T415" s="60" t="s">
        <v>58</v>
      </c>
      <c r="U415" s="51"/>
      <c r="V415" s="61"/>
      <c r="W415" s="61"/>
      <c r="X415" s="61"/>
      <c r="Y415" s="61"/>
      <c r="Z415" s="53">
        <f t="shared" si="6"/>
        <v>0</v>
      </c>
    </row>
    <row r="416" spans="1:26" ht="16" customHeight="1" x14ac:dyDescent="0.2">
      <c r="A416" s="54"/>
      <c r="B416" s="55">
        <v>843380191599</v>
      </c>
      <c r="C416" s="56" t="s">
        <v>3889</v>
      </c>
      <c r="D416" s="56" t="s">
        <v>3890</v>
      </c>
      <c r="E416" s="56" t="str" cm="1">
        <f t="array" ref="E416">_xlfn.XLOOKUP(C416,Master!E1:E2386,Master!H1:H2386)</f>
        <v>No</v>
      </c>
      <c r="F416" s="56" t="s">
        <v>127</v>
      </c>
      <c r="G416" s="56" t="s">
        <v>1218</v>
      </c>
      <c r="H416" s="56" t="s">
        <v>2841</v>
      </c>
      <c r="I416" s="56" t="s">
        <v>2842</v>
      </c>
      <c r="J416" s="56" t="s">
        <v>2985</v>
      </c>
      <c r="K416" s="56" t="s">
        <v>56</v>
      </c>
      <c r="L416" s="56" t="s">
        <v>50</v>
      </c>
      <c r="M416" s="57">
        <v>60.5</v>
      </c>
      <c r="N416" s="57" cm="1">
        <f t="array" ref="N416">O416</f>
        <v>110</v>
      </c>
      <c r="O416" s="57">
        <v>110</v>
      </c>
      <c r="P416" s="58" cm="1">
        <f t="array" ref="P416">(O416*$P$3)*(M416/O416)</f>
        <v>84.094999999999999</v>
      </c>
      <c r="Q416" s="58" cm="1">
        <f t="array" ref="Q416">R416</f>
        <v>183</v>
      </c>
      <c r="R416" s="58" cm="1">
        <f t="array" ref="R416">ROUND(O416*$P$3*(1+$Q$3),0)</f>
        <v>183</v>
      </c>
      <c r="S416" s="56" t="s">
        <v>57</v>
      </c>
      <c r="T416" s="60" t="s">
        <v>58</v>
      </c>
      <c r="U416" s="51"/>
      <c r="V416" s="61"/>
      <c r="W416" s="61"/>
      <c r="X416" s="61"/>
      <c r="Y416" s="61"/>
      <c r="Z416" s="53">
        <f t="shared" si="6"/>
        <v>0</v>
      </c>
    </row>
    <row r="417" spans="1:26" ht="16" customHeight="1" x14ac:dyDescent="0.2">
      <c r="A417" s="54"/>
      <c r="B417" s="55">
        <v>843380191605</v>
      </c>
      <c r="C417" s="56" t="s">
        <v>3891</v>
      </c>
      <c r="D417" s="56" t="s">
        <v>3892</v>
      </c>
      <c r="E417" s="56" t="str" cm="1">
        <f t="array" ref="E417">_xlfn.XLOOKUP(C417,Master!E1:E2386,Master!H1:H2386)</f>
        <v>No</v>
      </c>
      <c r="F417" s="56" t="s">
        <v>127</v>
      </c>
      <c r="G417" s="56" t="s">
        <v>1223</v>
      </c>
      <c r="H417" s="56" t="s">
        <v>2841</v>
      </c>
      <c r="I417" s="56" t="s">
        <v>2842</v>
      </c>
      <c r="J417" s="56" t="s">
        <v>2985</v>
      </c>
      <c r="K417" s="56" t="s">
        <v>56</v>
      </c>
      <c r="L417" s="56" t="s">
        <v>50</v>
      </c>
      <c r="M417" s="57">
        <v>60.5</v>
      </c>
      <c r="N417" s="57" cm="1">
        <f t="array" ref="N417">O417</f>
        <v>110</v>
      </c>
      <c r="O417" s="57">
        <v>110</v>
      </c>
      <c r="P417" s="58" cm="1">
        <f t="array" ref="P417">(O417*$P$3)*(M417/O417)</f>
        <v>84.094999999999999</v>
      </c>
      <c r="Q417" s="58" cm="1">
        <f t="array" ref="Q417">R417</f>
        <v>183</v>
      </c>
      <c r="R417" s="58" cm="1">
        <f t="array" ref="R417">ROUND(O417*$P$3*(1+$Q$3),0)</f>
        <v>183</v>
      </c>
      <c r="S417" s="56" t="s">
        <v>57</v>
      </c>
      <c r="T417" s="60" t="s">
        <v>58</v>
      </c>
      <c r="U417" s="51"/>
      <c r="V417" s="61"/>
      <c r="W417" s="61"/>
      <c r="X417" s="61"/>
      <c r="Y417" s="61"/>
      <c r="Z417" s="53">
        <f t="shared" si="6"/>
        <v>0</v>
      </c>
    </row>
    <row r="418" spans="1:26" ht="16" customHeight="1" x14ac:dyDescent="0.2">
      <c r="A418" s="54"/>
      <c r="B418" s="55">
        <v>843380194071</v>
      </c>
      <c r="C418" s="56" t="s">
        <v>3893</v>
      </c>
      <c r="D418" s="56" t="s">
        <v>3894</v>
      </c>
      <c r="E418" s="56" t="str" cm="1">
        <f t="array" ref="E418">_xlfn.XLOOKUP(C418,Master!E1:E2386,Master!H1:H2386)</f>
        <v>No</v>
      </c>
      <c r="F418" s="56" t="s">
        <v>3895</v>
      </c>
      <c r="G418" s="56" t="s">
        <v>61</v>
      </c>
      <c r="H418" s="56" t="s">
        <v>53</v>
      </c>
      <c r="I418" s="56" t="s">
        <v>273</v>
      </c>
      <c r="J418" s="56" t="s">
        <v>2985</v>
      </c>
      <c r="K418" s="56" t="s">
        <v>56</v>
      </c>
      <c r="L418" s="56" t="s">
        <v>50</v>
      </c>
      <c r="M418" s="57">
        <v>72</v>
      </c>
      <c r="N418" s="57" cm="1">
        <f t="array" ref="N418">O418</f>
        <v>120</v>
      </c>
      <c r="O418" s="57">
        <v>120</v>
      </c>
      <c r="P418" s="58" cm="1">
        <f t="array" ref="P418">(O418*$P$3)*(M418/O418)</f>
        <v>100.07999999999998</v>
      </c>
      <c r="Q418" s="58" cm="1">
        <f t="array" ref="Q418">R418</f>
        <v>200</v>
      </c>
      <c r="R418" s="58" cm="1">
        <f t="array" ref="R418">ROUND(O418*$P$3*(1+$Q$3),0)</f>
        <v>200</v>
      </c>
      <c r="S418" s="56" t="s">
        <v>57</v>
      </c>
      <c r="T418" s="60" t="s">
        <v>58</v>
      </c>
      <c r="U418" s="51"/>
      <c r="V418" s="61"/>
      <c r="W418" s="61"/>
      <c r="X418" s="61"/>
      <c r="Y418" s="61"/>
      <c r="Z418" s="53">
        <f t="shared" si="6"/>
        <v>0</v>
      </c>
    </row>
    <row r="419" spans="1:26" ht="16" customHeight="1" x14ac:dyDescent="0.2">
      <c r="A419" s="54"/>
      <c r="B419" s="55">
        <v>843380194088</v>
      </c>
      <c r="C419" s="56" t="s">
        <v>3896</v>
      </c>
      <c r="D419" s="56" t="s">
        <v>3897</v>
      </c>
      <c r="E419" s="56" t="str" cm="1">
        <f t="array" ref="E419">_xlfn.XLOOKUP(C419,Master!E1:E2386,Master!H1:H2386)</f>
        <v>No</v>
      </c>
      <c r="F419" s="56" t="s">
        <v>3895</v>
      </c>
      <c r="G419" s="56" t="s">
        <v>64</v>
      </c>
      <c r="H419" s="56" t="s">
        <v>53</v>
      </c>
      <c r="I419" s="56" t="s">
        <v>273</v>
      </c>
      <c r="J419" s="56" t="s">
        <v>2985</v>
      </c>
      <c r="K419" s="56" t="s">
        <v>56</v>
      </c>
      <c r="L419" s="56" t="s">
        <v>50</v>
      </c>
      <c r="M419" s="57">
        <v>72</v>
      </c>
      <c r="N419" s="57" cm="1">
        <f t="array" ref="N419">O419</f>
        <v>120</v>
      </c>
      <c r="O419" s="57">
        <v>120</v>
      </c>
      <c r="P419" s="58" cm="1">
        <f t="array" ref="P419">(O419*$P$3)*(M419/O419)</f>
        <v>100.07999999999998</v>
      </c>
      <c r="Q419" s="58" cm="1">
        <f t="array" ref="Q419">R419</f>
        <v>200</v>
      </c>
      <c r="R419" s="58" cm="1">
        <f t="array" ref="R419">ROUND(O419*$P$3*(1+$Q$3),0)</f>
        <v>200</v>
      </c>
      <c r="S419" s="56" t="s">
        <v>57</v>
      </c>
      <c r="T419" s="60" t="s">
        <v>58</v>
      </c>
      <c r="U419" s="51"/>
      <c r="V419" s="61"/>
      <c r="W419" s="61"/>
      <c r="X419" s="61"/>
      <c r="Y419" s="61"/>
      <c r="Z419" s="53">
        <f t="shared" si="6"/>
        <v>0</v>
      </c>
    </row>
    <row r="420" spans="1:26" ht="16" customHeight="1" x14ac:dyDescent="0.2">
      <c r="A420" s="54"/>
      <c r="B420" s="55">
        <v>843380194095</v>
      </c>
      <c r="C420" s="56" t="s">
        <v>3898</v>
      </c>
      <c r="D420" s="56" t="s">
        <v>3899</v>
      </c>
      <c r="E420" s="56" t="str" cm="1">
        <f t="array" ref="E420">_xlfn.XLOOKUP(C420,Master!E1:E2386,Master!H1:H2386)</f>
        <v>No</v>
      </c>
      <c r="F420" s="56" t="s">
        <v>3895</v>
      </c>
      <c r="G420" s="56" t="s">
        <v>67</v>
      </c>
      <c r="H420" s="56" t="s">
        <v>53</v>
      </c>
      <c r="I420" s="56" t="s">
        <v>273</v>
      </c>
      <c r="J420" s="56" t="s">
        <v>2985</v>
      </c>
      <c r="K420" s="56" t="s">
        <v>56</v>
      </c>
      <c r="L420" s="56" t="s">
        <v>50</v>
      </c>
      <c r="M420" s="57">
        <v>72</v>
      </c>
      <c r="N420" s="57" cm="1">
        <f t="array" ref="N420">O420</f>
        <v>120</v>
      </c>
      <c r="O420" s="57">
        <v>120</v>
      </c>
      <c r="P420" s="58" cm="1">
        <f t="array" ref="P420">(O420*$P$3)*(M420/O420)</f>
        <v>100.07999999999998</v>
      </c>
      <c r="Q420" s="58" cm="1">
        <f t="array" ref="Q420">R420</f>
        <v>200</v>
      </c>
      <c r="R420" s="58" cm="1">
        <f t="array" ref="R420">ROUND(O420*$P$3*(1+$Q$3),0)</f>
        <v>200</v>
      </c>
      <c r="S420" s="56" t="s">
        <v>57</v>
      </c>
      <c r="T420" s="60" t="s">
        <v>58</v>
      </c>
      <c r="U420" s="51"/>
      <c r="V420" s="61"/>
      <c r="W420" s="61"/>
      <c r="X420" s="61"/>
      <c r="Y420" s="61"/>
      <c r="Z420" s="53">
        <f t="shared" si="6"/>
        <v>0</v>
      </c>
    </row>
    <row r="421" spans="1:26" ht="16" customHeight="1" x14ac:dyDescent="0.2">
      <c r="A421" s="54"/>
      <c r="B421" s="55">
        <v>843380194101</v>
      </c>
      <c r="C421" s="56" t="s">
        <v>3900</v>
      </c>
      <c r="D421" s="56" t="s">
        <v>3901</v>
      </c>
      <c r="E421" s="56" t="str" cm="1">
        <f t="array" ref="E421">_xlfn.XLOOKUP(C421,Master!E1:E2386,Master!H1:H2386)</f>
        <v>No</v>
      </c>
      <c r="F421" s="56" t="s">
        <v>3895</v>
      </c>
      <c r="G421" s="56" t="s">
        <v>70</v>
      </c>
      <c r="H421" s="56" t="s">
        <v>53</v>
      </c>
      <c r="I421" s="56" t="s">
        <v>273</v>
      </c>
      <c r="J421" s="56" t="s">
        <v>2985</v>
      </c>
      <c r="K421" s="56" t="s">
        <v>56</v>
      </c>
      <c r="L421" s="56" t="s">
        <v>50</v>
      </c>
      <c r="M421" s="57">
        <v>72</v>
      </c>
      <c r="N421" s="57" cm="1">
        <f t="array" ref="N421">O421</f>
        <v>120</v>
      </c>
      <c r="O421" s="57">
        <v>120</v>
      </c>
      <c r="P421" s="58" cm="1">
        <f t="array" ref="P421">(O421*$P$3)*(M421/O421)</f>
        <v>100.07999999999998</v>
      </c>
      <c r="Q421" s="58" cm="1">
        <f t="array" ref="Q421">R421</f>
        <v>200</v>
      </c>
      <c r="R421" s="58" cm="1">
        <f t="array" ref="R421">ROUND(O421*$P$3*(1+$Q$3),0)</f>
        <v>200</v>
      </c>
      <c r="S421" s="56" t="s">
        <v>57</v>
      </c>
      <c r="T421" s="60" t="s">
        <v>58</v>
      </c>
      <c r="U421" s="51"/>
      <c r="V421" s="61"/>
      <c r="W421" s="61"/>
      <c r="X421" s="61"/>
      <c r="Y421" s="61"/>
      <c r="Z421" s="53">
        <f t="shared" si="6"/>
        <v>0</v>
      </c>
    </row>
    <row r="422" spans="1:26" ht="16" customHeight="1" x14ac:dyDescent="0.2">
      <c r="A422" s="54"/>
      <c r="B422" s="55">
        <v>843380194118</v>
      </c>
      <c r="C422" s="56" t="s">
        <v>3902</v>
      </c>
      <c r="D422" s="56" t="s">
        <v>3903</v>
      </c>
      <c r="E422" s="56" t="str" cm="1">
        <f t="array" ref="E422">_xlfn.XLOOKUP(C422,Master!E1:E2386,Master!H1:H2386)</f>
        <v>No</v>
      </c>
      <c r="F422" s="56" t="s">
        <v>3895</v>
      </c>
      <c r="G422" s="56" t="s">
        <v>282</v>
      </c>
      <c r="H422" s="56" t="s">
        <v>53</v>
      </c>
      <c r="I422" s="56" t="s">
        <v>273</v>
      </c>
      <c r="J422" s="56" t="s">
        <v>2985</v>
      </c>
      <c r="K422" s="56" t="s">
        <v>56</v>
      </c>
      <c r="L422" s="56" t="s">
        <v>50</v>
      </c>
      <c r="M422" s="57">
        <v>72</v>
      </c>
      <c r="N422" s="57" cm="1">
        <f t="array" ref="N422">O422</f>
        <v>120</v>
      </c>
      <c r="O422" s="57">
        <v>120</v>
      </c>
      <c r="P422" s="58" cm="1">
        <f t="array" ref="P422">(O422*$P$3)*(M422/O422)</f>
        <v>100.07999999999998</v>
      </c>
      <c r="Q422" s="58" cm="1">
        <f t="array" ref="Q422">R422</f>
        <v>200</v>
      </c>
      <c r="R422" s="58" cm="1">
        <f t="array" ref="R422">ROUND(O422*$P$3*(1+$Q$3),0)</f>
        <v>200</v>
      </c>
      <c r="S422" s="56" t="s">
        <v>57</v>
      </c>
      <c r="T422" s="60" t="s">
        <v>58</v>
      </c>
      <c r="U422" s="51"/>
      <c r="V422" s="61"/>
      <c r="W422" s="61"/>
      <c r="X422" s="61"/>
      <c r="Y422" s="61"/>
      <c r="Z422" s="53">
        <f t="shared" si="6"/>
        <v>0</v>
      </c>
    </row>
    <row r="423" spans="1:26" ht="16" customHeight="1" x14ac:dyDescent="0.2">
      <c r="A423" s="54"/>
      <c r="B423" s="55">
        <v>843380194125</v>
      </c>
      <c r="C423" s="56" t="s">
        <v>3904</v>
      </c>
      <c r="D423" s="56" t="s">
        <v>3905</v>
      </c>
      <c r="E423" s="56" t="str" cm="1">
        <f t="array" ref="E423">_xlfn.XLOOKUP(C423,Master!E1:E2386,Master!H1:H2386)</f>
        <v>No</v>
      </c>
      <c r="F423" s="56" t="s">
        <v>3895</v>
      </c>
      <c r="G423" s="56" t="s">
        <v>61</v>
      </c>
      <c r="H423" s="56" t="s">
        <v>53</v>
      </c>
      <c r="I423" s="56" t="s">
        <v>273</v>
      </c>
      <c r="J423" s="56" t="s">
        <v>2985</v>
      </c>
      <c r="K423" s="56" t="s">
        <v>56</v>
      </c>
      <c r="L423" s="56" t="s">
        <v>50</v>
      </c>
      <c r="M423" s="57">
        <v>55</v>
      </c>
      <c r="N423" s="57" cm="1">
        <f t="array" ref="N423">O423</f>
        <v>100</v>
      </c>
      <c r="O423" s="57">
        <v>100</v>
      </c>
      <c r="P423" s="58" cm="1">
        <f t="array" ref="P423">(O423*$P$3)*(M423/O423)</f>
        <v>76.45</v>
      </c>
      <c r="Q423" s="58" cm="1">
        <f t="array" ref="Q423">R423</f>
        <v>167</v>
      </c>
      <c r="R423" s="58" cm="1">
        <f t="array" ref="R423">ROUND(O423*$P$3*(1+$Q$3),0)</f>
        <v>167</v>
      </c>
      <c r="S423" s="56" t="s">
        <v>57</v>
      </c>
      <c r="T423" s="60" t="s">
        <v>58</v>
      </c>
      <c r="U423" s="51"/>
      <c r="V423" s="61"/>
      <c r="W423" s="61"/>
      <c r="X423" s="61"/>
      <c r="Y423" s="61"/>
      <c r="Z423" s="53">
        <f t="shared" si="6"/>
        <v>0</v>
      </c>
    </row>
    <row r="424" spans="1:26" ht="16" customHeight="1" x14ac:dyDescent="0.2">
      <c r="A424" s="54"/>
      <c r="B424" s="55">
        <v>843380194132</v>
      </c>
      <c r="C424" s="56" t="s">
        <v>3906</v>
      </c>
      <c r="D424" s="56" t="s">
        <v>3907</v>
      </c>
      <c r="E424" s="56" t="str" cm="1">
        <f t="array" ref="E424">_xlfn.XLOOKUP(C424,Master!E1:E2386,Master!H1:H2386)</f>
        <v>No</v>
      </c>
      <c r="F424" s="56" t="s">
        <v>3895</v>
      </c>
      <c r="G424" s="56" t="s">
        <v>64</v>
      </c>
      <c r="H424" s="56" t="s">
        <v>53</v>
      </c>
      <c r="I424" s="56" t="s">
        <v>273</v>
      </c>
      <c r="J424" s="56" t="s">
        <v>2985</v>
      </c>
      <c r="K424" s="56" t="s">
        <v>56</v>
      </c>
      <c r="L424" s="56" t="s">
        <v>50</v>
      </c>
      <c r="M424" s="57">
        <v>55</v>
      </c>
      <c r="N424" s="57" cm="1">
        <f t="array" ref="N424">O424</f>
        <v>100</v>
      </c>
      <c r="O424" s="57">
        <v>100</v>
      </c>
      <c r="P424" s="58" cm="1">
        <f t="array" ref="P424">(O424*$P$3)*(M424/O424)</f>
        <v>76.45</v>
      </c>
      <c r="Q424" s="58" cm="1">
        <f t="array" ref="Q424">R424</f>
        <v>167</v>
      </c>
      <c r="R424" s="58" cm="1">
        <f t="array" ref="R424">ROUND(O424*$P$3*(1+$Q$3),0)</f>
        <v>167</v>
      </c>
      <c r="S424" s="56" t="s">
        <v>57</v>
      </c>
      <c r="T424" s="60" t="s">
        <v>58</v>
      </c>
      <c r="U424" s="51"/>
      <c r="V424" s="61"/>
      <c r="W424" s="61"/>
      <c r="X424" s="61"/>
      <c r="Y424" s="61"/>
      <c r="Z424" s="53">
        <f t="shared" si="6"/>
        <v>0</v>
      </c>
    </row>
    <row r="425" spans="1:26" ht="16" customHeight="1" x14ac:dyDescent="0.2">
      <c r="A425" s="54"/>
      <c r="B425" s="55">
        <v>843380194149</v>
      </c>
      <c r="C425" s="56" t="s">
        <v>3908</v>
      </c>
      <c r="D425" s="56" t="s">
        <v>3909</v>
      </c>
      <c r="E425" s="56" t="str" cm="1">
        <f t="array" ref="E425">_xlfn.XLOOKUP(C425,Master!E1:E2386,Master!H1:H2386)</f>
        <v>No</v>
      </c>
      <c r="F425" s="56" t="s">
        <v>3895</v>
      </c>
      <c r="G425" s="56" t="s">
        <v>67</v>
      </c>
      <c r="H425" s="56" t="s">
        <v>53</v>
      </c>
      <c r="I425" s="56" t="s">
        <v>273</v>
      </c>
      <c r="J425" s="56" t="s">
        <v>2985</v>
      </c>
      <c r="K425" s="56" t="s">
        <v>56</v>
      </c>
      <c r="L425" s="56" t="s">
        <v>50</v>
      </c>
      <c r="M425" s="57">
        <v>55</v>
      </c>
      <c r="N425" s="57" cm="1">
        <f t="array" ref="N425">O425</f>
        <v>100</v>
      </c>
      <c r="O425" s="57">
        <v>100</v>
      </c>
      <c r="P425" s="58" cm="1">
        <f t="array" ref="P425">(O425*$P$3)*(M425/O425)</f>
        <v>76.45</v>
      </c>
      <c r="Q425" s="58" cm="1">
        <f t="array" ref="Q425">R425</f>
        <v>167</v>
      </c>
      <c r="R425" s="58" cm="1">
        <f t="array" ref="R425">ROUND(O425*$P$3*(1+$Q$3),0)</f>
        <v>167</v>
      </c>
      <c r="S425" s="56" t="s">
        <v>57</v>
      </c>
      <c r="T425" s="60" t="s">
        <v>58</v>
      </c>
      <c r="U425" s="51"/>
      <c r="V425" s="61"/>
      <c r="W425" s="61"/>
      <c r="X425" s="61"/>
      <c r="Y425" s="61"/>
      <c r="Z425" s="53">
        <f t="shared" si="6"/>
        <v>0</v>
      </c>
    </row>
    <row r="426" spans="1:26" ht="16" customHeight="1" x14ac:dyDescent="0.2">
      <c r="A426" s="54"/>
      <c r="B426" s="55">
        <v>843380194156</v>
      </c>
      <c r="C426" s="56" t="s">
        <v>3910</v>
      </c>
      <c r="D426" s="56" t="s">
        <v>3911</v>
      </c>
      <c r="E426" s="56" t="str" cm="1">
        <f t="array" ref="E426">_xlfn.XLOOKUP(C426,Master!E1:E2386,Master!H1:H2386)</f>
        <v>No</v>
      </c>
      <c r="F426" s="56" t="s">
        <v>3895</v>
      </c>
      <c r="G426" s="56" t="s">
        <v>70</v>
      </c>
      <c r="H426" s="56" t="s">
        <v>53</v>
      </c>
      <c r="I426" s="56" t="s">
        <v>273</v>
      </c>
      <c r="J426" s="56" t="s">
        <v>2985</v>
      </c>
      <c r="K426" s="56" t="s">
        <v>56</v>
      </c>
      <c r="L426" s="56" t="s">
        <v>50</v>
      </c>
      <c r="M426" s="57">
        <v>55</v>
      </c>
      <c r="N426" s="57" cm="1">
        <f t="array" ref="N426">O426</f>
        <v>100</v>
      </c>
      <c r="O426" s="57">
        <v>100</v>
      </c>
      <c r="P426" s="58" cm="1">
        <f t="array" ref="P426">(O426*$P$3)*(M426/O426)</f>
        <v>76.45</v>
      </c>
      <c r="Q426" s="58" cm="1">
        <f t="array" ref="Q426">R426</f>
        <v>167</v>
      </c>
      <c r="R426" s="58" cm="1">
        <f t="array" ref="R426">ROUND(O426*$P$3*(1+$Q$3),0)</f>
        <v>167</v>
      </c>
      <c r="S426" s="56" t="s">
        <v>57</v>
      </c>
      <c r="T426" s="60" t="s">
        <v>58</v>
      </c>
      <c r="U426" s="51"/>
      <c r="V426" s="61"/>
      <c r="W426" s="61"/>
      <c r="X426" s="61"/>
      <c r="Y426" s="61"/>
      <c r="Z426" s="53">
        <f t="shared" si="6"/>
        <v>0</v>
      </c>
    </row>
    <row r="427" spans="1:26" ht="16" customHeight="1" x14ac:dyDescent="0.2">
      <c r="A427" s="54"/>
      <c r="B427" s="55">
        <v>843380194163</v>
      </c>
      <c r="C427" s="56" t="s">
        <v>3912</v>
      </c>
      <c r="D427" s="56" t="s">
        <v>3913</v>
      </c>
      <c r="E427" s="56" t="str" cm="1">
        <f t="array" ref="E427">_xlfn.XLOOKUP(C427,Master!E1:E2386,Master!H1:H2386)</f>
        <v>No</v>
      </c>
      <c r="F427" s="56" t="s">
        <v>3895</v>
      </c>
      <c r="G427" s="56" t="s">
        <v>282</v>
      </c>
      <c r="H427" s="56" t="s">
        <v>53</v>
      </c>
      <c r="I427" s="56" t="s">
        <v>273</v>
      </c>
      <c r="J427" s="56" t="s">
        <v>2985</v>
      </c>
      <c r="K427" s="56" t="s">
        <v>56</v>
      </c>
      <c r="L427" s="56" t="s">
        <v>50</v>
      </c>
      <c r="M427" s="57">
        <v>55</v>
      </c>
      <c r="N427" s="57" cm="1">
        <f t="array" ref="N427">O427</f>
        <v>100</v>
      </c>
      <c r="O427" s="57">
        <v>100</v>
      </c>
      <c r="P427" s="58" cm="1">
        <f t="array" ref="P427">(O427*$P$3)*(M427/O427)</f>
        <v>76.45</v>
      </c>
      <c r="Q427" s="58" cm="1">
        <f t="array" ref="Q427">R427</f>
        <v>167</v>
      </c>
      <c r="R427" s="58" cm="1">
        <f t="array" ref="R427">ROUND(O427*$P$3*(1+$Q$3),0)</f>
        <v>167</v>
      </c>
      <c r="S427" s="56" t="s">
        <v>57</v>
      </c>
      <c r="T427" s="60" t="s">
        <v>58</v>
      </c>
      <c r="U427" s="51"/>
      <c r="V427" s="61"/>
      <c r="W427" s="61"/>
      <c r="X427" s="61"/>
      <c r="Y427" s="61"/>
      <c r="Z427" s="53">
        <f t="shared" si="6"/>
        <v>0</v>
      </c>
    </row>
    <row r="428" spans="1:26" ht="16" customHeight="1" x14ac:dyDescent="0.2">
      <c r="A428" s="54"/>
      <c r="B428" s="55">
        <v>843380194354</v>
      </c>
      <c r="C428" s="56" t="s">
        <v>3914</v>
      </c>
      <c r="D428" s="56" t="s">
        <v>3915</v>
      </c>
      <c r="E428" s="56" t="str" cm="1">
        <f t="array" ref="E428">_xlfn.XLOOKUP(C428,Master!E1:E2386,Master!H1:H2386)</f>
        <v>No</v>
      </c>
      <c r="F428" s="56" t="s">
        <v>3895</v>
      </c>
      <c r="G428" s="56" t="s">
        <v>1287</v>
      </c>
      <c r="H428" s="56" t="s">
        <v>1288</v>
      </c>
      <c r="I428" s="56" t="s">
        <v>1292</v>
      </c>
      <c r="J428" s="56" t="s">
        <v>2985</v>
      </c>
      <c r="K428" s="56" t="s">
        <v>56</v>
      </c>
      <c r="L428" s="56" t="s">
        <v>50</v>
      </c>
      <c r="M428" s="57">
        <v>24.5</v>
      </c>
      <c r="N428" s="57" cm="1">
        <f t="array" ref="N428">O428</f>
        <v>35</v>
      </c>
      <c r="O428" s="57">
        <v>35</v>
      </c>
      <c r="P428" s="58" cm="1">
        <f t="array" ref="P428">(O428*$P$3)*(M428/O428)</f>
        <v>34.055</v>
      </c>
      <c r="Q428" s="58" cm="1">
        <f t="array" ref="Q428">R428</f>
        <v>58</v>
      </c>
      <c r="R428" s="58" cm="1">
        <f t="array" ref="R428">ROUND(O428*$P$3*(1+$Q$3),0)</f>
        <v>58</v>
      </c>
      <c r="S428" s="56" t="s">
        <v>57</v>
      </c>
      <c r="T428" s="60" t="s">
        <v>58</v>
      </c>
      <c r="U428" s="51"/>
      <c r="V428" s="61"/>
      <c r="W428" s="61"/>
      <c r="X428" s="61"/>
      <c r="Y428" s="61"/>
      <c r="Z428" s="53">
        <f t="shared" si="6"/>
        <v>0</v>
      </c>
    </row>
    <row r="429" spans="1:26" ht="16" customHeight="1" x14ac:dyDescent="0.2">
      <c r="A429" s="54"/>
      <c r="B429" s="55">
        <v>843380194361</v>
      </c>
      <c r="C429" s="56" t="s">
        <v>3916</v>
      </c>
      <c r="D429" s="56" t="s">
        <v>3917</v>
      </c>
      <c r="E429" s="56" t="str" cm="1">
        <f t="array" ref="E429">_xlfn.XLOOKUP(C429,Master!E1:E2386,Master!H1:H2386)</f>
        <v>No</v>
      </c>
      <c r="F429" s="56" t="s">
        <v>3895</v>
      </c>
      <c r="G429" s="56" t="s">
        <v>61</v>
      </c>
      <c r="H429" s="56" t="s">
        <v>53</v>
      </c>
      <c r="I429" s="56" t="s">
        <v>84</v>
      </c>
      <c r="J429" s="56" t="s">
        <v>2985</v>
      </c>
      <c r="K429" s="56" t="s">
        <v>50</v>
      </c>
      <c r="L429" s="56" t="s">
        <v>50</v>
      </c>
      <c r="M429" s="57">
        <v>126</v>
      </c>
      <c r="N429" s="57" cm="1">
        <f t="array" ref="N429">O429</f>
        <v>210</v>
      </c>
      <c r="O429" s="57">
        <v>210</v>
      </c>
      <c r="P429" s="58" cm="1">
        <f t="array" ref="P429">(O429*$P$3)*(M429/O429)</f>
        <v>175.14</v>
      </c>
      <c r="Q429" s="58" cm="1">
        <f t="array" ref="Q429">R429</f>
        <v>350</v>
      </c>
      <c r="R429" s="58" cm="1">
        <f t="array" ref="R429">ROUND(O429*$P$3*(1+$Q$3),0)</f>
        <v>350</v>
      </c>
      <c r="S429" s="56" t="s">
        <v>57</v>
      </c>
      <c r="T429" s="60" t="s">
        <v>58</v>
      </c>
      <c r="U429" s="51"/>
      <c r="V429" s="61"/>
      <c r="W429" s="61"/>
      <c r="X429" s="61"/>
      <c r="Y429" s="61"/>
      <c r="Z429" s="53">
        <f t="shared" si="6"/>
        <v>0</v>
      </c>
    </row>
    <row r="430" spans="1:26" ht="16" customHeight="1" x14ac:dyDescent="0.2">
      <c r="A430" s="54"/>
      <c r="B430" s="55">
        <v>843380194378</v>
      </c>
      <c r="C430" s="56" t="s">
        <v>3918</v>
      </c>
      <c r="D430" s="56" t="s">
        <v>3919</v>
      </c>
      <c r="E430" s="56" t="str" cm="1">
        <f t="array" ref="E430">_xlfn.XLOOKUP(C430,Master!E1:E2386,Master!H1:H2386)</f>
        <v>No</v>
      </c>
      <c r="F430" s="56" t="s">
        <v>3895</v>
      </c>
      <c r="G430" s="56" t="s">
        <v>64</v>
      </c>
      <c r="H430" s="56" t="s">
        <v>53</v>
      </c>
      <c r="I430" s="56" t="s">
        <v>84</v>
      </c>
      <c r="J430" s="56" t="s">
        <v>2985</v>
      </c>
      <c r="K430" s="56" t="s">
        <v>50</v>
      </c>
      <c r="L430" s="56" t="s">
        <v>50</v>
      </c>
      <c r="M430" s="57">
        <v>126</v>
      </c>
      <c r="N430" s="57" cm="1">
        <f t="array" ref="N430">O430</f>
        <v>210</v>
      </c>
      <c r="O430" s="57">
        <v>210</v>
      </c>
      <c r="P430" s="58" cm="1">
        <f t="array" ref="P430">(O430*$P$3)*(M430/O430)</f>
        <v>175.14</v>
      </c>
      <c r="Q430" s="58" cm="1">
        <f t="array" ref="Q430">R430</f>
        <v>350</v>
      </c>
      <c r="R430" s="58" cm="1">
        <f t="array" ref="R430">ROUND(O430*$P$3*(1+$Q$3),0)</f>
        <v>350</v>
      </c>
      <c r="S430" s="56" t="s">
        <v>57</v>
      </c>
      <c r="T430" s="60" t="s">
        <v>58</v>
      </c>
      <c r="U430" s="51"/>
      <c r="V430" s="61"/>
      <c r="W430" s="61"/>
      <c r="X430" s="61"/>
      <c r="Y430" s="61"/>
      <c r="Z430" s="53">
        <f t="shared" si="6"/>
        <v>0</v>
      </c>
    </row>
    <row r="431" spans="1:26" ht="16" customHeight="1" x14ac:dyDescent="0.2">
      <c r="A431" s="54"/>
      <c r="B431" s="55">
        <v>843380194385</v>
      </c>
      <c r="C431" s="56" t="s">
        <v>3920</v>
      </c>
      <c r="D431" s="56" t="s">
        <v>3921</v>
      </c>
      <c r="E431" s="56" t="str" cm="1">
        <f t="array" ref="E431">_xlfn.XLOOKUP(C431,Master!E1:E2386,Master!H1:H2386)</f>
        <v>No</v>
      </c>
      <c r="F431" s="56" t="s">
        <v>3895</v>
      </c>
      <c r="G431" s="56" t="s">
        <v>67</v>
      </c>
      <c r="H431" s="56" t="s">
        <v>53</v>
      </c>
      <c r="I431" s="56" t="s">
        <v>84</v>
      </c>
      <c r="J431" s="56" t="s">
        <v>2985</v>
      </c>
      <c r="K431" s="56" t="s">
        <v>50</v>
      </c>
      <c r="L431" s="56" t="s">
        <v>50</v>
      </c>
      <c r="M431" s="57">
        <v>126</v>
      </c>
      <c r="N431" s="57" cm="1">
        <f t="array" ref="N431">O431</f>
        <v>210</v>
      </c>
      <c r="O431" s="57">
        <v>210</v>
      </c>
      <c r="P431" s="58" cm="1">
        <f t="array" ref="P431">(O431*$P$3)*(M431/O431)</f>
        <v>175.14</v>
      </c>
      <c r="Q431" s="58" cm="1">
        <f t="array" ref="Q431">R431</f>
        <v>350</v>
      </c>
      <c r="R431" s="58" cm="1">
        <f t="array" ref="R431">ROUND(O431*$P$3*(1+$Q$3),0)</f>
        <v>350</v>
      </c>
      <c r="S431" s="56" t="s">
        <v>57</v>
      </c>
      <c r="T431" s="60" t="s">
        <v>58</v>
      </c>
      <c r="U431" s="51"/>
      <c r="V431" s="61"/>
      <c r="W431" s="61"/>
      <c r="X431" s="61"/>
      <c r="Y431" s="61"/>
      <c r="Z431" s="53">
        <f t="shared" si="6"/>
        <v>0</v>
      </c>
    </row>
    <row r="432" spans="1:26" ht="16" customHeight="1" x14ac:dyDescent="0.2">
      <c r="A432" s="54"/>
      <c r="B432" s="55">
        <v>843380194392</v>
      </c>
      <c r="C432" s="56" t="s">
        <v>3922</v>
      </c>
      <c r="D432" s="56" t="s">
        <v>3923</v>
      </c>
      <c r="E432" s="56" t="str" cm="1">
        <f t="array" ref="E432">_xlfn.XLOOKUP(C432,Master!E1:E2386,Master!H1:H2386)</f>
        <v>No</v>
      </c>
      <c r="F432" s="56" t="s">
        <v>3895</v>
      </c>
      <c r="G432" s="56" t="s">
        <v>70</v>
      </c>
      <c r="H432" s="56" t="s">
        <v>53</v>
      </c>
      <c r="I432" s="56" t="s">
        <v>84</v>
      </c>
      <c r="J432" s="56" t="s">
        <v>2985</v>
      </c>
      <c r="K432" s="56" t="s">
        <v>50</v>
      </c>
      <c r="L432" s="56" t="s">
        <v>50</v>
      </c>
      <c r="M432" s="57">
        <v>126</v>
      </c>
      <c r="N432" s="57" cm="1">
        <f t="array" ref="N432">O432</f>
        <v>210</v>
      </c>
      <c r="O432" s="57">
        <v>210</v>
      </c>
      <c r="P432" s="58" cm="1">
        <f t="array" ref="P432">(O432*$P$3)*(M432/O432)</f>
        <v>175.14</v>
      </c>
      <c r="Q432" s="58" cm="1">
        <f t="array" ref="Q432">R432</f>
        <v>350</v>
      </c>
      <c r="R432" s="58" cm="1">
        <f t="array" ref="R432">ROUND(O432*$P$3*(1+$Q$3),0)</f>
        <v>350</v>
      </c>
      <c r="S432" s="56" t="s">
        <v>57</v>
      </c>
      <c r="T432" s="60" t="s">
        <v>58</v>
      </c>
      <c r="U432" s="51"/>
      <c r="V432" s="61"/>
      <c r="W432" s="61"/>
      <c r="X432" s="61"/>
      <c r="Y432" s="61"/>
      <c r="Z432" s="53">
        <f t="shared" si="6"/>
        <v>0</v>
      </c>
    </row>
    <row r="433" spans="1:26" ht="16" customHeight="1" x14ac:dyDescent="0.2">
      <c r="A433" s="54"/>
      <c r="B433" s="55">
        <v>843380194408</v>
      </c>
      <c r="C433" s="56" t="s">
        <v>3924</v>
      </c>
      <c r="D433" s="56" t="s">
        <v>3925</v>
      </c>
      <c r="E433" s="56" t="str" cm="1">
        <f t="array" ref="E433">_xlfn.XLOOKUP(C433,Master!E1:E2386,Master!H1:H2386)</f>
        <v>No</v>
      </c>
      <c r="F433" s="56" t="s">
        <v>3895</v>
      </c>
      <c r="G433" s="56" t="s">
        <v>282</v>
      </c>
      <c r="H433" s="56" t="s">
        <v>53</v>
      </c>
      <c r="I433" s="56" t="s">
        <v>84</v>
      </c>
      <c r="J433" s="56" t="s">
        <v>2985</v>
      </c>
      <c r="K433" s="56" t="s">
        <v>50</v>
      </c>
      <c r="L433" s="56" t="s">
        <v>50</v>
      </c>
      <c r="M433" s="57">
        <v>126</v>
      </c>
      <c r="N433" s="57" cm="1">
        <f t="array" ref="N433">O433</f>
        <v>210</v>
      </c>
      <c r="O433" s="57">
        <v>210</v>
      </c>
      <c r="P433" s="58" cm="1">
        <f t="array" ref="P433">(O433*$P$3)*(M433/O433)</f>
        <v>175.14</v>
      </c>
      <c r="Q433" s="58" cm="1">
        <f t="array" ref="Q433">R433</f>
        <v>350</v>
      </c>
      <c r="R433" s="58" cm="1">
        <f t="array" ref="R433">ROUND(O433*$P$3*(1+$Q$3),0)</f>
        <v>350</v>
      </c>
      <c r="S433" s="56" t="s">
        <v>57</v>
      </c>
      <c r="T433" s="60" t="s">
        <v>58</v>
      </c>
      <c r="U433" s="51"/>
      <c r="V433" s="61"/>
      <c r="W433" s="61"/>
      <c r="X433" s="61"/>
      <c r="Y433" s="61"/>
      <c r="Z433" s="53">
        <f t="shared" si="6"/>
        <v>0</v>
      </c>
    </row>
    <row r="434" spans="1:26" ht="16" customHeight="1" x14ac:dyDescent="0.2">
      <c r="A434" s="54"/>
      <c r="B434" s="55">
        <v>843380194415</v>
      </c>
      <c r="C434" s="56" t="s">
        <v>3926</v>
      </c>
      <c r="D434" s="56" t="s">
        <v>3927</v>
      </c>
      <c r="E434" s="56" t="str" cm="1">
        <f t="array" ref="E434">_xlfn.XLOOKUP(C434,Master!E1:E2386,Master!H1:H2386)</f>
        <v>No</v>
      </c>
      <c r="F434" s="56" t="s">
        <v>3895</v>
      </c>
      <c r="G434" s="56" t="s">
        <v>52</v>
      </c>
      <c r="H434" s="56" t="s">
        <v>53</v>
      </c>
      <c r="I434" s="56" t="s">
        <v>84</v>
      </c>
      <c r="J434" s="56" t="s">
        <v>2985</v>
      </c>
      <c r="K434" s="56" t="s">
        <v>50</v>
      </c>
      <c r="L434" s="56" t="s">
        <v>50</v>
      </c>
      <c r="M434" s="57">
        <v>110</v>
      </c>
      <c r="N434" s="57" cm="1">
        <f t="array" ref="N434">O434</f>
        <v>200</v>
      </c>
      <c r="O434" s="57">
        <v>200</v>
      </c>
      <c r="P434" s="58" cm="1">
        <f t="array" ref="P434">(O434*$P$3)*(M434/O434)</f>
        <v>152.9</v>
      </c>
      <c r="Q434" s="58" cm="1">
        <f t="array" ref="Q434">R434</f>
        <v>334</v>
      </c>
      <c r="R434" s="58" cm="1">
        <f t="array" ref="R434">ROUND(O434*$P$3*(1+$Q$3),0)</f>
        <v>334</v>
      </c>
      <c r="S434" s="56" t="s">
        <v>57</v>
      </c>
      <c r="T434" s="60" t="s">
        <v>58</v>
      </c>
      <c r="U434" s="51"/>
      <c r="V434" s="61"/>
      <c r="W434" s="61"/>
      <c r="X434" s="61"/>
      <c r="Y434" s="61"/>
      <c r="Z434" s="53">
        <f t="shared" si="6"/>
        <v>0</v>
      </c>
    </row>
    <row r="435" spans="1:26" ht="16" customHeight="1" x14ac:dyDescent="0.2">
      <c r="A435" s="54"/>
      <c r="B435" s="55">
        <v>843380194422</v>
      </c>
      <c r="C435" s="56" t="s">
        <v>3928</v>
      </c>
      <c r="D435" s="56" t="s">
        <v>3929</v>
      </c>
      <c r="E435" s="56" t="str" cm="1">
        <f t="array" ref="E435">_xlfn.XLOOKUP(C435,Master!E1:E2386,Master!H1:H2386)</f>
        <v>No</v>
      </c>
      <c r="F435" s="56" t="s">
        <v>3895</v>
      </c>
      <c r="G435" s="56" t="s">
        <v>61</v>
      </c>
      <c r="H435" s="56" t="s">
        <v>53</v>
      </c>
      <c r="I435" s="56" t="s">
        <v>84</v>
      </c>
      <c r="J435" s="56" t="s">
        <v>2985</v>
      </c>
      <c r="K435" s="56" t="s">
        <v>50</v>
      </c>
      <c r="L435" s="56" t="s">
        <v>50</v>
      </c>
      <c r="M435" s="57">
        <v>110</v>
      </c>
      <c r="N435" s="57" cm="1">
        <f t="array" ref="N435">O435</f>
        <v>200</v>
      </c>
      <c r="O435" s="57">
        <v>200</v>
      </c>
      <c r="P435" s="58" cm="1">
        <f t="array" ref="P435">(O435*$P$3)*(M435/O435)</f>
        <v>152.9</v>
      </c>
      <c r="Q435" s="58" cm="1">
        <f t="array" ref="Q435">R435</f>
        <v>334</v>
      </c>
      <c r="R435" s="58" cm="1">
        <f t="array" ref="R435">ROUND(O435*$P$3*(1+$Q$3),0)</f>
        <v>334</v>
      </c>
      <c r="S435" s="56" t="s">
        <v>57</v>
      </c>
      <c r="T435" s="60" t="s">
        <v>58</v>
      </c>
      <c r="U435" s="51"/>
      <c r="V435" s="61"/>
      <c r="W435" s="61"/>
      <c r="X435" s="61"/>
      <c r="Y435" s="61"/>
      <c r="Z435" s="53">
        <f t="shared" si="6"/>
        <v>0</v>
      </c>
    </row>
    <row r="436" spans="1:26" ht="16" customHeight="1" x14ac:dyDescent="0.2">
      <c r="A436" s="54"/>
      <c r="B436" s="55">
        <v>843380194439</v>
      </c>
      <c r="C436" s="56" t="s">
        <v>3930</v>
      </c>
      <c r="D436" s="56" t="s">
        <v>3931</v>
      </c>
      <c r="E436" s="56" t="str" cm="1">
        <f t="array" ref="E436">_xlfn.XLOOKUP(C436,Master!E1:E2386,Master!H1:H2386)</f>
        <v>No</v>
      </c>
      <c r="F436" s="56" t="s">
        <v>3895</v>
      </c>
      <c r="G436" s="56" t="s">
        <v>64</v>
      </c>
      <c r="H436" s="56" t="s">
        <v>53</v>
      </c>
      <c r="I436" s="56" t="s">
        <v>84</v>
      </c>
      <c r="J436" s="56" t="s">
        <v>2985</v>
      </c>
      <c r="K436" s="56" t="s">
        <v>50</v>
      </c>
      <c r="L436" s="56" t="s">
        <v>50</v>
      </c>
      <c r="M436" s="57">
        <v>110</v>
      </c>
      <c r="N436" s="57" cm="1">
        <f t="array" ref="N436">O436</f>
        <v>200</v>
      </c>
      <c r="O436" s="57">
        <v>200</v>
      </c>
      <c r="P436" s="58" cm="1">
        <f t="array" ref="P436">(O436*$P$3)*(M436/O436)</f>
        <v>152.9</v>
      </c>
      <c r="Q436" s="58" cm="1">
        <f t="array" ref="Q436">R436</f>
        <v>334</v>
      </c>
      <c r="R436" s="58" cm="1">
        <f t="array" ref="R436">ROUND(O436*$P$3*(1+$Q$3),0)</f>
        <v>334</v>
      </c>
      <c r="S436" s="56" t="s">
        <v>57</v>
      </c>
      <c r="T436" s="60" t="s">
        <v>58</v>
      </c>
      <c r="U436" s="51"/>
      <c r="V436" s="61"/>
      <c r="W436" s="61"/>
      <c r="X436" s="61"/>
      <c r="Y436" s="61"/>
      <c r="Z436" s="53">
        <f t="shared" si="6"/>
        <v>0</v>
      </c>
    </row>
    <row r="437" spans="1:26" ht="16" customHeight="1" x14ac:dyDescent="0.2">
      <c r="A437" s="54"/>
      <c r="B437" s="55">
        <v>843380194446</v>
      </c>
      <c r="C437" s="56" t="s">
        <v>3932</v>
      </c>
      <c r="D437" s="56" t="s">
        <v>3933</v>
      </c>
      <c r="E437" s="56" t="str" cm="1">
        <f t="array" ref="E437">_xlfn.XLOOKUP(C437,Master!E1:E2386,Master!H1:H2386)</f>
        <v>No</v>
      </c>
      <c r="F437" s="56" t="s">
        <v>3895</v>
      </c>
      <c r="G437" s="56" t="s">
        <v>67</v>
      </c>
      <c r="H437" s="56" t="s">
        <v>53</v>
      </c>
      <c r="I437" s="56" t="s">
        <v>84</v>
      </c>
      <c r="J437" s="56" t="s">
        <v>2985</v>
      </c>
      <c r="K437" s="56" t="s">
        <v>50</v>
      </c>
      <c r="L437" s="56" t="s">
        <v>50</v>
      </c>
      <c r="M437" s="57">
        <v>110</v>
      </c>
      <c r="N437" s="57" cm="1">
        <f t="array" ref="N437">O437</f>
        <v>200</v>
      </c>
      <c r="O437" s="57">
        <v>200</v>
      </c>
      <c r="P437" s="58" cm="1">
        <f t="array" ref="P437">(O437*$P$3)*(M437/O437)</f>
        <v>152.9</v>
      </c>
      <c r="Q437" s="58" cm="1">
        <f t="array" ref="Q437">R437</f>
        <v>334</v>
      </c>
      <c r="R437" s="58" cm="1">
        <f t="array" ref="R437">ROUND(O437*$P$3*(1+$Q$3),0)</f>
        <v>334</v>
      </c>
      <c r="S437" s="56" t="s">
        <v>57</v>
      </c>
      <c r="T437" s="60" t="s">
        <v>58</v>
      </c>
      <c r="U437" s="51"/>
      <c r="V437" s="61"/>
      <c r="W437" s="61"/>
      <c r="X437" s="61"/>
      <c r="Y437" s="61"/>
      <c r="Z437" s="53">
        <f t="shared" si="6"/>
        <v>0</v>
      </c>
    </row>
    <row r="438" spans="1:26" ht="16" customHeight="1" x14ac:dyDescent="0.2">
      <c r="A438" s="54"/>
      <c r="B438" s="55">
        <v>843380194453</v>
      </c>
      <c r="C438" s="56" t="s">
        <v>3934</v>
      </c>
      <c r="D438" s="56" t="s">
        <v>3935</v>
      </c>
      <c r="E438" s="56" t="str" cm="1">
        <f t="array" ref="E438">_xlfn.XLOOKUP(C438,Master!E1:E2386,Master!H1:H2386)</f>
        <v>No</v>
      </c>
      <c r="F438" s="56" t="s">
        <v>3895</v>
      </c>
      <c r="G438" s="56" t="s">
        <v>70</v>
      </c>
      <c r="H438" s="56" t="s">
        <v>53</v>
      </c>
      <c r="I438" s="56" t="s">
        <v>84</v>
      </c>
      <c r="J438" s="56" t="s">
        <v>2985</v>
      </c>
      <c r="K438" s="56" t="s">
        <v>50</v>
      </c>
      <c r="L438" s="56" t="s">
        <v>50</v>
      </c>
      <c r="M438" s="57">
        <v>110</v>
      </c>
      <c r="N438" s="57" cm="1">
        <f t="array" ref="N438">O438</f>
        <v>200</v>
      </c>
      <c r="O438" s="57">
        <v>200</v>
      </c>
      <c r="P438" s="58" cm="1">
        <f t="array" ref="P438">(O438*$P$3)*(M438/O438)</f>
        <v>152.9</v>
      </c>
      <c r="Q438" s="58" cm="1">
        <f t="array" ref="Q438">R438</f>
        <v>334</v>
      </c>
      <c r="R438" s="58" cm="1">
        <f t="array" ref="R438">ROUND(O438*$P$3*(1+$Q$3),0)</f>
        <v>334</v>
      </c>
      <c r="S438" s="56" t="s">
        <v>57</v>
      </c>
      <c r="T438" s="60" t="s">
        <v>58</v>
      </c>
      <c r="U438" s="51"/>
      <c r="V438" s="61"/>
      <c r="W438" s="61"/>
      <c r="X438" s="61"/>
      <c r="Y438" s="61"/>
      <c r="Z438" s="53">
        <f t="shared" si="6"/>
        <v>0</v>
      </c>
    </row>
    <row r="439" spans="1:26" ht="16" customHeight="1" x14ac:dyDescent="0.2">
      <c r="A439" s="54"/>
      <c r="B439" s="55">
        <v>813116025566</v>
      </c>
      <c r="C439" s="56" t="s">
        <v>3936</v>
      </c>
      <c r="D439" s="56" t="s">
        <v>3937</v>
      </c>
      <c r="E439" s="56" t="str" cm="1">
        <f t="array" ref="E439">_xlfn.XLOOKUP(C439,Master!E1:E2386,Master!H1:H2386)</f>
        <v>No</v>
      </c>
      <c r="F439" s="56" t="s">
        <v>95</v>
      </c>
      <c r="G439" s="56" t="s">
        <v>1287</v>
      </c>
      <c r="H439" s="56" t="s">
        <v>1288</v>
      </c>
      <c r="I439" s="56" t="s">
        <v>1308</v>
      </c>
      <c r="J439" s="56" t="s">
        <v>2985</v>
      </c>
      <c r="K439" s="56" t="s">
        <v>56</v>
      </c>
      <c r="L439" s="56" t="s">
        <v>50</v>
      </c>
      <c r="M439" s="57">
        <v>15</v>
      </c>
      <c r="N439" s="57" cm="1">
        <f t="array" ref="N439">O439</f>
        <v>25</v>
      </c>
      <c r="O439" s="57">
        <v>25</v>
      </c>
      <c r="P439" s="58" cm="1">
        <f t="array" ref="P439">(O439*$P$3)*(M439/O439)</f>
        <v>20.849999999999998</v>
      </c>
      <c r="Q439" s="58" cm="1">
        <f t="array" ref="Q439">R439</f>
        <v>42</v>
      </c>
      <c r="R439" s="58" cm="1">
        <f t="array" ref="R439">ROUND(O439*$P$3*(1+$Q$3),0)</f>
        <v>42</v>
      </c>
      <c r="S439" s="56" t="s">
        <v>57</v>
      </c>
      <c r="T439" s="60" t="s">
        <v>58</v>
      </c>
      <c r="U439" s="51"/>
      <c r="V439" s="61"/>
      <c r="W439" s="61"/>
      <c r="X439" s="61"/>
      <c r="Y439" s="61"/>
      <c r="Z439" s="53">
        <f t="shared" si="6"/>
        <v>0</v>
      </c>
    </row>
    <row r="440" spans="1:26" ht="16" customHeight="1" x14ac:dyDescent="0.2">
      <c r="A440" s="54"/>
      <c r="B440" s="55">
        <v>813116025528</v>
      </c>
      <c r="C440" s="56" t="s">
        <v>3938</v>
      </c>
      <c r="D440" s="56" t="s">
        <v>3939</v>
      </c>
      <c r="E440" s="56" t="str" cm="1">
        <f t="array" ref="E440">_xlfn.XLOOKUP(C440,Master!E1:E2386,Master!H1:H2386)</f>
        <v>No</v>
      </c>
      <c r="F440" s="56" t="s">
        <v>95</v>
      </c>
      <c r="G440" s="56" t="s">
        <v>1287</v>
      </c>
      <c r="H440" s="56" t="s">
        <v>1288</v>
      </c>
      <c r="I440" s="56" t="s">
        <v>1308</v>
      </c>
      <c r="J440" s="56" t="s">
        <v>2985</v>
      </c>
      <c r="K440" s="56" t="s">
        <v>56</v>
      </c>
      <c r="L440" s="56" t="s">
        <v>50</v>
      </c>
      <c r="M440" s="57">
        <v>15</v>
      </c>
      <c r="N440" s="57" cm="1">
        <f t="array" ref="N440">O440</f>
        <v>25</v>
      </c>
      <c r="O440" s="57">
        <v>25</v>
      </c>
      <c r="P440" s="58" cm="1">
        <f t="array" ref="P440">(O440*$P$3)*(M440/O440)</f>
        <v>20.849999999999998</v>
      </c>
      <c r="Q440" s="58" cm="1">
        <f t="array" ref="Q440">R440</f>
        <v>42</v>
      </c>
      <c r="R440" s="58" cm="1">
        <f t="array" ref="R440">ROUND(O440*$P$3*(1+$Q$3),0)</f>
        <v>42</v>
      </c>
      <c r="S440" s="56" t="s">
        <v>57</v>
      </c>
      <c r="T440" s="60" t="s">
        <v>58</v>
      </c>
      <c r="U440" s="51"/>
      <c r="V440" s="61"/>
      <c r="W440" s="61"/>
      <c r="X440" s="61"/>
      <c r="Y440" s="61"/>
      <c r="Z440" s="53">
        <f t="shared" si="6"/>
        <v>0</v>
      </c>
    </row>
    <row r="441" spans="1:26" ht="16" customHeight="1" x14ac:dyDescent="0.2">
      <c r="A441" s="54"/>
      <c r="B441" s="55">
        <v>817509021524</v>
      </c>
      <c r="C441" s="56" t="s">
        <v>3940</v>
      </c>
      <c r="D441" s="56" t="s">
        <v>3941</v>
      </c>
      <c r="E441" s="56" t="str" cm="1">
        <f t="array" ref="E441">_xlfn.XLOOKUP(C441,Master!E1:E2386,Master!H1:H2386)</f>
        <v>No</v>
      </c>
      <c r="F441" s="56" t="s">
        <v>116</v>
      </c>
      <c r="G441" s="56" t="s">
        <v>1287</v>
      </c>
      <c r="H441" s="56" t="s">
        <v>1288</v>
      </c>
      <c r="I441" s="56" t="s">
        <v>1308</v>
      </c>
      <c r="J441" s="56" t="s">
        <v>2985</v>
      </c>
      <c r="K441" s="56" t="s">
        <v>56</v>
      </c>
      <c r="L441" s="56" t="s">
        <v>50</v>
      </c>
      <c r="M441" s="57">
        <v>15</v>
      </c>
      <c r="N441" s="57" cm="1">
        <f t="array" ref="N441">O441</f>
        <v>25</v>
      </c>
      <c r="O441" s="57">
        <v>25</v>
      </c>
      <c r="P441" s="58" cm="1">
        <f t="array" ref="P441">(O441*$P$3)*(M441/O441)</f>
        <v>20.849999999999998</v>
      </c>
      <c r="Q441" s="58" cm="1">
        <f t="array" ref="Q441">R441</f>
        <v>42</v>
      </c>
      <c r="R441" s="58" cm="1">
        <f t="array" ref="R441">ROUND(O441*$P$3*(1+$Q$3),0)</f>
        <v>42</v>
      </c>
      <c r="S441" s="56" t="s">
        <v>57</v>
      </c>
      <c r="T441" s="60" t="s">
        <v>58</v>
      </c>
      <c r="U441" s="51"/>
      <c r="V441" s="61"/>
      <c r="W441" s="61"/>
      <c r="X441" s="61"/>
      <c r="Y441" s="61"/>
      <c r="Z441" s="53">
        <f t="shared" si="6"/>
        <v>0</v>
      </c>
    </row>
    <row r="442" spans="1:26" ht="16" customHeight="1" x14ac:dyDescent="0.2">
      <c r="A442" s="54"/>
      <c r="B442" s="55">
        <v>817509021296</v>
      </c>
      <c r="C442" s="56" t="s">
        <v>3942</v>
      </c>
      <c r="D442" s="56" t="s">
        <v>3943</v>
      </c>
      <c r="E442" s="56" t="str" cm="1">
        <f t="array" ref="E442">_xlfn.XLOOKUP(C442,Master!E1:E2386,Master!H1:H2386)</f>
        <v>No</v>
      </c>
      <c r="F442" s="56" t="s">
        <v>116</v>
      </c>
      <c r="G442" s="56" t="s">
        <v>1287</v>
      </c>
      <c r="H442" s="56" t="s">
        <v>1288</v>
      </c>
      <c r="I442" s="56" t="s">
        <v>1308</v>
      </c>
      <c r="J442" s="56" t="s">
        <v>2985</v>
      </c>
      <c r="K442" s="56" t="s">
        <v>56</v>
      </c>
      <c r="L442" s="56" t="s">
        <v>50</v>
      </c>
      <c r="M442" s="57">
        <v>15</v>
      </c>
      <c r="N442" s="57" cm="1">
        <f t="array" ref="N442">O442</f>
        <v>25</v>
      </c>
      <c r="O442" s="57">
        <v>25</v>
      </c>
      <c r="P442" s="58" cm="1">
        <f t="array" ref="P442">(O442*$P$3)*(M442/O442)</f>
        <v>20.849999999999998</v>
      </c>
      <c r="Q442" s="58" cm="1">
        <f t="array" ref="Q442">R442</f>
        <v>42</v>
      </c>
      <c r="R442" s="58" cm="1">
        <f t="array" ref="R442">ROUND(O442*$P$3*(1+$Q$3),0)</f>
        <v>42</v>
      </c>
      <c r="S442" s="56" t="s">
        <v>57</v>
      </c>
      <c r="T442" s="60" t="s">
        <v>58</v>
      </c>
      <c r="U442" s="51"/>
      <c r="V442" s="61"/>
      <c r="W442" s="61"/>
      <c r="X442" s="61"/>
      <c r="Y442" s="61"/>
      <c r="Z442" s="53">
        <f t="shared" si="6"/>
        <v>0</v>
      </c>
    </row>
    <row r="443" spans="1:26" ht="16" customHeight="1" x14ac:dyDescent="0.2">
      <c r="A443" s="54"/>
      <c r="B443" s="55">
        <v>843380137788</v>
      </c>
      <c r="C443" s="56" t="s">
        <v>3944</v>
      </c>
      <c r="D443" s="56" t="s">
        <v>3945</v>
      </c>
      <c r="E443" s="56" t="str" cm="1">
        <f t="array" ref="E443">_xlfn.XLOOKUP(C443,Master!E1:E2386,Master!H1:H2386)</f>
        <v>No</v>
      </c>
      <c r="F443" s="56" t="s">
        <v>3946</v>
      </c>
      <c r="G443" s="56" t="s">
        <v>1287</v>
      </c>
      <c r="H443" s="56" t="s">
        <v>1288</v>
      </c>
      <c r="I443" s="56" t="s">
        <v>1308</v>
      </c>
      <c r="J443" s="56" t="s">
        <v>2985</v>
      </c>
      <c r="K443" s="56" t="s">
        <v>56</v>
      </c>
      <c r="L443" s="56" t="s">
        <v>50</v>
      </c>
      <c r="M443" s="57">
        <v>15</v>
      </c>
      <c r="N443" s="57" cm="1">
        <f t="array" ref="N443">O443</f>
        <v>25</v>
      </c>
      <c r="O443" s="57">
        <v>25</v>
      </c>
      <c r="P443" s="58" cm="1">
        <f t="array" ref="P443">(O443*$P$3)*(M443/O443)</f>
        <v>20.849999999999998</v>
      </c>
      <c r="Q443" s="58" cm="1">
        <f t="array" ref="Q443">R443</f>
        <v>42</v>
      </c>
      <c r="R443" s="58" cm="1">
        <f t="array" ref="R443">ROUND(O443*$P$3*(1+$Q$3),0)</f>
        <v>42</v>
      </c>
      <c r="S443" s="56" t="s">
        <v>57</v>
      </c>
      <c r="T443" s="60" t="s">
        <v>58</v>
      </c>
      <c r="U443" s="51"/>
      <c r="V443" s="61"/>
      <c r="W443" s="61"/>
      <c r="X443" s="61"/>
      <c r="Y443" s="61"/>
      <c r="Z443" s="53">
        <f t="shared" si="6"/>
        <v>0</v>
      </c>
    </row>
    <row r="444" spans="1:26" ht="16" customHeight="1" x14ac:dyDescent="0.2">
      <c r="A444" s="54"/>
      <c r="B444" s="55">
        <v>840490701960</v>
      </c>
      <c r="C444" s="56" t="s">
        <v>3947</v>
      </c>
      <c r="D444" s="56" t="s">
        <v>3948</v>
      </c>
      <c r="E444" s="56" t="str" cm="1">
        <f t="array" ref="E444">_xlfn.XLOOKUP(C444,Master!E1:E2386,Master!H1:H2386)</f>
        <v>Yes</v>
      </c>
      <c r="F444" s="56" t="s">
        <v>116</v>
      </c>
      <c r="G444" s="56" t="s">
        <v>282</v>
      </c>
      <c r="H444" s="56" t="s">
        <v>53</v>
      </c>
      <c r="I444" s="56" t="s">
        <v>73</v>
      </c>
      <c r="J444" s="56" t="s">
        <v>2985</v>
      </c>
      <c r="K444" s="56" t="s">
        <v>56</v>
      </c>
      <c r="L444" s="56" t="s">
        <v>50</v>
      </c>
      <c r="M444" s="57">
        <v>71.5</v>
      </c>
      <c r="N444" s="57" cm="1">
        <f t="array" ref="N444">O444</f>
        <v>120</v>
      </c>
      <c r="O444" s="57">
        <v>120</v>
      </c>
      <c r="P444" s="58" cm="1">
        <f t="array" ref="P444">(O444*$P$3)*(M444/O444)</f>
        <v>99.384999999999991</v>
      </c>
      <c r="Q444" s="58" cm="1">
        <f t="array" ref="Q444">R444</f>
        <v>200</v>
      </c>
      <c r="R444" s="58" cm="1">
        <f t="array" ref="R444">ROUND(O444*$P$3*(1+$Q$3),0)</f>
        <v>200</v>
      </c>
      <c r="S444" s="56" t="s">
        <v>2942</v>
      </c>
      <c r="T444" s="60" t="s">
        <v>58</v>
      </c>
      <c r="U444" s="51"/>
      <c r="V444" s="61"/>
      <c r="W444" s="61"/>
      <c r="X444" s="61"/>
      <c r="Y444" s="61"/>
      <c r="Z444" s="53">
        <f t="shared" si="6"/>
        <v>0</v>
      </c>
    </row>
    <row r="445" spans="1:26" ht="16" customHeight="1" x14ac:dyDescent="0.2">
      <c r="A445" s="54"/>
      <c r="B445" s="55">
        <v>840490701977</v>
      </c>
      <c r="C445" s="56" t="s">
        <v>3949</v>
      </c>
      <c r="D445" s="56" t="s">
        <v>3950</v>
      </c>
      <c r="E445" s="56" t="str" cm="1">
        <f t="array" ref="E445">_xlfn.XLOOKUP(C445,Master!E1:E2386,Master!H1:H2386)</f>
        <v>Yes</v>
      </c>
      <c r="F445" s="56" t="s">
        <v>116</v>
      </c>
      <c r="G445" s="56" t="s">
        <v>67</v>
      </c>
      <c r="H445" s="56" t="s">
        <v>53</v>
      </c>
      <c r="I445" s="56" t="s">
        <v>73</v>
      </c>
      <c r="J445" s="56" t="s">
        <v>2985</v>
      </c>
      <c r="K445" s="56" t="s">
        <v>56</v>
      </c>
      <c r="L445" s="56" t="s">
        <v>50</v>
      </c>
      <c r="M445" s="57">
        <v>71.5</v>
      </c>
      <c r="N445" s="57" cm="1">
        <f t="array" ref="N445">O445</f>
        <v>120</v>
      </c>
      <c r="O445" s="57">
        <v>120</v>
      </c>
      <c r="P445" s="58" cm="1">
        <f t="array" ref="P445">(O445*$P$3)*(M445/O445)</f>
        <v>99.384999999999991</v>
      </c>
      <c r="Q445" s="58" cm="1">
        <f t="array" ref="Q445">R445</f>
        <v>200</v>
      </c>
      <c r="R445" s="58" cm="1">
        <f t="array" ref="R445">ROUND(O445*$P$3*(1+$Q$3),0)</f>
        <v>200</v>
      </c>
      <c r="S445" s="56" t="s">
        <v>2942</v>
      </c>
      <c r="T445" s="60" t="s">
        <v>58</v>
      </c>
      <c r="U445" s="51"/>
      <c r="V445" s="61"/>
      <c r="W445" s="61"/>
      <c r="X445" s="61"/>
      <c r="Y445" s="61"/>
      <c r="Z445" s="53">
        <f t="shared" si="6"/>
        <v>0</v>
      </c>
    </row>
    <row r="446" spans="1:26" ht="16" customHeight="1" x14ac:dyDescent="0.2">
      <c r="A446" s="54"/>
      <c r="B446" s="55">
        <v>840490701984</v>
      </c>
      <c r="C446" s="56" t="s">
        <v>3951</v>
      </c>
      <c r="D446" s="56" t="s">
        <v>3952</v>
      </c>
      <c r="E446" s="56" t="str" cm="1">
        <f t="array" ref="E446">_xlfn.XLOOKUP(C446,Master!E1:E2386,Master!H1:H2386)</f>
        <v>Yes</v>
      </c>
      <c r="F446" s="56" t="s">
        <v>116</v>
      </c>
      <c r="G446" s="56" t="s">
        <v>64</v>
      </c>
      <c r="H446" s="56" t="s">
        <v>53</v>
      </c>
      <c r="I446" s="56" t="s">
        <v>73</v>
      </c>
      <c r="J446" s="56" t="s">
        <v>2985</v>
      </c>
      <c r="K446" s="56" t="s">
        <v>56</v>
      </c>
      <c r="L446" s="56" t="s">
        <v>50</v>
      </c>
      <c r="M446" s="57">
        <v>71.5</v>
      </c>
      <c r="N446" s="57" cm="1">
        <f t="array" ref="N446">O446</f>
        <v>120</v>
      </c>
      <c r="O446" s="57">
        <v>120</v>
      </c>
      <c r="P446" s="58" cm="1">
        <f t="array" ref="P446">(O446*$P$3)*(M446/O446)</f>
        <v>99.384999999999991</v>
      </c>
      <c r="Q446" s="58" cm="1">
        <f t="array" ref="Q446">R446</f>
        <v>200</v>
      </c>
      <c r="R446" s="58" cm="1">
        <f t="array" ref="R446">ROUND(O446*$P$3*(1+$Q$3),0)</f>
        <v>200</v>
      </c>
      <c r="S446" s="56" t="s">
        <v>2942</v>
      </c>
      <c r="T446" s="60" t="s">
        <v>58</v>
      </c>
      <c r="U446" s="51"/>
      <c r="V446" s="61"/>
      <c r="W446" s="61"/>
      <c r="X446" s="61"/>
      <c r="Y446" s="61"/>
      <c r="Z446" s="53">
        <f t="shared" si="6"/>
        <v>0</v>
      </c>
    </row>
    <row r="447" spans="1:26" ht="16" customHeight="1" x14ac:dyDescent="0.2">
      <c r="A447" s="54"/>
      <c r="B447" s="55">
        <v>840490701991</v>
      </c>
      <c r="C447" s="56" t="s">
        <v>3953</v>
      </c>
      <c r="D447" s="56" t="s">
        <v>3954</v>
      </c>
      <c r="E447" s="56" t="str" cm="1">
        <f t="array" ref="E447">_xlfn.XLOOKUP(C447,Master!E1:E2386,Master!H1:H2386)</f>
        <v>Yes</v>
      </c>
      <c r="F447" s="56" t="s">
        <v>116</v>
      </c>
      <c r="G447" s="56" t="s">
        <v>61</v>
      </c>
      <c r="H447" s="56" t="s">
        <v>53</v>
      </c>
      <c r="I447" s="56" t="s">
        <v>73</v>
      </c>
      <c r="J447" s="56" t="s">
        <v>2985</v>
      </c>
      <c r="K447" s="56" t="s">
        <v>56</v>
      </c>
      <c r="L447" s="56" t="s">
        <v>50</v>
      </c>
      <c r="M447" s="57">
        <v>71.5</v>
      </c>
      <c r="N447" s="57" cm="1">
        <f t="array" ref="N447">O447</f>
        <v>120</v>
      </c>
      <c r="O447" s="57">
        <v>120</v>
      </c>
      <c r="P447" s="58" cm="1">
        <f t="array" ref="P447">(O447*$P$3)*(M447/O447)</f>
        <v>99.384999999999991</v>
      </c>
      <c r="Q447" s="58" cm="1">
        <f t="array" ref="Q447">R447</f>
        <v>200</v>
      </c>
      <c r="R447" s="58" cm="1">
        <f t="array" ref="R447">ROUND(O447*$P$3*(1+$Q$3),0)</f>
        <v>200</v>
      </c>
      <c r="S447" s="56" t="s">
        <v>2942</v>
      </c>
      <c r="T447" s="60" t="s">
        <v>58</v>
      </c>
      <c r="U447" s="51"/>
      <c r="V447" s="61"/>
      <c r="W447" s="61"/>
      <c r="X447" s="61"/>
      <c r="Y447" s="61"/>
      <c r="Z447" s="53">
        <f t="shared" si="6"/>
        <v>0</v>
      </c>
    </row>
    <row r="448" spans="1:26" ht="16" customHeight="1" x14ac:dyDescent="0.2">
      <c r="A448" s="54"/>
      <c r="B448" s="55">
        <v>840490702004</v>
      </c>
      <c r="C448" s="56" t="s">
        <v>3955</v>
      </c>
      <c r="D448" s="56" t="s">
        <v>3956</v>
      </c>
      <c r="E448" s="56" t="str" cm="1">
        <f t="array" ref="E448">_xlfn.XLOOKUP(C448,Master!E1:E2386,Master!H1:H2386)</f>
        <v>Yes</v>
      </c>
      <c r="F448" s="56" t="s">
        <v>116</v>
      </c>
      <c r="G448" s="56" t="s">
        <v>70</v>
      </c>
      <c r="H448" s="56" t="s">
        <v>53</v>
      </c>
      <c r="I448" s="56" t="s">
        <v>73</v>
      </c>
      <c r="J448" s="56" t="s">
        <v>2985</v>
      </c>
      <c r="K448" s="56" t="s">
        <v>56</v>
      </c>
      <c r="L448" s="56" t="s">
        <v>50</v>
      </c>
      <c r="M448" s="57">
        <v>71.5</v>
      </c>
      <c r="N448" s="57" cm="1">
        <f t="array" ref="N448">O448</f>
        <v>120</v>
      </c>
      <c r="O448" s="57">
        <v>120</v>
      </c>
      <c r="P448" s="58" cm="1">
        <f t="array" ref="P448">(O448*$P$3)*(M448/O448)</f>
        <v>99.384999999999991</v>
      </c>
      <c r="Q448" s="58" cm="1">
        <f t="array" ref="Q448">R448</f>
        <v>200</v>
      </c>
      <c r="R448" s="58" cm="1">
        <f t="array" ref="R448">ROUND(O448*$P$3*(1+$Q$3),0)</f>
        <v>200</v>
      </c>
      <c r="S448" s="56" t="s">
        <v>2942</v>
      </c>
      <c r="T448" s="60" t="s">
        <v>58</v>
      </c>
      <c r="U448" s="51"/>
      <c r="V448" s="61"/>
      <c r="W448" s="61"/>
      <c r="X448" s="61"/>
      <c r="Y448" s="61"/>
      <c r="Z448" s="53">
        <f t="shared" si="6"/>
        <v>0</v>
      </c>
    </row>
    <row r="449" spans="1:26" ht="16" customHeight="1" x14ac:dyDescent="0.2">
      <c r="A449" s="54"/>
      <c r="B449" s="55">
        <v>840490702011</v>
      </c>
      <c r="C449" s="56" t="s">
        <v>3957</v>
      </c>
      <c r="D449" s="56" t="s">
        <v>3958</v>
      </c>
      <c r="E449" s="56" t="str" cm="1">
        <f t="array" ref="E449">_xlfn.XLOOKUP(C449,Master!E1:E2386,Master!H1:H2386)</f>
        <v>No</v>
      </c>
      <c r="F449" s="56" t="s">
        <v>95</v>
      </c>
      <c r="G449" s="56" t="s">
        <v>282</v>
      </c>
      <c r="H449" s="56" t="s">
        <v>53</v>
      </c>
      <c r="I449" s="56" t="s">
        <v>73</v>
      </c>
      <c r="J449" s="56" t="s">
        <v>2985</v>
      </c>
      <c r="K449" s="56" t="s">
        <v>56</v>
      </c>
      <c r="L449" s="56" t="s">
        <v>50</v>
      </c>
      <c r="M449" s="57">
        <v>71.5</v>
      </c>
      <c r="N449" s="57" cm="1">
        <f t="array" ref="N449">O449</f>
        <v>120</v>
      </c>
      <c r="O449" s="57">
        <v>120</v>
      </c>
      <c r="P449" s="58" cm="1">
        <f t="array" ref="P449">(O449*$P$3)*(M449/O449)</f>
        <v>99.384999999999991</v>
      </c>
      <c r="Q449" s="58" cm="1">
        <f t="array" ref="Q449">R449</f>
        <v>200</v>
      </c>
      <c r="R449" s="58" cm="1">
        <f t="array" ref="R449">ROUND(O449*$P$3*(1+$Q$3),0)</f>
        <v>200</v>
      </c>
      <c r="S449" s="56" t="s">
        <v>2942</v>
      </c>
      <c r="T449" s="60" t="s">
        <v>58</v>
      </c>
      <c r="U449" s="51"/>
      <c r="V449" s="61"/>
      <c r="W449" s="61"/>
      <c r="X449" s="61"/>
      <c r="Y449" s="61"/>
      <c r="Z449" s="53">
        <f t="shared" si="6"/>
        <v>0</v>
      </c>
    </row>
    <row r="450" spans="1:26" ht="16" customHeight="1" x14ac:dyDescent="0.2">
      <c r="A450" s="54"/>
      <c r="B450" s="55">
        <v>840490702028</v>
      </c>
      <c r="C450" s="56" t="s">
        <v>3959</v>
      </c>
      <c r="D450" s="56" t="s">
        <v>3960</v>
      </c>
      <c r="E450" s="56" t="str" cm="1">
        <f t="array" ref="E450">_xlfn.XLOOKUP(C450,Master!E1:E2386,Master!H1:H2386)</f>
        <v>No</v>
      </c>
      <c r="F450" s="56" t="s">
        <v>95</v>
      </c>
      <c r="G450" s="56" t="s">
        <v>67</v>
      </c>
      <c r="H450" s="56" t="s">
        <v>53</v>
      </c>
      <c r="I450" s="56" t="s">
        <v>73</v>
      </c>
      <c r="J450" s="56" t="s">
        <v>2985</v>
      </c>
      <c r="K450" s="56" t="s">
        <v>56</v>
      </c>
      <c r="L450" s="56" t="s">
        <v>50</v>
      </c>
      <c r="M450" s="57">
        <v>71.5</v>
      </c>
      <c r="N450" s="57" cm="1">
        <f t="array" ref="N450">O450</f>
        <v>120</v>
      </c>
      <c r="O450" s="57">
        <v>120</v>
      </c>
      <c r="P450" s="58" cm="1">
        <f t="array" ref="P450">(O450*$P$3)*(M450/O450)</f>
        <v>99.384999999999991</v>
      </c>
      <c r="Q450" s="58" cm="1">
        <f t="array" ref="Q450">R450</f>
        <v>200</v>
      </c>
      <c r="R450" s="58" cm="1">
        <f t="array" ref="R450">ROUND(O450*$P$3*(1+$Q$3),0)</f>
        <v>200</v>
      </c>
      <c r="S450" s="56" t="s">
        <v>2942</v>
      </c>
      <c r="T450" s="60" t="s">
        <v>58</v>
      </c>
      <c r="U450" s="51"/>
      <c r="V450" s="61"/>
      <c r="W450" s="61"/>
      <c r="X450" s="61"/>
      <c r="Y450" s="61"/>
      <c r="Z450" s="53">
        <f t="shared" si="6"/>
        <v>0</v>
      </c>
    </row>
    <row r="451" spans="1:26" ht="16" customHeight="1" x14ac:dyDescent="0.2">
      <c r="A451" s="54"/>
      <c r="B451" s="55">
        <v>840490702035</v>
      </c>
      <c r="C451" s="56" t="s">
        <v>3961</v>
      </c>
      <c r="D451" s="56" t="s">
        <v>3962</v>
      </c>
      <c r="E451" s="56" t="str" cm="1">
        <f t="array" ref="E451">_xlfn.XLOOKUP(C451,Master!E1:E2386,Master!H1:H2386)</f>
        <v>No</v>
      </c>
      <c r="F451" s="56" t="s">
        <v>95</v>
      </c>
      <c r="G451" s="56" t="s">
        <v>64</v>
      </c>
      <c r="H451" s="56" t="s">
        <v>53</v>
      </c>
      <c r="I451" s="56" t="s">
        <v>73</v>
      </c>
      <c r="J451" s="56" t="s">
        <v>2985</v>
      </c>
      <c r="K451" s="56" t="s">
        <v>56</v>
      </c>
      <c r="L451" s="56" t="s">
        <v>50</v>
      </c>
      <c r="M451" s="57">
        <v>71.5</v>
      </c>
      <c r="N451" s="57" cm="1">
        <f t="array" ref="N451">O451</f>
        <v>120</v>
      </c>
      <c r="O451" s="57">
        <v>120</v>
      </c>
      <c r="P451" s="58" cm="1">
        <f t="array" ref="P451">(O451*$P$3)*(M451/O451)</f>
        <v>99.384999999999991</v>
      </c>
      <c r="Q451" s="58" cm="1">
        <f t="array" ref="Q451">R451</f>
        <v>200</v>
      </c>
      <c r="R451" s="58" cm="1">
        <f t="array" ref="R451">ROUND(O451*$P$3*(1+$Q$3),0)</f>
        <v>200</v>
      </c>
      <c r="S451" s="56" t="s">
        <v>2942</v>
      </c>
      <c r="T451" s="60" t="s">
        <v>58</v>
      </c>
      <c r="U451" s="51"/>
      <c r="V451" s="61"/>
      <c r="W451" s="61"/>
      <c r="X451" s="61"/>
      <c r="Y451" s="61"/>
      <c r="Z451" s="53">
        <f t="shared" si="6"/>
        <v>0</v>
      </c>
    </row>
    <row r="452" spans="1:26" ht="16" customHeight="1" x14ac:dyDescent="0.2">
      <c r="A452" s="54"/>
      <c r="B452" s="55">
        <v>840490702042</v>
      </c>
      <c r="C452" s="56" t="s">
        <v>3963</v>
      </c>
      <c r="D452" s="56" t="s">
        <v>3964</v>
      </c>
      <c r="E452" s="56" t="str" cm="1">
        <f t="array" ref="E452">_xlfn.XLOOKUP(C452,Master!E1:E2386,Master!H1:H2386)</f>
        <v>No</v>
      </c>
      <c r="F452" s="56" t="s">
        <v>95</v>
      </c>
      <c r="G452" s="56" t="s">
        <v>61</v>
      </c>
      <c r="H452" s="56" t="s">
        <v>53</v>
      </c>
      <c r="I452" s="56" t="s">
        <v>73</v>
      </c>
      <c r="J452" s="56" t="s">
        <v>2985</v>
      </c>
      <c r="K452" s="56" t="s">
        <v>56</v>
      </c>
      <c r="L452" s="56" t="s">
        <v>50</v>
      </c>
      <c r="M452" s="57">
        <v>71.5</v>
      </c>
      <c r="N452" s="57" cm="1">
        <f t="array" ref="N452">O452</f>
        <v>120</v>
      </c>
      <c r="O452" s="57">
        <v>120</v>
      </c>
      <c r="P452" s="58" cm="1">
        <f t="array" ref="P452">(O452*$P$3)*(M452/O452)</f>
        <v>99.384999999999991</v>
      </c>
      <c r="Q452" s="58" cm="1">
        <f t="array" ref="Q452">R452</f>
        <v>200</v>
      </c>
      <c r="R452" s="58" cm="1">
        <f t="array" ref="R452">ROUND(O452*$P$3*(1+$Q$3),0)</f>
        <v>200</v>
      </c>
      <c r="S452" s="56" t="s">
        <v>2942</v>
      </c>
      <c r="T452" s="60" t="s">
        <v>58</v>
      </c>
      <c r="U452" s="51"/>
      <c r="V452" s="61"/>
      <c r="W452" s="61"/>
      <c r="X452" s="61"/>
      <c r="Y452" s="61"/>
      <c r="Z452" s="53">
        <f t="shared" si="6"/>
        <v>0</v>
      </c>
    </row>
    <row r="453" spans="1:26" ht="16" customHeight="1" x14ac:dyDescent="0.2">
      <c r="A453" s="54"/>
      <c r="B453" s="55">
        <v>840490702059</v>
      </c>
      <c r="C453" s="56" t="s">
        <v>3965</v>
      </c>
      <c r="D453" s="56" t="s">
        <v>3966</v>
      </c>
      <c r="E453" s="56" t="str" cm="1">
        <f t="array" ref="E453">_xlfn.XLOOKUP(C453,Master!E1:E2386,Master!H1:H2386)</f>
        <v>No</v>
      </c>
      <c r="F453" s="56" t="s">
        <v>95</v>
      </c>
      <c r="G453" s="56" t="s">
        <v>70</v>
      </c>
      <c r="H453" s="56" t="s">
        <v>53</v>
      </c>
      <c r="I453" s="56" t="s">
        <v>73</v>
      </c>
      <c r="J453" s="56" t="s">
        <v>2985</v>
      </c>
      <c r="K453" s="56" t="s">
        <v>56</v>
      </c>
      <c r="L453" s="56" t="s">
        <v>50</v>
      </c>
      <c r="M453" s="57">
        <v>71.5</v>
      </c>
      <c r="N453" s="57" cm="1">
        <f t="array" ref="N453">O453</f>
        <v>120</v>
      </c>
      <c r="O453" s="57">
        <v>120</v>
      </c>
      <c r="P453" s="58" cm="1">
        <f t="array" ref="P453">(O453*$P$3)*(M453/O453)</f>
        <v>99.384999999999991</v>
      </c>
      <c r="Q453" s="58" cm="1">
        <f t="array" ref="Q453">R453</f>
        <v>200</v>
      </c>
      <c r="R453" s="58" cm="1">
        <f t="array" ref="R453">ROUND(O453*$P$3*(1+$Q$3),0)</f>
        <v>200</v>
      </c>
      <c r="S453" s="56" t="s">
        <v>2942</v>
      </c>
      <c r="T453" s="60" t="s">
        <v>58</v>
      </c>
      <c r="U453" s="51"/>
      <c r="V453" s="61"/>
      <c r="W453" s="61"/>
      <c r="X453" s="61"/>
      <c r="Y453" s="61"/>
      <c r="Z453" s="53">
        <f t="shared" si="6"/>
        <v>0</v>
      </c>
    </row>
    <row r="454" spans="1:26" ht="16" customHeight="1" x14ac:dyDescent="0.2">
      <c r="A454" s="54"/>
      <c r="B454" s="55">
        <v>840490702066</v>
      </c>
      <c r="C454" s="56" t="s">
        <v>3967</v>
      </c>
      <c r="D454" s="56" t="s">
        <v>3968</v>
      </c>
      <c r="E454" s="56" t="str" cm="1">
        <f t="array" ref="E454">_xlfn.XLOOKUP(C454,Master!E1:E2386,Master!H1:H2386)</f>
        <v>Yes</v>
      </c>
      <c r="F454" s="56" t="s">
        <v>190</v>
      </c>
      <c r="G454" s="56" t="s">
        <v>282</v>
      </c>
      <c r="H454" s="56" t="s">
        <v>53</v>
      </c>
      <c r="I454" s="56" t="s">
        <v>73</v>
      </c>
      <c r="J454" s="56" t="s">
        <v>2985</v>
      </c>
      <c r="K454" s="56" t="s">
        <v>56</v>
      </c>
      <c r="L454" s="56" t="s">
        <v>50</v>
      </c>
      <c r="M454" s="57">
        <v>71.5</v>
      </c>
      <c r="N454" s="57" cm="1">
        <f t="array" ref="N454">O454</f>
        <v>120</v>
      </c>
      <c r="O454" s="57">
        <v>120</v>
      </c>
      <c r="P454" s="58" cm="1">
        <f t="array" ref="P454">(O454*$P$3)*(M454/O454)</f>
        <v>99.384999999999991</v>
      </c>
      <c r="Q454" s="58" cm="1">
        <f t="array" ref="Q454">R454</f>
        <v>200</v>
      </c>
      <c r="R454" s="58" cm="1">
        <f t="array" ref="R454">ROUND(O454*$P$3*(1+$Q$3),0)</f>
        <v>200</v>
      </c>
      <c r="S454" s="56" t="s">
        <v>2942</v>
      </c>
      <c r="T454" s="60" t="s">
        <v>58</v>
      </c>
      <c r="U454" s="51"/>
      <c r="V454" s="61"/>
      <c r="W454" s="61"/>
      <c r="X454" s="61"/>
      <c r="Y454" s="61"/>
      <c r="Z454" s="53">
        <f t="shared" si="6"/>
        <v>0</v>
      </c>
    </row>
    <row r="455" spans="1:26" ht="16" customHeight="1" x14ac:dyDescent="0.2">
      <c r="A455" s="54"/>
      <c r="B455" s="55">
        <v>840490702073</v>
      </c>
      <c r="C455" s="56" t="s">
        <v>3969</v>
      </c>
      <c r="D455" s="56" t="s">
        <v>3970</v>
      </c>
      <c r="E455" s="56" t="str" cm="1">
        <f t="array" ref="E455">_xlfn.XLOOKUP(C455,Master!E1:E2386,Master!H1:H2386)</f>
        <v>Yes</v>
      </c>
      <c r="F455" s="56" t="s">
        <v>190</v>
      </c>
      <c r="G455" s="56" t="s">
        <v>67</v>
      </c>
      <c r="H455" s="56" t="s">
        <v>53</v>
      </c>
      <c r="I455" s="56" t="s">
        <v>73</v>
      </c>
      <c r="J455" s="56" t="s">
        <v>2985</v>
      </c>
      <c r="K455" s="56" t="s">
        <v>56</v>
      </c>
      <c r="L455" s="56" t="s">
        <v>50</v>
      </c>
      <c r="M455" s="57">
        <v>71.5</v>
      </c>
      <c r="N455" s="57" cm="1">
        <f t="array" ref="N455">O455</f>
        <v>120</v>
      </c>
      <c r="O455" s="57">
        <v>120</v>
      </c>
      <c r="P455" s="58" cm="1">
        <f t="array" ref="P455">(O455*$P$3)*(M455/O455)</f>
        <v>99.384999999999991</v>
      </c>
      <c r="Q455" s="58" cm="1">
        <f t="array" ref="Q455">R455</f>
        <v>200</v>
      </c>
      <c r="R455" s="58" cm="1">
        <f t="array" ref="R455">ROUND(O455*$P$3*(1+$Q$3),0)</f>
        <v>200</v>
      </c>
      <c r="S455" s="56" t="s">
        <v>2942</v>
      </c>
      <c r="T455" s="60" t="s">
        <v>58</v>
      </c>
      <c r="U455" s="51"/>
      <c r="V455" s="61"/>
      <c r="W455" s="61"/>
      <c r="X455" s="61"/>
      <c r="Y455" s="61"/>
      <c r="Z455" s="53">
        <f t="shared" si="6"/>
        <v>0</v>
      </c>
    </row>
    <row r="456" spans="1:26" ht="16" customHeight="1" x14ac:dyDescent="0.2">
      <c r="A456" s="54"/>
      <c r="B456" s="55">
        <v>840490702080</v>
      </c>
      <c r="C456" s="56" t="s">
        <v>3971</v>
      </c>
      <c r="D456" s="56" t="s">
        <v>3972</v>
      </c>
      <c r="E456" s="56" t="str" cm="1">
        <f t="array" ref="E456">_xlfn.XLOOKUP(C456,Master!E1:E2386,Master!H1:H2386)</f>
        <v>Yes</v>
      </c>
      <c r="F456" s="56" t="s">
        <v>190</v>
      </c>
      <c r="G456" s="56" t="s">
        <v>64</v>
      </c>
      <c r="H456" s="56" t="s">
        <v>53</v>
      </c>
      <c r="I456" s="56" t="s">
        <v>73</v>
      </c>
      <c r="J456" s="56" t="s">
        <v>2985</v>
      </c>
      <c r="K456" s="56" t="s">
        <v>56</v>
      </c>
      <c r="L456" s="56" t="s">
        <v>50</v>
      </c>
      <c r="M456" s="57">
        <v>71.5</v>
      </c>
      <c r="N456" s="57" cm="1">
        <f t="array" ref="N456">O456</f>
        <v>120</v>
      </c>
      <c r="O456" s="57">
        <v>120</v>
      </c>
      <c r="P456" s="58" cm="1">
        <f t="array" ref="P456">(O456*$P$3)*(M456/O456)</f>
        <v>99.384999999999991</v>
      </c>
      <c r="Q456" s="58" cm="1">
        <f t="array" ref="Q456">R456</f>
        <v>200</v>
      </c>
      <c r="R456" s="58" cm="1">
        <f t="array" ref="R456">ROUND(O456*$P$3*(1+$Q$3),0)</f>
        <v>200</v>
      </c>
      <c r="S456" s="56" t="s">
        <v>2942</v>
      </c>
      <c r="T456" s="60" t="s">
        <v>58</v>
      </c>
      <c r="U456" s="51"/>
      <c r="V456" s="61"/>
      <c r="W456" s="61"/>
      <c r="X456" s="61"/>
      <c r="Y456" s="61"/>
      <c r="Z456" s="53">
        <f t="shared" ref="Z456:Z519" si="7">(V456*M456)+(W456*M456)+(M456*X456)+(Y456*M456)</f>
        <v>0</v>
      </c>
    </row>
    <row r="457" spans="1:26" ht="16" customHeight="1" x14ac:dyDescent="0.2">
      <c r="A457" s="54"/>
      <c r="B457" s="55">
        <v>840490702097</v>
      </c>
      <c r="C457" s="56" t="s">
        <v>3973</v>
      </c>
      <c r="D457" s="56" t="s">
        <v>3974</v>
      </c>
      <c r="E457" s="56" t="str" cm="1">
        <f t="array" ref="E457">_xlfn.XLOOKUP(C457,Master!E1:E2386,Master!H1:H2386)</f>
        <v>Yes</v>
      </c>
      <c r="F457" s="56" t="s">
        <v>190</v>
      </c>
      <c r="G457" s="56" t="s">
        <v>61</v>
      </c>
      <c r="H457" s="56" t="s">
        <v>53</v>
      </c>
      <c r="I457" s="56" t="s">
        <v>73</v>
      </c>
      <c r="J457" s="56" t="s">
        <v>2985</v>
      </c>
      <c r="K457" s="56" t="s">
        <v>56</v>
      </c>
      <c r="L457" s="56" t="s">
        <v>50</v>
      </c>
      <c r="M457" s="57">
        <v>71.5</v>
      </c>
      <c r="N457" s="57" cm="1">
        <f t="array" ref="N457">O457</f>
        <v>120</v>
      </c>
      <c r="O457" s="57">
        <v>120</v>
      </c>
      <c r="P457" s="58" cm="1">
        <f t="array" ref="P457">(O457*$P$3)*(M457/O457)</f>
        <v>99.384999999999991</v>
      </c>
      <c r="Q457" s="58" cm="1">
        <f t="array" ref="Q457">R457</f>
        <v>200</v>
      </c>
      <c r="R457" s="58" cm="1">
        <f t="array" ref="R457">ROUND(O457*$P$3*(1+$Q$3),0)</f>
        <v>200</v>
      </c>
      <c r="S457" s="56" t="s">
        <v>2942</v>
      </c>
      <c r="T457" s="60" t="s">
        <v>58</v>
      </c>
      <c r="U457" s="51"/>
      <c r="V457" s="61"/>
      <c r="W457" s="61"/>
      <c r="X457" s="61"/>
      <c r="Y457" s="61"/>
      <c r="Z457" s="53">
        <f t="shared" si="7"/>
        <v>0</v>
      </c>
    </row>
    <row r="458" spans="1:26" ht="16" customHeight="1" x14ac:dyDescent="0.2">
      <c r="A458" s="54"/>
      <c r="B458" s="55">
        <v>840490702103</v>
      </c>
      <c r="C458" s="56" t="s">
        <v>3975</v>
      </c>
      <c r="D458" s="56" t="s">
        <v>3976</v>
      </c>
      <c r="E458" s="56" t="str" cm="1">
        <f t="array" ref="E458">_xlfn.XLOOKUP(C458,Master!E1:E2386,Master!H1:H2386)</f>
        <v>Yes</v>
      </c>
      <c r="F458" s="56" t="s">
        <v>190</v>
      </c>
      <c r="G458" s="56" t="s">
        <v>70</v>
      </c>
      <c r="H458" s="56" t="s">
        <v>53</v>
      </c>
      <c r="I458" s="56" t="s">
        <v>73</v>
      </c>
      <c r="J458" s="56" t="s">
        <v>2985</v>
      </c>
      <c r="K458" s="56" t="s">
        <v>56</v>
      </c>
      <c r="L458" s="56" t="s">
        <v>50</v>
      </c>
      <c r="M458" s="57">
        <v>71.5</v>
      </c>
      <c r="N458" s="57" cm="1">
        <f t="array" ref="N458">O458</f>
        <v>120</v>
      </c>
      <c r="O458" s="57">
        <v>120</v>
      </c>
      <c r="P458" s="58" cm="1">
        <f t="array" ref="P458">(O458*$P$3)*(M458/O458)</f>
        <v>99.384999999999991</v>
      </c>
      <c r="Q458" s="58" cm="1">
        <f t="array" ref="Q458">R458</f>
        <v>200</v>
      </c>
      <c r="R458" s="58" cm="1">
        <f t="array" ref="R458">ROUND(O458*$P$3*(1+$Q$3),0)</f>
        <v>200</v>
      </c>
      <c r="S458" s="56" t="s">
        <v>2942</v>
      </c>
      <c r="T458" s="60" t="s">
        <v>58</v>
      </c>
      <c r="U458" s="51"/>
      <c r="V458" s="61"/>
      <c r="W458" s="61"/>
      <c r="X458" s="61"/>
      <c r="Y458" s="61"/>
      <c r="Z458" s="53">
        <f t="shared" si="7"/>
        <v>0</v>
      </c>
    </row>
    <row r="459" spans="1:26" ht="16" customHeight="1" x14ac:dyDescent="0.2">
      <c r="A459" s="54"/>
      <c r="B459" s="55">
        <v>840490768239</v>
      </c>
      <c r="C459" s="56" t="s">
        <v>3977</v>
      </c>
      <c r="D459" s="56" t="s">
        <v>3978</v>
      </c>
      <c r="E459" s="56" t="str" cm="1">
        <f t="array" ref="E459">_xlfn.XLOOKUP(C459,Master!E1:E2386,Master!H1:H2386)</f>
        <v>Yes</v>
      </c>
      <c r="F459" s="56" t="s">
        <v>127</v>
      </c>
      <c r="G459" s="56" t="s">
        <v>67</v>
      </c>
      <c r="H459" s="56" t="s">
        <v>1244</v>
      </c>
      <c r="I459" s="56" t="s">
        <v>1245</v>
      </c>
      <c r="J459" s="56" t="s">
        <v>2985</v>
      </c>
      <c r="K459" s="56" t="s">
        <v>56</v>
      </c>
      <c r="L459" s="56" t="s">
        <v>50</v>
      </c>
      <c r="M459" s="57">
        <v>44</v>
      </c>
      <c r="N459" s="57" cm="1">
        <f t="array" ref="N459">O459</f>
        <v>80</v>
      </c>
      <c r="O459" s="57">
        <v>80</v>
      </c>
      <c r="P459" s="58" cm="1">
        <f t="array" ref="P459">(O459*$P$3)*(M459/O459)</f>
        <v>61.16</v>
      </c>
      <c r="Q459" s="58" cm="1">
        <f t="array" ref="Q459">R459</f>
        <v>133</v>
      </c>
      <c r="R459" s="58" cm="1">
        <f t="array" ref="R459">ROUND(O459*$P$3*(1+$Q$3),0)</f>
        <v>133</v>
      </c>
      <c r="S459" s="56" t="s">
        <v>2942</v>
      </c>
      <c r="T459" s="60" t="s">
        <v>58</v>
      </c>
      <c r="U459" s="51"/>
      <c r="V459" s="61"/>
      <c r="W459" s="61"/>
      <c r="X459" s="61"/>
      <c r="Y459" s="61"/>
      <c r="Z459" s="53">
        <f t="shared" si="7"/>
        <v>0</v>
      </c>
    </row>
    <row r="460" spans="1:26" ht="16" customHeight="1" x14ac:dyDescent="0.2">
      <c r="A460" s="54"/>
      <c r="B460" s="55">
        <v>840490768246</v>
      </c>
      <c r="C460" s="56" t="s">
        <v>3979</v>
      </c>
      <c r="D460" s="56" t="s">
        <v>3980</v>
      </c>
      <c r="E460" s="56" t="str" cm="1">
        <f t="array" ref="E460">_xlfn.XLOOKUP(C460,Master!E1:E2386,Master!H1:H2386)</f>
        <v>Yes</v>
      </c>
      <c r="F460" s="56" t="s">
        <v>127</v>
      </c>
      <c r="G460" s="56" t="s">
        <v>64</v>
      </c>
      <c r="H460" s="56" t="s">
        <v>1244</v>
      </c>
      <c r="I460" s="56" t="s">
        <v>1245</v>
      </c>
      <c r="J460" s="56" t="s">
        <v>2985</v>
      </c>
      <c r="K460" s="56" t="s">
        <v>56</v>
      </c>
      <c r="L460" s="56" t="s">
        <v>50</v>
      </c>
      <c r="M460" s="57">
        <v>44</v>
      </c>
      <c r="N460" s="57" cm="1">
        <f t="array" ref="N460">O460</f>
        <v>80</v>
      </c>
      <c r="O460" s="57">
        <v>80</v>
      </c>
      <c r="P460" s="58" cm="1">
        <f t="array" ref="P460">(O460*$P$3)*(M460/O460)</f>
        <v>61.16</v>
      </c>
      <c r="Q460" s="58" cm="1">
        <f t="array" ref="Q460">R460</f>
        <v>133</v>
      </c>
      <c r="R460" s="58" cm="1">
        <f t="array" ref="R460">ROUND(O460*$P$3*(1+$Q$3),0)</f>
        <v>133</v>
      </c>
      <c r="S460" s="56" t="s">
        <v>2942</v>
      </c>
      <c r="T460" s="60" t="s">
        <v>58</v>
      </c>
      <c r="U460" s="51"/>
      <c r="V460" s="61"/>
      <c r="W460" s="61"/>
      <c r="X460" s="61"/>
      <c r="Y460" s="61"/>
      <c r="Z460" s="53">
        <f t="shared" si="7"/>
        <v>0</v>
      </c>
    </row>
    <row r="461" spans="1:26" ht="16" customHeight="1" x14ac:dyDescent="0.2">
      <c r="A461" s="54"/>
      <c r="B461" s="55">
        <v>840490768253</v>
      </c>
      <c r="C461" s="56" t="s">
        <v>3981</v>
      </c>
      <c r="D461" s="56" t="s">
        <v>3982</v>
      </c>
      <c r="E461" s="56" t="str" cm="1">
        <f t="array" ref="E461">_xlfn.XLOOKUP(C461,Master!E1:E2386,Master!H1:H2386)</f>
        <v>Yes</v>
      </c>
      <c r="F461" s="56" t="s">
        <v>127</v>
      </c>
      <c r="G461" s="56" t="s">
        <v>61</v>
      </c>
      <c r="H461" s="56" t="s">
        <v>1244</v>
      </c>
      <c r="I461" s="56" t="s">
        <v>1245</v>
      </c>
      <c r="J461" s="56" t="s">
        <v>2985</v>
      </c>
      <c r="K461" s="56" t="s">
        <v>56</v>
      </c>
      <c r="L461" s="56" t="s">
        <v>50</v>
      </c>
      <c r="M461" s="57">
        <v>44</v>
      </c>
      <c r="N461" s="57" cm="1">
        <f t="array" ref="N461">O461</f>
        <v>80</v>
      </c>
      <c r="O461" s="57">
        <v>80</v>
      </c>
      <c r="P461" s="58" cm="1">
        <f t="array" ref="P461">(O461*$P$3)*(M461/O461)</f>
        <v>61.16</v>
      </c>
      <c r="Q461" s="58" cm="1">
        <f t="array" ref="Q461">R461</f>
        <v>133</v>
      </c>
      <c r="R461" s="58" cm="1">
        <f t="array" ref="R461">ROUND(O461*$P$3*(1+$Q$3),0)</f>
        <v>133</v>
      </c>
      <c r="S461" s="56" t="s">
        <v>2942</v>
      </c>
      <c r="T461" s="60" t="s">
        <v>58</v>
      </c>
      <c r="U461" s="51"/>
      <c r="V461" s="61"/>
      <c r="W461" s="61"/>
      <c r="X461" s="61"/>
      <c r="Y461" s="61"/>
      <c r="Z461" s="53">
        <f t="shared" si="7"/>
        <v>0</v>
      </c>
    </row>
    <row r="462" spans="1:26" ht="16" customHeight="1" x14ac:dyDescent="0.2">
      <c r="A462" s="54"/>
      <c r="B462" s="55">
        <v>840490768260</v>
      </c>
      <c r="C462" s="56" t="s">
        <v>3983</v>
      </c>
      <c r="D462" s="56" t="s">
        <v>3984</v>
      </c>
      <c r="E462" s="56" t="str" cm="1">
        <f t="array" ref="E462">_xlfn.XLOOKUP(C462,Master!E1:E2386,Master!H1:H2386)</f>
        <v>Yes</v>
      </c>
      <c r="F462" s="56" t="s">
        <v>127</v>
      </c>
      <c r="G462" s="56" t="s">
        <v>70</v>
      </c>
      <c r="H462" s="56" t="s">
        <v>1244</v>
      </c>
      <c r="I462" s="56" t="s">
        <v>1245</v>
      </c>
      <c r="J462" s="56" t="s">
        <v>2985</v>
      </c>
      <c r="K462" s="56" t="s">
        <v>56</v>
      </c>
      <c r="L462" s="56" t="s">
        <v>50</v>
      </c>
      <c r="M462" s="57">
        <v>44</v>
      </c>
      <c r="N462" s="57" cm="1">
        <f t="array" ref="N462">O462</f>
        <v>80</v>
      </c>
      <c r="O462" s="57">
        <v>80</v>
      </c>
      <c r="P462" s="58" cm="1">
        <f t="array" ref="P462">(O462*$P$3)*(M462/O462)</f>
        <v>61.16</v>
      </c>
      <c r="Q462" s="58" cm="1">
        <f t="array" ref="Q462">R462</f>
        <v>133</v>
      </c>
      <c r="R462" s="58" cm="1">
        <f t="array" ref="R462">ROUND(O462*$P$3*(1+$Q$3),0)</f>
        <v>133</v>
      </c>
      <c r="S462" s="56" t="s">
        <v>2942</v>
      </c>
      <c r="T462" s="60" t="s">
        <v>58</v>
      </c>
      <c r="U462" s="51"/>
      <c r="V462" s="61"/>
      <c r="W462" s="61"/>
      <c r="X462" s="61"/>
      <c r="Y462" s="61"/>
      <c r="Z462" s="53">
        <f t="shared" si="7"/>
        <v>0</v>
      </c>
    </row>
    <row r="463" spans="1:26" ht="16" customHeight="1" x14ac:dyDescent="0.2">
      <c r="A463" s="54"/>
      <c r="B463" s="55">
        <v>840490768277</v>
      </c>
      <c r="C463" s="56" t="s">
        <v>3985</v>
      </c>
      <c r="D463" s="56" t="s">
        <v>3986</v>
      </c>
      <c r="E463" s="56" t="str" cm="1">
        <f t="array" ref="E463">_xlfn.XLOOKUP(C463,Master!E1:E2386,Master!H1:H2386)</f>
        <v>No</v>
      </c>
      <c r="F463" s="56" t="s">
        <v>190</v>
      </c>
      <c r="G463" s="56" t="s">
        <v>67</v>
      </c>
      <c r="H463" s="56" t="s">
        <v>1244</v>
      </c>
      <c r="I463" s="56" t="s">
        <v>1245</v>
      </c>
      <c r="J463" s="56" t="s">
        <v>2985</v>
      </c>
      <c r="K463" s="56" t="s">
        <v>56</v>
      </c>
      <c r="L463" s="56" t="s">
        <v>50</v>
      </c>
      <c r="M463" s="57">
        <v>44</v>
      </c>
      <c r="N463" s="57" cm="1">
        <f t="array" ref="N463">O463</f>
        <v>80</v>
      </c>
      <c r="O463" s="57">
        <v>80</v>
      </c>
      <c r="P463" s="58" cm="1">
        <f t="array" ref="P463">(O463*$P$3)*(M463/O463)</f>
        <v>61.16</v>
      </c>
      <c r="Q463" s="58" cm="1">
        <f t="array" ref="Q463">R463</f>
        <v>133</v>
      </c>
      <c r="R463" s="58" cm="1">
        <f t="array" ref="R463">ROUND(O463*$P$3*(1+$Q$3),0)</f>
        <v>133</v>
      </c>
      <c r="S463" s="56" t="s">
        <v>2942</v>
      </c>
      <c r="T463" s="60" t="s">
        <v>58</v>
      </c>
      <c r="U463" s="51"/>
      <c r="V463" s="61"/>
      <c r="W463" s="61"/>
      <c r="X463" s="61"/>
      <c r="Y463" s="61"/>
      <c r="Z463" s="53">
        <f t="shared" si="7"/>
        <v>0</v>
      </c>
    </row>
    <row r="464" spans="1:26" ht="16" customHeight="1" x14ac:dyDescent="0.2">
      <c r="A464" s="54"/>
      <c r="B464" s="55">
        <v>840490768284</v>
      </c>
      <c r="C464" s="56" t="s">
        <v>3987</v>
      </c>
      <c r="D464" s="56" t="s">
        <v>3988</v>
      </c>
      <c r="E464" s="56" t="str" cm="1">
        <f t="array" ref="E464">_xlfn.XLOOKUP(C464,Master!E1:E2386,Master!H1:H2386)</f>
        <v>No</v>
      </c>
      <c r="F464" s="56" t="s">
        <v>190</v>
      </c>
      <c r="G464" s="56" t="s">
        <v>64</v>
      </c>
      <c r="H464" s="56" t="s">
        <v>1244</v>
      </c>
      <c r="I464" s="56" t="s">
        <v>1245</v>
      </c>
      <c r="J464" s="56" t="s">
        <v>2985</v>
      </c>
      <c r="K464" s="56" t="s">
        <v>56</v>
      </c>
      <c r="L464" s="56" t="s">
        <v>50</v>
      </c>
      <c r="M464" s="57">
        <v>44</v>
      </c>
      <c r="N464" s="57" cm="1">
        <f t="array" ref="N464">O464</f>
        <v>80</v>
      </c>
      <c r="O464" s="57">
        <v>80</v>
      </c>
      <c r="P464" s="58" cm="1">
        <f t="array" ref="P464">(O464*$P$3)*(M464/O464)</f>
        <v>61.16</v>
      </c>
      <c r="Q464" s="58" cm="1">
        <f t="array" ref="Q464">R464</f>
        <v>133</v>
      </c>
      <c r="R464" s="58" cm="1">
        <f t="array" ref="R464">ROUND(O464*$P$3*(1+$Q$3),0)</f>
        <v>133</v>
      </c>
      <c r="S464" s="56" t="s">
        <v>2942</v>
      </c>
      <c r="T464" s="60" t="s">
        <v>58</v>
      </c>
      <c r="U464" s="51"/>
      <c r="V464" s="61"/>
      <c r="W464" s="61"/>
      <c r="X464" s="61"/>
      <c r="Y464" s="61"/>
      <c r="Z464" s="53">
        <f t="shared" si="7"/>
        <v>0</v>
      </c>
    </row>
    <row r="465" spans="1:26" ht="16" customHeight="1" x14ac:dyDescent="0.2">
      <c r="A465" s="54"/>
      <c r="B465" s="55">
        <v>840490768291</v>
      </c>
      <c r="C465" s="56" t="s">
        <v>3989</v>
      </c>
      <c r="D465" s="56" t="s">
        <v>3990</v>
      </c>
      <c r="E465" s="56" t="str" cm="1">
        <f t="array" ref="E465">_xlfn.XLOOKUP(C465,Master!E1:E2386,Master!H1:H2386)</f>
        <v>No</v>
      </c>
      <c r="F465" s="56" t="s">
        <v>190</v>
      </c>
      <c r="G465" s="56" t="s">
        <v>61</v>
      </c>
      <c r="H465" s="56" t="s">
        <v>1244</v>
      </c>
      <c r="I465" s="56" t="s">
        <v>1245</v>
      </c>
      <c r="J465" s="56" t="s">
        <v>2985</v>
      </c>
      <c r="K465" s="56" t="s">
        <v>56</v>
      </c>
      <c r="L465" s="56" t="s">
        <v>50</v>
      </c>
      <c r="M465" s="57">
        <v>44</v>
      </c>
      <c r="N465" s="57" cm="1">
        <f t="array" ref="N465">O465</f>
        <v>80</v>
      </c>
      <c r="O465" s="57">
        <v>80</v>
      </c>
      <c r="P465" s="58" cm="1">
        <f t="array" ref="P465">(O465*$P$3)*(M465/O465)</f>
        <v>61.16</v>
      </c>
      <c r="Q465" s="58" cm="1">
        <f t="array" ref="Q465">R465</f>
        <v>133</v>
      </c>
      <c r="R465" s="58" cm="1">
        <f t="array" ref="R465">ROUND(O465*$P$3*(1+$Q$3),0)</f>
        <v>133</v>
      </c>
      <c r="S465" s="56" t="s">
        <v>2942</v>
      </c>
      <c r="T465" s="60" t="s">
        <v>58</v>
      </c>
      <c r="U465" s="51"/>
      <c r="V465" s="61"/>
      <c r="W465" s="61"/>
      <c r="X465" s="61"/>
      <c r="Y465" s="61"/>
      <c r="Z465" s="53">
        <f t="shared" si="7"/>
        <v>0</v>
      </c>
    </row>
    <row r="466" spans="1:26" ht="16" customHeight="1" x14ac:dyDescent="0.2">
      <c r="A466" s="54"/>
      <c r="B466" s="55">
        <v>840490768307</v>
      </c>
      <c r="C466" s="56" t="s">
        <v>3991</v>
      </c>
      <c r="D466" s="56" t="s">
        <v>3992</v>
      </c>
      <c r="E466" s="56" t="str" cm="1">
        <f t="array" ref="E466">_xlfn.XLOOKUP(C466,Master!E1:E2386,Master!H1:H2386)</f>
        <v>No</v>
      </c>
      <c r="F466" s="56" t="s">
        <v>190</v>
      </c>
      <c r="G466" s="56" t="s">
        <v>70</v>
      </c>
      <c r="H466" s="56" t="s">
        <v>1244</v>
      </c>
      <c r="I466" s="56" t="s">
        <v>1245</v>
      </c>
      <c r="J466" s="56" t="s">
        <v>2985</v>
      </c>
      <c r="K466" s="56" t="s">
        <v>56</v>
      </c>
      <c r="L466" s="56" t="s">
        <v>50</v>
      </c>
      <c r="M466" s="57">
        <v>44</v>
      </c>
      <c r="N466" s="57" cm="1">
        <f t="array" ref="N466">O466</f>
        <v>80</v>
      </c>
      <c r="O466" s="57">
        <v>80</v>
      </c>
      <c r="P466" s="58" cm="1">
        <f t="array" ref="P466">(O466*$P$3)*(M466/O466)</f>
        <v>61.16</v>
      </c>
      <c r="Q466" s="58" cm="1">
        <f t="array" ref="Q466">R466</f>
        <v>133</v>
      </c>
      <c r="R466" s="58" cm="1">
        <f t="array" ref="R466">ROUND(O466*$P$3*(1+$Q$3),0)</f>
        <v>133</v>
      </c>
      <c r="S466" s="56" t="s">
        <v>2942</v>
      </c>
      <c r="T466" s="60" t="s">
        <v>58</v>
      </c>
      <c r="U466" s="51"/>
      <c r="V466" s="61"/>
      <c r="W466" s="61"/>
      <c r="X466" s="61"/>
      <c r="Y466" s="61"/>
      <c r="Z466" s="53">
        <f t="shared" si="7"/>
        <v>0</v>
      </c>
    </row>
    <row r="467" spans="1:26" ht="16" customHeight="1" x14ac:dyDescent="0.2">
      <c r="A467" s="54"/>
      <c r="B467" s="55">
        <v>840490702479</v>
      </c>
      <c r="C467" s="56" t="s">
        <v>3993</v>
      </c>
      <c r="D467" s="56" t="s">
        <v>3994</v>
      </c>
      <c r="E467" s="56" t="str" cm="1">
        <f t="array" ref="E467">_xlfn.XLOOKUP(C467,Master!E1:E2386,Master!H1:H2386)</f>
        <v>No</v>
      </c>
      <c r="F467" s="56" t="s">
        <v>116</v>
      </c>
      <c r="G467" s="56" t="s">
        <v>61</v>
      </c>
      <c r="H467" s="56" t="s">
        <v>451</v>
      </c>
      <c r="I467" s="56" t="s">
        <v>211</v>
      </c>
      <c r="J467" s="56" t="s">
        <v>2985</v>
      </c>
      <c r="K467" s="56" t="s">
        <v>56</v>
      </c>
      <c r="L467" s="56" t="s">
        <v>50</v>
      </c>
      <c r="M467" s="57">
        <v>96.25</v>
      </c>
      <c r="N467" s="57" cm="1">
        <f t="array" ref="N467">O467</f>
        <v>175</v>
      </c>
      <c r="O467" s="57">
        <v>175</v>
      </c>
      <c r="P467" s="58" cm="1">
        <f t="array" ref="P467">(O467*$P$3)*(M467/O467)</f>
        <v>133.78749999999999</v>
      </c>
      <c r="Q467" s="58" cm="1">
        <f t="array" ref="Q467">R467</f>
        <v>292</v>
      </c>
      <c r="R467" s="58" cm="1">
        <f t="array" ref="R467">ROUND(O467*$P$3*(1+$Q$3),0)</f>
        <v>292</v>
      </c>
      <c r="S467" s="56" t="s">
        <v>2942</v>
      </c>
      <c r="T467" s="60" t="s">
        <v>58</v>
      </c>
      <c r="U467" s="51"/>
      <c r="V467" s="61"/>
      <c r="W467" s="61"/>
      <c r="X467" s="61"/>
      <c r="Y467" s="61"/>
      <c r="Z467" s="53">
        <f t="shared" si="7"/>
        <v>0</v>
      </c>
    </row>
    <row r="468" spans="1:26" ht="16" customHeight="1" x14ac:dyDescent="0.2">
      <c r="A468" s="54"/>
      <c r="B468" s="55">
        <v>840490702462</v>
      </c>
      <c r="C468" s="56" t="s">
        <v>3995</v>
      </c>
      <c r="D468" s="56" t="s">
        <v>3996</v>
      </c>
      <c r="E468" s="56" t="str" cm="1">
        <f t="array" ref="E468">_xlfn.XLOOKUP(C468,Master!E1:E2386,Master!H1:H2386)</f>
        <v>No</v>
      </c>
      <c r="F468" s="56" t="s">
        <v>116</v>
      </c>
      <c r="G468" s="56" t="s">
        <v>64</v>
      </c>
      <c r="H468" s="56" t="s">
        <v>451</v>
      </c>
      <c r="I468" s="56" t="s">
        <v>211</v>
      </c>
      <c r="J468" s="56" t="s">
        <v>2985</v>
      </c>
      <c r="K468" s="56" t="s">
        <v>56</v>
      </c>
      <c r="L468" s="56" t="s">
        <v>50</v>
      </c>
      <c r="M468" s="57">
        <v>96.25</v>
      </c>
      <c r="N468" s="57" cm="1">
        <f t="array" ref="N468">O468</f>
        <v>175</v>
      </c>
      <c r="O468" s="57">
        <v>175</v>
      </c>
      <c r="P468" s="58" cm="1">
        <f t="array" ref="P468">(O468*$P$3)*(M468/O468)</f>
        <v>133.78749999999999</v>
      </c>
      <c r="Q468" s="58" cm="1">
        <f t="array" ref="Q468">R468</f>
        <v>292</v>
      </c>
      <c r="R468" s="58" cm="1">
        <f t="array" ref="R468">ROUND(O468*$P$3*(1+$Q$3),0)</f>
        <v>292</v>
      </c>
      <c r="S468" s="56" t="s">
        <v>2942</v>
      </c>
      <c r="T468" s="60" t="s">
        <v>58</v>
      </c>
      <c r="U468" s="51"/>
      <c r="V468" s="61"/>
      <c r="W468" s="61"/>
      <c r="X468" s="61"/>
      <c r="Y468" s="61"/>
      <c r="Z468" s="53">
        <f t="shared" si="7"/>
        <v>0</v>
      </c>
    </row>
    <row r="469" spans="1:26" ht="16" customHeight="1" x14ac:dyDescent="0.2">
      <c r="A469" s="54"/>
      <c r="B469" s="63" t="s">
        <v>3997</v>
      </c>
      <c r="C469" s="56" t="s">
        <v>3998</v>
      </c>
      <c r="D469" s="56" t="s">
        <v>3999</v>
      </c>
      <c r="E469" s="56" t="str" cm="1">
        <f t="array" ref="E469">_xlfn.XLOOKUP(C469,Master!E1:E2386,Master!H1:H2386)</f>
        <v>No</v>
      </c>
      <c r="F469" s="56" t="s">
        <v>116</v>
      </c>
      <c r="G469" s="56" t="s">
        <v>67</v>
      </c>
      <c r="H469" s="56" t="s">
        <v>451</v>
      </c>
      <c r="I469" s="56" t="s">
        <v>211</v>
      </c>
      <c r="J469" s="56" t="s">
        <v>2985</v>
      </c>
      <c r="K469" s="56" t="s">
        <v>56</v>
      </c>
      <c r="L469" s="56" t="s">
        <v>50</v>
      </c>
      <c r="M469" s="57">
        <v>96.25</v>
      </c>
      <c r="N469" s="57" cm="1">
        <f t="array" ref="N469">O469</f>
        <v>175</v>
      </c>
      <c r="O469" s="57">
        <v>175</v>
      </c>
      <c r="P469" s="58" cm="1">
        <f t="array" ref="P469">(O469*$P$3)*(M469/O469)</f>
        <v>133.78749999999999</v>
      </c>
      <c r="Q469" s="58" cm="1">
        <f t="array" ref="Q469">R469</f>
        <v>292</v>
      </c>
      <c r="R469" s="58" cm="1">
        <f t="array" ref="R469">ROUND(O469*$P$3*(1+$Q$3),0)</f>
        <v>292</v>
      </c>
      <c r="S469" s="56" t="s">
        <v>2942</v>
      </c>
      <c r="T469" s="60" t="s">
        <v>58</v>
      </c>
      <c r="U469" s="51"/>
      <c r="V469" s="61"/>
      <c r="W469" s="61"/>
      <c r="X469" s="61"/>
      <c r="Y469" s="61"/>
      <c r="Z469" s="53">
        <f t="shared" si="7"/>
        <v>0</v>
      </c>
    </row>
    <row r="470" spans="1:26" ht="16" customHeight="1" x14ac:dyDescent="0.2">
      <c r="A470" s="54"/>
      <c r="B470" s="63" t="s">
        <v>4000</v>
      </c>
      <c r="C470" s="56" t="s">
        <v>4001</v>
      </c>
      <c r="D470" s="56" t="s">
        <v>4002</v>
      </c>
      <c r="E470" s="56" t="str" cm="1">
        <f t="array" ref="E470">_xlfn.XLOOKUP(C470,Master!E1:E2386,Master!H1:H2386)</f>
        <v>No</v>
      </c>
      <c r="F470" s="56" t="s">
        <v>116</v>
      </c>
      <c r="G470" s="56" t="s">
        <v>70</v>
      </c>
      <c r="H470" s="56" t="s">
        <v>451</v>
      </c>
      <c r="I470" s="56" t="s">
        <v>211</v>
      </c>
      <c r="J470" s="56" t="s">
        <v>2985</v>
      </c>
      <c r="K470" s="56" t="s">
        <v>56</v>
      </c>
      <c r="L470" s="56" t="s">
        <v>50</v>
      </c>
      <c r="M470" s="57">
        <v>96.25</v>
      </c>
      <c r="N470" s="57" cm="1">
        <f t="array" ref="N470">O470</f>
        <v>175</v>
      </c>
      <c r="O470" s="57">
        <v>175</v>
      </c>
      <c r="P470" s="58" cm="1">
        <f t="array" ref="P470">(O470*$P$3)*(M470/O470)</f>
        <v>133.78749999999999</v>
      </c>
      <c r="Q470" s="58" cm="1">
        <f t="array" ref="Q470">R470</f>
        <v>292</v>
      </c>
      <c r="R470" s="58" cm="1">
        <f t="array" ref="R470">ROUND(O470*$P$3*(1+$Q$3),0)</f>
        <v>292</v>
      </c>
      <c r="S470" s="56" t="s">
        <v>2942</v>
      </c>
      <c r="T470" s="60" t="s">
        <v>58</v>
      </c>
      <c r="U470" s="51"/>
      <c r="V470" s="61"/>
      <c r="W470" s="61"/>
      <c r="X470" s="61"/>
      <c r="Y470" s="61"/>
      <c r="Z470" s="53">
        <f t="shared" si="7"/>
        <v>0</v>
      </c>
    </row>
    <row r="471" spans="1:26" ht="16" customHeight="1" x14ac:dyDescent="0.2">
      <c r="A471" s="54"/>
      <c r="B471" s="63" t="s">
        <v>4003</v>
      </c>
      <c r="C471" s="56" t="s">
        <v>4004</v>
      </c>
      <c r="D471" s="56" t="s">
        <v>4005</v>
      </c>
      <c r="E471" s="56" t="str" cm="1">
        <f t="array" ref="E471">_xlfn.XLOOKUP(C471,Master!E1:E2386,Master!H1:H2386)</f>
        <v>No</v>
      </c>
      <c r="F471" s="56" t="s">
        <v>116</v>
      </c>
      <c r="G471" s="56" t="s">
        <v>282</v>
      </c>
      <c r="H471" s="56" t="s">
        <v>451</v>
      </c>
      <c r="I471" s="56" t="s">
        <v>211</v>
      </c>
      <c r="J471" s="56" t="s">
        <v>2985</v>
      </c>
      <c r="K471" s="56" t="s">
        <v>56</v>
      </c>
      <c r="L471" s="56" t="s">
        <v>50</v>
      </c>
      <c r="M471" s="57">
        <v>96.25</v>
      </c>
      <c r="N471" s="57" cm="1">
        <f t="array" ref="N471">O471</f>
        <v>175</v>
      </c>
      <c r="O471" s="57">
        <v>175</v>
      </c>
      <c r="P471" s="58" cm="1">
        <f t="array" ref="P471">(O471*$P$3)*(M471/O471)</f>
        <v>133.78749999999999</v>
      </c>
      <c r="Q471" s="58" cm="1">
        <f t="array" ref="Q471">R471</f>
        <v>292</v>
      </c>
      <c r="R471" s="58" cm="1">
        <f t="array" ref="R471">ROUND(O471*$P$3*(1+$Q$3),0)</f>
        <v>292</v>
      </c>
      <c r="S471" s="56" t="s">
        <v>2942</v>
      </c>
      <c r="T471" s="60" t="s">
        <v>58</v>
      </c>
      <c r="U471" s="51"/>
      <c r="V471" s="61"/>
      <c r="W471" s="61"/>
      <c r="X471" s="61"/>
      <c r="Y471" s="61"/>
      <c r="Z471" s="53">
        <f t="shared" si="7"/>
        <v>0</v>
      </c>
    </row>
    <row r="472" spans="1:26" ht="16" customHeight="1" x14ac:dyDescent="0.2">
      <c r="A472" s="54"/>
      <c r="B472" s="63" t="s">
        <v>4006</v>
      </c>
      <c r="C472" s="56" t="s">
        <v>4007</v>
      </c>
      <c r="D472" s="56" t="s">
        <v>4008</v>
      </c>
      <c r="E472" s="56" t="str" cm="1">
        <f t="array" ref="E472">_xlfn.XLOOKUP(C472,Master!E1:E2386,Master!H1:H2386)</f>
        <v>No</v>
      </c>
      <c r="F472" s="56" t="s">
        <v>116</v>
      </c>
      <c r="G472" s="56" t="s">
        <v>285</v>
      </c>
      <c r="H472" s="56" t="s">
        <v>451</v>
      </c>
      <c r="I472" s="56" t="s">
        <v>211</v>
      </c>
      <c r="J472" s="56" t="s">
        <v>2985</v>
      </c>
      <c r="K472" s="56" t="s">
        <v>56</v>
      </c>
      <c r="L472" s="56" t="s">
        <v>50</v>
      </c>
      <c r="M472" s="57">
        <v>96.25</v>
      </c>
      <c r="N472" s="57" cm="1">
        <f t="array" ref="N472">O472</f>
        <v>175</v>
      </c>
      <c r="O472" s="57">
        <v>175</v>
      </c>
      <c r="P472" s="58" cm="1">
        <f t="array" ref="P472">(O472*$P$3)*(M472/O472)</f>
        <v>133.78749999999999</v>
      </c>
      <c r="Q472" s="58" cm="1">
        <f t="array" ref="Q472">R472</f>
        <v>292</v>
      </c>
      <c r="R472" s="58" cm="1">
        <f t="array" ref="R472">ROUND(O472*$P$3*(1+$Q$3),0)</f>
        <v>292</v>
      </c>
      <c r="S472" s="56" t="s">
        <v>2942</v>
      </c>
      <c r="T472" s="60" t="s">
        <v>58</v>
      </c>
      <c r="U472" s="51"/>
      <c r="V472" s="61"/>
      <c r="W472" s="61"/>
      <c r="X472" s="61"/>
      <c r="Y472" s="61"/>
      <c r="Z472" s="53">
        <f t="shared" si="7"/>
        <v>0</v>
      </c>
    </row>
    <row r="473" spans="1:26" ht="16" customHeight="1" x14ac:dyDescent="0.2">
      <c r="A473" s="54"/>
      <c r="B473" s="63" t="s">
        <v>4009</v>
      </c>
      <c r="C473" s="56" t="s">
        <v>4010</v>
      </c>
      <c r="D473" s="56" t="s">
        <v>4011</v>
      </c>
      <c r="E473" s="56" t="str" cm="1">
        <f t="array" ref="E473">_xlfn.XLOOKUP(C473,Master!E1:E2386,Master!H1:H2386)</f>
        <v>Yes</v>
      </c>
      <c r="F473" s="56" t="s">
        <v>1900</v>
      </c>
      <c r="G473" s="56" t="s">
        <v>61</v>
      </c>
      <c r="H473" s="56" t="s">
        <v>451</v>
      </c>
      <c r="I473" s="56" t="s">
        <v>211</v>
      </c>
      <c r="J473" s="56" t="s">
        <v>2985</v>
      </c>
      <c r="K473" s="56" t="s">
        <v>56</v>
      </c>
      <c r="L473" s="56" t="s">
        <v>50</v>
      </c>
      <c r="M473" s="57">
        <v>96.25</v>
      </c>
      <c r="N473" s="57" cm="1">
        <f t="array" ref="N473">O473</f>
        <v>175</v>
      </c>
      <c r="O473" s="57">
        <v>175</v>
      </c>
      <c r="P473" s="58" cm="1">
        <f t="array" ref="P473">(O473*$P$3)*(M473/O473)</f>
        <v>133.78749999999999</v>
      </c>
      <c r="Q473" s="58" cm="1">
        <f t="array" ref="Q473">R473</f>
        <v>292</v>
      </c>
      <c r="R473" s="58" cm="1">
        <f t="array" ref="R473">ROUND(O473*$P$3*(1+$Q$3),0)</f>
        <v>292</v>
      </c>
      <c r="S473" s="56" t="s">
        <v>2942</v>
      </c>
      <c r="T473" s="60" t="s">
        <v>58</v>
      </c>
      <c r="U473" s="51"/>
      <c r="V473" s="61"/>
      <c r="W473" s="61"/>
      <c r="X473" s="61"/>
      <c r="Y473" s="61"/>
      <c r="Z473" s="53">
        <f t="shared" si="7"/>
        <v>0</v>
      </c>
    </row>
    <row r="474" spans="1:26" ht="16" customHeight="1" x14ac:dyDescent="0.2">
      <c r="A474" s="54"/>
      <c r="B474" s="63" t="s">
        <v>4012</v>
      </c>
      <c r="C474" s="56" t="s">
        <v>4013</v>
      </c>
      <c r="D474" s="56" t="s">
        <v>4014</v>
      </c>
      <c r="E474" s="56" t="str" cm="1">
        <f t="array" ref="E474">_xlfn.XLOOKUP(C474,Master!E1:E2386,Master!H1:H2386)</f>
        <v>Yes</v>
      </c>
      <c r="F474" s="56" t="s">
        <v>1900</v>
      </c>
      <c r="G474" s="56" t="s">
        <v>64</v>
      </c>
      <c r="H474" s="56" t="s">
        <v>451</v>
      </c>
      <c r="I474" s="56" t="s">
        <v>211</v>
      </c>
      <c r="J474" s="56" t="s">
        <v>2985</v>
      </c>
      <c r="K474" s="56" t="s">
        <v>56</v>
      </c>
      <c r="L474" s="56" t="s">
        <v>50</v>
      </c>
      <c r="M474" s="57">
        <v>96.25</v>
      </c>
      <c r="N474" s="57" cm="1">
        <f t="array" ref="N474">O474</f>
        <v>175</v>
      </c>
      <c r="O474" s="57">
        <v>175</v>
      </c>
      <c r="P474" s="58" cm="1">
        <f t="array" ref="P474">(O474*$P$3)*(M474/O474)</f>
        <v>133.78749999999999</v>
      </c>
      <c r="Q474" s="58" cm="1">
        <f t="array" ref="Q474">R474</f>
        <v>292</v>
      </c>
      <c r="R474" s="58" cm="1">
        <f t="array" ref="R474">ROUND(O474*$P$3*(1+$Q$3),0)</f>
        <v>292</v>
      </c>
      <c r="S474" s="56" t="s">
        <v>2942</v>
      </c>
      <c r="T474" s="60" t="s">
        <v>58</v>
      </c>
      <c r="U474" s="51"/>
      <c r="V474" s="61"/>
      <c r="W474" s="61"/>
      <c r="X474" s="61"/>
      <c r="Y474" s="61"/>
      <c r="Z474" s="53">
        <f t="shared" si="7"/>
        <v>0</v>
      </c>
    </row>
    <row r="475" spans="1:26" ht="16" customHeight="1" x14ac:dyDescent="0.2">
      <c r="A475" s="54"/>
      <c r="B475" s="63" t="s">
        <v>4015</v>
      </c>
      <c r="C475" s="56" t="s">
        <v>4016</v>
      </c>
      <c r="D475" s="56" t="s">
        <v>4017</v>
      </c>
      <c r="E475" s="56" t="str" cm="1">
        <f t="array" ref="E475">_xlfn.XLOOKUP(C475,Master!E1:E2386,Master!H1:H2386)</f>
        <v>Yes</v>
      </c>
      <c r="F475" s="56" t="s">
        <v>1900</v>
      </c>
      <c r="G475" s="56" t="s">
        <v>67</v>
      </c>
      <c r="H475" s="56" t="s">
        <v>451</v>
      </c>
      <c r="I475" s="56" t="s">
        <v>211</v>
      </c>
      <c r="J475" s="56" t="s">
        <v>2985</v>
      </c>
      <c r="K475" s="56" t="s">
        <v>56</v>
      </c>
      <c r="L475" s="56" t="s">
        <v>50</v>
      </c>
      <c r="M475" s="57">
        <v>96.25</v>
      </c>
      <c r="N475" s="57" cm="1">
        <f t="array" ref="N475">O475</f>
        <v>175</v>
      </c>
      <c r="O475" s="57">
        <v>175</v>
      </c>
      <c r="P475" s="58" cm="1">
        <f t="array" ref="P475">(O475*$P$3)*(M475/O475)</f>
        <v>133.78749999999999</v>
      </c>
      <c r="Q475" s="58" cm="1">
        <f t="array" ref="Q475">R475</f>
        <v>292</v>
      </c>
      <c r="R475" s="58" cm="1">
        <f t="array" ref="R475">ROUND(O475*$P$3*(1+$Q$3),0)</f>
        <v>292</v>
      </c>
      <c r="S475" s="56" t="s">
        <v>2942</v>
      </c>
      <c r="T475" s="60" t="s">
        <v>58</v>
      </c>
      <c r="U475" s="51"/>
      <c r="V475" s="61"/>
      <c r="W475" s="61"/>
      <c r="X475" s="61"/>
      <c r="Y475" s="61"/>
      <c r="Z475" s="53">
        <f t="shared" si="7"/>
        <v>0</v>
      </c>
    </row>
    <row r="476" spans="1:26" ht="16" customHeight="1" x14ac:dyDescent="0.2">
      <c r="A476" s="54"/>
      <c r="B476" s="63" t="s">
        <v>4018</v>
      </c>
      <c r="C476" s="56" t="s">
        <v>4019</v>
      </c>
      <c r="D476" s="56" t="s">
        <v>4020</v>
      </c>
      <c r="E476" s="56" t="str" cm="1">
        <f t="array" ref="E476">_xlfn.XLOOKUP(C476,Master!E1:E2386,Master!H1:H2386)</f>
        <v>Yes</v>
      </c>
      <c r="F476" s="56" t="s">
        <v>1900</v>
      </c>
      <c r="G476" s="56" t="s">
        <v>70</v>
      </c>
      <c r="H476" s="56" t="s">
        <v>451</v>
      </c>
      <c r="I476" s="56" t="s">
        <v>211</v>
      </c>
      <c r="J476" s="56" t="s">
        <v>2985</v>
      </c>
      <c r="K476" s="56" t="s">
        <v>56</v>
      </c>
      <c r="L476" s="56" t="s">
        <v>50</v>
      </c>
      <c r="M476" s="57">
        <v>96.25</v>
      </c>
      <c r="N476" s="57" cm="1">
        <f t="array" ref="N476">O476</f>
        <v>175</v>
      </c>
      <c r="O476" s="57">
        <v>175</v>
      </c>
      <c r="P476" s="58" cm="1">
        <f t="array" ref="P476">(O476*$P$3)*(M476/O476)</f>
        <v>133.78749999999999</v>
      </c>
      <c r="Q476" s="58" cm="1">
        <f t="array" ref="Q476">R476</f>
        <v>292</v>
      </c>
      <c r="R476" s="58" cm="1">
        <f t="array" ref="R476">ROUND(O476*$P$3*(1+$Q$3),0)</f>
        <v>292</v>
      </c>
      <c r="S476" s="56" t="s">
        <v>2942</v>
      </c>
      <c r="T476" s="60" t="s">
        <v>58</v>
      </c>
      <c r="U476" s="51"/>
      <c r="V476" s="61"/>
      <c r="W476" s="61"/>
      <c r="X476" s="61"/>
      <c r="Y476" s="61"/>
      <c r="Z476" s="53">
        <f t="shared" si="7"/>
        <v>0</v>
      </c>
    </row>
    <row r="477" spans="1:26" ht="16" customHeight="1" x14ac:dyDescent="0.2">
      <c r="A477" s="54"/>
      <c r="B477" s="55">
        <v>840490702479</v>
      </c>
      <c r="C477" s="56" t="s">
        <v>4021</v>
      </c>
      <c r="D477" s="56" t="s">
        <v>4022</v>
      </c>
      <c r="E477" s="56" t="str" cm="1">
        <f t="array" ref="E477">_xlfn.XLOOKUP(C477,Master!E1:E2386,Master!H1:H2386)</f>
        <v>Yes</v>
      </c>
      <c r="F477" s="56" t="s">
        <v>1900</v>
      </c>
      <c r="G477" s="56" t="s">
        <v>282</v>
      </c>
      <c r="H477" s="56" t="s">
        <v>451</v>
      </c>
      <c r="I477" s="56" t="s">
        <v>211</v>
      </c>
      <c r="J477" s="56" t="s">
        <v>2985</v>
      </c>
      <c r="K477" s="56" t="s">
        <v>56</v>
      </c>
      <c r="L477" s="56" t="s">
        <v>50</v>
      </c>
      <c r="M477" s="57">
        <v>96.25</v>
      </c>
      <c r="N477" s="57" cm="1">
        <f t="array" ref="N477">O477</f>
        <v>175</v>
      </c>
      <c r="O477" s="57">
        <v>175</v>
      </c>
      <c r="P477" s="58" cm="1">
        <f t="array" ref="P477">(O477*$P$3)*(M477/O477)</f>
        <v>133.78749999999999</v>
      </c>
      <c r="Q477" s="58" cm="1">
        <f t="array" ref="Q477">R477</f>
        <v>292</v>
      </c>
      <c r="R477" s="58" cm="1">
        <f t="array" ref="R477">ROUND(O477*$P$3*(1+$Q$3),0)</f>
        <v>292</v>
      </c>
      <c r="S477" s="56" t="s">
        <v>2942</v>
      </c>
      <c r="T477" s="60" t="s">
        <v>58</v>
      </c>
      <c r="U477" s="51"/>
      <c r="V477" s="61"/>
      <c r="W477" s="61"/>
      <c r="X477" s="61"/>
      <c r="Y477" s="61"/>
      <c r="Z477" s="53">
        <f t="shared" si="7"/>
        <v>0</v>
      </c>
    </row>
    <row r="478" spans="1:26" ht="16" customHeight="1" x14ac:dyDescent="0.2">
      <c r="A478" s="54"/>
      <c r="B478" s="55">
        <v>840490702462</v>
      </c>
      <c r="C478" s="56" t="s">
        <v>4023</v>
      </c>
      <c r="D478" s="56" t="s">
        <v>4024</v>
      </c>
      <c r="E478" s="56" t="str" cm="1">
        <f t="array" ref="E478">_xlfn.XLOOKUP(C478,Master!E1:E2386,Master!H1:H2386)</f>
        <v>Yes</v>
      </c>
      <c r="F478" s="56" t="s">
        <v>1900</v>
      </c>
      <c r="G478" s="56" t="s">
        <v>285</v>
      </c>
      <c r="H478" s="56" t="s">
        <v>451</v>
      </c>
      <c r="I478" s="56" t="s">
        <v>211</v>
      </c>
      <c r="J478" s="56" t="s">
        <v>2985</v>
      </c>
      <c r="K478" s="56" t="s">
        <v>56</v>
      </c>
      <c r="L478" s="56" t="s">
        <v>50</v>
      </c>
      <c r="M478" s="57">
        <v>96.25</v>
      </c>
      <c r="N478" s="57" cm="1">
        <f t="array" ref="N478">O478</f>
        <v>175</v>
      </c>
      <c r="O478" s="57">
        <v>175</v>
      </c>
      <c r="P478" s="58" cm="1">
        <f t="array" ref="P478">(O478*$P$3)*(M478/O478)</f>
        <v>133.78749999999999</v>
      </c>
      <c r="Q478" s="58" cm="1">
        <f t="array" ref="Q478">R478</f>
        <v>292</v>
      </c>
      <c r="R478" s="58" cm="1">
        <f t="array" ref="R478">ROUND(O478*$P$3*(1+$Q$3),0)</f>
        <v>292</v>
      </c>
      <c r="S478" s="56" t="s">
        <v>2942</v>
      </c>
      <c r="T478" s="60" t="s">
        <v>58</v>
      </c>
      <c r="U478" s="51"/>
      <c r="V478" s="61"/>
      <c r="W478" s="61"/>
      <c r="X478" s="61"/>
      <c r="Y478" s="61"/>
      <c r="Z478" s="53">
        <f t="shared" si="7"/>
        <v>0</v>
      </c>
    </row>
    <row r="479" spans="1:26" ht="16" customHeight="1" x14ac:dyDescent="0.2">
      <c r="A479" s="54"/>
      <c r="B479" s="63" t="s">
        <v>3997</v>
      </c>
      <c r="C479" s="56" t="s">
        <v>4025</v>
      </c>
      <c r="D479" s="56" t="s">
        <v>4026</v>
      </c>
      <c r="E479" s="56" t="str" cm="1">
        <f t="array" ref="E479">_xlfn.XLOOKUP(C479,Master!E1:E2386,Master!H1:H2386)</f>
        <v>No</v>
      </c>
      <c r="F479" s="56" t="s">
        <v>3370</v>
      </c>
      <c r="G479" s="56" t="s">
        <v>61</v>
      </c>
      <c r="H479" s="56" t="s">
        <v>451</v>
      </c>
      <c r="I479" s="56" t="s">
        <v>211</v>
      </c>
      <c r="J479" s="56" t="s">
        <v>2985</v>
      </c>
      <c r="K479" s="56" t="s">
        <v>56</v>
      </c>
      <c r="L479" s="56" t="s">
        <v>50</v>
      </c>
      <c r="M479" s="57">
        <v>96.25</v>
      </c>
      <c r="N479" s="57" cm="1">
        <f t="array" ref="N479">O479</f>
        <v>175</v>
      </c>
      <c r="O479" s="57">
        <v>175</v>
      </c>
      <c r="P479" s="58" cm="1">
        <f t="array" ref="P479">(O479*$P$3)*(M479/O479)</f>
        <v>133.78749999999999</v>
      </c>
      <c r="Q479" s="58" cm="1">
        <f t="array" ref="Q479">R479</f>
        <v>292</v>
      </c>
      <c r="R479" s="58" cm="1">
        <f t="array" ref="R479">ROUND(O479*$P$3*(1+$Q$3),0)</f>
        <v>292</v>
      </c>
      <c r="S479" s="56" t="s">
        <v>2942</v>
      </c>
      <c r="T479" s="60" t="s">
        <v>58</v>
      </c>
      <c r="U479" s="51"/>
      <c r="V479" s="61"/>
      <c r="W479" s="61"/>
      <c r="X479" s="61"/>
      <c r="Y479" s="61"/>
      <c r="Z479" s="53">
        <f t="shared" si="7"/>
        <v>0</v>
      </c>
    </row>
    <row r="480" spans="1:26" ht="16" customHeight="1" x14ac:dyDescent="0.2">
      <c r="A480" s="54"/>
      <c r="B480" s="63" t="s">
        <v>4000</v>
      </c>
      <c r="C480" s="56" t="s">
        <v>4027</v>
      </c>
      <c r="D480" s="56" t="s">
        <v>4028</v>
      </c>
      <c r="E480" s="56" t="str" cm="1">
        <f t="array" ref="E480">_xlfn.XLOOKUP(C480,Master!E1:E2386,Master!H1:H2386)</f>
        <v>No</v>
      </c>
      <c r="F480" s="56" t="s">
        <v>3370</v>
      </c>
      <c r="G480" s="56" t="s">
        <v>64</v>
      </c>
      <c r="H480" s="56" t="s">
        <v>451</v>
      </c>
      <c r="I480" s="56" t="s">
        <v>211</v>
      </c>
      <c r="J480" s="56" t="s">
        <v>2985</v>
      </c>
      <c r="K480" s="56" t="s">
        <v>56</v>
      </c>
      <c r="L480" s="56" t="s">
        <v>50</v>
      </c>
      <c r="M480" s="57">
        <v>96.25</v>
      </c>
      <c r="N480" s="57" cm="1">
        <f t="array" ref="N480">O480</f>
        <v>175</v>
      </c>
      <c r="O480" s="57">
        <v>175</v>
      </c>
      <c r="P480" s="58" cm="1">
        <f t="array" ref="P480">(O480*$P$3)*(M480/O480)</f>
        <v>133.78749999999999</v>
      </c>
      <c r="Q480" s="58" cm="1">
        <f t="array" ref="Q480">R480</f>
        <v>292</v>
      </c>
      <c r="R480" s="58" cm="1">
        <f t="array" ref="R480">ROUND(O480*$P$3*(1+$Q$3),0)</f>
        <v>292</v>
      </c>
      <c r="S480" s="56" t="s">
        <v>2942</v>
      </c>
      <c r="T480" s="60" t="s">
        <v>58</v>
      </c>
      <c r="U480" s="51"/>
      <c r="V480" s="61"/>
      <c r="W480" s="61"/>
      <c r="X480" s="61"/>
      <c r="Y480" s="61"/>
      <c r="Z480" s="53">
        <f t="shared" si="7"/>
        <v>0</v>
      </c>
    </row>
    <row r="481" spans="1:26" ht="16" customHeight="1" x14ac:dyDescent="0.2">
      <c r="A481" s="54"/>
      <c r="B481" s="63" t="s">
        <v>4003</v>
      </c>
      <c r="C481" s="56" t="s">
        <v>4029</v>
      </c>
      <c r="D481" s="56" t="s">
        <v>4030</v>
      </c>
      <c r="E481" s="56" t="str" cm="1">
        <f t="array" ref="E481">_xlfn.XLOOKUP(C481,Master!E1:E2386,Master!H1:H2386)</f>
        <v>No</v>
      </c>
      <c r="F481" s="56" t="s">
        <v>3370</v>
      </c>
      <c r="G481" s="56" t="s">
        <v>67</v>
      </c>
      <c r="H481" s="56" t="s">
        <v>451</v>
      </c>
      <c r="I481" s="56" t="s">
        <v>211</v>
      </c>
      <c r="J481" s="56" t="s">
        <v>2985</v>
      </c>
      <c r="K481" s="56" t="s">
        <v>56</v>
      </c>
      <c r="L481" s="56" t="s">
        <v>50</v>
      </c>
      <c r="M481" s="57">
        <v>96.25</v>
      </c>
      <c r="N481" s="57" cm="1">
        <f t="array" ref="N481">O481</f>
        <v>175</v>
      </c>
      <c r="O481" s="57">
        <v>175</v>
      </c>
      <c r="P481" s="58" cm="1">
        <f t="array" ref="P481">(O481*$P$3)*(M481/O481)</f>
        <v>133.78749999999999</v>
      </c>
      <c r="Q481" s="58" cm="1">
        <f t="array" ref="Q481">R481</f>
        <v>292</v>
      </c>
      <c r="R481" s="58" cm="1">
        <f t="array" ref="R481">ROUND(O481*$P$3*(1+$Q$3),0)</f>
        <v>292</v>
      </c>
      <c r="S481" s="56" t="s">
        <v>2942</v>
      </c>
      <c r="T481" s="60" t="s">
        <v>58</v>
      </c>
      <c r="U481" s="51"/>
      <c r="V481" s="61"/>
      <c r="W481" s="61"/>
      <c r="X481" s="61"/>
      <c r="Y481" s="61"/>
      <c r="Z481" s="53">
        <f t="shared" si="7"/>
        <v>0</v>
      </c>
    </row>
    <row r="482" spans="1:26" ht="16" customHeight="1" x14ac:dyDescent="0.2">
      <c r="A482" s="54"/>
      <c r="B482" s="63" t="s">
        <v>4006</v>
      </c>
      <c r="C482" s="56" t="s">
        <v>4031</v>
      </c>
      <c r="D482" s="56" t="s">
        <v>4032</v>
      </c>
      <c r="E482" s="56" t="str" cm="1">
        <f t="array" ref="E482">_xlfn.XLOOKUP(C482,Master!E1:E2386,Master!H1:H2386)</f>
        <v>No</v>
      </c>
      <c r="F482" s="56" t="s">
        <v>3370</v>
      </c>
      <c r="G482" s="56" t="s">
        <v>70</v>
      </c>
      <c r="H482" s="56" t="s">
        <v>451</v>
      </c>
      <c r="I482" s="56" t="s">
        <v>211</v>
      </c>
      <c r="J482" s="56" t="s">
        <v>2985</v>
      </c>
      <c r="K482" s="56" t="s">
        <v>56</v>
      </c>
      <c r="L482" s="56" t="s">
        <v>50</v>
      </c>
      <c r="M482" s="57">
        <v>96.25</v>
      </c>
      <c r="N482" s="57" cm="1">
        <f t="array" ref="N482">O482</f>
        <v>175</v>
      </c>
      <c r="O482" s="57">
        <v>175</v>
      </c>
      <c r="P482" s="58" cm="1">
        <f t="array" ref="P482">(O482*$P$3)*(M482/O482)</f>
        <v>133.78749999999999</v>
      </c>
      <c r="Q482" s="58" cm="1">
        <f t="array" ref="Q482">R482</f>
        <v>292</v>
      </c>
      <c r="R482" s="58" cm="1">
        <f t="array" ref="R482">ROUND(O482*$P$3*(1+$Q$3),0)</f>
        <v>292</v>
      </c>
      <c r="S482" s="56" t="s">
        <v>2942</v>
      </c>
      <c r="T482" s="60" t="s">
        <v>58</v>
      </c>
      <c r="U482" s="51"/>
      <c r="V482" s="61"/>
      <c r="W482" s="61"/>
      <c r="X482" s="61"/>
      <c r="Y482" s="61"/>
      <c r="Z482" s="53">
        <f t="shared" si="7"/>
        <v>0</v>
      </c>
    </row>
    <row r="483" spans="1:26" ht="16" customHeight="1" x14ac:dyDescent="0.2">
      <c r="A483" s="54"/>
      <c r="B483" s="63" t="s">
        <v>4009</v>
      </c>
      <c r="C483" s="56" t="s">
        <v>4033</v>
      </c>
      <c r="D483" s="56" t="s">
        <v>4034</v>
      </c>
      <c r="E483" s="56" t="str" cm="1">
        <f t="array" ref="E483">_xlfn.XLOOKUP(C483,Master!E1:E2386,Master!H1:H2386)</f>
        <v>No</v>
      </c>
      <c r="F483" s="56" t="s">
        <v>3370</v>
      </c>
      <c r="G483" s="56" t="s">
        <v>282</v>
      </c>
      <c r="H483" s="56" t="s">
        <v>451</v>
      </c>
      <c r="I483" s="56" t="s">
        <v>211</v>
      </c>
      <c r="J483" s="56" t="s">
        <v>2985</v>
      </c>
      <c r="K483" s="56" t="s">
        <v>56</v>
      </c>
      <c r="L483" s="56" t="s">
        <v>50</v>
      </c>
      <c r="M483" s="57">
        <v>96.25</v>
      </c>
      <c r="N483" s="57" cm="1">
        <f t="array" ref="N483">O483</f>
        <v>175</v>
      </c>
      <c r="O483" s="57">
        <v>175</v>
      </c>
      <c r="P483" s="58" cm="1">
        <f t="array" ref="P483">(O483*$P$3)*(M483/O483)</f>
        <v>133.78749999999999</v>
      </c>
      <c r="Q483" s="58" cm="1">
        <f t="array" ref="Q483">R483</f>
        <v>292</v>
      </c>
      <c r="R483" s="58" cm="1">
        <f t="array" ref="R483">ROUND(O483*$P$3*(1+$Q$3),0)</f>
        <v>292</v>
      </c>
      <c r="S483" s="56" t="s">
        <v>2942</v>
      </c>
      <c r="T483" s="60" t="s">
        <v>58</v>
      </c>
      <c r="U483" s="51"/>
      <c r="V483" s="61"/>
      <c r="W483" s="61"/>
      <c r="X483" s="61"/>
      <c r="Y483" s="61"/>
      <c r="Z483" s="53">
        <f t="shared" si="7"/>
        <v>0</v>
      </c>
    </row>
    <row r="484" spans="1:26" ht="16" customHeight="1" x14ac:dyDescent="0.2">
      <c r="A484" s="54"/>
      <c r="B484" s="63" t="s">
        <v>4012</v>
      </c>
      <c r="C484" s="56" t="s">
        <v>4035</v>
      </c>
      <c r="D484" s="56" t="s">
        <v>4036</v>
      </c>
      <c r="E484" s="56" t="str" cm="1">
        <f t="array" ref="E484">_xlfn.XLOOKUP(C484,Master!E1:E2386,Master!H1:H2386)</f>
        <v>No</v>
      </c>
      <c r="F484" s="56" t="s">
        <v>3370</v>
      </c>
      <c r="G484" s="56" t="s">
        <v>285</v>
      </c>
      <c r="H484" s="56" t="s">
        <v>451</v>
      </c>
      <c r="I484" s="56" t="s">
        <v>211</v>
      </c>
      <c r="J484" s="56" t="s">
        <v>2985</v>
      </c>
      <c r="K484" s="56" t="s">
        <v>56</v>
      </c>
      <c r="L484" s="56" t="s">
        <v>50</v>
      </c>
      <c r="M484" s="57">
        <v>96.25</v>
      </c>
      <c r="N484" s="57" cm="1">
        <f t="array" ref="N484">O484</f>
        <v>175</v>
      </c>
      <c r="O484" s="57">
        <v>175</v>
      </c>
      <c r="P484" s="58" cm="1">
        <f t="array" ref="P484">(O484*$P$3)*(M484/O484)</f>
        <v>133.78749999999999</v>
      </c>
      <c r="Q484" s="58" cm="1">
        <f t="array" ref="Q484">R484</f>
        <v>292</v>
      </c>
      <c r="R484" s="58" cm="1">
        <f t="array" ref="R484">ROUND(O484*$P$3*(1+$Q$3),0)</f>
        <v>292</v>
      </c>
      <c r="S484" s="56" t="s">
        <v>2942</v>
      </c>
      <c r="T484" s="60" t="s">
        <v>58</v>
      </c>
      <c r="U484" s="51"/>
      <c r="V484" s="61"/>
      <c r="W484" s="61"/>
      <c r="X484" s="61"/>
      <c r="Y484" s="61"/>
      <c r="Z484" s="53">
        <f t="shared" si="7"/>
        <v>0</v>
      </c>
    </row>
    <row r="485" spans="1:26" ht="16" customHeight="1" x14ac:dyDescent="0.2">
      <c r="A485" s="54"/>
      <c r="B485" s="63" t="s">
        <v>4015</v>
      </c>
      <c r="C485" s="56" t="s">
        <v>4037</v>
      </c>
      <c r="D485" s="56" t="s">
        <v>4038</v>
      </c>
      <c r="E485" s="56" t="str" cm="1">
        <f t="array" ref="E485">_xlfn.XLOOKUP(C485,Master!E1:E2386,Master!H1:H2386)</f>
        <v>No</v>
      </c>
      <c r="F485" s="56" t="s">
        <v>4039</v>
      </c>
      <c r="G485" s="56" t="s">
        <v>61</v>
      </c>
      <c r="H485" s="56" t="s">
        <v>451</v>
      </c>
      <c r="I485" s="56" t="s">
        <v>473</v>
      </c>
      <c r="J485" s="56" t="s">
        <v>2985</v>
      </c>
      <c r="K485" s="56" t="s">
        <v>56</v>
      </c>
      <c r="L485" s="56" t="s">
        <v>50</v>
      </c>
      <c r="M485" s="57">
        <v>132</v>
      </c>
      <c r="N485" s="57" cm="1">
        <f t="array" ref="N485">O485</f>
        <v>240</v>
      </c>
      <c r="O485" s="57">
        <v>240</v>
      </c>
      <c r="P485" s="58" cm="1">
        <f t="array" ref="P485">(O485*$P$3)*(M485/O485)</f>
        <v>183.48</v>
      </c>
      <c r="Q485" s="58" cm="1">
        <f t="array" ref="Q485">R485</f>
        <v>400</v>
      </c>
      <c r="R485" s="58" cm="1">
        <f t="array" ref="R485">ROUND(O485*$P$3*(1+$Q$3),0)</f>
        <v>400</v>
      </c>
      <c r="S485" s="56" t="s">
        <v>2888</v>
      </c>
      <c r="T485" s="60" t="s">
        <v>58</v>
      </c>
      <c r="U485" s="51"/>
      <c r="V485" s="61"/>
      <c r="W485" s="61"/>
      <c r="X485" s="61"/>
      <c r="Y485" s="61"/>
      <c r="Z485" s="53">
        <f t="shared" si="7"/>
        <v>0</v>
      </c>
    </row>
    <row r="486" spans="1:26" ht="16" customHeight="1" x14ac:dyDescent="0.2">
      <c r="A486" s="54"/>
      <c r="B486" s="63" t="s">
        <v>4018</v>
      </c>
      <c r="C486" s="56" t="s">
        <v>4040</v>
      </c>
      <c r="D486" s="56" t="s">
        <v>4041</v>
      </c>
      <c r="E486" s="56" t="str" cm="1">
        <f t="array" ref="E486">_xlfn.XLOOKUP(C486,Master!E1:E2386,Master!H1:H2386)</f>
        <v>No</v>
      </c>
      <c r="F486" s="56" t="s">
        <v>4039</v>
      </c>
      <c r="G486" s="56" t="s">
        <v>64</v>
      </c>
      <c r="H486" s="56" t="s">
        <v>451</v>
      </c>
      <c r="I486" s="56" t="s">
        <v>473</v>
      </c>
      <c r="J486" s="56" t="s">
        <v>2985</v>
      </c>
      <c r="K486" s="56" t="s">
        <v>56</v>
      </c>
      <c r="L486" s="56" t="s">
        <v>50</v>
      </c>
      <c r="M486" s="57">
        <v>132</v>
      </c>
      <c r="N486" s="57" cm="1">
        <f t="array" ref="N486">O486</f>
        <v>240</v>
      </c>
      <c r="O486" s="57">
        <v>240</v>
      </c>
      <c r="P486" s="58" cm="1">
        <f t="array" ref="P486">(O486*$P$3)*(M486/O486)</f>
        <v>183.48</v>
      </c>
      <c r="Q486" s="58" cm="1">
        <f t="array" ref="Q486">R486</f>
        <v>400</v>
      </c>
      <c r="R486" s="58" cm="1">
        <f t="array" ref="R486">ROUND(O486*$P$3*(1+$Q$3),0)</f>
        <v>400</v>
      </c>
      <c r="S486" s="56" t="s">
        <v>2888</v>
      </c>
      <c r="T486" s="60" t="s">
        <v>58</v>
      </c>
      <c r="U486" s="51"/>
      <c r="V486" s="61"/>
      <c r="W486" s="61"/>
      <c r="X486" s="61"/>
      <c r="Y486" s="61"/>
      <c r="Z486" s="53">
        <f t="shared" si="7"/>
        <v>0</v>
      </c>
    </row>
    <row r="487" spans="1:26" ht="16" customHeight="1" x14ac:dyDescent="0.2">
      <c r="A487" s="54"/>
      <c r="B487" s="55">
        <v>840490702479</v>
      </c>
      <c r="C487" s="56" t="s">
        <v>4042</v>
      </c>
      <c r="D487" s="56" t="s">
        <v>4043</v>
      </c>
      <c r="E487" s="56" t="str" cm="1">
        <f t="array" ref="E487">_xlfn.XLOOKUP(C487,Master!E1:E2386,Master!H1:H2386)</f>
        <v>No</v>
      </c>
      <c r="F487" s="56" t="s">
        <v>4039</v>
      </c>
      <c r="G487" s="56" t="s">
        <v>67</v>
      </c>
      <c r="H487" s="56" t="s">
        <v>451</v>
      </c>
      <c r="I487" s="56" t="s">
        <v>473</v>
      </c>
      <c r="J487" s="56" t="s">
        <v>2985</v>
      </c>
      <c r="K487" s="56" t="s">
        <v>56</v>
      </c>
      <c r="L487" s="56" t="s">
        <v>50</v>
      </c>
      <c r="M487" s="57">
        <v>132</v>
      </c>
      <c r="N487" s="57" cm="1">
        <f t="array" ref="N487">O487</f>
        <v>240</v>
      </c>
      <c r="O487" s="57">
        <v>240</v>
      </c>
      <c r="P487" s="58" cm="1">
        <f t="array" ref="P487">(O487*$P$3)*(M487/O487)</f>
        <v>183.48</v>
      </c>
      <c r="Q487" s="58" cm="1">
        <f t="array" ref="Q487">R487</f>
        <v>400</v>
      </c>
      <c r="R487" s="58" cm="1">
        <f t="array" ref="R487">ROUND(O487*$P$3*(1+$Q$3),0)</f>
        <v>400</v>
      </c>
      <c r="S487" s="56" t="s">
        <v>2888</v>
      </c>
      <c r="T487" s="60" t="s">
        <v>58</v>
      </c>
      <c r="U487" s="51"/>
      <c r="V487" s="61"/>
      <c r="W487" s="61"/>
      <c r="X487" s="61"/>
      <c r="Y487" s="61"/>
      <c r="Z487" s="53">
        <f t="shared" si="7"/>
        <v>0</v>
      </c>
    </row>
    <row r="488" spans="1:26" ht="16" customHeight="1" x14ac:dyDescent="0.2">
      <c r="A488" s="54"/>
      <c r="B488" s="55">
        <v>840490702462</v>
      </c>
      <c r="C488" s="56" t="s">
        <v>4044</v>
      </c>
      <c r="D488" s="56" t="s">
        <v>4045</v>
      </c>
      <c r="E488" s="56" t="str" cm="1">
        <f t="array" ref="E488">_xlfn.XLOOKUP(C488,Master!E1:E2386,Master!H1:H2386)</f>
        <v>No</v>
      </c>
      <c r="F488" s="56" t="s">
        <v>4039</v>
      </c>
      <c r="G488" s="56" t="s">
        <v>70</v>
      </c>
      <c r="H488" s="56" t="s">
        <v>451</v>
      </c>
      <c r="I488" s="56" t="s">
        <v>473</v>
      </c>
      <c r="J488" s="56" t="s">
        <v>2985</v>
      </c>
      <c r="K488" s="56" t="s">
        <v>56</v>
      </c>
      <c r="L488" s="56" t="s">
        <v>50</v>
      </c>
      <c r="M488" s="57">
        <v>132</v>
      </c>
      <c r="N488" s="57" cm="1">
        <f t="array" ref="N488">O488</f>
        <v>240</v>
      </c>
      <c r="O488" s="57">
        <v>240</v>
      </c>
      <c r="P488" s="58" cm="1">
        <f t="array" ref="P488">(O488*$P$3)*(M488/O488)</f>
        <v>183.48</v>
      </c>
      <c r="Q488" s="58" cm="1">
        <f t="array" ref="Q488">R488</f>
        <v>400</v>
      </c>
      <c r="R488" s="58" cm="1">
        <f t="array" ref="R488">ROUND(O488*$P$3*(1+$Q$3),0)</f>
        <v>400</v>
      </c>
      <c r="S488" s="56" t="s">
        <v>2888</v>
      </c>
      <c r="T488" s="60" t="s">
        <v>58</v>
      </c>
      <c r="U488" s="51"/>
      <c r="V488" s="61"/>
      <c r="W488" s="61"/>
      <c r="X488" s="61"/>
      <c r="Y488" s="61"/>
      <c r="Z488" s="53">
        <f t="shared" si="7"/>
        <v>0</v>
      </c>
    </row>
    <row r="489" spans="1:26" ht="16" customHeight="1" x14ac:dyDescent="0.2">
      <c r="A489" s="54"/>
      <c r="B489" s="63" t="s">
        <v>3997</v>
      </c>
      <c r="C489" s="56" t="s">
        <v>4046</v>
      </c>
      <c r="D489" s="56" t="s">
        <v>4047</v>
      </c>
      <c r="E489" s="56" t="str" cm="1">
        <f t="array" ref="E489">_xlfn.XLOOKUP(C489,Master!E1:E2386,Master!H1:H2386)</f>
        <v>No</v>
      </c>
      <c r="F489" s="56" t="s">
        <v>4039</v>
      </c>
      <c r="G489" s="56" t="s">
        <v>282</v>
      </c>
      <c r="H489" s="56" t="s">
        <v>451</v>
      </c>
      <c r="I489" s="56" t="s">
        <v>473</v>
      </c>
      <c r="J489" s="56" t="s">
        <v>2985</v>
      </c>
      <c r="K489" s="56" t="s">
        <v>56</v>
      </c>
      <c r="L489" s="56" t="s">
        <v>50</v>
      </c>
      <c r="M489" s="57">
        <v>132</v>
      </c>
      <c r="N489" s="57" cm="1">
        <f t="array" ref="N489">O489</f>
        <v>240</v>
      </c>
      <c r="O489" s="57">
        <v>240</v>
      </c>
      <c r="P489" s="58" cm="1">
        <f t="array" ref="P489">(O489*$P$3)*(M489/O489)</f>
        <v>183.48</v>
      </c>
      <c r="Q489" s="58" cm="1">
        <f t="array" ref="Q489">R489</f>
        <v>400</v>
      </c>
      <c r="R489" s="58" cm="1">
        <f t="array" ref="R489">ROUND(O489*$P$3*(1+$Q$3),0)</f>
        <v>400</v>
      </c>
      <c r="S489" s="56" t="s">
        <v>2888</v>
      </c>
      <c r="T489" s="60" t="s">
        <v>58</v>
      </c>
      <c r="U489" s="51"/>
      <c r="V489" s="61"/>
      <c r="W489" s="61"/>
      <c r="X489" s="61"/>
      <c r="Y489" s="61"/>
      <c r="Z489" s="53">
        <f t="shared" si="7"/>
        <v>0</v>
      </c>
    </row>
    <row r="490" spans="1:26" ht="16" customHeight="1" x14ac:dyDescent="0.2">
      <c r="A490" s="54"/>
      <c r="B490" s="63" t="s">
        <v>4000</v>
      </c>
      <c r="C490" s="56" t="s">
        <v>4048</v>
      </c>
      <c r="D490" s="56" t="s">
        <v>4049</v>
      </c>
      <c r="E490" s="56" t="str" cm="1">
        <f t="array" ref="E490">_xlfn.XLOOKUP(C490,Master!E1:E2386,Master!H1:H2386)</f>
        <v>No</v>
      </c>
      <c r="F490" s="56" t="s">
        <v>4039</v>
      </c>
      <c r="G490" s="56" t="s">
        <v>285</v>
      </c>
      <c r="H490" s="56" t="s">
        <v>451</v>
      </c>
      <c r="I490" s="56" t="s">
        <v>473</v>
      </c>
      <c r="J490" s="56" t="s">
        <v>2985</v>
      </c>
      <c r="K490" s="56" t="s">
        <v>56</v>
      </c>
      <c r="L490" s="56" t="s">
        <v>50</v>
      </c>
      <c r="M490" s="57">
        <v>132</v>
      </c>
      <c r="N490" s="57" cm="1">
        <f t="array" ref="N490">O490</f>
        <v>240</v>
      </c>
      <c r="O490" s="57">
        <v>240</v>
      </c>
      <c r="P490" s="58" cm="1">
        <f t="array" ref="P490">(O490*$P$3)*(M490/O490)</f>
        <v>183.48</v>
      </c>
      <c r="Q490" s="58" cm="1">
        <f t="array" ref="Q490">R490</f>
        <v>400</v>
      </c>
      <c r="R490" s="58" cm="1">
        <f t="array" ref="R490">ROUND(O490*$P$3*(1+$Q$3),0)</f>
        <v>400</v>
      </c>
      <c r="S490" s="56" t="s">
        <v>2888</v>
      </c>
      <c r="T490" s="60" t="s">
        <v>58</v>
      </c>
      <c r="U490" s="51"/>
      <c r="V490" s="61"/>
      <c r="W490" s="61"/>
      <c r="X490" s="61"/>
      <c r="Y490" s="61"/>
      <c r="Z490" s="53">
        <f t="shared" si="7"/>
        <v>0</v>
      </c>
    </row>
    <row r="491" spans="1:26" ht="16" customHeight="1" x14ac:dyDescent="0.2">
      <c r="A491" s="54"/>
      <c r="B491" s="63" t="s">
        <v>4003</v>
      </c>
      <c r="C491" s="56" t="s">
        <v>4050</v>
      </c>
      <c r="D491" s="56" t="s">
        <v>4051</v>
      </c>
      <c r="E491" s="56" t="str" cm="1">
        <f t="array" ref="E491">_xlfn.XLOOKUP(C491,Master!E1:E2386,Master!H1:H2386)</f>
        <v>Yes</v>
      </c>
      <c r="F491" s="56" t="s">
        <v>1900</v>
      </c>
      <c r="G491" s="56" t="s">
        <v>61</v>
      </c>
      <c r="H491" s="56" t="s">
        <v>451</v>
      </c>
      <c r="I491" s="56" t="s">
        <v>473</v>
      </c>
      <c r="J491" s="56" t="s">
        <v>2985</v>
      </c>
      <c r="K491" s="56" t="s">
        <v>56</v>
      </c>
      <c r="L491" s="56" t="s">
        <v>50</v>
      </c>
      <c r="M491" s="57">
        <v>132</v>
      </c>
      <c r="N491" s="57" cm="1">
        <f t="array" ref="N491">O491</f>
        <v>240</v>
      </c>
      <c r="O491" s="57">
        <v>240</v>
      </c>
      <c r="P491" s="58" cm="1">
        <f t="array" ref="P491">(O491*$P$3)*(M491/O491)</f>
        <v>183.48</v>
      </c>
      <c r="Q491" s="58" cm="1">
        <f t="array" ref="Q491">R491</f>
        <v>400</v>
      </c>
      <c r="R491" s="58" cm="1">
        <f t="array" ref="R491">ROUND(O491*$P$3*(1+$Q$3),0)</f>
        <v>400</v>
      </c>
      <c r="S491" s="56" t="s">
        <v>2888</v>
      </c>
      <c r="T491" s="60" t="s">
        <v>58</v>
      </c>
      <c r="U491" s="51"/>
      <c r="V491" s="61"/>
      <c r="W491" s="61"/>
      <c r="X491" s="61"/>
      <c r="Y491" s="61"/>
      <c r="Z491" s="53">
        <f t="shared" si="7"/>
        <v>0</v>
      </c>
    </row>
    <row r="492" spans="1:26" ht="16" customHeight="1" x14ac:dyDescent="0.2">
      <c r="A492" s="54"/>
      <c r="B492" s="63" t="s">
        <v>4006</v>
      </c>
      <c r="C492" s="56" t="s">
        <v>4052</v>
      </c>
      <c r="D492" s="56" t="s">
        <v>4053</v>
      </c>
      <c r="E492" s="56" t="str" cm="1">
        <f t="array" ref="E492">_xlfn.XLOOKUP(C492,Master!E1:E2386,Master!H1:H2386)</f>
        <v>Yes</v>
      </c>
      <c r="F492" s="56" t="s">
        <v>1900</v>
      </c>
      <c r="G492" s="56" t="s">
        <v>64</v>
      </c>
      <c r="H492" s="56" t="s">
        <v>451</v>
      </c>
      <c r="I492" s="56" t="s">
        <v>473</v>
      </c>
      <c r="J492" s="56" t="s">
        <v>2985</v>
      </c>
      <c r="K492" s="56" t="s">
        <v>56</v>
      </c>
      <c r="L492" s="56" t="s">
        <v>50</v>
      </c>
      <c r="M492" s="57">
        <v>132</v>
      </c>
      <c r="N492" s="57" cm="1">
        <f t="array" ref="N492">O492</f>
        <v>240</v>
      </c>
      <c r="O492" s="57">
        <v>240</v>
      </c>
      <c r="P492" s="58" cm="1">
        <f t="array" ref="P492">(O492*$P$3)*(M492/O492)</f>
        <v>183.48</v>
      </c>
      <c r="Q492" s="58" cm="1">
        <f t="array" ref="Q492">R492</f>
        <v>400</v>
      </c>
      <c r="R492" s="58" cm="1">
        <f t="array" ref="R492">ROUND(O492*$P$3*(1+$Q$3),0)</f>
        <v>400</v>
      </c>
      <c r="S492" s="56" t="s">
        <v>2888</v>
      </c>
      <c r="T492" s="60" t="s">
        <v>58</v>
      </c>
      <c r="U492" s="51"/>
      <c r="V492" s="61"/>
      <c r="W492" s="61"/>
      <c r="X492" s="61"/>
      <c r="Y492" s="61"/>
      <c r="Z492" s="53">
        <f t="shared" si="7"/>
        <v>0</v>
      </c>
    </row>
    <row r="493" spans="1:26" ht="16" customHeight="1" x14ac:dyDescent="0.2">
      <c r="A493" s="54"/>
      <c r="B493" s="63" t="s">
        <v>4009</v>
      </c>
      <c r="C493" s="56" t="s">
        <v>4054</v>
      </c>
      <c r="D493" s="56" t="s">
        <v>4055</v>
      </c>
      <c r="E493" s="56" t="str" cm="1">
        <f t="array" ref="E493">_xlfn.XLOOKUP(C493,Master!E1:E2386,Master!H1:H2386)</f>
        <v>Yes</v>
      </c>
      <c r="F493" s="56" t="s">
        <v>1900</v>
      </c>
      <c r="G493" s="56" t="s">
        <v>67</v>
      </c>
      <c r="H493" s="56" t="s">
        <v>451</v>
      </c>
      <c r="I493" s="56" t="s">
        <v>473</v>
      </c>
      <c r="J493" s="56" t="s">
        <v>2985</v>
      </c>
      <c r="K493" s="56" t="s">
        <v>56</v>
      </c>
      <c r="L493" s="56" t="s">
        <v>50</v>
      </c>
      <c r="M493" s="57">
        <v>132</v>
      </c>
      <c r="N493" s="57" cm="1">
        <f t="array" ref="N493">O493</f>
        <v>240</v>
      </c>
      <c r="O493" s="57">
        <v>240</v>
      </c>
      <c r="P493" s="58" cm="1">
        <f t="array" ref="P493">(O493*$P$3)*(M493/O493)</f>
        <v>183.48</v>
      </c>
      <c r="Q493" s="58" cm="1">
        <f t="array" ref="Q493">R493</f>
        <v>400</v>
      </c>
      <c r="R493" s="58" cm="1">
        <f t="array" ref="R493">ROUND(O493*$P$3*(1+$Q$3),0)</f>
        <v>400</v>
      </c>
      <c r="S493" s="56" t="s">
        <v>2888</v>
      </c>
      <c r="T493" s="60" t="s">
        <v>58</v>
      </c>
      <c r="U493" s="51"/>
      <c r="V493" s="61"/>
      <c r="W493" s="61"/>
      <c r="X493" s="61"/>
      <c r="Y493" s="61"/>
      <c r="Z493" s="53">
        <f t="shared" si="7"/>
        <v>0</v>
      </c>
    </row>
    <row r="494" spans="1:26" ht="16" customHeight="1" x14ac:dyDescent="0.2">
      <c r="A494" s="54"/>
      <c r="B494" s="63" t="s">
        <v>4012</v>
      </c>
      <c r="C494" s="56" t="s">
        <v>4056</v>
      </c>
      <c r="D494" s="56" t="s">
        <v>4057</v>
      </c>
      <c r="E494" s="56" t="str" cm="1">
        <f t="array" ref="E494">_xlfn.XLOOKUP(C494,Master!E1:E2386,Master!H1:H2386)</f>
        <v>Yes</v>
      </c>
      <c r="F494" s="56" t="s">
        <v>1900</v>
      </c>
      <c r="G494" s="56" t="s">
        <v>70</v>
      </c>
      <c r="H494" s="56" t="s">
        <v>451</v>
      </c>
      <c r="I494" s="56" t="s">
        <v>473</v>
      </c>
      <c r="J494" s="56" t="s">
        <v>2985</v>
      </c>
      <c r="K494" s="56" t="s">
        <v>56</v>
      </c>
      <c r="L494" s="56" t="s">
        <v>50</v>
      </c>
      <c r="M494" s="57">
        <v>132</v>
      </c>
      <c r="N494" s="57" cm="1">
        <f t="array" ref="N494">O494</f>
        <v>240</v>
      </c>
      <c r="O494" s="57">
        <v>240</v>
      </c>
      <c r="P494" s="58" cm="1">
        <f t="array" ref="P494">(O494*$P$3)*(M494/O494)</f>
        <v>183.48</v>
      </c>
      <c r="Q494" s="58" cm="1">
        <f t="array" ref="Q494">R494</f>
        <v>400</v>
      </c>
      <c r="R494" s="58" cm="1">
        <f t="array" ref="R494">ROUND(O494*$P$3*(1+$Q$3),0)</f>
        <v>400</v>
      </c>
      <c r="S494" s="56" t="s">
        <v>2888</v>
      </c>
      <c r="T494" s="60" t="s">
        <v>58</v>
      </c>
      <c r="U494" s="51"/>
      <c r="V494" s="61"/>
      <c r="W494" s="61"/>
      <c r="X494" s="61"/>
      <c r="Y494" s="61"/>
      <c r="Z494" s="53">
        <f t="shared" si="7"/>
        <v>0</v>
      </c>
    </row>
    <row r="495" spans="1:26" ht="16" customHeight="1" x14ac:dyDescent="0.2">
      <c r="A495" s="54"/>
      <c r="B495" s="63" t="s">
        <v>4015</v>
      </c>
      <c r="C495" s="56" t="s">
        <v>4058</v>
      </c>
      <c r="D495" s="56" t="s">
        <v>4059</v>
      </c>
      <c r="E495" s="56" t="str" cm="1">
        <f t="array" ref="E495">_xlfn.XLOOKUP(C495,Master!E1:E2386,Master!H1:H2386)</f>
        <v>Yes</v>
      </c>
      <c r="F495" s="56" t="s">
        <v>1900</v>
      </c>
      <c r="G495" s="56" t="s">
        <v>282</v>
      </c>
      <c r="H495" s="56" t="s">
        <v>451</v>
      </c>
      <c r="I495" s="56" t="s">
        <v>473</v>
      </c>
      <c r="J495" s="56" t="s">
        <v>2985</v>
      </c>
      <c r="K495" s="56" t="s">
        <v>56</v>
      </c>
      <c r="L495" s="56" t="s">
        <v>50</v>
      </c>
      <c r="M495" s="57">
        <v>132</v>
      </c>
      <c r="N495" s="57" cm="1">
        <f t="array" ref="N495">O495</f>
        <v>240</v>
      </c>
      <c r="O495" s="57">
        <v>240</v>
      </c>
      <c r="P495" s="58" cm="1">
        <f t="array" ref="P495">(O495*$P$3)*(M495/O495)</f>
        <v>183.48</v>
      </c>
      <c r="Q495" s="58" cm="1">
        <f t="array" ref="Q495">R495</f>
        <v>400</v>
      </c>
      <c r="R495" s="58" cm="1">
        <f t="array" ref="R495">ROUND(O495*$P$3*(1+$Q$3),0)</f>
        <v>400</v>
      </c>
      <c r="S495" s="56" t="s">
        <v>2888</v>
      </c>
      <c r="T495" s="60" t="s">
        <v>58</v>
      </c>
      <c r="U495" s="51"/>
      <c r="V495" s="61"/>
      <c r="W495" s="61"/>
      <c r="X495" s="61"/>
      <c r="Y495" s="61"/>
      <c r="Z495" s="53">
        <f t="shared" si="7"/>
        <v>0</v>
      </c>
    </row>
    <row r="496" spans="1:26" ht="16" customHeight="1" x14ac:dyDescent="0.2">
      <c r="A496" s="54"/>
      <c r="B496" s="63" t="s">
        <v>4018</v>
      </c>
      <c r="C496" s="56" t="s">
        <v>4060</v>
      </c>
      <c r="D496" s="56" t="s">
        <v>4061</v>
      </c>
      <c r="E496" s="56" t="str" cm="1">
        <f t="array" ref="E496">_xlfn.XLOOKUP(C496,Master!E1:E2386,Master!H1:H2386)</f>
        <v>Yes</v>
      </c>
      <c r="F496" s="56" t="s">
        <v>1900</v>
      </c>
      <c r="G496" s="56" t="s">
        <v>285</v>
      </c>
      <c r="H496" s="56" t="s">
        <v>451</v>
      </c>
      <c r="I496" s="56" t="s">
        <v>473</v>
      </c>
      <c r="J496" s="56" t="s">
        <v>2985</v>
      </c>
      <c r="K496" s="56" t="s">
        <v>56</v>
      </c>
      <c r="L496" s="56" t="s">
        <v>50</v>
      </c>
      <c r="M496" s="57">
        <v>132</v>
      </c>
      <c r="N496" s="57" cm="1">
        <f t="array" ref="N496">O496</f>
        <v>240</v>
      </c>
      <c r="O496" s="57">
        <v>240</v>
      </c>
      <c r="P496" s="58" cm="1">
        <f t="array" ref="P496">(O496*$P$3)*(M496/O496)</f>
        <v>183.48</v>
      </c>
      <c r="Q496" s="58" cm="1">
        <f t="array" ref="Q496">R496</f>
        <v>400</v>
      </c>
      <c r="R496" s="58" cm="1">
        <f t="array" ref="R496">ROUND(O496*$P$3*(1+$Q$3),0)</f>
        <v>400</v>
      </c>
      <c r="S496" s="56" t="s">
        <v>2888</v>
      </c>
      <c r="T496" s="60" t="s">
        <v>58</v>
      </c>
      <c r="U496" s="51"/>
      <c r="V496" s="61"/>
      <c r="W496" s="61"/>
      <c r="X496" s="61"/>
      <c r="Y496" s="61"/>
      <c r="Z496" s="53">
        <f t="shared" si="7"/>
        <v>0</v>
      </c>
    </row>
    <row r="497" spans="1:26" ht="16" customHeight="1" x14ac:dyDescent="0.2">
      <c r="A497" s="54"/>
      <c r="B497" s="55">
        <v>840490702479</v>
      </c>
      <c r="C497" s="56" t="s">
        <v>4062</v>
      </c>
      <c r="D497" s="56" t="s">
        <v>4063</v>
      </c>
      <c r="E497" s="56" t="str" cm="1">
        <f t="array" ref="E497">_xlfn.XLOOKUP(C497,Master!E1:E2386,Master!H1:H2386)</f>
        <v>No</v>
      </c>
      <c r="F497" s="56" t="s">
        <v>4064</v>
      </c>
      <c r="G497" s="56" t="s">
        <v>61</v>
      </c>
      <c r="H497" s="56" t="s">
        <v>451</v>
      </c>
      <c r="I497" s="56" t="s">
        <v>473</v>
      </c>
      <c r="J497" s="56" t="s">
        <v>2985</v>
      </c>
      <c r="K497" s="56" t="s">
        <v>56</v>
      </c>
      <c r="L497" s="56" t="s">
        <v>50</v>
      </c>
      <c r="M497" s="57">
        <v>132</v>
      </c>
      <c r="N497" s="57" cm="1">
        <f t="array" ref="N497">O497</f>
        <v>240</v>
      </c>
      <c r="O497" s="57">
        <v>240</v>
      </c>
      <c r="P497" s="58" cm="1">
        <f t="array" ref="P497">(O497*$P$3)*(M497/O497)</f>
        <v>183.48</v>
      </c>
      <c r="Q497" s="58" cm="1">
        <f t="array" ref="Q497">R497</f>
        <v>400</v>
      </c>
      <c r="R497" s="58" cm="1">
        <f t="array" ref="R497">ROUND(O497*$P$3*(1+$Q$3),0)</f>
        <v>400</v>
      </c>
      <c r="S497" s="56" t="s">
        <v>2888</v>
      </c>
      <c r="T497" s="60" t="s">
        <v>58</v>
      </c>
      <c r="U497" s="51"/>
      <c r="V497" s="61"/>
      <c r="W497" s="61"/>
      <c r="X497" s="61"/>
      <c r="Y497" s="61"/>
      <c r="Z497" s="53">
        <f t="shared" si="7"/>
        <v>0</v>
      </c>
    </row>
    <row r="498" spans="1:26" ht="16" customHeight="1" x14ac:dyDescent="0.2">
      <c r="A498" s="54"/>
      <c r="B498" s="55">
        <v>840490702462</v>
      </c>
      <c r="C498" s="56" t="s">
        <v>4065</v>
      </c>
      <c r="D498" s="56" t="s">
        <v>4066</v>
      </c>
      <c r="E498" s="56" t="str" cm="1">
        <f t="array" ref="E498">_xlfn.XLOOKUP(C498,Master!E1:E2386,Master!H1:H2386)</f>
        <v>No</v>
      </c>
      <c r="F498" s="56" t="s">
        <v>4064</v>
      </c>
      <c r="G498" s="56" t="s">
        <v>64</v>
      </c>
      <c r="H498" s="56" t="s">
        <v>451</v>
      </c>
      <c r="I498" s="56" t="s">
        <v>473</v>
      </c>
      <c r="J498" s="56" t="s">
        <v>2985</v>
      </c>
      <c r="K498" s="56" t="s">
        <v>56</v>
      </c>
      <c r="L498" s="56" t="s">
        <v>50</v>
      </c>
      <c r="M498" s="57">
        <v>132</v>
      </c>
      <c r="N498" s="57" cm="1">
        <f t="array" ref="N498">O498</f>
        <v>240</v>
      </c>
      <c r="O498" s="57">
        <v>240</v>
      </c>
      <c r="P498" s="58" cm="1">
        <f t="array" ref="P498">(O498*$P$3)*(M498/O498)</f>
        <v>183.48</v>
      </c>
      <c r="Q498" s="58" cm="1">
        <f t="array" ref="Q498">R498</f>
        <v>400</v>
      </c>
      <c r="R498" s="58" cm="1">
        <f t="array" ref="R498">ROUND(O498*$P$3*(1+$Q$3),0)</f>
        <v>400</v>
      </c>
      <c r="S498" s="56" t="s">
        <v>2888</v>
      </c>
      <c r="T498" s="60" t="s">
        <v>58</v>
      </c>
      <c r="U498" s="51"/>
      <c r="V498" s="61"/>
      <c r="W498" s="61"/>
      <c r="X498" s="61"/>
      <c r="Y498" s="61"/>
      <c r="Z498" s="53">
        <f t="shared" si="7"/>
        <v>0</v>
      </c>
    </row>
    <row r="499" spans="1:26" ht="16" customHeight="1" x14ac:dyDescent="0.2">
      <c r="A499" s="54"/>
      <c r="B499" s="63" t="s">
        <v>3997</v>
      </c>
      <c r="C499" s="56" t="s">
        <v>4067</v>
      </c>
      <c r="D499" s="56" t="s">
        <v>4068</v>
      </c>
      <c r="E499" s="56" t="str" cm="1">
        <f t="array" ref="E499">_xlfn.XLOOKUP(C499,Master!E1:E2386,Master!H1:H2386)</f>
        <v>No</v>
      </c>
      <c r="F499" s="56" t="s">
        <v>4064</v>
      </c>
      <c r="G499" s="56" t="s">
        <v>67</v>
      </c>
      <c r="H499" s="56" t="s">
        <v>451</v>
      </c>
      <c r="I499" s="56" t="s">
        <v>473</v>
      </c>
      <c r="J499" s="56" t="s">
        <v>2985</v>
      </c>
      <c r="K499" s="56" t="s">
        <v>56</v>
      </c>
      <c r="L499" s="56" t="s">
        <v>50</v>
      </c>
      <c r="M499" s="57">
        <v>132</v>
      </c>
      <c r="N499" s="57" cm="1">
        <f t="array" ref="N499">O499</f>
        <v>240</v>
      </c>
      <c r="O499" s="57">
        <v>240</v>
      </c>
      <c r="P499" s="58" cm="1">
        <f t="array" ref="P499">(O499*$P$3)*(M499/O499)</f>
        <v>183.48</v>
      </c>
      <c r="Q499" s="58" cm="1">
        <f t="array" ref="Q499">R499</f>
        <v>400</v>
      </c>
      <c r="R499" s="58" cm="1">
        <f t="array" ref="R499">ROUND(O499*$P$3*(1+$Q$3),0)</f>
        <v>400</v>
      </c>
      <c r="S499" s="56" t="s">
        <v>2888</v>
      </c>
      <c r="T499" s="60" t="s">
        <v>58</v>
      </c>
      <c r="U499" s="51"/>
      <c r="V499" s="61"/>
      <c r="W499" s="61"/>
      <c r="X499" s="61"/>
      <c r="Y499" s="61"/>
      <c r="Z499" s="53">
        <f t="shared" si="7"/>
        <v>0</v>
      </c>
    </row>
    <row r="500" spans="1:26" ht="16" customHeight="1" x14ac:dyDescent="0.2">
      <c r="A500" s="54"/>
      <c r="B500" s="63" t="s">
        <v>4000</v>
      </c>
      <c r="C500" s="56" t="s">
        <v>4069</v>
      </c>
      <c r="D500" s="56" t="s">
        <v>4070</v>
      </c>
      <c r="E500" s="56" t="str" cm="1">
        <f t="array" ref="E500">_xlfn.XLOOKUP(C500,Master!E1:E2386,Master!H1:H2386)</f>
        <v>No</v>
      </c>
      <c r="F500" s="56" t="s">
        <v>4064</v>
      </c>
      <c r="G500" s="56" t="s">
        <v>70</v>
      </c>
      <c r="H500" s="56" t="s">
        <v>451</v>
      </c>
      <c r="I500" s="56" t="s">
        <v>473</v>
      </c>
      <c r="J500" s="56" t="s">
        <v>2985</v>
      </c>
      <c r="K500" s="56" t="s">
        <v>56</v>
      </c>
      <c r="L500" s="56" t="s">
        <v>50</v>
      </c>
      <c r="M500" s="57">
        <v>132</v>
      </c>
      <c r="N500" s="57" cm="1">
        <f t="array" ref="N500">O500</f>
        <v>240</v>
      </c>
      <c r="O500" s="57">
        <v>240</v>
      </c>
      <c r="P500" s="58" cm="1">
        <f t="array" ref="P500">(O500*$P$3)*(M500/O500)</f>
        <v>183.48</v>
      </c>
      <c r="Q500" s="58" cm="1">
        <f t="array" ref="Q500">R500</f>
        <v>400</v>
      </c>
      <c r="R500" s="58" cm="1">
        <f t="array" ref="R500">ROUND(O500*$P$3*(1+$Q$3),0)</f>
        <v>400</v>
      </c>
      <c r="S500" s="56" t="s">
        <v>2888</v>
      </c>
      <c r="T500" s="60" t="s">
        <v>58</v>
      </c>
      <c r="U500" s="51"/>
      <c r="V500" s="61"/>
      <c r="W500" s="61"/>
      <c r="X500" s="61"/>
      <c r="Y500" s="61"/>
      <c r="Z500" s="53">
        <f t="shared" si="7"/>
        <v>0</v>
      </c>
    </row>
    <row r="501" spans="1:26" ht="16" customHeight="1" x14ac:dyDescent="0.2">
      <c r="A501" s="54"/>
      <c r="B501" s="63" t="s">
        <v>4003</v>
      </c>
      <c r="C501" s="56" t="s">
        <v>4071</v>
      </c>
      <c r="D501" s="56" t="s">
        <v>4072</v>
      </c>
      <c r="E501" s="56" t="str" cm="1">
        <f t="array" ref="E501">_xlfn.XLOOKUP(C501,Master!E1:E2386,Master!H1:H2386)</f>
        <v>No</v>
      </c>
      <c r="F501" s="56" t="s">
        <v>4064</v>
      </c>
      <c r="G501" s="56" t="s">
        <v>282</v>
      </c>
      <c r="H501" s="56" t="s">
        <v>451</v>
      </c>
      <c r="I501" s="56" t="s">
        <v>473</v>
      </c>
      <c r="J501" s="56" t="s">
        <v>2985</v>
      </c>
      <c r="K501" s="56" t="s">
        <v>56</v>
      </c>
      <c r="L501" s="56" t="s">
        <v>50</v>
      </c>
      <c r="M501" s="57">
        <v>132</v>
      </c>
      <c r="N501" s="57" cm="1">
        <f t="array" ref="N501">O501</f>
        <v>240</v>
      </c>
      <c r="O501" s="57">
        <v>240</v>
      </c>
      <c r="P501" s="58" cm="1">
        <f t="array" ref="P501">(O501*$P$3)*(M501/O501)</f>
        <v>183.48</v>
      </c>
      <c r="Q501" s="58" cm="1">
        <f t="array" ref="Q501">R501</f>
        <v>400</v>
      </c>
      <c r="R501" s="58" cm="1">
        <f t="array" ref="R501">ROUND(O501*$P$3*(1+$Q$3),0)</f>
        <v>400</v>
      </c>
      <c r="S501" s="56" t="s">
        <v>2888</v>
      </c>
      <c r="T501" s="60" t="s">
        <v>58</v>
      </c>
      <c r="U501" s="51"/>
      <c r="V501" s="61"/>
      <c r="W501" s="61"/>
      <c r="X501" s="61"/>
      <c r="Y501" s="61"/>
      <c r="Z501" s="53">
        <f t="shared" si="7"/>
        <v>0</v>
      </c>
    </row>
    <row r="502" spans="1:26" ht="16" customHeight="1" x14ac:dyDescent="0.2">
      <c r="A502" s="54"/>
      <c r="B502" s="63" t="s">
        <v>4006</v>
      </c>
      <c r="C502" s="56" t="s">
        <v>4073</v>
      </c>
      <c r="D502" s="56" t="s">
        <v>4074</v>
      </c>
      <c r="E502" s="56" t="str" cm="1">
        <f t="array" ref="E502">_xlfn.XLOOKUP(C502,Master!E1:E2386,Master!H1:H2386)</f>
        <v>No</v>
      </c>
      <c r="F502" s="56" t="s">
        <v>4064</v>
      </c>
      <c r="G502" s="56" t="s">
        <v>285</v>
      </c>
      <c r="H502" s="56" t="s">
        <v>451</v>
      </c>
      <c r="I502" s="56" t="s">
        <v>473</v>
      </c>
      <c r="J502" s="56" t="s">
        <v>2985</v>
      </c>
      <c r="K502" s="56" t="s">
        <v>56</v>
      </c>
      <c r="L502" s="56" t="s">
        <v>50</v>
      </c>
      <c r="M502" s="57">
        <v>132</v>
      </c>
      <c r="N502" s="57" cm="1">
        <f t="array" ref="N502">O502</f>
        <v>240</v>
      </c>
      <c r="O502" s="57">
        <v>240</v>
      </c>
      <c r="P502" s="58" cm="1">
        <f t="array" ref="P502">(O502*$P$3)*(M502/O502)</f>
        <v>183.48</v>
      </c>
      <c r="Q502" s="58" cm="1">
        <f t="array" ref="Q502">R502</f>
        <v>400</v>
      </c>
      <c r="R502" s="58" cm="1">
        <f t="array" ref="R502">ROUND(O502*$P$3*(1+$Q$3),0)</f>
        <v>400</v>
      </c>
      <c r="S502" s="56" t="s">
        <v>2888</v>
      </c>
      <c r="T502" s="60" t="s">
        <v>58</v>
      </c>
      <c r="U502" s="51"/>
      <c r="V502" s="61"/>
      <c r="W502" s="61"/>
      <c r="X502" s="61"/>
      <c r="Y502" s="61"/>
      <c r="Z502" s="53">
        <f t="shared" si="7"/>
        <v>0</v>
      </c>
    </row>
    <row r="503" spans="1:26" ht="16" customHeight="1" x14ac:dyDescent="0.2">
      <c r="A503" s="54"/>
      <c r="B503" s="63" t="s">
        <v>4009</v>
      </c>
      <c r="C503" s="56" t="s">
        <v>4075</v>
      </c>
      <c r="D503" s="56" t="s">
        <v>4076</v>
      </c>
      <c r="E503" s="56" t="str" cm="1">
        <f t="array" ref="E503">_xlfn.XLOOKUP(C503,Master!E1:E2386,Master!H1:H2386)</f>
        <v>No</v>
      </c>
      <c r="F503" s="56" t="s">
        <v>4077</v>
      </c>
      <c r="G503" s="56" t="s">
        <v>61</v>
      </c>
      <c r="H503" s="56" t="s">
        <v>451</v>
      </c>
      <c r="I503" s="56" t="s">
        <v>1414</v>
      </c>
      <c r="J503" s="56" t="s">
        <v>2985</v>
      </c>
      <c r="K503" s="56" t="s">
        <v>56</v>
      </c>
      <c r="L503" s="56" t="s">
        <v>50</v>
      </c>
      <c r="M503" s="57">
        <v>96.25</v>
      </c>
      <c r="N503" s="57" cm="1">
        <f t="array" ref="N503">O503</f>
        <v>175</v>
      </c>
      <c r="O503" s="57">
        <v>175</v>
      </c>
      <c r="P503" s="58" cm="1">
        <f t="array" ref="P503">(O503*$P$3)*(M503/O503)</f>
        <v>133.78749999999999</v>
      </c>
      <c r="Q503" s="58" cm="1">
        <f t="array" ref="Q503">R503</f>
        <v>292</v>
      </c>
      <c r="R503" s="58" cm="1">
        <f t="array" ref="R503">ROUND(O503*$P$3*(1+$Q$3),0)</f>
        <v>292</v>
      </c>
      <c r="S503" s="56" t="s">
        <v>2888</v>
      </c>
      <c r="T503" s="60" t="s">
        <v>58</v>
      </c>
      <c r="U503" s="51"/>
      <c r="V503" s="61"/>
      <c r="W503" s="61"/>
      <c r="X503" s="61"/>
      <c r="Y503" s="61"/>
      <c r="Z503" s="53">
        <f t="shared" si="7"/>
        <v>0</v>
      </c>
    </row>
    <row r="504" spans="1:26" ht="16" customHeight="1" x14ac:dyDescent="0.2">
      <c r="A504" s="54"/>
      <c r="B504" s="63" t="s">
        <v>4012</v>
      </c>
      <c r="C504" s="56" t="s">
        <v>4078</v>
      </c>
      <c r="D504" s="56" t="s">
        <v>4079</v>
      </c>
      <c r="E504" s="56" t="str" cm="1">
        <f t="array" ref="E504">_xlfn.XLOOKUP(C504,Master!E1:E2386,Master!H1:H2386)</f>
        <v>No</v>
      </c>
      <c r="F504" s="56" t="s">
        <v>4077</v>
      </c>
      <c r="G504" s="56" t="s">
        <v>64</v>
      </c>
      <c r="H504" s="56" t="s">
        <v>451</v>
      </c>
      <c r="I504" s="56" t="s">
        <v>1414</v>
      </c>
      <c r="J504" s="56" t="s">
        <v>2985</v>
      </c>
      <c r="K504" s="56" t="s">
        <v>56</v>
      </c>
      <c r="L504" s="56" t="s">
        <v>50</v>
      </c>
      <c r="M504" s="57">
        <v>96.25</v>
      </c>
      <c r="N504" s="57" cm="1">
        <f t="array" ref="N504">O504</f>
        <v>175</v>
      </c>
      <c r="O504" s="57">
        <v>175</v>
      </c>
      <c r="P504" s="58" cm="1">
        <f t="array" ref="P504">(O504*$P$3)*(M504/O504)</f>
        <v>133.78749999999999</v>
      </c>
      <c r="Q504" s="58" cm="1">
        <f t="array" ref="Q504">R504</f>
        <v>292</v>
      </c>
      <c r="R504" s="58" cm="1">
        <f t="array" ref="R504">ROUND(O504*$P$3*(1+$Q$3),0)</f>
        <v>292</v>
      </c>
      <c r="S504" s="56" t="s">
        <v>2888</v>
      </c>
      <c r="T504" s="60" t="s">
        <v>58</v>
      </c>
      <c r="U504" s="51"/>
      <c r="V504" s="61"/>
      <c r="W504" s="61"/>
      <c r="X504" s="61"/>
      <c r="Y504" s="61"/>
      <c r="Z504" s="53">
        <f t="shared" si="7"/>
        <v>0</v>
      </c>
    </row>
    <row r="505" spans="1:26" ht="16" customHeight="1" x14ac:dyDescent="0.2">
      <c r="A505" s="54"/>
      <c r="B505" s="63" t="s">
        <v>4015</v>
      </c>
      <c r="C505" s="56" t="s">
        <v>4080</v>
      </c>
      <c r="D505" s="56" t="s">
        <v>4081</v>
      </c>
      <c r="E505" s="56" t="str" cm="1">
        <f t="array" ref="E505">_xlfn.XLOOKUP(C505,Master!E1:E2386,Master!H1:H2386)</f>
        <v>No</v>
      </c>
      <c r="F505" s="56" t="s">
        <v>4077</v>
      </c>
      <c r="G505" s="56" t="s">
        <v>67</v>
      </c>
      <c r="H505" s="56" t="s">
        <v>451</v>
      </c>
      <c r="I505" s="56" t="s">
        <v>1414</v>
      </c>
      <c r="J505" s="56" t="s">
        <v>2985</v>
      </c>
      <c r="K505" s="56" t="s">
        <v>56</v>
      </c>
      <c r="L505" s="56" t="s">
        <v>50</v>
      </c>
      <c r="M505" s="57">
        <v>96.25</v>
      </c>
      <c r="N505" s="57" cm="1">
        <f t="array" ref="N505">O505</f>
        <v>175</v>
      </c>
      <c r="O505" s="57">
        <v>175</v>
      </c>
      <c r="P505" s="58" cm="1">
        <f t="array" ref="P505">(O505*$P$3)*(M505/O505)</f>
        <v>133.78749999999999</v>
      </c>
      <c r="Q505" s="58" cm="1">
        <f t="array" ref="Q505">R505</f>
        <v>292</v>
      </c>
      <c r="R505" s="58" cm="1">
        <f t="array" ref="R505">ROUND(O505*$P$3*(1+$Q$3),0)</f>
        <v>292</v>
      </c>
      <c r="S505" s="56" t="s">
        <v>2888</v>
      </c>
      <c r="T505" s="60" t="s">
        <v>58</v>
      </c>
      <c r="U505" s="51"/>
      <c r="V505" s="61"/>
      <c r="W505" s="61"/>
      <c r="X505" s="61"/>
      <c r="Y505" s="61"/>
      <c r="Z505" s="53">
        <f t="shared" si="7"/>
        <v>0</v>
      </c>
    </row>
    <row r="506" spans="1:26" ht="16" customHeight="1" x14ac:dyDescent="0.2">
      <c r="A506" s="54"/>
      <c r="B506" s="63" t="s">
        <v>4018</v>
      </c>
      <c r="C506" s="56" t="s">
        <v>4082</v>
      </c>
      <c r="D506" s="56" t="s">
        <v>4083</v>
      </c>
      <c r="E506" s="56" t="str" cm="1">
        <f t="array" ref="E506">_xlfn.XLOOKUP(C506,Master!E1:E2386,Master!H1:H2386)</f>
        <v>No</v>
      </c>
      <c r="F506" s="56" t="s">
        <v>4077</v>
      </c>
      <c r="G506" s="56" t="s">
        <v>70</v>
      </c>
      <c r="H506" s="56" t="s">
        <v>451</v>
      </c>
      <c r="I506" s="56" t="s">
        <v>1414</v>
      </c>
      <c r="J506" s="56" t="s">
        <v>2985</v>
      </c>
      <c r="K506" s="56" t="s">
        <v>56</v>
      </c>
      <c r="L506" s="56" t="s">
        <v>50</v>
      </c>
      <c r="M506" s="57">
        <v>96.25</v>
      </c>
      <c r="N506" s="57" cm="1">
        <f t="array" ref="N506">O506</f>
        <v>175</v>
      </c>
      <c r="O506" s="57">
        <v>175</v>
      </c>
      <c r="P506" s="58" cm="1">
        <f t="array" ref="P506">(O506*$P$3)*(M506/O506)</f>
        <v>133.78749999999999</v>
      </c>
      <c r="Q506" s="58" cm="1">
        <f t="array" ref="Q506">R506</f>
        <v>292</v>
      </c>
      <c r="R506" s="58" cm="1">
        <f t="array" ref="R506">ROUND(O506*$P$3*(1+$Q$3),0)</f>
        <v>292</v>
      </c>
      <c r="S506" s="56" t="s">
        <v>2888</v>
      </c>
      <c r="T506" s="60" t="s">
        <v>58</v>
      </c>
      <c r="U506" s="51"/>
      <c r="V506" s="61"/>
      <c r="W506" s="61"/>
      <c r="X506" s="61"/>
      <c r="Y506" s="61"/>
      <c r="Z506" s="53">
        <f t="shared" si="7"/>
        <v>0</v>
      </c>
    </row>
    <row r="507" spans="1:26" ht="16" customHeight="1" x14ac:dyDescent="0.2">
      <c r="A507" s="54"/>
      <c r="B507" s="55">
        <v>840490702479</v>
      </c>
      <c r="C507" s="56" t="s">
        <v>4084</v>
      </c>
      <c r="D507" s="56" t="s">
        <v>4085</v>
      </c>
      <c r="E507" s="56" t="str" cm="1">
        <f t="array" ref="E507">_xlfn.XLOOKUP(C507,Master!E1:E2386,Master!H1:H2386)</f>
        <v>No</v>
      </c>
      <c r="F507" s="56" t="s">
        <v>4077</v>
      </c>
      <c r="G507" s="56" t="s">
        <v>282</v>
      </c>
      <c r="H507" s="56" t="s">
        <v>451</v>
      </c>
      <c r="I507" s="56" t="s">
        <v>1414</v>
      </c>
      <c r="J507" s="56" t="s">
        <v>2985</v>
      </c>
      <c r="K507" s="56" t="s">
        <v>56</v>
      </c>
      <c r="L507" s="56" t="s">
        <v>50</v>
      </c>
      <c r="M507" s="57">
        <v>96.25</v>
      </c>
      <c r="N507" s="57" cm="1">
        <f t="array" ref="N507">O507</f>
        <v>175</v>
      </c>
      <c r="O507" s="57">
        <v>175</v>
      </c>
      <c r="P507" s="58" cm="1">
        <f t="array" ref="P507">(O507*$P$3)*(M507/O507)</f>
        <v>133.78749999999999</v>
      </c>
      <c r="Q507" s="58" cm="1">
        <f t="array" ref="Q507">R507</f>
        <v>292</v>
      </c>
      <c r="R507" s="58" cm="1">
        <f t="array" ref="R507">ROUND(O507*$P$3*(1+$Q$3),0)</f>
        <v>292</v>
      </c>
      <c r="S507" s="56" t="s">
        <v>2888</v>
      </c>
      <c r="T507" s="60" t="s">
        <v>58</v>
      </c>
      <c r="U507" s="51"/>
      <c r="V507" s="61"/>
      <c r="W507" s="61"/>
      <c r="X507" s="61"/>
      <c r="Y507" s="61"/>
      <c r="Z507" s="53">
        <f t="shared" si="7"/>
        <v>0</v>
      </c>
    </row>
    <row r="508" spans="1:26" ht="16" customHeight="1" x14ac:dyDescent="0.2">
      <c r="A508" s="54"/>
      <c r="B508" s="55">
        <v>840490702462</v>
      </c>
      <c r="C508" s="56" t="s">
        <v>4086</v>
      </c>
      <c r="D508" s="56" t="s">
        <v>4087</v>
      </c>
      <c r="E508" s="56" t="str" cm="1">
        <f t="array" ref="E508">_xlfn.XLOOKUP(C508,Master!E1:E2386,Master!H1:H2386)</f>
        <v>No</v>
      </c>
      <c r="F508" s="56" t="s">
        <v>4077</v>
      </c>
      <c r="G508" s="56" t="s">
        <v>285</v>
      </c>
      <c r="H508" s="56" t="s">
        <v>451</v>
      </c>
      <c r="I508" s="56" t="s">
        <v>1414</v>
      </c>
      <c r="J508" s="56" t="s">
        <v>2985</v>
      </c>
      <c r="K508" s="56" t="s">
        <v>56</v>
      </c>
      <c r="L508" s="56" t="s">
        <v>50</v>
      </c>
      <c r="M508" s="57">
        <v>96.25</v>
      </c>
      <c r="N508" s="57" cm="1">
        <f t="array" ref="N508">O508</f>
        <v>175</v>
      </c>
      <c r="O508" s="57">
        <v>175</v>
      </c>
      <c r="P508" s="58" cm="1">
        <f t="array" ref="P508">(O508*$P$3)*(M508/O508)</f>
        <v>133.78749999999999</v>
      </c>
      <c r="Q508" s="58" cm="1">
        <f t="array" ref="Q508">R508</f>
        <v>292</v>
      </c>
      <c r="R508" s="58" cm="1">
        <f t="array" ref="R508">ROUND(O508*$P$3*(1+$Q$3),0)</f>
        <v>292</v>
      </c>
      <c r="S508" s="56" t="s">
        <v>2888</v>
      </c>
      <c r="T508" s="60" t="s">
        <v>58</v>
      </c>
      <c r="U508" s="51"/>
      <c r="V508" s="61"/>
      <c r="W508" s="61"/>
      <c r="X508" s="61"/>
      <c r="Y508" s="61"/>
      <c r="Z508" s="53">
        <f t="shared" si="7"/>
        <v>0</v>
      </c>
    </row>
    <row r="509" spans="1:26" ht="16" customHeight="1" x14ac:dyDescent="0.2">
      <c r="A509" s="54"/>
      <c r="B509" s="63" t="s">
        <v>3997</v>
      </c>
      <c r="C509" s="56" t="s">
        <v>4088</v>
      </c>
      <c r="D509" s="56" t="s">
        <v>4089</v>
      </c>
      <c r="E509" s="56" t="str" cm="1">
        <f t="array" ref="E509">_xlfn.XLOOKUP(C509,Master!E1:E2386,Master!H1:H2386)</f>
        <v>No</v>
      </c>
      <c r="F509" s="56" t="s">
        <v>1900</v>
      </c>
      <c r="G509" s="56" t="s">
        <v>61</v>
      </c>
      <c r="H509" s="56" t="s">
        <v>451</v>
      </c>
      <c r="I509" s="56" t="s">
        <v>1414</v>
      </c>
      <c r="J509" s="56" t="s">
        <v>2985</v>
      </c>
      <c r="K509" s="56" t="s">
        <v>56</v>
      </c>
      <c r="L509" s="56" t="s">
        <v>50</v>
      </c>
      <c r="M509" s="57">
        <v>96.25</v>
      </c>
      <c r="N509" s="57" cm="1">
        <f t="array" ref="N509">O509</f>
        <v>175</v>
      </c>
      <c r="O509" s="57">
        <v>175</v>
      </c>
      <c r="P509" s="58" cm="1">
        <f t="array" ref="P509">(O509*$P$3)*(M509/O509)</f>
        <v>133.78749999999999</v>
      </c>
      <c r="Q509" s="58" cm="1">
        <f t="array" ref="Q509">R509</f>
        <v>292</v>
      </c>
      <c r="R509" s="58" cm="1">
        <f t="array" ref="R509">ROUND(O509*$P$3*(1+$Q$3),0)</f>
        <v>292</v>
      </c>
      <c r="S509" s="56" t="s">
        <v>2888</v>
      </c>
      <c r="T509" s="60" t="s">
        <v>58</v>
      </c>
      <c r="U509" s="51"/>
      <c r="V509" s="61"/>
      <c r="W509" s="61"/>
      <c r="X509" s="61"/>
      <c r="Y509" s="61"/>
      <c r="Z509" s="53">
        <f t="shared" si="7"/>
        <v>0</v>
      </c>
    </row>
    <row r="510" spans="1:26" ht="16" customHeight="1" x14ac:dyDescent="0.2">
      <c r="A510" s="54"/>
      <c r="B510" s="63" t="s">
        <v>4000</v>
      </c>
      <c r="C510" s="56" t="s">
        <v>4090</v>
      </c>
      <c r="D510" s="56" t="s">
        <v>4091</v>
      </c>
      <c r="E510" s="56" t="str" cm="1">
        <f t="array" ref="E510">_xlfn.XLOOKUP(C510,Master!E1:E2386,Master!H1:H2386)</f>
        <v>No</v>
      </c>
      <c r="F510" s="56" t="s">
        <v>1900</v>
      </c>
      <c r="G510" s="56" t="s">
        <v>64</v>
      </c>
      <c r="H510" s="56" t="s">
        <v>451</v>
      </c>
      <c r="I510" s="56" t="s">
        <v>1414</v>
      </c>
      <c r="J510" s="56" t="s">
        <v>2985</v>
      </c>
      <c r="K510" s="56" t="s">
        <v>56</v>
      </c>
      <c r="L510" s="56" t="s">
        <v>50</v>
      </c>
      <c r="M510" s="57">
        <v>96.25</v>
      </c>
      <c r="N510" s="57" cm="1">
        <f t="array" ref="N510">O510</f>
        <v>175</v>
      </c>
      <c r="O510" s="57">
        <v>175</v>
      </c>
      <c r="P510" s="58" cm="1">
        <f t="array" ref="P510">(O510*$P$3)*(M510/O510)</f>
        <v>133.78749999999999</v>
      </c>
      <c r="Q510" s="58" cm="1">
        <f t="array" ref="Q510">R510</f>
        <v>292</v>
      </c>
      <c r="R510" s="58" cm="1">
        <f t="array" ref="R510">ROUND(O510*$P$3*(1+$Q$3),0)</f>
        <v>292</v>
      </c>
      <c r="S510" s="56" t="s">
        <v>2888</v>
      </c>
      <c r="T510" s="60" t="s">
        <v>58</v>
      </c>
      <c r="U510" s="51"/>
      <c r="V510" s="61"/>
      <c r="W510" s="61"/>
      <c r="X510" s="61"/>
      <c r="Y510" s="61"/>
      <c r="Z510" s="53">
        <f t="shared" si="7"/>
        <v>0</v>
      </c>
    </row>
    <row r="511" spans="1:26" ht="16" customHeight="1" x14ac:dyDescent="0.2">
      <c r="A511" s="54"/>
      <c r="B511" s="63" t="s">
        <v>4003</v>
      </c>
      <c r="C511" s="56" t="s">
        <v>4092</v>
      </c>
      <c r="D511" s="56" t="s">
        <v>4093</v>
      </c>
      <c r="E511" s="56" t="str" cm="1">
        <f t="array" ref="E511">_xlfn.XLOOKUP(C511,Master!E1:E2386,Master!H1:H2386)</f>
        <v>No</v>
      </c>
      <c r="F511" s="56" t="s">
        <v>1900</v>
      </c>
      <c r="G511" s="56" t="s">
        <v>67</v>
      </c>
      <c r="H511" s="56" t="s">
        <v>451</v>
      </c>
      <c r="I511" s="56" t="s">
        <v>1414</v>
      </c>
      <c r="J511" s="56" t="s">
        <v>2985</v>
      </c>
      <c r="K511" s="56" t="s">
        <v>56</v>
      </c>
      <c r="L511" s="56" t="s">
        <v>50</v>
      </c>
      <c r="M511" s="57">
        <v>96.25</v>
      </c>
      <c r="N511" s="57" cm="1">
        <f t="array" ref="N511">O511</f>
        <v>175</v>
      </c>
      <c r="O511" s="57">
        <v>175</v>
      </c>
      <c r="P511" s="58" cm="1">
        <f t="array" ref="P511">(O511*$P$3)*(M511/O511)</f>
        <v>133.78749999999999</v>
      </c>
      <c r="Q511" s="58" cm="1">
        <f t="array" ref="Q511">R511</f>
        <v>292</v>
      </c>
      <c r="R511" s="58" cm="1">
        <f t="array" ref="R511">ROUND(O511*$P$3*(1+$Q$3),0)</f>
        <v>292</v>
      </c>
      <c r="S511" s="56" t="s">
        <v>2888</v>
      </c>
      <c r="T511" s="60" t="s">
        <v>58</v>
      </c>
      <c r="U511" s="51"/>
      <c r="V511" s="61"/>
      <c r="W511" s="61"/>
      <c r="X511" s="61"/>
      <c r="Y511" s="61"/>
      <c r="Z511" s="53">
        <f t="shared" si="7"/>
        <v>0</v>
      </c>
    </row>
    <row r="512" spans="1:26" ht="16" customHeight="1" x14ac:dyDescent="0.2">
      <c r="A512" s="54"/>
      <c r="B512" s="63" t="s">
        <v>4006</v>
      </c>
      <c r="C512" s="56" t="s">
        <v>4094</v>
      </c>
      <c r="D512" s="56" t="s">
        <v>4095</v>
      </c>
      <c r="E512" s="56" t="str" cm="1">
        <f t="array" ref="E512">_xlfn.XLOOKUP(C512,Master!E1:E2386,Master!H1:H2386)</f>
        <v>No</v>
      </c>
      <c r="F512" s="56" t="s">
        <v>1900</v>
      </c>
      <c r="G512" s="56" t="s">
        <v>70</v>
      </c>
      <c r="H512" s="56" t="s">
        <v>451</v>
      </c>
      <c r="I512" s="56" t="s">
        <v>1414</v>
      </c>
      <c r="J512" s="56" t="s">
        <v>2985</v>
      </c>
      <c r="K512" s="56" t="s">
        <v>56</v>
      </c>
      <c r="L512" s="56" t="s">
        <v>50</v>
      </c>
      <c r="M512" s="57">
        <v>96.25</v>
      </c>
      <c r="N512" s="57" cm="1">
        <f t="array" ref="N512">O512</f>
        <v>175</v>
      </c>
      <c r="O512" s="57">
        <v>175</v>
      </c>
      <c r="P512" s="58" cm="1">
        <f t="array" ref="P512">(O512*$P$3)*(M512/O512)</f>
        <v>133.78749999999999</v>
      </c>
      <c r="Q512" s="58" cm="1">
        <f t="array" ref="Q512">R512</f>
        <v>292</v>
      </c>
      <c r="R512" s="58" cm="1">
        <f t="array" ref="R512">ROUND(O512*$P$3*(1+$Q$3),0)</f>
        <v>292</v>
      </c>
      <c r="S512" s="56" t="s">
        <v>2888</v>
      </c>
      <c r="T512" s="60" t="s">
        <v>58</v>
      </c>
      <c r="U512" s="51"/>
      <c r="V512" s="61"/>
      <c r="W512" s="61"/>
      <c r="X512" s="61"/>
      <c r="Y512" s="61"/>
      <c r="Z512" s="53">
        <f t="shared" si="7"/>
        <v>0</v>
      </c>
    </row>
    <row r="513" spans="1:26" ht="16" customHeight="1" x14ac:dyDescent="0.2">
      <c r="A513" s="54"/>
      <c r="B513" s="63" t="s">
        <v>4009</v>
      </c>
      <c r="C513" s="56" t="s">
        <v>4096</v>
      </c>
      <c r="D513" s="56" t="s">
        <v>4097</v>
      </c>
      <c r="E513" s="56" t="str" cm="1">
        <f t="array" ref="E513">_xlfn.XLOOKUP(C513,Master!E1:E2386,Master!H1:H2386)</f>
        <v>No</v>
      </c>
      <c r="F513" s="56" t="s">
        <v>1900</v>
      </c>
      <c r="G513" s="56" t="s">
        <v>282</v>
      </c>
      <c r="H513" s="56" t="s">
        <v>451</v>
      </c>
      <c r="I513" s="56" t="s">
        <v>1414</v>
      </c>
      <c r="J513" s="56" t="s">
        <v>2985</v>
      </c>
      <c r="K513" s="56" t="s">
        <v>56</v>
      </c>
      <c r="L513" s="56" t="s">
        <v>50</v>
      </c>
      <c r="M513" s="57">
        <v>96.25</v>
      </c>
      <c r="N513" s="57" cm="1">
        <f t="array" ref="N513">O513</f>
        <v>175</v>
      </c>
      <c r="O513" s="57">
        <v>175</v>
      </c>
      <c r="P513" s="58" cm="1">
        <f t="array" ref="P513">(O513*$P$3)*(M513/O513)</f>
        <v>133.78749999999999</v>
      </c>
      <c r="Q513" s="58" cm="1">
        <f t="array" ref="Q513">R513</f>
        <v>292</v>
      </c>
      <c r="R513" s="58" cm="1">
        <f t="array" ref="R513">ROUND(O513*$P$3*(1+$Q$3),0)</f>
        <v>292</v>
      </c>
      <c r="S513" s="56" t="s">
        <v>2888</v>
      </c>
      <c r="T513" s="60" t="s">
        <v>58</v>
      </c>
      <c r="U513" s="51"/>
      <c r="V513" s="61"/>
      <c r="W513" s="61"/>
      <c r="X513" s="61"/>
      <c r="Y513" s="61"/>
      <c r="Z513" s="53">
        <f t="shared" si="7"/>
        <v>0</v>
      </c>
    </row>
    <row r="514" spans="1:26" ht="16" customHeight="1" x14ac:dyDescent="0.2">
      <c r="A514" s="54"/>
      <c r="B514" s="63" t="s">
        <v>4012</v>
      </c>
      <c r="C514" s="56" t="s">
        <v>4098</v>
      </c>
      <c r="D514" s="56" t="s">
        <v>4099</v>
      </c>
      <c r="E514" s="56" t="str" cm="1">
        <f t="array" ref="E514">_xlfn.XLOOKUP(C514,Master!E1:E2386,Master!H1:H2386)</f>
        <v>No</v>
      </c>
      <c r="F514" s="56" t="s">
        <v>1900</v>
      </c>
      <c r="G514" s="56" t="s">
        <v>285</v>
      </c>
      <c r="H514" s="56" t="s">
        <v>451</v>
      </c>
      <c r="I514" s="56" t="s">
        <v>1414</v>
      </c>
      <c r="J514" s="56" t="s">
        <v>2985</v>
      </c>
      <c r="K514" s="56" t="s">
        <v>56</v>
      </c>
      <c r="L514" s="56" t="s">
        <v>50</v>
      </c>
      <c r="M514" s="57">
        <v>96.25</v>
      </c>
      <c r="N514" s="57" cm="1">
        <f t="array" ref="N514">O514</f>
        <v>175</v>
      </c>
      <c r="O514" s="57">
        <v>175</v>
      </c>
      <c r="P514" s="58" cm="1">
        <f t="array" ref="P514">(O514*$P$3)*(M514/O514)</f>
        <v>133.78749999999999</v>
      </c>
      <c r="Q514" s="58" cm="1">
        <f t="array" ref="Q514">R514</f>
        <v>292</v>
      </c>
      <c r="R514" s="58" cm="1">
        <f t="array" ref="R514">ROUND(O514*$P$3*(1+$Q$3),0)</f>
        <v>292</v>
      </c>
      <c r="S514" s="56" t="s">
        <v>2888</v>
      </c>
      <c r="T514" s="60" t="s">
        <v>58</v>
      </c>
      <c r="U514" s="51"/>
      <c r="V514" s="61"/>
      <c r="W514" s="61"/>
      <c r="X514" s="61"/>
      <c r="Y514" s="61"/>
      <c r="Z514" s="53">
        <f t="shared" si="7"/>
        <v>0</v>
      </c>
    </row>
    <row r="515" spans="1:26" ht="16" customHeight="1" x14ac:dyDescent="0.2">
      <c r="A515" s="54"/>
      <c r="B515" s="63" t="s">
        <v>4015</v>
      </c>
      <c r="C515" s="56" t="s">
        <v>4100</v>
      </c>
      <c r="D515" s="56" t="s">
        <v>4101</v>
      </c>
      <c r="E515" s="56" t="str" cm="1">
        <f t="array" ref="E515">_xlfn.XLOOKUP(C515,Master!E1:E2386,Master!H1:H2386)</f>
        <v>No</v>
      </c>
      <c r="F515" s="56" t="s">
        <v>4102</v>
      </c>
      <c r="G515" s="56" t="s">
        <v>61</v>
      </c>
      <c r="H515" s="56" t="s">
        <v>53</v>
      </c>
      <c r="I515" s="56" t="s">
        <v>273</v>
      </c>
      <c r="J515" s="56" t="s">
        <v>2985</v>
      </c>
      <c r="K515" s="56" t="s">
        <v>56</v>
      </c>
      <c r="L515" s="56" t="s">
        <v>50</v>
      </c>
      <c r="M515" s="57">
        <v>49.5</v>
      </c>
      <c r="N515" s="57" cm="1">
        <f t="array" ref="N515">O515</f>
        <v>90</v>
      </c>
      <c r="O515" s="57">
        <v>90</v>
      </c>
      <c r="P515" s="58" cm="1">
        <f t="array" ref="P515">(O515*$P$3)*(M515/O515)</f>
        <v>68.805000000000007</v>
      </c>
      <c r="Q515" s="58" cm="1">
        <f t="array" ref="Q515">R515</f>
        <v>150</v>
      </c>
      <c r="R515" s="58" cm="1">
        <f t="array" ref="R515">ROUND(O515*$P$3*(1+$Q$3),0)</f>
        <v>150</v>
      </c>
      <c r="S515" s="56" t="s">
        <v>2942</v>
      </c>
      <c r="T515" s="60" t="s">
        <v>58</v>
      </c>
      <c r="U515" s="51"/>
      <c r="V515" s="61"/>
      <c r="W515" s="61"/>
      <c r="X515" s="61"/>
      <c r="Y515" s="61"/>
      <c r="Z515" s="53">
        <f t="shared" si="7"/>
        <v>0</v>
      </c>
    </row>
    <row r="516" spans="1:26" ht="16" customHeight="1" x14ac:dyDescent="0.2">
      <c r="A516" s="54"/>
      <c r="B516" s="63" t="s">
        <v>4018</v>
      </c>
      <c r="C516" s="56" t="s">
        <v>4103</v>
      </c>
      <c r="D516" s="56" t="s">
        <v>4104</v>
      </c>
      <c r="E516" s="56" t="str" cm="1">
        <f t="array" ref="E516">_xlfn.XLOOKUP(C516,Master!E1:E2386,Master!H1:H2386)</f>
        <v>No</v>
      </c>
      <c r="F516" s="56" t="s">
        <v>4102</v>
      </c>
      <c r="G516" s="56" t="s">
        <v>64</v>
      </c>
      <c r="H516" s="56" t="s">
        <v>53</v>
      </c>
      <c r="I516" s="56" t="s">
        <v>273</v>
      </c>
      <c r="J516" s="56" t="s">
        <v>2985</v>
      </c>
      <c r="K516" s="56" t="s">
        <v>56</v>
      </c>
      <c r="L516" s="56" t="s">
        <v>50</v>
      </c>
      <c r="M516" s="57">
        <v>49.5</v>
      </c>
      <c r="N516" s="57" cm="1">
        <f t="array" ref="N516">O516</f>
        <v>90</v>
      </c>
      <c r="O516" s="57">
        <v>90</v>
      </c>
      <c r="P516" s="58" cm="1">
        <f t="array" ref="P516">(O516*$P$3)*(M516/O516)</f>
        <v>68.805000000000007</v>
      </c>
      <c r="Q516" s="58" cm="1">
        <f t="array" ref="Q516">R516</f>
        <v>150</v>
      </c>
      <c r="R516" s="58" cm="1">
        <f t="array" ref="R516">ROUND(O516*$P$3*(1+$Q$3),0)</f>
        <v>150</v>
      </c>
      <c r="S516" s="56" t="s">
        <v>2942</v>
      </c>
      <c r="T516" s="60" t="s">
        <v>58</v>
      </c>
      <c r="U516" s="51"/>
      <c r="V516" s="61"/>
      <c r="W516" s="61"/>
      <c r="X516" s="61"/>
      <c r="Y516" s="61"/>
      <c r="Z516" s="53">
        <f t="shared" si="7"/>
        <v>0</v>
      </c>
    </row>
    <row r="517" spans="1:26" ht="16" customHeight="1" x14ac:dyDescent="0.2">
      <c r="A517" s="54"/>
      <c r="B517" s="55">
        <v>840490702479</v>
      </c>
      <c r="C517" s="56" t="s">
        <v>4105</v>
      </c>
      <c r="D517" s="56" t="s">
        <v>4106</v>
      </c>
      <c r="E517" s="56" t="str" cm="1">
        <f t="array" ref="E517">_xlfn.XLOOKUP(C517,Master!E1:E2386,Master!H1:H2386)</f>
        <v>No</v>
      </c>
      <c r="F517" s="56" t="s">
        <v>4102</v>
      </c>
      <c r="G517" s="56" t="s">
        <v>67</v>
      </c>
      <c r="H517" s="56" t="s">
        <v>53</v>
      </c>
      <c r="I517" s="56" t="s">
        <v>273</v>
      </c>
      <c r="J517" s="56" t="s">
        <v>2985</v>
      </c>
      <c r="K517" s="56" t="s">
        <v>56</v>
      </c>
      <c r="L517" s="56" t="s">
        <v>50</v>
      </c>
      <c r="M517" s="57">
        <v>49.5</v>
      </c>
      <c r="N517" s="57" cm="1">
        <f t="array" ref="N517">O517</f>
        <v>90</v>
      </c>
      <c r="O517" s="57">
        <v>90</v>
      </c>
      <c r="P517" s="58" cm="1">
        <f t="array" ref="P517">(O517*$P$3)*(M517/O517)</f>
        <v>68.805000000000007</v>
      </c>
      <c r="Q517" s="58" cm="1">
        <f t="array" ref="Q517">R517</f>
        <v>150</v>
      </c>
      <c r="R517" s="58" cm="1">
        <f t="array" ref="R517">ROUND(O517*$P$3*(1+$Q$3),0)</f>
        <v>150</v>
      </c>
      <c r="S517" s="56" t="s">
        <v>2942</v>
      </c>
      <c r="T517" s="60" t="s">
        <v>58</v>
      </c>
      <c r="U517" s="51"/>
      <c r="V517" s="61"/>
      <c r="W517" s="61"/>
      <c r="X517" s="61"/>
      <c r="Y517" s="61"/>
      <c r="Z517" s="53">
        <f t="shared" si="7"/>
        <v>0</v>
      </c>
    </row>
    <row r="518" spans="1:26" ht="16" customHeight="1" x14ac:dyDescent="0.2">
      <c r="A518" s="54"/>
      <c r="B518" s="55">
        <v>840490702462</v>
      </c>
      <c r="C518" s="56" t="s">
        <v>4107</v>
      </c>
      <c r="D518" s="56" t="s">
        <v>4108</v>
      </c>
      <c r="E518" s="56" t="str" cm="1">
        <f t="array" ref="E518">_xlfn.XLOOKUP(C518,Master!E1:E2386,Master!H1:H2386)</f>
        <v>No</v>
      </c>
      <c r="F518" s="56" t="s">
        <v>4102</v>
      </c>
      <c r="G518" s="56" t="s">
        <v>70</v>
      </c>
      <c r="H518" s="56" t="s">
        <v>53</v>
      </c>
      <c r="I518" s="56" t="s">
        <v>273</v>
      </c>
      <c r="J518" s="56" t="s">
        <v>2985</v>
      </c>
      <c r="K518" s="56" t="s">
        <v>56</v>
      </c>
      <c r="L518" s="56" t="s">
        <v>50</v>
      </c>
      <c r="M518" s="57">
        <v>49.5</v>
      </c>
      <c r="N518" s="57" cm="1">
        <f t="array" ref="N518">O518</f>
        <v>90</v>
      </c>
      <c r="O518" s="57">
        <v>90</v>
      </c>
      <c r="P518" s="58" cm="1">
        <f t="array" ref="P518">(O518*$P$3)*(M518/O518)</f>
        <v>68.805000000000007</v>
      </c>
      <c r="Q518" s="58" cm="1">
        <f t="array" ref="Q518">R518</f>
        <v>150</v>
      </c>
      <c r="R518" s="58" cm="1">
        <f t="array" ref="R518">ROUND(O518*$P$3*(1+$Q$3),0)</f>
        <v>150</v>
      </c>
      <c r="S518" s="56" t="s">
        <v>2942</v>
      </c>
      <c r="T518" s="60" t="s">
        <v>58</v>
      </c>
      <c r="U518" s="51"/>
      <c r="V518" s="61"/>
      <c r="W518" s="61"/>
      <c r="X518" s="61"/>
      <c r="Y518" s="61"/>
      <c r="Z518" s="53">
        <f t="shared" si="7"/>
        <v>0</v>
      </c>
    </row>
    <row r="519" spans="1:26" ht="16" customHeight="1" x14ac:dyDescent="0.2">
      <c r="A519" s="54"/>
      <c r="B519" s="63" t="s">
        <v>3997</v>
      </c>
      <c r="C519" s="56" t="s">
        <v>4109</v>
      </c>
      <c r="D519" s="56" t="s">
        <v>4110</v>
      </c>
      <c r="E519" s="56" t="str" cm="1">
        <f t="array" ref="E519">_xlfn.XLOOKUP(C519,Master!E1:E2386,Master!H1:H2386)</f>
        <v>No</v>
      </c>
      <c r="F519" s="56" t="s">
        <v>4102</v>
      </c>
      <c r="G519" s="56" t="s">
        <v>282</v>
      </c>
      <c r="H519" s="56" t="s">
        <v>53</v>
      </c>
      <c r="I519" s="56" t="s">
        <v>273</v>
      </c>
      <c r="J519" s="56" t="s">
        <v>2985</v>
      </c>
      <c r="K519" s="56" t="s">
        <v>56</v>
      </c>
      <c r="L519" s="56" t="s">
        <v>50</v>
      </c>
      <c r="M519" s="57">
        <v>49.5</v>
      </c>
      <c r="N519" s="57" cm="1">
        <f t="array" ref="N519">O519</f>
        <v>90</v>
      </c>
      <c r="O519" s="57">
        <v>90</v>
      </c>
      <c r="P519" s="58" cm="1">
        <f t="array" ref="P519">(O519*$P$3)*(M519/O519)</f>
        <v>68.805000000000007</v>
      </c>
      <c r="Q519" s="58" cm="1">
        <f t="array" ref="Q519">R519</f>
        <v>150</v>
      </c>
      <c r="R519" s="58" cm="1">
        <f t="array" ref="R519">ROUND(O519*$P$3*(1+$Q$3),0)</f>
        <v>150</v>
      </c>
      <c r="S519" s="56" t="s">
        <v>2942</v>
      </c>
      <c r="T519" s="60" t="s">
        <v>58</v>
      </c>
      <c r="U519" s="51"/>
      <c r="V519" s="61"/>
      <c r="W519" s="61"/>
      <c r="X519" s="61"/>
      <c r="Y519" s="61"/>
      <c r="Z519" s="53">
        <f t="shared" si="7"/>
        <v>0</v>
      </c>
    </row>
    <row r="520" spans="1:26" ht="16" customHeight="1" x14ac:dyDescent="0.2">
      <c r="A520" s="54"/>
      <c r="B520" s="63" t="s">
        <v>4000</v>
      </c>
      <c r="C520" s="56" t="s">
        <v>4111</v>
      </c>
      <c r="D520" s="56" t="s">
        <v>4112</v>
      </c>
      <c r="E520" s="56" t="str" cm="1">
        <f t="array" ref="E520">_xlfn.XLOOKUP(C520,Master!E1:E2386,Master!H1:H2386)</f>
        <v>No</v>
      </c>
      <c r="F520" s="56" t="s">
        <v>4102</v>
      </c>
      <c r="G520" s="56" t="s">
        <v>285</v>
      </c>
      <c r="H520" s="56" t="s">
        <v>53</v>
      </c>
      <c r="I520" s="56" t="s">
        <v>273</v>
      </c>
      <c r="J520" s="56" t="s">
        <v>2985</v>
      </c>
      <c r="K520" s="56" t="s">
        <v>56</v>
      </c>
      <c r="L520" s="56" t="s">
        <v>50</v>
      </c>
      <c r="M520" s="57">
        <v>49.5</v>
      </c>
      <c r="N520" s="57" cm="1">
        <f t="array" ref="N520">O520</f>
        <v>90</v>
      </c>
      <c r="O520" s="57">
        <v>90</v>
      </c>
      <c r="P520" s="58" cm="1">
        <f t="array" ref="P520">(O520*$P$3)*(M520/O520)</f>
        <v>68.805000000000007</v>
      </c>
      <c r="Q520" s="58" cm="1">
        <f t="array" ref="Q520">R520</f>
        <v>150</v>
      </c>
      <c r="R520" s="58" cm="1">
        <f t="array" ref="R520">ROUND(O520*$P$3*(1+$Q$3),0)</f>
        <v>150</v>
      </c>
      <c r="S520" s="56" t="s">
        <v>2942</v>
      </c>
      <c r="T520" s="60" t="s">
        <v>58</v>
      </c>
      <c r="U520" s="51"/>
      <c r="V520" s="61"/>
      <c r="W520" s="61"/>
      <c r="X520" s="61"/>
      <c r="Y520" s="61"/>
      <c r="Z520" s="53">
        <f t="shared" ref="Z520:Z583" si="8">(V520*M520)+(W520*M520)+(M520*X520)+(Y520*M520)</f>
        <v>0</v>
      </c>
    </row>
    <row r="521" spans="1:26" ht="16" customHeight="1" x14ac:dyDescent="0.2">
      <c r="A521" s="54"/>
      <c r="B521" s="63" t="s">
        <v>4003</v>
      </c>
      <c r="C521" s="56" t="s">
        <v>4113</v>
      </c>
      <c r="D521" s="56" t="s">
        <v>4114</v>
      </c>
      <c r="E521" s="56" t="str" cm="1">
        <f t="array" ref="E521">_xlfn.XLOOKUP(C521,Master!E1:E2386,Master!H1:H2386)</f>
        <v>Yes</v>
      </c>
      <c r="F521" s="56" t="s">
        <v>4039</v>
      </c>
      <c r="G521" s="56" t="s">
        <v>61</v>
      </c>
      <c r="H521" s="56" t="s">
        <v>53</v>
      </c>
      <c r="I521" s="56" t="s">
        <v>273</v>
      </c>
      <c r="J521" s="56" t="s">
        <v>2985</v>
      </c>
      <c r="K521" s="56" t="s">
        <v>56</v>
      </c>
      <c r="L521" s="56" t="s">
        <v>50</v>
      </c>
      <c r="M521" s="57">
        <v>49.5</v>
      </c>
      <c r="N521" s="57" cm="1">
        <f t="array" ref="N521">O521</f>
        <v>90</v>
      </c>
      <c r="O521" s="57">
        <v>90</v>
      </c>
      <c r="P521" s="58" cm="1">
        <f t="array" ref="P521">(O521*$P$3)*(M521/O521)</f>
        <v>68.805000000000007</v>
      </c>
      <c r="Q521" s="58" cm="1">
        <f t="array" ref="Q521">R521</f>
        <v>150</v>
      </c>
      <c r="R521" s="58" cm="1">
        <f t="array" ref="R521">ROUND(O521*$P$3*(1+$Q$3),0)</f>
        <v>150</v>
      </c>
      <c r="S521" s="56" t="s">
        <v>2942</v>
      </c>
      <c r="T521" s="60" t="s">
        <v>58</v>
      </c>
      <c r="U521" s="51"/>
      <c r="V521" s="61"/>
      <c r="W521" s="61"/>
      <c r="X521" s="61"/>
      <c r="Y521" s="61"/>
      <c r="Z521" s="53">
        <f t="shared" si="8"/>
        <v>0</v>
      </c>
    </row>
    <row r="522" spans="1:26" ht="16" customHeight="1" x14ac:dyDescent="0.2">
      <c r="A522" s="54"/>
      <c r="B522" s="63" t="s">
        <v>4006</v>
      </c>
      <c r="C522" s="56" t="s">
        <v>4115</v>
      </c>
      <c r="D522" s="56" t="s">
        <v>4116</v>
      </c>
      <c r="E522" s="56" t="str" cm="1">
        <f t="array" ref="E522">_xlfn.XLOOKUP(C522,Master!E1:E2386,Master!H1:H2386)</f>
        <v>Yes</v>
      </c>
      <c r="F522" s="56" t="s">
        <v>4039</v>
      </c>
      <c r="G522" s="56" t="s">
        <v>64</v>
      </c>
      <c r="H522" s="56" t="s">
        <v>53</v>
      </c>
      <c r="I522" s="56" t="s">
        <v>273</v>
      </c>
      <c r="J522" s="56" t="s">
        <v>2985</v>
      </c>
      <c r="K522" s="56" t="s">
        <v>56</v>
      </c>
      <c r="L522" s="56" t="s">
        <v>50</v>
      </c>
      <c r="M522" s="57">
        <v>49.5</v>
      </c>
      <c r="N522" s="57" cm="1">
        <f t="array" ref="N522">O522</f>
        <v>90</v>
      </c>
      <c r="O522" s="57">
        <v>90</v>
      </c>
      <c r="P522" s="58" cm="1">
        <f t="array" ref="P522">(O522*$P$3)*(M522/O522)</f>
        <v>68.805000000000007</v>
      </c>
      <c r="Q522" s="58" cm="1">
        <f t="array" ref="Q522">R522</f>
        <v>150</v>
      </c>
      <c r="R522" s="58" cm="1">
        <f t="array" ref="R522">ROUND(O522*$P$3*(1+$Q$3),0)</f>
        <v>150</v>
      </c>
      <c r="S522" s="56" t="s">
        <v>2942</v>
      </c>
      <c r="T522" s="60" t="s">
        <v>58</v>
      </c>
      <c r="U522" s="51"/>
      <c r="V522" s="61"/>
      <c r="W522" s="61"/>
      <c r="X522" s="61"/>
      <c r="Y522" s="61"/>
      <c r="Z522" s="53">
        <f t="shared" si="8"/>
        <v>0</v>
      </c>
    </row>
    <row r="523" spans="1:26" ht="16" customHeight="1" x14ac:dyDescent="0.2">
      <c r="A523" s="54"/>
      <c r="B523" s="63" t="s">
        <v>4009</v>
      </c>
      <c r="C523" s="56" t="s">
        <v>4117</v>
      </c>
      <c r="D523" s="56" t="s">
        <v>4118</v>
      </c>
      <c r="E523" s="56" t="str" cm="1">
        <f t="array" ref="E523">_xlfn.XLOOKUP(C523,Master!E1:E2386,Master!H1:H2386)</f>
        <v>Yes</v>
      </c>
      <c r="F523" s="56" t="s">
        <v>4039</v>
      </c>
      <c r="G523" s="56" t="s">
        <v>67</v>
      </c>
      <c r="H523" s="56" t="s">
        <v>53</v>
      </c>
      <c r="I523" s="56" t="s">
        <v>273</v>
      </c>
      <c r="J523" s="56" t="s">
        <v>2985</v>
      </c>
      <c r="K523" s="56" t="s">
        <v>56</v>
      </c>
      <c r="L523" s="56" t="s">
        <v>50</v>
      </c>
      <c r="M523" s="57">
        <v>49.5</v>
      </c>
      <c r="N523" s="57" cm="1">
        <f t="array" ref="N523">O523</f>
        <v>90</v>
      </c>
      <c r="O523" s="57">
        <v>90</v>
      </c>
      <c r="P523" s="58" cm="1">
        <f t="array" ref="P523">(O523*$P$3)*(M523/O523)</f>
        <v>68.805000000000007</v>
      </c>
      <c r="Q523" s="58" cm="1">
        <f t="array" ref="Q523">R523</f>
        <v>150</v>
      </c>
      <c r="R523" s="58" cm="1">
        <f t="array" ref="R523">ROUND(O523*$P$3*(1+$Q$3),0)</f>
        <v>150</v>
      </c>
      <c r="S523" s="56" t="s">
        <v>2942</v>
      </c>
      <c r="T523" s="60" t="s">
        <v>58</v>
      </c>
      <c r="U523" s="51"/>
      <c r="V523" s="61"/>
      <c r="W523" s="61"/>
      <c r="X523" s="61"/>
      <c r="Y523" s="61"/>
      <c r="Z523" s="53">
        <f t="shared" si="8"/>
        <v>0</v>
      </c>
    </row>
    <row r="524" spans="1:26" ht="16" customHeight="1" x14ac:dyDescent="0.2">
      <c r="A524" s="54"/>
      <c r="B524" s="63" t="s">
        <v>4012</v>
      </c>
      <c r="C524" s="56" t="s">
        <v>4119</v>
      </c>
      <c r="D524" s="56" t="s">
        <v>4120</v>
      </c>
      <c r="E524" s="56" t="str" cm="1">
        <f t="array" ref="E524">_xlfn.XLOOKUP(C524,Master!E1:E2386,Master!H1:H2386)</f>
        <v>Yes</v>
      </c>
      <c r="F524" s="56" t="s">
        <v>4039</v>
      </c>
      <c r="G524" s="56" t="s">
        <v>70</v>
      </c>
      <c r="H524" s="56" t="s">
        <v>53</v>
      </c>
      <c r="I524" s="56" t="s">
        <v>273</v>
      </c>
      <c r="J524" s="56" t="s">
        <v>2985</v>
      </c>
      <c r="K524" s="56" t="s">
        <v>56</v>
      </c>
      <c r="L524" s="56" t="s">
        <v>50</v>
      </c>
      <c r="M524" s="57">
        <v>49.5</v>
      </c>
      <c r="N524" s="57" cm="1">
        <f t="array" ref="N524">O524</f>
        <v>90</v>
      </c>
      <c r="O524" s="57">
        <v>90</v>
      </c>
      <c r="P524" s="58" cm="1">
        <f t="array" ref="P524">(O524*$P$3)*(M524/O524)</f>
        <v>68.805000000000007</v>
      </c>
      <c r="Q524" s="58" cm="1">
        <f t="array" ref="Q524">R524</f>
        <v>150</v>
      </c>
      <c r="R524" s="58" cm="1">
        <f t="array" ref="R524">ROUND(O524*$P$3*(1+$Q$3),0)</f>
        <v>150</v>
      </c>
      <c r="S524" s="56" t="s">
        <v>2942</v>
      </c>
      <c r="T524" s="60" t="s">
        <v>58</v>
      </c>
      <c r="U524" s="51"/>
      <c r="V524" s="61"/>
      <c r="W524" s="61"/>
      <c r="X524" s="61"/>
      <c r="Y524" s="61"/>
      <c r="Z524" s="53">
        <f t="shared" si="8"/>
        <v>0</v>
      </c>
    </row>
    <row r="525" spans="1:26" ht="16" customHeight="1" x14ac:dyDescent="0.2">
      <c r="A525" s="54"/>
      <c r="B525" s="63" t="s">
        <v>4015</v>
      </c>
      <c r="C525" s="56" t="s">
        <v>4121</v>
      </c>
      <c r="D525" s="56" t="s">
        <v>4122</v>
      </c>
      <c r="E525" s="56" t="str" cm="1">
        <f t="array" ref="E525">_xlfn.XLOOKUP(C525,Master!E1:E2386,Master!H1:H2386)</f>
        <v>Yes</v>
      </c>
      <c r="F525" s="56" t="s">
        <v>4039</v>
      </c>
      <c r="G525" s="56" t="s">
        <v>282</v>
      </c>
      <c r="H525" s="56" t="s">
        <v>53</v>
      </c>
      <c r="I525" s="56" t="s">
        <v>273</v>
      </c>
      <c r="J525" s="56" t="s">
        <v>2985</v>
      </c>
      <c r="K525" s="56" t="s">
        <v>56</v>
      </c>
      <c r="L525" s="56" t="s">
        <v>50</v>
      </c>
      <c r="M525" s="57">
        <v>49.5</v>
      </c>
      <c r="N525" s="57" cm="1">
        <f t="array" ref="N525">O525</f>
        <v>90</v>
      </c>
      <c r="O525" s="57">
        <v>90</v>
      </c>
      <c r="P525" s="58" cm="1">
        <f t="array" ref="P525">(O525*$P$3)*(M525/O525)</f>
        <v>68.805000000000007</v>
      </c>
      <c r="Q525" s="58" cm="1">
        <f t="array" ref="Q525">R525</f>
        <v>150</v>
      </c>
      <c r="R525" s="58" cm="1">
        <f t="array" ref="R525">ROUND(O525*$P$3*(1+$Q$3),0)</f>
        <v>150</v>
      </c>
      <c r="S525" s="56" t="s">
        <v>2942</v>
      </c>
      <c r="T525" s="60" t="s">
        <v>58</v>
      </c>
      <c r="U525" s="51"/>
      <c r="V525" s="61"/>
      <c r="W525" s="61"/>
      <c r="X525" s="61"/>
      <c r="Y525" s="61"/>
      <c r="Z525" s="53">
        <f t="shared" si="8"/>
        <v>0</v>
      </c>
    </row>
    <row r="526" spans="1:26" ht="16" customHeight="1" x14ac:dyDescent="0.2">
      <c r="A526" s="54"/>
      <c r="B526" s="63" t="s">
        <v>4018</v>
      </c>
      <c r="C526" s="56" t="s">
        <v>4123</v>
      </c>
      <c r="D526" s="56" t="s">
        <v>4124</v>
      </c>
      <c r="E526" s="56" t="str" cm="1">
        <f t="array" ref="E526">_xlfn.XLOOKUP(C526,Master!E1:E2386,Master!H1:H2386)</f>
        <v>Yes</v>
      </c>
      <c r="F526" s="56" t="s">
        <v>4039</v>
      </c>
      <c r="G526" s="56" t="s">
        <v>285</v>
      </c>
      <c r="H526" s="56" t="s">
        <v>53</v>
      </c>
      <c r="I526" s="56" t="s">
        <v>273</v>
      </c>
      <c r="J526" s="56" t="s">
        <v>2985</v>
      </c>
      <c r="K526" s="56" t="s">
        <v>56</v>
      </c>
      <c r="L526" s="56" t="s">
        <v>50</v>
      </c>
      <c r="M526" s="57">
        <v>49.5</v>
      </c>
      <c r="N526" s="57" cm="1">
        <f t="array" ref="N526">O526</f>
        <v>90</v>
      </c>
      <c r="O526" s="57">
        <v>90</v>
      </c>
      <c r="P526" s="58" cm="1">
        <f t="array" ref="P526">(O526*$P$3)*(M526/O526)</f>
        <v>68.805000000000007</v>
      </c>
      <c r="Q526" s="58" cm="1">
        <f t="array" ref="Q526">R526</f>
        <v>150</v>
      </c>
      <c r="R526" s="58" cm="1">
        <f t="array" ref="R526">ROUND(O526*$P$3*(1+$Q$3),0)</f>
        <v>150</v>
      </c>
      <c r="S526" s="56" t="s">
        <v>2942</v>
      </c>
      <c r="T526" s="60" t="s">
        <v>58</v>
      </c>
      <c r="U526" s="51"/>
      <c r="V526" s="61"/>
      <c r="W526" s="61"/>
      <c r="X526" s="61"/>
      <c r="Y526" s="61"/>
      <c r="Z526" s="53">
        <f t="shared" si="8"/>
        <v>0</v>
      </c>
    </row>
    <row r="527" spans="1:26" ht="16" customHeight="1" x14ac:dyDescent="0.2">
      <c r="A527" s="54"/>
      <c r="B527" s="55">
        <v>840490702479</v>
      </c>
      <c r="C527" s="56" t="s">
        <v>4125</v>
      </c>
      <c r="D527" s="56" t="s">
        <v>4126</v>
      </c>
      <c r="E527" s="56" t="str" cm="1">
        <f t="array" ref="E527">_xlfn.XLOOKUP(C527,Master!E1:E2386,Master!H1:H2386)</f>
        <v>No</v>
      </c>
      <c r="F527" s="56" t="s">
        <v>4127</v>
      </c>
      <c r="G527" s="56" t="s">
        <v>61</v>
      </c>
      <c r="H527" s="56" t="s">
        <v>53</v>
      </c>
      <c r="I527" s="56" t="s">
        <v>273</v>
      </c>
      <c r="J527" s="56" t="s">
        <v>2985</v>
      </c>
      <c r="K527" s="56" t="s">
        <v>56</v>
      </c>
      <c r="L527" s="56" t="s">
        <v>50</v>
      </c>
      <c r="M527" s="57">
        <v>49.5</v>
      </c>
      <c r="N527" s="57" cm="1">
        <f t="array" ref="N527">O527</f>
        <v>90</v>
      </c>
      <c r="O527" s="57">
        <v>90</v>
      </c>
      <c r="P527" s="58" cm="1">
        <f t="array" ref="P527">(O527*$P$3)*(M527/O527)</f>
        <v>68.805000000000007</v>
      </c>
      <c r="Q527" s="58" cm="1">
        <f t="array" ref="Q527">R527</f>
        <v>150</v>
      </c>
      <c r="R527" s="58" cm="1">
        <f t="array" ref="R527">ROUND(O527*$P$3*(1+$Q$3),0)</f>
        <v>150</v>
      </c>
      <c r="S527" s="56" t="s">
        <v>2942</v>
      </c>
      <c r="T527" s="60" t="s">
        <v>58</v>
      </c>
      <c r="U527" s="51"/>
      <c r="V527" s="61"/>
      <c r="W527" s="61"/>
      <c r="X527" s="61"/>
      <c r="Y527" s="61"/>
      <c r="Z527" s="53">
        <f t="shared" si="8"/>
        <v>0</v>
      </c>
    </row>
    <row r="528" spans="1:26" ht="16" customHeight="1" x14ac:dyDescent="0.2">
      <c r="A528" s="54"/>
      <c r="B528" s="55">
        <v>840490702462</v>
      </c>
      <c r="C528" s="56" t="s">
        <v>4128</v>
      </c>
      <c r="D528" s="56" t="s">
        <v>4129</v>
      </c>
      <c r="E528" s="56" t="str" cm="1">
        <f t="array" ref="E528">_xlfn.XLOOKUP(C528,Master!E1:E2386,Master!H1:H2386)</f>
        <v>No</v>
      </c>
      <c r="F528" s="56" t="s">
        <v>4127</v>
      </c>
      <c r="G528" s="56" t="s">
        <v>64</v>
      </c>
      <c r="H528" s="56" t="s">
        <v>53</v>
      </c>
      <c r="I528" s="56" t="s">
        <v>273</v>
      </c>
      <c r="J528" s="56" t="s">
        <v>2985</v>
      </c>
      <c r="K528" s="56" t="s">
        <v>56</v>
      </c>
      <c r="L528" s="56" t="s">
        <v>50</v>
      </c>
      <c r="M528" s="57">
        <v>49.5</v>
      </c>
      <c r="N528" s="57" cm="1">
        <f t="array" ref="N528">O528</f>
        <v>90</v>
      </c>
      <c r="O528" s="57">
        <v>90</v>
      </c>
      <c r="P528" s="58" cm="1">
        <f t="array" ref="P528">(O528*$P$3)*(M528/O528)</f>
        <v>68.805000000000007</v>
      </c>
      <c r="Q528" s="58" cm="1">
        <f t="array" ref="Q528">R528</f>
        <v>150</v>
      </c>
      <c r="R528" s="58" cm="1">
        <f t="array" ref="R528">ROUND(O528*$P$3*(1+$Q$3),0)</f>
        <v>150</v>
      </c>
      <c r="S528" s="56" t="s">
        <v>2942</v>
      </c>
      <c r="T528" s="60" t="s">
        <v>58</v>
      </c>
      <c r="U528" s="51"/>
      <c r="V528" s="61"/>
      <c r="W528" s="61"/>
      <c r="X528" s="61"/>
      <c r="Y528" s="61"/>
      <c r="Z528" s="53">
        <f t="shared" si="8"/>
        <v>0</v>
      </c>
    </row>
    <row r="529" spans="1:26" ht="16" customHeight="1" x14ac:dyDescent="0.2">
      <c r="A529" s="54"/>
      <c r="B529" s="63" t="s">
        <v>3997</v>
      </c>
      <c r="C529" s="56" t="s">
        <v>4130</v>
      </c>
      <c r="D529" s="56" t="s">
        <v>4131</v>
      </c>
      <c r="E529" s="56" t="str" cm="1">
        <f t="array" ref="E529">_xlfn.XLOOKUP(C529,Master!E1:E2386,Master!H1:H2386)</f>
        <v>No</v>
      </c>
      <c r="F529" s="56" t="s">
        <v>4127</v>
      </c>
      <c r="G529" s="56" t="s">
        <v>67</v>
      </c>
      <c r="H529" s="56" t="s">
        <v>53</v>
      </c>
      <c r="I529" s="56" t="s">
        <v>273</v>
      </c>
      <c r="J529" s="56" t="s">
        <v>2985</v>
      </c>
      <c r="K529" s="56" t="s">
        <v>56</v>
      </c>
      <c r="L529" s="56" t="s">
        <v>50</v>
      </c>
      <c r="M529" s="57">
        <v>49.5</v>
      </c>
      <c r="N529" s="57" cm="1">
        <f t="array" ref="N529">O529</f>
        <v>90</v>
      </c>
      <c r="O529" s="57">
        <v>90</v>
      </c>
      <c r="P529" s="58" cm="1">
        <f t="array" ref="P529">(O529*$P$3)*(M529/O529)</f>
        <v>68.805000000000007</v>
      </c>
      <c r="Q529" s="58" cm="1">
        <f t="array" ref="Q529">R529</f>
        <v>150</v>
      </c>
      <c r="R529" s="58" cm="1">
        <f t="array" ref="R529">ROUND(O529*$P$3*(1+$Q$3),0)</f>
        <v>150</v>
      </c>
      <c r="S529" s="56" t="s">
        <v>2942</v>
      </c>
      <c r="T529" s="60" t="s">
        <v>58</v>
      </c>
      <c r="U529" s="51"/>
      <c r="V529" s="61"/>
      <c r="W529" s="61"/>
      <c r="X529" s="61"/>
      <c r="Y529" s="61"/>
      <c r="Z529" s="53">
        <f t="shared" si="8"/>
        <v>0</v>
      </c>
    </row>
    <row r="530" spans="1:26" ht="16" customHeight="1" x14ac:dyDescent="0.2">
      <c r="A530" s="54"/>
      <c r="B530" s="63" t="s">
        <v>4000</v>
      </c>
      <c r="C530" s="56" t="s">
        <v>4132</v>
      </c>
      <c r="D530" s="56" t="s">
        <v>4133</v>
      </c>
      <c r="E530" s="56" t="str" cm="1">
        <f t="array" ref="E530">_xlfn.XLOOKUP(C530,Master!E1:E2386,Master!H1:H2386)</f>
        <v>No</v>
      </c>
      <c r="F530" s="56" t="s">
        <v>4127</v>
      </c>
      <c r="G530" s="56" t="s">
        <v>70</v>
      </c>
      <c r="H530" s="56" t="s">
        <v>53</v>
      </c>
      <c r="I530" s="56" t="s">
        <v>273</v>
      </c>
      <c r="J530" s="56" t="s">
        <v>2985</v>
      </c>
      <c r="K530" s="56" t="s">
        <v>56</v>
      </c>
      <c r="L530" s="56" t="s">
        <v>50</v>
      </c>
      <c r="M530" s="57">
        <v>49.5</v>
      </c>
      <c r="N530" s="57" cm="1">
        <f t="array" ref="N530">O530</f>
        <v>90</v>
      </c>
      <c r="O530" s="57">
        <v>90</v>
      </c>
      <c r="P530" s="58" cm="1">
        <f t="array" ref="P530">(O530*$P$3)*(M530/O530)</f>
        <v>68.805000000000007</v>
      </c>
      <c r="Q530" s="58" cm="1">
        <f t="array" ref="Q530">R530</f>
        <v>150</v>
      </c>
      <c r="R530" s="58" cm="1">
        <f t="array" ref="R530">ROUND(O530*$P$3*(1+$Q$3),0)</f>
        <v>150</v>
      </c>
      <c r="S530" s="56" t="s">
        <v>2942</v>
      </c>
      <c r="T530" s="60" t="s">
        <v>58</v>
      </c>
      <c r="U530" s="51"/>
      <c r="V530" s="61"/>
      <c r="W530" s="61"/>
      <c r="X530" s="61"/>
      <c r="Y530" s="61"/>
      <c r="Z530" s="53">
        <f t="shared" si="8"/>
        <v>0</v>
      </c>
    </row>
    <row r="531" spans="1:26" ht="16" customHeight="1" x14ac:dyDescent="0.2">
      <c r="A531" s="54"/>
      <c r="B531" s="63" t="s">
        <v>4003</v>
      </c>
      <c r="C531" s="56" t="s">
        <v>4134</v>
      </c>
      <c r="D531" s="56" t="s">
        <v>4135</v>
      </c>
      <c r="E531" s="56" t="str" cm="1">
        <f t="array" ref="E531">_xlfn.XLOOKUP(C531,Master!E1:E2386,Master!H1:H2386)</f>
        <v>No</v>
      </c>
      <c r="F531" s="56" t="s">
        <v>4127</v>
      </c>
      <c r="G531" s="56" t="s">
        <v>282</v>
      </c>
      <c r="H531" s="56" t="s">
        <v>53</v>
      </c>
      <c r="I531" s="56" t="s">
        <v>273</v>
      </c>
      <c r="J531" s="56" t="s">
        <v>2985</v>
      </c>
      <c r="K531" s="56" t="s">
        <v>56</v>
      </c>
      <c r="L531" s="56" t="s">
        <v>50</v>
      </c>
      <c r="M531" s="57">
        <v>49.5</v>
      </c>
      <c r="N531" s="57" cm="1">
        <f t="array" ref="N531">O531</f>
        <v>90</v>
      </c>
      <c r="O531" s="57">
        <v>90</v>
      </c>
      <c r="P531" s="58" cm="1">
        <f t="array" ref="P531">(O531*$P$3)*(M531/O531)</f>
        <v>68.805000000000007</v>
      </c>
      <c r="Q531" s="58" cm="1">
        <f t="array" ref="Q531">R531</f>
        <v>150</v>
      </c>
      <c r="R531" s="58" cm="1">
        <f t="array" ref="R531">ROUND(O531*$P$3*(1+$Q$3),0)</f>
        <v>150</v>
      </c>
      <c r="S531" s="56" t="s">
        <v>2942</v>
      </c>
      <c r="T531" s="60" t="s">
        <v>58</v>
      </c>
      <c r="U531" s="51"/>
      <c r="V531" s="61"/>
      <c r="W531" s="61"/>
      <c r="X531" s="61"/>
      <c r="Y531" s="61"/>
      <c r="Z531" s="53">
        <f t="shared" si="8"/>
        <v>0</v>
      </c>
    </row>
    <row r="532" spans="1:26" ht="16" customHeight="1" x14ac:dyDescent="0.2">
      <c r="A532" s="54"/>
      <c r="B532" s="63" t="s">
        <v>4006</v>
      </c>
      <c r="C532" s="56" t="s">
        <v>4136</v>
      </c>
      <c r="D532" s="56" t="s">
        <v>4137</v>
      </c>
      <c r="E532" s="56" t="str" cm="1">
        <f t="array" ref="E532">_xlfn.XLOOKUP(C532,Master!E1:E2386,Master!H1:H2386)</f>
        <v>No</v>
      </c>
      <c r="F532" s="56" t="s">
        <v>4127</v>
      </c>
      <c r="G532" s="56" t="s">
        <v>285</v>
      </c>
      <c r="H532" s="56" t="s">
        <v>53</v>
      </c>
      <c r="I532" s="56" t="s">
        <v>273</v>
      </c>
      <c r="J532" s="56" t="s">
        <v>2985</v>
      </c>
      <c r="K532" s="56" t="s">
        <v>56</v>
      </c>
      <c r="L532" s="56" t="s">
        <v>50</v>
      </c>
      <c r="M532" s="57">
        <v>49.5</v>
      </c>
      <c r="N532" s="57" cm="1">
        <f t="array" ref="N532">O532</f>
        <v>90</v>
      </c>
      <c r="O532" s="57">
        <v>90</v>
      </c>
      <c r="P532" s="58" cm="1">
        <f t="array" ref="P532">(O532*$P$3)*(M532/O532)</f>
        <v>68.805000000000007</v>
      </c>
      <c r="Q532" s="58" cm="1">
        <f t="array" ref="Q532">R532</f>
        <v>150</v>
      </c>
      <c r="R532" s="58" cm="1">
        <f t="array" ref="R532">ROUND(O532*$P$3*(1+$Q$3),0)</f>
        <v>150</v>
      </c>
      <c r="S532" s="56" t="s">
        <v>2942</v>
      </c>
      <c r="T532" s="60" t="s">
        <v>58</v>
      </c>
      <c r="U532" s="51"/>
      <c r="V532" s="61"/>
      <c r="W532" s="61"/>
      <c r="X532" s="61"/>
      <c r="Y532" s="61"/>
      <c r="Z532" s="53">
        <f t="shared" si="8"/>
        <v>0</v>
      </c>
    </row>
    <row r="533" spans="1:26" ht="16" customHeight="1" x14ac:dyDescent="0.2">
      <c r="A533" s="54"/>
      <c r="B533" s="63" t="s">
        <v>4009</v>
      </c>
      <c r="C533" s="56" t="s">
        <v>4138</v>
      </c>
      <c r="D533" s="56" t="s">
        <v>4139</v>
      </c>
      <c r="E533" s="56" t="str" cm="1">
        <f t="array" ref="E533">_xlfn.XLOOKUP(C533,Master!E1:E2386,Master!H1:H2386)</f>
        <v>Yes</v>
      </c>
      <c r="F533" s="56" t="s">
        <v>4102</v>
      </c>
      <c r="G533" s="56" t="s">
        <v>61</v>
      </c>
      <c r="H533" s="56" t="s">
        <v>53</v>
      </c>
      <c r="I533" s="56" t="s">
        <v>54</v>
      </c>
      <c r="J533" s="56" t="s">
        <v>2985</v>
      </c>
      <c r="K533" s="56" t="s">
        <v>56</v>
      </c>
      <c r="L533" s="56" t="s">
        <v>50</v>
      </c>
      <c r="M533" s="57">
        <v>44</v>
      </c>
      <c r="N533" s="57" cm="1">
        <f t="array" ref="N533">O533</f>
        <v>80</v>
      </c>
      <c r="O533" s="57">
        <v>80</v>
      </c>
      <c r="P533" s="58" cm="1">
        <f t="array" ref="P533">(O533*$P$3)*(M533/O533)</f>
        <v>61.16</v>
      </c>
      <c r="Q533" s="58" cm="1">
        <f t="array" ref="Q533">R533</f>
        <v>133</v>
      </c>
      <c r="R533" s="58" cm="1">
        <f t="array" ref="R533">ROUND(O533*$P$3*(1+$Q$3),0)</f>
        <v>133</v>
      </c>
      <c r="S533" s="56" t="s">
        <v>2942</v>
      </c>
      <c r="T533" s="60" t="s">
        <v>58</v>
      </c>
      <c r="U533" s="51"/>
      <c r="V533" s="61"/>
      <c r="W533" s="61"/>
      <c r="X533" s="61"/>
      <c r="Y533" s="61"/>
      <c r="Z533" s="53">
        <f t="shared" si="8"/>
        <v>0</v>
      </c>
    </row>
    <row r="534" spans="1:26" ht="16" customHeight="1" x14ac:dyDescent="0.2">
      <c r="A534" s="54"/>
      <c r="B534" s="63" t="s">
        <v>4012</v>
      </c>
      <c r="C534" s="56" t="s">
        <v>4140</v>
      </c>
      <c r="D534" s="56" t="s">
        <v>4141</v>
      </c>
      <c r="E534" s="56" t="str" cm="1">
        <f t="array" ref="E534">_xlfn.XLOOKUP(C534,Master!E1:E2386,Master!H1:H2386)</f>
        <v>Yes</v>
      </c>
      <c r="F534" s="56" t="s">
        <v>4102</v>
      </c>
      <c r="G534" s="56" t="s">
        <v>64</v>
      </c>
      <c r="H534" s="56" t="s">
        <v>53</v>
      </c>
      <c r="I534" s="56" t="s">
        <v>54</v>
      </c>
      <c r="J534" s="56" t="s">
        <v>2985</v>
      </c>
      <c r="K534" s="56" t="s">
        <v>56</v>
      </c>
      <c r="L534" s="56" t="s">
        <v>50</v>
      </c>
      <c r="M534" s="57">
        <v>44</v>
      </c>
      <c r="N534" s="57" cm="1">
        <f t="array" ref="N534">O534</f>
        <v>80</v>
      </c>
      <c r="O534" s="57">
        <v>80</v>
      </c>
      <c r="P534" s="58" cm="1">
        <f t="array" ref="P534">(O534*$P$3)*(M534/O534)</f>
        <v>61.16</v>
      </c>
      <c r="Q534" s="58" cm="1">
        <f t="array" ref="Q534">R534</f>
        <v>133</v>
      </c>
      <c r="R534" s="58" cm="1">
        <f t="array" ref="R534">ROUND(O534*$P$3*(1+$Q$3),0)</f>
        <v>133</v>
      </c>
      <c r="S534" s="56" t="s">
        <v>2942</v>
      </c>
      <c r="T534" s="60" t="s">
        <v>58</v>
      </c>
      <c r="U534" s="51"/>
      <c r="V534" s="61"/>
      <c r="W534" s="61"/>
      <c r="X534" s="61"/>
      <c r="Y534" s="61"/>
      <c r="Z534" s="53">
        <f t="shared" si="8"/>
        <v>0</v>
      </c>
    </row>
    <row r="535" spans="1:26" ht="16" customHeight="1" x14ac:dyDescent="0.2">
      <c r="A535" s="54"/>
      <c r="B535" s="63" t="s">
        <v>4015</v>
      </c>
      <c r="C535" s="56" t="s">
        <v>4142</v>
      </c>
      <c r="D535" s="56" t="s">
        <v>4143</v>
      </c>
      <c r="E535" s="56" t="str" cm="1">
        <f t="array" ref="E535">_xlfn.XLOOKUP(C535,Master!E1:E2386,Master!H1:H2386)</f>
        <v>Yes</v>
      </c>
      <c r="F535" s="56" t="s">
        <v>4102</v>
      </c>
      <c r="G535" s="56" t="s">
        <v>67</v>
      </c>
      <c r="H535" s="56" t="s">
        <v>53</v>
      </c>
      <c r="I535" s="56" t="s">
        <v>54</v>
      </c>
      <c r="J535" s="56" t="s">
        <v>2985</v>
      </c>
      <c r="K535" s="56" t="s">
        <v>56</v>
      </c>
      <c r="L535" s="56" t="s">
        <v>50</v>
      </c>
      <c r="M535" s="57">
        <v>44</v>
      </c>
      <c r="N535" s="57" cm="1">
        <f t="array" ref="N535">O535</f>
        <v>80</v>
      </c>
      <c r="O535" s="57">
        <v>80</v>
      </c>
      <c r="P535" s="58" cm="1">
        <f t="array" ref="P535">(O535*$P$3)*(M535/O535)</f>
        <v>61.16</v>
      </c>
      <c r="Q535" s="58" cm="1">
        <f t="array" ref="Q535">R535</f>
        <v>133</v>
      </c>
      <c r="R535" s="58" cm="1">
        <f t="array" ref="R535">ROUND(O535*$P$3*(1+$Q$3),0)</f>
        <v>133</v>
      </c>
      <c r="S535" s="56" t="s">
        <v>2942</v>
      </c>
      <c r="T535" s="60" t="s">
        <v>58</v>
      </c>
      <c r="U535" s="51"/>
      <c r="V535" s="61"/>
      <c r="W535" s="61"/>
      <c r="X535" s="61"/>
      <c r="Y535" s="61"/>
      <c r="Z535" s="53">
        <f t="shared" si="8"/>
        <v>0</v>
      </c>
    </row>
    <row r="536" spans="1:26" ht="16" customHeight="1" x14ac:dyDescent="0.2">
      <c r="A536" s="54"/>
      <c r="B536" s="63" t="s">
        <v>4018</v>
      </c>
      <c r="C536" s="56" t="s">
        <v>4144</v>
      </c>
      <c r="D536" s="56" t="s">
        <v>4145</v>
      </c>
      <c r="E536" s="56" t="str" cm="1">
        <f t="array" ref="E536">_xlfn.XLOOKUP(C536,Master!E1:E2386,Master!H1:H2386)</f>
        <v>Yes</v>
      </c>
      <c r="F536" s="56" t="s">
        <v>4102</v>
      </c>
      <c r="G536" s="56" t="s">
        <v>70</v>
      </c>
      <c r="H536" s="56" t="s">
        <v>53</v>
      </c>
      <c r="I536" s="56" t="s">
        <v>54</v>
      </c>
      <c r="J536" s="56" t="s">
        <v>2985</v>
      </c>
      <c r="K536" s="56" t="s">
        <v>56</v>
      </c>
      <c r="L536" s="56" t="s">
        <v>50</v>
      </c>
      <c r="M536" s="57">
        <v>44</v>
      </c>
      <c r="N536" s="57" cm="1">
        <f t="array" ref="N536">O536</f>
        <v>80</v>
      </c>
      <c r="O536" s="57">
        <v>80</v>
      </c>
      <c r="P536" s="58" cm="1">
        <f t="array" ref="P536">(O536*$P$3)*(M536/O536)</f>
        <v>61.16</v>
      </c>
      <c r="Q536" s="58" cm="1">
        <f t="array" ref="Q536">R536</f>
        <v>133</v>
      </c>
      <c r="R536" s="58" cm="1">
        <f t="array" ref="R536">ROUND(O536*$P$3*(1+$Q$3),0)</f>
        <v>133</v>
      </c>
      <c r="S536" s="56" t="s">
        <v>2942</v>
      </c>
      <c r="T536" s="60" t="s">
        <v>58</v>
      </c>
      <c r="U536" s="51"/>
      <c r="V536" s="61"/>
      <c r="W536" s="61"/>
      <c r="X536" s="61"/>
      <c r="Y536" s="61"/>
      <c r="Z536" s="53">
        <f t="shared" si="8"/>
        <v>0</v>
      </c>
    </row>
    <row r="537" spans="1:26" ht="16" customHeight="1" x14ac:dyDescent="0.2">
      <c r="A537" s="54"/>
      <c r="B537" s="55">
        <v>840490702479</v>
      </c>
      <c r="C537" s="56" t="s">
        <v>4146</v>
      </c>
      <c r="D537" s="56" t="s">
        <v>4147</v>
      </c>
      <c r="E537" s="56" t="str" cm="1">
        <f t="array" ref="E537">_xlfn.XLOOKUP(C537,Master!E1:E2386,Master!H1:H2386)</f>
        <v>Yes</v>
      </c>
      <c r="F537" s="56" t="s">
        <v>4102</v>
      </c>
      <c r="G537" s="56" t="s">
        <v>282</v>
      </c>
      <c r="H537" s="56" t="s">
        <v>53</v>
      </c>
      <c r="I537" s="56" t="s">
        <v>54</v>
      </c>
      <c r="J537" s="56" t="s">
        <v>2985</v>
      </c>
      <c r="K537" s="56" t="s">
        <v>56</v>
      </c>
      <c r="L537" s="56" t="s">
        <v>50</v>
      </c>
      <c r="M537" s="57">
        <v>44</v>
      </c>
      <c r="N537" s="57" cm="1">
        <f t="array" ref="N537">O537</f>
        <v>80</v>
      </c>
      <c r="O537" s="57">
        <v>80</v>
      </c>
      <c r="P537" s="58" cm="1">
        <f t="array" ref="P537">(O537*$P$3)*(M537/O537)</f>
        <v>61.16</v>
      </c>
      <c r="Q537" s="58" cm="1">
        <f t="array" ref="Q537">R537</f>
        <v>133</v>
      </c>
      <c r="R537" s="58" cm="1">
        <f t="array" ref="R537">ROUND(O537*$P$3*(1+$Q$3),0)</f>
        <v>133</v>
      </c>
      <c r="S537" s="56" t="s">
        <v>2942</v>
      </c>
      <c r="T537" s="60" t="s">
        <v>58</v>
      </c>
      <c r="U537" s="51"/>
      <c r="V537" s="61"/>
      <c r="W537" s="61"/>
      <c r="X537" s="61"/>
      <c r="Y537" s="61"/>
      <c r="Z537" s="53">
        <f t="shared" si="8"/>
        <v>0</v>
      </c>
    </row>
    <row r="538" spans="1:26" ht="16" customHeight="1" x14ac:dyDescent="0.2">
      <c r="A538" s="54"/>
      <c r="B538" s="55">
        <v>840490702462</v>
      </c>
      <c r="C538" s="56" t="s">
        <v>4148</v>
      </c>
      <c r="D538" s="56" t="s">
        <v>4149</v>
      </c>
      <c r="E538" s="56" t="str" cm="1">
        <f t="array" ref="E538">_xlfn.XLOOKUP(C538,Master!E1:E2386,Master!H1:H2386)</f>
        <v>Yes</v>
      </c>
      <c r="F538" s="56" t="s">
        <v>4102</v>
      </c>
      <c r="G538" s="56" t="s">
        <v>285</v>
      </c>
      <c r="H538" s="56" t="s">
        <v>53</v>
      </c>
      <c r="I538" s="56" t="s">
        <v>54</v>
      </c>
      <c r="J538" s="56" t="s">
        <v>2985</v>
      </c>
      <c r="K538" s="56" t="s">
        <v>56</v>
      </c>
      <c r="L538" s="56" t="s">
        <v>50</v>
      </c>
      <c r="M538" s="57">
        <v>44</v>
      </c>
      <c r="N538" s="57" cm="1">
        <f t="array" ref="N538">O538</f>
        <v>80</v>
      </c>
      <c r="O538" s="57">
        <v>80</v>
      </c>
      <c r="P538" s="58" cm="1">
        <f t="array" ref="P538">(O538*$P$3)*(M538/O538)</f>
        <v>61.16</v>
      </c>
      <c r="Q538" s="58" cm="1">
        <f t="array" ref="Q538">R538</f>
        <v>133</v>
      </c>
      <c r="R538" s="58" cm="1">
        <f t="array" ref="R538">ROUND(O538*$P$3*(1+$Q$3),0)</f>
        <v>133</v>
      </c>
      <c r="S538" s="56" t="s">
        <v>2942</v>
      </c>
      <c r="T538" s="60" t="s">
        <v>58</v>
      </c>
      <c r="U538" s="51"/>
      <c r="V538" s="61"/>
      <c r="W538" s="61"/>
      <c r="X538" s="61"/>
      <c r="Y538" s="61"/>
      <c r="Z538" s="53">
        <f t="shared" si="8"/>
        <v>0</v>
      </c>
    </row>
    <row r="539" spans="1:26" ht="16" customHeight="1" x14ac:dyDescent="0.2">
      <c r="A539" s="54"/>
      <c r="B539" s="63" t="s">
        <v>3997</v>
      </c>
      <c r="C539" s="56" t="s">
        <v>4150</v>
      </c>
      <c r="D539" s="56" t="s">
        <v>4151</v>
      </c>
      <c r="E539" s="56" t="str" cm="1">
        <f t="array" ref="E539">_xlfn.XLOOKUP(C539,Master!E1:E2386,Master!H1:H2386)</f>
        <v>No</v>
      </c>
      <c r="F539" s="56" t="s">
        <v>4127</v>
      </c>
      <c r="G539" s="56" t="s">
        <v>61</v>
      </c>
      <c r="H539" s="56" t="s">
        <v>53</v>
      </c>
      <c r="I539" s="56" t="s">
        <v>54</v>
      </c>
      <c r="J539" s="56" t="s">
        <v>2985</v>
      </c>
      <c r="K539" s="56" t="s">
        <v>56</v>
      </c>
      <c r="L539" s="56" t="s">
        <v>50</v>
      </c>
      <c r="M539" s="57">
        <v>44</v>
      </c>
      <c r="N539" s="57" cm="1">
        <f t="array" ref="N539">O539</f>
        <v>80</v>
      </c>
      <c r="O539" s="57">
        <v>80</v>
      </c>
      <c r="P539" s="58" cm="1">
        <f t="array" ref="P539">(O539*$P$3)*(M539/O539)</f>
        <v>61.16</v>
      </c>
      <c r="Q539" s="58" cm="1">
        <f t="array" ref="Q539">R539</f>
        <v>133</v>
      </c>
      <c r="R539" s="58" cm="1">
        <f t="array" ref="R539">ROUND(O539*$P$3*(1+$Q$3),0)</f>
        <v>133</v>
      </c>
      <c r="S539" s="56" t="s">
        <v>2942</v>
      </c>
      <c r="T539" s="60" t="s">
        <v>58</v>
      </c>
      <c r="U539" s="51"/>
      <c r="V539" s="61"/>
      <c r="W539" s="61"/>
      <c r="X539" s="61"/>
      <c r="Y539" s="61"/>
      <c r="Z539" s="53">
        <f t="shared" si="8"/>
        <v>0</v>
      </c>
    </row>
    <row r="540" spans="1:26" ht="16" customHeight="1" x14ac:dyDescent="0.2">
      <c r="A540" s="54"/>
      <c r="B540" s="63" t="s">
        <v>4000</v>
      </c>
      <c r="C540" s="56" t="s">
        <v>4152</v>
      </c>
      <c r="D540" s="56" t="s">
        <v>4153</v>
      </c>
      <c r="E540" s="56" t="str" cm="1">
        <f t="array" ref="E540">_xlfn.XLOOKUP(C540,Master!E1:E2386,Master!H1:H2386)</f>
        <v>No</v>
      </c>
      <c r="F540" s="56" t="s">
        <v>4127</v>
      </c>
      <c r="G540" s="56" t="s">
        <v>64</v>
      </c>
      <c r="H540" s="56" t="s">
        <v>53</v>
      </c>
      <c r="I540" s="56" t="s">
        <v>54</v>
      </c>
      <c r="J540" s="56" t="s">
        <v>2985</v>
      </c>
      <c r="K540" s="56" t="s">
        <v>56</v>
      </c>
      <c r="L540" s="56" t="s">
        <v>50</v>
      </c>
      <c r="M540" s="57">
        <v>44</v>
      </c>
      <c r="N540" s="57" cm="1">
        <f t="array" ref="N540">O540</f>
        <v>80</v>
      </c>
      <c r="O540" s="57">
        <v>80</v>
      </c>
      <c r="P540" s="58" cm="1">
        <f t="array" ref="P540">(O540*$P$3)*(M540/O540)</f>
        <v>61.16</v>
      </c>
      <c r="Q540" s="58" cm="1">
        <f t="array" ref="Q540">R540</f>
        <v>133</v>
      </c>
      <c r="R540" s="58" cm="1">
        <f t="array" ref="R540">ROUND(O540*$P$3*(1+$Q$3),0)</f>
        <v>133</v>
      </c>
      <c r="S540" s="56" t="s">
        <v>2942</v>
      </c>
      <c r="T540" s="60" t="s">
        <v>58</v>
      </c>
      <c r="U540" s="51"/>
      <c r="V540" s="61"/>
      <c r="W540" s="61"/>
      <c r="X540" s="61"/>
      <c r="Y540" s="61"/>
      <c r="Z540" s="53">
        <f t="shared" si="8"/>
        <v>0</v>
      </c>
    </row>
    <row r="541" spans="1:26" ht="16" customHeight="1" x14ac:dyDescent="0.2">
      <c r="A541" s="54"/>
      <c r="B541" s="63" t="s">
        <v>4003</v>
      </c>
      <c r="C541" s="56" t="s">
        <v>4154</v>
      </c>
      <c r="D541" s="56" t="s">
        <v>4155</v>
      </c>
      <c r="E541" s="56" t="str" cm="1">
        <f t="array" ref="E541">_xlfn.XLOOKUP(C541,Master!E1:E2386,Master!H1:H2386)</f>
        <v>No</v>
      </c>
      <c r="F541" s="56" t="s">
        <v>4127</v>
      </c>
      <c r="G541" s="56" t="s">
        <v>67</v>
      </c>
      <c r="H541" s="56" t="s">
        <v>53</v>
      </c>
      <c r="I541" s="56" t="s">
        <v>54</v>
      </c>
      <c r="J541" s="56" t="s">
        <v>2985</v>
      </c>
      <c r="K541" s="56" t="s">
        <v>56</v>
      </c>
      <c r="L541" s="56" t="s">
        <v>50</v>
      </c>
      <c r="M541" s="57">
        <v>44</v>
      </c>
      <c r="N541" s="57" cm="1">
        <f t="array" ref="N541">O541</f>
        <v>80</v>
      </c>
      <c r="O541" s="57">
        <v>80</v>
      </c>
      <c r="P541" s="58" cm="1">
        <f t="array" ref="P541">(O541*$P$3)*(M541/O541)</f>
        <v>61.16</v>
      </c>
      <c r="Q541" s="58" cm="1">
        <f t="array" ref="Q541">R541</f>
        <v>133</v>
      </c>
      <c r="R541" s="58" cm="1">
        <f t="array" ref="R541">ROUND(O541*$P$3*(1+$Q$3),0)</f>
        <v>133</v>
      </c>
      <c r="S541" s="56" t="s">
        <v>2942</v>
      </c>
      <c r="T541" s="60" t="s">
        <v>58</v>
      </c>
      <c r="U541" s="51"/>
      <c r="V541" s="61"/>
      <c r="W541" s="61"/>
      <c r="X541" s="61"/>
      <c r="Y541" s="61"/>
      <c r="Z541" s="53">
        <f t="shared" si="8"/>
        <v>0</v>
      </c>
    </row>
    <row r="542" spans="1:26" ht="16" customHeight="1" x14ac:dyDescent="0.2">
      <c r="A542" s="54"/>
      <c r="B542" s="63" t="s">
        <v>4006</v>
      </c>
      <c r="C542" s="56" t="s">
        <v>4156</v>
      </c>
      <c r="D542" s="56" t="s">
        <v>4157</v>
      </c>
      <c r="E542" s="56" t="str" cm="1">
        <f t="array" ref="E542">_xlfn.XLOOKUP(C542,Master!E1:E2386,Master!H1:H2386)</f>
        <v>No</v>
      </c>
      <c r="F542" s="56" t="s">
        <v>4127</v>
      </c>
      <c r="G542" s="56" t="s">
        <v>70</v>
      </c>
      <c r="H542" s="56" t="s">
        <v>53</v>
      </c>
      <c r="I542" s="56" t="s">
        <v>54</v>
      </c>
      <c r="J542" s="56" t="s">
        <v>2985</v>
      </c>
      <c r="K542" s="56" t="s">
        <v>56</v>
      </c>
      <c r="L542" s="56" t="s">
        <v>50</v>
      </c>
      <c r="M542" s="57">
        <v>44</v>
      </c>
      <c r="N542" s="57" cm="1">
        <f t="array" ref="N542">O542</f>
        <v>80</v>
      </c>
      <c r="O542" s="57">
        <v>80</v>
      </c>
      <c r="P542" s="58" cm="1">
        <f t="array" ref="P542">(O542*$P$3)*(M542/O542)</f>
        <v>61.16</v>
      </c>
      <c r="Q542" s="58" cm="1">
        <f t="array" ref="Q542">R542</f>
        <v>133</v>
      </c>
      <c r="R542" s="58" cm="1">
        <f t="array" ref="R542">ROUND(O542*$P$3*(1+$Q$3),0)</f>
        <v>133</v>
      </c>
      <c r="S542" s="56" t="s">
        <v>2942</v>
      </c>
      <c r="T542" s="60" t="s">
        <v>58</v>
      </c>
      <c r="U542" s="51"/>
      <c r="V542" s="61"/>
      <c r="W542" s="61"/>
      <c r="X542" s="61"/>
      <c r="Y542" s="61"/>
      <c r="Z542" s="53">
        <f t="shared" si="8"/>
        <v>0</v>
      </c>
    </row>
    <row r="543" spans="1:26" ht="16" customHeight="1" x14ac:dyDescent="0.2">
      <c r="A543" s="54"/>
      <c r="B543" s="63" t="s">
        <v>4009</v>
      </c>
      <c r="C543" s="56" t="s">
        <v>4158</v>
      </c>
      <c r="D543" s="56" t="s">
        <v>4159</v>
      </c>
      <c r="E543" s="56" t="str" cm="1">
        <f t="array" ref="E543">_xlfn.XLOOKUP(C543,Master!E1:E2386,Master!H1:H2386)</f>
        <v>No</v>
      </c>
      <c r="F543" s="56" t="s">
        <v>4127</v>
      </c>
      <c r="G543" s="56" t="s">
        <v>282</v>
      </c>
      <c r="H543" s="56" t="s">
        <v>53</v>
      </c>
      <c r="I543" s="56" t="s">
        <v>54</v>
      </c>
      <c r="J543" s="56" t="s">
        <v>2985</v>
      </c>
      <c r="K543" s="56" t="s">
        <v>56</v>
      </c>
      <c r="L543" s="56" t="s">
        <v>50</v>
      </c>
      <c r="M543" s="57">
        <v>44</v>
      </c>
      <c r="N543" s="57" cm="1">
        <f t="array" ref="N543">O543</f>
        <v>80</v>
      </c>
      <c r="O543" s="57">
        <v>80</v>
      </c>
      <c r="P543" s="58" cm="1">
        <f t="array" ref="P543">(O543*$P$3)*(M543/O543)</f>
        <v>61.16</v>
      </c>
      <c r="Q543" s="58" cm="1">
        <f t="array" ref="Q543">R543</f>
        <v>133</v>
      </c>
      <c r="R543" s="58" cm="1">
        <f t="array" ref="R543">ROUND(O543*$P$3*(1+$Q$3),0)</f>
        <v>133</v>
      </c>
      <c r="S543" s="56" t="s">
        <v>2942</v>
      </c>
      <c r="T543" s="60" t="s">
        <v>58</v>
      </c>
      <c r="U543" s="51"/>
      <c r="V543" s="61"/>
      <c r="W543" s="61"/>
      <c r="X543" s="61"/>
      <c r="Y543" s="61"/>
      <c r="Z543" s="53">
        <f t="shared" si="8"/>
        <v>0</v>
      </c>
    </row>
    <row r="544" spans="1:26" ht="16" customHeight="1" x14ac:dyDescent="0.2">
      <c r="A544" s="54"/>
      <c r="B544" s="63" t="s">
        <v>4012</v>
      </c>
      <c r="C544" s="56" t="s">
        <v>4160</v>
      </c>
      <c r="D544" s="56" t="s">
        <v>4161</v>
      </c>
      <c r="E544" s="56" t="str" cm="1">
        <f t="array" ref="E544">_xlfn.XLOOKUP(C544,Master!E1:E2386,Master!H1:H2386)</f>
        <v>No</v>
      </c>
      <c r="F544" s="56" t="s">
        <v>4127</v>
      </c>
      <c r="G544" s="56" t="s">
        <v>285</v>
      </c>
      <c r="H544" s="56" t="s">
        <v>53</v>
      </c>
      <c r="I544" s="56" t="s">
        <v>54</v>
      </c>
      <c r="J544" s="56" t="s">
        <v>2985</v>
      </c>
      <c r="K544" s="56" t="s">
        <v>56</v>
      </c>
      <c r="L544" s="56" t="s">
        <v>50</v>
      </c>
      <c r="M544" s="57">
        <v>44</v>
      </c>
      <c r="N544" s="57" cm="1">
        <f t="array" ref="N544">O544</f>
        <v>80</v>
      </c>
      <c r="O544" s="57">
        <v>80</v>
      </c>
      <c r="P544" s="58" cm="1">
        <f t="array" ref="P544">(O544*$P$3)*(M544/O544)</f>
        <v>61.16</v>
      </c>
      <c r="Q544" s="58" cm="1">
        <f t="array" ref="Q544">R544</f>
        <v>133</v>
      </c>
      <c r="R544" s="58" cm="1">
        <f t="array" ref="R544">ROUND(O544*$P$3*(1+$Q$3),0)</f>
        <v>133</v>
      </c>
      <c r="S544" s="56" t="s">
        <v>2942</v>
      </c>
      <c r="T544" s="60" t="s">
        <v>58</v>
      </c>
      <c r="U544" s="51"/>
      <c r="V544" s="61"/>
      <c r="W544" s="61"/>
      <c r="X544" s="61"/>
      <c r="Y544" s="61"/>
      <c r="Z544" s="53">
        <f t="shared" si="8"/>
        <v>0</v>
      </c>
    </row>
    <row r="545" spans="1:26" ht="16" customHeight="1" x14ac:dyDescent="0.2">
      <c r="A545" s="54"/>
      <c r="B545" s="63" t="s">
        <v>4015</v>
      </c>
      <c r="C545" s="56" t="s">
        <v>4162</v>
      </c>
      <c r="D545" s="56" t="s">
        <v>4163</v>
      </c>
      <c r="E545" s="56" t="str" cm="1">
        <f t="array" ref="E545">_xlfn.XLOOKUP(C545,Master!E1:E2386,Master!H1:H2386)</f>
        <v>No</v>
      </c>
      <c r="F545" s="56" t="s">
        <v>2256</v>
      </c>
      <c r="G545" s="64">
        <v>3030</v>
      </c>
      <c r="H545" s="56" t="s">
        <v>139</v>
      </c>
      <c r="I545" s="56" t="s">
        <v>140</v>
      </c>
      <c r="J545" s="56" t="s">
        <v>2985</v>
      </c>
      <c r="K545" s="56" t="s">
        <v>56</v>
      </c>
      <c r="L545" s="56" t="s">
        <v>50</v>
      </c>
      <c r="M545" s="57">
        <v>60.5</v>
      </c>
      <c r="N545" s="57" cm="1">
        <f t="array" ref="N545">O545</f>
        <v>110</v>
      </c>
      <c r="O545" s="57">
        <v>110</v>
      </c>
      <c r="P545" s="58" cm="1">
        <f t="array" ref="P545">(O545*$P$3)*(M545/O545)</f>
        <v>84.094999999999999</v>
      </c>
      <c r="Q545" s="58" cm="1">
        <f t="array" ref="Q545">R545</f>
        <v>183</v>
      </c>
      <c r="R545" s="58" cm="1">
        <f t="array" ref="R545">ROUND(O545*$P$3*(1+$Q$3),0)</f>
        <v>183</v>
      </c>
      <c r="S545" s="56" t="s">
        <v>2942</v>
      </c>
      <c r="T545" s="60" t="s">
        <v>58</v>
      </c>
      <c r="U545" s="51"/>
      <c r="V545" s="61"/>
      <c r="W545" s="61"/>
      <c r="X545" s="61"/>
      <c r="Y545" s="61"/>
      <c r="Z545" s="53">
        <f t="shared" si="8"/>
        <v>0</v>
      </c>
    </row>
    <row r="546" spans="1:26" ht="16" customHeight="1" x14ac:dyDescent="0.2">
      <c r="A546" s="54"/>
      <c r="B546" s="63" t="s">
        <v>4018</v>
      </c>
      <c r="C546" s="56" t="s">
        <v>4164</v>
      </c>
      <c r="D546" s="56" t="s">
        <v>4165</v>
      </c>
      <c r="E546" s="56" t="str" cm="1">
        <f t="array" ref="E546">_xlfn.XLOOKUP(C546,Master!E1:E2386,Master!H1:H2386)</f>
        <v>No</v>
      </c>
      <c r="F546" s="56" t="s">
        <v>2256</v>
      </c>
      <c r="G546" s="64">
        <v>3032</v>
      </c>
      <c r="H546" s="56" t="s">
        <v>139</v>
      </c>
      <c r="I546" s="56" t="s">
        <v>140</v>
      </c>
      <c r="J546" s="56" t="s">
        <v>2985</v>
      </c>
      <c r="K546" s="56" t="s">
        <v>56</v>
      </c>
      <c r="L546" s="56" t="s">
        <v>50</v>
      </c>
      <c r="M546" s="57">
        <v>60.5</v>
      </c>
      <c r="N546" s="57" cm="1">
        <f t="array" ref="N546">O546</f>
        <v>110</v>
      </c>
      <c r="O546" s="57">
        <v>110</v>
      </c>
      <c r="P546" s="58" cm="1">
        <f t="array" ref="P546">(O546*$P$3)*(M546/O546)</f>
        <v>84.094999999999999</v>
      </c>
      <c r="Q546" s="58" cm="1">
        <f t="array" ref="Q546">R546</f>
        <v>183</v>
      </c>
      <c r="R546" s="58" cm="1">
        <f t="array" ref="R546">ROUND(O546*$P$3*(1+$Q$3),0)</f>
        <v>183</v>
      </c>
      <c r="S546" s="56" t="s">
        <v>2942</v>
      </c>
      <c r="T546" s="60" t="s">
        <v>58</v>
      </c>
      <c r="U546" s="51"/>
      <c r="V546" s="61"/>
      <c r="W546" s="61"/>
      <c r="X546" s="61"/>
      <c r="Y546" s="61"/>
      <c r="Z546" s="53">
        <f t="shared" si="8"/>
        <v>0</v>
      </c>
    </row>
    <row r="547" spans="1:26" ht="16" customHeight="1" x14ac:dyDescent="0.2">
      <c r="A547" s="54"/>
      <c r="B547" s="55">
        <v>840490702479</v>
      </c>
      <c r="C547" s="56" t="s">
        <v>4166</v>
      </c>
      <c r="D547" s="56" t="s">
        <v>4167</v>
      </c>
      <c r="E547" s="56" t="str" cm="1">
        <f t="array" ref="E547">_xlfn.XLOOKUP(C547,Master!E1:E2386,Master!H1:H2386)</f>
        <v>No</v>
      </c>
      <c r="F547" s="56" t="s">
        <v>2256</v>
      </c>
      <c r="G547" s="64">
        <v>3230</v>
      </c>
      <c r="H547" s="56" t="s">
        <v>139</v>
      </c>
      <c r="I547" s="56" t="s">
        <v>140</v>
      </c>
      <c r="J547" s="56" t="s">
        <v>2985</v>
      </c>
      <c r="K547" s="56" t="s">
        <v>56</v>
      </c>
      <c r="L547" s="56" t="s">
        <v>50</v>
      </c>
      <c r="M547" s="57">
        <v>60.5</v>
      </c>
      <c r="N547" s="57" cm="1">
        <f t="array" ref="N547">O547</f>
        <v>110</v>
      </c>
      <c r="O547" s="57">
        <v>110</v>
      </c>
      <c r="P547" s="58" cm="1">
        <f t="array" ref="P547">(O547*$P$3)*(M547/O547)</f>
        <v>84.094999999999999</v>
      </c>
      <c r="Q547" s="58" cm="1">
        <f t="array" ref="Q547">R547</f>
        <v>183</v>
      </c>
      <c r="R547" s="58" cm="1">
        <f t="array" ref="R547">ROUND(O547*$P$3*(1+$Q$3),0)</f>
        <v>183</v>
      </c>
      <c r="S547" s="56" t="s">
        <v>2942</v>
      </c>
      <c r="T547" s="60" t="s">
        <v>58</v>
      </c>
      <c r="U547" s="51"/>
      <c r="V547" s="61"/>
      <c r="W547" s="61"/>
      <c r="X547" s="61"/>
      <c r="Y547" s="61"/>
      <c r="Z547" s="53">
        <f t="shared" si="8"/>
        <v>0</v>
      </c>
    </row>
    <row r="548" spans="1:26" ht="16" customHeight="1" x14ac:dyDescent="0.2">
      <c r="A548" s="54"/>
      <c r="B548" s="55">
        <v>840490702462</v>
      </c>
      <c r="C548" s="56" t="s">
        <v>4168</v>
      </c>
      <c r="D548" s="56" t="s">
        <v>4169</v>
      </c>
      <c r="E548" s="56" t="str" cm="1">
        <f t="array" ref="E548">_xlfn.XLOOKUP(C548,Master!E1:E2386,Master!H1:H2386)</f>
        <v>No</v>
      </c>
      <c r="F548" s="56" t="s">
        <v>2256</v>
      </c>
      <c r="G548" s="64">
        <v>3232</v>
      </c>
      <c r="H548" s="56" t="s">
        <v>139</v>
      </c>
      <c r="I548" s="56" t="s">
        <v>140</v>
      </c>
      <c r="J548" s="56" t="s">
        <v>2985</v>
      </c>
      <c r="K548" s="56" t="s">
        <v>56</v>
      </c>
      <c r="L548" s="56" t="s">
        <v>50</v>
      </c>
      <c r="M548" s="57">
        <v>60.5</v>
      </c>
      <c r="N548" s="57" cm="1">
        <f t="array" ref="N548">O548</f>
        <v>110</v>
      </c>
      <c r="O548" s="57">
        <v>110</v>
      </c>
      <c r="P548" s="58" cm="1">
        <f t="array" ref="P548">(O548*$P$3)*(M548/O548)</f>
        <v>84.094999999999999</v>
      </c>
      <c r="Q548" s="58" cm="1">
        <f t="array" ref="Q548">R548</f>
        <v>183</v>
      </c>
      <c r="R548" s="58" cm="1">
        <f t="array" ref="R548">ROUND(O548*$P$3*(1+$Q$3),0)</f>
        <v>183</v>
      </c>
      <c r="S548" s="56" t="s">
        <v>2942</v>
      </c>
      <c r="T548" s="60" t="s">
        <v>58</v>
      </c>
      <c r="U548" s="51"/>
      <c r="V548" s="61"/>
      <c r="W548" s="61"/>
      <c r="X548" s="61"/>
      <c r="Y548" s="61"/>
      <c r="Z548" s="53">
        <f t="shared" si="8"/>
        <v>0</v>
      </c>
    </row>
    <row r="549" spans="1:26" ht="16" customHeight="1" x14ac:dyDescent="0.2">
      <c r="A549" s="54"/>
      <c r="B549" s="63" t="s">
        <v>3997</v>
      </c>
      <c r="C549" s="56" t="s">
        <v>4170</v>
      </c>
      <c r="D549" s="56" t="s">
        <v>4171</v>
      </c>
      <c r="E549" s="56" t="str" cm="1">
        <f t="array" ref="E549">_xlfn.XLOOKUP(C549,Master!E1:E2386,Master!H1:H2386)</f>
        <v>No</v>
      </c>
      <c r="F549" s="56" t="s">
        <v>2256</v>
      </c>
      <c r="G549" s="64">
        <v>3234</v>
      </c>
      <c r="H549" s="56" t="s">
        <v>139</v>
      </c>
      <c r="I549" s="56" t="s">
        <v>140</v>
      </c>
      <c r="J549" s="56" t="s">
        <v>2985</v>
      </c>
      <c r="K549" s="56" t="s">
        <v>56</v>
      </c>
      <c r="L549" s="56" t="s">
        <v>50</v>
      </c>
      <c r="M549" s="57">
        <v>60.5</v>
      </c>
      <c r="N549" s="57" cm="1">
        <f t="array" ref="N549">O549</f>
        <v>110</v>
      </c>
      <c r="O549" s="57">
        <v>110</v>
      </c>
      <c r="P549" s="58" cm="1">
        <f t="array" ref="P549">(O549*$P$3)*(M549/O549)</f>
        <v>84.094999999999999</v>
      </c>
      <c r="Q549" s="58" cm="1">
        <f t="array" ref="Q549">R549</f>
        <v>183</v>
      </c>
      <c r="R549" s="58" cm="1">
        <f t="array" ref="R549">ROUND(O549*$P$3*(1+$Q$3),0)</f>
        <v>183</v>
      </c>
      <c r="S549" s="56" t="s">
        <v>2942</v>
      </c>
      <c r="T549" s="60" t="s">
        <v>58</v>
      </c>
      <c r="U549" s="51"/>
      <c r="V549" s="61"/>
      <c r="W549" s="61"/>
      <c r="X549" s="61"/>
      <c r="Y549" s="61"/>
      <c r="Z549" s="53">
        <f t="shared" si="8"/>
        <v>0</v>
      </c>
    </row>
    <row r="550" spans="1:26" ht="16" customHeight="1" x14ac:dyDescent="0.2">
      <c r="A550" s="54"/>
      <c r="B550" s="63" t="s">
        <v>4000</v>
      </c>
      <c r="C550" s="56" t="s">
        <v>4172</v>
      </c>
      <c r="D550" s="56" t="s">
        <v>4173</v>
      </c>
      <c r="E550" s="56" t="str" cm="1">
        <f t="array" ref="E550">_xlfn.XLOOKUP(C550,Master!E1:E2386,Master!H1:H2386)</f>
        <v>No</v>
      </c>
      <c r="F550" s="56" t="s">
        <v>2256</v>
      </c>
      <c r="G550" s="64">
        <v>3430</v>
      </c>
      <c r="H550" s="56" t="s">
        <v>139</v>
      </c>
      <c r="I550" s="56" t="s">
        <v>140</v>
      </c>
      <c r="J550" s="56" t="s">
        <v>2985</v>
      </c>
      <c r="K550" s="56" t="s">
        <v>56</v>
      </c>
      <c r="L550" s="56" t="s">
        <v>50</v>
      </c>
      <c r="M550" s="57">
        <v>60.5</v>
      </c>
      <c r="N550" s="57" cm="1">
        <f t="array" ref="N550">O550</f>
        <v>110</v>
      </c>
      <c r="O550" s="57">
        <v>110</v>
      </c>
      <c r="P550" s="58" cm="1">
        <f t="array" ref="P550">(O550*$P$3)*(M550/O550)</f>
        <v>84.094999999999999</v>
      </c>
      <c r="Q550" s="58" cm="1">
        <f t="array" ref="Q550">R550</f>
        <v>183</v>
      </c>
      <c r="R550" s="58" cm="1">
        <f t="array" ref="R550">ROUND(O550*$P$3*(1+$Q$3),0)</f>
        <v>183</v>
      </c>
      <c r="S550" s="56" t="s">
        <v>2942</v>
      </c>
      <c r="T550" s="60" t="s">
        <v>58</v>
      </c>
      <c r="U550" s="51"/>
      <c r="V550" s="61"/>
      <c r="W550" s="61"/>
      <c r="X550" s="61"/>
      <c r="Y550" s="61"/>
      <c r="Z550" s="53">
        <f t="shared" si="8"/>
        <v>0</v>
      </c>
    </row>
    <row r="551" spans="1:26" ht="16" customHeight="1" x14ac:dyDescent="0.2">
      <c r="A551" s="54"/>
      <c r="B551" s="63" t="s">
        <v>4003</v>
      </c>
      <c r="C551" s="56" t="s">
        <v>4174</v>
      </c>
      <c r="D551" s="56" t="s">
        <v>4175</v>
      </c>
      <c r="E551" s="56" t="str" cm="1">
        <f t="array" ref="E551">_xlfn.XLOOKUP(C551,Master!E1:E2386,Master!H1:H2386)</f>
        <v>No</v>
      </c>
      <c r="F551" s="56" t="s">
        <v>2256</v>
      </c>
      <c r="G551" s="64">
        <v>3432</v>
      </c>
      <c r="H551" s="56" t="s">
        <v>139</v>
      </c>
      <c r="I551" s="56" t="s">
        <v>140</v>
      </c>
      <c r="J551" s="56" t="s">
        <v>2985</v>
      </c>
      <c r="K551" s="56" t="s">
        <v>56</v>
      </c>
      <c r="L551" s="56" t="s">
        <v>50</v>
      </c>
      <c r="M551" s="57">
        <v>60.5</v>
      </c>
      <c r="N551" s="57" cm="1">
        <f t="array" ref="N551">O551</f>
        <v>110</v>
      </c>
      <c r="O551" s="57">
        <v>110</v>
      </c>
      <c r="P551" s="58" cm="1">
        <f t="array" ref="P551">(O551*$P$3)*(M551/O551)</f>
        <v>84.094999999999999</v>
      </c>
      <c r="Q551" s="58" cm="1">
        <f t="array" ref="Q551">R551</f>
        <v>183</v>
      </c>
      <c r="R551" s="58" cm="1">
        <f t="array" ref="R551">ROUND(O551*$P$3*(1+$Q$3),0)</f>
        <v>183</v>
      </c>
      <c r="S551" s="56" t="s">
        <v>2942</v>
      </c>
      <c r="T551" s="60" t="s">
        <v>58</v>
      </c>
      <c r="U551" s="51"/>
      <c r="V551" s="61"/>
      <c r="W551" s="61"/>
      <c r="X551" s="61"/>
      <c r="Y551" s="61"/>
      <c r="Z551" s="53">
        <f t="shared" si="8"/>
        <v>0</v>
      </c>
    </row>
    <row r="552" spans="1:26" ht="16" customHeight="1" x14ac:dyDescent="0.2">
      <c r="A552" s="54"/>
      <c r="B552" s="63" t="s">
        <v>4006</v>
      </c>
      <c r="C552" s="56" t="s">
        <v>4176</v>
      </c>
      <c r="D552" s="56" t="s">
        <v>4177</v>
      </c>
      <c r="E552" s="56" t="str" cm="1">
        <f t="array" ref="E552">_xlfn.XLOOKUP(C552,Master!E1:E2386,Master!H1:H2386)</f>
        <v>No</v>
      </c>
      <c r="F552" s="56" t="s">
        <v>2256</v>
      </c>
      <c r="G552" s="64">
        <v>3434</v>
      </c>
      <c r="H552" s="56" t="s">
        <v>139</v>
      </c>
      <c r="I552" s="56" t="s">
        <v>140</v>
      </c>
      <c r="J552" s="56" t="s">
        <v>2985</v>
      </c>
      <c r="K552" s="56" t="s">
        <v>56</v>
      </c>
      <c r="L552" s="56" t="s">
        <v>50</v>
      </c>
      <c r="M552" s="57">
        <v>60.5</v>
      </c>
      <c r="N552" s="57" cm="1">
        <f t="array" ref="N552">O552</f>
        <v>110</v>
      </c>
      <c r="O552" s="57">
        <v>110</v>
      </c>
      <c r="P552" s="58" cm="1">
        <f t="array" ref="P552">(O552*$P$3)*(M552/O552)</f>
        <v>84.094999999999999</v>
      </c>
      <c r="Q552" s="58" cm="1">
        <f t="array" ref="Q552">R552</f>
        <v>183</v>
      </c>
      <c r="R552" s="58" cm="1">
        <f t="array" ref="R552">ROUND(O552*$P$3*(1+$Q$3),0)</f>
        <v>183</v>
      </c>
      <c r="S552" s="56" t="s">
        <v>2942</v>
      </c>
      <c r="T552" s="60" t="s">
        <v>58</v>
      </c>
      <c r="U552" s="51"/>
      <c r="V552" s="61"/>
      <c r="W552" s="61"/>
      <c r="X552" s="61"/>
      <c r="Y552" s="61"/>
      <c r="Z552" s="53">
        <f t="shared" si="8"/>
        <v>0</v>
      </c>
    </row>
    <row r="553" spans="1:26" ht="16" customHeight="1" x14ac:dyDescent="0.2">
      <c r="A553" s="54"/>
      <c r="B553" s="63" t="s">
        <v>4009</v>
      </c>
      <c r="C553" s="56" t="s">
        <v>4178</v>
      </c>
      <c r="D553" s="56" t="s">
        <v>4179</v>
      </c>
      <c r="E553" s="56" t="str" cm="1">
        <f t="array" ref="E553">_xlfn.XLOOKUP(C553,Master!E1:E2386,Master!H1:H2386)</f>
        <v>No</v>
      </c>
      <c r="F553" s="56" t="s">
        <v>2256</v>
      </c>
      <c r="G553" s="64">
        <v>3436</v>
      </c>
      <c r="H553" s="56" t="s">
        <v>139</v>
      </c>
      <c r="I553" s="56" t="s">
        <v>140</v>
      </c>
      <c r="J553" s="56" t="s">
        <v>2985</v>
      </c>
      <c r="K553" s="56" t="s">
        <v>56</v>
      </c>
      <c r="L553" s="56" t="s">
        <v>50</v>
      </c>
      <c r="M553" s="57">
        <v>60.5</v>
      </c>
      <c r="N553" s="57" cm="1">
        <f t="array" ref="N553">O553</f>
        <v>110</v>
      </c>
      <c r="O553" s="57">
        <v>110</v>
      </c>
      <c r="P553" s="58" cm="1">
        <f t="array" ref="P553">(O553*$P$3)*(M553/O553)</f>
        <v>84.094999999999999</v>
      </c>
      <c r="Q553" s="58" cm="1">
        <f t="array" ref="Q553">R553</f>
        <v>183</v>
      </c>
      <c r="R553" s="58" cm="1">
        <f t="array" ref="R553">ROUND(O553*$P$3*(1+$Q$3),0)</f>
        <v>183</v>
      </c>
      <c r="S553" s="56" t="s">
        <v>2942</v>
      </c>
      <c r="T553" s="60" t="s">
        <v>58</v>
      </c>
      <c r="U553" s="51"/>
      <c r="V553" s="61"/>
      <c r="W553" s="61"/>
      <c r="X553" s="61"/>
      <c r="Y553" s="61"/>
      <c r="Z553" s="53">
        <f t="shared" si="8"/>
        <v>0</v>
      </c>
    </row>
    <row r="554" spans="1:26" ht="16" customHeight="1" x14ac:dyDescent="0.2">
      <c r="A554" s="54"/>
      <c r="B554" s="63" t="s">
        <v>4012</v>
      </c>
      <c r="C554" s="56" t="s">
        <v>4180</v>
      </c>
      <c r="D554" s="56" t="s">
        <v>4181</v>
      </c>
      <c r="E554" s="56" t="str" cm="1">
        <f t="array" ref="E554">_xlfn.XLOOKUP(C554,Master!E1:E2386,Master!H1:H2386)</f>
        <v>No</v>
      </c>
      <c r="F554" s="56" t="s">
        <v>2256</v>
      </c>
      <c r="G554" s="64">
        <v>3632</v>
      </c>
      <c r="H554" s="56" t="s">
        <v>139</v>
      </c>
      <c r="I554" s="56" t="s">
        <v>140</v>
      </c>
      <c r="J554" s="56" t="s">
        <v>2985</v>
      </c>
      <c r="K554" s="56" t="s">
        <v>56</v>
      </c>
      <c r="L554" s="56" t="s">
        <v>50</v>
      </c>
      <c r="M554" s="57">
        <v>60.5</v>
      </c>
      <c r="N554" s="57" cm="1">
        <f t="array" ref="N554">O554</f>
        <v>110</v>
      </c>
      <c r="O554" s="57">
        <v>110</v>
      </c>
      <c r="P554" s="58" cm="1">
        <f t="array" ref="P554">(O554*$P$3)*(M554/O554)</f>
        <v>84.094999999999999</v>
      </c>
      <c r="Q554" s="58" cm="1">
        <f t="array" ref="Q554">R554</f>
        <v>183</v>
      </c>
      <c r="R554" s="58" cm="1">
        <f t="array" ref="R554">ROUND(O554*$P$3*(1+$Q$3),0)</f>
        <v>183</v>
      </c>
      <c r="S554" s="56" t="s">
        <v>2942</v>
      </c>
      <c r="T554" s="60" t="s">
        <v>58</v>
      </c>
      <c r="U554" s="51"/>
      <c r="V554" s="61"/>
      <c r="W554" s="61"/>
      <c r="X554" s="61"/>
      <c r="Y554" s="61"/>
      <c r="Z554" s="53">
        <f t="shared" si="8"/>
        <v>0</v>
      </c>
    </row>
    <row r="555" spans="1:26" ht="16" customHeight="1" x14ac:dyDescent="0.2">
      <c r="A555" s="54"/>
      <c r="B555" s="63" t="s">
        <v>4015</v>
      </c>
      <c r="C555" s="56" t="s">
        <v>4182</v>
      </c>
      <c r="D555" s="56" t="s">
        <v>4183</v>
      </c>
      <c r="E555" s="56" t="str" cm="1">
        <f t="array" ref="E555">_xlfn.XLOOKUP(C555,Master!E1:E2386,Master!H1:H2386)</f>
        <v>No</v>
      </c>
      <c r="F555" s="56" t="s">
        <v>2256</v>
      </c>
      <c r="G555" s="64">
        <v>3634</v>
      </c>
      <c r="H555" s="56" t="s">
        <v>139</v>
      </c>
      <c r="I555" s="56" t="s">
        <v>140</v>
      </c>
      <c r="J555" s="56" t="s">
        <v>2985</v>
      </c>
      <c r="K555" s="56" t="s">
        <v>56</v>
      </c>
      <c r="L555" s="56" t="s">
        <v>50</v>
      </c>
      <c r="M555" s="57">
        <v>60.5</v>
      </c>
      <c r="N555" s="57" cm="1">
        <f t="array" ref="N555">O555</f>
        <v>110</v>
      </c>
      <c r="O555" s="57">
        <v>110</v>
      </c>
      <c r="P555" s="58" cm="1">
        <f t="array" ref="P555">(O555*$P$3)*(M555/O555)</f>
        <v>84.094999999999999</v>
      </c>
      <c r="Q555" s="58" cm="1">
        <f t="array" ref="Q555">R555</f>
        <v>183</v>
      </c>
      <c r="R555" s="58" cm="1">
        <f t="array" ref="R555">ROUND(O555*$P$3*(1+$Q$3),0)</f>
        <v>183</v>
      </c>
      <c r="S555" s="56" t="s">
        <v>2942</v>
      </c>
      <c r="T555" s="60" t="s">
        <v>58</v>
      </c>
      <c r="U555" s="51"/>
      <c r="V555" s="61"/>
      <c r="W555" s="61"/>
      <c r="X555" s="61"/>
      <c r="Y555" s="61"/>
      <c r="Z555" s="53">
        <f t="shared" si="8"/>
        <v>0</v>
      </c>
    </row>
    <row r="556" spans="1:26" ht="16" customHeight="1" x14ac:dyDescent="0.2">
      <c r="A556" s="54"/>
      <c r="B556" s="63" t="s">
        <v>4018</v>
      </c>
      <c r="C556" s="56" t="s">
        <v>4184</v>
      </c>
      <c r="D556" s="56" t="s">
        <v>4185</v>
      </c>
      <c r="E556" s="56" t="str" cm="1">
        <f t="array" ref="E556">_xlfn.XLOOKUP(C556,Master!E1:E2386,Master!H1:H2386)</f>
        <v>No</v>
      </c>
      <c r="F556" s="56" t="s">
        <v>2256</v>
      </c>
      <c r="G556" s="64">
        <v>3636</v>
      </c>
      <c r="H556" s="56" t="s">
        <v>139</v>
      </c>
      <c r="I556" s="56" t="s">
        <v>140</v>
      </c>
      <c r="J556" s="56" t="s">
        <v>2985</v>
      </c>
      <c r="K556" s="56" t="s">
        <v>56</v>
      </c>
      <c r="L556" s="56" t="s">
        <v>50</v>
      </c>
      <c r="M556" s="57">
        <v>60.5</v>
      </c>
      <c r="N556" s="57" cm="1">
        <f t="array" ref="N556">O556</f>
        <v>110</v>
      </c>
      <c r="O556" s="57">
        <v>110</v>
      </c>
      <c r="P556" s="58" cm="1">
        <f t="array" ref="P556">(O556*$P$3)*(M556/O556)</f>
        <v>84.094999999999999</v>
      </c>
      <c r="Q556" s="58" cm="1">
        <f t="array" ref="Q556">R556</f>
        <v>183</v>
      </c>
      <c r="R556" s="58" cm="1">
        <f t="array" ref="R556">ROUND(O556*$P$3*(1+$Q$3),0)</f>
        <v>183</v>
      </c>
      <c r="S556" s="56" t="s">
        <v>2942</v>
      </c>
      <c r="T556" s="60" t="s">
        <v>58</v>
      </c>
      <c r="U556" s="51"/>
      <c r="V556" s="61"/>
      <c r="W556" s="61"/>
      <c r="X556" s="61"/>
      <c r="Y556" s="61"/>
      <c r="Z556" s="53">
        <f t="shared" si="8"/>
        <v>0</v>
      </c>
    </row>
    <row r="557" spans="1:26" ht="16" customHeight="1" x14ac:dyDescent="0.2">
      <c r="A557" s="54"/>
      <c r="B557" s="55">
        <v>840490702479</v>
      </c>
      <c r="C557" s="56" t="s">
        <v>4186</v>
      </c>
      <c r="D557" s="56" t="s">
        <v>4187</v>
      </c>
      <c r="E557" s="56" t="str" cm="1">
        <f t="array" ref="E557">_xlfn.XLOOKUP(C557,Master!E1:E2386,Master!H1:H2386)</f>
        <v>No</v>
      </c>
      <c r="F557" s="56" t="s">
        <v>2256</v>
      </c>
      <c r="G557" s="64">
        <v>3832</v>
      </c>
      <c r="H557" s="56" t="s">
        <v>139</v>
      </c>
      <c r="I557" s="56" t="s">
        <v>140</v>
      </c>
      <c r="J557" s="56" t="s">
        <v>2985</v>
      </c>
      <c r="K557" s="56" t="s">
        <v>56</v>
      </c>
      <c r="L557" s="56" t="s">
        <v>50</v>
      </c>
      <c r="M557" s="57">
        <v>60.5</v>
      </c>
      <c r="N557" s="57" cm="1">
        <f t="array" ref="N557">O557</f>
        <v>110</v>
      </c>
      <c r="O557" s="57">
        <v>110</v>
      </c>
      <c r="P557" s="58" cm="1">
        <f t="array" ref="P557">(O557*$P$3)*(M557/O557)</f>
        <v>84.094999999999999</v>
      </c>
      <c r="Q557" s="58" cm="1">
        <f t="array" ref="Q557">R557</f>
        <v>183</v>
      </c>
      <c r="R557" s="58" cm="1">
        <f t="array" ref="R557">ROUND(O557*$P$3*(1+$Q$3),0)</f>
        <v>183</v>
      </c>
      <c r="S557" s="56" t="s">
        <v>2942</v>
      </c>
      <c r="T557" s="60" t="s">
        <v>58</v>
      </c>
      <c r="U557" s="51"/>
      <c r="V557" s="61"/>
      <c r="W557" s="61"/>
      <c r="X557" s="61"/>
      <c r="Y557" s="61"/>
      <c r="Z557" s="53">
        <f t="shared" si="8"/>
        <v>0</v>
      </c>
    </row>
    <row r="558" spans="1:26" ht="16" customHeight="1" x14ac:dyDescent="0.2">
      <c r="A558" s="54"/>
      <c r="B558" s="55">
        <v>840490702462</v>
      </c>
      <c r="C558" s="56" t="s">
        <v>4188</v>
      </c>
      <c r="D558" s="56" t="s">
        <v>4189</v>
      </c>
      <c r="E558" s="56" t="str" cm="1">
        <f t="array" ref="E558">_xlfn.XLOOKUP(C558,Master!E1:E2386,Master!H1:H2386)</f>
        <v>No</v>
      </c>
      <c r="F558" s="56" t="s">
        <v>2256</v>
      </c>
      <c r="G558" s="64">
        <v>3834</v>
      </c>
      <c r="H558" s="56" t="s">
        <v>139</v>
      </c>
      <c r="I558" s="56" t="s">
        <v>140</v>
      </c>
      <c r="J558" s="56" t="s">
        <v>2985</v>
      </c>
      <c r="K558" s="56" t="s">
        <v>56</v>
      </c>
      <c r="L558" s="56" t="s">
        <v>50</v>
      </c>
      <c r="M558" s="57">
        <v>60.5</v>
      </c>
      <c r="N558" s="57" cm="1">
        <f t="array" ref="N558">O558</f>
        <v>110</v>
      </c>
      <c r="O558" s="57">
        <v>110</v>
      </c>
      <c r="P558" s="58" cm="1">
        <f t="array" ref="P558">(O558*$P$3)*(M558/O558)</f>
        <v>84.094999999999999</v>
      </c>
      <c r="Q558" s="58" cm="1">
        <f t="array" ref="Q558">R558</f>
        <v>183</v>
      </c>
      <c r="R558" s="58" cm="1">
        <f t="array" ref="R558">ROUND(O558*$P$3*(1+$Q$3),0)</f>
        <v>183</v>
      </c>
      <c r="S558" s="56" t="s">
        <v>2942</v>
      </c>
      <c r="T558" s="60" t="s">
        <v>58</v>
      </c>
      <c r="U558" s="51"/>
      <c r="V558" s="61"/>
      <c r="W558" s="61"/>
      <c r="X558" s="61"/>
      <c r="Y558" s="61"/>
      <c r="Z558" s="53">
        <f t="shared" si="8"/>
        <v>0</v>
      </c>
    </row>
    <row r="559" spans="1:26" ht="16" customHeight="1" x14ac:dyDescent="0.2">
      <c r="A559" s="54"/>
      <c r="B559" s="63" t="s">
        <v>3997</v>
      </c>
      <c r="C559" s="56" t="s">
        <v>4190</v>
      </c>
      <c r="D559" s="56" t="s">
        <v>4191</v>
      </c>
      <c r="E559" s="56" t="str" cm="1">
        <f t="array" ref="E559">_xlfn.XLOOKUP(C559,Master!E1:E2386,Master!H1:H2386)</f>
        <v>No</v>
      </c>
      <c r="F559" s="56" t="s">
        <v>2256</v>
      </c>
      <c r="G559" s="64">
        <v>3836</v>
      </c>
      <c r="H559" s="56" t="s">
        <v>139</v>
      </c>
      <c r="I559" s="56" t="s">
        <v>140</v>
      </c>
      <c r="J559" s="56" t="s">
        <v>2985</v>
      </c>
      <c r="K559" s="56" t="s">
        <v>56</v>
      </c>
      <c r="L559" s="56" t="s">
        <v>50</v>
      </c>
      <c r="M559" s="57">
        <v>60.5</v>
      </c>
      <c r="N559" s="57" cm="1">
        <f t="array" ref="N559">O559</f>
        <v>110</v>
      </c>
      <c r="O559" s="57">
        <v>110</v>
      </c>
      <c r="P559" s="58" cm="1">
        <f t="array" ref="P559">(O559*$P$3)*(M559/O559)</f>
        <v>84.094999999999999</v>
      </c>
      <c r="Q559" s="58" cm="1">
        <f t="array" ref="Q559">R559</f>
        <v>183</v>
      </c>
      <c r="R559" s="58" cm="1">
        <f t="array" ref="R559">ROUND(O559*$P$3*(1+$Q$3),0)</f>
        <v>183</v>
      </c>
      <c r="S559" s="56" t="s">
        <v>2942</v>
      </c>
      <c r="T559" s="60" t="s">
        <v>58</v>
      </c>
      <c r="U559" s="51"/>
      <c r="V559" s="61"/>
      <c r="W559" s="61"/>
      <c r="X559" s="61"/>
      <c r="Y559" s="61"/>
      <c r="Z559" s="53">
        <f t="shared" si="8"/>
        <v>0</v>
      </c>
    </row>
    <row r="560" spans="1:26" ht="16" customHeight="1" x14ac:dyDescent="0.2">
      <c r="A560" s="54"/>
      <c r="B560" s="63" t="s">
        <v>4000</v>
      </c>
      <c r="C560" s="56" t="s">
        <v>4192</v>
      </c>
      <c r="D560" s="56" t="s">
        <v>4193</v>
      </c>
      <c r="E560" s="56" t="str" cm="1">
        <f t="array" ref="E560">_xlfn.XLOOKUP(C560,Master!E1:E2386,Master!H1:H2386)</f>
        <v>No</v>
      </c>
      <c r="F560" s="56" t="s">
        <v>2256</v>
      </c>
      <c r="G560" s="64">
        <v>4032</v>
      </c>
      <c r="H560" s="56" t="s">
        <v>139</v>
      </c>
      <c r="I560" s="56" t="s">
        <v>140</v>
      </c>
      <c r="J560" s="56" t="s">
        <v>2985</v>
      </c>
      <c r="K560" s="56" t="s">
        <v>56</v>
      </c>
      <c r="L560" s="56" t="s">
        <v>50</v>
      </c>
      <c r="M560" s="57">
        <v>60.5</v>
      </c>
      <c r="N560" s="57" cm="1">
        <f t="array" ref="N560">O560</f>
        <v>110</v>
      </c>
      <c r="O560" s="57">
        <v>110</v>
      </c>
      <c r="P560" s="58" cm="1">
        <f t="array" ref="P560">(O560*$P$3)*(M560/O560)</f>
        <v>84.094999999999999</v>
      </c>
      <c r="Q560" s="58" cm="1">
        <f t="array" ref="Q560">R560</f>
        <v>183</v>
      </c>
      <c r="R560" s="58" cm="1">
        <f t="array" ref="R560">ROUND(O560*$P$3*(1+$Q$3),0)</f>
        <v>183</v>
      </c>
      <c r="S560" s="56" t="s">
        <v>2942</v>
      </c>
      <c r="T560" s="60" t="s">
        <v>58</v>
      </c>
      <c r="U560" s="51"/>
      <c r="V560" s="61"/>
      <c r="W560" s="61"/>
      <c r="X560" s="61"/>
      <c r="Y560" s="61"/>
      <c r="Z560" s="53">
        <f t="shared" si="8"/>
        <v>0</v>
      </c>
    </row>
    <row r="561" spans="1:26" ht="16" customHeight="1" x14ac:dyDescent="0.2">
      <c r="A561" s="54"/>
      <c r="B561" s="63" t="s">
        <v>4003</v>
      </c>
      <c r="C561" s="56" t="s">
        <v>4194</v>
      </c>
      <c r="D561" s="56" t="s">
        <v>4195</v>
      </c>
      <c r="E561" s="56" t="str" cm="1">
        <f t="array" ref="E561">_xlfn.XLOOKUP(C561,Master!E1:E2386,Master!H1:H2386)</f>
        <v>No</v>
      </c>
      <c r="F561" s="56" t="s">
        <v>2256</v>
      </c>
      <c r="G561" s="64">
        <v>4232</v>
      </c>
      <c r="H561" s="56" t="s">
        <v>139</v>
      </c>
      <c r="I561" s="56" t="s">
        <v>140</v>
      </c>
      <c r="J561" s="56" t="s">
        <v>2985</v>
      </c>
      <c r="K561" s="56" t="s">
        <v>56</v>
      </c>
      <c r="L561" s="56" t="s">
        <v>50</v>
      </c>
      <c r="M561" s="57">
        <v>60.5</v>
      </c>
      <c r="N561" s="57" cm="1">
        <f t="array" ref="N561">O561</f>
        <v>110</v>
      </c>
      <c r="O561" s="57">
        <v>110</v>
      </c>
      <c r="P561" s="58" cm="1">
        <f t="array" ref="P561">(O561*$P$3)*(M561/O561)</f>
        <v>84.094999999999999</v>
      </c>
      <c r="Q561" s="58" cm="1">
        <f t="array" ref="Q561">R561</f>
        <v>183</v>
      </c>
      <c r="R561" s="58" cm="1">
        <f t="array" ref="R561">ROUND(O561*$P$3*(1+$Q$3),0)</f>
        <v>183</v>
      </c>
      <c r="S561" s="56" t="s">
        <v>2942</v>
      </c>
      <c r="T561" s="60" t="s">
        <v>58</v>
      </c>
      <c r="U561" s="51"/>
      <c r="V561" s="61"/>
      <c r="W561" s="61"/>
      <c r="X561" s="61"/>
      <c r="Y561" s="61"/>
      <c r="Z561" s="53">
        <f t="shared" si="8"/>
        <v>0</v>
      </c>
    </row>
    <row r="562" spans="1:26" ht="16" customHeight="1" x14ac:dyDescent="0.2">
      <c r="A562" s="54"/>
      <c r="B562" s="63" t="s">
        <v>4006</v>
      </c>
      <c r="C562" s="56" t="s">
        <v>4196</v>
      </c>
      <c r="D562" s="56" t="s">
        <v>4197</v>
      </c>
      <c r="E562" s="56" t="str" cm="1">
        <f t="array" ref="E562">_xlfn.XLOOKUP(C562,Master!E1:E2386,Master!H1:H2386)</f>
        <v>No</v>
      </c>
      <c r="F562" s="56" t="s">
        <v>2256</v>
      </c>
      <c r="G562" s="64">
        <v>4432</v>
      </c>
      <c r="H562" s="56" t="s">
        <v>139</v>
      </c>
      <c r="I562" s="56" t="s">
        <v>140</v>
      </c>
      <c r="J562" s="56" t="s">
        <v>2985</v>
      </c>
      <c r="K562" s="56" t="s">
        <v>56</v>
      </c>
      <c r="L562" s="56" t="s">
        <v>50</v>
      </c>
      <c r="M562" s="57">
        <v>60.5</v>
      </c>
      <c r="N562" s="57" cm="1">
        <f t="array" ref="N562">O562</f>
        <v>110</v>
      </c>
      <c r="O562" s="57">
        <v>110</v>
      </c>
      <c r="P562" s="58" cm="1">
        <f t="array" ref="P562">(O562*$P$3)*(M562/O562)</f>
        <v>84.094999999999999</v>
      </c>
      <c r="Q562" s="58" cm="1">
        <f t="array" ref="Q562">R562</f>
        <v>183</v>
      </c>
      <c r="R562" s="58" cm="1">
        <f t="array" ref="R562">ROUND(O562*$P$3*(1+$Q$3),0)</f>
        <v>183</v>
      </c>
      <c r="S562" s="56" t="s">
        <v>2942</v>
      </c>
      <c r="T562" s="60" t="s">
        <v>58</v>
      </c>
      <c r="U562" s="51"/>
      <c r="V562" s="61"/>
      <c r="W562" s="61"/>
      <c r="X562" s="61"/>
      <c r="Y562" s="61"/>
      <c r="Z562" s="53">
        <f t="shared" si="8"/>
        <v>0</v>
      </c>
    </row>
    <row r="563" spans="1:26" ht="16" customHeight="1" x14ac:dyDescent="0.2">
      <c r="A563" s="54"/>
      <c r="B563" s="63" t="s">
        <v>4009</v>
      </c>
      <c r="C563" s="56" t="s">
        <v>4198</v>
      </c>
      <c r="D563" s="56" t="s">
        <v>4199</v>
      </c>
      <c r="E563" s="56" t="str" cm="1">
        <f t="array" ref="E563">_xlfn.XLOOKUP(C563,Master!E1:E2386,Master!H1:H2386)</f>
        <v>Yes</v>
      </c>
      <c r="F563" s="56" t="s">
        <v>4064</v>
      </c>
      <c r="G563" s="64">
        <v>3030</v>
      </c>
      <c r="H563" s="56" t="s">
        <v>139</v>
      </c>
      <c r="I563" s="56" t="s">
        <v>140</v>
      </c>
      <c r="J563" s="56" t="s">
        <v>2985</v>
      </c>
      <c r="K563" s="56" t="s">
        <v>56</v>
      </c>
      <c r="L563" s="56" t="s">
        <v>50</v>
      </c>
      <c r="M563" s="57">
        <v>60.5</v>
      </c>
      <c r="N563" s="57" cm="1">
        <f t="array" ref="N563">O563</f>
        <v>110</v>
      </c>
      <c r="O563" s="57">
        <v>110</v>
      </c>
      <c r="P563" s="58" cm="1">
        <f t="array" ref="P563">(O563*$P$3)*(M563/O563)</f>
        <v>84.094999999999999</v>
      </c>
      <c r="Q563" s="58" cm="1">
        <f t="array" ref="Q563">R563</f>
        <v>183</v>
      </c>
      <c r="R563" s="58" cm="1">
        <f t="array" ref="R563">ROUND(O563*$P$3*(1+$Q$3),0)</f>
        <v>183</v>
      </c>
      <c r="S563" s="56" t="s">
        <v>2942</v>
      </c>
      <c r="T563" s="60" t="s">
        <v>58</v>
      </c>
      <c r="U563" s="51"/>
      <c r="V563" s="61"/>
      <c r="W563" s="61"/>
      <c r="X563" s="61"/>
      <c r="Y563" s="61"/>
      <c r="Z563" s="53">
        <f t="shared" si="8"/>
        <v>0</v>
      </c>
    </row>
    <row r="564" spans="1:26" ht="16" customHeight="1" x14ac:dyDescent="0.2">
      <c r="A564" s="54"/>
      <c r="B564" s="63" t="s">
        <v>4012</v>
      </c>
      <c r="C564" s="56" t="s">
        <v>4200</v>
      </c>
      <c r="D564" s="56" t="s">
        <v>4201</v>
      </c>
      <c r="E564" s="56" t="str" cm="1">
        <f t="array" ref="E564">_xlfn.XLOOKUP(C564,Master!E1:E2386,Master!H1:H2386)</f>
        <v>Yes</v>
      </c>
      <c r="F564" s="56" t="s">
        <v>4064</v>
      </c>
      <c r="G564" s="64">
        <v>3032</v>
      </c>
      <c r="H564" s="56" t="s">
        <v>139</v>
      </c>
      <c r="I564" s="56" t="s">
        <v>140</v>
      </c>
      <c r="J564" s="56" t="s">
        <v>2985</v>
      </c>
      <c r="K564" s="56" t="s">
        <v>56</v>
      </c>
      <c r="L564" s="56" t="s">
        <v>50</v>
      </c>
      <c r="M564" s="57">
        <v>60.5</v>
      </c>
      <c r="N564" s="57" cm="1">
        <f t="array" ref="N564">O564</f>
        <v>110</v>
      </c>
      <c r="O564" s="57">
        <v>110</v>
      </c>
      <c r="P564" s="58" cm="1">
        <f t="array" ref="P564">(O564*$P$3)*(M564/O564)</f>
        <v>84.094999999999999</v>
      </c>
      <c r="Q564" s="58" cm="1">
        <f t="array" ref="Q564">R564</f>
        <v>183</v>
      </c>
      <c r="R564" s="58" cm="1">
        <f t="array" ref="R564">ROUND(O564*$P$3*(1+$Q$3),0)</f>
        <v>183</v>
      </c>
      <c r="S564" s="56" t="s">
        <v>2942</v>
      </c>
      <c r="T564" s="60" t="s">
        <v>58</v>
      </c>
      <c r="U564" s="51"/>
      <c r="V564" s="61"/>
      <c r="W564" s="61"/>
      <c r="X564" s="61"/>
      <c r="Y564" s="61"/>
      <c r="Z564" s="53">
        <f t="shared" si="8"/>
        <v>0</v>
      </c>
    </row>
    <row r="565" spans="1:26" ht="16" customHeight="1" x14ac:dyDescent="0.2">
      <c r="A565" s="54"/>
      <c r="B565" s="63" t="s">
        <v>4015</v>
      </c>
      <c r="C565" s="56" t="s">
        <v>4202</v>
      </c>
      <c r="D565" s="56" t="s">
        <v>4203</v>
      </c>
      <c r="E565" s="56" t="str" cm="1">
        <f t="array" ref="E565">_xlfn.XLOOKUP(C565,Master!E1:E2386,Master!H1:H2386)</f>
        <v>Yes</v>
      </c>
      <c r="F565" s="56" t="s">
        <v>4064</v>
      </c>
      <c r="G565" s="64">
        <v>3230</v>
      </c>
      <c r="H565" s="56" t="s">
        <v>139</v>
      </c>
      <c r="I565" s="56" t="s">
        <v>140</v>
      </c>
      <c r="J565" s="56" t="s">
        <v>2985</v>
      </c>
      <c r="K565" s="56" t="s">
        <v>56</v>
      </c>
      <c r="L565" s="56" t="s">
        <v>50</v>
      </c>
      <c r="M565" s="57">
        <v>60.5</v>
      </c>
      <c r="N565" s="57" cm="1">
        <f t="array" ref="N565">O565</f>
        <v>110</v>
      </c>
      <c r="O565" s="57">
        <v>110</v>
      </c>
      <c r="P565" s="58" cm="1">
        <f t="array" ref="P565">(O565*$P$3)*(M565/O565)</f>
        <v>84.094999999999999</v>
      </c>
      <c r="Q565" s="58" cm="1">
        <f t="array" ref="Q565">R565</f>
        <v>183</v>
      </c>
      <c r="R565" s="58" cm="1">
        <f t="array" ref="R565">ROUND(O565*$P$3*(1+$Q$3),0)</f>
        <v>183</v>
      </c>
      <c r="S565" s="56" t="s">
        <v>2942</v>
      </c>
      <c r="T565" s="60" t="s">
        <v>58</v>
      </c>
      <c r="U565" s="51"/>
      <c r="V565" s="61"/>
      <c r="W565" s="61"/>
      <c r="X565" s="61"/>
      <c r="Y565" s="61"/>
      <c r="Z565" s="53">
        <f t="shared" si="8"/>
        <v>0</v>
      </c>
    </row>
    <row r="566" spans="1:26" ht="16" customHeight="1" x14ac:dyDescent="0.2">
      <c r="A566" s="54"/>
      <c r="B566" s="63" t="s">
        <v>4018</v>
      </c>
      <c r="C566" s="56" t="s">
        <v>4204</v>
      </c>
      <c r="D566" s="56" t="s">
        <v>4205</v>
      </c>
      <c r="E566" s="56" t="str" cm="1">
        <f t="array" ref="E566">_xlfn.XLOOKUP(C566,Master!E1:E2386,Master!H1:H2386)</f>
        <v>Yes</v>
      </c>
      <c r="F566" s="56" t="s">
        <v>4064</v>
      </c>
      <c r="G566" s="64">
        <v>3232</v>
      </c>
      <c r="H566" s="56" t="s">
        <v>139</v>
      </c>
      <c r="I566" s="56" t="s">
        <v>140</v>
      </c>
      <c r="J566" s="56" t="s">
        <v>2985</v>
      </c>
      <c r="K566" s="56" t="s">
        <v>56</v>
      </c>
      <c r="L566" s="56" t="s">
        <v>50</v>
      </c>
      <c r="M566" s="57">
        <v>60.5</v>
      </c>
      <c r="N566" s="57" cm="1">
        <f t="array" ref="N566">O566</f>
        <v>110</v>
      </c>
      <c r="O566" s="57">
        <v>110</v>
      </c>
      <c r="P566" s="58" cm="1">
        <f t="array" ref="P566">(O566*$P$3)*(M566/O566)</f>
        <v>84.094999999999999</v>
      </c>
      <c r="Q566" s="58" cm="1">
        <f t="array" ref="Q566">R566</f>
        <v>183</v>
      </c>
      <c r="R566" s="58" cm="1">
        <f t="array" ref="R566">ROUND(O566*$P$3*(1+$Q$3),0)</f>
        <v>183</v>
      </c>
      <c r="S566" s="56" t="s">
        <v>2942</v>
      </c>
      <c r="T566" s="60" t="s">
        <v>58</v>
      </c>
      <c r="U566" s="51"/>
      <c r="V566" s="61"/>
      <c r="W566" s="61"/>
      <c r="X566" s="61"/>
      <c r="Y566" s="61"/>
      <c r="Z566" s="53">
        <f t="shared" si="8"/>
        <v>0</v>
      </c>
    </row>
    <row r="567" spans="1:26" ht="16" customHeight="1" x14ac:dyDescent="0.2">
      <c r="A567" s="54"/>
      <c r="B567" s="55">
        <v>840490702479</v>
      </c>
      <c r="C567" s="56" t="s">
        <v>4206</v>
      </c>
      <c r="D567" s="56" t="s">
        <v>4207</v>
      </c>
      <c r="E567" s="56" t="str" cm="1">
        <f t="array" ref="E567">_xlfn.XLOOKUP(C567,Master!E1:E2386,Master!H1:H2386)</f>
        <v>Yes</v>
      </c>
      <c r="F567" s="56" t="s">
        <v>4064</v>
      </c>
      <c r="G567" s="64">
        <v>3234</v>
      </c>
      <c r="H567" s="56" t="s">
        <v>139</v>
      </c>
      <c r="I567" s="56" t="s">
        <v>140</v>
      </c>
      <c r="J567" s="56" t="s">
        <v>2985</v>
      </c>
      <c r="K567" s="56" t="s">
        <v>56</v>
      </c>
      <c r="L567" s="56" t="s">
        <v>50</v>
      </c>
      <c r="M567" s="57">
        <v>60.5</v>
      </c>
      <c r="N567" s="57" cm="1">
        <f t="array" ref="N567">O567</f>
        <v>110</v>
      </c>
      <c r="O567" s="57">
        <v>110</v>
      </c>
      <c r="P567" s="58" cm="1">
        <f t="array" ref="P567">(O567*$P$3)*(M567/O567)</f>
        <v>84.094999999999999</v>
      </c>
      <c r="Q567" s="58" cm="1">
        <f t="array" ref="Q567">R567</f>
        <v>183</v>
      </c>
      <c r="R567" s="58" cm="1">
        <f t="array" ref="R567">ROUND(O567*$P$3*(1+$Q$3),0)</f>
        <v>183</v>
      </c>
      <c r="S567" s="56" t="s">
        <v>2942</v>
      </c>
      <c r="T567" s="60" t="s">
        <v>58</v>
      </c>
      <c r="U567" s="51"/>
      <c r="V567" s="61"/>
      <c r="W567" s="61"/>
      <c r="X567" s="61"/>
      <c r="Y567" s="61"/>
      <c r="Z567" s="53">
        <f t="shared" si="8"/>
        <v>0</v>
      </c>
    </row>
    <row r="568" spans="1:26" ht="16" customHeight="1" x14ac:dyDescent="0.2">
      <c r="A568" s="54"/>
      <c r="B568" s="55">
        <v>840490702462</v>
      </c>
      <c r="C568" s="56" t="s">
        <v>4208</v>
      </c>
      <c r="D568" s="56" t="s">
        <v>4209</v>
      </c>
      <c r="E568" s="56" t="str" cm="1">
        <f t="array" ref="E568">_xlfn.XLOOKUP(C568,Master!E1:E2386,Master!H1:H2386)</f>
        <v>Yes</v>
      </c>
      <c r="F568" s="56" t="s">
        <v>4064</v>
      </c>
      <c r="G568" s="64">
        <v>3430</v>
      </c>
      <c r="H568" s="56" t="s">
        <v>139</v>
      </c>
      <c r="I568" s="56" t="s">
        <v>140</v>
      </c>
      <c r="J568" s="56" t="s">
        <v>2985</v>
      </c>
      <c r="K568" s="56" t="s">
        <v>56</v>
      </c>
      <c r="L568" s="56" t="s">
        <v>50</v>
      </c>
      <c r="M568" s="57">
        <v>60.5</v>
      </c>
      <c r="N568" s="57" cm="1">
        <f t="array" ref="N568">O568</f>
        <v>110</v>
      </c>
      <c r="O568" s="57">
        <v>110</v>
      </c>
      <c r="P568" s="58" cm="1">
        <f t="array" ref="P568">(O568*$P$3)*(M568/O568)</f>
        <v>84.094999999999999</v>
      </c>
      <c r="Q568" s="58" cm="1">
        <f t="array" ref="Q568">R568</f>
        <v>183</v>
      </c>
      <c r="R568" s="58" cm="1">
        <f t="array" ref="R568">ROUND(O568*$P$3*(1+$Q$3),0)</f>
        <v>183</v>
      </c>
      <c r="S568" s="56" t="s">
        <v>2942</v>
      </c>
      <c r="T568" s="60" t="s">
        <v>58</v>
      </c>
      <c r="U568" s="51"/>
      <c r="V568" s="61"/>
      <c r="W568" s="61"/>
      <c r="X568" s="61"/>
      <c r="Y568" s="61"/>
      <c r="Z568" s="53">
        <f t="shared" si="8"/>
        <v>0</v>
      </c>
    </row>
    <row r="569" spans="1:26" ht="16" customHeight="1" x14ac:dyDescent="0.2">
      <c r="A569" s="54"/>
      <c r="B569" s="63" t="s">
        <v>3997</v>
      </c>
      <c r="C569" s="56" t="s">
        <v>4210</v>
      </c>
      <c r="D569" s="56" t="s">
        <v>4211</v>
      </c>
      <c r="E569" s="56" t="str" cm="1">
        <f t="array" ref="E569">_xlfn.XLOOKUP(C569,Master!E1:E2386,Master!H1:H2386)</f>
        <v>Yes</v>
      </c>
      <c r="F569" s="56" t="s">
        <v>4064</v>
      </c>
      <c r="G569" s="64">
        <v>3432</v>
      </c>
      <c r="H569" s="56" t="s">
        <v>139</v>
      </c>
      <c r="I569" s="56" t="s">
        <v>140</v>
      </c>
      <c r="J569" s="56" t="s">
        <v>2985</v>
      </c>
      <c r="K569" s="56" t="s">
        <v>56</v>
      </c>
      <c r="L569" s="56" t="s">
        <v>50</v>
      </c>
      <c r="M569" s="57">
        <v>60.5</v>
      </c>
      <c r="N569" s="57" cm="1">
        <f t="array" ref="N569">O569</f>
        <v>110</v>
      </c>
      <c r="O569" s="57">
        <v>110</v>
      </c>
      <c r="P569" s="58" cm="1">
        <f t="array" ref="P569">(O569*$P$3)*(M569/O569)</f>
        <v>84.094999999999999</v>
      </c>
      <c r="Q569" s="58" cm="1">
        <f t="array" ref="Q569">R569</f>
        <v>183</v>
      </c>
      <c r="R569" s="58" cm="1">
        <f t="array" ref="R569">ROUND(O569*$P$3*(1+$Q$3),0)</f>
        <v>183</v>
      </c>
      <c r="S569" s="56" t="s">
        <v>2942</v>
      </c>
      <c r="T569" s="60" t="s">
        <v>58</v>
      </c>
      <c r="U569" s="51"/>
      <c r="V569" s="61"/>
      <c r="W569" s="61"/>
      <c r="X569" s="61"/>
      <c r="Y569" s="61"/>
      <c r="Z569" s="53">
        <f t="shared" si="8"/>
        <v>0</v>
      </c>
    </row>
    <row r="570" spans="1:26" ht="16" customHeight="1" x14ac:dyDescent="0.2">
      <c r="A570" s="54"/>
      <c r="B570" s="63" t="s">
        <v>4000</v>
      </c>
      <c r="C570" s="56" t="s">
        <v>4212</v>
      </c>
      <c r="D570" s="56" t="s">
        <v>4213</v>
      </c>
      <c r="E570" s="56" t="str" cm="1">
        <f t="array" ref="E570">_xlfn.XLOOKUP(C570,Master!E1:E2386,Master!H1:H2386)</f>
        <v>Yes</v>
      </c>
      <c r="F570" s="56" t="s">
        <v>4064</v>
      </c>
      <c r="G570" s="64">
        <v>3434</v>
      </c>
      <c r="H570" s="56" t="s">
        <v>139</v>
      </c>
      <c r="I570" s="56" t="s">
        <v>140</v>
      </c>
      <c r="J570" s="56" t="s">
        <v>2985</v>
      </c>
      <c r="K570" s="56" t="s">
        <v>56</v>
      </c>
      <c r="L570" s="56" t="s">
        <v>50</v>
      </c>
      <c r="M570" s="57">
        <v>60.5</v>
      </c>
      <c r="N570" s="57" cm="1">
        <f t="array" ref="N570">O570</f>
        <v>110</v>
      </c>
      <c r="O570" s="57">
        <v>110</v>
      </c>
      <c r="P570" s="58" cm="1">
        <f t="array" ref="P570">(O570*$P$3)*(M570/O570)</f>
        <v>84.094999999999999</v>
      </c>
      <c r="Q570" s="58" cm="1">
        <f t="array" ref="Q570">R570</f>
        <v>183</v>
      </c>
      <c r="R570" s="58" cm="1">
        <f t="array" ref="R570">ROUND(O570*$P$3*(1+$Q$3),0)</f>
        <v>183</v>
      </c>
      <c r="S570" s="56" t="s">
        <v>2942</v>
      </c>
      <c r="T570" s="60" t="s">
        <v>58</v>
      </c>
      <c r="U570" s="51"/>
      <c r="V570" s="61"/>
      <c r="W570" s="61"/>
      <c r="X570" s="61"/>
      <c r="Y570" s="61"/>
      <c r="Z570" s="53">
        <f t="shared" si="8"/>
        <v>0</v>
      </c>
    </row>
    <row r="571" spans="1:26" ht="16" customHeight="1" x14ac:dyDescent="0.2">
      <c r="A571" s="54"/>
      <c r="B571" s="63" t="s">
        <v>4003</v>
      </c>
      <c r="C571" s="56" t="s">
        <v>4214</v>
      </c>
      <c r="D571" s="56" t="s">
        <v>4215</v>
      </c>
      <c r="E571" s="56" t="str" cm="1">
        <f t="array" ref="E571">_xlfn.XLOOKUP(C571,Master!E1:E2386,Master!H1:H2386)</f>
        <v>Yes</v>
      </c>
      <c r="F571" s="56" t="s">
        <v>4064</v>
      </c>
      <c r="G571" s="64">
        <v>3436</v>
      </c>
      <c r="H571" s="56" t="s">
        <v>139</v>
      </c>
      <c r="I571" s="56" t="s">
        <v>140</v>
      </c>
      <c r="J571" s="56" t="s">
        <v>2985</v>
      </c>
      <c r="K571" s="56" t="s">
        <v>56</v>
      </c>
      <c r="L571" s="56" t="s">
        <v>50</v>
      </c>
      <c r="M571" s="57">
        <v>60.5</v>
      </c>
      <c r="N571" s="57" cm="1">
        <f t="array" ref="N571">O571</f>
        <v>110</v>
      </c>
      <c r="O571" s="57">
        <v>110</v>
      </c>
      <c r="P571" s="58" cm="1">
        <f t="array" ref="P571">(O571*$P$3)*(M571/O571)</f>
        <v>84.094999999999999</v>
      </c>
      <c r="Q571" s="58" cm="1">
        <f t="array" ref="Q571">R571</f>
        <v>183</v>
      </c>
      <c r="R571" s="58" cm="1">
        <f t="array" ref="R571">ROUND(O571*$P$3*(1+$Q$3),0)</f>
        <v>183</v>
      </c>
      <c r="S571" s="56" t="s">
        <v>2942</v>
      </c>
      <c r="T571" s="60" t="s">
        <v>58</v>
      </c>
      <c r="U571" s="51"/>
      <c r="V571" s="61"/>
      <c r="W571" s="61"/>
      <c r="X571" s="61"/>
      <c r="Y571" s="61"/>
      <c r="Z571" s="53">
        <f t="shared" si="8"/>
        <v>0</v>
      </c>
    </row>
    <row r="572" spans="1:26" ht="16" customHeight="1" x14ac:dyDescent="0.2">
      <c r="A572" s="54"/>
      <c r="B572" s="63" t="s">
        <v>4006</v>
      </c>
      <c r="C572" s="56" t="s">
        <v>4216</v>
      </c>
      <c r="D572" s="56" t="s">
        <v>4217</v>
      </c>
      <c r="E572" s="56" t="str" cm="1">
        <f t="array" ref="E572">_xlfn.XLOOKUP(C572,Master!E1:E2386,Master!H1:H2386)</f>
        <v>Yes</v>
      </c>
      <c r="F572" s="56" t="s">
        <v>4064</v>
      </c>
      <c r="G572" s="64">
        <v>3632</v>
      </c>
      <c r="H572" s="56" t="s">
        <v>139</v>
      </c>
      <c r="I572" s="56" t="s">
        <v>140</v>
      </c>
      <c r="J572" s="56" t="s">
        <v>2985</v>
      </c>
      <c r="K572" s="56" t="s">
        <v>56</v>
      </c>
      <c r="L572" s="56" t="s">
        <v>50</v>
      </c>
      <c r="M572" s="57">
        <v>60.5</v>
      </c>
      <c r="N572" s="57" cm="1">
        <f t="array" ref="N572">O572</f>
        <v>110</v>
      </c>
      <c r="O572" s="57">
        <v>110</v>
      </c>
      <c r="P572" s="58" cm="1">
        <f t="array" ref="P572">(O572*$P$3)*(M572/O572)</f>
        <v>84.094999999999999</v>
      </c>
      <c r="Q572" s="58" cm="1">
        <f t="array" ref="Q572">R572</f>
        <v>183</v>
      </c>
      <c r="R572" s="58" cm="1">
        <f t="array" ref="R572">ROUND(O572*$P$3*(1+$Q$3),0)</f>
        <v>183</v>
      </c>
      <c r="S572" s="56" t="s">
        <v>2942</v>
      </c>
      <c r="T572" s="60" t="s">
        <v>58</v>
      </c>
      <c r="U572" s="51"/>
      <c r="V572" s="61"/>
      <c r="W572" s="61"/>
      <c r="X572" s="61"/>
      <c r="Y572" s="61"/>
      <c r="Z572" s="53">
        <f t="shared" si="8"/>
        <v>0</v>
      </c>
    </row>
    <row r="573" spans="1:26" ht="16" customHeight="1" x14ac:dyDescent="0.2">
      <c r="A573" s="54"/>
      <c r="B573" s="63" t="s">
        <v>4009</v>
      </c>
      <c r="C573" s="56" t="s">
        <v>4218</v>
      </c>
      <c r="D573" s="56" t="s">
        <v>4219</v>
      </c>
      <c r="E573" s="56" t="str" cm="1">
        <f t="array" ref="E573">_xlfn.XLOOKUP(C573,Master!E1:E2386,Master!H1:H2386)</f>
        <v>Yes</v>
      </c>
      <c r="F573" s="56" t="s">
        <v>4064</v>
      </c>
      <c r="G573" s="64">
        <v>3634</v>
      </c>
      <c r="H573" s="56" t="s">
        <v>139</v>
      </c>
      <c r="I573" s="56" t="s">
        <v>140</v>
      </c>
      <c r="J573" s="56" t="s">
        <v>2985</v>
      </c>
      <c r="K573" s="56" t="s">
        <v>56</v>
      </c>
      <c r="L573" s="56" t="s">
        <v>50</v>
      </c>
      <c r="M573" s="57">
        <v>60.5</v>
      </c>
      <c r="N573" s="57" cm="1">
        <f t="array" ref="N573">O573</f>
        <v>110</v>
      </c>
      <c r="O573" s="57">
        <v>110</v>
      </c>
      <c r="P573" s="58" cm="1">
        <f t="array" ref="P573">(O573*$P$3)*(M573/O573)</f>
        <v>84.094999999999999</v>
      </c>
      <c r="Q573" s="58" cm="1">
        <f t="array" ref="Q573">R573</f>
        <v>183</v>
      </c>
      <c r="R573" s="58" cm="1">
        <f t="array" ref="R573">ROUND(O573*$P$3*(1+$Q$3),0)</f>
        <v>183</v>
      </c>
      <c r="S573" s="56" t="s">
        <v>2942</v>
      </c>
      <c r="T573" s="60" t="s">
        <v>58</v>
      </c>
      <c r="U573" s="51"/>
      <c r="V573" s="61"/>
      <c r="W573" s="61"/>
      <c r="X573" s="61"/>
      <c r="Y573" s="61"/>
      <c r="Z573" s="53">
        <f t="shared" si="8"/>
        <v>0</v>
      </c>
    </row>
    <row r="574" spans="1:26" ht="16" customHeight="1" x14ac:dyDescent="0.2">
      <c r="A574" s="54"/>
      <c r="B574" s="63" t="s">
        <v>4012</v>
      </c>
      <c r="C574" s="56" t="s">
        <v>4220</v>
      </c>
      <c r="D574" s="56" t="s">
        <v>4221</v>
      </c>
      <c r="E574" s="56" t="str" cm="1">
        <f t="array" ref="E574">_xlfn.XLOOKUP(C574,Master!E1:E2386,Master!H1:H2386)</f>
        <v>Yes</v>
      </c>
      <c r="F574" s="56" t="s">
        <v>4064</v>
      </c>
      <c r="G574" s="64">
        <v>3636</v>
      </c>
      <c r="H574" s="56" t="s">
        <v>139</v>
      </c>
      <c r="I574" s="56" t="s">
        <v>140</v>
      </c>
      <c r="J574" s="56" t="s">
        <v>2985</v>
      </c>
      <c r="K574" s="56" t="s">
        <v>56</v>
      </c>
      <c r="L574" s="56" t="s">
        <v>50</v>
      </c>
      <c r="M574" s="57">
        <v>60.5</v>
      </c>
      <c r="N574" s="57" cm="1">
        <f t="array" ref="N574">O574</f>
        <v>110</v>
      </c>
      <c r="O574" s="57">
        <v>110</v>
      </c>
      <c r="P574" s="58" cm="1">
        <f t="array" ref="P574">(O574*$P$3)*(M574/O574)</f>
        <v>84.094999999999999</v>
      </c>
      <c r="Q574" s="58" cm="1">
        <f t="array" ref="Q574">R574</f>
        <v>183</v>
      </c>
      <c r="R574" s="58" cm="1">
        <f t="array" ref="R574">ROUND(O574*$P$3*(1+$Q$3),0)</f>
        <v>183</v>
      </c>
      <c r="S574" s="56" t="s">
        <v>2942</v>
      </c>
      <c r="T574" s="60" t="s">
        <v>58</v>
      </c>
      <c r="U574" s="51"/>
      <c r="V574" s="61"/>
      <c r="W574" s="61"/>
      <c r="X574" s="61"/>
      <c r="Y574" s="61"/>
      <c r="Z574" s="53">
        <f t="shared" si="8"/>
        <v>0</v>
      </c>
    </row>
    <row r="575" spans="1:26" ht="16" customHeight="1" x14ac:dyDescent="0.2">
      <c r="A575" s="54"/>
      <c r="B575" s="63" t="s">
        <v>4015</v>
      </c>
      <c r="C575" s="56" t="s">
        <v>4222</v>
      </c>
      <c r="D575" s="56" t="s">
        <v>4223</v>
      </c>
      <c r="E575" s="56" t="str" cm="1">
        <f t="array" ref="E575">_xlfn.XLOOKUP(C575,Master!E1:E2386,Master!H1:H2386)</f>
        <v>Yes</v>
      </c>
      <c r="F575" s="56" t="s">
        <v>4064</v>
      </c>
      <c r="G575" s="64">
        <v>3832</v>
      </c>
      <c r="H575" s="56" t="s">
        <v>139</v>
      </c>
      <c r="I575" s="56" t="s">
        <v>140</v>
      </c>
      <c r="J575" s="56" t="s">
        <v>2985</v>
      </c>
      <c r="K575" s="56" t="s">
        <v>56</v>
      </c>
      <c r="L575" s="56" t="s">
        <v>50</v>
      </c>
      <c r="M575" s="57">
        <v>60.5</v>
      </c>
      <c r="N575" s="57" cm="1">
        <f t="array" ref="N575">O575</f>
        <v>110</v>
      </c>
      <c r="O575" s="57">
        <v>110</v>
      </c>
      <c r="P575" s="58" cm="1">
        <f t="array" ref="P575">(O575*$P$3)*(M575/O575)</f>
        <v>84.094999999999999</v>
      </c>
      <c r="Q575" s="58" cm="1">
        <f t="array" ref="Q575">R575</f>
        <v>183</v>
      </c>
      <c r="R575" s="58" cm="1">
        <f t="array" ref="R575">ROUND(O575*$P$3*(1+$Q$3),0)</f>
        <v>183</v>
      </c>
      <c r="S575" s="56" t="s">
        <v>2942</v>
      </c>
      <c r="T575" s="60" t="s">
        <v>58</v>
      </c>
      <c r="U575" s="51"/>
      <c r="V575" s="61"/>
      <c r="W575" s="61"/>
      <c r="X575" s="61"/>
      <c r="Y575" s="61"/>
      <c r="Z575" s="53">
        <f t="shared" si="8"/>
        <v>0</v>
      </c>
    </row>
    <row r="576" spans="1:26" ht="16" customHeight="1" x14ac:dyDescent="0.2">
      <c r="A576" s="54"/>
      <c r="B576" s="63" t="s">
        <v>4018</v>
      </c>
      <c r="C576" s="56" t="s">
        <v>4224</v>
      </c>
      <c r="D576" s="56" t="s">
        <v>4225</v>
      </c>
      <c r="E576" s="56" t="str" cm="1">
        <f t="array" ref="E576">_xlfn.XLOOKUP(C576,Master!E1:E2386,Master!H1:H2386)</f>
        <v>Yes</v>
      </c>
      <c r="F576" s="56" t="s">
        <v>4064</v>
      </c>
      <c r="G576" s="64">
        <v>3834</v>
      </c>
      <c r="H576" s="56" t="s">
        <v>139</v>
      </c>
      <c r="I576" s="56" t="s">
        <v>140</v>
      </c>
      <c r="J576" s="56" t="s">
        <v>2985</v>
      </c>
      <c r="K576" s="56" t="s">
        <v>56</v>
      </c>
      <c r="L576" s="56" t="s">
        <v>50</v>
      </c>
      <c r="M576" s="57">
        <v>60.5</v>
      </c>
      <c r="N576" s="57" cm="1">
        <f t="array" ref="N576">O576</f>
        <v>110</v>
      </c>
      <c r="O576" s="57">
        <v>110</v>
      </c>
      <c r="P576" s="58" cm="1">
        <f t="array" ref="P576">(O576*$P$3)*(M576/O576)</f>
        <v>84.094999999999999</v>
      </c>
      <c r="Q576" s="58" cm="1">
        <f t="array" ref="Q576">R576</f>
        <v>183</v>
      </c>
      <c r="R576" s="58" cm="1">
        <f t="array" ref="R576">ROUND(O576*$P$3*(1+$Q$3),0)</f>
        <v>183</v>
      </c>
      <c r="S576" s="56" t="s">
        <v>2942</v>
      </c>
      <c r="T576" s="60" t="s">
        <v>58</v>
      </c>
      <c r="U576" s="51"/>
      <c r="V576" s="61"/>
      <c r="W576" s="61"/>
      <c r="X576" s="61"/>
      <c r="Y576" s="61"/>
      <c r="Z576" s="53">
        <f t="shared" si="8"/>
        <v>0</v>
      </c>
    </row>
    <row r="577" spans="1:26" ht="16" customHeight="1" x14ac:dyDescent="0.2">
      <c r="A577" s="54"/>
      <c r="B577" s="55">
        <v>840490702479</v>
      </c>
      <c r="C577" s="56" t="s">
        <v>4226</v>
      </c>
      <c r="D577" s="56" t="s">
        <v>4227</v>
      </c>
      <c r="E577" s="56" t="str" cm="1">
        <f t="array" ref="E577">_xlfn.XLOOKUP(C577,Master!E1:E2386,Master!H1:H2386)</f>
        <v>Yes</v>
      </c>
      <c r="F577" s="56" t="s">
        <v>4064</v>
      </c>
      <c r="G577" s="64">
        <v>3836</v>
      </c>
      <c r="H577" s="56" t="s">
        <v>139</v>
      </c>
      <c r="I577" s="56" t="s">
        <v>140</v>
      </c>
      <c r="J577" s="56" t="s">
        <v>2985</v>
      </c>
      <c r="K577" s="56" t="s">
        <v>56</v>
      </c>
      <c r="L577" s="56" t="s">
        <v>50</v>
      </c>
      <c r="M577" s="57">
        <v>60.5</v>
      </c>
      <c r="N577" s="57" cm="1">
        <f t="array" ref="N577">O577</f>
        <v>110</v>
      </c>
      <c r="O577" s="57">
        <v>110</v>
      </c>
      <c r="P577" s="58" cm="1">
        <f t="array" ref="P577">(O577*$P$3)*(M577/O577)</f>
        <v>84.094999999999999</v>
      </c>
      <c r="Q577" s="58" cm="1">
        <f t="array" ref="Q577">R577</f>
        <v>183</v>
      </c>
      <c r="R577" s="58" cm="1">
        <f t="array" ref="R577">ROUND(O577*$P$3*(1+$Q$3),0)</f>
        <v>183</v>
      </c>
      <c r="S577" s="56" t="s">
        <v>2942</v>
      </c>
      <c r="T577" s="60" t="s">
        <v>58</v>
      </c>
      <c r="U577" s="51"/>
      <c r="V577" s="61"/>
      <c r="W577" s="61"/>
      <c r="X577" s="61"/>
      <c r="Y577" s="61"/>
      <c r="Z577" s="53">
        <f t="shared" si="8"/>
        <v>0</v>
      </c>
    </row>
    <row r="578" spans="1:26" ht="16" customHeight="1" x14ac:dyDescent="0.2">
      <c r="A578" s="54"/>
      <c r="B578" s="55">
        <v>840490702462</v>
      </c>
      <c r="C578" s="56" t="s">
        <v>4228</v>
      </c>
      <c r="D578" s="56" t="s">
        <v>4229</v>
      </c>
      <c r="E578" s="56" t="str" cm="1">
        <f t="array" ref="E578">_xlfn.XLOOKUP(C578,Master!E1:E2386,Master!H1:H2386)</f>
        <v>Yes</v>
      </c>
      <c r="F578" s="56" t="s">
        <v>4064</v>
      </c>
      <c r="G578" s="64">
        <v>4032</v>
      </c>
      <c r="H578" s="56" t="s">
        <v>139</v>
      </c>
      <c r="I578" s="56" t="s">
        <v>140</v>
      </c>
      <c r="J578" s="56" t="s">
        <v>2985</v>
      </c>
      <c r="K578" s="56" t="s">
        <v>56</v>
      </c>
      <c r="L578" s="56" t="s">
        <v>50</v>
      </c>
      <c r="M578" s="57">
        <v>60.5</v>
      </c>
      <c r="N578" s="57" cm="1">
        <f t="array" ref="N578">O578</f>
        <v>110</v>
      </c>
      <c r="O578" s="57">
        <v>110</v>
      </c>
      <c r="P578" s="58" cm="1">
        <f t="array" ref="P578">(O578*$P$3)*(M578/O578)</f>
        <v>84.094999999999999</v>
      </c>
      <c r="Q578" s="58" cm="1">
        <f t="array" ref="Q578">R578</f>
        <v>183</v>
      </c>
      <c r="R578" s="58" cm="1">
        <f t="array" ref="R578">ROUND(O578*$P$3*(1+$Q$3),0)</f>
        <v>183</v>
      </c>
      <c r="S578" s="56" t="s">
        <v>2942</v>
      </c>
      <c r="T578" s="60" t="s">
        <v>58</v>
      </c>
      <c r="U578" s="51"/>
      <c r="V578" s="61"/>
      <c r="W578" s="61"/>
      <c r="X578" s="61"/>
      <c r="Y578" s="61"/>
      <c r="Z578" s="53">
        <f t="shared" si="8"/>
        <v>0</v>
      </c>
    </row>
    <row r="579" spans="1:26" ht="16" customHeight="1" x14ac:dyDescent="0.2">
      <c r="A579" s="54"/>
      <c r="B579" s="63" t="s">
        <v>3997</v>
      </c>
      <c r="C579" s="56" t="s">
        <v>4230</v>
      </c>
      <c r="D579" s="56" t="s">
        <v>4231</v>
      </c>
      <c r="E579" s="56" t="str" cm="1">
        <f t="array" ref="E579">_xlfn.XLOOKUP(C579,Master!E1:E2386,Master!H1:H2386)</f>
        <v>Yes</v>
      </c>
      <c r="F579" s="56" t="s">
        <v>4064</v>
      </c>
      <c r="G579" s="64">
        <v>4232</v>
      </c>
      <c r="H579" s="56" t="s">
        <v>139</v>
      </c>
      <c r="I579" s="56" t="s">
        <v>140</v>
      </c>
      <c r="J579" s="56" t="s">
        <v>2985</v>
      </c>
      <c r="K579" s="56" t="s">
        <v>56</v>
      </c>
      <c r="L579" s="56" t="s">
        <v>50</v>
      </c>
      <c r="M579" s="57">
        <v>60.5</v>
      </c>
      <c r="N579" s="57" cm="1">
        <f t="array" ref="N579">O579</f>
        <v>110</v>
      </c>
      <c r="O579" s="57">
        <v>110</v>
      </c>
      <c r="P579" s="58" cm="1">
        <f t="array" ref="P579">(O579*$P$3)*(M579/O579)</f>
        <v>84.094999999999999</v>
      </c>
      <c r="Q579" s="58" cm="1">
        <f t="array" ref="Q579">R579</f>
        <v>183</v>
      </c>
      <c r="R579" s="58" cm="1">
        <f t="array" ref="R579">ROUND(O579*$P$3*(1+$Q$3),0)</f>
        <v>183</v>
      </c>
      <c r="S579" s="56" t="s">
        <v>2942</v>
      </c>
      <c r="T579" s="60" t="s">
        <v>58</v>
      </c>
      <c r="U579" s="51"/>
      <c r="V579" s="61"/>
      <c r="W579" s="61"/>
      <c r="X579" s="61"/>
      <c r="Y579" s="61"/>
      <c r="Z579" s="53">
        <f t="shared" si="8"/>
        <v>0</v>
      </c>
    </row>
    <row r="580" spans="1:26" ht="16" customHeight="1" x14ac:dyDescent="0.2">
      <c r="A580" s="54"/>
      <c r="B580" s="63" t="s">
        <v>4000</v>
      </c>
      <c r="C580" s="56" t="s">
        <v>4232</v>
      </c>
      <c r="D580" s="56" t="s">
        <v>4233</v>
      </c>
      <c r="E580" s="56" t="str" cm="1">
        <f t="array" ref="E580">_xlfn.XLOOKUP(C580,Master!E1:E2386,Master!H1:H2386)</f>
        <v>Yes</v>
      </c>
      <c r="F580" s="56" t="s">
        <v>4064</v>
      </c>
      <c r="G580" s="64">
        <v>4432</v>
      </c>
      <c r="H580" s="56" t="s">
        <v>139</v>
      </c>
      <c r="I580" s="56" t="s">
        <v>140</v>
      </c>
      <c r="J580" s="56" t="s">
        <v>2985</v>
      </c>
      <c r="K580" s="56" t="s">
        <v>56</v>
      </c>
      <c r="L580" s="56" t="s">
        <v>50</v>
      </c>
      <c r="M580" s="57">
        <v>60.5</v>
      </c>
      <c r="N580" s="57" cm="1">
        <f t="array" ref="N580">O580</f>
        <v>110</v>
      </c>
      <c r="O580" s="57">
        <v>110</v>
      </c>
      <c r="P580" s="58" cm="1">
        <f t="array" ref="P580">(O580*$P$3)*(M580/O580)</f>
        <v>84.094999999999999</v>
      </c>
      <c r="Q580" s="58" cm="1">
        <f t="array" ref="Q580">R580</f>
        <v>183</v>
      </c>
      <c r="R580" s="58" cm="1">
        <f t="array" ref="R580">ROUND(O580*$P$3*(1+$Q$3),0)</f>
        <v>183</v>
      </c>
      <c r="S580" s="56" t="s">
        <v>2942</v>
      </c>
      <c r="T580" s="60" t="s">
        <v>58</v>
      </c>
      <c r="U580" s="51"/>
      <c r="V580" s="61"/>
      <c r="W580" s="61"/>
      <c r="X580" s="61"/>
      <c r="Y580" s="61"/>
      <c r="Z580" s="53">
        <f t="shared" si="8"/>
        <v>0</v>
      </c>
    </row>
    <row r="581" spans="1:26" ht="16" customHeight="1" x14ac:dyDescent="0.2">
      <c r="A581" s="54"/>
      <c r="B581" s="63" t="s">
        <v>4003</v>
      </c>
      <c r="C581" s="56" t="s">
        <v>4234</v>
      </c>
      <c r="D581" s="56" t="s">
        <v>4235</v>
      </c>
      <c r="E581" s="56" t="str" cm="1">
        <f t="array" ref="E581">_xlfn.XLOOKUP(C581,Master!E1:E2386,Master!H1:H2386)</f>
        <v>No</v>
      </c>
      <c r="F581" s="56" t="s">
        <v>1900</v>
      </c>
      <c r="G581" s="64">
        <v>3030</v>
      </c>
      <c r="H581" s="56" t="s">
        <v>139</v>
      </c>
      <c r="I581" s="56" t="s">
        <v>140</v>
      </c>
      <c r="J581" s="56" t="s">
        <v>2985</v>
      </c>
      <c r="K581" s="56" t="s">
        <v>56</v>
      </c>
      <c r="L581" s="56" t="s">
        <v>50</v>
      </c>
      <c r="M581" s="57">
        <v>60.5</v>
      </c>
      <c r="N581" s="57" cm="1">
        <f t="array" ref="N581">O581</f>
        <v>110</v>
      </c>
      <c r="O581" s="57">
        <v>110</v>
      </c>
      <c r="P581" s="58" cm="1">
        <f t="array" ref="P581">(O581*$P$3)*(M581/O581)</f>
        <v>84.094999999999999</v>
      </c>
      <c r="Q581" s="58" cm="1">
        <f t="array" ref="Q581">R581</f>
        <v>183</v>
      </c>
      <c r="R581" s="58" cm="1">
        <f t="array" ref="R581">ROUND(O581*$P$3*(1+$Q$3),0)</f>
        <v>183</v>
      </c>
      <c r="S581" s="56" t="s">
        <v>2942</v>
      </c>
      <c r="T581" s="60" t="s">
        <v>58</v>
      </c>
      <c r="U581" s="51"/>
      <c r="V581" s="61"/>
      <c r="W581" s="61"/>
      <c r="X581" s="61"/>
      <c r="Y581" s="61"/>
      <c r="Z581" s="53">
        <f t="shared" si="8"/>
        <v>0</v>
      </c>
    </row>
    <row r="582" spans="1:26" ht="16" customHeight="1" x14ac:dyDescent="0.2">
      <c r="A582" s="54"/>
      <c r="B582" s="63" t="s">
        <v>4006</v>
      </c>
      <c r="C582" s="56" t="s">
        <v>4236</v>
      </c>
      <c r="D582" s="56" t="s">
        <v>4237</v>
      </c>
      <c r="E582" s="56" t="str" cm="1">
        <f t="array" ref="E582">_xlfn.XLOOKUP(C582,Master!E1:E2386,Master!H1:H2386)</f>
        <v>No</v>
      </c>
      <c r="F582" s="56" t="s">
        <v>1900</v>
      </c>
      <c r="G582" s="64">
        <v>3032</v>
      </c>
      <c r="H582" s="56" t="s">
        <v>139</v>
      </c>
      <c r="I582" s="56" t="s">
        <v>140</v>
      </c>
      <c r="J582" s="56" t="s">
        <v>2985</v>
      </c>
      <c r="K582" s="56" t="s">
        <v>56</v>
      </c>
      <c r="L582" s="56" t="s">
        <v>50</v>
      </c>
      <c r="M582" s="57">
        <v>60.5</v>
      </c>
      <c r="N582" s="57" cm="1">
        <f t="array" ref="N582">O582</f>
        <v>110</v>
      </c>
      <c r="O582" s="57">
        <v>110</v>
      </c>
      <c r="P582" s="58" cm="1">
        <f t="array" ref="P582">(O582*$P$3)*(M582/O582)</f>
        <v>84.094999999999999</v>
      </c>
      <c r="Q582" s="58" cm="1">
        <f t="array" ref="Q582">R582</f>
        <v>183</v>
      </c>
      <c r="R582" s="58" cm="1">
        <f t="array" ref="R582">ROUND(O582*$P$3*(1+$Q$3),0)</f>
        <v>183</v>
      </c>
      <c r="S582" s="56" t="s">
        <v>2942</v>
      </c>
      <c r="T582" s="60" t="s">
        <v>58</v>
      </c>
      <c r="U582" s="51"/>
      <c r="V582" s="61"/>
      <c r="W582" s="61"/>
      <c r="X582" s="61"/>
      <c r="Y582" s="61"/>
      <c r="Z582" s="53">
        <f t="shared" si="8"/>
        <v>0</v>
      </c>
    </row>
    <row r="583" spans="1:26" ht="16" customHeight="1" x14ac:dyDescent="0.2">
      <c r="A583" s="54"/>
      <c r="B583" s="63" t="s">
        <v>4009</v>
      </c>
      <c r="C583" s="56" t="s">
        <v>4238</v>
      </c>
      <c r="D583" s="56" t="s">
        <v>4239</v>
      </c>
      <c r="E583" s="56" t="str" cm="1">
        <f t="array" ref="E583">_xlfn.XLOOKUP(C583,Master!E1:E2386,Master!H1:H2386)</f>
        <v>No</v>
      </c>
      <c r="F583" s="56" t="s">
        <v>1900</v>
      </c>
      <c r="G583" s="64">
        <v>3230</v>
      </c>
      <c r="H583" s="56" t="s">
        <v>139</v>
      </c>
      <c r="I583" s="56" t="s">
        <v>140</v>
      </c>
      <c r="J583" s="56" t="s">
        <v>2985</v>
      </c>
      <c r="K583" s="56" t="s">
        <v>56</v>
      </c>
      <c r="L583" s="56" t="s">
        <v>50</v>
      </c>
      <c r="M583" s="57">
        <v>60.5</v>
      </c>
      <c r="N583" s="57" cm="1">
        <f t="array" ref="N583">O583</f>
        <v>110</v>
      </c>
      <c r="O583" s="57">
        <v>110</v>
      </c>
      <c r="P583" s="58" cm="1">
        <f t="array" ref="P583">(O583*$P$3)*(M583/O583)</f>
        <v>84.094999999999999</v>
      </c>
      <c r="Q583" s="58" cm="1">
        <f t="array" ref="Q583">R583</f>
        <v>183</v>
      </c>
      <c r="R583" s="58" cm="1">
        <f t="array" ref="R583">ROUND(O583*$P$3*(1+$Q$3),0)</f>
        <v>183</v>
      </c>
      <c r="S583" s="56" t="s">
        <v>2942</v>
      </c>
      <c r="T583" s="60" t="s">
        <v>58</v>
      </c>
      <c r="U583" s="51"/>
      <c r="V583" s="61"/>
      <c r="W583" s="61"/>
      <c r="X583" s="61"/>
      <c r="Y583" s="61"/>
      <c r="Z583" s="53">
        <f t="shared" si="8"/>
        <v>0</v>
      </c>
    </row>
    <row r="584" spans="1:26" ht="16" customHeight="1" x14ac:dyDescent="0.2">
      <c r="A584" s="54"/>
      <c r="B584" s="63" t="s">
        <v>4012</v>
      </c>
      <c r="C584" s="56" t="s">
        <v>4240</v>
      </c>
      <c r="D584" s="56" t="s">
        <v>4241</v>
      </c>
      <c r="E584" s="56" t="str" cm="1">
        <f t="array" ref="E584">_xlfn.XLOOKUP(C584,Master!E1:E2386,Master!H1:H2386)</f>
        <v>No</v>
      </c>
      <c r="F584" s="56" t="s">
        <v>1900</v>
      </c>
      <c r="G584" s="64">
        <v>3232</v>
      </c>
      <c r="H584" s="56" t="s">
        <v>139</v>
      </c>
      <c r="I584" s="56" t="s">
        <v>140</v>
      </c>
      <c r="J584" s="56" t="s">
        <v>2985</v>
      </c>
      <c r="K584" s="56" t="s">
        <v>56</v>
      </c>
      <c r="L584" s="56" t="s">
        <v>50</v>
      </c>
      <c r="M584" s="57">
        <v>60.5</v>
      </c>
      <c r="N584" s="57" cm="1">
        <f t="array" ref="N584">O584</f>
        <v>110</v>
      </c>
      <c r="O584" s="57">
        <v>110</v>
      </c>
      <c r="P584" s="58" cm="1">
        <f t="array" ref="P584">(O584*$P$3)*(M584/O584)</f>
        <v>84.094999999999999</v>
      </c>
      <c r="Q584" s="58" cm="1">
        <f t="array" ref="Q584">R584</f>
        <v>183</v>
      </c>
      <c r="R584" s="58" cm="1">
        <f t="array" ref="R584">ROUND(O584*$P$3*(1+$Q$3),0)</f>
        <v>183</v>
      </c>
      <c r="S584" s="56" t="s">
        <v>2942</v>
      </c>
      <c r="T584" s="60" t="s">
        <v>58</v>
      </c>
      <c r="U584" s="51"/>
      <c r="V584" s="61"/>
      <c r="W584" s="61"/>
      <c r="X584" s="61"/>
      <c r="Y584" s="61"/>
      <c r="Z584" s="53">
        <f t="shared" ref="Z584:Z647" si="9">(V584*M584)+(W584*M584)+(M584*X584)+(Y584*M584)</f>
        <v>0</v>
      </c>
    </row>
    <row r="585" spans="1:26" ht="16" customHeight="1" x14ac:dyDescent="0.2">
      <c r="A585" s="54"/>
      <c r="B585" s="63" t="s">
        <v>4015</v>
      </c>
      <c r="C585" s="56" t="s">
        <v>4242</v>
      </c>
      <c r="D585" s="56" t="s">
        <v>4243</v>
      </c>
      <c r="E585" s="56" t="str" cm="1">
        <f t="array" ref="E585">_xlfn.XLOOKUP(C585,Master!E1:E2386,Master!H1:H2386)</f>
        <v>No</v>
      </c>
      <c r="F585" s="56" t="s">
        <v>1900</v>
      </c>
      <c r="G585" s="64">
        <v>3234</v>
      </c>
      <c r="H585" s="56" t="s">
        <v>139</v>
      </c>
      <c r="I585" s="56" t="s">
        <v>140</v>
      </c>
      <c r="J585" s="56" t="s">
        <v>2985</v>
      </c>
      <c r="K585" s="56" t="s">
        <v>56</v>
      </c>
      <c r="L585" s="56" t="s">
        <v>50</v>
      </c>
      <c r="M585" s="57">
        <v>60.5</v>
      </c>
      <c r="N585" s="57" cm="1">
        <f t="array" ref="N585">O585</f>
        <v>110</v>
      </c>
      <c r="O585" s="57">
        <v>110</v>
      </c>
      <c r="P585" s="58" cm="1">
        <f t="array" ref="P585">(O585*$P$3)*(M585/O585)</f>
        <v>84.094999999999999</v>
      </c>
      <c r="Q585" s="58" cm="1">
        <f t="array" ref="Q585">R585</f>
        <v>183</v>
      </c>
      <c r="R585" s="58" cm="1">
        <f t="array" ref="R585">ROUND(O585*$P$3*(1+$Q$3),0)</f>
        <v>183</v>
      </c>
      <c r="S585" s="56" t="s">
        <v>2942</v>
      </c>
      <c r="T585" s="60" t="s">
        <v>58</v>
      </c>
      <c r="U585" s="51"/>
      <c r="V585" s="61"/>
      <c r="W585" s="61"/>
      <c r="X585" s="61"/>
      <c r="Y585" s="61"/>
      <c r="Z585" s="53">
        <f t="shared" si="9"/>
        <v>0</v>
      </c>
    </row>
    <row r="586" spans="1:26" ht="16" customHeight="1" x14ac:dyDescent="0.2">
      <c r="A586" s="54"/>
      <c r="B586" s="63" t="s">
        <v>4018</v>
      </c>
      <c r="C586" s="56" t="s">
        <v>4244</v>
      </c>
      <c r="D586" s="56" t="s">
        <v>4245</v>
      </c>
      <c r="E586" s="56" t="str" cm="1">
        <f t="array" ref="E586">_xlfn.XLOOKUP(C586,Master!E1:E2386,Master!H1:H2386)</f>
        <v>No</v>
      </c>
      <c r="F586" s="56" t="s">
        <v>1900</v>
      </c>
      <c r="G586" s="64">
        <v>3430</v>
      </c>
      <c r="H586" s="56" t="s">
        <v>139</v>
      </c>
      <c r="I586" s="56" t="s">
        <v>140</v>
      </c>
      <c r="J586" s="56" t="s">
        <v>2985</v>
      </c>
      <c r="K586" s="56" t="s">
        <v>56</v>
      </c>
      <c r="L586" s="56" t="s">
        <v>50</v>
      </c>
      <c r="M586" s="57">
        <v>60.5</v>
      </c>
      <c r="N586" s="57" cm="1">
        <f t="array" ref="N586">O586</f>
        <v>110</v>
      </c>
      <c r="O586" s="57">
        <v>110</v>
      </c>
      <c r="P586" s="58" cm="1">
        <f t="array" ref="P586">(O586*$P$3)*(M586/O586)</f>
        <v>84.094999999999999</v>
      </c>
      <c r="Q586" s="58" cm="1">
        <f t="array" ref="Q586">R586</f>
        <v>183</v>
      </c>
      <c r="R586" s="58" cm="1">
        <f t="array" ref="R586">ROUND(O586*$P$3*(1+$Q$3),0)</f>
        <v>183</v>
      </c>
      <c r="S586" s="56" t="s">
        <v>2942</v>
      </c>
      <c r="T586" s="60" t="s">
        <v>58</v>
      </c>
      <c r="U586" s="51"/>
      <c r="V586" s="61"/>
      <c r="W586" s="61"/>
      <c r="X586" s="61"/>
      <c r="Y586" s="61"/>
      <c r="Z586" s="53">
        <f t="shared" si="9"/>
        <v>0</v>
      </c>
    </row>
    <row r="587" spans="1:26" ht="16" customHeight="1" x14ac:dyDescent="0.2">
      <c r="A587" s="54"/>
      <c r="B587" s="55">
        <v>840490702479</v>
      </c>
      <c r="C587" s="56" t="s">
        <v>4246</v>
      </c>
      <c r="D587" s="56" t="s">
        <v>4247</v>
      </c>
      <c r="E587" s="56" t="str" cm="1">
        <f t="array" ref="E587">_xlfn.XLOOKUP(C587,Master!E1:E2386,Master!H1:H2386)</f>
        <v>No</v>
      </c>
      <c r="F587" s="56" t="s">
        <v>1900</v>
      </c>
      <c r="G587" s="64">
        <v>3432</v>
      </c>
      <c r="H587" s="56" t="s">
        <v>139</v>
      </c>
      <c r="I587" s="56" t="s">
        <v>140</v>
      </c>
      <c r="J587" s="56" t="s">
        <v>2985</v>
      </c>
      <c r="K587" s="56" t="s">
        <v>56</v>
      </c>
      <c r="L587" s="56" t="s">
        <v>50</v>
      </c>
      <c r="M587" s="57">
        <v>60.5</v>
      </c>
      <c r="N587" s="57" cm="1">
        <f t="array" ref="N587">O587</f>
        <v>110</v>
      </c>
      <c r="O587" s="57">
        <v>110</v>
      </c>
      <c r="P587" s="58" cm="1">
        <f t="array" ref="P587">(O587*$P$3)*(M587/O587)</f>
        <v>84.094999999999999</v>
      </c>
      <c r="Q587" s="58" cm="1">
        <f t="array" ref="Q587">R587</f>
        <v>183</v>
      </c>
      <c r="R587" s="58" cm="1">
        <f t="array" ref="R587">ROUND(O587*$P$3*(1+$Q$3),0)</f>
        <v>183</v>
      </c>
      <c r="S587" s="56" t="s">
        <v>2942</v>
      </c>
      <c r="T587" s="60" t="s">
        <v>58</v>
      </c>
      <c r="U587" s="51"/>
      <c r="V587" s="61"/>
      <c r="W587" s="61"/>
      <c r="X587" s="61"/>
      <c r="Y587" s="61"/>
      <c r="Z587" s="53">
        <f t="shared" si="9"/>
        <v>0</v>
      </c>
    </row>
    <row r="588" spans="1:26" ht="16" customHeight="1" x14ac:dyDescent="0.2">
      <c r="A588" s="54"/>
      <c r="B588" s="55">
        <v>840490702462</v>
      </c>
      <c r="C588" s="56" t="s">
        <v>4248</v>
      </c>
      <c r="D588" s="56" t="s">
        <v>4249</v>
      </c>
      <c r="E588" s="56" t="str" cm="1">
        <f t="array" ref="E588">_xlfn.XLOOKUP(C588,Master!E1:E2386,Master!H1:H2386)</f>
        <v>No</v>
      </c>
      <c r="F588" s="56" t="s">
        <v>1900</v>
      </c>
      <c r="G588" s="64">
        <v>3434</v>
      </c>
      <c r="H588" s="56" t="s">
        <v>139</v>
      </c>
      <c r="I588" s="56" t="s">
        <v>140</v>
      </c>
      <c r="J588" s="56" t="s">
        <v>2985</v>
      </c>
      <c r="K588" s="56" t="s">
        <v>56</v>
      </c>
      <c r="L588" s="56" t="s">
        <v>50</v>
      </c>
      <c r="M588" s="57">
        <v>60.5</v>
      </c>
      <c r="N588" s="57" cm="1">
        <f t="array" ref="N588">O588</f>
        <v>110</v>
      </c>
      <c r="O588" s="57">
        <v>110</v>
      </c>
      <c r="P588" s="58" cm="1">
        <f t="array" ref="P588">(O588*$P$3)*(M588/O588)</f>
        <v>84.094999999999999</v>
      </c>
      <c r="Q588" s="58" cm="1">
        <f t="array" ref="Q588">R588</f>
        <v>183</v>
      </c>
      <c r="R588" s="58" cm="1">
        <f t="array" ref="R588">ROUND(O588*$P$3*(1+$Q$3),0)</f>
        <v>183</v>
      </c>
      <c r="S588" s="56" t="s">
        <v>2942</v>
      </c>
      <c r="T588" s="60" t="s">
        <v>58</v>
      </c>
      <c r="U588" s="51"/>
      <c r="V588" s="61"/>
      <c r="W588" s="61"/>
      <c r="X588" s="61"/>
      <c r="Y588" s="61"/>
      <c r="Z588" s="53">
        <f t="shared" si="9"/>
        <v>0</v>
      </c>
    </row>
    <row r="589" spans="1:26" ht="16" customHeight="1" x14ac:dyDescent="0.2">
      <c r="A589" s="54"/>
      <c r="B589" s="63" t="s">
        <v>3997</v>
      </c>
      <c r="C589" s="56" t="s">
        <v>4250</v>
      </c>
      <c r="D589" s="56" t="s">
        <v>4251</v>
      </c>
      <c r="E589" s="56" t="str" cm="1">
        <f t="array" ref="E589">_xlfn.XLOOKUP(C589,Master!E1:E2386,Master!H1:H2386)</f>
        <v>No</v>
      </c>
      <c r="F589" s="56" t="s">
        <v>1900</v>
      </c>
      <c r="G589" s="64">
        <v>3436</v>
      </c>
      <c r="H589" s="56" t="s">
        <v>139</v>
      </c>
      <c r="I589" s="56" t="s">
        <v>140</v>
      </c>
      <c r="J589" s="56" t="s">
        <v>2985</v>
      </c>
      <c r="K589" s="56" t="s">
        <v>56</v>
      </c>
      <c r="L589" s="56" t="s">
        <v>50</v>
      </c>
      <c r="M589" s="57">
        <v>60.5</v>
      </c>
      <c r="N589" s="57" cm="1">
        <f t="array" ref="N589">O589</f>
        <v>110</v>
      </c>
      <c r="O589" s="57">
        <v>110</v>
      </c>
      <c r="P589" s="58" cm="1">
        <f t="array" ref="P589">(O589*$P$3)*(M589/O589)</f>
        <v>84.094999999999999</v>
      </c>
      <c r="Q589" s="58" cm="1">
        <f t="array" ref="Q589">R589</f>
        <v>183</v>
      </c>
      <c r="R589" s="58" cm="1">
        <f t="array" ref="R589">ROUND(O589*$P$3*(1+$Q$3),0)</f>
        <v>183</v>
      </c>
      <c r="S589" s="56" t="s">
        <v>2942</v>
      </c>
      <c r="T589" s="60" t="s">
        <v>58</v>
      </c>
      <c r="U589" s="51"/>
      <c r="V589" s="61"/>
      <c r="W589" s="61"/>
      <c r="X589" s="61"/>
      <c r="Y589" s="61"/>
      <c r="Z589" s="53">
        <f t="shared" si="9"/>
        <v>0</v>
      </c>
    </row>
    <row r="590" spans="1:26" ht="16" customHeight="1" x14ac:dyDescent="0.2">
      <c r="A590" s="54"/>
      <c r="B590" s="63" t="s">
        <v>4000</v>
      </c>
      <c r="C590" s="56" t="s">
        <v>4252</v>
      </c>
      <c r="D590" s="56" t="s">
        <v>4253</v>
      </c>
      <c r="E590" s="56" t="str" cm="1">
        <f t="array" ref="E590">_xlfn.XLOOKUP(C590,Master!E1:E2386,Master!H1:H2386)</f>
        <v>No</v>
      </c>
      <c r="F590" s="56" t="s">
        <v>1900</v>
      </c>
      <c r="G590" s="64">
        <v>3632</v>
      </c>
      <c r="H590" s="56" t="s">
        <v>139</v>
      </c>
      <c r="I590" s="56" t="s">
        <v>140</v>
      </c>
      <c r="J590" s="56" t="s">
        <v>2985</v>
      </c>
      <c r="K590" s="56" t="s">
        <v>56</v>
      </c>
      <c r="L590" s="56" t="s">
        <v>50</v>
      </c>
      <c r="M590" s="57">
        <v>60.5</v>
      </c>
      <c r="N590" s="57" cm="1">
        <f t="array" ref="N590">O590</f>
        <v>110</v>
      </c>
      <c r="O590" s="57">
        <v>110</v>
      </c>
      <c r="P590" s="58" cm="1">
        <f t="array" ref="P590">(O590*$P$3)*(M590/O590)</f>
        <v>84.094999999999999</v>
      </c>
      <c r="Q590" s="58" cm="1">
        <f t="array" ref="Q590">R590</f>
        <v>183</v>
      </c>
      <c r="R590" s="58" cm="1">
        <f t="array" ref="R590">ROUND(O590*$P$3*(1+$Q$3),0)</f>
        <v>183</v>
      </c>
      <c r="S590" s="56" t="s">
        <v>2942</v>
      </c>
      <c r="T590" s="60" t="s">
        <v>58</v>
      </c>
      <c r="U590" s="51"/>
      <c r="V590" s="61"/>
      <c r="W590" s="61"/>
      <c r="X590" s="61"/>
      <c r="Y590" s="61"/>
      <c r="Z590" s="53">
        <f t="shared" si="9"/>
        <v>0</v>
      </c>
    </row>
    <row r="591" spans="1:26" ht="16" customHeight="1" x14ac:dyDescent="0.2">
      <c r="A591" s="54"/>
      <c r="B591" s="63" t="s">
        <v>4003</v>
      </c>
      <c r="C591" s="56" t="s">
        <v>4254</v>
      </c>
      <c r="D591" s="56" t="s">
        <v>4255</v>
      </c>
      <c r="E591" s="56" t="str" cm="1">
        <f t="array" ref="E591">_xlfn.XLOOKUP(C591,Master!E1:E2386,Master!H1:H2386)</f>
        <v>No</v>
      </c>
      <c r="F591" s="56" t="s">
        <v>1900</v>
      </c>
      <c r="G591" s="64">
        <v>3634</v>
      </c>
      <c r="H591" s="56" t="s">
        <v>139</v>
      </c>
      <c r="I591" s="56" t="s">
        <v>140</v>
      </c>
      <c r="J591" s="56" t="s">
        <v>2985</v>
      </c>
      <c r="K591" s="56" t="s">
        <v>56</v>
      </c>
      <c r="L591" s="56" t="s">
        <v>50</v>
      </c>
      <c r="M591" s="57">
        <v>60.5</v>
      </c>
      <c r="N591" s="57" cm="1">
        <f t="array" ref="N591">O591</f>
        <v>110</v>
      </c>
      <c r="O591" s="57">
        <v>110</v>
      </c>
      <c r="P591" s="58" cm="1">
        <f t="array" ref="P591">(O591*$P$3)*(M591/O591)</f>
        <v>84.094999999999999</v>
      </c>
      <c r="Q591" s="58" cm="1">
        <f t="array" ref="Q591">R591</f>
        <v>183</v>
      </c>
      <c r="R591" s="58" cm="1">
        <f t="array" ref="R591">ROUND(O591*$P$3*(1+$Q$3),0)</f>
        <v>183</v>
      </c>
      <c r="S591" s="56" t="s">
        <v>2942</v>
      </c>
      <c r="T591" s="60" t="s">
        <v>58</v>
      </c>
      <c r="U591" s="51"/>
      <c r="V591" s="61"/>
      <c r="W591" s="61"/>
      <c r="X591" s="61"/>
      <c r="Y591" s="61"/>
      <c r="Z591" s="53">
        <f t="shared" si="9"/>
        <v>0</v>
      </c>
    </row>
    <row r="592" spans="1:26" ht="16" customHeight="1" x14ac:dyDescent="0.2">
      <c r="A592" s="54"/>
      <c r="B592" s="63" t="s">
        <v>4006</v>
      </c>
      <c r="C592" s="56" t="s">
        <v>4256</v>
      </c>
      <c r="D592" s="56" t="s">
        <v>4257</v>
      </c>
      <c r="E592" s="56" t="str" cm="1">
        <f t="array" ref="E592">_xlfn.XLOOKUP(C592,Master!E1:E2386,Master!H1:H2386)</f>
        <v>No</v>
      </c>
      <c r="F592" s="56" t="s">
        <v>1900</v>
      </c>
      <c r="G592" s="64">
        <v>3636</v>
      </c>
      <c r="H592" s="56" t="s">
        <v>139</v>
      </c>
      <c r="I592" s="56" t="s">
        <v>140</v>
      </c>
      <c r="J592" s="56" t="s">
        <v>2985</v>
      </c>
      <c r="K592" s="56" t="s">
        <v>56</v>
      </c>
      <c r="L592" s="56" t="s">
        <v>50</v>
      </c>
      <c r="M592" s="57">
        <v>60.5</v>
      </c>
      <c r="N592" s="57" cm="1">
        <f t="array" ref="N592">O592</f>
        <v>110</v>
      </c>
      <c r="O592" s="57">
        <v>110</v>
      </c>
      <c r="P592" s="58" cm="1">
        <f t="array" ref="P592">(O592*$P$3)*(M592/O592)</f>
        <v>84.094999999999999</v>
      </c>
      <c r="Q592" s="58" cm="1">
        <f t="array" ref="Q592">R592</f>
        <v>183</v>
      </c>
      <c r="R592" s="58" cm="1">
        <f t="array" ref="R592">ROUND(O592*$P$3*(1+$Q$3),0)</f>
        <v>183</v>
      </c>
      <c r="S592" s="56" t="s">
        <v>2942</v>
      </c>
      <c r="T592" s="60" t="s">
        <v>58</v>
      </c>
      <c r="U592" s="51"/>
      <c r="V592" s="61"/>
      <c r="W592" s="61"/>
      <c r="X592" s="61"/>
      <c r="Y592" s="61"/>
      <c r="Z592" s="53">
        <f t="shared" si="9"/>
        <v>0</v>
      </c>
    </row>
    <row r="593" spans="1:26" ht="16" customHeight="1" x14ac:dyDescent="0.2">
      <c r="A593" s="54"/>
      <c r="B593" s="63" t="s">
        <v>4009</v>
      </c>
      <c r="C593" s="56" t="s">
        <v>4258</v>
      </c>
      <c r="D593" s="56" t="s">
        <v>4259</v>
      </c>
      <c r="E593" s="56" t="str" cm="1">
        <f t="array" ref="E593">_xlfn.XLOOKUP(C593,Master!E1:E2386,Master!H1:H2386)</f>
        <v>No</v>
      </c>
      <c r="F593" s="56" t="s">
        <v>1900</v>
      </c>
      <c r="G593" s="64">
        <v>3832</v>
      </c>
      <c r="H593" s="56" t="s">
        <v>139</v>
      </c>
      <c r="I593" s="56" t="s">
        <v>140</v>
      </c>
      <c r="J593" s="56" t="s">
        <v>2985</v>
      </c>
      <c r="K593" s="56" t="s">
        <v>56</v>
      </c>
      <c r="L593" s="56" t="s">
        <v>50</v>
      </c>
      <c r="M593" s="57">
        <v>60.5</v>
      </c>
      <c r="N593" s="57" cm="1">
        <f t="array" ref="N593">O593</f>
        <v>110</v>
      </c>
      <c r="O593" s="57">
        <v>110</v>
      </c>
      <c r="P593" s="58" cm="1">
        <f t="array" ref="P593">(O593*$P$3)*(M593/O593)</f>
        <v>84.094999999999999</v>
      </c>
      <c r="Q593" s="58" cm="1">
        <f t="array" ref="Q593">R593</f>
        <v>183</v>
      </c>
      <c r="R593" s="58" cm="1">
        <f t="array" ref="R593">ROUND(O593*$P$3*(1+$Q$3),0)</f>
        <v>183</v>
      </c>
      <c r="S593" s="56" t="s">
        <v>2942</v>
      </c>
      <c r="T593" s="60" t="s">
        <v>58</v>
      </c>
      <c r="U593" s="51"/>
      <c r="V593" s="61"/>
      <c r="W593" s="61"/>
      <c r="X593" s="61"/>
      <c r="Y593" s="61"/>
      <c r="Z593" s="53">
        <f t="shared" si="9"/>
        <v>0</v>
      </c>
    </row>
    <row r="594" spans="1:26" ht="16" customHeight="1" x14ac:dyDescent="0.2">
      <c r="A594" s="54"/>
      <c r="B594" s="63" t="s">
        <v>4012</v>
      </c>
      <c r="C594" s="56" t="s">
        <v>4260</v>
      </c>
      <c r="D594" s="56" t="s">
        <v>4261</v>
      </c>
      <c r="E594" s="56" t="str" cm="1">
        <f t="array" ref="E594">_xlfn.XLOOKUP(C594,Master!E1:E2386,Master!H1:H2386)</f>
        <v>No</v>
      </c>
      <c r="F594" s="56" t="s">
        <v>1900</v>
      </c>
      <c r="G594" s="64">
        <v>3834</v>
      </c>
      <c r="H594" s="56" t="s">
        <v>139</v>
      </c>
      <c r="I594" s="56" t="s">
        <v>140</v>
      </c>
      <c r="J594" s="56" t="s">
        <v>2985</v>
      </c>
      <c r="K594" s="56" t="s">
        <v>56</v>
      </c>
      <c r="L594" s="56" t="s">
        <v>50</v>
      </c>
      <c r="M594" s="57">
        <v>60.5</v>
      </c>
      <c r="N594" s="57" cm="1">
        <f t="array" ref="N594">O594</f>
        <v>110</v>
      </c>
      <c r="O594" s="57">
        <v>110</v>
      </c>
      <c r="P594" s="58" cm="1">
        <f t="array" ref="P594">(O594*$P$3)*(M594/O594)</f>
        <v>84.094999999999999</v>
      </c>
      <c r="Q594" s="58" cm="1">
        <f t="array" ref="Q594">R594</f>
        <v>183</v>
      </c>
      <c r="R594" s="58" cm="1">
        <f t="array" ref="R594">ROUND(O594*$P$3*(1+$Q$3),0)</f>
        <v>183</v>
      </c>
      <c r="S594" s="56" t="s">
        <v>2942</v>
      </c>
      <c r="T594" s="60" t="s">
        <v>58</v>
      </c>
      <c r="U594" s="51"/>
      <c r="V594" s="61"/>
      <c r="W594" s="61"/>
      <c r="X594" s="61"/>
      <c r="Y594" s="61"/>
      <c r="Z594" s="53">
        <f t="shared" si="9"/>
        <v>0</v>
      </c>
    </row>
    <row r="595" spans="1:26" ht="16" customHeight="1" x14ac:dyDescent="0.2">
      <c r="A595" s="54"/>
      <c r="B595" s="63" t="s">
        <v>4015</v>
      </c>
      <c r="C595" s="56" t="s">
        <v>4262</v>
      </c>
      <c r="D595" s="56" t="s">
        <v>4263</v>
      </c>
      <c r="E595" s="56" t="str" cm="1">
        <f t="array" ref="E595">_xlfn.XLOOKUP(C595,Master!E1:E2386,Master!H1:H2386)</f>
        <v>No</v>
      </c>
      <c r="F595" s="56" t="s">
        <v>1900</v>
      </c>
      <c r="G595" s="64">
        <v>3836</v>
      </c>
      <c r="H595" s="56" t="s">
        <v>139</v>
      </c>
      <c r="I595" s="56" t="s">
        <v>140</v>
      </c>
      <c r="J595" s="56" t="s">
        <v>2985</v>
      </c>
      <c r="K595" s="56" t="s">
        <v>56</v>
      </c>
      <c r="L595" s="56" t="s">
        <v>50</v>
      </c>
      <c r="M595" s="57">
        <v>60.5</v>
      </c>
      <c r="N595" s="57" cm="1">
        <f t="array" ref="N595">O595</f>
        <v>110</v>
      </c>
      <c r="O595" s="57">
        <v>110</v>
      </c>
      <c r="P595" s="58" cm="1">
        <f t="array" ref="P595">(O595*$P$3)*(M595/O595)</f>
        <v>84.094999999999999</v>
      </c>
      <c r="Q595" s="58" cm="1">
        <f t="array" ref="Q595">R595</f>
        <v>183</v>
      </c>
      <c r="R595" s="58" cm="1">
        <f t="array" ref="R595">ROUND(O595*$P$3*(1+$Q$3),0)</f>
        <v>183</v>
      </c>
      <c r="S595" s="56" t="s">
        <v>2942</v>
      </c>
      <c r="T595" s="60" t="s">
        <v>58</v>
      </c>
      <c r="U595" s="51"/>
      <c r="V595" s="61"/>
      <c r="W595" s="61"/>
      <c r="X595" s="61"/>
      <c r="Y595" s="61"/>
      <c r="Z595" s="53">
        <f t="shared" si="9"/>
        <v>0</v>
      </c>
    </row>
    <row r="596" spans="1:26" ht="16" customHeight="1" x14ac:dyDescent="0.2">
      <c r="A596" s="54"/>
      <c r="B596" s="63" t="s">
        <v>4018</v>
      </c>
      <c r="C596" s="56" t="s">
        <v>4264</v>
      </c>
      <c r="D596" s="56" t="s">
        <v>4265</v>
      </c>
      <c r="E596" s="56" t="str" cm="1">
        <f t="array" ref="E596">_xlfn.XLOOKUP(C596,Master!E1:E2386,Master!H1:H2386)</f>
        <v>No</v>
      </c>
      <c r="F596" s="56" t="s">
        <v>1900</v>
      </c>
      <c r="G596" s="64">
        <v>4032</v>
      </c>
      <c r="H596" s="56" t="s">
        <v>139</v>
      </c>
      <c r="I596" s="56" t="s">
        <v>140</v>
      </c>
      <c r="J596" s="56" t="s">
        <v>2985</v>
      </c>
      <c r="K596" s="56" t="s">
        <v>56</v>
      </c>
      <c r="L596" s="56" t="s">
        <v>50</v>
      </c>
      <c r="M596" s="57">
        <v>60.5</v>
      </c>
      <c r="N596" s="57" cm="1">
        <f t="array" ref="N596">O596</f>
        <v>110</v>
      </c>
      <c r="O596" s="57">
        <v>110</v>
      </c>
      <c r="P596" s="58" cm="1">
        <f t="array" ref="P596">(O596*$P$3)*(M596/O596)</f>
        <v>84.094999999999999</v>
      </c>
      <c r="Q596" s="58" cm="1">
        <f t="array" ref="Q596">R596</f>
        <v>183</v>
      </c>
      <c r="R596" s="58" cm="1">
        <f t="array" ref="R596">ROUND(O596*$P$3*(1+$Q$3),0)</f>
        <v>183</v>
      </c>
      <c r="S596" s="56" t="s">
        <v>2942</v>
      </c>
      <c r="T596" s="60" t="s">
        <v>58</v>
      </c>
      <c r="U596" s="51"/>
      <c r="V596" s="61"/>
      <c r="W596" s="61"/>
      <c r="X596" s="61"/>
      <c r="Y596" s="61"/>
      <c r="Z596" s="53">
        <f t="shared" si="9"/>
        <v>0</v>
      </c>
    </row>
    <row r="597" spans="1:26" ht="16" customHeight="1" x14ac:dyDescent="0.2">
      <c r="A597" s="54"/>
      <c r="B597" s="55">
        <v>840490702479</v>
      </c>
      <c r="C597" s="56" t="s">
        <v>4266</v>
      </c>
      <c r="D597" s="56" t="s">
        <v>4267</v>
      </c>
      <c r="E597" s="56" t="str" cm="1">
        <f t="array" ref="E597">_xlfn.XLOOKUP(C597,Master!E1:E2386,Master!H1:H2386)</f>
        <v>No</v>
      </c>
      <c r="F597" s="56" t="s">
        <v>1900</v>
      </c>
      <c r="G597" s="64">
        <v>4232</v>
      </c>
      <c r="H597" s="56" t="s">
        <v>139</v>
      </c>
      <c r="I597" s="56" t="s">
        <v>140</v>
      </c>
      <c r="J597" s="56" t="s">
        <v>2985</v>
      </c>
      <c r="K597" s="56" t="s">
        <v>56</v>
      </c>
      <c r="L597" s="56" t="s">
        <v>50</v>
      </c>
      <c r="M597" s="57">
        <v>60.5</v>
      </c>
      <c r="N597" s="57" cm="1">
        <f t="array" ref="N597">O597</f>
        <v>110</v>
      </c>
      <c r="O597" s="57">
        <v>110</v>
      </c>
      <c r="P597" s="58" cm="1">
        <f t="array" ref="P597">(O597*$P$3)*(M597/O597)</f>
        <v>84.094999999999999</v>
      </c>
      <c r="Q597" s="58" cm="1">
        <f t="array" ref="Q597">R597</f>
        <v>183</v>
      </c>
      <c r="R597" s="58" cm="1">
        <f t="array" ref="R597">ROUND(O597*$P$3*(1+$Q$3),0)</f>
        <v>183</v>
      </c>
      <c r="S597" s="56" t="s">
        <v>2942</v>
      </c>
      <c r="T597" s="60" t="s">
        <v>58</v>
      </c>
      <c r="U597" s="51"/>
      <c r="V597" s="61"/>
      <c r="W597" s="61"/>
      <c r="X597" s="61"/>
      <c r="Y597" s="61"/>
      <c r="Z597" s="53">
        <f t="shared" si="9"/>
        <v>0</v>
      </c>
    </row>
    <row r="598" spans="1:26" ht="16" customHeight="1" x14ac:dyDescent="0.2">
      <c r="A598" s="54"/>
      <c r="B598" s="55">
        <v>840490702462</v>
      </c>
      <c r="C598" s="56" t="s">
        <v>4268</v>
      </c>
      <c r="D598" s="56" t="s">
        <v>4269</v>
      </c>
      <c r="E598" s="56" t="str" cm="1">
        <f t="array" ref="E598">_xlfn.XLOOKUP(C598,Master!E1:E2386,Master!H1:H2386)</f>
        <v>No</v>
      </c>
      <c r="F598" s="56" t="s">
        <v>1900</v>
      </c>
      <c r="G598" s="64">
        <v>4432</v>
      </c>
      <c r="H598" s="56" t="s">
        <v>139</v>
      </c>
      <c r="I598" s="56" t="s">
        <v>140</v>
      </c>
      <c r="J598" s="56" t="s">
        <v>2985</v>
      </c>
      <c r="K598" s="56" t="s">
        <v>56</v>
      </c>
      <c r="L598" s="56" t="s">
        <v>50</v>
      </c>
      <c r="M598" s="57">
        <v>60.5</v>
      </c>
      <c r="N598" s="57" cm="1">
        <f t="array" ref="N598">O598</f>
        <v>110</v>
      </c>
      <c r="O598" s="57">
        <v>110</v>
      </c>
      <c r="P598" s="58" cm="1">
        <f t="array" ref="P598">(O598*$P$3)*(M598/O598)</f>
        <v>84.094999999999999</v>
      </c>
      <c r="Q598" s="58" cm="1">
        <f t="array" ref="Q598">R598</f>
        <v>183</v>
      </c>
      <c r="R598" s="58" cm="1">
        <f t="array" ref="R598">ROUND(O598*$P$3*(1+$Q$3),0)</f>
        <v>183</v>
      </c>
      <c r="S598" s="56" t="s">
        <v>2942</v>
      </c>
      <c r="T598" s="60" t="s">
        <v>58</v>
      </c>
      <c r="U598" s="51"/>
      <c r="V598" s="61"/>
      <c r="W598" s="61"/>
      <c r="X598" s="61"/>
      <c r="Y598" s="61"/>
      <c r="Z598" s="53">
        <f t="shared" si="9"/>
        <v>0</v>
      </c>
    </row>
    <row r="599" spans="1:26" ht="16" customHeight="1" x14ac:dyDescent="0.2">
      <c r="A599" s="54"/>
      <c r="B599" s="63" t="s">
        <v>3997</v>
      </c>
      <c r="C599" s="56" t="s">
        <v>4270</v>
      </c>
      <c r="D599" s="56" t="s">
        <v>4271</v>
      </c>
      <c r="E599" s="56" t="str" cm="1">
        <f t="array" ref="E599">_xlfn.XLOOKUP(C599,Master!E1:E2386,Master!H1:H2386)</f>
        <v>Yes</v>
      </c>
      <c r="F599" s="56" t="s">
        <v>2201</v>
      </c>
      <c r="G599" s="64">
        <v>3030</v>
      </c>
      <c r="H599" s="56" t="s">
        <v>139</v>
      </c>
      <c r="I599" s="56" t="s">
        <v>140</v>
      </c>
      <c r="J599" s="56" t="s">
        <v>2985</v>
      </c>
      <c r="K599" s="56" t="s">
        <v>56</v>
      </c>
      <c r="L599" s="56" t="s">
        <v>50</v>
      </c>
      <c r="M599" s="57">
        <v>60.5</v>
      </c>
      <c r="N599" s="57" cm="1">
        <f t="array" ref="N599">O599</f>
        <v>110</v>
      </c>
      <c r="O599" s="57">
        <v>110</v>
      </c>
      <c r="P599" s="58" cm="1">
        <f t="array" ref="P599">(O599*$P$3)*(M599/O599)</f>
        <v>84.094999999999999</v>
      </c>
      <c r="Q599" s="58" cm="1">
        <f t="array" ref="Q599">R599</f>
        <v>183</v>
      </c>
      <c r="R599" s="58" cm="1">
        <f t="array" ref="R599">ROUND(O599*$P$3*(1+$Q$3),0)</f>
        <v>183</v>
      </c>
      <c r="S599" s="56" t="s">
        <v>2942</v>
      </c>
      <c r="T599" s="60" t="s">
        <v>58</v>
      </c>
      <c r="U599" s="51"/>
      <c r="V599" s="61"/>
      <c r="W599" s="61"/>
      <c r="X599" s="61"/>
      <c r="Y599" s="61"/>
      <c r="Z599" s="53">
        <f t="shared" si="9"/>
        <v>0</v>
      </c>
    </row>
    <row r="600" spans="1:26" ht="16" customHeight="1" x14ac:dyDescent="0.2">
      <c r="A600" s="54"/>
      <c r="B600" s="63" t="s">
        <v>4000</v>
      </c>
      <c r="C600" s="56" t="s">
        <v>4272</v>
      </c>
      <c r="D600" s="56" t="s">
        <v>4273</v>
      </c>
      <c r="E600" s="56" t="str" cm="1">
        <f t="array" ref="E600">_xlfn.XLOOKUP(C600,Master!E1:E2386,Master!H1:H2386)</f>
        <v>Yes</v>
      </c>
      <c r="F600" s="56" t="s">
        <v>2201</v>
      </c>
      <c r="G600" s="64">
        <v>3032</v>
      </c>
      <c r="H600" s="56" t="s">
        <v>139</v>
      </c>
      <c r="I600" s="56" t="s">
        <v>140</v>
      </c>
      <c r="J600" s="56" t="s">
        <v>2985</v>
      </c>
      <c r="K600" s="56" t="s">
        <v>56</v>
      </c>
      <c r="L600" s="56" t="s">
        <v>50</v>
      </c>
      <c r="M600" s="57">
        <v>60.5</v>
      </c>
      <c r="N600" s="57" cm="1">
        <f t="array" ref="N600">O600</f>
        <v>110</v>
      </c>
      <c r="O600" s="57">
        <v>110</v>
      </c>
      <c r="P600" s="58" cm="1">
        <f t="array" ref="P600">(O600*$P$3)*(M600/O600)</f>
        <v>84.094999999999999</v>
      </c>
      <c r="Q600" s="58" cm="1">
        <f t="array" ref="Q600">R600</f>
        <v>183</v>
      </c>
      <c r="R600" s="58" cm="1">
        <f t="array" ref="R600">ROUND(O600*$P$3*(1+$Q$3),0)</f>
        <v>183</v>
      </c>
      <c r="S600" s="56" t="s">
        <v>2942</v>
      </c>
      <c r="T600" s="60" t="s">
        <v>58</v>
      </c>
      <c r="U600" s="51"/>
      <c r="V600" s="61"/>
      <c r="W600" s="61"/>
      <c r="X600" s="61"/>
      <c r="Y600" s="61"/>
      <c r="Z600" s="53">
        <f t="shared" si="9"/>
        <v>0</v>
      </c>
    </row>
    <row r="601" spans="1:26" ht="16" customHeight="1" x14ac:dyDescent="0.2">
      <c r="A601" s="54"/>
      <c r="B601" s="63" t="s">
        <v>4003</v>
      </c>
      <c r="C601" s="56" t="s">
        <v>4274</v>
      </c>
      <c r="D601" s="56" t="s">
        <v>4275</v>
      </c>
      <c r="E601" s="56" t="str" cm="1">
        <f t="array" ref="E601">_xlfn.XLOOKUP(C601,Master!E1:E2386,Master!H1:H2386)</f>
        <v>Yes</v>
      </c>
      <c r="F601" s="56" t="s">
        <v>2201</v>
      </c>
      <c r="G601" s="64">
        <v>3230</v>
      </c>
      <c r="H601" s="56" t="s">
        <v>139</v>
      </c>
      <c r="I601" s="56" t="s">
        <v>140</v>
      </c>
      <c r="J601" s="56" t="s">
        <v>2985</v>
      </c>
      <c r="K601" s="56" t="s">
        <v>56</v>
      </c>
      <c r="L601" s="56" t="s">
        <v>50</v>
      </c>
      <c r="M601" s="57">
        <v>60.5</v>
      </c>
      <c r="N601" s="57" cm="1">
        <f t="array" ref="N601">O601</f>
        <v>110</v>
      </c>
      <c r="O601" s="57">
        <v>110</v>
      </c>
      <c r="P601" s="58" cm="1">
        <f t="array" ref="P601">(O601*$P$3)*(M601/O601)</f>
        <v>84.094999999999999</v>
      </c>
      <c r="Q601" s="58" cm="1">
        <f t="array" ref="Q601">R601</f>
        <v>183</v>
      </c>
      <c r="R601" s="58" cm="1">
        <f t="array" ref="R601">ROUND(O601*$P$3*(1+$Q$3),0)</f>
        <v>183</v>
      </c>
      <c r="S601" s="56" t="s">
        <v>2942</v>
      </c>
      <c r="T601" s="60" t="s">
        <v>58</v>
      </c>
      <c r="U601" s="51"/>
      <c r="V601" s="61"/>
      <c r="W601" s="61"/>
      <c r="X601" s="61"/>
      <c r="Y601" s="61"/>
      <c r="Z601" s="53">
        <f t="shared" si="9"/>
        <v>0</v>
      </c>
    </row>
    <row r="602" spans="1:26" ht="16" customHeight="1" x14ac:dyDescent="0.2">
      <c r="A602" s="54"/>
      <c r="B602" s="63" t="s">
        <v>4006</v>
      </c>
      <c r="C602" s="56" t="s">
        <v>4276</v>
      </c>
      <c r="D602" s="56" t="s">
        <v>4277</v>
      </c>
      <c r="E602" s="56" t="str" cm="1">
        <f t="array" ref="E602">_xlfn.XLOOKUP(C602,Master!E1:E2386,Master!H1:H2386)</f>
        <v>Yes</v>
      </c>
      <c r="F602" s="56" t="s">
        <v>2201</v>
      </c>
      <c r="G602" s="64">
        <v>3232</v>
      </c>
      <c r="H602" s="56" t="s">
        <v>139</v>
      </c>
      <c r="I602" s="56" t="s">
        <v>140</v>
      </c>
      <c r="J602" s="56" t="s">
        <v>2985</v>
      </c>
      <c r="K602" s="56" t="s">
        <v>56</v>
      </c>
      <c r="L602" s="56" t="s">
        <v>50</v>
      </c>
      <c r="M602" s="57">
        <v>60.5</v>
      </c>
      <c r="N602" s="57" cm="1">
        <f t="array" ref="N602">O602</f>
        <v>110</v>
      </c>
      <c r="O602" s="57">
        <v>110</v>
      </c>
      <c r="P602" s="58" cm="1">
        <f t="array" ref="P602">(O602*$P$3)*(M602/O602)</f>
        <v>84.094999999999999</v>
      </c>
      <c r="Q602" s="58" cm="1">
        <f t="array" ref="Q602">R602</f>
        <v>183</v>
      </c>
      <c r="R602" s="58" cm="1">
        <f t="array" ref="R602">ROUND(O602*$P$3*(1+$Q$3),0)</f>
        <v>183</v>
      </c>
      <c r="S602" s="56" t="s">
        <v>2942</v>
      </c>
      <c r="T602" s="60" t="s">
        <v>58</v>
      </c>
      <c r="U602" s="51"/>
      <c r="V602" s="61"/>
      <c r="W602" s="61"/>
      <c r="X602" s="61"/>
      <c r="Y602" s="61"/>
      <c r="Z602" s="53">
        <f t="shared" si="9"/>
        <v>0</v>
      </c>
    </row>
    <row r="603" spans="1:26" ht="16" customHeight="1" x14ac:dyDescent="0.2">
      <c r="A603" s="54"/>
      <c r="B603" s="63" t="s">
        <v>4009</v>
      </c>
      <c r="C603" s="56" t="s">
        <v>4278</v>
      </c>
      <c r="D603" s="56" t="s">
        <v>4279</v>
      </c>
      <c r="E603" s="56" t="str" cm="1">
        <f t="array" ref="E603">_xlfn.XLOOKUP(C603,Master!E1:E2386,Master!H1:H2386)</f>
        <v>Yes</v>
      </c>
      <c r="F603" s="56" t="s">
        <v>2201</v>
      </c>
      <c r="G603" s="64">
        <v>3234</v>
      </c>
      <c r="H603" s="56" t="s">
        <v>139</v>
      </c>
      <c r="I603" s="56" t="s">
        <v>140</v>
      </c>
      <c r="J603" s="56" t="s">
        <v>2985</v>
      </c>
      <c r="K603" s="56" t="s">
        <v>56</v>
      </c>
      <c r="L603" s="56" t="s">
        <v>50</v>
      </c>
      <c r="M603" s="57">
        <v>60.5</v>
      </c>
      <c r="N603" s="57" cm="1">
        <f t="array" ref="N603">O603</f>
        <v>110</v>
      </c>
      <c r="O603" s="57">
        <v>110</v>
      </c>
      <c r="P603" s="58" cm="1">
        <f t="array" ref="P603">(O603*$P$3)*(M603/O603)</f>
        <v>84.094999999999999</v>
      </c>
      <c r="Q603" s="58" cm="1">
        <f t="array" ref="Q603">R603</f>
        <v>183</v>
      </c>
      <c r="R603" s="58" cm="1">
        <f t="array" ref="R603">ROUND(O603*$P$3*(1+$Q$3),0)</f>
        <v>183</v>
      </c>
      <c r="S603" s="56" t="s">
        <v>2942</v>
      </c>
      <c r="T603" s="60" t="s">
        <v>58</v>
      </c>
      <c r="U603" s="51"/>
      <c r="V603" s="61"/>
      <c r="W603" s="61"/>
      <c r="X603" s="61"/>
      <c r="Y603" s="61"/>
      <c r="Z603" s="53">
        <f t="shared" si="9"/>
        <v>0</v>
      </c>
    </row>
    <row r="604" spans="1:26" ht="16" customHeight="1" x14ac:dyDescent="0.2">
      <c r="A604" s="54"/>
      <c r="B604" s="63" t="s">
        <v>4012</v>
      </c>
      <c r="C604" s="56" t="s">
        <v>4280</v>
      </c>
      <c r="D604" s="56" t="s">
        <v>4281</v>
      </c>
      <c r="E604" s="56" t="str" cm="1">
        <f t="array" ref="E604">_xlfn.XLOOKUP(C604,Master!E1:E2386,Master!H1:H2386)</f>
        <v>Yes</v>
      </c>
      <c r="F604" s="56" t="s">
        <v>2201</v>
      </c>
      <c r="G604" s="64">
        <v>3430</v>
      </c>
      <c r="H604" s="56" t="s">
        <v>139</v>
      </c>
      <c r="I604" s="56" t="s">
        <v>140</v>
      </c>
      <c r="J604" s="56" t="s">
        <v>2985</v>
      </c>
      <c r="K604" s="56" t="s">
        <v>56</v>
      </c>
      <c r="L604" s="56" t="s">
        <v>50</v>
      </c>
      <c r="M604" s="57">
        <v>60.5</v>
      </c>
      <c r="N604" s="57" cm="1">
        <f t="array" ref="N604">O604</f>
        <v>110</v>
      </c>
      <c r="O604" s="57">
        <v>110</v>
      </c>
      <c r="P604" s="58" cm="1">
        <f t="array" ref="P604">(O604*$P$3)*(M604/O604)</f>
        <v>84.094999999999999</v>
      </c>
      <c r="Q604" s="58" cm="1">
        <f t="array" ref="Q604">R604</f>
        <v>183</v>
      </c>
      <c r="R604" s="58" cm="1">
        <f t="array" ref="R604">ROUND(O604*$P$3*(1+$Q$3),0)</f>
        <v>183</v>
      </c>
      <c r="S604" s="56" t="s">
        <v>2942</v>
      </c>
      <c r="T604" s="60" t="s">
        <v>58</v>
      </c>
      <c r="U604" s="51"/>
      <c r="V604" s="61"/>
      <c r="W604" s="61"/>
      <c r="X604" s="61"/>
      <c r="Y604" s="61"/>
      <c r="Z604" s="53">
        <f t="shared" si="9"/>
        <v>0</v>
      </c>
    </row>
    <row r="605" spans="1:26" ht="16" customHeight="1" x14ac:dyDescent="0.2">
      <c r="A605" s="54"/>
      <c r="B605" s="63" t="s">
        <v>4015</v>
      </c>
      <c r="C605" s="56" t="s">
        <v>4282</v>
      </c>
      <c r="D605" s="56" t="s">
        <v>4283</v>
      </c>
      <c r="E605" s="56" t="str" cm="1">
        <f t="array" ref="E605">_xlfn.XLOOKUP(C605,Master!E1:E2386,Master!H1:H2386)</f>
        <v>Yes</v>
      </c>
      <c r="F605" s="56" t="s">
        <v>2201</v>
      </c>
      <c r="G605" s="64">
        <v>3432</v>
      </c>
      <c r="H605" s="56" t="s">
        <v>139</v>
      </c>
      <c r="I605" s="56" t="s">
        <v>140</v>
      </c>
      <c r="J605" s="56" t="s">
        <v>2985</v>
      </c>
      <c r="K605" s="56" t="s">
        <v>56</v>
      </c>
      <c r="L605" s="56" t="s">
        <v>50</v>
      </c>
      <c r="M605" s="57">
        <v>60.5</v>
      </c>
      <c r="N605" s="57" cm="1">
        <f t="array" ref="N605">O605</f>
        <v>110</v>
      </c>
      <c r="O605" s="57">
        <v>110</v>
      </c>
      <c r="P605" s="58" cm="1">
        <f t="array" ref="P605">(O605*$P$3)*(M605/O605)</f>
        <v>84.094999999999999</v>
      </c>
      <c r="Q605" s="58" cm="1">
        <f t="array" ref="Q605">R605</f>
        <v>183</v>
      </c>
      <c r="R605" s="58" cm="1">
        <f t="array" ref="R605">ROUND(O605*$P$3*(1+$Q$3),0)</f>
        <v>183</v>
      </c>
      <c r="S605" s="56" t="s">
        <v>2942</v>
      </c>
      <c r="T605" s="60" t="s">
        <v>58</v>
      </c>
      <c r="U605" s="51"/>
      <c r="V605" s="61"/>
      <c r="W605" s="61"/>
      <c r="X605" s="61"/>
      <c r="Y605" s="61"/>
      <c r="Z605" s="53">
        <f t="shared" si="9"/>
        <v>0</v>
      </c>
    </row>
    <row r="606" spans="1:26" ht="16" customHeight="1" x14ac:dyDescent="0.2">
      <c r="A606" s="54"/>
      <c r="B606" s="63" t="s">
        <v>4018</v>
      </c>
      <c r="C606" s="56" t="s">
        <v>4284</v>
      </c>
      <c r="D606" s="56" t="s">
        <v>4285</v>
      </c>
      <c r="E606" s="56" t="str" cm="1">
        <f t="array" ref="E606">_xlfn.XLOOKUP(C606,Master!E1:E2386,Master!H1:H2386)</f>
        <v>Yes</v>
      </c>
      <c r="F606" s="56" t="s">
        <v>2201</v>
      </c>
      <c r="G606" s="64">
        <v>3434</v>
      </c>
      <c r="H606" s="56" t="s">
        <v>139</v>
      </c>
      <c r="I606" s="56" t="s">
        <v>140</v>
      </c>
      <c r="J606" s="56" t="s">
        <v>2985</v>
      </c>
      <c r="K606" s="56" t="s">
        <v>56</v>
      </c>
      <c r="L606" s="56" t="s">
        <v>50</v>
      </c>
      <c r="M606" s="57">
        <v>60.5</v>
      </c>
      <c r="N606" s="57" cm="1">
        <f t="array" ref="N606">O606</f>
        <v>110</v>
      </c>
      <c r="O606" s="57">
        <v>110</v>
      </c>
      <c r="P606" s="58" cm="1">
        <f t="array" ref="P606">(O606*$P$3)*(M606/O606)</f>
        <v>84.094999999999999</v>
      </c>
      <c r="Q606" s="58" cm="1">
        <f t="array" ref="Q606">R606</f>
        <v>183</v>
      </c>
      <c r="R606" s="58" cm="1">
        <f t="array" ref="R606">ROUND(O606*$P$3*(1+$Q$3),0)</f>
        <v>183</v>
      </c>
      <c r="S606" s="56" t="s">
        <v>2942</v>
      </c>
      <c r="T606" s="60" t="s">
        <v>58</v>
      </c>
      <c r="U606" s="51"/>
      <c r="V606" s="61"/>
      <c r="W606" s="61"/>
      <c r="X606" s="61"/>
      <c r="Y606" s="61"/>
      <c r="Z606" s="53">
        <f t="shared" si="9"/>
        <v>0</v>
      </c>
    </row>
    <row r="607" spans="1:26" ht="16" customHeight="1" x14ac:dyDescent="0.2">
      <c r="A607" s="54"/>
      <c r="B607" s="55">
        <v>840490702479</v>
      </c>
      <c r="C607" s="56" t="s">
        <v>4286</v>
      </c>
      <c r="D607" s="56" t="s">
        <v>4287</v>
      </c>
      <c r="E607" s="56" t="str" cm="1">
        <f t="array" ref="E607">_xlfn.XLOOKUP(C607,Master!E1:E2386,Master!H1:H2386)</f>
        <v>Yes</v>
      </c>
      <c r="F607" s="56" t="s">
        <v>2201</v>
      </c>
      <c r="G607" s="64">
        <v>3436</v>
      </c>
      <c r="H607" s="56" t="s">
        <v>139</v>
      </c>
      <c r="I607" s="56" t="s">
        <v>140</v>
      </c>
      <c r="J607" s="56" t="s">
        <v>2985</v>
      </c>
      <c r="K607" s="56" t="s">
        <v>56</v>
      </c>
      <c r="L607" s="56" t="s">
        <v>50</v>
      </c>
      <c r="M607" s="57">
        <v>60.5</v>
      </c>
      <c r="N607" s="57" cm="1">
        <f t="array" ref="N607">O607</f>
        <v>110</v>
      </c>
      <c r="O607" s="57">
        <v>110</v>
      </c>
      <c r="P607" s="58" cm="1">
        <f t="array" ref="P607">(O607*$P$3)*(M607/O607)</f>
        <v>84.094999999999999</v>
      </c>
      <c r="Q607" s="58" cm="1">
        <f t="array" ref="Q607">R607</f>
        <v>183</v>
      </c>
      <c r="R607" s="58" cm="1">
        <f t="array" ref="R607">ROUND(O607*$P$3*(1+$Q$3),0)</f>
        <v>183</v>
      </c>
      <c r="S607" s="56" t="s">
        <v>2942</v>
      </c>
      <c r="T607" s="60" t="s">
        <v>58</v>
      </c>
      <c r="U607" s="51"/>
      <c r="V607" s="61"/>
      <c r="W607" s="61"/>
      <c r="X607" s="61"/>
      <c r="Y607" s="61"/>
      <c r="Z607" s="53">
        <f t="shared" si="9"/>
        <v>0</v>
      </c>
    </row>
    <row r="608" spans="1:26" ht="16" customHeight="1" x14ac:dyDescent="0.2">
      <c r="A608" s="54"/>
      <c r="B608" s="55">
        <v>840490702462</v>
      </c>
      <c r="C608" s="56" t="s">
        <v>4288</v>
      </c>
      <c r="D608" s="56" t="s">
        <v>4289</v>
      </c>
      <c r="E608" s="56" t="str" cm="1">
        <f t="array" ref="E608">_xlfn.XLOOKUP(C608,Master!E1:E2386,Master!H1:H2386)</f>
        <v>Yes</v>
      </c>
      <c r="F608" s="56" t="s">
        <v>2201</v>
      </c>
      <c r="G608" s="64">
        <v>3632</v>
      </c>
      <c r="H608" s="56" t="s">
        <v>139</v>
      </c>
      <c r="I608" s="56" t="s">
        <v>140</v>
      </c>
      <c r="J608" s="56" t="s">
        <v>2985</v>
      </c>
      <c r="K608" s="56" t="s">
        <v>56</v>
      </c>
      <c r="L608" s="56" t="s">
        <v>50</v>
      </c>
      <c r="M608" s="57">
        <v>60.5</v>
      </c>
      <c r="N608" s="57" cm="1">
        <f t="array" ref="N608">O608</f>
        <v>110</v>
      </c>
      <c r="O608" s="57">
        <v>110</v>
      </c>
      <c r="P608" s="58" cm="1">
        <f t="array" ref="P608">(O608*$P$3)*(M608/O608)</f>
        <v>84.094999999999999</v>
      </c>
      <c r="Q608" s="58" cm="1">
        <f t="array" ref="Q608">R608</f>
        <v>183</v>
      </c>
      <c r="R608" s="58" cm="1">
        <f t="array" ref="R608">ROUND(O608*$P$3*(1+$Q$3),0)</f>
        <v>183</v>
      </c>
      <c r="S608" s="56" t="s">
        <v>2942</v>
      </c>
      <c r="T608" s="60" t="s">
        <v>58</v>
      </c>
      <c r="U608" s="51"/>
      <c r="V608" s="61"/>
      <c r="W608" s="61"/>
      <c r="X608" s="61"/>
      <c r="Y608" s="61"/>
      <c r="Z608" s="53">
        <f t="shared" si="9"/>
        <v>0</v>
      </c>
    </row>
    <row r="609" spans="1:26" ht="16" customHeight="1" x14ac:dyDescent="0.2">
      <c r="A609" s="54"/>
      <c r="B609" s="63" t="s">
        <v>3997</v>
      </c>
      <c r="C609" s="56" t="s">
        <v>4290</v>
      </c>
      <c r="D609" s="56" t="s">
        <v>4291</v>
      </c>
      <c r="E609" s="56" t="str" cm="1">
        <f t="array" ref="E609">_xlfn.XLOOKUP(C609,Master!E1:E2386,Master!H1:H2386)</f>
        <v>Yes</v>
      </c>
      <c r="F609" s="56" t="s">
        <v>2201</v>
      </c>
      <c r="G609" s="64">
        <v>3634</v>
      </c>
      <c r="H609" s="56" t="s">
        <v>139</v>
      </c>
      <c r="I609" s="56" t="s">
        <v>140</v>
      </c>
      <c r="J609" s="56" t="s">
        <v>2985</v>
      </c>
      <c r="K609" s="56" t="s">
        <v>56</v>
      </c>
      <c r="L609" s="56" t="s">
        <v>50</v>
      </c>
      <c r="M609" s="57">
        <v>60.5</v>
      </c>
      <c r="N609" s="57" cm="1">
        <f t="array" ref="N609">O609</f>
        <v>110</v>
      </c>
      <c r="O609" s="57">
        <v>110</v>
      </c>
      <c r="P609" s="58" cm="1">
        <f t="array" ref="P609">(O609*$P$3)*(M609/O609)</f>
        <v>84.094999999999999</v>
      </c>
      <c r="Q609" s="58" cm="1">
        <f t="array" ref="Q609">R609</f>
        <v>183</v>
      </c>
      <c r="R609" s="58" cm="1">
        <f t="array" ref="R609">ROUND(O609*$P$3*(1+$Q$3),0)</f>
        <v>183</v>
      </c>
      <c r="S609" s="56" t="s">
        <v>2942</v>
      </c>
      <c r="T609" s="60" t="s">
        <v>58</v>
      </c>
      <c r="U609" s="51"/>
      <c r="V609" s="61"/>
      <c r="W609" s="61"/>
      <c r="X609" s="61"/>
      <c r="Y609" s="61"/>
      <c r="Z609" s="53">
        <f t="shared" si="9"/>
        <v>0</v>
      </c>
    </row>
    <row r="610" spans="1:26" ht="16" customHeight="1" x14ac:dyDescent="0.2">
      <c r="A610" s="54"/>
      <c r="B610" s="63" t="s">
        <v>4000</v>
      </c>
      <c r="C610" s="56" t="s">
        <v>4292</v>
      </c>
      <c r="D610" s="56" t="s">
        <v>4293</v>
      </c>
      <c r="E610" s="56" t="str" cm="1">
        <f t="array" ref="E610">_xlfn.XLOOKUP(C610,Master!E1:E2386,Master!H1:H2386)</f>
        <v>Yes</v>
      </c>
      <c r="F610" s="56" t="s">
        <v>2201</v>
      </c>
      <c r="G610" s="64">
        <v>3636</v>
      </c>
      <c r="H610" s="56" t="s">
        <v>139</v>
      </c>
      <c r="I610" s="56" t="s">
        <v>140</v>
      </c>
      <c r="J610" s="56" t="s">
        <v>2985</v>
      </c>
      <c r="K610" s="56" t="s">
        <v>56</v>
      </c>
      <c r="L610" s="56" t="s">
        <v>50</v>
      </c>
      <c r="M610" s="57">
        <v>60.5</v>
      </c>
      <c r="N610" s="57" cm="1">
        <f t="array" ref="N610">O610</f>
        <v>110</v>
      </c>
      <c r="O610" s="57">
        <v>110</v>
      </c>
      <c r="P610" s="58" cm="1">
        <f t="array" ref="P610">(O610*$P$3)*(M610/O610)</f>
        <v>84.094999999999999</v>
      </c>
      <c r="Q610" s="58" cm="1">
        <f t="array" ref="Q610">R610</f>
        <v>183</v>
      </c>
      <c r="R610" s="58" cm="1">
        <f t="array" ref="R610">ROUND(O610*$P$3*(1+$Q$3),0)</f>
        <v>183</v>
      </c>
      <c r="S610" s="56" t="s">
        <v>2942</v>
      </c>
      <c r="T610" s="60" t="s">
        <v>58</v>
      </c>
      <c r="U610" s="51"/>
      <c r="V610" s="61"/>
      <c r="W610" s="61"/>
      <c r="X610" s="61"/>
      <c r="Y610" s="61"/>
      <c r="Z610" s="53">
        <f t="shared" si="9"/>
        <v>0</v>
      </c>
    </row>
    <row r="611" spans="1:26" ht="16" customHeight="1" x14ac:dyDescent="0.2">
      <c r="A611" s="54"/>
      <c r="B611" s="63" t="s">
        <v>4003</v>
      </c>
      <c r="C611" s="56" t="s">
        <v>4294</v>
      </c>
      <c r="D611" s="56" t="s">
        <v>4295</v>
      </c>
      <c r="E611" s="56" t="str" cm="1">
        <f t="array" ref="E611">_xlfn.XLOOKUP(C611,Master!E1:E2386,Master!H1:H2386)</f>
        <v>Yes</v>
      </c>
      <c r="F611" s="56" t="s">
        <v>2201</v>
      </c>
      <c r="G611" s="64">
        <v>3832</v>
      </c>
      <c r="H611" s="56" t="s">
        <v>139</v>
      </c>
      <c r="I611" s="56" t="s">
        <v>140</v>
      </c>
      <c r="J611" s="56" t="s">
        <v>2985</v>
      </c>
      <c r="K611" s="56" t="s">
        <v>56</v>
      </c>
      <c r="L611" s="56" t="s">
        <v>50</v>
      </c>
      <c r="M611" s="57">
        <v>60.5</v>
      </c>
      <c r="N611" s="57" cm="1">
        <f t="array" ref="N611">O611</f>
        <v>110</v>
      </c>
      <c r="O611" s="57">
        <v>110</v>
      </c>
      <c r="P611" s="58" cm="1">
        <f t="array" ref="P611">(O611*$P$3)*(M611/O611)</f>
        <v>84.094999999999999</v>
      </c>
      <c r="Q611" s="58" cm="1">
        <f t="array" ref="Q611">R611</f>
        <v>183</v>
      </c>
      <c r="R611" s="58" cm="1">
        <f t="array" ref="R611">ROUND(O611*$P$3*(1+$Q$3),0)</f>
        <v>183</v>
      </c>
      <c r="S611" s="56" t="s">
        <v>2942</v>
      </c>
      <c r="T611" s="60" t="s">
        <v>58</v>
      </c>
      <c r="U611" s="51"/>
      <c r="V611" s="61"/>
      <c r="W611" s="61"/>
      <c r="X611" s="61"/>
      <c r="Y611" s="61"/>
      <c r="Z611" s="53">
        <f t="shared" si="9"/>
        <v>0</v>
      </c>
    </row>
    <row r="612" spans="1:26" ht="16" customHeight="1" x14ac:dyDescent="0.2">
      <c r="A612" s="54"/>
      <c r="B612" s="63" t="s">
        <v>4006</v>
      </c>
      <c r="C612" s="56" t="s">
        <v>4296</v>
      </c>
      <c r="D612" s="56" t="s">
        <v>4297</v>
      </c>
      <c r="E612" s="56" t="str" cm="1">
        <f t="array" ref="E612">_xlfn.XLOOKUP(C612,Master!E1:E2386,Master!H1:H2386)</f>
        <v>Yes</v>
      </c>
      <c r="F612" s="56" t="s">
        <v>2201</v>
      </c>
      <c r="G612" s="64">
        <v>3834</v>
      </c>
      <c r="H612" s="56" t="s">
        <v>139</v>
      </c>
      <c r="I612" s="56" t="s">
        <v>140</v>
      </c>
      <c r="J612" s="56" t="s">
        <v>2985</v>
      </c>
      <c r="K612" s="56" t="s">
        <v>56</v>
      </c>
      <c r="L612" s="56" t="s">
        <v>50</v>
      </c>
      <c r="M612" s="57">
        <v>60.5</v>
      </c>
      <c r="N612" s="57" cm="1">
        <f t="array" ref="N612">O612</f>
        <v>110</v>
      </c>
      <c r="O612" s="57">
        <v>110</v>
      </c>
      <c r="P612" s="58" cm="1">
        <f t="array" ref="P612">(O612*$P$3)*(M612/O612)</f>
        <v>84.094999999999999</v>
      </c>
      <c r="Q612" s="58" cm="1">
        <f t="array" ref="Q612">R612</f>
        <v>183</v>
      </c>
      <c r="R612" s="58" cm="1">
        <f t="array" ref="R612">ROUND(O612*$P$3*(1+$Q$3),0)</f>
        <v>183</v>
      </c>
      <c r="S612" s="56" t="s">
        <v>2942</v>
      </c>
      <c r="T612" s="60" t="s">
        <v>58</v>
      </c>
      <c r="U612" s="51"/>
      <c r="V612" s="61"/>
      <c r="W612" s="61"/>
      <c r="X612" s="61"/>
      <c r="Y612" s="61"/>
      <c r="Z612" s="53">
        <f t="shared" si="9"/>
        <v>0</v>
      </c>
    </row>
    <row r="613" spans="1:26" ht="16" customHeight="1" x14ac:dyDescent="0.2">
      <c r="A613" s="54"/>
      <c r="B613" s="63" t="s">
        <v>4009</v>
      </c>
      <c r="C613" s="56" t="s">
        <v>4298</v>
      </c>
      <c r="D613" s="56" t="s">
        <v>4299</v>
      </c>
      <c r="E613" s="56" t="str" cm="1">
        <f t="array" ref="E613">_xlfn.XLOOKUP(C613,Master!E1:E2386,Master!H1:H2386)</f>
        <v>Yes</v>
      </c>
      <c r="F613" s="56" t="s">
        <v>2201</v>
      </c>
      <c r="G613" s="64">
        <v>3836</v>
      </c>
      <c r="H613" s="56" t="s">
        <v>139</v>
      </c>
      <c r="I613" s="56" t="s">
        <v>140</v>
      </c>
      <c r="J613" s="56" t="s">
        <v>2985</v>
      </c>
      <c r="K613" s="56" t="s">
        <v>56</v>
      </c>
      <c r="L613" s="56" t="s">
        <v>50</v>
      </c>
      <c r="M613" s="57">
        <v>60.5</v>
      </c>
      <c r="N613" s="57" cm="1">
        <f t="array" ref="N613">O613</f>
        <v>110</v>
      </c>
      <c r="O613" s="57">
        <v>110</v>
      </c>
      <c r="P613" s="58" cm="1">
        <f t="array" ref="P613">(O613*$P$3)*(M613/O613)</f>
        <v>84.094999999999999</v>
      </c>
      <c r="Q613" s="58" cm="1">
        <f t="array" ref="Q613">R613</f>
        <v>183</v>
      </c>
      <c r="R613" s="58" cm="1">
        <f t="array" ref="R613">ROUND(O613*$P$3*(1+$Q$3),0)</f>
        <v>183</v>
      </c>
      <c r="S613" s="56" t="s">
        <v>2942</v>
      </c>
      <c r="T613" s="60" t="s">
        <v>58</v>
      </c>
      <c r="U613" s="51"/>
      <c r="V613" s="61"/>
      <c r="W613" s="61"/>
      <c r="X613" s="61"/>
      <c r="Y613" s="61"/>
      <c r="Z613" s="53">
        <f t="shared" si="9"/>
        <v>0</v>
      </c>
    </row>
    <row r="614" spans="1:26" ht="16" customHeight="1" x14ac:dyDescent="0.2">
      <c r="A614" s="54"/>
      <c r="B614" s="63" t="s">
        <v>4012</v>
      </c>
      <c r="C614" s="56" t="s">
        <v>4300</v>
      </c>
      <c r="D614" s="56" t="s">
        <v>4301</v>
      </c>
      <c r="E614" s="56" t="str" cm="1">
        <f t="array" ref="E614">_xlfn.XLOOKUP(C614,Master!E1:E2386,Master!H1:H2386)</f>
        <v>Yes</v>
      </c>
      <c r="F614" s="56" t="s">
        <v>2201</v>
      </c>
      <c r="G614" s="64">
        <v>4032</v>
      </c>
      <c r="H614" s="56" t="s">
        <v>139</v>
      </c>
      <c r="I614" s="56" t="s">
        <v>140</v>
      </c>
      <c r="J614" s="56" t="s">
        <v>2985</v>
      </c>
      <c r="K614" s="56" t="s">
        <v>56</v>
      </c>
      <c r="L614" s="56" t="s">
        <v>50</v>
      </c>
      <c r="M614" s="57">
        <v>60.5</v>
      </c>
      <c r="N614" s="57" cm="1">
        <f t="array" ref="N614">O614</f>
        <v>110</v>
      </c>
      <c r="O614" s="57">
        <v>110</v>
      </c>
      <c r="P614" s="58" cm="1">
        <f t="array" ref="P614">(O614*$P$3)*(M614/O614)</f>
        <v>84.094999999999999</v>
      </c>
      <c r="Q614" s="58" cm="1">
        <f t="array" ref="Q614">R614</f>
        <v>183</v>
      </c>
      <c r="R614" s="58" cm="1">
        <f t="array" ref="R614">ROUND(O614*$P$3*(1+$Q$3),0)</f>
        <v>183</v>
      </c>
      <c r="S614" s="56" t="s">
        <v>2942</v>
      </c>
      <c r="T614" s="60" t="s">
        <v>58</v>
      </c>
      <c r="U614" s="51"/>
      <c r="V614" s="61"/>
      <c r="W614" s="61"/>
      <c r="X614" s="61"/>
      <c r="Y614" s="61"/>
      <c r="Z614" s="53">
        <f t="shared" si="9"/>
        <v>0</v>
      </c>
    </row>
    <row r="615" spans="1:26" ht="16" customHeight="1" x14ac:dyDescent="0.2">
      <c r="A615" s="54"/>
      <c r="B615" s="63" t="s">
        <v>4015</v>
      </c>
      <c r="C615" s="56" t="s">
        <v>4302</v>
      </c>
      <c r="D615" s="56" t="s">
        <v>4303</v>
      </c>
      <c r="E615" s="56" t="str" cm="1">
        <f t="array" ref="E615">_xlfn.XLOOKUP(C615,Master!E1:E2386,Master!H1:H2386)</f>
        <v>Yes</v>
      </c>
      <c r="F615" s="56" t="s">
        <v>2201</v>
      </c>
      <c r="G615" s="64">
        <v>4232</v>
      </c>
      <c r="H615" s="56" t="s">
        <v>139</v>
      </c>
      <c r="I615" s="56" t="s">
        <v>140</v>
      </c>
      <c r="J615" s="56" t="s">
        <v>2985</v>
      </c>
      <c r="K615" s="56" t="s">
        <v>56</v>
      </c>
      <c r="L615" s="56" t="s">
        <v>50</v>
      </c>
      <c r="M615" s="57">
        <v>60.5</v>
      </c>
      <c r="N615" s="57" cm="1">
        <f t="array" ref="N615">O615</f>
        <v>110</v>
      </c>
      <c r="O615" s="57">
        <v>110</v>
      </c>
      <c r="P615" s="58" cm="1">
        <f t="array" ref="P615">(O615*$P$3)*(M615/O615)</f>
        <v>84.094999999999999</v>
      </c>
      <c r="Q615" s="58" cm="1">
        <f t="array" ref="Q615">R615</f>
        <v>183</v>
      </c>
      <c r="R615" s="58" cm="1">
        <f t="array" ref="R615">ROUND(O615*$P$3*(1+$Q$3),0)</f>
        <v>183</v>
      </c>
      <c r="S615" s="56" t="s">
        <v>2942</v>
      </c>
      <c r="T615" s="60" t="s">
        <v>58</v>
      </c>
      <c r="U615" s="51"/>
      <c r="V615" s="61"/>
      <c r="W615" s="61"/>
      <c r="X615" s="61"/>
      <c r="Y615" s="61"/>
      <c r="Z615" s="53">
        <f t="shared" si="9"/>
        <v>0</v>
      </c>
    </row>
    <row r="616" spans="1:26" ht="16" customHeight="1" x14ac:dyDescent="0.2">
      <c r="A616" s="54"/>
      <c r="B616" s="63" t="s">
        <v>4018</v>
      </c>
      <c r="C616" s="56" t="s">
        <v>4304</v>
      </c>
      <c r="D616" s="56" t="s">
        <v>4305</v>
      </c>
      <c r="E616" s="56" t="str" cm="1">
        <f t="array" ref="E616">_xlfn.XLOOKUP(C616,Master!E1:E2386,Master!H1:H2386)</f>
        <v>Yes</v>
      </c>
      <c r="F616" s="56" t="s">
        <v>2201</v>
      </c>
      <c r="G616" s="64">
        <v>4432</v>
      </c>
      <c r="H616" s="56" t="s">
        <v>139</v>
      </c>
      <c r="I616" s="56" t="s">
        <v>140</v>
      </c>
      <c r="J616" s="56" t="s">
        <v>2985</v>
      </c>
      <c r="K616" s="56" t="s">
        <v>56</v>
      </c>
      <c r="L616" s="56" t="s">
        <v>50</v>
      </c>
      <c r="M616" s="57">
        <v>60.5</v>
      </c>
      <c r="N616" s="57" cm="1">
        <f t="array" ref="N616">O616</f>
        <v>110</v>
      </c>
      <c r="O616" s="57">
        <v>110</v>
      </c>
      <c r="P616" s="58" cm="1">
        <f t="array" ref="P616">(O616*$P$3)*(M616/O616)</f>
        <v>84.094999999999999</v>
      </c>
      <c r="Q616" s="58" cm="1">
        <f t="array" ref="Q616">R616</f>
        <v>183</v>
      </c>
      <c r="R616" s="58" cm="1">
        <f t="array" ref="R616">ROUND(O616*$P$3*(1+$Q$3),0)</f>
        <v>183</v>
      </c>
      <c r="S616" s="56" t="s">
        <v>2942</v>
      </c>
      <c r="T616" s="60" t="s">
        <v>58</v>
      </c>
      <c r="U616" s="51"/>
      <c r="V616" s="61"/>
      <c r="W616" s="61"/>
      <c r="X616" s="61"/>
      <c r="Y616" s="61"/>
      <c r="Z616" s="53">
        <f t="shared" si="9"/>
        <v>0</v>
      </c>
    </row>
    <row r="617" spans="1:26" ht="16" customHeight="1" x14ac:dyDescent="0.2">
      <c r="A617" s="54"/>
      <c r="B617" s="55">
        <v>840490702479</v>
      </c>
      <c r="C617" s="56" t="s">
        <v>4306</v>
      </c>
      <c r="D617" s="56" t="s">
        <v>4307</v>
      </c>
      <c r="E617" s="56" t="str" cm="1">
        <f t="array" ref="E617">_xlfn.XLOOKUP(C617,Master!E1:E2386,Master!H1:H2386)</f>
        <v>No</v>
      </c>
      <c r="F617" s="56" t="s">
        <v>4102</v>
      </c>
      <c r="G617" s="64">
        <v>3030</v>
      </c>
      <c r="H617" s="56" t="s">
        <v>139</v>
      </c>
      <c r="I617" s="56" t="s">
        <v>140</v>
      </c>
      <c r="J617" s="56" t="s">
        <v>2985</v>
      </c>
      <c r="K617" s="56" t="s">
        <v>56</v>
      </c>
      <c r="L617" s="56" t="s">
        <v>50</v>
      </c>
      <c r="M617" s="57">
        <v>60.5</v>
      </c>
      <c r="N617" s="57" cm="1">
        <f t="array" ref="N617">O617</f>
        <v>110</v>
      </c>
      <c r="O617" s="57">
        <v>110</v>
      </c>
      <c r="P617" s="58" cm="1">
        <f t="array" ref="P617">(O617*$P$3)*(M617/O617)</f>
        <v>84.094999999999999</v>
      </c>
      <c r="Q617" s="58" cm="1">
        <f t="array" ref="Q617">R617</f>
        <v>183</v>
      </c>
      <c r="R617" s="58" cm="1">
        <f t="array" ref="R617">ROUND(O617*$P$3*(1+$Q$3),0)</f>
        <v>183</v>
      </c>
      <c r="S617" s="56" t="s">
        <v>2942</v>
      </c>
      <c r="T617" s="60" t="s">
        <v>58</v>
      </c>
      <c r="U617" s="51"/>
      <c r="V617" s="61"/>
      <c r="W617" s="61"/>
      <c r="X617" s="61"/>
      <c r="Y617" s="61"/>
      <c r="Z617" s="53">
        <f t="shared" si="9"/>
        <v>0</v>
      </c>
    </row>
    <row r="618" spans="1:26" ht="16" customHeight="1" x14ac:dyDescent="0.2">
      <c r="A618" s="54"/>
      <c r="B618" s="55">
        <v>840490702462</v>
      </c>
      <c r="C618" s="56" t="s">
        <v>4308</v>
      </c>
      <c r="D618" s="56" t="s">
        <v>4309</v>
      </c>
      <c r="E618" s="56" t="str" cm="1">
        <f t="array" ref="E618">_xlfn.XLOOKUP(C618,Master!E1:E2386,Master!H1:H2386)</f>
        <v>No</v>
      </c>
      <c r="F618" s="56" t="s">
        <v>4102</v>
      </c>
      <c r="G618" s="64">
        <v>3032</v>
      </c>
      <c r="H618" s="56" t="s">
        <v>139</v>
      </c>
      <c r="I618" s="56" t="s">
        <v>140</v>
      </c>
      <c r="J618" s="56" t="s">
        <v>2985</v>
      </c>
      <c r="K618" s="56" t="s">
        <v>56</v>
      </c>
      <c r="L618" s="56" t="s">
        <v>50</v>
      </c>
      <c r="M618" s="57">
        <v>60.5</v>
      </c>
      <c r="N618" s="57" cm="1">
        <f t="array" ref="N618">O618</f>
        <v>110</v>
      </c>
      <c r="O618" s="57">
        <v>110</v>
      </c>
      <c r="P618" s="58" cm="1">
        <f t="array" ref="P618">(O618*$P$3)*(M618/O618)</f>
        <v>84.094999999999999</v>
      </c>
      <c r="Q618" s="58" cm="1">
        <f t="array" ref="Q618">R618</f>
        <v>183</v>
      </c>
      <c r="R618" s="58" cm="1">
        <f t="array" ref="R618">ROUND(O618*$P$3*(1+$Q$3),0)</f>
        <v>183</v>
      </c>
      <c r="S618" s="56" t="s">
        <v>2942</v>
      </c>
      <c r="T618" s="60" t="s">
        <v>58</v>
      </c>
      <c r="U618" s="51"/>
      <c r="V618" s="61"/>
      <c r="W618" s="61"/>
      <c r="X618" s="61"/>
      <c r="Y618" s="61"/>
      <c r="Z618" s="53">
        <f t="shared" si="9"/>
        <v>0</v>
      </c>
    </row>
    <row r="619" spans="1:26" ht="16" customHeight="1" x14ac:dyDescent="0.2">
      <c r="A619" s="54"/>
      <c r="B619" s="63" t="s">
        <v>3997</v>
      </c>
      <c r="C619" s="56" t="s">
        <v>4310</v>
      </c>
      <c r="D619" s="56" t="s">
        <v>4311</v>
      </c>
      <c r="E619" s="56" t="str" cm="1">
        <f t="array" ref="E619">_xlfn.XLOOKUP(C619,Master!E1:E2386,Master!H1:H2386)</f>
        <v>No</v>
      </c>
      <c r="F619" s="56" t="s">
        <v>4102</v>
      </c>
      <c r="G619" s="64">
        <v>3230</v>
      </c>
      <c r="H619" s="56" t="s">
        <v>139</v>
      </c>
      <c r="I619" s="56" t="s">
        <v>140</v>
      </c>
      <c r="J619" s="56" t="s">
        <v>2985</v>
      </c>
      <c r="K619" s="56" t="s">
        <v>56</v>
      </c>
      <c r="L619" s="56" t="s">
        <v>50</v>
      </c>
      <c r="M619" s="57">
        <v>60.5</v>
      </c>
      <c r="N619" s="57" cm="1">
        <f t="array" ref="N619">O619</f>
        <v>110</v>
      </c>
      <c r="O619" s="57">
        <v>110</v>
      </c>
      <c r="P619" s="58" cm="1">
        <f t="array" ref="P619">(O619*$P$3)*(M619/O619)</f>
        <v>84.094999999999999</v>
      </c>
      <c r="Q619" s="58" cm="1">
        <f t="array" ref="Q619">R619</f>
        <v>183</v>
      </c>
      <c r="R619" s="58" cm="1">
        <f t="array" ref="R619">ROUND(O619*$P$3*(1+$Q$3),0)</f>
        <v>183</v>
      </c>
      <c r="S619" s="56" t="s">
        <v>2942</v>
      </c>
      <c r="T619" s="60" t="s">
        <v>58</v>
      </c>
      <c r="U619" s="51"/>
      <c r="V619" s="61"/>
      <c r="W619" s="61"/>
      <c r="X619" s="61"/>
      <c r="Y619" s="61"/>
      <c r="Z619" s="53">
        <f t="shared" si="9"/>
        <v>0</v>
      </c>
    </row>
    <row r="620" spans="1:26" ht="16" customHeight="1" x14ac:dyDescent="0.2">
      <c r="A620" s="54"/>
      <c r="B620" s="63" t="s">
        <v>4000</v>
      </c>
      <c r="C620" s="56" t="s">
        <v>4312</v>
      </c>
      <c r="D620" s="56" t="s">
        <v>4313</v>
      </c>
      <c r="E620" s="56" t="str" cm="1">
        <f t="array" ref="E620">_xlfn.XLOOKUP(C620,Master!E1:E2386,Master!H1:H2386)</f>
        <v>No</v>
      </c>
      <c r="F620" s="56" t="s">
        <v>4102</v>
      </c>
      <c r="G620" s="64">
        <v>3232</v>
      </c>
      <c r="H620" s="56" t="s">
        <v>139</v>
      </c>
      <c r="I620" s="56" t="s">
        <v>140</v>
      </c>
      <c r="J620" s="56" t="s">
        <v>2985</v>
      </c>
      <c r="K620" s="56" t="s">
        <v>56</v>
      </c>
      <c r="L620" s="56" t="s">
        <v>50</v>
      </c>
      <c r="M620" s="57">
        <v>60.5</v>
      </c>
      <c r="N620" s="57" cm="1">
        <f t="array" ref="N620">O620</f>
        <v>110</v>
      </c>
      <c r="O620" s="57">
        <v>110</v>
      </c>
      <c r="P620" s="58" cm="1">
        <f t="array" ref="P620">(O620*$P$3)*(M620/O620)</f>
        <v>84.094999999999999</v>
      </c>
      <c r="Q620" s="58" cm="1">
        <f t="array" ref="Q620">R620</f>
        <v>183</v>
      </c>
      <c r="R620" s="58" cm="1">
        <f t="array" ref="R620">ROUND(O620*$P$3*(1+$Q$3),0)</f>
        <v>183</v>
      </c>
      <c r="S620" s="56" t="s">
        <v>2942</v>
      </c>
      <c r="T620" s="60" t="s">
        <v>58</v>
      </c>
      <c r="U620" s="51"/>
      <c r="V620" s="61"/>
      <c r="W620" s="61"/>
      <c r="X620" s="61"/>
      <c r="Y620" s="61"/>
      <c r="Z620" s="53">
        <f t="shared" si="9"/>
        <v>0</v>
      </c>
    </row>
    <row r="621" spans="1:26" ht="16" customHeight="1" x14ac:dyDescent="0.2">
      <c r="A621" s="54"/>
      <c r="B621" s="63" t="s">
        <v>4003</v>
      </c>
      <c r="C621" s="56" t="s">
        <v>4314</v>
      </c>
      <c r="D621" s="56" t="s">
        <v>4315</v>
      </c>
      <c r="E621" s="56" t="str" cm="1">
        <f t="array" ref="E621">_xlfn.XLOOKUP(C621,Master!E1:E2386,Master!H1:H2386)</f>
        <v>No</v>
      </c>
      <c r="F621" s="56" t="s">
        <v>4102</v>
      </c>
      <c r="G621" s="64">
        <v>3234</v>
      </c>
      <c r="H621" s="56" t="s">
        <v>139</v>
      </c>
      <c r="I621" s="56" t="s">
        <v>140</v>
      </c>
      <c r="J621" s="56" t="s">
        <v>2985</v>
      </c>
      <c r="K621" s="56" t="s">
        <v>56</v>
      </c>
      <c r="L621" s="56" t="s">
        <v>50</v>
      </c>
      <c r="M621" s="57">
        <v>60.5</v>
      </c>
      <c r="N621" s="57" cm="1">
        <f t="array" ref="N621">O621</f>
        <v>110</v>
      </c>
      <c r="O621" s="57">
        <v>110</v>
      </c>
      <c r="P621" s="58" cm="1">
        <f t="array" ref="P621">(O621*$P$3)*(M621/O621)</f>
        <v>84.094999999999999</v>
      </c>
      <c r="Q621" s="58" cm="1">
        <f t="array" ref="Q621">R621</f>
        <v>183</v>
      </c>
      <c r="R621" s="58" cm="1">
        <f t="array" ref="R621">ROUND(O621*$P$3*(1+$Q$3),0)</f>
        <v>183</v>
      </c>
      <c r="S621" s="56" t="s">
        <v>2942</v>
      </c>
      <c r="T621" s="60" t="s">
        <v>58</v>
      </c>
      <c r="U621" s="51"/>
      <c r="V621" s="61"/>
      <c r="W621" s="61"/>
      <c r="X621" s="61"/>
      <c r="Y621" s="61"/>
      <c r="Z621" s="53">
        <f t="shared" si="9"/>
        <v>0</v>
      </c>
    </row>
    <row r="622" spans="1:26" ht="16" customHeight="1" x14ac:dyDescent="0.2">
      <c r="A622" s="54"/>
      <c r="B622" s="63" t="s">
        <v>4006</v>
      </c>
      <c r="C622" s="56" t="s">
        <v>4316</v>
      </c>
      <c r="D622" s="56" t="s">
        <v>4317</v>
      </c>
      <c r="E622" s="56" t="str" cm="1">
        <f t="array" ref="E622">_xlfn.XLOOKUP(C622,Master!E1:E2386,Master!H1:H2386)</f>
        <v>No</v>
      </c>
      <c r="F622" s="56" t="s">
        <v>4102</v>
      </c>
      <c r="G622" s="64">
        <v>3430</v>
      </c>
      <c r="H622" s="56" t="s">
        <v>139</v>
      </c>
      <c r="I622" s="56" t="s">
        <v>140</v>
      </c>
      <c r="J622" s="56" t="s">
        <v>2985</v>
      </c>
      <c r="K622" s="56" t="s">
        <v>56</v>
      </c>
      <c r="L622" s="56" t="s">
        <v>50</v>
      </c>
      <c r="M622" s="57">
        <v>60.5</v>
      </c>
      <c r="N622" s="57" cm="1">
        <f t="array" ref="N622">O622</f>
        <v>110</v>
      </c>
      <c r="O622" s="57">
        <v>110</v>
      </c>
      <c r="P622" s="58" cm="1">
        <f t="array" ref="P622">(O622*$P$3)*(M622/O622)</f>
        <v>84.094999999999999</v>
      </c>
      <c r="Q622" s="58" cm="1">
        <f t="array" ref="Q622">R622</f>
        <v>183</v>
      </c>
      <c r="R622" s="58" cm="1">
        <f t="array" ref="R622">ROUND(O622*$P$3*(1+$Q$3),0)</f>
        <v>183</v>
      </c>
      <c r="S622" s="56" t="s">
        <v>2942</v>
      </c>
      <c r="T622" s="60" t="s">
        <v>58</v>
      </c>
      <c r="U622" s="51"/>
      <c r="V622" s="61"/>
      <c r="W622" s="61"/>
      <c r="X622" s="61"/>
      <c r="Y622" s="61"/>
      <c r="Z622" s="53">
        <f t="shared" si="9"/>
        <v>0</v>
      </c>
    </row>
    <row r="623" spans="1:26" ht="16" customHeight="1" x14ac:dyDescent="0.2">
      <c r="A623" s="54"/>
      <c r="B623" s="63" t="s">
        <v>4009</v>
      </c>
      <c r="C623" s="56" t="s">
        <v>4318</v>
      </c>
      <c r="D623" s="56" t="s">
        <v>4319</v>
      </c>
      <c r="E623" s="56" t="str" cm="1">
        <f t="array" ref="E623">_xlfn.XLOOKUP(C623,Master!E1:E2386,Master!H1:H2386)</f>
        <v>No</v>
      </c>
      <c r="F623" s="56" t="s">
        <v>4102</v>
      </c>
      <c r="G623" s="64">
        <v>3432</v>
      </c>
      <c r="H623" s="56" t="s">
        <v>139</v>
      </c>
      <c r="I623" s="56" t="s">
        <v>140</v>
      </c>
      <c r="J623" s="56" t="s">
        <v>2985</v>
      </c>
      <c r="K623" s="56" t="s">
        <v>56</v>
      </c>
      <c r="L623" s="56" t="s">
        <v>50</v>
      </c>
      <c r="M623" s="57">
        <v>60.5</v>
      </c>
      <c r="N623" s="57" cm="1">
        <f t="array" ref="N623">O623</f>
        <v>110</v>
      </c>
      <c r="O623" s="57">
        <v>110</v>
      </c>
      <c r="P623" s="58" cm="1">
        <f t="array" ref="P623">(O623*$P$3)*(M623/O623)</f>
        <v>84.094999999999999</v>
      </c>
      <c r="Q623" s="58" cm="1">
        <f t="array" ref="Q623">R623</f>
        <v>183</v>
      </c>
      <c r="R623" s="58" cm="1">
        <f t="array" ref="R623">ROUND(O623*$P$3*(1+$Q$3),0)</f>
        <v>183</v>
      </c>
      <c r="S623" s="56" t="s">
        <v>2942</v>
      </c>
      <c r="T623" s="60" t="s">
        <v>58</v>
      </c>
      <c r="U623" s="51"/>
      <c r="V623" s="61"/>
      <c r="W623" s="61"/>
      <c r="X623" s="61"/>
      <c r="Y623" s="61"/>
      <c r="Z623" s="53">
        <f t="shared" si="9"/>
        <v>0</v>
      </c>
    </row>
    <row r="624" spans="1:26" ht="16" customHeight="1" x14ac:dyDescent="0.2">
      <c r="A624" s="54"/>
      <c r="B624" s="63" t="s">
        <v>4012</v>
      </c>
      <c r="C624" s="56" t="s">
        <v>4320</v>
      </c>
      <c r="D624" s="56" t="s">
        <v>4321</v>
      </c>
      <c r="E624" s="56" t="str" cm="1">
        <f t="array" ref="E624">_xlfn.XLOOKUP(C624,Master!E1:E2386,Master!H1:H2386)</f>
        <v>No</v>
      </c>
      <c r="F624" s="56" t="s">
        <v>4102</v>
      </c>
      <c r="G624" s="64">
        <v>3434</v>
      </c>
      <c r="H624" s="56" t="s">
        <v>139</v>
      </c>
      <c r="I624" s="56" t="s">
        <v>140</v>
      </c>
      <c r="J624" s="56" t="s">
        <v>2985</v>
      </c>
      <c r="K624" s="56" t="s">
        <v>56</v>
      </c>
      <c r="L624" s="56" t="s">
        <v>50</v>
      </c>
      <c r="M624" s="57">
        <v>60.5</v>
      </c>
      <c r="N624" s="57" cm="1">
        <f t="array" ref="N624">O624</f>
        <v>110</v>
      </c>
      <c r="O624" s="57">
        <v>110</v>
      </c>
      <c r="P624" s="58" cm="1">
        <f t="array" ref="P624">(O624*$P$3)*(M624/O624)</f>
        <v>84.094999999999999</v>
      </c>
      <c r="Q624" s="58" cm="1">
        <f t="array" ref="Q624">R624</f>
        <v>183</v>
      </c>
      <c r="R624" s="58" cm="1">
        <f t="array" ref="R624">ROUND(O624*$P$3*(1+$Q$3),0)</f>
        <v>183</v>
      </c>
      <c r="S624" s="56" t="s">
        <v>2942</v>
      </c>
      <c r="T624" s="60" t="s">
        <v>58</v>
      </c>
      <c r="U624" s="51"/>
      <c r="V624" s="61"/>
      <c r="W624" s="61"/>
      <c r="X624" s="61"/>
      <c r="Y624" s="61"/>
      <c r="Z624" s="53">
        <f t="shared" si="9"/>
        <v>0</v>
      </c>
    </row>
    <row r="625" spans="1:26" ht="16" customHeight="1" x14ac:dyDescent="0.2">
      <c r="A625" s="54"/>
      <c r="B625" s="63" t="s">
        <v>4015</v>
      </c>
      <c r="C625" s="56" t="s">
        <v>4322</v>
      </c>
      <c r="D625" s="56" t="s">
        <v>4323</v>
      </c>
      <c r="E625" s="56" t="str" cm="1">
        <f t="array" ref="E625">_xlfn.XLOOKUP(C625,Master!E1:E2386,Master!H1:H2386)</f>
        <v>No</v>
      </c>
      <c r="F625" s="56" t="s">
        <v>4102</v>
      </c>
      <c r="G625" s="64">
        <v>3436</v>
      </c>
      <c r="H625" s="56" t="s">
        <v>139</v>
      </c>
      <c r="I625" s="56" t="s">
        <v>140</v>
      </c>
      <c r="J625" s="56" t="s">
        <v>2985</v>
      </c>
      <c r="K625" s="56" t="s">
        <v>56</v>
      </c>
      <c r="L625" s="56" t="s">
        <v>50</v>
      </c>
      <c r="M625" s="57">
        <v>60.5</v>
      </c>
      <c r="N625" s="57" cm="1">
        <f t="array" ref="N625">O625</f>
        <v>110</v>
      </c>
      <c r="O625" s="57">
        <v>110</v>
      </c>
      <c r="P625" s="58" cm="1">
        <f t="array" ref="P625">(O625*$P$3)*(M625/O625)</f>
        <v>84.094999999999999</v>
      </c>
      <c r="Q625" s="58" cm="1">
        <f t="array" ref="Q625">R625</f>
        <v>183</v>
      </c>
      <c r="R625" s="58" cm="1">
        <f t="array" ref="R625">ROUND(O625*$P$3*(1+$Q$3),0)</f>
        <v>183</v>
      </c>
      <c r="S625" s="56" t="s">
        <v>2942</v>
      </c>
      <c r="T625" s="60" t="s">
        <v>58</v>
      </c>
      <c r="U625" s="51"/>
      <c r="V625" s="61"/>
      <c r="W625" s="61"/>
      <c r="X625" s="61"/>
      <c r="Y625" s="61"/>
      <c r="Z625" s="53">
        <f t="shared" si="9"/>
        <v>0</v>
      </c>
    </row>
    <row r="626" spans="1:26" ht="16" customHeight="1" x14ac:dyDescent="0.2">
      <c r="A626" s="54"/>
      <c r="B626" s="63" t="s">
        <v>4018</v>
      </c>
      <c r="C626" s="56" t="s">
        <v>4324</v>
      </c>
      <c r="D626" s="56" t="s">
        <v>4325</v>
      </c>
      <c r="E626" s="56" t="str" cm="1">
        <f t="array" ref="E626">_xlfn.XLOOKUP(C626,Master!E1:E2386,Master!H1:H2386)</f>
        <v>No</v>
      </c>
      <c r="F626" s="56" t="s">
        <v>4102</v>
      </c>
      <c r="G626" s="64">
        <v>3632</v>
      </c>
      <c r="H626" s="56" t="s">
        <v>139</v>
      </c>
      <c r="I626" s="56" t="s">
        <v>140</v>
      </c>
      <c r="J626" s="56" t="s">
        <v>2985</v>
      </c>
      <c r="K626" s="56" t="s">
        <v>56</v>
      </c>
      <c r="L626" s="56" t="s">
        <v>50</v>
      </c>
      <c r="M626" s="57">
        <v>60.5</v>
      </c>
      <c r="N626" s="57" cm="1">
        <f t="array" ref="N626">O626</f>
        <v>110</v>
      </c>
      <c r="O626" s="57">
        <v>110</v>
      </c>
      <c r="P626" s="58" cm="1">
        <f t="array" ref="P626">(O626*$P$3)*(M626/O626)</f>
        <v>84.094999999999999</v>
      </c>
      <c r="Q626" s="58" cm="1">
        <f t="array" ref="Q626">R626</f>
        <v>183</v>
      </c>
      <c r="R626" s="58" cm="1">
        <f t="array" ref="R626">ROUND(O626*$P$3*(1+$Q$3),0)</f>
        <v>183</v>
      </c>
      <c r="S626" s="56" t="s">
        <v>2942</v>
      </c>
      <c r="T626" s="60" t="s">
        <v>58</v>
      </c>
      <c r="U626" s="51"/>
      <c r="V626" s="61"/>
      <c r="W626" s="61"/>
      <c r="X626" s="61"/>
      <c r="Y626" s="61"/>
      <c r="Z626" s="53">
        <f t="shared" si="9"/>
        <v>0</v>
      </c>
    </row>
    <row r="627" spans="1:26" ht="16" customHeight="1" x14ac:dyDescent="0.2">
      <c r="A627" s="54"/>
      <c r="B627" s="55">
        <v>840490702479</v>
      </c>
      <c r="C627" s="56" t="s">
        <v>4326</v>
      </c>
      <c r="D627" s="56" t="s">
        <v>4327</v>
      </c>
      <c r="E627" s="56" t="str" cm="1">
        <f t="array" ref="E627">_xlfn.XLOOKUP(C627,Master!E1:E2386,Master!H1:H2386)</f>
        <v>No</v>
      </c>
      <c r="F627" s="56" t="s">
        <v>4102</v>
      </c>
      <c r="G627" s="64">
        <v>3634</v>
      </c>
      <c r="H627" s="56" t="s">
        <v>139</v>
      </c>
      <c r="I627" s="56" t="s">
        <v>140</v>
      </c>
      <c r="J627" s="56" t="s">
        <v>2985</v>
      </c>
      <c r="K627" s="56" t="s">
        <v>56</v>
      </c>
      <c r="L627" s="56" t="s">
        <v>50</v>
      </c>
      <c r="M627" s="57">
        <v>60.5</v>
      </c>
      <c r="N627" s="57" cm="1">
        <f t="array" ref="N627">O627</f>
        <v>110</v>
      </c>
      <c r="O627" s="57">
        <v>110</v>
      </c>
      <c r="P627" s="58" cm="1">
        <f t="array" ref="P627">(O627*$P$3)*(M627/O627)</f>
        <v>84.094999999999999</v>
      </c>
      <c r="Q627" s="58" cm="1">
        <f t="array" ref="Q627">R627</f>
        <v>183</v>
      </c>
      <c r="R627" s="58" cm="1">
        <f t="array" ref="R627">ROUND(O627*$P$3*(1+$Q$3),0)</f>
        <v>183</v>
      </c>
      <c r="S627" s="56" t="s">
        <v>2942</v>
      </c>
      <c r="T627" s="60" t="s">
        <v>58</v>
      </c>
      <c r="U627" s="51"/>
      <c r="V627" s="61"/>
      <c r="W627" s="61"/>
      <c r="X627" s="61"/>
      <c r="Y627" s="61"/>
      <c r="Z627" s="53">
        <f t="shared" si="9"/>
        <v>0</v>
      </c>
    </row>
    <row r="628" spans="1:26" ht="16" customHeight="1" x14ac:dyDescent="0.2">
      <c r="A628" s="54"/>
      <c r="B628" s="55">
        <v>840490702462</v>
      </c>
      <c r="C628" s="56" t="s">
        <v>4328</v>
      </c>
      <c r="D628" s="56" t="s">
        <v>4329</v>
      </c>
      <c r="E628" s="56" t="str" cm="1">
        <f t="array" ref="E628">_xlfn.XLOOKUP(C628,Master!E1:E2386,Master!H1:H2386)</f>
        <v>No</v>
      </c>
      <c r="F628" s="56" t="s">
        <v>4102</v>
      </c>
      <c r="G628" s="64">
        <v>3636</v>
      </c>
      <c r="H628" s="56" t="s">
        <v>139</v>
      </c>
      <c r="I628" s="56" t="s">
        <v>140</v>
      </c>
      <c r="J628" s="56" t="s">
        <v>2985</v>
      </c>
      <c r="K628" s="56" t="s">
        <v>56</v>
      </c>
      <c r="L628" s="56" t="s">
        <v>50</v>
      </c>
      <c r="M628" s="57">
        <v>60.5</v>
      </c>
      <c r="N628" s="57" cm="1">
        <f t="array" ref="N628">O628</f>
        <v>110</v>
      </c>
      <c r="O628" s="57">
        <v>110</v>
      </c>
      <c r="P628" s="58" cm="1">
        <f t="array" ref="P628">(O628*$P$3)*(M628/O628)</f>
        <v>84.094999999999999</v>
      </c>
      <c r="Q628" s="58" cm="1">
        <f t="array" ref="Q628">R628</f>
        <v>183</v>
      </c>
      <c r="R628" s="58" cm="1">
        <f t="array" ref="R628">ROUND(O628*$P$3*(1+$Q$3),0)</f>
        <v>183</v>
      </c>
      <c r="S628" s="56" t="s">
        <v>2942</v>
      </c>
      <c r="T628" s="60" t="s">
        <v>58</v>
      </c>
      <c r="U628" s="51"/>
      <c r="V628" s="61"/>
      <c r="W628" s="61"/>
      <c r="X628" s="61"/>
      <c r="Y628" s="61"/>
      <c r="Z628" s="53">
        <f t="shared" si="9"/>
        <v>0</v>
      </c>
    </row>
    <row r="629" spans="1:26" ht="16" customHeight="1" x14ac:dyDescent="0.2">
      <c r="A629" s="54"/>
      <c r="B629" s="63" t="s">
        <v>3997</v>
      </c>
      <c r="C629" s="56" t="s">
        <v>4330</v>
      </c>
      <c r="D629" s="56" t="s">
        <v>4331</v>
      </c>
      <c r="E629" s="56" t="str" cm="1">
        <f t="array" ref="E629">_xlfn.XLOOKUP(C629,Master!E1:E2386,Master!H1:H2386)</f>
        <v>No</v>
      </c>
      <c r="F629" s="56" t="s">
        <v>4102</v>
      </c>
      <c r="G629" s="64">
        <v>3832</v>
      </c>
      <c r="H629" s="56" t="s">
        <v>139</v>
      </c>
      <c r="I629" s="56" t="s">
        <v>140</v>
      </c>
      <c r="J629" s="56" t="s">
        <v>2985</v>
      </c>
      <c r="K629" s="56" t="s">
        <v>56</v>
      </c>
      <c r="L629" s="56" t="s">
        <v>50</v>
      </c>
      <c r="M629" s="57">
        <v>60.5</v>
      </c>
      <c r="N629" s="57" cm="1">
        <f t="array" ref="N629">O629</f>
        <v>110</v>
      </c>
      <c r="O629" s="57">
        <v>110</v>
      </c>
      <c r="P629" s="58" cm="1">
        <f t="array" ref="P629">(O629*$P$3)*(M629/O629)</f>
        <v>84.094999999999999</v>
      </c>
      <c r="Q629" s="58" cm="1">
        <f t="array" ref="Q629">R629</f>
        <v>183</v>
      </c>
      <c r="R629" s="58" cm="1">
        <f t="array" ref="R629">ROUND(O629*$P$3*(1+$Q$3),0)</f>
        <v>183</v>
      </c>
      <c r="S629" s="56" t="s">
        <v>2942</v>
      </c>
      <c r="T629" s="60" t="s">
        <v>58</v>
      </c>
      <c r="U629" s="51"/>
      <c r="V629" s="61"/>
      <c r="W629" s="61"/>
      <c r="X629" s="61"/>
      <c r="Y629" s="61"/>
      <c r="Z629" s="53">
        <f t="shared" si="9"/>
        <v>0</v>
      </c>
    </row>
    <row r="630" spans="1:26" ht="16" customHeight="1" x14ac:dyDescent="0.2">
      <c r="A630" s="54"/>
      <c r="B630" s="63" t="s">
        <v>4000</v>
      </c>
      <c r="C630" s="56" t="s">
        <v>4332</v>
      </c>
      <c r="D630" s="56" t="s">
        <v>4333</v>
      </c>
      <c r="E630" s="56" t="str" cm="1">
        <f t="array" ref="E630">_xlfn.XLOOKUP(C630,Master!E1:E2386,Master!H1:H2386)</f>
        <v>No</v>
      </c>
      <c r="F630" s="56" t="s">
        <v>4102</v>
      </c>
      <c r="G630" s="64">
        <v>3834</v>
      </c>
      <c r="H630" s="56" t="s">
        <v>139</v>
      </c>
      <c r="I630" s="56" t="s">
        <v>140</v>
      </c>
      <c r="J630" s="56" t="s">
        <v>2985</v>
      </c>
      <c r="K630" s="56" t="s">
        <v>56</v>
      </c>
      <c r="L630" s="56" t="s">
        <v>50</v>
      </c>
      <c r="M630" s="57">
        <v>60.5</v>
      </c>
      <c r="N630" s="57" cm="1">
        <f t="array" ref="N630">O630</f>
        <v>110</v>
      </c>
      <c r="O630" s="57">
        <v>110</v>
      </c>
      <c r="P630" s="58" cm="1">
        <f t="array" ref="P630">(O630*$P$3)*(M630/O630)</f>
        <v>84.094999999999999</v>
      </c>
      <c r="Q630" s="58" cm="1">
        <f t="array" ref="Q630">R630</f>
        <v>183</v>
      </c>
      <c r="R630" s="58" cm="1">
        <f t="array" ref="R630">ROUND(O630*$P$3*(1+$Q$3),0)</f>
        <v>183</v>
      </c>
      <c r="S630" s="56" t="s">
        <v>2942</v>
      </c>
      <c r="T630" s="60" t="s">
        <v>58</v>
      </c>
      <c r="U630" s="51"/>
      <c r="V630" s="61"/>
      <c r="W630" s="61"/>
      <c r="X630" s="61"/>
      <c r="Y630" s="61"/>
      <c r="Z630" s="53">
        <f t="shared" si="9"/>
        <v>0</v>
      </c>
    </row>
    <row r="631" spans="1:26" ht="16" customHeight="1" x14ac:dyDescent="0.2">
      <c r="A631" s="54"/>
      <c r="B631" s="63" t="s">
        <v>4003</v>
      </c>
      <c r="C631" s="56" t="s">
        <v>4334</v>
      </c>
      <c r="D631" s="56" t="s">
        <v>4335</v>
      </c>
      <c r="E631" s="56" t="str" cm="1">
        <f t="array" ref="E631">_xlfn.XLOOKUP(C631,Master!E1:E2386,Master!H1:H2386)</f>
        <v>No</v>
      </c>
      <c r="F631" s="56" t="s">
        <v>4102</v>
      </c>
      <c r="G631" s="64">
        <v>3836</v>
      </c>
      <c r="H631" s="56" t="s">
        <v>139</v>
      </c>
      <c r="I631" s="56" t="s">
        <v>140</v>
      </c>
      <c r="J631" s="56" t="s">
        <v>2985</v>
      </c>
      <c r="K631" s="56" t="s">
        <v>56</v>
      </c>
      <c r="L631" s="56" t="s">
        <v>50</v>
      </c>
      <c r="M631" s="57">
        <v>60.5</v>
      </c>
      <c r="N631" s="57" cm="1">
        <f t="array" ref="N631">O631</f>
        <v>110</v>
      </c>
      <c r="O631" s="57">
        <v>110</v>
      </c>
      <c r="P631" s="58" cm="1">
        <f t="array" ref="P631">(O631*$P$3)*(M631/O631)</f>
        <v>84.094999999999999</v>
      </c>
      <c r="Q631" s="58" cm="1">
        <f t="array" ref="Q631">R631</f>
        <v>183</v>
      </c>
      <c r="R631" s="58" cm="1">
        <f t="array" ref="R631">ROUND(O631*$P$3*(1+$Q$3),0)</f>
        <v>183</v>
      </c>
      <c r="S631" s="56" t="s">
        <v>2942</v>
      </c>
      <c r="T631" s="60" t="s">
        <v>58</v>
      </c>
      <c r="U631" s="51"/>
      <c r="V631" s="61"/>
      <c r="W631" s="61"/>
      <c r="X631" s="61"/>
      <c r="Y631" s="61"/>
      <c r="Z631" s="53">
        <f t="shared" si="9"/>
        <v>0</v>
      </c>
    </row>
    <row r="632" spans="1:26" ht="16" customHeight="1" x14ac:dyDescent="0.2">
      <c r="A632" s="54"/>
      <c r="B632" s="63" t="s">
        <v>4006</v>
      </c>
      <c r="C632" s="56" t="s">
        <v>4336</v>
      </c>
      <c r="D632" s="56" t="s">
        <v>4337</v>
      </c>
      <c r="E632" s="56" t="str" cm="1">
        <f t="array" ref="E632">_xlfn.XLOOKUP(C632,Master!E1:E2386,Master!H1:H2386)</f>
        <v>No</v>
      </c>
      <c r="F632" s="56" t="s">
        <v>4102</v>
      </c>
      <c r="G632" s="64">
        <v>4032</v>
      </c>
      <c r="H632" s="56" t="s">
        <v>139</v>
      </c>
      <c r="I632" s="56" t="s">
        <v>140</v>
      </c>
      <c r="J632" s="56" t="s">
        <v>2985</v>
      </c>
      <c r="K632" s="56" t="s">
        <v>56</v>
      </c>
      <c r="L632" s="56" t="s">
        <v>50</v>
      </c>
      <c r="M632" s="57">
        <v>60.5</v>
      </c>
      <c r="N632" s="57" cm="1">
        <f t="array" ref="N632">O632</f>
        <v>110</v>
      </c>
      <c r="O632" s="57">
        <v>110</v>
      </c>
      <c r="P632" s="58" cm="1">
        <f t="array" ref="P632">(O632*$P$3)*(M632/O632)</f>
        <v>84.094999999999999</v>
      </c>
      <c r="Q632" s="58" cm="1">
        <f t="array" ref="Q632">R632</f>
        <v>183</v>
      </c>
      <c r="R632" s="58" cm="1">
        <f t="array" ref="R632">ROUND(O632*$P$3*(1+$Q$3),0)</f>
        <v>183</v>
      </c>
      <c r="S632" s="56" t="s">
        <v>2942</v>
      </c>
      <c r="T632" s="60" t="s">
        <v>58</v>
      </c>
      <c r="U632" s="51"/>
      <c r="V632" s="61"/>
      <c r="W632" s="61"/>
      <c r="X632" s="61"/>
      <c r="Y632" s="61"/>
      <c r="Z632" s="53">
        <f t="shared" si="9"/>
        <v>0</v>
      </c>
    </row>
    <row r="633" spans="1:26" ht="16" customHeight="1" x14ac:dyDescent="0.2">
      <c r="A633" s="54"/>
      <c r="B633" s="63" t="s">
        <v>4009</v>
      </c>
      <c r="C633" s="56" t="s">
        <v>4338</v>
      </c>
      <c r="D633" s="56" t="s">
        <v>4339</v>
      </c>
      <c r="E633" s="56" t="str" cm="1">
        <f t="array" ref="E633">_xlfn.XLOOKUP(C633,Master!E1:E2386,Master!H1:H2386)</f>
        <v>No</v>
      </c>
      <c r="F633" s="56" t="s">
        <v>4102</v>
      </c>
      <c r="G633" s="64">
        <v>4232</v>
      </c>
      <c r="H633" s="56" t="s">
        <v>139</v>
      </c>
      <c r="I633" s="56" t="s">
        <v>140</v>
      </c>
      <c r="J633" s="56" t="s">
        <v>2985</v>
      </c>
      <c r="K633" s="56" t="s">
        <v>56</v>
      </c>
      <c r="L633" s="56" t="s">
        <v>50</v>
      </c>
      <c r="M633" s="57">
        <v>60.5</v>
      </c>
      <c r="N633" s="57" cm="1">
        <f t="array" ref="N633">O633</f>
        <v>110</v>
      </c>
      <c r="O633" s="57">
        <v>110</v>
      </c>
      <c r="P633" s="58" cm="1">
        <f t="array" ref="P633">(O633*$P$3)*(M633/O633)</f>
        <v>84.094999999999999</v>
      </c>
      <c r="Q633" s="58" cm="1">
        <f t="array" ref="Q633">R633</f>
        <v>183</v>
      </c>
      <c r="R633" s="58" cm="1">
        <f t="array" ref="R633">ROUND(O633*$P$3*(1+$Q$3),0)</f>
        <v>183</v>
      </c>
      <c r="S633" s="56" t="s">
        <v>2942</v>
      </c>
      <c r="T633" s="60" t="s">
        <v>58</v>
      </c>
      <c r="U633" s="51"/>
      <c r="V633" s="61"/>
      <c r="W633" s="61"/>
      <c r="X633" s="61"/>
      <c r="Y633" s="61"/>
      <c r="Z633" s="53">
        <f t="shared" si="9"/>
        <v>0</v>
      </c>
    </row>
    <row r="634" spans="1:26" ht="16" customHeight="1" x14ac:dyDescent="0.2">
      <c r="A634" s="54"/>
      <c r="B634" s="63" t="s">
        <v>4012</v>
      </c>
      <c r="C634" s="56" t="s">
        <v>4340</v>
      </c>
      <c r="D634" s="56" t="s">
        <v>4341</v>
      </c>
      <c r="E634" s="56" t="str" cm="1">
        <f t="array" ref="E634">_xlfn.XLOOKUP(C634,Master!E1:E2386,Master!H1:H2386)</f>
        <v>No</v>
      </c>
      <c r="F634" s="56" t="s">
        <v>4102</v>
      </c>
      <c r="G634" s="64">
        <v>4432</v>
      </c>
      <c r="H634" s="56" t="s">
        <v>139</v>
      </c>
      <c r="I634" s="56" t="s">
        <v>140</v>
      </c>
      <c r="J634" s="56" t="s">
        <v>2985</v>
      </c>
      <c r="K634" s="56" t="s">
        <v>56</v>
      </c>
      <c r="L634" s="56" t="s">
        <v>50</v>
      </c>
      <c r="M634" s="57">
        <v>60.5</v>
      </c>
      <c r="N634" s="57" cm="1">
        <f t="array" ref="N634">O634</f>
        <v>110</v>
      </c>
      <c r="O634" s="57">
        <v>110</v>
      </c>
      <c r="P634" s="58" cm="1">
        <f t="array" ref="P634">(O634*$P$3)*(M634/O634)</f>
        <v>84.094999999999999</v>
      </c>
      <c r="Q634" s="58" cm="1">
        <f t="array" ref="Q634">R634</f>
        <v>183</v>
      </c>
      <c r="R634" s="58" cm="1">
        <f t="array" ref="R634">ROUND(O634*$P$3*(1+$Q$3),0)</f>
        <v>183</v>
      </c>
      <c r="S634" s="56" t="s">
        <v>2942</v>
      </c>
      <c r="T634" s="60" t="s">
        <v>58</v>
      </c>
      <c r="U634" s="51"/>
      <c r="V634" s="61"/>
      <c r="W634" s="61"/>
      <c r="X634" s="61"/>
      <c r="Y634" s="61"/>
      <c r="Z634" s="53">
        <f t="shared" si="9"/>
        <v>0</v>
      </c>
    </row>
    <row r="635" spans="1:26" ht="16" customHeight="1" x14ac:dyDescent="0.2">
      <c r="A635" s="54"/>
      <c r="B635" s="63" t="s">
        <v>4015</v>
      </c>
      <c r="C635" s="56" t="s">
        <v>4342</v>
      </c>
      <c r="D635" s="56" t="s">
        <v>4343</v>
      </c>
      <c r="E635" s="56" t="str" cm="1">
        <f t="array" ref="E635">_xlfn.XLOOKUP(C635,Master!E1:E2386,Master!H1:H2386)</f>
        <v>No</v>
      </c>
      <c r="F635" s="56" t="s">
        <v>4077</v>
      </c>
      <c r="G635" s="64">
        <v>3030</v>
      </c>
      <c r="H635" s="56" t="s">
        <v>139</v>
      </c>
      <c r="I635" s="56" t="s">
        <v>140</v>
      </c>
      <c r="J635" s="56" t="s">
        <v>2985</v>
      </c>
      <c r="K635" s="56" t="s">
        <v>56</v>
      </c>
      <c r="L635" s="56" t="s">
        <v>50</v>
      </c>
      <c r="M635" s="57">
        <v>71.5</v>
      </c>
      <c r="N635" s="57" cm="1">
        <f t="array" ref="N635">O635</f>
        <v>130</v>
      </c>
      <c r="O635" s="57">
        <v>130</v>
      </c>
      <c r="P635" s="58" cm="1">
        <f t="array" ref="P635">(O635*$P$3)*(M635/O635)</f>
        <v>99.385000000000005</v>
      </c>
      <c r="Q635" s="58" cm="1">
        <f t="array" ref="Q635">R635</f>
        <v>217</v>
      </c>
      <c r="R635" s="58" cm="1">
        <f t="array" ref="R635">ROUND(O635*$P$3*(1+$Q$3),0)</f>
        <v>217</v>
      </c>
      <c r="S635" s="56" t="s">
        <v>2942</v>
      </c>
      <c r="T635" s="60" t="s">
        <v>58</v>
      </c>
      <c r="U635" s="51"/>
      <c r="V635" s="61"/>
      <c r="W635" s="61"/>
      <c r="X635" s="61"/>
      <c r="Y635" s="61"/>
      <c r="Z635" s="53">
        <f t="shared" si="9"/>
        <v>0</v>
      </c>
    </row>
    <row r="636" spans="1:26" ht="16" customHeight="1" x14ac:dyDescent="0.2">
      <c r="A636" s="54"/>
      <c r="B636" s="63" t="s">
        <v>4018</v>
      </c>
      <c r="C636" s="56" t="s">
        <v>4344</v>
      </c>
      <c r="D636" s="56" t="s">
        <v>4345</v>
      </c>
      <c r="E636" s="56" t="str" cm="1">
        <f t="array" ref="E636">_xlfn.XLOOKUP(C636,Master!E1:E2386,Master!H1:H2386)</f>
        <v>No</v>
      </c>
      <c r="F636" s="56" t="s">
        <v>4077</v>
      </c>
      <c r="G636" s="64">
        <v>3032</v>
      </c>
      <c r="H636" s="56" t="s">
        <v>139</v>
      </c>
      <c r="I636" s="56" t="s">
        <v>140</v>
      </c>
      <c r="J636" s="56" t="s">
        <v>2985</v>
      </c>
      <c r="K636" s="56" t="s">
        <v>56</v>
      </c>
      <c r="L636" s="56" t="s">
        <v>50</v>
      </c>
      <c r="M636" s="57">
        <v>71.5</v>
      </c>
      <c r="N636" s="57" cm="1">
        <f t="array" ref="N636">O636</f>
        <v>130</v>
      </c>
      <c r="O636" s="57">
        <v>130</v>
      </c>
      <c r="P636" s="58" cm="1">
        <f t="array" ref="P636">(O636*$P$3)*(M636/O636)</f>
        <v>99.385000000000005</v>
      </c>
      <c r="Q636" s="58" cm="1">
        <f t="array" ref="Q636">R636</f>
        <v>217</v>
      </c>
      <c r="R636" s="58" cm="1">
        <f t="array" ref="R636">ROUND(O636*$P$3*(1+$Q$3),0)</f>
        <v>217</v>
      </c>
      <c r="S636" s="56" t="s">
        <v>2942</v>
      </c>
      <c r="T636" s="60" t="s">
        <v>58</v>
      </c>
      <c r="U636" s="51"/>
      <c r="V636" s="61"/>
      <c r="W636" s="61"/>
      <c r="X636" s="61"/>
      <c r="Y636" s="61"/>
      <c r="Z636" s="53">
        <f t="shared" si="9"/>
        <v>0</v>
      </c>
    </row>
    <row r="637" spans="1:26" ht="16" customHeight="1" x14ac:dyDescent="0.2">
      <c r="A637" s="54"/>
      <c r="B637" s="55">
        <v>840490702479</v>
      </c>
      <c r="C637" s="56" t="s">
        <v>4346</v>
      </c>
      <c r="D637" s="56" t="s">
        <v>4347</v>
      </c>
      <c r="E637" s="56" t="str" cm="1">
        <f t="array" ref="E637">_xlfn.XLOOKUP(C637,Master!E1:E2386,Master!H1:H2386)</f>
        <v>No</v>
      </c>
      <c r="F637" s="56" t="s">
        <v>4077</v>
      </c>
      <c r="G637" s="64">
        <v>3230</v>
      </c>
      <c r="H637" s="56" t="s">
        <v>139</v>
      </c>
      <c r="I637" s="56" t="s">
        <v>140</v>
      </c>
      <c r="J637" s="56" t="s">
        <v>2985</v>
      </c>
      <c r="K637" s="56" t="s">
        <v>56</v>
      </c>
      <c r="L637" s="56" t="s">
        <v>50</v>
      </c>
      <c r="M637" s="57">
        <v>71.5</v>
      </c>
      <c r="N637" s="57" cm="1">
        <f t="array" ref="N637">O637</f>
        <v>130</v>
      </c>
      <c r="O637" s="57">
        <v>130</v>
      </c>
      <c r="P637" s="58" cm="1">
        <f t="array" ref="P637">(O637*$P$3)*(M637/O637)</f>
        <v>99.385000000000005</v>
      </c>
      <c r="Q637" s="58" cm="1">
        <f t="array" ref="Q637">R637</f>
        <v>217</v>
      </c>
      <c r="R637" s="58" cm="1">
        <f t="array" ref="R637">ROUND(O637*$P$3*(1+$Q$3),0)</f>
        <v>217</v>
      </c>
      <c r="S637" s="56" t="s">
        <v>2942</v>
      </c>
      <c r="T637" s="60" t="s">
        <v>58</v>
      </c>
      <c r="U637" s="51"/>
      <c r="V637" s="61"/>
      <c r="W637" s="61"/>
      <c r="X637" s="61"/>
      <c r="Y637" s="61"/>
      <c r="Z637" s="53">
        <f t="shared" si="9"/>
        <v>0</v>
      </c>
    </row>
    <row r="638" spans="1:26" ht="16" customHeight="1" x14ac:dyDescent="0.2">
      <c r="A638" s="54"/>
      <c r="B638" s="55">
        <v>840490702462</v>
      </c>
      <c r="C638" s="56" t="s">
        <v>4348</v>
      </c>
      <c r="D638" s="56" t="s">
        <v>4349</v>
      </c>
      <c r="E638" s="56" t="str" cm="1">
        <f t="array" ref="E638">_xlfn.XLOOKUP(C638,Master!E1:E2386,Master!H1:H2386)</f>
        <v>No</v>
      </c>
      <c r="F638" s="56" t="s">
        <v>4077</v>
      </c>
      <c r="G638" s="64">
        <v>3232</v>
      </c>
      <c r="H638" s="56" t="s">
        <v>139</v>
      </c>
      <c r="I638" s="56" t="s">
        <v>140</v>
      </c>
      <c r="J638" s="56" t="s">
        <v>2985</v>
      </c>
      <c r="K638" s="56" t="s">
        <v>56</v>
      </c>
      <c r="L638" s="56" t="s">
        <v>50</v>
      </c>
      <c r="M638" s="57">
        <v>71.5</v>
      </c>
      <c r="N638" s="57" cm="1">
        <f t="array" ref="N638">O638</f>
        <v>130</v>
      </c>
      <c r="O638" s="57">
        <v>130</v>
      </c>
      <c r="P638" s="58" cm="1">
        <f t="array" ref="P638">(O638*$P$3)*(M638/O638)</f>
        <v>99.385000000000005</v>
      </c>
      <c r="Q638" s="58" cm="1">
        <f t="array" ref="Q638">R638</f>
        <v>217</v>
      </c>
      <c r="R638" s="58" cm="1">
        <f t="array" ref="R638">ROUND(O638*$P$3*(1+$Q$3),0)</f>
        <v>217</v>
      </c>
      <c r="S638" s="56" t="s">
        <v>2942</v>
      </c>
      <c r="T638" s="60" t="s">
        <v>58</v>
      </c>
      <c r="U638" s="51"/>
      <c r="V638" s="61"/>
      <c r="W638" s="61"/>
      <c r="X638" s="61"/>
      <c r="Y638" s="61"/>
      <c r="Z638" s="53">
        <f t="shared" si="9"/>
        <v>0</v>
      </c>
    </row>
    <row r="639" spans="1:26" ht="16" customHeight="1" x14ac:dyDescent="0.2">
      <c r="A639" s="54"/>
      <c r="B639" s="63" t="s">
        <v>3997</v>
      </c>
      <c r="C639" s="56" t="s">
        <v>4350</v>
      </c>
      <c r="D639" s="56" t="s">
        <v>4351</v>
      </c>
      <c r="E639" s="56" t="str" cm="1">
        <f t="array" ref="E639">_xlfn.XLOOKUP(C639,Master!E1:E2386,Master!H1:H2386)</f>
        <v>No</v>
      </c>
      <c r="F639" s="56" t="s">
        <v>4077</v>
      </c>
      <c r="G639" s="64">
        <v>3234</v>
      </c>
      <c r="H639" s="56" t="s">
        <v>139</v>
      </c>
      <c r="I639" s="56" t="s">
        <v>140</v>
      </c>
      <c r="J639" s="56" t="s">
        <v>2985</v>
      </c>
      <c r="K639" s="56" t="s">
        <v>56</v>
      </c>
      <c r="L639" s="56" t="s">
        <v>50</v>
      </c>
      <c r="M639" s="57">
        <v>71.5</v>
      </c>
      <c r="N639" s="57" cm="1">
        <f t="array" ref="N639">O639</f>
        <v>130</v>
      </c>
      <c r="O639" s="57">
        <v>130</v>
      </c>
      <c r="P639" s="58" cm="1">
        <f t="array" ref="P639">(O639*$P$3)*(M639/O639)</f>
        <v>99.385000000000005</v>
      </c>
      <c r="Q639" s="58" cm="1">
        <f t="array" ref="Q639">R639</f>
        <v>217</v>
      </c>
      <c r="R639" s="58" cm="1">
        <f t="array" ref="R639">ROUND(O639*$P$3*(1+$Q$3),0)</f>
        <v>217</v>
      </c>
      <c r="S639" s="56" t="s">
        <v>2942</v>
      </c>
      <c r="T639" s="60" t="s">
        <v>58</v>
      </c>
      <c r="U639" s="51"/>
      <c r="V639" s="61"/>
      <c r="W639" s="61"/>
      <c r="X639" s="61"/>
      <c r="Y639" s="61"/>
      <c r="Z639" s="53">
        <f t="shared" si="9"/>
        <v>0</v>
      </c>
    </row>
    <row r="640" spans="1:26" ht="16" customHeight="1" x14ac:dyDescent="0.2">
      <c r="A640" s="54"/>
      <c r="B640" s="63" t="s">
        <v>4000</v>
      </c>
      <c r="C640" s="56" t="s">
        <v>4352</v>
      </c>
      <c r="D640" s="56" t="s">
        <v>4353</v>
      </c>
      <c r="E640" s="56" t="str" cm="1">
        <f t="array" ref="E640">_xlfn.XLOOKUP(C640,Master!E1:E2386,Master!H1:H2386)</f>
        <v>No</v>
      </c>
      <c r="F640" s="56" t="s">
        <v>4077</v>
      </c>
      <c r="G640" s="64">
        <v>3430</v>
      </c>
      <c r="H640" s="56" t="s">
        <v>139</v>
      </c>
      <c r="I640" s="56" t="s">
        <v>140</v>
      </c>
      <c r="J640" s="56" t="s">
        <v>2985</v>
      </c>
      <c r="K640" s="56" t="s">
        <v>56</v>
      </c>
      <c r="L640" s="56" t="s">
        <v>50</v>
      </c>
      <c r="M640" s="57">
        <v>71.5</v>
      </c>
      <c r="N640" s="57" cm="1">
        <f t="array" ref="N640">O640</f>
        <v>130</v>
      </c>
      <c r="O640" s="57">
        <v>130</v>
      </c>
      <c r="P640" s="58" cm="1">
        <f t="array" ref="P640">(O640*$P$3)*(M640/O640)</f>
        <v>99.385000000000005</v>
      </c>
      <c r="Q640" s="58" cm="1">
        <f t="array" ref="Q640">R640</f>
        <v>217</v>
      </c>
      <c r="R640" s="58" cm="1">
        <f t="array" ref="R640">ROUND(O640*$P$3*(1+$Q$3),0)</f>
        <v>217</v>
      </c>
      <c r="S640" s="56" t="s">
        <v>2942</v>
      </c>
      <c r="T640" s="60" t="s">
        <v>58</v>
      </c>
      <c r="U640" s="51"/>
      <c r="V640" s="61"/>
      <c r="W640" s="61"/>
      <c r="X640" s="61"/>
      <c r="Y640" s="61"/>
      <c r="Z640" s="53">
        <f t="shared" si="9"/>
        <v>0</v>
      </c>
    </row>
    <row r="641" spans="1:26" ht="16" customHeight="1" x14ac:dyDescent="0.2">
      <c r="A641" s="54"/>
      <c r="B641" s="63" t="s">
        <v>4003</v>
      </c>
      <c r="C641" s="56" t="s">
        <v>4354</v>
      </c>
      <c r="D641" s="56" t="s">
        <v>4355</v>
      </c>
      <c r="E641" s="56" t="str" cm="1">
        <f t="array" ref="E641">_xlfn.XLOOKUP(C641,Master!E1:E2386,Master!H1:H2386)</f>
        <v>No</v>
      </c>
      <c r="F641" s="56" t="s">
        <v>4077</v>
      </c>
      <c r="G641" s="64">
        <v>3432</v>
      </c>
      <c r="H641" s="56" t="s">
        <v>139</v>
      </c>
      <c r="I641" s="56" t="s">
        <v>140</v>
      </c>
      <c r="J641" s="56" t="s">
        <v>2985</v>
      </c>
      <c r="K641" s="56" t="s">
        <v>56</v>
      </c>
      <c r="L641" s="56" t="s">
        <v>50</v>
      </c>
      <c r="M641" s="57">
        <v>71.5</v>
      </c>
      <c r="N641" s="57" cm="1">
        <f t="array" ref="N641">O641</f>
        <v>130</v>
      </c>
      <c r="O641" s="57">
        <v>130</v>
      </c>
      <c r="P641" s="58" cm="1">
        <f t="array" ref="P641">(O641*$P$3)*(M641/O641)</f>
        <v>99.385000000000005</v>
      </c>
      <c r="Q641" s="58" cm="1">
        <f t="array" ref="Q641">R641</f>
        <v>217</v>
      </c>
      <c r="R641" s="58" cm="1">
        <f t="array" ref="R641">ROUND(O641*$P$3*(1+$Q$3),0)</f>
        <v>217</v>
      </c>
      <c r="S641" s="56" t="s">
        <v>2942</v>
      </c>
      <c r="T641" s="60" t="s">
        <v>58</v>
      </c>
      <c r="U641" s="51"/>
      <c r="V641" s="61"/>
      <c r="W641" s="61"/>
      <c r="X641" s="61"/>
      <c r="Y641" s="61"/>
      <c r="Z641" s="53">
        <f t="shared" si="9"/>
        <v>0</v>
      </c>
    </row>
    <row r="642" spans="1:26" ht="16" customHeight="1" x14ac:dyDescent="0.2">
      <c r="A642" s="54"/>
      <c r="B642" s="63" t="s">
        <v>4006</v>
      </c>
      <c r="C642" s="56" t="s">
        <v>4356</v>
      </c>
      <c r="D642" s="56" t="s">
        <v>4357</v>
      </c>
      <c r="E642" s="56" t="str" cm="1">
        <f t="array" ref="E642">_xlfn.XLOOKUP(C642,Master!E1:E2386,Master!H1:H2386)</f>
        <v>No</v>
      </c>
      <c r="F642" s="56" t="s">
        <v>4077</v>
      </c>
      <c r="G642" s="64">
        <v>3434</v>
      </c>
      <c r="H642" s="56" t="s">
        <v>139</v>
      </c>
      <c r="I642" s="56" t="s">
        <v>140</v>
      </c>
      <c r="J642" s="56" t="s">
        <v>2985</v>
      </c>
      <c r="K642" s="56" t="s">
        <v>56</v>
      </c>
      <c r="L642" s="56" t="s">
        <v>50</v>
      </c>
      <c r="M642" s="57">
        <v>71.5</v>
      </c>
      <c r="N642" s="57" cm="1">
        <f t="array" ref="N642">O642</f>
        <v>130</v>
      </c>
      <c r="O642" s="57">
        <v>130</v>
      </c>
      <c r="P642" s="58" cm="1">
        <f t="array" ref="P642">(O642*$P$3)*(M642/O642)</f>
        <v>99.385000000000005</v>
      </c>
      <c r="Q642" s="58" cm="1">
        <f t="array" ref="Q642">R642</f>
        <v>217</v>
      </c>
      <c r="R642" s="58" cm="1">
        <f t="array" ref="R642">ROUND(O642*$P$3*(1+$Q$3),0)</f>
        <v>217</v>
      </c>
      <c r="S642" s="56" t="s">
        <v>2942</v>
      </c>
      <c r="T642" s="60" t="s">
        <v>58</v>
      </c>
      <c r="U642" s="51"/>
      <c r="V642" s="61"/>
      <c r="W642" s="61"/>
      <c r="X642" s="61"/>
      <c r="Y642" s="61"/>
      <c r="Z642" s="53">
        <f t="shared" si="9"/>
        <v>0</v>
      </c>
    </row>
    <row r="643" spans="1:26" ht="16" customHeight="1" x14ac:dyDescent="0.2">
      <c r="A643" s="54"/>
      <c r="B643" s="63" t="s">
        <v>4009</v>
      </c>
      <c r="C643" s="56" t="s">
        <v>4358</v>
      </c>
      <c r="D643" s="56" t="s">
        <v>4359</v>
      </c>
      <c r="E643" s="56" t="str" cm="1">
        <f t="array" ref="E643">_xlfn.XLOOKUP(C643,Master!E1:E2386,Master!H1:H2386)</f>
        <v>No</v>
      </c>
      <c r="F643" s="56" t="s">
        <v>4077</v>
      </c>
      <c r="G643" s="64">
        <v>3436</v>
      </c>
      <c r="H643" s="56" t="s">
        <v>139</v>
      </c>
      <c r="I643" s="56" t="s">
        <v>140</v>
      </c>
      <c r="J643" s="56" t="s">
        <v>2985</v>
      </c>
      <c r="K643" s="56" t="s">
        <v>56</v>
      </c>
      <c r="L643" s="56" t="s">
        <v>50</v>
      </c>
      <c r="M643" s="57">
        <v>71.5</v>
      </c>
      <c r="N643" s="57" cm="1">
        <f t="array" ref="N643">O643</f>
        <v>130</v>
      </c>
      <c r="O643" s="57">
        <v>130</v>
      </c>
      <c r="P643" s="58" cm="1">
        <f t="array" ref="P643">(O643*$P$3)*(M643/O643)</f>
        <v>99.385000000000005</v>
      </c>
      <c r="Q643" s="58" cm="1">
        <f t="array" ref="Q643">R643</f>
        <v>217</v>
      </c>
      <c r="R643" s="58" cm="1">
        <f t="array" ref="R643">ROUND(O643*$P$3*(1+$Q$3),0)</f>
        <v>217</v>
      </c>
      <c r="S643" s="56" t="s">
        <v>2942</v>
      </c>
      <c r="T643" s="60" t="s">
        <v>58</v>
      </c>
      <c r="U643" s="51"/>
      <c r="V643" s="61"/>
      <c r="W643" s="61"/>
      <c r="X643" s="61"/>
      <c r="Y643" s="61"/>
      <c r="Z643" s="53">
        <f t="shared" si="9"/>
        <v>0</v>
      </c>
    </row>
    <row r="644" spans="1:26" ht="16" customHeight="1" x14ac:dyDescent="0.2">
      <c r="A644" s="54"/>
      <c r="B644" s="63" t="s">
        <v>4012</v>
      </c>
      <c r="C644" s="56" t="s">
        <v>4360</v>
      </c>
      <c r="D644" s="56" t="s">
        <v>4361</v>
      </c>
      <c r="E644" s="56" t="str" cm="1">
        <f t="array" ref="E644">_xlfn.XLOOKUP(C644,Master!E1:E2386,Master!H1:H2386)</f>
        <v>No</v>
      </c>
      <c r="F644" s="56" t="s">
        <v>4077</v>
      </c>
      <c r="G644" s="64">
        <v>3632</v>
      </c>
      <c r="H644" s="56" t="s">
        <v>139</v>
      </c>
      <c r="I644" s="56" t="s">
        <v>140</v>
      </c>
      <c r="J644" s="56" t="s">
        <v>2985</v>
      </c>
      <c r="K644" s="56" t="s">
        <v>56</v>
      </c>
      <c r="L644" s="56" t="s">
        <v>50</v>
      </c>
      <c r="M644" s="57">
        <v>71.5</v>
      </c>
      <c r="N644" s="57" cm="1">
        <f t="array" ref="N644">O644</f>
        <v>130</v>
      </c>
      <c r="O644" s="57">
        <v>130</v>
      </c>
      <c r="P644" s="58" cm="1">
        <f t="array" ref="P644">(O644*$P$3)*(M644/O644)</f>
        <v>99.385000000000005</v>
      </c>
      <c r="Q644" s="58" cm="1">
        <f t="array" ref="Q644">R644</f>
        <v>217</v>
      </c>
      <c r="R644" s="58" cm="1">
        <f t="array" ref="R644">ROUND(O644*$P$3*(1+$Q$3),0)</f>
        <v>217</v>
      </c>
      <c r="S644" s="56" t="s">
        <v>2942</v>
      </c>
      <c r="T644" s="60" t="s">
        <v>58</v>
      </c>
      <c r="U644" s="51"/>
      <c r="V644" s="61"/>
      <c r="W644" s="61"/>
      <c r="X644" s="61"/>
      <c r="Y644" s="61"/>
      <c r="Z644" s="53">
        <f t="shared" si="9"/>
        <v>0</v>
      </c>
    </row>
    <row r="645" spans="1:26" ht="16" customHeight="1" x14ac:dyDescent="0.2">
      <c r="A645" s="54"/>
      <c r="B645" s="63" t="s">
        <v>4015</v>
      </c>
      <c r="C645" s="56" t="s">
        <v>4362</v>
      </c>
      <c r="D645" s="56" t="s">
        <v>4363</v>
      </c>
      <c r="E645" s="56" t="str" cm="1">
        <f t="array" ref="E645">_xlfn.XLOOKUP(C645,Master!E1:E2386,Master!H1:H2386)</f>
        <v>No</v>
      </c>
      <c r="F645" s="56" t="s">
        <v>4077</v>
      </c>
      <c r="G645" s="64">
        <v>3634</v>
      </c>
      <c r="H645" s="56" t="s">
        <v>139</v>
      </c>
      <c r="I645" s="56" t="s">
        <v>140</v>
      </c>
      <c r="J645" s="56" t="s">
        <v>2985</v>
      </c>
      <c r="K645" s="56" t="s">
        <v>56</v>
      </c>
      <c r="L645" s="56" t="s">
        <v>50</v>
      </c>
      <c r="M645" s="57">
        <v>71.5</v>
      </c>
      <c r="N645" s="57" cm="1">
        <f t="array" ref="N645">O645</f>
        <v>130</v>
      </c>
      <c r="O645" s="57">
        <v>130</v>
      </c>
      <c r="P645" s="58" cm="1">
        <f t="array" ref="P645">(O645*$P$3)*(M645/O645)</f>
        <v>99.385000000000005</v>
      </c>
      <c r="Q645" s="58" cm="1">
        <f t="array" ref="Q645">R645</f>
        <v>217</v>
      </c>
      <c r="R645" s="58" cm="1">
        <f t="array" ref="R645">ROUND(O645*$P$3*(1+$Q$3),0)</f>
        <v>217</v>
      </c>
      <c r="S645" s="56" t="s">
        <v>2942</v>
      </c>
      <c r="T645" s="60" t="s">
        <v>58</v>
      </c>
      <c r="U645" s="51"/>
      <c r="V645" s="61"/>
      <c r="W645" s="61"/>
      <c r="X645" s="61"/>
      <c r="Y645" s="61"/>
      <c r="Z645" s="53">
        <f t="shared" si="9"/>
        <v>0</v>
      </c>
    </row>
    <row r="646" spans="1:26" ht="16" customHeight="1" x14ac:dyDescent="0.2">
      <c r="A646" s="54"/>
      <c r="B646" s="63" t="s">
        <v>4018</v>
      </c>
      <c r="C646" s="56" t="s">
        <v>4364</v>
      </c>
      <c r="D646" s="56" t="s">
        <v>4365</v>
      </c>
      <c r="E646" s="56" t="str" cm="1">
        <f t="array" ref="E646">_xlfn.XLOOKUP(C646,Master!E1:E2386,Master!H1:H2386)</f>
        <v>No</v>
      </c>
      <c r="F646" s="56" t="s">
        <v>4077</v>
      </c>
      <c r="G646" s="64">
        <v>3636</v>
      </c>
      <c r="H646" s="56" t="s">
        <v>139</v>
      </c>
      <c r="I646" s="56" t="s">
        <v>140</v>
      </c>
      <c r="J646" s="56" t="s">
        <v>2985</v>
      </c>
      <c r="K646" s="56" t="s">
        <v>56</v>
      </c>
      <c r="L646" s="56" t="s">
        <v>50</v>
      </c>
      <c r="M646" s="57">
        <v>71.5</v>
      </c>
      <c r="N646" s="57" cm="1">
        <f t="array" ref="N646">O646</f>
        <v>130</v>
      </c>
      <c r="O646" s="57">
        <v>130</v>
      </c>
      <c r="P646" s="58" cm="1">
        <f t="array" ref="P646">(O646*$P$3)*(M646/O646)</f>
        <v>99.385000000000005</v>
      </c>
      <c r="Q646" s="58" cm="1">
        <f t="array" ref="Q646">R646</f>
        <v>217</v>
      </c>
      <c r="R646" s="58" cm="1">
        <f t="array" ref="R646">ROUND(O646*$P$3*(1+$Q$3),0)</f>
        <v>217</v>
      </c>
      <c r="S646" s="56" t="s">
        <v>2942</v>
      </c>
      <c r="T646" s="60" t="s">
        <v>58</v>
      </c>
      <c r="U646" s="51"/>
      <c r="V646" s="61"/>
      <c r="W646" s="61"/>
      <c r="X646" s="61"/>
      <c r="Y646" s="61"/>
      <c r="Z646" s="53">
        <f t="shared" si="9"/>
        <v>0</v>
      </c>
    </row>
    <row r="647" spans="1:26" ht="16" customHeight="1" x14ac:dyDescent="0.2">
      <c r="A647" s="54"/>
      <c r="B647" s="55">
        <v>840490702479</v>
      </c>
      <c r="C647" s="56" t="s">
        <v>4366</v>
      </c>
      <c r="D647" s="56" t="s">
        <v>4367</v>
      </c>
      <c r="E647" s="56" t="str" cm="1">
        <f t="array" ref="E647">_xlfn.XLOOKUP(C647,Master!E1:E2386,Master!H1:H2386)</f>
        <v>No</v>
      </c>
      <c r="F647" s="56" t="s">
        <v>4077</v>
      </c>
      <c r="G647" s="64">
        <v>3832</v>
      </c>
      <c r="H647" s="56" t="s">
        <v>139</v>
      </c>
      <c r="I647" s="56" t="s">
        <v>140</v>
      </c>
      <c r="J647" s="56" t="s">
        <v>2985</v>
      </c>
      <c r="K647" s="56" t="s">
        <v>56</v>
      </c>
      <c r="L647" s="56" t="s">
        <v>50</v>
      </c>
      <c r="M647" s="57">
        <v>71.5</v>
      </c>
      <c r="N647" s="57" cm="1">
        <f t="array" ref="N647">O647</f>
        <v>130</v>
      </c>
      <c r="O647" s="57">
        <v>130</v>
      </c>
      <c r="P647" s="58" cm="1">
        <f t="array" ref="P647">(O647*$P$3)*(M647/O647)</f>
        <v>99.385000000000005</v>
      </c>
      <c r="Q647" s="58" cm="1">
        <f t="array" ref="Q647">R647</f>
        <v>217</v>
      </c>
      <c r="R647" s="58" cm="1">
        <f t="array" ref="R647">ROUND(O647*$P$3*(1+$Q$3),0)</f>
        <v>217</v>
      </c>
      <c r="S647" s="56" t="s">
        <v>2942</v>
      </c>
      <c r="T647" s="60" t="s">
        <v>58</v>
      </c>
      <c r="U647" s="51"/>
      <c r="V647" s="61"/>
      <c r="W647" s="61"/>
      <c r="X647" s="61"/>
      <c r="Y647" s="61"/>
      <c r="Z647" s="53">
        <f t="shared" si="9"/>
        <v>0</v>
      </c>
    </row>
    <row r="648" spans="1:26" ht="16" customHeight="1" x14ac:dyDescent="0.2">
      <c r="A648" s="54"/>
      <c r="B648" s="55">
        <v>840490702462</v>
      </c>
      <c r="C648" s="56" t="s">
        <v>4368</v>
      </c>
      <c r="D648" s="56" t="s">
        <v>4369</v>
      </c>
      <c r="E648" s="56" t="str" cm="1">
        <f t="array" ref="E648">_xlfn.XLOOKUP(C648,Master!E1:E2386,Master!H1:H2386)</f>
        <v>No</v>
      </c>
      <c r="F648" s="56" t="s">
        <v>4077</v>
      </c>
      <c r="G648" s="64">
        <v>3834</v>
      </c>
      <c r="H648" s="56" t="s">
        <v>139</v>
      </c>
      <c r="I648" s="56" t="s">
        <v>140</v>
      </c>
      <c r="J648" s="56" t="s">
        <v>2985</v>
      </c>
      <c r="K648" s="56" t="s">
        <v>56</v>
      </c>
      <c r="L648" s="56" t="s">
        <v>50</v>
      </c>
      <c r="M648" s="57">
        <v>71.5</v>
      </c>
      <c r="N648" s="57" cm="1">
        <f t="array" ref="N648">O648</f>
        <v>130</v>
      </c>
      <c r="O648" s="57">
        <v>130</v>
      </c>
      <c r="P648" s="58" cm="1">
        <f t="array" ref="P648">(O648*$P$3)*(M648/O648)</f>
        <v>99.385000000000005</v>
      </c>
      <c r="Q648" s="58" cm="1">
        <f t="array" ref="Q648">R648</f>
        <v>217</v>
      </c>
      <c r="R648" s="58" cm="1">
        <f t="array" ref="R648">ROUND(O648*$P$3*(1+$Q$3),0)</f>
        <v>217</v>
      </c>
      <c r="S648" s="56" t="s">
        <v>2942</v>
      </c>
      <c r="T648" s="60" t="s">
        <v>58</v>
      </c>
      <c r="U648" s="51"/>
      <c r="V648" s="61"/>
      <c r="W648" s="61"/>
      <c r="X648" s="61"/>
      <c r="Y648" s="61"/>
      <c r="Z648" s="53">
        <f t="shared" ref="Z648:Z711" si="10">(V648*M648)+(W648*M648)+(M648*X648)+(Y648*M648)</f>
        <v>0</v>
      </c>
    </row>
    <row r="649" spans="1:26" ht="16" customHeight="1" x14ac:dyDescent="0.2">
      <c r="A649" s="54"/>
      <c r="B649" s="63" t="s">
        <v>3997</v>
      </c>
      <c r="C649" s="56" t="s">
        <v>4370</v>
      </c>
      <c r="D649" s="56" t="s">
        <v>4371</v>
      </c>
      <c r="E649" s="56" t="str" cm="1">
        <f t="array" ref="E649">_xlfn.XLOOKUP(C649,Master!E1:E2386,Master!H1:H2386)</f>
        <v>No</v>
      </c>
      <c r="F649" s="56" t="s">
        <v>4077</v>
      </c>
      <c r="G649" s="64">
        <v>3836</v>
      </c>
      <c r="H649" s="56" t="s">
        <v>139</v>
      </c>
      <c r="I649" s="56" t="s">
        <v>140</v>
      </c>
      <c r="J649" s="56" t="s">
        <v>2985</v>
      </c>
      <c r="K649" s="56" t="s">
        <v>56</v>
      </c>
      <c r="L649" s="56" t="s">
        <v>50</v>
      </c>
      <c r="M649" s="57">
        <v>71.5</v>
      </c>
      <c r="N649" s="57" cm="1">
        <f t="array" ref="N649">O649</f>
        <v>130</v>
      </c>
      <c r="O649" s="57">
        <v>130</v>
      </c>
      <c r="P649" s="58" cm="1">
        <f t="array" ref="P649">(O649*$P$3)*(M649/O649)</f>
        <v>99.385000000000005</v>
      </c>
      <c r="Q649" s="58" cm="1">
        <f t="array" ref="Q649">R649</f>
        <v>217</v>
      </c>
      <c r="R649" s="58" cm="1">
        <f t="array" ref="R649">ROUND(O649*$P$3*(1+$Q$3),0)</f>
        <v>217</v>
      </c>
      <c r="S649" s="56" t="s">
        <v>2942</v>
      </c>
      <c r="T649" s="60" t="s">
        <v>58</v>
      </c>
      <c r="U649" s="51"/>
      <c r="V649" s="61"/>
      <c r="W649" s="61"/>
      <c r="X649" s="61"/>
      <c r="Y649" s="61"/>
      <c r="Z649" s="53">
        <f t="shared" si="10"/>
        <v>0</v>
      </c>
    </row>
    <row r="650" spans="1:26" ht="16" customHeight="1" x14ac:dyDescent="0.2">
      <c r="A650" s="54"/>
      <c r="B650" s="63" t="s">
        <v>4000</v>
      </c>
      <c r="C650" s="56" t="s">
        <v>4372</v>
      </c>
      <c r="D650" s="56" t="s">
        <v>4373</v>
      </c>
      <c r="E650" s="56" t="str" cm="1">
        <f t="array" ref="E650">_xlfn.XLOOKUP(C650,Master!E1:E2386,Master!H1:H2386)</f>
        <v>No</v>
      </c>
      <c r="F650" s="56" t="s">
        <v>4077</v>
      </c>
      <c r="G650" s="64">
        <v>4032</v>
      </c>
      <c r="H650" s="56" t="s">
        <v>139</v>
      </c>
      <c r="I650" s="56" t="s">
        <v>140</v>
      </c>
      <c r="J650" s="56" t="s">
        <v>2985</v>
      </c>
      <c r="K650" s="56" t="s">
        <v>56</v>
      </c>
      <c r="L650" s="56" t="s">
        <v>50</v>
      </c>
      <c r="M650" s="57">
        <v>71.5</v>
      </c>
      <c r="N650" s="57" cm="1">
        <f t="array" ref="N650">O650</f>
        <v>130</v>
      </c>
      <c r="O650" s="57">
        <v>130</v>
      </c>
      <c r="P650" s="58" cm="1">
        <f t="array" ref="P650">(O650*$P$3)*(M650/O650)</f>
        <v>99.385000000000005</v>
      </c>
      <c r="Q650" s="58" cm="1">
        <f t="array" ref="Q650">R650</f>
        <v>217</v>
      </c>
      <c r="R650" s="58" cm="1">
        <f t="array" ref="R650">ROUND(O650*$P$3*(1+$Q$3),0)</f>
        <v>217</v>
      </c>
      <c r="S650" s="56" t="s">
        <v>2942</v>
      </c>
      <c r="T650" s="60" t="s">
        <v>58</v>
      </c>
      <c r="U650" s="51"/>
      <c r="V650" s="61"/>
      <c r="W650" s="61"/>
      <c r="X650" s="61"/>
      <c r="Y650" s="61"/>
      <c r="Z650" s="53">
        <f t="shared" si="10"/>
        <v>0</v>
      </c>
    </row>
    <row r="651" spans="1:26" ht="16" customHeight="1" x14ac:dyDescent="0.2">
      <c r="A651" s="54"/>
      <c r="B651" s="63" t="s">
        <v>4003</v>
      </c>
      <c r="C651" s="56" t="s">
        <v>4374</v>
      </c>
      <c r="D651" s="56" t="s">
        <v>4375</v>
      </c>
      <c r="E651" s="56" t="str" cm="1">
        <f t="array" ref="E651">_xlfn.XLOOKUP(C651,Master!E1:E2386,Master!H1:H2386)</f>
        <v>No</v>
      </c>
      <c r="F651" s="56" t="s">
        <v>4077</v>
      </c>
      <c r="G651" s="64">
        <v>4232</v>
      </c>
      <c r="H651" s="56" t="s">
        <v>139</v>
      </c>
      <c r="I651" s="56" t="s">
        <v>140</v>
      </c>
      <c r="J651" s="56" t="s">
        <v>2985</v>
      </c>
      <c r="K651" s="56" t="s">
        <v>56</v>
      </c>
      <c r="L651" s="56" t="s">
        <v>50</v>
      </c>
      <c r="M651" s="57">
        <v>71.5</v>
      </c>
      <c r="N651" s="57" cm="1">
        <f t="array" ref="N651">O651</f>
        <v>130</v>
      </c>
      <c r="O651" s="57">
        <v>130</v>
      </c>
      <c r="P651" s="58" cm="1">
        <f t="array" ref="P651">(O651*$P$3)*(M651/O651)</f>
        <v>99.385000000000005</v>
      </c>
      <c r="Q651" s="58" cm="1">
        <f t="array" ref="Q651">R651</f>
        <v>217</v>
      </c>
      <c r="R651" s="58" cm="1">
        <f t="array" ref="R651">ROUND(O651*$P$3*(1+$Q$3),0)</f>
        <v>217</v>
      </c>
      <c r="S651" s="56" t="s">
        <v>2942</v>
      </c>
      <c r="T651" s="60" t="s">
        <v>58</v>
      </c>
      <c r="U651" s="51"/>
      <c r="V651" s="61"/>
      <c r="W651" s="61"/>
      <c r="X651" s="61"/>
      <c r="Y651" s="61"/>
      <c r="Z651" s="53">
        <f t="shared" si="10"/>
        <v>0</v>
      </c>
    </row>
    <row r="652" spans="1:26" ht="16" customHeight="1" x14ac:dyDescent="0.2">
      <c r="A652" s="54"/>
      <c r="B652" s="63" t="s">
        <v>4006</v>
      </c>
      <c r="C652" s="56" t="s">
        <v>4376</v>
      </c>
      <c r="D652" s="56" t="s">
        <v>4377</v>
      </c>
      <c r="E652" s="56" t="str" cm="1">
        <f t="array" ref="E652">_xlfn.XLOOKUP(C652,Master!E1:E2386,Master!H1:H2386)</f>
        <v>No</v>
      </c>
      <c r="F652" s="56" t="s">
        <v>4077</v>
      </c>
      <c r="G652" s="64">
        <v>4432</v>
      </c>
      <c r="H652" s="56" t="s">
        <v>139</v>
      </c>
      <c r="I652" s="56" t="s">
        <v>140</v>
      </c>
      <c r="J652" s="56" t="s">
        <v>2985</v>
      </c>
      <c r="K652" s="56" t="s">
        <v>56</v>
      </c>
      <c r="L652" s="56" t="s">
        <v>50</v>
      </c>
      <c r="M652" s="57">
        <v>71.5</v>
      </c>
      <c r="N652" s="57" cm="1">
        <f t="array" ref="N652">O652</f>
        <v>130</v>
      </c>
      <c r="O652" s="57">
        <v>130</v>
      </c>
      <c r="P652" s="58" cm="1">
        <f t="array" ref="P652">(O652*$P$3)*(M652/O652)</f>
        <v>99.385000000000005</v>
      </c>
      <c r="Q652" s="58" cm="1">
        <f t="array" ref="Q652">R652</f>
        <v>217</v>
      </c>
      <c r="R652" s="58" cm="1">
        <f t="array" ref="R652">ROUND(O652*$P$3*(1+$Q$3),0)</f>
        <v>217</v>
      </c>
      <c r="S652" s="56" t="s">
        <v>2942</v>
      </c>
      <c r="T652" s="60" t="s">
        <v>58</v>
      </c>
      <c r="U652" s="51"/>
      <c r="V652" s="61"/>
      <c r="W652" s="61"/>
      <c r="X652" s="61"/>
      <c r="Y652" s="61"/>
      <c r="Z652" s="53">
        <f t="shared" si="10"/>
        <v>0</v>
      </c>
    </row>
    <row r="653" spans="1:26" ht="16" customHeight="1" x14ac:dyDescent="0.2">
      <c r="A653" s="54"/>
      <c r="B653" s="63" t="s">
        <v>4009</v>
      </c>
      <c r="C653" s="56" t="s">
        <v>4378</v>
      </c>
      <c r="D653" s="56" t="s">
        <v>4379</v>
      </c>
      <c r="E653" s="56" t="str" cm="1">
        <f t="array" ref="E653">_xlfn.XLOOKUP(C653,Master!E1:E2386,Master!H1:H2386)</f>
        <v>Yes</v>
      </c>
      <c r="F653" s="56" t="s">
        <v>4064</v>
      </c>
      <c r="G653" s="64">
        <v>3030</v>
      </c>
      <c r="H653" s="56" t="s">
        <v>139</v>
      </c>
      <c r="I653" s="56" t="s">
        <v>140</v>
      </c>
      <c r="J653" s="56" t="s">
        <v>2985</v>
      </c>
      <c r="K653" s="56" t="s">
        <v>56</v>
      </c>
      <c r="L653" s="56" t="s">
        <v>50</v>
      </c>
      <c r="M653" s="57">
        <v>71.5</v>
      </c>
      <c r="N653" s="57" cm="1">
        <f t="array" ref="N653">O653</f>
        <v>130</v>
      </c>
      <c r="O653" s="57">
        <v>130</v>
      </c>
      <c r="P653" s="58" cm="1">
        <f t="array" ref="P653">(O653*$P$3)*(M653/O653)</f>
        <v>99.385000000000005</v>
      </c>
      <c r="Q653" s="58" cm="1">
        <f t="array" ref="Q653">R653</f>
        <v>217</v>
      </c>
      <c r="R653" s="58" cm="1">
        <f t="array" ref="R653">ROUND(O653*$P$3*(1+$Q$3),0)</f>
        <v>217</v>
      </c>
      <c r="S653" s="56" t="s">
        <v>2942</v>
      </c>
      <c r="T653" s="60" t="s">
        <v>58</v>
      </c>
      <c r="U653" s="51"/>
      <c r="V653" s="61"/>
      <c r="W653" s="61"/>
      <c r="X653" s="61"/>
      <c r="Y653" s="61"/>
      <c r="Z653" s="53">
        <f t="shared" si="10"/>
        <v>0</v>
      </c>
    </row>
    <row r="654" spans="1:26" ht="16" customHeight="1" x14ac:dyDescent="0.2">
      <c r="A654" s="54"/>
      <c r="B654" s="63" t="s">
        <v>4012</v>
      </c>
      <c r="C654" s="56" t="s">
        <v>4380</v>
      </c>
      <c r="D654" s="56" t="s">
        <v>4381</v>
      </c>
      <c r="E654" s="56" t="str" cm="1">
        <f t="array" ref="E654">_xlfn.XLOOKUP(C654,Master!E1:E2386,Master!H1:H2386)</f>
        <v>Yes</v>
      </c>
      <c r="F654" s="56" t="s">
        <v>4064</v>
      </c>
      <c r="G654" s="64">
        <v>3032</v>
      </c>
      <c r="H654" s="56" t="s">
        <v>139</v>
      </c>
      <c r="I654" s="56" t="s">
        <v>140</v>
      </c>
      <c r="J654" s="56" t="s">
        <v>2985</v>
      </c>
      <c r="K654" s="56" t="s">
        <v>56</v>
      </c>
      <c r="L654" s="56" t="s">
        <v>50</v>
      </c>
      <c r="M654" s="57">
        <v>71.5</v>
      </c>
      <c r="N654" s="57" cm="1">
        <f t="array" ref="N654">O654</f>
        <v>130</v>
      </c>
      <c r="O654" s="57">
        <v>130</v>
      </c>
      <c r="P654" s="58" cm="1">
        <f t="array" ref="P654">(O654*$P$3)*(M654/O654)</f>
        <v>99.385000000000005</v>
      </c>
      <c r="Q654" s="58" cm="1">
        <f t="array" ref="Q654">R654</f>
        <v>217</v>
      </c>
      <c r="R654" s="58" cm="1">
        <f t="array" ref="R654">ROUND(O654*$P$3*(1+$Q$3),0)</f>
        <v>217</v>
      </c>
      <c r="S654" s="56" t="s">
        <v>2942</v>
      </c>
      <c r="T654" s="60" t="s">
        <v>58</v>
      </c>
      <c r="U654" s="51"/>
      <c r="V654" s="61"/>
      <c r="W654" s="61"/>
      <c r="X654" s="61"/>
      <c r="Y654" s="61"/>
      <c r="Z654" s="53">
        <f t="shared" si="10"/>
        <v>0</v>
      </c>
    </row>
    <row r="655" spans="1:26" ht="16" customHeight="1" x14ac:dyDescent="0.2">
      <c r="A655" s="54"/>
      <c r="B655" s="63" t="s">
        <v>4015</v>
      </c>
      <c r="C655" s="56" t="s">
        <v>4382</v>
      </c>
      <c r="D655" s="56" t="s">
        <v>4383</v>
      </c>
      <c r="E655" s="56" t="str" cm="1">
        <f t="array" ref="E655">_xlfn.XLOOKUP(C655,Master!E1:E2386,Master!H1:H2386)</f>
        <v>Yes</v>
      </c>
      <c r="F655" s="56" t="s">
        <v>4064</v>
      </c>
      <c r="G655" s="64">
        <v>3230</v>
      </c>
      <c r="H655" s="56" t="s">
        <v>139</v>
      </c>
      <c r="I655" s="56" t="s">
        <v>140</v>
      </c>
      <c r="J655" s="56" t="s">
        <v>2985</v>
      </c>
      <c r="K655" s="56" t="s">
        <v>56</v>
      </c>
      <c r="L655" s="56" t="s">
        <v>50</v>
      </c>
      <c r="M655" s="57">
        <v>71.5</v>
      </c>
      <c r="N655" s="57" cm="1">
        <f t="array" ref="N655">O655</f>
        <v>130</v>
      </c>
      <c r="O655" s="57">
        <v>130</v>
      </c>
      <c r="P655" s="58" cm="1">
        <f t="array" ref="P655">(O655*$P$3)*(M655/O655)</f>
        <v>99.385000000000005</v>
      </c>
      <c r="Q655" s="58" cm="1">
        <f t="array" ref="Q655">R655</f>
        <v>217</v>
      </c>
      <c r="R655" s="58" cm="1">
        <f t="array" ref="R655">ROUND(O655*$P$3*(1+$Q$3),0)</f>
        <v>217</v>
      </c>
      <c r="S655" s="56" t="s">
        <v>2942</v>
      </c>
      <c r="T655" s="60" t="s">
        <v>58</v>
      </c>
      <c r="U655" s="51"/>
      <c r="V655" s="61"/>
      <c r="W655" s="61"/>
      <c r="X655" s="61"/>
      <c r="Y655" s="61"/>
      <c r="Z655" s="53">
        <f t="shared" si="10"/>
        <v>0</v>
      </c>
    </row>
    <row r="656" spans="1:26" ht="16" customHeight="1" x14ac:dyDescent="0.2">
      <c r="A656" s="54"/>
      <c r="B656" s="63" t="s">
        <v>4018</v>
      </c>
      <c r="C656" s="56" t="s">
        <v>4384</v>
      </c>
      <c r="D656" s="56" t="s">
        <v>4385</v>
      </c>
      <c r="E656" s="56" t="str" cm="1">
        <f t="array" ref="E656">_xlfn.XLOOKUP(C656,Master!E1:E2386,Master!H1:H2386)</f>
        <v>Yes</v>
      </c>
      <c r="F656" s="56" t="s">
        <v>4064</v>
      </c>
      <c r="G656" s="64">
        <v>3232</v>
      </c>
      <c r="H656" s="56" t="s">
        <v>139</v>
      </c>
      <c r="I656" s="56" t="s">
        <v>140</v>
      </c>
      <c r="J656" s="56" t="s">
        <v>2985</v>
      </c>
      <c r="K656" s="56" t="s">
        <v>56</v>
      </c>
      <c r="L656" s="56" t="s">
        <v>50</v>
      </c>
      <c r="M656" s="57">
        <v>71.5</v>
      </c>
      <c r="N656" s="57" cm="1">
        <f t="array" ref="N656">O656</f>
        <v>130</v>
      </c>
      <c r="O656" s="57">
        <v>130</v>
      </c>
      <c r="P656" s="58" cm="1">
        <f t="array" ref="P656">(O656*$P$3)*(M656/O656)</f>
        <v>99.385000000000005</v>
      </c>
      <c r="Q656" s="58" cm="1">
        <f t="array" ref="Q656">R656</f>
        <v>217</v>
      </c>
      <c r="R656" s="58" cm="1">
        <f t="array" ref="R656">ROUND(O656*$P$3*(1+$Q$3),0)</f>
        <v>217</v>
      </c>
      <c r="S656" s="56" t="s">
        <v>2942</v>
      </c>
      <c r="T656" s="60" t="s">
        <v>58</v>
      </c>
      <c r="U656" s="51"/>
      <c r="V656" s="61"/>
      <c r="W656" s="61"/>
      <c r="X656" s="61"/>
      <c r="Y656" s="61"/>
      <c r="Z656" s="53">
        <f t="shared" si="10"/>
        <v>0</v>
      </c>
    </row>
    <row r="657" spans="1:26" ht="16" customHeight="1" x14ac:dyDescent="0.2">
      <c r="A657" s="54"/>
      <c r="B657" s="55">
        <v>840490702479</v>
      </c>
      <c r="C657" s="56" t="s">
        <v>4386</v>
      </c>
      <c r="D657" s="56" t="s">
        <v>4387</v>
      </c>
      <c r="E657" s="56" t="str" cm="1">
        <f t="array" ref="E657">_xlfn.XLOOKUP(C657,Master!E1:E2386,Master!H1:H2386)</f>
        <v>Yes</v>
      </c>
      <c r="F657" s="56" t="s">
        <v>4064</v>
      </c>
      <c r="G657" s="64">
        <v>3234</v>
      </c>
      <c r="H657" s="56" t="s">
        <v>139</v>
      </c>
      <c r="I657" s="56" t="s">
        <v>140</v>
      </c>
      <c r="J657" s="56" t="s">
        <v>2985</v>
      </c>
      <c r="K657" s="56" t="s">
        <v>56</v>
      </c>
      <c r="L657" s="56" t="s">
        <v>50</v>
      </c>
      <c r="M657" s="57">
        <v>71.5</v>
      </c>
      <c r="N657" s="57" cm="1">
        <f t="array" ref="N657">O657</f>
        <v>130</v>
      </c>
      <c r="O657" s="57">
        <v>130</v>
      </c>
      <c r="P657" s="58" cm="1">
        <f t="array" ref="P657">(O657*$P$3)*(M657/O657)</f>
        <v>99.385000000000005</v>
      </c>
      <c r="Q657" s="58" cm="1">
        <f t="array" ref="Q657">R657</f>
        <v>217</v>
      </c>
      <c r="R657" s="58" cm="1">
        <f t="array" ref="R657">ROUND(O657*$P$3*(1+$Q$3),0)</f>
        <v>217</v>
      </c>
      <c r="S657" s="56" t="s">
        <v>2942</v>
      </c>
      <c r="T657" s="60" t="s">
        <v>58</v>
      </c>
      <c r="U657" s="51"/>
      <c r="V657" s="61"/>
      <c r="W657" s="61"/>
      <c r="X657" s="61"/>
      <c r="Y657" s="61"/>
      <c r="Z657" s="53">
        <f t="shared" si="10"/>
        <v>0</v>
      </c>
    </row>
    <row r="658" spans="1:26" ht="16" customHeight="1" x14ac:dyDescent="0.2">
      <c r="A658" s="54"/>
      <c r="B658" s="55">
        <v>840490702462</v>
      </c>
      <c r="C658" s="56" t="s">
        <v>4388</v>
      </c>
      <c r="D658" s="56" t="s">
        <v>4389</v>
      </c>
      <c r="E658" s="56" t="str" cm="1">
        <f t="array" ref="E658">_xlfn.XLOOKUP(C658,Master!E1:E2386,Master!H1:H2386)</f>
        <v>Yes</v>
      </c>
      <c r="F658" s="56" t="s">
        <v>4064</v>
      </c>
      <c r="G658" s="64">
        <v>3430</v>
      </c>
      <c r="H658" s="56" t="s">
        <v>139</v>
      </c>
      <c r="I658" s="56" t="s">
        <v>140</v>
      </c>
      <c r="J658" s="56" t="s">
        <v>2985</v>
      </c>
      <c r="K658" s="56" t="s">
        <v>56</v>
      </c>
      <c r="L658" s="56" t="s">
        <v>50</v>
      </c>
      <c r="M658" s="57">
        <v>71.5</v>
      </c>
      <c r="N658" s="57" cm="1">
        <f t="array" ref="N658">O658</f>
        <v>130</v>
      </c>
      <c r="O658" s="57">
        <v>130</v>
      </c>
      <c r="P658" s="58" cm="1">
        <f t="array" ref="P658">(O658*$P$3)*(M658/O658)</f>
        <v>99.385000000000005</v>
      </c>
      <c r="Q658" s="58" cm="1">
        <f t="array" ref="Q658">R658</f>
        <v>217</v>
      </c>
      <c r="R658" s="58" cm="1">
        <f t="array" ref="R658">ROUND(O658*$P$3*(1+$Q$3),0)</f>
        <v>217</v>
      </c>
      <c r="S658" s="56" t="s">
        <v>2942</v>
      </c>
      <c r="T658" s="60" t="s">
        <v>58</v>
      </c>
      <c r="U658" s="51"/>
      <c r="V658" s="61"/>
      <c r="W658" s="61"/>
      <c r="X658" s="61"/>
      <c r="Y658" s="61"/>
      <c r="Z658" s="53">
        <f t="shared" si="10"/>
        <v>0</v>
      </c>
    </row>
    <row r="659" spans="1:26" ht="16" customHeight="1" x14ac:dyDescent="0.2">
      <c r="A659" s="54"/>
      <c r="B659" s="63" t="s">
        <v>3997</v>
      </c>
      <c r="C659" s="56" t="s">
        <v>4390</v>
      </c>
      <c r="D659" s="56" t="s">
        <v>4391</v>
      </c>
      <c r="E659" s="56" t="str" cm="1">
        <f t="array" ref="E659">_xlfn.XLOOKUP(C659,Master!E1:E2386,Master!H1:H2386)</f>
        <v>Yes</v>
      </c>
      <c r="F659" s="56" t="s">
        <v>4064</v>
      </c>
      <c r="G659" s="64">
        <v>3432</v>
      </c>
      <c r="H659" s="56" t="s">
        <v>139</v>
      </c>
      <c r="I659" s="56" t="s">
        <v>140</v>
      </c>
      <c r="J659" s="56" t="s">
        <v>2985</v>
      </c>
      <c r="K659" s="56" t="s">
        <v>56</v>
      </c>
      <c r="L659" s="56" t="s">
        <v>50</v>
      </c>
      <c r="M659" s="57">
        <v>71.5</v>
      </c>
      <c r="N659" s="57" cm="1">
        <f t="array" ref="N659">O659</f>
        <v>130</v>
      </c>
      <c r="O659" s="57">
        <v>130</v>
      </c>
      <c r="P659" s="58" cm="1">
        <f t="array" ref="P659">(O659*$P$3)*(M659/O659)</f>
        <v>99.385000000000005</v>
      </c>
      <c r="Q659" s="58" cm="1">
        <f t="array" ref="Q659">R659</f>
        <v>217</v>
      </c>
      <c r="R659" s="58" cm="1">
        <f t="array" ref="R659">ROUND(O659*$P$3*(1+$Q$3),0)</f>
        <v>217</v>
      </c>
      <c r="S659" s="56" t="s">
        <v>2942</v>
      </c>
      <c r="T659" s="60" t="s">
        <v>58</v>
      </c>
      <c r="U659" s="51"/>
      <c r="V659" s="61"/>
      <c r="W659" s="61"/>
      <c r="X659" s="61"/>
      <c r="Y659" s="61"/>
      <c r="Z659" s="53">
        <f t="shared" si="10"/>
        <v>0</v>
      </c>
    </row>
    <row r="660" spans="1:26" ht="16" customHeight="1" x14ac:dyDescent="0.2">
      <c r="A660" s="54"/>
      <c r="B660" s="63" t="s">
        <v>4000</v>
      </c>
      <c r="C660" s="56" t="s">
        <v>4392</v>
      </c>
      <c r="D660" s="56" t="s">
        <v>4393</v>
      </c>
      <c r="E660" s="56" t="str" cm="1">
        <f t="array" ref="E660">_xlfn.XLOOKUP(C660,Master!E1:E2386,Master!H1:H2386)</f>
        <v>Yes</v>
      </c>
      <c r="F660" s="56" t="s">
        <v>4064</v>
      </c>
      <c r="G660" s="64">
        <v>3434</v>
      </c>
      <c r="H660" s="56" t="s">
        <v>139</v>
      </c>
      <c r="I660" s="56" t="s">
        <v>140</v>
      </c>
      <c r="J660" s="56" t="s">
        <v>2985</v>
      </c>
      <c r="K660" s="56" t="s">
        <v>56</v>
      </c>
      <c r="L660" s="56" t="s">
        <v>50</v>
      </c>
      <c r="M660" s="57">
        <v>71.5</v>
      </c>
      <c r="N660" s="57" cm="1">
        <f t="array" ref="N660">O660</f>
        <v>130</v>
      </c>
      <c r="O660" s="57">
        <v>130</v>
      </c>
      <c r="P660" s="58" cm="1">
        <f t="array" ref="P660">(O660*$P$3)*(M660/O660)</f>
        <v>99.385000000000005</v>
      </c>
      <c r="Q660" s="58" cm="1">
        <f t="array" ref="Q660">R660</f>
        <v>217</v>
      </c>
      <c r="R660" s="58" cm="1">
        <f t="array" ref="R660">ROUND(O660*$P$3*(1+$Q$3),0)</f>
        <v>217</v>
      </c>
      <c r="S660" s="56" t="s">
        <v>2942</v>
      </c>
      <c r="T660" s="60" t="s">
        <v>58</v>
      </c>
      <c r="U660" s="51"/>
      <c r="V660" s="61"/>
      <c r="W660" s="61"/>
      <c r="X660" s="61"/>
      <c r="Y660" s="61"/>
      <c r="Z660" s="53">
        <f t="shared" si="10"/>
        <v>0</v>
      </c>
    </row>
    <row r="661" spans="1:26" ht="16" customHeight="1" x14ac:dyDescent="0.2">
      <c r="A661" s="54"/>
      <c r="B661" s="63" t="s">
        <v>4003</v>
      </c>
      <c r="C661" s="56" t="s">
        <v>4394</v>
      </c>
      <c r="D661" s="56" t="s">
        <v>4395</v>
      </c>
      <c r="E661" s="56" t="str" cm="1">
        <f t="array" ref="E661">_xlfn.XLOOKUP(C661,Master!E1:E2386,Master!H1:H2386)</f>
        <v>Yes</v>
      </c>
      <c r="F661" s="56" t="s">
        <v>4064</v>
      </c>
      <c r="G661" s="64">
        <v>3436</v>
      </c>
      <c r="H661" s="56" t="s">
        <v>139</v>
      </c>
      <c r="I661" s="56" t="s">
        <v>140</v>
      </c>
      <c r="J661" s="56" t="s">
        <v>2985</v>
      </c>
      <c r="K661" s="56" t="s">
        <v>56</v>
      </c>
      <c r="L661" s="56" t="s">
        <v>50</v>
      </c>
      <c r="M661" s="57">
        <v>71.5</v>
      </c>
      <c r="N661" s="57" cm="1">
        <f t="array" ref="N661">O661</f>
        <v>130</v>
      </c>
      <c r="O661" s="57">
        <v>130</v>
      </c>
      <c r="P661" s="58" cm="1">
        <f t="array" ref="P661">(O661*$P$3)*(M661/O661)</f>
        <v>99.385000000000005</v>
      </c>
      <c r="Q661" s="58" cm="1">
        <f t="array" ref="Q661">R661</f>
        <v>217</v>
      </c>
      <c r="R661" s="58" cm="1">
        <f t="array" ref="R661">ROUND(O661*$P$3*(1+$Q$3),0)</f>
        <v>217</v>
      </c>
      <c r="S661" s="56" t="s">
        <v>2942</v>
      </c>
      <c r="T661" s="60" t="s">
        <v>58</v>
      </c>
      <c r="U661" s="51"/>
      <c r="V661" s="61"/>
      <c r="W661" s="61"/>
      <c r="X661" s="61"/>
      <c r="Y661" s="61"/>
      <c r="Z661" s="53">
        <f t="shared" si="10"/>
        <v>0</v>
      </c>
    </row>
    <row r="662" spans="1:26" ht="16" customHeight="1" x14ac:dyDescent="0.2">
      <c r="A662" s="54"/>
      <c r="B662" s="63" t="s">
        <v>4006</v>
      </c>
      <c r="C662" s="56" t="s">
        <v>4396</v>
      </c>
      <c r="D662" s="56" t="s">
        <v>4397</v>
      </c>
      <c r="E662" s="56" t="str" cm="1">
        <f t="array" ref="E662">_xlfn.XLOOKUP(C662,Master!E1:E2386,Master!H1:H2386)</f>
        <v>Yes</v>
      </c>
      <c r="F662" s="56" t="s">
        <v>4064</v>
      </c>
      <c r="G662" s="64">
        <v>3632</v>
      </c>
      <c r="H662" s="56" t="s">
        <v>139</v>
      </c>
      <c r="I662" s="56" t="s">
        <v>140</v>
      </c>
      <c r="J662" s="56" t="s">
        <v>2985</v>
      </c>
      <c r="K662" s="56" t="s">
        <v>56</v>
      </c>
      <c r="L662" s="56" t="s">
        <v>50</v>
      </c>
      <c r="M662" s="57">
        <v>71.5</v>
      </c>
      <c r="N662" s="57" cm="1">
        <f t="array" ref="N662">O662</f>
        <v>130</v>
      </c>
      <c r="O662" s="57">
        <v>130</v>
      </c>
      <c r="P662" s="58" cm="1">
        <f t="array" ref="P662">(O662*$P$3)*(M662/O662)</f>
        <v>99.385000000000005</v>
      </c>
      <c r="Q662" s="58" cm="1">
        <f t="array" ref="Q662">R662</f>
        <v>217</v>
      </c>
      <c r="R662" s="58" cm="1">
        <f t="array" ref="R662">ROUND(O662*$P$3*(1+$Q$3),0)</f>
        <v>217</v>
      </c>
      <c r="S662" s="56" t="s">
        <v>2942</v>
      </c>
      <c r="T662" s="60" t="s">
        <v>58</v>
      </c>
      <c r="U662" s="51"/>
      <c r="V662" s="61"/>
      <c r="W662" s="61"/>
      <c r="X662" s="61"/>
      <c r="Y662" s="61"/>
      <c r="Z662" s="53">
        <f t="shared" si="10"/>
        <v>0</v>
      </c>
    </row>
    <row r="663" spans="1:26" ht="16" customHeight="1" x14ac:dyDescent="0.2">
      <c r="A663" s="54"/>
      <c r="B663" s="63" t="s">
        <v>4009</v>
      </c>
      <c r="C663" s="56" t="s">
        <v>4398</v>
      </c>
      <c r="D663" s="56" t="s">
        <v>4399</v>
      </c>
      <c r="E663" s="56" t="str" cm="1">
        <f t="array" ref="E663">_xlfn.XLOOKUP(C663,Master!E1:E2386,Master!H1:H2386)</f>
        <v>Yes</v>
      </c>
      <c r="F663" s="56" t="s">
        <v>4064</v>
      </c>
      <c r="G663" s="64">
        <v>3634</v>
      </c>
      <c r="H663" s="56" t="s">
        <v>139</v>
      </c>
      <c r="I663" s="56" t="s">
        <v>140</v>
      </c>
      <c r="J663" s="56" t="s">
        <v>2985</v>
      </c>
      <c r="K663" s="56" t="s">
        <v>56</v>
      </c>
      <c r="L663" s="56" t="s">
        <v>50</v>
      </c>
      <c r="M663" s="57">
        <v>71.5</v>
      </c>
      <c r="N663" s="57" cm="1">
        <f t="array" ref="N663">O663</f>
        <v>130</v>
      </c>
      <c r="O663" s="57">
        <v>130</v>
      </c>
      <c r="P663" s="58" cm="1">
        <f t="array" ref="P663">(O663*$P$3)*(M663/O663)</f>
        <v>99.385000000000005</v>
      </c>
      <c r="Q663" s="58" cm="1">
        <f t="array" ref="Q663">R663</f>
        <v>217</v>
      </c>
      <c r="R663" s="58" cm="1">
        <f t="array" ref="R663">ROUND(O663*$P$3*(1+$Q$3),0)</f>
        <v>217</v>
      </c>
      <c r="S663" s="56" t="s">
        <v>2942</v>
      </c>
      <c r="T663" s="60" t="s">
        <v>58</v>
      </c>
      <c r="U663" s="51"/>
      <c r="V663" s="61"/>
      <c r="W663" s="61"/>
      <c r="X663" s="61"/>
      <c r="Y663" s="61"/>
      <c r="Z663" s="53">
        <f t="shared" si="10"/>
        <v>0</v>
      </c>
    </row>
    <row r="664" spans="1:26" ht="16" customHeight="1" x14ac:dyDescent="0.2">
      <c r="A664" s="54"/>
      <c r="B664" s="63" t="s">
        <v>4012</v>
      </c>
      <c r="C664" s="56" t="s">
        <v>4400</v>
      </c>
      <c r="D664" s="56" t="s">
        <v>4401</v>
      </c>
      <c r="E664" s="56" t="str" cm="1">
        <f t="array" ref="E664">_xlfn.XLOOKUP(C664,Master!E1:E2386,Master!H1:H2386)</f>
        <v>Yes</v>
      </c>
      <c r="F664" s="56" t="s">
        <v>4064</v>
      </c>
      <c r="G664" s="64">
        <v>3636</v>
      </c>
      <c r="H664" s="56" t="s">
        <v>139</v>
      </c>
      <c r="I664" s="56" t="s">
        <v>140</v>
      </c>
      <c r="J664" s="56" t="s">
        <v>2985</v>
      </c>
      <c r="K664" s="56" t="s">
        <v>56</v>
      </c>
      <c r="L664" s="56" t="s">
        <v>50</v>
      </c>
      <c r="M664" s="57">
        <v>71.5</v>
      </c>
      <c r="N664" s="57" cm="1">
        <f t="array" ref="N664">O664</f>
        <v>130</v>
      </c>
      <c r="O664" s="57">
        <v>130</v>
      </c>
      <c r="P664" s="58" cm="1">
        <f t="array" ref="P664">(O664*$P$3)*(M664/O664)</f>
        <v>99.385000000000005</v>
      </c>
      <c r="Q664" s="58" cm="1">
        <f t="array" ref="Q664">R664</f>
        <v>217</v>
      </c>
      <c r="R664" s="58" cm="1">
        <f t="array" ref="R664">ROUND(O664*$P$3*(1+$Q$3),0)</f>
        <v>217</v>
      </c>
      <c r="S664" s="56" t="s">
        <v>2942</v>
      </c>
      <c r="T664" s="60" t="s">
        <v>58</v>
      </c>
      <c r="U664" s="51"/>
      <c r="V664" s="61"/>
      <c r="W664" s="61"/>
      <c r="X664" s="61"/>
      <c r="Y664" s="61"/>
      <c r="Z664" s="53">
        <f t="shared" si="10"/>
        <v>0</v>
      </c>
    </row>
    <row r="665" spans="1:26" ht="16" customHeight="1" x14ac:dyDescent="0.2">
      <c r="A665" s="54"/>
      <c r="B665" s="63" t="s">
        <v>4015</v>
      </c>
      <c r="C665" s="56" t="s">
        <v>4402</v>
      </c>
      <c r="D665" s="56" t="s">
        <v>4403</v>
      </c>
      <c r="E665" s="56" t="str" cm="1">
        <f t="array" ref="E665">_xlfn.XLOOKUP(C665,Master!E1:E2386,Master!H1:H2386)</f>
        <v>Yes</v>
      </c>
      <c r="F665" s="56" t="s">
        <v>4064</v>
      </c>
      <c r="G665" s="64">
        <v>3832</v>
      </c>
      <c r="H665" s="56" t="s">
        <v>139</v>
      </c>
      <c r="I665" s="56" t="s">
        <v>140</v>
      </c>
      <c r="J665" s="56" t="s">
        <v>2985</v>
      </c>
      <c r="K665" s="56" t="s">
        <v>56</v>
      </c>
      <c r="L665" s="56" t="s">
        <v>50</v>
      </c>
      <c r="M665" s="57">
        <v>71.5</v>
      </c>
      <c r="N665" s="57" cm="1">
        <f t="array" ref="N665">O665</f>
        <v>130</v>
      </c>
      <c r="O665" s="57">
        <v>130</v>
      </c>
      <c r="P665" s="58" cm="1">
        <f t="array" ref="P665">(O665*$P$3)*(M665/O665)</f>
        <v>99.385000000000005</v>
      </c>
      <c r="Q665" s="58" cm="1">
        <f t="array" ref="Q665">R665</f>
        <v>217</v>
      </c>
      <c r="R665" s="58" cm="1">
        <f t="array" ref="R665">ROUND(O665*$P$3*(1+$Q$3),0)</f>
        <v>217</v>
      </c>
      <c r="S665" s="56" t="s">
        <v>2942</v>
      </c>
      <c r="T665" s="60" t="s">
        <v>58</v>
      </c>
      <c r="U665" s="51"/>
      <c r="V665" s="61"/>
      <c r="W665" s="61"/>
      <c r="X665" s="61"/>
      <c r="Y665" s="61"/>
      <c r="Z665" s="53">
        <f t="shared" si="10"/>
        <v>0</v>
      </c>
    </row>
    <row r="666" spans="1:26" ht="16" customHeight="1" x14ac:dyDescent="0.2">
      <c r="A666" s="54"/>
      <c r="B666" s="63" t="s">
        <v>4018</v>
      </c>
      <c r="C666" s="56" t="s">
        <v>4404</v>
      </c>
      <c r="D666" s="56" t="s">
        <v>4405</v>
      </c>
      <c r="E666" s="56" t="str" cm="1">
        <f t="array" ref="E666">_xlfn.XLOOKUP(C666,Master!E1:E2386,Master!H1:H2386)</f>
        <v>Yes</v>
      </c>
      <c r="F666" s="56" t="s">
        <v>4064</v>
      </c>
      <c r="G666" s="64">
        <v>3834</v>
      </c>
      <c r="H666" s="56" t="s">
        <v>139</v>
      </c>
      <c r="I666" s="56" t="s">
        <v>140</v>
      </c>
      <c r="J666" s="56" t="s">
        <v>2985</v>
      </c>
      <c r="K666" s="56" t="s">
        <v>56</v>
      </c>
      <c r="L666" s="56" t="s">
        <v>50</v>
      </c>
      <c r="M666" s="57">
        <v>71.5</v>
      </c>
      <c r="N666" s="57" cm="1">
        <f t="array" ref="N666">O666</f>
        <v>130</v>
      </c>
      <c r="O666" s="57">
        <v>130</v>
      </c>
      <c r="P666" s="58" cm="1">
        <f t="array" ref="P666">(O666*$P$3)*(M666/O666)</f>
        <v>99.385000000000005</v>
      </c>
      <c r="Q666" s="58" cm="1">
        <f t="array" ref="Q666">R666</f>
        <v>217</v>
      </c>
      <c r="R666" s="58" cm="1">
        <f t="array" ref="R666">ROUND(O666*$P$3*(1+$Q$3),0)</f>
        <v>217</v>
      </c>
      <c r="S666" s="56" t="s">
        <v>2942</v>
      </c>
      <c r="T666" s="60" t="s">
        <v>58</v>
      </c>
      <c r="U666" s="51"/>
      <c r="V666" s="61"/>
      <c r="W666" s="61"/>
      <c r="X666" s="61"/>
      <c r="Y666" s="61"/>
      <c r="Z666" s="53">
        <f t="shared" si="10"/>
        <v>0</v>
      </c>
    </row>
    <row r="667" spans="1:26" ht="16" customHeight="1" x14ac:dyDescent="0.2">
      <c r="A667" s="54"/>
      <c r="B667" s="55">
        <v>840490702479</v>
      </c>
      <c r="C667" s="56" t="s">
        <v>4406</v>
      </c>
      <c r="D667" s="56" t="s">
        <v>4407</v>
      </c>
      <c r="E667" s="56" t="str" cm="1">
        <f t="array" ref="E667">_xlfn.XLOOKUP(C667,Master!E1:E2386,Master!H1:H2386)</f>
        <v>Yes</v>
      </c>
      <c r="F667" s="56" t="s">
        <v>4064</v>
      </c>
      <c r="G667" s="64">
        <v>3836</v>
      </c>
      <c r="H667" s="56" t="s">
        <v>139</v>
      </c>
      <c r="I667" s="56" t="s">
        <v>140</v>
      </c>
      <c r="J667" s="56" t="s">
        <v>2985</v>
      </c>
      <c r="K667" s="56" t="s">
        <v>56</v>
      </c>
      <c r="L667" s="56" t="s">
        <v>50</v>
      </c>
      <c r="M667" s="57">
        <v>71.5</v>
      </c>
      <c r="N667" s="57" cm="1">
        <f t="array" ref="N667">O667</f>
        <v>130</v>
      </c>
      <c r="O667" s="57">
        <v>130</v>
      </c>
      <c r="P667" s="58" cm="1">
        <f t="array" ref="P667">(O667*$P$3)*(M667/O667)</f>
        <v>99.385000000000005</v>
      </c>
      <c r="Q667" s="58" cm="1">
        <f t="array" ref="Q667">R667</f>
        <v>217</v>
      </c>
      <c r="R667" s="58" cm="1">
        <f t="array" ref="R667">ROUND(O667*$P$3*(1+$Q$3),0)</f>
        <v>217</v>
      </c>
      <c r="S667" s="56" t="s">
        <v>2942</v>
      </c>
      <c r="T667" s="60" t="s">
        <v>58</v>
      </c>
      <c r="U667" s="51"/>
      <c r="V667" s="61"/>
      <c r="W667" s="61"/>
      <c r="X667" s="61"/>
      <c r="Y667" s="61"/>
      <c r="Z667" s="53">
        <f t="shared" si="10"/>
        <v>0</v>
      </c>
    </row>
    <row r="668" spans="1:26" ht="16" customHeight="1" x14ac:dyDescent="0.2">
      <c r="A668" s="54"/>
      <c r="B668" s="55">
        <v>840490702462</v>
      </c>
      <c r="C668" s="56" t="s">
        <v>4408</v>
      </c>
      <c r="D668" s="56" t="s">
        <v>4409</v>
      </c>
      <c r="E668" s="56" t="str" cm="1">
        <f t="array" ref="E668">_xlfn.XLOOKUP(C668,Master!E1:E2386,Master!H1:H2386)</f>
        <v>Yes</v>
      </c>
      <c r="F668" s="56" t="s">
        <v>4064</v>
      </c>
      <c r="G668" s="64">
        <v>4032</v>
      </c>
      <c r="H668" s="56" t="s">
        <v>139</v>
      </c>
      <c r="I668" s="56" t="s">
        <v>140</v>
      </c>
      <c r="J668" s="56" t="s">
        <v>2985</v>
      </c>
      <c r="K668" s="56" t="s">
        <v>56</v>
      </c>
      <c r="L668" s="56" t="s">
        <v>50</v>
      </c>
      <c r="M668" s="57">
        <v>71.5</v>
      </c>
      <c r="N668" s="57" cm="1">
        <f t="array" ref="N668">O668</f>
        <v>130</v>
      </c>
      <c r="O668" s="57">
        <v>130</v>
      </c>
      <c r="P668" s="58" cm="1">
        <f t="array" ref="P668">(O668*$P$3)*(M668/O668)</f>
        <v>99.385000000000005</v>
      </c>
      <c r="Q668" s="58" cm="1">
        <f t="array" ref="Q668">R668</f>
        <v>217</v>
      </c>
      <c r="R668" s="58" cm="1">
        <f t="array" ref="R668">ROUND(O668*$P$3*(1+$Q$3),0)</f>
        <v>217</v>
      </c>
      <c r="S668" s="56" t="s">
        <v>2942</v>
      </c>
      <c r="T668" s="60" t="s">
        <v>58</v>
      </c>
      <c r="U668" s="51"/>
      <c r="V668" s="61"/>
      <c r="W668" s="61"/>
      <c r="X668" s="61"/>
      <c r="Y668" s="61"/>
      <c r="Z668" s="53">
        <f t="shared" si="10"/>
        <v>0</v>
      </c>
    </row>
    <row r="669" spans="1:26" ht="16" customHeight="1" x14ac:dyDescent="0.2">
      <c r="A669" s="54"/>
      <c r="B669" s="63" t="s">
        <v>3997</v>
      </c>
      <c r="C669" s="56" t="s">
        <v>4410</v>
      </c>
      <c r="D669" s="56" t="s">
        <v>4411</v>
      </c>
      <c r="E669" s="56" t="str" cm="1">
        <f t="array" ref="E669">_xlfn.XLOOKUP(C669,Master!E1:E2386,Master!H1:H2386)</f>
        <v>Yes</v>
      </c>
      <c r="F669" s="56" t="s">
        <v>4064</v>
      </c>
      <c r="G669" s="64">
        <v>4232</v>
      </c>
      <c r="H669" s="56" t="s">
        <v>139</v>
      </c>
      <c r="I669" s="56" t="s">
        <v>140</v>
      </c>
      <c r="J669" s="56" t="s">
        <v>2985</v>
      </c>
      <c r="K669" s="56" t="s">
        <v>56</v>
      </c>
      <c r="L669" s="56" t="s">
        <v>50</v>
      </c>
      <c r="M669" s="57">
        <v>71.5</v>
      </c>
      <c r="N669" s="57" cm="1">
        <f t="array" ref="N669">O669</f>
        <v>130</v>
      </c>
      <c r="O669" s="57">
        <v>130</v>
      </c>
      <c r="P669" s="58" cm="1">
        <f t="array" ref="P669">(O669*$P$3)*(M669/O669)</f>
        <v>99.385000000000005</v>
      </c>
      <c r="Q669" s="58" cm="1">
        <f t="array" ref="Q669">R669</f>
        <v>217</v>
      </c>
      <c r="R669" s="58" cm="1">
        <f t="array" ref="R669">ROUND(O669*$P$3*(1+$Q$3),0)</f>
        <v>217</v>
      </c>
      <c r="S669" s="56" t="s">
        <v>2942</v>
      </c>
      <c r="T669" s="60" t="s">
        <v>58</v>
      </c>
      <c r="U669" s="51"/>
      <c r="V669" s="61"/>
      <c r="W669" s="61"/>
      <c r="X669" s="61"/>
      <c r="Y669" s="61"/>
      <c r="Z669" s="53">
        <f t="shared" si="10"/>
        <v>0</v>
      </c>
    </row>
    <row r="670" spans="1:26" ht="16" customHeight="1" x14ac:dyDescent="0.2">
      <c r="A670" s="54"/>
      <c r="B670" s="63" t="s">
        <v>4000</v>
      </c>
      <c r="C670" s="56" t="s">
        <v>4412</v>
      </c>
      <c r="D670" s="56" t="s">
        <v>4413</v>
      </c>
      <c r="E670" s="56" t="str" cm="1">
        <f t="array" ref="E670">_xlfn.XLOOKUP(C670,Master!E1:E2386,Master!H1:H2386)</f>
        <v>Yes</v>
      </c>
      <c r="F670" s="56" t="s">
        <v>4064</v>
      </c>
      <c r="G670" s="64">
        <v>4432</v>
      </c>
      <c r="H670" s="56" t="s">
        <v>139</v>
      </c>
      <c r="I670" s="56" t="s">
        <v>140</v>
      </c>
      <c r="J670" s="56" t="s">
        <v>2985</v>
      </c>
      <c r="K670" s="56" t="s">
        <v>56</v>
      </c>
      <c r="L670" s="56" t="s">
        <v>50</v>
      </c>
      <c r="M670" s="57">
        <v>71.5</v>
      </c>
      <c r="N670" s="57" cm="1">
        <f t="array" ref="N670">O670</f>
        <v>130</v>
      </c>
      <c r="O670" s="57">
        <v>130</v>
      </c>
      <c r="P670" s="58" cm="1">
        <f t="array" ref="P670">(O670*$P$3)*(M670/O670)</f>
        <v>99.385000000000005</v>
      </c>
      <c r="Q670" s="58" cm="1">
        <f t="array" ref="Q670">R670</f>
        <v>217</v>
      </c>
      <c r="R670" s="58" cm="1">
        <f t="array" ref="R670">ROUND(O670*$P$3*(1+$Q$3),0)</f>
        <v>217</v>
      </c>
      <c r="S670" s="56" t="s">
        <v>2942</v>
      </c>
      <c r="T670" s="60" t="s">
        <v>58</v>
      </c>
      <c r="U670" s="51"/>
      <c r="V670" s="61"/>
      <c r="W670" s="61"/>
      <c r="X670" s="61"/>
      <c r="Y670" s="61"/>
      <c r="Z670" s="53">
        <f t="shared" si="10"/>
        <v>0</v>
      </c>
    </row>
    <row r="671" spans="1:26" ht="16" customHeight="1" x14ac:dyDescent="0.2">
      <c r="A671" s="54"/>
      <c r="B671" s="63" t="s">
        <v>4003</v>
      </c>
      <c r="C671" s="56" t="s">
        <v>4414</v>
      </c>
      <c r="D671" s="56" t="s">
        <v>4415</v>
      </c>
      <c r="E671" s="56" t="str" cm="1">
        <f t="array" ref="E671">_xlfn.XLOOKUP(C671,Master!E1:E2386,Master!H1:H2386)</f>
        <v>No</v>
      </c>
      <c r="F671" s="56" t="s">
        <v>3895</v>
      </c>
      <c r="G671" s="56" t="s">
        <v>61</v>
      </c>
      <c r="H671" s="56" t="s">
        <v>53</v>
      </c>
      <c r="I671" s="56" t="s">
        <v>84</v>
      </c>
      <c r="J671" s="56" t="s">
        <v>2985</v>
      </c>
      <c r="K671" s="56" t="s">
        <v>56</v>
      </c>
      <c r="L671" s="56" t="s">
        <v>50</v>
      </c>
      <c r="M671" s="57">
        <v>71.5</v>
      </c>
      <c r="N671" s="57" cm="1">
        <f t="array" ref="N671">O671</f>
        <v>130</v>
      </c>
      <c r="O671" s="57">
        <v>130</v>
      </c>
      <c r="P671" s="58" cm="1">
        <f t="array" ref="P671">(O671*$P$3)*(M671/O671)</f>
        <v>99.385000000000005</v>
      </c>
      <c r="Q671" s="58" cm="1">
        <f t="array" ref="Q671">R671</f>
        <v>217</v>
      </c>
      <c r="R671" s="58" cm="1">
        <f t="array" ref="R671">ROUND(O671*$P$3*(1+$Q$3),0)</f>
        <v>217</v>
      </c>
      <c r="S671" s="56" t="s">
        <v>2942</v>
      </c>
      <c r="T671" s="60" t="s">
        <v>58</v>
      </c>
      <c r="U671" s="51"/>
      <c r="V671" s="61"/>
      <c r="W671" s="61"/>
      <c r="X671" s="61"/>
      <c r="Y671" s="61"/>
      <c r="Z671" s="53">
        <f t="shared" si="10"/>
        <v>0</v>
      </c>
    </row>
    <row r="672" spans="1:26" ht="16" customHeight="1" x14ac:dyDescent="0.2">
      <c r="A672" s="54"/>
      <c r="B672" s="63" t="s">
        <v>4006</v>
      </c>
      <c r="C672" s="56" t="s">
        <v>4416</v>
      </c>
      <c r="D672" s="56" t="s">
        <v>4417</v>
      </c>
      <c r="E672" s="56" t="str" cm="1">
        <f t="array" ref="E672">_xlfn.XLOOKUP(C672,Master!E1:E2386,Master!H1:H2386)</f>
        <v>No</v>
      </c>
      <c r="F672" s="56" t="s">
        <v>3895</v>
      </c>
      <c r="G672" s="56" t="s">
        <v>64</v>
      </c>
      <c r="H672" s="56" t="s">
        <v>53</v>
      </c>
      <c r="I672" s="56" t="s">
        <v>84</v>
      </c>
      <c r="J672" s="56" t="s">
        <v>2985</v>
      </c>
      <c r="K672" s="56" t="s">
        <v>56</v>
      </c>
      <c r="L672" s="56" t="s">
        <v>50</v>
      </c>
      <c r="M672" s="57">
        <v>71.5</v>
      </c>
      <c r="N672" s="57" cm="1">
        <f t="array" ref="N672">O672</f>
        <v>130</v>
      </c>
      <c r="O672" s="57">
        <v>130</v>
      </c>
      <c r="P672" s="58" cm="1">
        <f t="array" ref="P672">(O672*$P$3)*(M672/O672)</f>
        <v>99.385000000000005</v>
      </c>
      <c r="Q672" s="58" cm="1">
        <f t="array" ref="Q672">R672</f>
        <v>217</v>
      </c>
      <c r="R672" s="58" cm="1">
        <f t="array" ref="R672">ROUND(O672*$P$3*(1+$Q$3),0)</f>
        <v>217</v>
      </c>
      <c r="S672" s="56" t="s">
        <v>2942</v>
      </c>
      <c r="T672" s="60" t="s">
        <v>58</v>
      </c>
      <c r="U672" s="51"/>
      <c r="V672" s="61"/>
      <c r="W672" s="61"/>
      <c r="X672" s="61"/>
      <c r="Y672" s="61"/>
      <c r="Z672" s="53">
        <f t="shared" si="10"/>
        <v>0</v>
      </c>
    </row>
    <row r="673" spans="1:26" ht="16" customHeight="1" x14ac:dyDescent="0.2">
      <c r="A673" s="54"/>
      <c r="B673" s="63" t="s">
        <v>4009</v>
      </c>
      <c r="C673" s="56" t="s">
        <v>4418</v>
      </c>
      <c r="D673" s="56" t="s">
        <v>4419</v>
      </c>
      <c r="E673" s="56" t="str" cm="1">
        <f t="array" ref="E673">_xlfn.XLOOKUP(C673,Master!E1:E2386,Master!H1:H2386)</f>
        <v>No</v>
      </c>
      <c r="F673" s="56" t="s">
        <v>3895</v>
      </c>
      <c r="G673" s="56" t="s">
        <v>67</v>
      </c>
      <c r="H673" s="56" t="s">
        <v>53</v>
      </c>
      <c r="I673" s="56" t="s">
        <v>84</v>
      </c>
      <c r="J673" s="56" t="s">
        <v>2985</v>
      </c>
      <c r="K673" s="56" t="s">
        <v>56</v>
      </c>
      <c r="L673" s="56" t="s">
        <v>50</v>
      </c>
      <c r="M673" s="57">
        <v>71.5</v>
      </c>
      <c r="N673" s="57" cm="1">
        <f t="array" ref="N673">O673</f>
        <v>130</v>
      </c>
      <c r="O673" s="57">
        <v>130</v>
      </c>
      <c r="P673" s="58" cm="1">
        <f t="array" ref="P673">(O673*$P$3)*(M673/O673)</f>
        <v>99.385000000000005</v>
      </c>
      <c r="Q673" s="58" cm="1">
        <f t="array" ref="Q673">R673</f>
        <v>217</v>
      </c>
      <c r="R673" s="58" cm="1">
        <f t="array" ref="R673">ROUND(O673*$P$3*(1+$Q$3),0)</f>
        <v>217</v>
      </c>
      <c r="S673" s="56" t="s">
        <v>2942</v>
      </c>
      <c r="T673" s="60" t="s">
        <v>58</v>
      </c>
      <c r="U673" s="51"/>
      <c r="V673" s="61"/>
      <c r="W673" s="61"/>
      <c r="X673" s="61"/>
      <c r="Y673" s="61"/>
      <c r="Z673" s="53">
        <f t="shared" si="10"/>
        <v>0</v>
      </c>
    </row>
    <row r="674" spans="1:26" ht="16" customHeight="1" x14ac:dyDescent="0.2">
      <c r="A674" s="54"/>
      <c r="B674" s="63" t="s">
        <v>4012</v>
      </c>
      <c r="C674" s="56" t="s">
        <v>4420</v>
      </c>
      <c r="D674" s="56" t="s">
        <v>4421</v>
      </c>
      <c r="E674" s="56" t="str" cm="1">
        <f t="array" ref="E674">_xlfn.XLOOKUP(C674,Master!E1:E2386,Master!H1:H2386)</f>
        <v>No</v>
      </c>
      <c r="F674" s="56" t="s">
        <v>3895</v>
      </c>
      <c r="G674" s="56" t="s">
        <v>70</v>
      </c>
      <c r="H674" s="56" t="s">
        <v>53</v>
      </c>
      <c r="I674" s="56" t="s">
        <v>84</v>
      </c>
      <c r="J674" s="56" t="s">
        <v>2985</v>
      </c>
      <c r="K674" s="56" t="s">
        <v>56</v>
      </c>
      <c r="L674" s="56" t="s">
        <v>50</v>
      </c>
      <c r="M674" s="57">
        <v>71.5</v>
      </c>
      <c r="N674" s="57" cm="1">
        <f t="array" ref="N674">O674</f>
        <v>130</v>
      </c>
      <c r="O674" s="57">
        <v>130</v>
      </c>
      <c r="P674" s="58" cm="1">
        <f t="array" ref="P674">(O674*$P$3)*(M674/O674)</f>
        <v>99.385000000000005</v>
      </c>
      <c r="Q674" s="58" cm="1">
        <f t="array" ref="Q674">R674</f>
        <v>217</v>
      </c>
      <c r="R674" s="58" cm="1">
        <f t="array" ref="R674">ROUND(O674*$P$3*(1+$Q$3),0)</f>
        <v>217</v>
      </c>
      <c r="S674" s="56" t="s">
        <v>2942</v>
      </c>
      <c r="T674" s="60" t="s">
        <v>58</v>
      </c>
      <c r="U674" s="51"/>
      <c r="V674" s="61"/>
      <c r="W674" s="61"/>
      <c r="X674" s="61"/>
      <c r="Y674" s="61"/>
      <c r="Z674" s="53">
        <f t="shared" si="10"/>
        <v>0</v>
      </c>
    </row>
    <row r="675" spans="1:26" ht="16" customHeight="1" x14ac:dyDescent="0.2">
      <c r="A675" s="54"/>
      <c r="B675" s="63" t="s">
        <v>4015</v>
      </c>
      <c r="C675" s="56" t="s">
        <v>4422</v>
      </c>
      <c r="D675" s="56" t="s">
        <v>4423</v>
      </c>
      <c r="E675" s="56" t="str" cm="1">
        <f t="array" ref="E675">_xlfn.XLOOKUP(C675,Master!E1:E2386,Master!H1:H2386)</f>
        <v>No</v>
      </c>
      <c r="F675" s="56" t="s">
        <v>3895</v>
      </c>
      <c r="G675" s="56" t="s">
        <v>282</v>
      </c>
      <c r="H675" s="56" t="s">
        <v>53</v>
      </c>
      <c r="I675" s="56" t="s">
        <v>84</v>
      </c>
      <c r="J675" s="56" t="s">
        <v>2985</v>
      </c>
      <c r="K675" s="56" t="s">
        <v>56</v>
      </c>
      <c r="L675" s="56" t="s">
        <v>50</v>
      </c>
      <c r="M675" s="57">
        <v>71.5</v>
      </c>
      <c r="N675" s="57" cm="1">
        <f t="array" ref="N675">O675</f>
        <v>130</v>
      </c>
      <c r="O675" s="57">
        <v>130</v>
      </c>
      <c r="P675" s="58" cm="1">
        <f t="array" ref="P675">(O675*$P$3)*(M675/O675)</f>
        <v>99.385000000000005</v>
      </c>
      <c r="Q675" s="58" cm="1">
        <f t="array" ref="Q675">R675</f>
        <v>217</v>
      </c>
      <c r="R675" s="58" cm="1">
        <f t="array" ref="R675">ROUND(O675*$P$3*(1+$Q$3),0)</f>
        <v>217</v>
      </c>
      <c r="S675" s="56" t="s">
        <v>2942</v>
      </c>
      <c r="T675" s="60" t="s">
        <v>58</v>
      </c>
      <c r="U675" s="51"/>
      <c r="V675" s="61"/>
      <c r="W675" s="61"/>
      <c r="X675" s="61"/>
      <c r="Y675" s="61"/>
      <c r="Z675" s="53">
        <f t="shared" si="10"/>
        <v>0</v>
      </c>
    </row>
    <row r="676" spans="1:26" ht="16" customHeight="1" x14ac:dyDescent="0.2">
      <c r="A676" s="54"/>
      <c r="B676" s="63" t="s">
        <v>4018</v>
      </c>
      <c r="C676" s="56" t="s">
        <v>4424</v>
      </c>
      <c r="D676" s="56" t="s">
        <v>4425</v>
      </c>
      <c r="E676" s="56" t="str" cm="1">
        <f t="array" ref="E676">_xlfn.XLOOKUP(C676,Master!E1:E2386,Master!H1:H2386)</f>
        <v>No</v>
      </c>
      <c r="F676" s="56" t="s">
        <v>4426</v>
      </c>
      <c r="G676" s="56" t="s">
        <v>61</v>
      </c>
      <c r="H676" s="56" t="s">
        <v>53</v>
      </c>
      <c r="I676" s="56" t="s">
        <v>84</v>
      </c>
      <c r="J676" s="56" t="s">
        <v>2985</v>
      </c>
      <c r="K676" s="56" t="s">
        <v>56</v>
      </c>
      <c r="L676" s="56" t="s">
        <v>50</v>
      </c>
      <c r="M676" s="57">
        <v>71.5</v>
      </c>
      <c r="N676" s="57" cm="1">
        <f t="array" ref="N676">O676</f>
        <v>130</v>
      </c>
      <c r="O676" s="57">
        <v>130</v>
      </c>
      <c r="P676" s="58" cm="1">
        <f t="array" ref="P676">(O676*$P$3)*(M676/O676)</f>
        <v>99.385000000000005</v>
      </c>
      <c r="Q676" s="58" cm="1">
        <f t="array" ref="Q676">R676</f>
        <v>217</v>
      </c>
      <c r="R676" s="58" cm="1">
        <f t="array" ref="R676">ROUND(O676*$P$3*(1+$Q$3),0)</f>
        <v>217</v>
      </c>
      <c r="S676" s="56" t="s">
        <v>2942</v>
      </c>
      <c r="T676" s="60" t="s">
        <v>58</v>
      </c>
      <c r="U676" s="51"/>
      <c r="V676" s="61"/>
      <c r="W676" s="61"/>
      <c r="X676" s="61"/>
      <c r="Y676" s="61"/>
      <c r="Z676" s="53">
        <f t="shared" si="10"/>
        <v>0</v>
      </c>
    </row>
    <row r="677" spans="1:26" ht="16" customHeight="1" x14ac:dyDescent="0.2">
      <c r="A677" s="54"/>
      <c r="B677" s="55">
        <v>840490702479</v>
      </c>
      <c r="C677" s="56" t="s">
        <v>4427</v>
      </c>
      <c r="D677" s="56" t="s">
        <v>4428</v>
      </c>
      <c r="E677" s="56" t="str" cm="1">
        <f t="array" ref="E677">_xlfn.XLOOKUP(C677,Master!E1:E2386,Master!H1:H2386)</f>
        <v>No</v>
      </c>
      <c r="F677" s="56" t="s">
        <v>4426</v>
      </c>
      <c r="G677" s="56" t="s">
        <v>64</v>
      </c>
      <c r="H677" s="56" t="s">
        <v>53</v>
      </c>
      <c r="I677" s="56" t="s">
        <v>84</v>
      </c>
      <c r="J677" s="56" t="s">
        <v>2985</v>
      </c>
      <c r="K677" s="56" t="s">
        <v>56</v>
      </c>
      <c r="L677" s="56" t="s">
        <v>50</v>
      </c>
      <c r="M677" s="57">
        <v>71.5</v>
      </c>
      <c r="N677" s="57" cm="1">
        <f t="array" ref="N677">O677</f>
        <v>130</v>
      </c>
      <c r="O677" s="57">
        <v>130</v>
      </c>
      <c r="P677" s="58" cm="1">
        <f t="array" ref="P677">(O677*$P$3)*(M677/O677)</f>
        <v>99.385000000000005</v>
      </c>
      <c r="Q677" s="58" cm="1">
        <f t="array" ref="Q677">R677</f>
        <v>217</v>
      </c>
      <c r="R677" s="58" cm="1">
        <f t="array" ref="R677">ROUND(O677*$P$3*(1+$Q$3),0)</f>
        <v>217</v>
      </c>
      <c r="S677" s="56" t="s">
        <v>2942</v>
      </c>
      <c r="T677" s="60" t="s">
        <v>58</v>
      </c>
      <c r="U677" s="51"/>
      <c r="V677" s="61"/>
      <c r="W677" s="61"/>
      <c r="X677" s="61"/>
      <c r="Y677" s="61"/>
      <c r="Z677" s="53">
        <f t="shared" si="10"/>
        <v>0</v>
      </c>
    </row>
    <row r="678" spans="1:26" ht="16" customHeight="1" x14ac:dyDescent="0.2">
      <c r="A678" s="54"/>
      <c r="B678" s="55">
        <v>840490702462</v>
      </c>
      <c r="C678" s="56" t="s">
        <v>4429</v>
      </c>
      <c r="D678" s="56" t="s">
        <v>4430</v>
      </c>
      <c r="E678" s="56" t="str" cm="1">
        <f t="array" ref="E678">_xlfn.XLOOKUP(C678,Master!E1:E2386,Master!H1:H2386)</f>
        <v>No</v>
      </c>
      <c r="F678" s="56" t="s">
        <v>4426</v>
      </c>
      <c r="G678" s="56" t="s">
        <v>67</v>
      </c>
      <c r="H678" s="56" t="s">
        <v>53</v>
      </c>
      <c r="I678" s="56" t="s">
        <v>84</v>
      </c>
      <c r="J678" s="56" t="s">
        <v>2985</v>
      </c>
      <c r="K678" s="56" t="s">
        <v>56</v>
      </c>
      <c r="L678" s="56" t="s">
        <v>50</v>
      </c>
      <c r="M678" s="57">
        <v>71.5</v>
      </c>
      <c r="N678" s="57" cm="1">
        <f t="array" ref="N678">O678</f>
        <v>130</v>
      </c>
      <c r="O678" s="57">
        <v>130</v>
      </c>
      <c r="P678" s="58" cm="1">
        <f t="array" ref="P678">(O678*$P$3)*(M678/O678)</f>
        <v>99.385000000000005</v>
      </c>
      <c r="Q678" s="58" cm="1">
        <f t="array" ref="Q678">R678</f>
        <v>217</v>
      </c>
      <c r="R678" s="58" cm="1">
        <f t="array" ref="R678">ROUND(O678*$P$3*(1+$Q$3),0)</f>
        <v>217</v>
      </c>
      <c r="S678" s="56" t="s">
        <v>2942</v>
      </c>
      <c r="T678" s="60" t="s">
        <v>58</v>
      </c>
      <c r="U678" s="51"/>
      <c r="V678" s="61"/>
      <c r="W678" s="61"/>
      <c r="X678" s="61"/>
      <c r="Y678" s="61"/>
      <c r="Z678" s="53">
        <f t="shared" si="10"/>
        <v>0</v>
      </c>
    </row>
    <row r="679" spans="1:26" ht="16" customHeight="1" x14ac:dyDescent="0.2">
      <c r="A679" s="54"/>
      <c r="B679" s="63" t="s">
        <v>3997</v>
      </c>
      <c r="C679" s="56" t="s">
        <v>4431</v>
      </c>
      <c r="D679" s="56" t="s">
        <v>4432</v>
      </c>
      <c r="E679" s="56" t="str" cm="1">
        <f t="array" ref="E679">_xlfn.XLOOKUP(C679,Master!E1:E2386,Master!H1:H2386)</f>
        <v>No</v>
      </c>
      <c r="F679" s="56" t="s">
        <v>4426</v>
      </c>
      <c r="G679" s="56" t="s">
        <v>70</v>
      </c>
      <c r="H679" s="56" t="s">
        <v>53</v>
      </c>
      <c r="I679" s="56" t="s">
        <v>84</v>
      </c>
      <c r="J679" s="56" t="s">
        <v>2985</v>
      </c>
      <c r="K679" s="56" t="s">
        <v>56</v>
      </c>
      <c r="L679" s="56" t="s">
        <v>50</v>
      </c>
      <c r="M679" s="57">
        <v>71.5</v>
      </c>
      <c r="N679" s="57" cm="1">
        <f t="array" ref="N679">O679</f>
        <v>130</v>
      </c>
      <c r="O679" s="57">
        <v>130</v>
      </c>
      <c r="P679" s="58" cm="1">
        <f t="array" ref="P679">(O679*$P$3)*(M679/O679)</f>
        <v>99.385000000000005</v>
      </c>
      <c r="Q679" s="58" cm="1">
        <f t="array" ref="Q679">R679</f>
        <v>217</v>
      </c>
      <c r="R679" s="58" cm="1">
        <f t="array" ref="R679">ROUND(O679*$P$3*(1+$Q$3),0)</f>
        <v>217</v>
      </c>
      <c r="S679" s="56" t="s">
        <v>2942</v>
      </c>
      <c r="T679" s="60" t="s">
        <v>58</v>
      </c>
      <c r="U679" s="51"/>
      <c r="V679" s="61"/>
      <c r="W679" s="61"/>
      <c r="X679" s="61"/>
      <c r="Y679" s="61"/>
      <c r="Z679" s="53">
        <f t="shared" si="10"/>
        <v>0</v>
      </c>
    </row>
    <row r="680" spans="1:26" ht="16" customHeight="1" x14ac:dyDescent="0.2">
      <c r="A680" s="54"/>
      <c r="B680" s="63" t="s">
        <v>4000</v>
      </c>
      <c r="C680" s="56" t="s">
        <v>4433</v>
      </c>
      <c r="D680" s="56" t="s">
        <v>4434</v>
      </c>
      <c r="E680" s="56" t="str" cm="1">
        <f t="array" ref="E680">_xlfn.XLOOKUP(C680,Master!E1:E2386,Master!H1:H2386)</f>
        <v>No</v>
      </c>
      <c r="F680" s="56" t="s">
        <v>4426</v>
      </c>
      <c r="G680" s="56" t="s">
        <v>282</v>
      </c>
      <c r="H680" s="56" t="s">
        <v>53</v>
      </c>
      <c r="I680" s="56" t="s">
        <v>84</v>
      </c>
      <c r="J680" s="56" t="s">
        <v>2985</v>
      </c>
      <c r="K680" s="56" t="s">
        <v>56</v>
      </c>
      <c r="L680" s="56" t="s">
        <v>50</v>
      </c>
      <c r="M680" s="57">
        <v>71.5</v>
      </c>
      <c r="N680" s="57" cm="1">
        <f t="array" ref="N680">O680</f>
        <v>130</v>
      </c>
      <c r="O680" s="57">
        <v>130</v>
      </c>
      <c r="P680" s="58" cm="1">
        <f t="array" ref="P680">(O680*$P$3)*(M680/O680)</f>
        <v>99.385000000000005</v>
      </c>
      <c r="Q680" s="58" cm="1">
        <f t="array" ref="Q680">R680</f>
        <v>217</v>
      </c>
      <c r="R680" s="58" cm="1">
        <f t="array" ref="R680">ROUND(O680*$P$3*(1+$Q$3),0)</f>
        <v>217</v>
      </c>
      <c r="S680" s="56" t="s">
        <v>2942</v>
      </c>
      <c r="T680" s="60" t="s">
        <v>58</v>
      </c>
      <c r="U680" s="51"/>
      <c r="V680" s="61"/>
      <c r="W680" s="61"/>
      <c r="X680" s="61"/>
      <c r="Y680" s="61"/>
      <c r="Z680" s="53">
        <f t="shared" si="10"/>
        <v>0</v>
      </c>
    </row>
    <row r="681" spans="1:26" ht="16" customHeight="1" x14ac:dyDescent="0.2">
      <c r="A681" s="54"/>
      <c r="B681" s="63" t="s">
        <v>4003</v>
      </c>
      <c r="C681" s="56" t="s">
        <v>4435</v>
      </c>
      <c r="D681" s="56" t="s">
        <v>4436</v>
      </c>
      <c r="E681" s="56" t="str" cm="1">
        <f t="array" ref="E681">_xlfn.XLOOKUP(C681,Master!E1:E2386,Master!H1:H2386)</f>
        <v>No</v>
      </c>
      <c r="F681" s="56" t="s">
        <v>4426</v>
      </c>
      <c r="G681" s="56" t="s">
        <v>61</v>
      </c>
      <c r="H681" s="56" t="s">
        <v>53</v>
      </c>
      <c r="I681" s="56" t="s">
        <v>273</v>
      </c>
      <c r="J681" s="56" t="s">
        <v>2985</v>
      </c>
      <c r="K681" s="56" t="s">
        <v>56</v>
      </c>
      <c r="L681" s="56" t="s">
        <v>50</v>
      </c>
      <c r="M681" s="57">
        <v>55</v>
      </c>
      <c r="N681" s="57" cm="1">
        <f t="array" ref="N681">O681</f>
        <v>100</v>
      </c>
      <c r="O681" s="57">
        <v>100</v>
      </c>
      <c r="P681" s="58" cm="1">
        <f t="array" ref="P681">(O681*$P$3)*(M681/O681)</f>
        <v>76.45</v>
      </c>
      <c r="Q681" s="58" cm="1">
        <f t="array" ref="Q681">R681</f>
        <v>167</v>
      </c>
      <c r="R681" s="58" cm="1">
        <f t="array" ref="R681">ROUND(O681*$P$3*(1+$Q$3),0)</f>
        <v>167</v>
      </c>
      <c r="S681" s="56" t="s">
        <v>2942</v>
      </c>
      <c r="T681" s="60" t="s">
        <v>58</v>
      </c>
      <c r="U681" s="51"/>
      <c r="V681" s="61"/>
      <c r="W681" s="61"/>
      <c r="X681" s="61"/>
      <c r="Y681" s="61"/>
      <c r="Z681" s="53">
        <f t="shared" si="10"/>
        <v>0</v>
      </c>
    </row>
    <row r="682" spans="1:26" ht="16" customHeight="1" x14ac:dyDescent="0.2">
      <c r="A682" s="54"/>
      <c r="B682" s="63" t="s">
        <v>4006</v>
      </c>
      <c r="C682" s="56" t="s">
        <v>4437</v>
      </c>
      <c r="D682" s="56" t="s">
        <v>4438</v>
      </c>
      <c r="E682" s="56" t="str" cm="1">
        <f t="array" ref="E682">_xlfn.XLOOKUP(C682,Master!E1:E2386,Master!H1:H2386)</f>
        <v>No</v>
      </c>
      <c r="F682" s="56" t="s">
        <v>4426</v>
      </c>
      <c r="G682" s="56" t="s">
        <v>64</v>
      </c>
      <c r="H682" s="56" t="s">
        <v>53</v>
      </c>
      <c r="I682" s="56" t="s">
        <v>273</v>
      </c>
      <c r="J682" s="56" t="s">
        <v>2985</v>
      </c>
      <c r="K682" s="56" t="s">
        <v>56</v>
      </c>
      <c r="L682" s="56" t="s">
        <v>50</v>
      </c>
      <c r="M682" s="57">
        <v>55</v>
      </c>
      <c r="N682" s="57" cm="1">
        <f t="array" ref="N682">O682</f>
        <v>100</v>
      </c>
      <c r="O682" s="57">
        <v>100</v>
      </c>
      <c r="P682" s="58" cm="1">
        <f t="array" ref="P682">(O682*$P$3)*(M682/O682)</f>
        <v>76.45</v>
      </c>
      <c r="Q682" s="58" cm="1">
        <f t="array" ref="Q682">R682</f>
        <v>167</v>
      </c>
      <c r="R682" s="58" cm="1">
        <f t="array" ref="R682">ROUND(O682*$P$3*(1+$Q$3),0)</f>
        <v>167</v>
      </c>
      <c r="S682" s="56" t="s">
        <v>2942</v>
      </c>
      <c r="T682" s="60" t="s">
        <v>58</v>
      </c>
      <c r="U682" s="51"/>
      <c r="V682" s="61"/>
      <c r="W682" s="61"/>
      <c r="X682" s="61"/>
      <c r="Y682" s="61"/>
      <c r="Z682" s="53">
        <f t="shared" si="10"/>
        <v>0</v>
      </c>
    </row>
    <row r="683" spans="1:26" ht="16" customHeight="1" x14ac:dyDescent="0.2">
      <c r="A683" s="54"/>
      <c r="B683" s="63" t="s">
        <v>4009</v>
      </c>
      <c r="C683" s="56" t="s">
        <v>4439</v>
      </c>
      <c r="D683" s="56" t="s">
        <v>4440</v>
      </c>
      <c r="E683" s="56" t="str" cm="1">
        <f t="array" ref="E683">_xlfn.XLOOKUP(C683,Master!E1:E2386,Master!H1:H2386)</f>
        <v>No</v>
      </c>
      <c r="F683" s="56" t="s">
        <v>4426</v>
      </c>
      <c r="G683" s="56" t="s">
        <v>67</v>
      </c>
      <c r="H683" s="56" t="s">
        <v>53</v>
      </c>
      <c r="I683" s="56" t="s">
        <v>273</v>
      </c>
      <c r="J683" s="56" t="s">
        <v>2985</v>
      </c>
      <c r="K683" s="56" t="s">
        <v>56</v>
      </c>
      <c r="L683" s="56" t="s">
        <v>50</v>
      </c>
      <c r="M683" s="57">
        <v>55</v>
      </c>
      <c r="N683" s="57" cm="1">
        <f t="array" ref="N683">O683</f>
        <v>100</v>
      </c>
      <c r="O683" s="57">
        <v>100</v>
      </c>
      <c r="P683" s="58" cm="1">
        <f t="array" ref="P683">(O683*$P$3)*(M683/O683)</f>
        <v>76.45</v>
      </c>
      <c r="Q683" s="58" cm="1">
        <f t="array" ref="Q683">R683</f>
        <v>167</v>
      </c>
      <c r="R683" s="58" cm="1">
        <f t="array" ref="R683">ROUND(O683*$P$3*(1+$Q$3),0)</f>
        <v>167</v>
      </c>
      <c r="S683" s="56" t="s">
        <v>2942</v>
      </c>
      <c r="T683" s="60" t="s">
        <v>58</v>
      </c>
      <c r="U683" s="51"/>
      <c r="V683" s="61"/>
      <c r="W683" s="61"/>
      <c r="X683" s="61"/>
      <c r="Y683" s="61"/>
      <c r="Z683" s="53">
        <f t="shared" si="10"/>
        <v>0</v>
      </c>
    </row>
    <row r="684" spans="1:26" ht="16" customHeight="1" x14ac:dyDescent="0.2">
      <c r="A684" s="54"/>
      <c r="B684" s="63" t="s">
        <v>4012</v>
      </c>
      <c r="C684" s="56" t="s">
        <v>4441</v>
      </c>
      <c r="D684" s="56" t="s">
        <v>4442</v>
      </c>
      <c r="E684" s="56" t="str" cm="1">
        <f t="array" ref="E684">_xlfn.XLOOKUP(C684,Master!E1:E2386,Master!H1:H2386)</f>
        <v>No</v>
      </c>
      <c r="F684" s="56" t="s">
        <v>4426</v>
      </c>
      <c r="G684" s="56" t="s">
        <v>70</v>
      </c>
      <c r="H684" s="56" t="s">
        <v>53</v>
      </c>
      <c r="I684" s="56" t="s">
        <v>273</v>
      </c>
      <c r="J684" s="56" t="s">
        <v>2985</v>
      </c>
      <c r="K684" s="56" t="s">
        <v>56</v>
      </c>
      <c r="L684" s="56" t="s">
        <v>50</v>
      </c>
      <c r="M684" s="57">
        <v>55</v>
      </c>
      <c r="N684" s="57" cm="1">
        <f t="array" ref="N684">O684</f>
        <v>100</v>
      </c>
      <c r="O684" s="57">
        <v>100</v>
      </c>
      <c r="P684" s="58" cm="1">
        <f t="array" ref="P684">(O684*$P$3)*(M684/O684)</f>
        <v>76.45</v>
      </c>
      <c r="Q684" s="58" cm="1">
        <f t="array" ref="Q684">R684</f>
        <v>167</v>
      </c>
      <c r="R684" s="58" cm="1">
        <f t="array" ref="R684">ROUND(O684*$P$3*(1+$Q$3),0)</f>
        <v>167</v>
      </c>
      <c r="S684" s="56" t="s">
        <v>2942</v>
      </c>
      <c r="T684" s="60" t="s">
        <v>58</v>
      </c>
      <c r="U684" s="51"/>
      <c r="V684" s="61"/>
      <c r="W684" s="61"/>
      <c r="X684" s="61"/>
      <c r="Y684" s="61"/>
      <c r="Z684" s="53">
        <f t="shared" si="10"/>
        <v>0</v>
      </c>
    </row>
    <row r="685" spans="1:26" ht="16" customHeight="1" x14ac:dyDescent="0.2">
      <c r="A685" s="54"/>
      <c r="B685" s="63" t="s">
        <v>4015</v>
      </c>
      <c r="C685" s="56" t="s">
        <v>4443</v>
      </c>
      <c r="D685" s="56" t="s">
        <v>4444</v>
      </c>
      <c r="E685" s="56" t="str" cm="1">
        <f t="array" ref="E685">_xlfn.XLOOKUP(C685,Master!E1:E2386,Master!H1:H2386)</f>
        <v>No</v>
      </c>
      <c r="F685" s="56" t="s">
        <v>4426</v>
      </c>
      <c r="G685" s="56" t="s">
        <v>282</v>
      </c>
      <c r="H685" s="56" t="s">
        <v>53</v>
      </c>
      <c r="I685" s="56" t="s">
        <v>273</v>
      </c>
      <c r="J685" s="56" t="s">
        <v>2985</v>
      </c>
      <c r="K685" s="56" t="s">
        <v>56</v>
      </c>
      <c r="L685" s="56" t="s">
        <v>50</v>
      </c>
      <c r="M685" s="57">
        <v>55</v>
      </c>
      <c r="N685" s="57" cm="1">
        <f t="array" ref="N685">O685</f>
        <v>100</v>
      </c>
      <c r="O685" s="57">
        <v>100</v>
      </c>
      <c r="P685" s="58" cm="1">
        <f t="array" ref="P685">(O685*$P$3)*(M685/O685)</f>
        <v>76.45</v>
      </c>
      <c r="Q685" s="58" cm="1">
        <f t="array" ref="Q685">R685</f>
        <v>167</v>
      </c>
      <c r="R685" s="58" cm="1">
        <f t="array" ref="R685">ROUND(O685*$P$3*(1+$Q$3),0)</f>
        <v>167</v>
      </c>
      <c r="S685" s="56" t="s">
        <v>2942</v>
      </c>
      <c r="T685" s="60" t="s">
        <v>58</v>
      </c>
      <c r="U685" s="51"/>
      <c r="V685" s="61"/>
      <c r="W685" s="61"/>
      <c r="X685" s="61"/>
      <c r="Y685" s="61"/>
      <c r="Z685" s="53">
        <f t="shared" si="10"/>
        <v>0</v>
      </c>
    </row>
    <row r="686" spans="1:26" ht="16" customHeight="1" x14ac:dyDescent="0.2">
      <c r="A686" s="54"/>
      <c r="B686" s="63" t="s">
        <v>4018</v>
      </c>
      <c r="C686" s="56" t="s">
        <v>4445</v>
      </c>
      <c r="D686" s="56" t="s">
        <v>4446</v>
      </c>
      <c r="E686" s="56" t="str" cm="1">
        <f t="array" ref="E686">_xlfn.XLOOKUP(C686,Master!E1:E2386,Master!H1:H2386)</f>
        <v>No</v>
      </c>
      <c r="F686" s="56" t="s">
        <v>3895</v>
      </c>
      <c r="G686" s="56" t="s">
        <v>61</v>
      </c>
      <c r="H686" s="56" t="s">
        <v>53</v>
      </c>
      <c r="I686" s="56" t="s">
        <v>54</v>
      </c>
      <c r="J686" s="56" t="s">
        <v>2985</v>
      </c>
      <c r="K686" s="56" t="s">
        <v>56</v>
      </c>
      <c r="L686" s="56" t="s">
        <v>50</v>
      </c>
      <c r="M686" s="57">
        <v>46.75</v>
      </c>
      <c r="N686" s="57" cm="1">
        <f t="array" ref="N686">O686</f>
        <v>85</v>
      </c>
      <c r="O686" s="57">
        <v>85</v>
      </c>
      <c r="P686" s="58" cm="1">
        <f t="array" ref="P686">(O686*$P$3)*(M686/O686)</f>
        <v>64.982500000000002</v>
      </c>
      <c r="Q686" s="58" cm="1">
        <f t="array" ref="Q686">R686</f>
        <v>142</v>
      </c>
      <c r="R686" s="58" cm="1">
        <f t="array" ref="R686">ROUND(O686*$P$3*(1+$Q$3),0)</f>
        <v>142</v>
      </c>
      <c r="S686" s="56" t="s">
        <v>2942</v>
      </c>
      <c r="T686" s="60" t="s">
        <v>58</v>
      </c>
      <c r="U686" s="51"/>
      <c r="V686" s="61"/>
      <c r="W686" s="61"/>
      <c r="X686" s="61"/>
      <c r="Y686" s="61"/>
      <c r="Z686" s="53">
        <f t="shared" si="10"/>
        <v>0</v>
      </c>
    </row>
    <row r="687" spans="1:26" ht="16" customHeight="1" x14ac:dyDescent="0.2">
      <c r="A687" s="54"/>
      <c r="B687" s="55">
        <v>840490702479</v>
      </c>
      <c r="C687" s="56" t="s">
        <v>4447</v>
      </c>
      <c r="D687" s="56" t="s">
        <v>4448</v>
      </c>
      <c r="E687" s="56" t="str" cm="1">
        <f t="array" ref="E687">_xlfn.XLOOKUP(C687,Master!E1:E2386,Master!H1:H2386)</f>
        <v>No</v>
      </c>
      <c r="F687" s="56" t="s">
        <v>3895</v>
      </c>
      <c r="G687" s="56" t="s">
        <v>64</v>
      </c>
      <c r="H687" s="56" t="s">
        <v>53</v>
      </c>
      <c r="I687" s="56" t="s">
        <v>54</v>
      </c>
      <c r="J687" s="56" t="s">
        <v>2985</v>
      </c>
      <c r="K687" s="56" t="s">
        <v>56</v>
      </c>
      <c r="L687" s="56" t="s">
        <v>50</v>
      </c>
      <c r="M687" s="57">
        <v>46.75</v>
      </c>
      <c r="N687" s="57" cm="1">
        <f t="array" ref="N687">O687</f>
        <v>85</v>
      </c>
      <c r="O687" s="57">
        <v>85</v>
      </c>
      <c r="P687" s="58" cm="1">
        <f t="array" ref="P687">(O687*$P$3)*(M687/O687)</f>
        <v>64.982500000000002</v>
      </c>
      <c r="Q687" s="58" cm="1">
        <f t="array" ref="Q687">R687</f>
        <v>142</v>
      </c>
      <c r="R687" s="58" cm="1">
        <f t="array" ref="R687">ROUND(O687*$P$3*(1+$Q$3),0)</f>
        <v>142</v>
      </c>
      <c r="S687" s="56" t="s">
        <v>2942</v>
      </c>
      <c r="T687" s="60" t="s">
        <v>58</v>
      </c>
      <c r="U687" s="51"/>
      <c r="V687" s="61"/>
      <c r="W687" s="61"/>
      <c r="X687" s="61"/>
      <c r="Y687" s="61"/>
      <c r="Z687" s="53">
        <f t="shared" si="10"/>
        <v>0</v>
      </c>
    </row>
    <row r="688" spans="1:26" ht="16" customHeight="1" x14ac:dyDescent="0.2">
      <c r="A688" s="54"/>
      <c r="B688" s="55">
        <v>840490702462</v>
      </c>
      <c r="C688" s="56" t="s">
        <v>4449</v>
      </c>
      <c r="D688" s="56" t="s">
        <v>4450</v>
      </c>
      <c r="E688" s="56" t="str" cm="1">
        <f t="array" ref="E688">_xlfn.XLOOKUP(C688,Master!E1:E2386,Master!H1:H2386)</f>
        <v>No</v>
      </c>
      <c r="F688" s="56" t="s">
        <v>3895</v>
      </c>
      <c r="G688" s="56" t="s">
        <v>67</v>
      </c>
      <c r="H688" s="56" t="s">
        <v>53</v>
      </c>
      <c r="I688" s="56" t="s">
        <v>54</v>
      </c>
      <c r="J688" s="56" t="s">
        <v>2985</v>
      </c>
      <c r="K688" s="56" t="s">
        <v>56</v>
      </c>
      <c r="L688" s="56" t="s">
        <v>50</v>
      </c>
      <c r="M688" s="57">
        <v>46.75</v>
      </c>
      <c r="N688" s="57" cm="1">
        <f t="array" ref="N688">O688</f>
        <v>85</v>
      </c>
      <c r="O688" s="57">
        <v>85</v>
      </c>
      <c r="P688" s="58" cm="1">
        <f t="array" ref="P688">(O688*$P$3)*(M688/O688)</f>
        <v>64.982500000000002</v>
      </c>
      <c r="Q688" s="58" cm="1">
        <f t="array" ref="Q688">R688</f>
        <v>142</v>
      </c>
      <c r="R688" s="58" cm="1">
        <f t="array" ref="R688">ROUND(O688*$P$3*(1+$Q$3),0)</f>
        <v>142</v>
      </c>
      <c r="S688" s="56" t="s">
        <v>2942</v>
      </c>
      <c r="T688" s="60" t="s">
        <v>58</v>
      </c>
      <c r="U688" s="51"/>
      <c r="V688" s="61"/>
      <c r="W688" s="61"/>
      <c r="X688" s="61"/>
      <c r="Y688" s="61"/>
      <c r="Z688" s="53">
        <f t="shared" si="10"/>
        <v>0</v>
      </c>
    </row>
    <row r="689" spans="1:26" ht="16" customHeight="1" x14ac:dyDescent="0.2">
      <c r="A689" s="54"/>
      <c r="B689" s="63" t="s">
        <v>3997</v>
      </c>
      <c r="C689" s="56" t="s">
        <v>4451</v>
      </c>
      <c r="D689" s="56" t="s">
        <v>4452</v>
      </c>
      <c r="E689" s="56" t="str" cm="1">
        <f t="array" ref="E689">_xlfn.XLOOKUP(C689,Master!E1:E2386,Master!H1:H2386)</f>
        <v>No</v>
      </c>
      <c r="F689" s="56" t="s">
        <v>3895</v>
      </c>
      <c r="G689" s="56" t="s">
        <v>70</v>
      </c>
      <c r="H689" s="56" t="s">
        <v>53</v>
      </c>
      <c r="I689" s="56" t="s">
        <v>54</v>
      </c>
      <c r="J689" s="56" t="s">
        <v>2985</v>
      </c>
      <c r="K689" s="56" t="s">
        <v>56</v>
      </c>
      <c r="L689" s="56" t="s">
        <v>50</v>
      </c>
      <c r="M689" s="57">
        <v>46.75</v>
      </c>
      <c r="N689" s="57" cm="1">
        <f t="array" ref="N689">O689</f>
        <v>85</v>
      </c>
      <c r="O689" s="57">
        <v>85</v>
      </c>
      <c r="P689" s="58" cm="1">
        <f t="array" ref="P689">(O689*$P$3)*(M689/O689)</f>
        <v>64.982500000000002</v>
      </c>
      <c r="Q689" s="58" cm="1">
        <f t="array" ref="Q689">R689</f>
        <v>142</v>
      </c>
      <c r="R689" s="58" cm="1">
        <f t="array" ref="R689">ROUND(O689*$P$3*(1+$Q$3),0)</f>
        <v>142</v>
      </c>
      <c r="S689" s="56" t="s">
        <v>2942</v>
      </c>
      <c r="T689" s="60" t="s">
        <v>58</v>
      </c>
      <c r="U689" s="51"/>
      <c r="V689" s="61"/>
      <c r="W689" s="61"/>
      <c r="X689" s="61"/>
      <c r="Y689" s="61"/>
      <c r="Z689" s="53">
        <f t="shared" si="10"/>
        <v>0</v>
      </c>
    </row>
    <row r="690" spans="1:26" ht="16" customHeight="1" x14ac:dyDescent="0.2">
      <c r="A690" s="54"/>
      <c r="B690" s="63" t="s">
        <v>4000</v>
      </c>
      <c r="C690" s="56" t="s">
        <v>4453</v>
      </c>
      <c r="D690" s="56" t="s">
        <v>4454</v>
      </c>
      <c r="E690" s="56" t="str" cm="1">
        <f t="array" ref="E690">_xlfn.XLOOKUP(C690,Master!E1:E2386,Master!H1:H2386)</f>
        <v>No</v>
      </c>
      <c r="F690" s="56" t="s">
        <v>3895</v>
      </c>
      <c r="G690" s="56" t="s">
        <v>282</v>
      </c>
      <c r="H690" s="56" t="s">
        <v>53</v>
      </c>
      <c r="I690" s="56" t="s">
        <v>54</v>
      </c>
      <c r="J690" s="56" t="s">
        <v>2985</v>
      </c>
      <c r="K690" s="56" t="s">
        <v>56</v>
      </c>
      <c r="L690" s="56" t="s">
        <v>50</v>
      </c>
      <c r="M690" s="57">
        <v>46.75</v>
      </c>
      <c r="N690" s="57" cm="1">
        <f t="array" ref="N690">O690</f>
        <v>85</v>
      </c>
      <c r="O690" s="57">
        <v>85</v>
      </c>
      <c r="P690" s="58" cm="1">
        <f t="array" ref="P690">(O690*$P$3)*(M690/O690)</f>
        <v>64.982500000000002</v>
      </c>
      <c r="Q690" s="58" cm="1">
        <f t="array" ref="Q690">R690</f>
        <v>142</v>
      </c>
      <c r="R690" s="58" cm="1">
        <f t="array" ref="R690">ROUND(O690*$P$3*(1+$Q$3),0)</f>
        <v>142</v>
      </c>
      <c r="S690" s="56" t="s">
        <v>2942</v>
      </c>
      <c r="T690" s="60" t="s">
        <v>58</v>
      </c>
      <c r="U690" s="51"/>
      <c r="V690" s="61"/>
      <c r="W690" s="61"/>
      <c r="X690" s="61"/>
      <c r="Y690" s="61"/>
      <c r="Z690" s="53">
        <f t="shared" si="10"/>
        <v>0</v>
      </c>
    </row>
    <row r="691" spans="1:26" ht="16" customHeight="1" x14ac:dyDescent="0.2">
      <c r="A691" s="54"/>
      <c r="B691" s="63" t="s">
        <v>4003</v>
      </c>
      <c r="C691" s="56" t="s">
        <v>4455</v>
      </c>
      <c r="D691" s="56" t="s">
        <v>4456</v>
      </c>
      <c r="E691" s="56" t="str" cm="1">
        <f t="array" ref="E691">_xlfn.XLOOKUP(C691,Master!E1:E2386,Master!H1:H2386)</f>
        <v>No</v>
      </c>
      <c r="F691" s="56" t="s">
        <v>4426</v>
      </c>
      <c r="G691" s="56" t="s">
        <v>61</v>
      </c>
      <c r="H691" s="56" t="s">
        <v>53</v>
      </c>
      <c r="I691" s="56" t="s">
        <v>54</v>
      </c>
      <c r="J691" s="56" t="s">
        <v>2985</v>
      </c>
      <c r="K691" s="56" t="s">
        <v>56</v>
      </c>
      <c r="L691" s="56" t="s">
        <v>50</v>
      </c>
      <c r="M691" s="57">
        <v>46.75</v>
      </c>
      <c r="N691" s="57" cm="1">
        <f t="array" ref="N691">O691</f>
        <v>85</v>
      </c>
      <c r="O691" s="57">
        <v>85</v>
      </c>
      <c r="P691" s="58" cm="1">
        <f t="array" ref="P691">(O691*$P$3)*(M691/O691)</f>
        <v>64.982500000000002</v>
      </c>
      <c r="Q691" s="58" cm="1">
        <f t="array" ref="Q691">R691</f>
        <v>142</v>
      </c>
      <c r="R691" s="58" cm="1">
        <f t="array" ref="R691">ROUND(O691*$P$3*(1+$Q$3),0)</f>
        <v>142</v>
      </c>
      <c r="S691" s="56" t="s">
        <v>2942</v>
      </c>
      <c r="T691" s="60" t="s">
        <v>58</v>
      </c>
      <c r="U691" s="51"/>
      <c r="V691" s="61"/>
      <c r="W691" s="61"/>
      <c r="X691" s="61"/>
      <c r="Y691" s="61"/>
      <c r="Z691" s="53">
        <f t="shared" si="10"/>
        <v>0</v>
      </c>
    </row>
    <row r="692" spans="1:26" ht="16" customHeight="1" x14ac:dyDescent="0.2">
      <c r="A692" s="54"/>
      <c r="B692" s="63" t="s">
        <v>4006</v>
      </c>
      <c r="C692" s="56" t="s">
        <v>4457</v>
      </c>
      <c r="D692" s="56" t="s">
        <v>4458</v>
      </c>
      <c r="E692" s="56" t="str" cm="1">
        <f t="array" ref="E692">_xlfn.XLOOKUP(C692,Master!E1:E2386,Master!H1:H2386)</f>
        <v>No</v>
      </c>
      <c r="F692" s="56" t="s">
        <v>4426</v>
      </c>
      <c r="G692" s="56" t="s">
        <v>64</v>
      </c>
      <c r="H692" s="56" t="s">
        <v>53</v>
      </c>
      <c r="I692" s="56" t="s">
        <v>54</v>
      </c>
      <c r="J692" s="56" t="s">
        <v>2985</v>
      </c>
      <c r="K692" s="56" t="s">
        <v>56</v>
      </c>
      <c r="L692" s="56" t="s">
        <v>50</v>
      </c>
      <c r="M692" s="57">
        <v>46.75</v>
      </c>
      <c r="N692" s="57" cm="1">
        <f t="array" ref="N692">O692</f>
        <v>85</v>
      </c>
      <c r="O692" s="57">
        <v>85</v>
      </c>
      <c r="P692" s="58" cm="1">
        <f t="array" ref="P692">(O692*$P$3)*(M692/O692)</f>
        <v>64.982500000000002</v>
      </c>
      <c r="Q692" s="58" cm="1">
        <f t="array" ref="Q692">R692</f>
        <v>142</v>
      </c>
      <c r="R692" s="58" cm="1">
        <f t="array" ref="R692">ROUND(O692*$P$3*(1+$Q$3),0)</f>
        <v>142</v>
      </c>
      <c r="S692" s="56" t="s">
        <v>2942</v>
      </c>
      <c r="T692" s="60" t="s">
        <v>58</v>
      </c>
      <c r="U692" s="51"/>
      <c r="V692" s="61"/>
      <c r="W692" s="61"/>
      <c r="X692" s="61"/>
      <c r="Y692" s="61"/>
      <c r="Z692" s="53">
        <f t="shared" si="10"/>
        <v>0</v>
      </c>
    </row>
    <row r="693" spans="1:26" ht="16" customHeight="1" x14ac:dyDescent="0.2">
      <c r="A693" s="54"/>
      <c r="B693" s="63" t="s">
        <v>4009</v>
      </c>
      <c r="C693" s="56" t="s">
        <v>4459</v>
      </c>
      <c r="D693" s="56" t="s">
        <v>4460</v>
      </c>
      <c r="E693" s="56" t="str" cm="1">
        <f t="array" ref="E693">_xlfn.XLOOKUP(C693,Master!E1:E2386,Master!H1:H2386)</f>
        <v>No</v>
      </c>
      <c r="F693" s="56" t="s">
        <v>4426</v>
      </c>
      <c r="G693" s="56" t="s">
        <v>67</v>
      </c>
      <c r="H693" s="56" t="s">
        <v>53</v>
      </c>
      <c r="I693" s="56" t="s">
        <v>54</v>
      </c>
      <c r="J693" s="56" t="s">
        <v>2985</v>
      </c>
      <c r="K693" s="56" t="s">
        <v>56</v>
      </c>
      <c r="L693" s="56" t="s">
        <v>50</v>
      </c>
      <c r="M693" s="57">
        <v>46.75</v>
      </c>
      <c r="N693" s="57" cm="1">
        <f t="array" ref="N693">O693</f>
        <v>85</v>
      </c>
      <c r="O693" s="57">
        <v>85</v>
      </c>
      <c r="P693" s="58" cm="1">
        <f t="array" ref="P693">(O693*$P$3)*(M693/O693)</f>
        <v>64.982500000000002</v>
      </c>
      <c r="Q693" s="58" cm="1">
        <f t="array" ref="Q693">R693</f>
        <v>142</v>
      </c>
      <c r="R693" s="58" cm="1">
        <f t="array" ref="R693">ROUND(O693*$P$3*(1+$Q$3),0)</f>
        <v>142</v>
      </c>
      <c r="S693" s="56" t="s">
        <v>2942</v>
      </c>
      <c r="T693" s="60" t="s">
        <v>58</v>
      </c>
      <c r="U693" s="51"/>
      <c r="V693" s="61"/>
      <c r="W693" s="61"/>
      <c r="X693" s="61"/>
      <c r="Y693" s="61"/>
      <c r="Z693" s="53">
        <f t="shared" si="10"/>
        <v>0</v>
      </c>
    </row>
    <row r="694" spans="1:26" ht="16" customHeight="1" x14ac:dyDescent="0.2">
      <c r="A694" s="54"/>
      <c r="B694" s="63" t="s">
        <v>4012</v>
      </c>
      <c r="C694" s="56" t="s">
        <v>4461</v>
      </c>
      <c r="D694" s="56" t="s">
        <v>4462</v>
      </c>
      <c r="E694" s="56" t="str" cm="1">
        <f t="array" ref="E694">_xlfn.XLOOKUP(C694,Master!E1:E2386,Master!H1:H2386)</f>
        <v>No</v>
      </c>
      <c r="F694" s="56" t="s">
        <v>4426</v>
      </c>
      <c r="G694" s="56" t="s">
        <v>70</v>
      </c>
      <c r="H694" s="56" t="s">
        <v>53</v>
      </c>
      <c r="I694" s="56" t="s">
        <v>54</v>
      </c>
      <c r="J694" s="56" t="s">
        <v>2985</v>
      </c>
      <c r="K694" s="56" t="s">
        <v>56</v>
      </c>
      <c r="L694" s="56" t="s">
        <v>50</v>
      </c>
      <c r="M694" s="57">
        <v>46.75</v>
      </c>
      <c r="N694" s="57" cm="1">
        <f t="array" ref="N694">O694</f>
        <v>85</v>
      </c>
      <c r="O694" s="57">
        <v>85</v>
      </c>
      <c r="P694" s="58" cm="1">
        <f t="array" ref="P694">(O694*$P$3)*(M694/O694)</f>
        <v>64.982500000000002</v>
      </c>
      <c r="Q694" s="58" cm="1">
        <f t="array" ref="Q694">R694</f>
        <v>142</v>
      </c>
      <c r="R694" s="58" cm="1">
        <f t="array" ref="R694">ROUND(O694*$P$3*(1+$Q$3),0)</f>
        <v>142</v>
      </c>
      <c r="S694" s="56" t="s">
        <v>2942</v>
      </c>
      <c r="T694" s="60" t="s">
        <v>58</v>
      </c>
      <c r="U694" s="51"/>
      <c r="V694" s="61"/>
      <c r="W694" s="61"/>
      <c r="X694" s="61"/>
      <c r="Y694" s="61"/>
      <c r="Z694" s="53">
        <f t="shared" si="10"/>
        <v>0</v>
      </c>
    </row>
    <row r="695" spans="1:26" ht="16" customHeight="1" x14ac:dyDescent="0.2">
      <c r="A695" s="54"/>
      <c r="B695" s="63" t="s">
        <v>4015</v>
      </c>
      <c r="C695" s="56" t="s">
        <v>4463</v>
      </c>
      <c r="D695" s="56" t="s">
        <v>4464</v>
      </c>
      <c r="E695" s="56" t="str" cm="1">
        <f t="array" ref="E695">_xlfn.XLOOKUP(C695,Master!E1:E2386,Master!H1:H2386)</f>
        <v>No</v>
      </c>
      <c r="F695" s="56" t="s">
        <v>4426</v>
      </c>
      <c r="G695" s="56" t="s">
        <v>282</v>
      </c>
      <c r="H695" s="56" t="s">
        <v>53</v>
      </c>
      <c r="I695" s="56" t="s">
        <v>54</v>
      </c>
      <c r="J695" s="56" t="s">
        <v>2985</v>
      </c>
      <c r="K695" s="56" t="s">
        <v>56</v>
      </c>
      <c r="L695" s="56" t="s">
        <v>50</v>
      </c>
      <c r="M695" s="57">
        <v>46.75</v>
      </c>
      <c r="N695" s="57" cm="1">
        <f t="array" ref="N695">O695</f>
        <v>85</v>
      </c>
      <c r="O695" s="57">
        <v>85</v>
      </c>
      <c r="P695" s="58" cm="1">
        <f t="array" ref="P695">(O695*$P$3)*(M695/O695)</f>
        <v>64.982500000000002</v>
      </c>
      <c r="Q695" s="58" cm="1">
        <f t="array" ref="Q695">R695</f>
        <v>142</v>
      </c>
      <c r="R695" s="58" cm="1">
        <f t="array" ref="R695">ROUND(O695*$P$3*(1+$Q$3),0)</f>
        <v>142</v>
      </c>
      <c r="S695" s="56" t="s">
        <v>2942</v>
      </c>
      <c r="T695" s="60" t="s">
        <v>58</v>
      </c>
      <c r="U695" s="51"/>
      <c r="V695" s="61"/>
      <c r="W695" s="61"/>
      <c r="X695" s="61"/>
      <c r="Y695" s="61"/>
      <c r="Z695" s="53">
        <f t="shared" si="10"/>
        <v>0</v>
      </c>
    </row>
    <row r="696" spans="1:26" ht="16" customHeight="1" x14ac:dyDescent="0.2">
      <c r="A696" s="54"/>
      <c r="B696" s="55">
        <v>840490702479</v>
      </c>
      <c r="C696" s="56" t="s">
        <v>4465</v>
      </c>
      <c r="D696" s="56" t="s">
        <v>4466</v>
      </c>
      <c r="E696" s="56" t="str" cm="1">
        <f t="array" ref="E696">_xlfn.XLOOKUP(C696,Master!E1:E2386,Master!H1:H2386)</f>
        <v>Yes</v>
      </c>
      <c r="F696" s="56" t="s">
        <v>1900</v>
      </c>
      <c r="G696" s="56" t="s">
        <v>61</v>
      </c>
      <c r="H696" s="56" t="s">
        <v>451</v>
      </c>
      <c r="I696" s="56" t="s">
        <v>473</v>
      </c>
      <c r="J696" s="56" t="s">
        <v>2985</v>
      </c>
      <c r="K696" s="56" t="s">
        <v>56</v>
      </c>
      <c r="L696" s="56" t="s">
        <v>50</v>
      </c>
      <c r="M696" s="57">
        <v>121</v>
      </c>
      <c r="N696" s="57" cm="1">
        <f t="array" ref="N696">O696</f>
        <v>220</v>
      </c>
      <c r="O696" s="57">
        <v>220</v>
      </c>
      <c r="P696" s="58" cm="1">
        <f t="array" ref="P696">(O696*$P$3)*(M696/O696)</f>
        <v>168.19</v>
      </c>
      <c r="Q696" s="58" cm="1">
        <f t="array" ref="Q696">R696</f>
        <v>367</v>
      </c>
      <c r="R696" s="58" cm="1">
        <f t="array" ref="R696">ROUND(O696*$P$3*(1+$Q$3),0)</f>
        <v>367</v>
      </c>
      <c r="S696" s="56" t="s">
        <v>2888</v>
      </c>
      <c r="T696" s="60" t="s">
        <v>58</v>
      </c>
      <c r="U696" s="51"/>
      <c r="V696" s="61"/>
      <c r="W696" s="61"/>
      <c r="X696" s="61"/>
      <c r="Y696" s="61"/>
      <c r="Z696" s="53">
        <f t="shared" si="10"/>
        <v>0</v>
      </c>
    </row>
    <row r="697" spans="1:26" ht="16" customHeight="1" x14ac:dyDescent="0.2">
      <c r="A697" s="54"/>
      <c r="B697" s="55">
        <v>840490702462</v>
      </c>
      <c r="C697" s="56" t="s">
        <v>4467</v>
      </c>
      <c r="D697" s="56" t="s">
        <v>4468</v>
      </c>
      <c r="E697" s="56" t="str" cm="1">
        <f t="array" ref="E697">_xlfn.XLOOKUP(C697,Master!E1:E2386,Master!H1:H2386)</f>
        <v>Yes</v>
      </c>
      <c r="F697" s="56" t="s">
        <v>1900</v>
      </c>
      <c r="G697" s="56" t="s">
        <v>64</v>
      </c>
      <c r="H697" s="56" t="s">
        <v>451</v>
      </c>
      <c r="I697" s="56" t="s">
        <v>473</v>
      </c>
      <c r="J697" s="56" t="s">
        <v>2985</v>
      </c>
      <c r="K697" s="56" t="s">
        <v>56</v>
      </c>
      <c r="L697" s="56" t="s">
        <v>50</v>
      </c>
      <c r="M697" s="57">
        <v>121</v>
      </c>
      <c r="N697" s="57" cm="1">
        <f t="array" ref="N697">O697</f>
        <v>220</v>
      </c>
      <c r="O697" s="57">
        <v>220</v>
      </c>
      <c r="P697" s="58" cm="1">
        <f t="array" ref="P697">(O697*$P$3)*(M697/O697)</f>
        <v>168.19</v>
      </c>
      <c r="Q697" s="58" cm="1">
        <f t="array" ref="Q697">R697</f>
        <v>367</v>
      </c>
      <c r="R697" s="58" cm="1">
        <f t="array" ref="R697">ROUND(O697*$P$3*(1+$Q$3),0)</f>
        <v>367</v>
      </c>
      <c r="S697" s="56" t="s">
        <v>2888</v>
      </c>
      <c r="T697" s="60" t="s">
        <v>58</v>
      </c>
      <c r="U697" s="51"/>
      <c r="V697" s="61"/>
      <c r="W697" s="61"/>
      <c r="X697" s="61"/>
      <c r="Y697" s="61"/>
      <c r="Z697" s="53">
        <f t="shared" si="10"/>
        <v>0</v>
      </c>
    </row>
    <row r="698" spans="1:26" ht="16" customHeight="1" x14ac:dyDescent="0.2">
      <c r="A698" s="54"/>
      <c r="B698" s="63" t="s">
        <v>3997</v>
      </c>
      <c r="C698" s="56" t="s">
        <v>4469</v>
      </c>
      <c r="D698" s="56" t="s">
        <v>4470</v>
      </c>
      <c r="E698" s="56" t="str" cm="1">
        <f t="array" ref="E698">_xlfn.XLOOKUP(C698,Master!E1:E2386,Master!H1:H2386)</f>
        <v>Yes</v>
      </c>
      <c r="F698" s="56" t="s">
        <v>1900</v>
      </c>
      <c r="G698" s="56" t="s">
        <v>67</v>
      </c>
      <c r="H698" s="56" t="s">
        <v>451</v>
      </c>
      <c r="I698" s="56" t="s">
        <v>473</v>
      </c>
      <c r="J698" s="56" t="s">
        <v>2985</v>
      </c>
      <c r="K698" s="56" t="s">
        <v>56</v>
      </c>
      <c r="L698" s="56" t="s">
        <v>50</v>
      </c>
      <c r="M698" s="57">
        <v>121</v>
      </c>
      <c r="N698" s="57" cm="1">
        <f t="array" ref="N698">O698</f>
        <v>220</v>
      </c>
      <c r="O698" s="57">
        <v>220</v>
      </c>
      <c r="P698" s="58" cm="1">
        <f t="array" ref="P698">(O698*$P$3)*(M698/O698)</f>
        <v>168.19</v>
      </c>
      <c r="Q698" s="58" cm="1">
        <f t="array" ref="Q698">R698</f>
        <v>367</v>
      </c>
      <c r="R698" s="58" cm="1">
        <f t="array" ref="R698">ROUND(O698*$P$3*(1+$Q$3),0)</f>
        <v>367</v>
      </c>
      <c r="S698" s="56" t="s">
        <v>2888</v>
      </c>
      <c r="T698" s="60" t="s">
        <v>58</v>
      </c>
      <c r="U698" s="51"/>
      <c r="V698" s="61"/>
      <c r="W698" s="61"/>
      <c r="X698" s="61"/>
      <c r="Y698" s="61"/>
      <c r="Z698" s="53">
        <f t="shared" si="10"/>
        <v>0</v>
      </c>
    </row>
    <row r="699" spans="1:26" ht="16" customHeight="1" x14ac:dyDescent="0.2">
      <c r="A699" s="54"/>
      <c r="B699" s="63" t="s">
        <v>4000</v>
      </c>
      <c r="C699" s="56" t="s">
        <v>4471</v>
      </c>
      <c r="D699" s="56" t="s">
        <v>4472</v>
      </c>
      <c r="E699" s="56" t="str" cm="1">
        <f t="array" ref="E699">_xlfn.XLOOKUP(C699,Master!E1:E2386,Master!H1:H2386)</f>
        <v>Yes</v>
      </c>
      <c r="F699" s="56" t="s">
        <v>1900</v>
      </c>
      <c r="G699" s="56" t="s">
        <v>70</v>
      </c>
      <c r="H699" s="56" t="s">
        <v>451</v>
      </c>
      <c r="I699" s="56" t="s">
        <v>473</v>
      </c>
      <c r="J699" s="56" t="s">
        <v>2985</v>
      </c>
      <c r="K699" s="56" t="s">
        <v>56</v>
      </c>
      <c r="L699" s="56" t="s">
        <v>50</v>
      </c>
      <c r="M699" s="57">
        <v>121</v>
      </c>
      <c r="N699" s="57" cm="1">
        <f t="array" ref="N699">O699</f>
        <v>220</v>
      </c>
      <c r="O699" s="57">
        <v>220</v>
      </c>
      <c r="P699" s="58" cm="1">
        <f t="array" ref="P699">(O699*$P$3)*(M699/O699)</f>
        <v>168.19</v>
      </c>
      <c r="Q699" s="58" cm="1">
        <f t="array" ref="Q699">R699</f>
        <v>367</v>
      </c>
      <c r="R699" s="58" cm="1">
        <f t="array" ref="R699">ROUND(O699*$P$3*(1+$Q$3),0)</f>
        <v>367</v>
      </c>
      <c r="S699" s="56" t="s">
        <v>2888</v>
      </c>
      <c r="T699" s="60" t="s">
        <v>58</v>
      </c>
      <c r="U699" s="51"/>
      <c r="V699" s="61"/>
      <c r="W699" s="61"/>
      <c r="X699" s="61"/>
      <c r="Y699" s="61"/>
      <c r="Z699" s="53">
        <f t="shared" si="10"/>
        <v>0</v>
      </c>
    </row>
    <row r="700" spans="1:26" ht="16" customHeight="1" x14ac:dyDescent="0.2">
      <c r="A700" s="54"/>
      <c r="B700" s="63" t="s">
        <v>4003</v>
      </c>
      <c r="C700" s="56" t="s">
        <v>4473</v>
      </c>
      <c r="D700" s="56" t="s">
        <v>4474</v>
      </c>
      <c r="E700" s="56" t="str" cm="1">
        <f t="array" ref="E700">_xlfn.XLOOKUP(C700,Master!E1:E2386,Master!H1:H2386)</f>
        <v>Yes</v>
      </c>
      <c r="F700" s="56" t="s">
        <v>1900</v>
      </c>
      <c r="G700" s="56" t="s">
        <v>282</v>
      </c>
      <c r="H700" s="56" t="s">
        <v>451</v>
      </c>
      <c r="I700" s="56" t="s">
        <v>473</v>
      </c>
      <c r="J700" s="56" t="s">
        <v>2985</v>
      </c>
      <c r="K700" s="56" t="s">
        <v>56</v>
      </c>
      <c r="L700" s="56" t="s">
        <v>50</v>
      </c>
      <c r="M700" s="57">
        <v>121</v>
      </c>
      <c r="N700" s="57" cm="1">
        <f t="array" ref="N700">O700</f>
        <v>220</v>
      </c>
      <c r="O700" s="57">
        <v>220</v>
      </c>
      <c r="P700" s="58" cm="1">
        <f t="array" ref="P700">(O700*$P$3)*(M700/O700)</f>
        <v>168.19</v>
      </c>
      <c r="Q700" s="58" cm="1">
        <f t="array" ref="Q700">R700</f>
        <v>367</v>
      </c>
      <c r="R700" s="58" cm="1">
        <f t="array" ref="R700">ROUND(O700*$P$3*(1+$Q$3),0)</f>
        <v>367</v>
      </c>
      <c r="S700" s="56" t="s">
        <v>2888</v>
      </c>
      <c r="T700" s="60" t="s">
        <v>58</v>
      </c>
      <c r="U700" s="51"/>
      <c r="V700" s="61"/>
      <c r="W700" s="61"/>
      <c r="X700" s="61"/>
      <c r="Y700" s="61"/>
      <c r="Z700" s="53">
        <f t="shared" si="10"/>
        <v>0</v>
      </c>
    </row>
    <row r="701" spans="1:26" ht="16" customHeight="1" x14ac:dyDescent="0.2">
      <c r="A701" s="54"/>
      <c r="B701" s="63" t="s">
        <v>4006</v>
      </c>
      <c r="C701" s="56" t="s">
        <v>4475</v>
      </c>
      <c r="D701" s="56" t="s">
        <v>4476</v>
      </c>
      <c r="E701" s="56" t="str" cm="1">
        <f t="array" ref="E701">_xlfn.XLOOKUP(C701,Master!E1:E2386,Master!H1:H2386)</f>
        <v>Yes</v>
      </c>
      <c r="F701" s="56" t="s">
        <v>1900</v>
      </c>
      <c r="G701" s="56" t="s">
        <v>285</v>
      </c>
      <c r="H701" s="56" t="s">
        <v>451</v>
      </c>
      <c r="I701" s="56" t="s">
        <v>473</v>
      </c>
      <c r="J701" s="56" t="s">
        <v>2985</v>
      </c>
      <c r="K701" s="56" t="s">
        <v>56</v>
      </c>
      <c r="L701" s="56" t="s">
        <v>50</v>
      </c>
      <c r="M701" s="57">
        <v>121</v>
      </c>
      <c r="N701" s="57" cm="1">
        <f t="array" ref="N701">O701</f>
        <v>220</v>
      </c>
      <c r="O701" s="57">
        <v>220</v>
      </c>
      <c r="P701" s="58" cm="1">
        <f t="array" ref="P701">(O701*$P$3)*(M701/O701)</f>
        <v>168.19</v>
      </c>
      <c r="Q701" s="58" cm="1">
        <f t="array" ref="Q701">R701</f>
        <v>367</v>
      </c>
      <c r="R701" s="58" cm="1">
        <f t="array" ref="R701">ROUND(O701*$P$3*(1+$Q$3),0)</f>
        <v>367</v>
      </c>
      <c r="S701" s="56" t="s">
        <v>2888</v>
      </c>
      <c r="T701" s="60" t="s">
        <v>58</v>
      </c>
      <c r="U701" s="51"/>
      <c r="V701" s="61"/>
      <c r="W701" s="61"/>
      <c r="X701" s="61"/>
      <c r="Y701" s="61"/>
      <c r="Z701" s="53">
        <f t="shared" si="10"/>
        <v>0</v>
      </c>
    </row>
    <row r="702" spans="1:26" ht="16" customHeight="1" x14ac:dyDescent="0.2">
      <c r="A702" s="54"/>
      <c r="B702" s="63" t="s">
        <v>4009</v>
      </c>
      <c r="C702" s="56" t="s">
        <v>4477</v>
      </c>
      <c r="D702" s="56" t="s">
        <v>4478</v>
      </c>
      <c r="E702" s="56" t="str" cm="1">
        <f t="array" ref="E702">_xlfn.XLOOKUP(C702,Master!E1:E2386,Master!H1:H2386)</f>
        <v>No</v>
      </c>
      <c r="F702" s="56" t="s">
        <v>4102</v>
      </c>
      <c r="G702" s="56" t="s">
        <v>61</v>
      </c>
      <c r="H702" s="56" t="s">
        <v>451</v>
      </c>
      <c r="I702" s="56" t="s">
        <v>473</v>
      </c>
      <c r="J702" s="56" t="s">
        <v>2985</v>
      </c>
      <c r="K702" s="56" t="s">
        <v>56</v>
      </c>
      <c r="L702" s="56" t="s">
        <v>50</v>
      </c>
      <c r="M702" s="57">
        <v>121</v>
      </c>
      <c r="N702" s="57" cm="1">
        <f t="array" ref="N702">O702</f>
        <v>220</v>
      </c>
      <c r="O702" s="57">
        <v>220</v>
      </c>
      <c r="P702" s="58" cm="1">
        <f t="array" ref="P702">(O702*$P$3)*(M702/O702)</f>
        <v>168.19</v>
      </c>
      <c r="Q702" s="58" cm="1">
        <f t="array" ref="Q702">R702</f>
        <v>367</v>
      </c>
      <c r="R702" s="58" cm="1">
        <f t="array" ref="R702">ROUND(O702*$P$3*(1+$Q$3),0)</f>
        <v>367</v>
      </c>
      <c r="S702" s="56" t="s">
        <v>2888</v>
      </c>
      <c r="T702" s="60" t="s">
        <v>58</v>
      </c>
      <c r="U702" s="51"/>
      <c r="V702" s="61"/>
      <c r="W702" s="61"/>
      <c r="X702" s="61"/>
      <c r="Y702" s="61"/>
      <c r="Z702" s="53">
        <f t="shared" si="10"/>
        <v>0</v>
      </c>
    </row>
    <row r="703" spans="1:26" ht="16" customHeight="1" x14ac:dyDescent="0.2">
      <c r="A703" s="54"/>
      <c r="B703" s="63" t="s">
        <v>4012</v>
      </c>
      <c r="C703" s="56" t="s">
        <v>4479</v>
      </c>
      <c r="D703" s="56" t="s">
        <v>4480</v>
      </c>
      <c r="E703" s="56" t="str" cm="1">
        <f t="array" ref="E703">_xlfn.XLOOKUP(C703,Master!E1:E2386,Master!H1:H2386)</f>
        <v>No</v>
      </c>
      <c r="F703" s="56" t="s">
        <v>4102</v>
      </c>
      <c r="G703" s="56" t="s">
        <v>64</v>
      </c>
      <c r="H703" s="56" t="s">
        <v>451</v>
      </c>
      <c r="I703" s="56" t="s">
        <v>473</v>
      </c>
      <c r="J703" s="56" t="s">
        <v>2985</v>
      </c>
      <c r="K703" s="56" t="s">
        <v>56</v>
      </c>
      <c r="L703" s="56" t="s">
        <v>50</v>
      </c>
      <c r="M703" s="57">
        <v>121</v>
      </c>
      <c r="N703" s="57" cm="1">
        <f t="array" ref="N703">O703</f>
        <v>220</v>
      </c>
      <c r="O703" s="57">
        <v>220</v>
      </c>
      <c r="P703" s="58" cm="1">
        <f t="array" ref="P703">(O703*$P$3)*(M703/O703)</f>
        <v>168.19</v>
      </c>
      <c r="Q703" s="58" cm="1">
        <f t="array" ref="Q703">R703</f>
        <v>367</v>
      </c>
      <c r="R703" s="58" cm="1">
        <f t="array" ref="R703">ROUND(O703*$P$3*(1+$Q$3),0)</f>
        <v>367</v>
      </c>
      <c r="S703" s="56" t="s">
        <v>2888</v>
      </c>
      <c r="T703" s="60" t="s">
        <v>58</v>
      </c>
      <c r="U703" s="51"/>
      <c r="V703" s="61"/>
      <c r="W703" s="61"/>
      <c r="X703" s="61"/>
      <c r="Y703" s="61"/>
      <c r="Z703" s="53">
        <f t="shared" si="10"/>
        <v>0</v>
      </c>
    </row>
    <row r="704" spans="1:26" ht="16" customHeight="1" x14ac:dyDescent="0.2">
      <c r="A704" s="54"/>
      <c r="B704" s="63" t="s">
        <v>4015</v>
      </c>
      <c r="C704" s="56" t="s">
        <v>4481</v>
      </c>
      <c r="D704" s="56" t="s">
        <v>4482</v>
      </c>
      <c r="E704" s="56" t="str" cm="1">
        <f t="array" ref="E704">_xlfn.XLOOKUP(C704,Master!E1:E2386,Master!H1:H2386)</f>
        <v>No</v>
      </c>
      <c r="F704" s="56" t="s">
        <v>4102</v>
      </c>
      <c r="G704" s="56" t="s">
        <v>67</v>
      </c>
      <c r="H704" s="56" t="s">
        <v>451</v>
      </c>
      <c r="I704" s="56" t="s">
        <v>473</v>
      </c>
      <c r="J704" s="56" t="s">
        <v>2985</v>
      </c>
      <c r="K704" s="56" t="s">
        <v>56</v>
      </c>
      <c r="L704" s="56" t="s">
        <v>50</v>
      </c>
      <c r="M704" s="57">
        <v>121</v>
      </c>
      <c r="N704" s="57" cm="1">
        <f t="array" ref="N704">O704</f>
        <v>220</v>
      </c>
      <c r="O704" s="57">
        <v>220</v>
      </c>
      <c r="P704" s="58" cm="1">
        <f t="array" ref="P704">(O704*$P$3)*(M704/O704)</f>
        <v>168.19</v>
      </c>
      <c r="Q704" s="58" cm="1">
        <f t="array" ref="Q704">R704</f>
        <v>367</v>
      </c>
      <c r="R704" s="58" cm="1">
        <f t="array" ref="R704">ROUND(O704*$P$3*(1+$Q$3),0)</f>
        <v>367</v>
      </c>
      <c r="S704" s="56" t="s">
        <v>2888</v>
      </c>
      <c r="T704" s="60" t="s">
        <v>58</v>
      </c>
      <c r="U704" s="51"/>
      <c r="V704" s="61"/>
      <c r="W704" s="61"/>
      <c r="X704" s="61"/>
      <c r="Y704" s="61"/>
      <c r="Z704" s="53">
        <f t="shared" si="10"/>
        <v>0</v>
      </c>
    </row>
    <row r="705" spans="1:26" ht="16" customHeight="1" x14ac:dyDescent="0.2">
      <c r="A705" s="54"/>
      <c r="B705" s="63" t="s">
        <v>4018</v>
      </c>
      <c r="C705" s="56" t="s">
        <v>4483</v>
      </c>
      <c r="D705" s="56" t="s">
        <v>4484</v>
      </c>
      <c r="E705" s="56" t="str" cm="1">
        <f t="array" ref="E705">_xlfn.XLOOKUP(C705,Master!E1:E2386,Master!H1:H2386)</f>
        <v>No</v>
      </c>
      <c r="F705" s="56" t="s">
        <v>4102</v>
      </c>
      <c r="G705" s="56" t="s">
        <v>70</v>
      </c>
      <c r="H705" s="56" t="s">
        <v>451</v>
      </c>
      <c r="I705" s="56" t="s">
        <v>473</v>
      </c>
      <c r="J705" s="56" t="s">
        <v>2985</v>
      </c>
      <c r="K705" s="56" t="s">
        <v>56</v>
      </c>
      <c r="L705" s="56" t="s">
        <v>50</v>
      </c>
      <c r="M705" s="57">
        <v>121</v>
      </c>
      <c r="N705" s="57" cm="1">
        <f t="array" ref="N705">O705</f>
        <v>220</v>
      </c>
      <c r="O705" s="57">
        <v>220</v>
      </c>
      <c r="P705" s="58" cm="1">
        <f t="array" ref="P705">(O705*$P$3)*(M705/O705)</f>
        <v>168.19</v>
      </c>
      <c r="Q705" s="58" cm="1">
        <f t="array" ref="Q705">R705</f>
        <v>367</v>
      </c>
      <c r="R705" s="58" cm="1">
        <f t="array" ref="R705">ROUND(O705*$P$3*(1+$Q$3),0)</f>
        <v>367</v>
      </c>
      <c r="S705" s="56" t="s">
        <v>2888</v>
      </c>
      <c r="T705" s="60" t="s">
        <v>58</v>
      </c>
      <c r="U705" s="51"/>
      <c r="V705" s="61"/>
      <c r="W705" s="61"/>
      <c r="X705" s="61"/>
      <c r="Y705" s="61"/>
      <c r="Z705" s="53">
        <f t="shared" si="10"/>
        <v>0</v>
      </c>
    </row>
    <row r="706" spans="1:26" ht="16" customHeight="1" x14ac:dyDescent="0.2">
      <c r="A706" s="54"/>
      <c r="B706" s="55">
        <v>840490702479</v>
      </c>
      <c r="C706" s="56" t="s">
        <v>4485</v>
      </c>
      <c r="D706" s="56" t="s">
        <v>4486</v>
      </c>
      <c r="E706" s="56" t="str" cm="1">
        <f t="array" ref="E706">_xlfn.XLOOKUP(C706,Master!E1:E2386,Master!H1:H2386)</f>
        <v>No</v>
      </c>
      <c r="F706" s="56" t="s">
        <v>4102</v>
      </c>
      <c r="G706" s="56" t="s">
        <v>282</v>
      </c>
      <c r="H706" s="56" t="s">
        <v>451</v>
      </c>
      <c r="I706" s="56" t="s">
        <v>473</v>
      </c>
      <c r="J706" s="56" t="s">
        <v>2985</v>
      </c>
      <c r="K706" s="56" t="s">
        <v>56</v>
      </c>
      <c r="L706" s="56" t="s">
        <v>50</v>
      </c>
      <c r="M706" s="57">
        <v>121</v>
      </c>
      <c r="N706" s="57" cm="1">
        <f t="array" ref="N706">O706</f>
        <v>220</v>
      </c>
      <c r="O706" s="57">
        <v>220</v>
      </c>
      <c r="P706" s="58" cm="1">
        <f t="array" ref="P706">(O706*$P$3)*(M706/O706)</f>
        <v>168.19</v>
      </c>
      <c r="Q706" s="58" cm="1">
        <f t="array" ref="Q706">R706</f>
        <v>367</v>
      </c>
      <c r="R706" s="58" cm="1">
        <f t="array" ref="R706">ROUND(O706*$P$3*(1+$Q$3),0)</f>
        <v>367</v>
      </c>
      <c r="S706" s="56" t="s">
        <v>2888</v>
      </c>
      <c r="T706" s="60" t="s">
        <v>58</v>
      </c>
      <c r="U706" s="51"/>
      <c r="V706" s="61"/>
      <c r="W706" s="61"/>
      <c r="X706" s="61"/>
      <c r="Y706" s="61"/>
      <c r="Z706" s="53">
        <f t="shared" si="10"/>
        <v>0</v>
      </c>
    </row>
    <row r="707" spans="1:26" ht="16" customHeight="1" x14ac:dyDescent="0.2">
      <c r="A707" s="54"/>
      <c r="B707" s="55">
        <v>840490702462</v>
      </c>
      <c r="C707" s="56" t="s">
        <v>4487</v>
      </c>
      <c r="D707" s="56" t="s">
        <v>4488</v>
      </c>
      <c r="E707" s="56" t="str" cm="1">
        <f t="array" ref="E707">_xlfn.XLOOKUP(C707,Master!E1:E2386,Master!H1:H2386)</f>
        <v>No</v>
      </c>
      <c r="F707" s="56" t="s">
        <v>4102</v>
      </c>
      <c r="G707" s="56" t="s">
        <v>285</v>
      </c>
      <c r="H707" s="56" t="s">
        <v>451</v>
      </c>
      <c r="I707" s="56" t="s">
        <v>473</v>
      </c>
      <c r="J707" s="56" t="s">
        <v>2985</v>
      </c>
      <c r="K707" s="56" t="s">
        <v>56</v>
      </c>
      <c r="L707" s="56" t="s">
        <v>50</v>
      </c>
      <c r="M707" s="57">
        <v>121</v>
      </c>
      <c r="N707" s="57" cm="1">
        <f t="array" ref="N707">O707</f>
        <v>220</v>
      </c>
      <c r="O707" s="57">
        <v>220</v>
      </c>
      <c r="P707" s="58" cm="1">
        <f t="array" ref="P707">(O707*$P$3)*(M707/O707)</f>
        <v>168.19</v>
      </c>
      <c r="Q707" s="58" cm="1">
        <f t="array" ref="Q707">R707</f>
        <v>367</v>
      </c>
      <c r="R707" s="58" cm="1">
        <f t="array" ref="R707">ROUND(O707*$P$3*(1+$Q$3),0)</f>
        <v>367</v>
      </c>
      <c r="S707" s="56" t="s">
        <v>2888</v>
      </c>
      <c r="T707" s="60" t="s">
        <v>58</v>
      </c>
      <c r="U707" s="51"/>
      <c r="V707" s="61"/>
      <c r="W707" s="61"/>
      <c r="X707" s="61"/>
      <c r="Y707" s="61"/>
      <c r="Z707" s="53">
        <f t="shared" si="10"/>
        <v>0</v>
      </c>
    </row>
    <row r="708" spans="1:26" ht="16" customHeight="1" x14ac:dyDescent="0.2">
      <c r="A708" s="54"/>
      <c r="B708" s="63" t="s">
        <v>3997</v>
      </c>
      <c r="C708" s="56" t="s">
        <v>4489</v>
      </c>
      <c r="D708" s="56" t="s">
        <v>4490</v>
      </c>
      <c r="E708" s="56" t="str" cm="1">
        <f t="array" ref="E708">_xlfn.XLOOKUP(C708,Master!E1:E2386,Master!H1:H2386)</f>
        <v>No</v>
      </c>
      <c r="F708" s="56" t="s">
        <v>4077</v>
      </c>
      <c r="G708" s="56" t="s">
        <v>61</v>
      </c>
      <c r="H708" s="56" t="s">
        <v>451</v>
      </c>
      <c r="I708" s="56" t="s">
        <v>473</v>
      </c>
      <c r="J708" s="56" t="s">
        <v>2985</v>
      </c>
      <c r="K708" s="56" t="s">
        <v>56</v>
      </c>
      <c r="L708" s="56" t="s">
        <v>50</v>
      </c>
      <c r="M708" s="57">
        <v>121</v>
      </c>
      <c r="N708" s="57" cm="1">
        <f t="array" ref="N708">O708</f>
        <v>220</v>
      </c>
      <c r="O708" s="57">
        <v>220</v>
      </c>
      <c r="P708" s="58" cm="1">
        <f t="array" ref="P708">(O708*$P$3)*(M708/O708)</f>
        <v>168.19</v>
      </c>
      <c r="Q708" s="58" cm="1">
        <f t="array" ref="Q708">R708</f>
        <v>367</v>
      </c>
      <c r="R708" s="58" cm="1">
        <f t="array" ref="R708">ROUND(O708*$P$3*(1+$Q$3),0)</f>
        <v>367</v>
      </c>
      <c r="S708" s="56" t="s">
        <v>2888</v>
      </c>
      <c r="T708" s="60" t="s">
        <v>58</v>
      </c>
      <c r="U708" s="51"/>
      <c r="V708" s="61"/>
      <c r="W708" s="61"/>
      <c r="X708" s="61"/>
      <c r="Y708" s="61"/>
      <c r="Z708" s="53">
        <f t="shared" si="10"/>
        <v>0</v>
      </c>
    </row>
    <row r="709" spans="1:26" ht="16" customHeight="1" x14ac:dyDescent="0.2">
      <c r="A709" s="54"/>
      <c r="B709" s="63" t="s">
        <v>4000</v>
      </c>
      <c r="C709" s="56" t="s">
        <v>4491</v>
      </c>
      <c r="D709" s="56" t="s">
        <v>4492</v>
      </c>
      <c r="E709" s="56" t="str" cm="1">
        <f t="array" ref="E709">_xlfn.XLOOKUP(C709,Master!E1:E2386,Master!H1:H2386)</f>
        <v>No</v>
      </c>
      <c r="F709" s="56" t="s">
        <v>4077</v>
      </c>
      <c r="G709" s="56" t="s">
        <v>64</v>
      </c>
      <c r="H709" s="56" t="s">
        <v>451</v>
      </c>
      <c r="I709" s="56" t="s">
        <v>473</v>
      </c>
      <c r="J709" s="56" t="s">
        <v>2985</v>
      </c>
      <c r="K709" s="56" t="s">
        <v>56</v>
      </c>
      <c r="L709" s="56" t="s">
        <v>50</v>
      </c>
      <c r="M709" s="57">
        <v>121</v>
      </c>
      <c r="N709" s="57" cm="1">
        <f t="array" ref="N709">O709</f>
        <v>220</v>
      </c>
      <c r="O709" s="57">
        <v>220</v>
      </c>
      <c r="P709" s="58" cm="1">
        <f t="array" ref="P709">(O709*$P$3)*(M709/O709)</f>
        <v>168.19</v>
      </c>
      <c r="Q709" s="58" cm="1">
        <f t="array" ref="Q709">R709</f>
        <v>367</v>
      </c>
      <c r="R709" s="58" cm="1">
        <f t="array" ref="R709">ROUND(O709*$P$3*(1+$Q$3),0)</f>
        <v>367</v>
      </c>
      <c r="S709" s="56" t="s">
        <v>2888</v>
      </c>
      <c r="T709" s="60" t="s">
        <v>58</v>
      </c>
      <c r="U709" s="51"/>
      <c r="V709" s="61"/>
      <c r="W709" s="61"/>
      <c r="X709" s="61"/>
      <c r="Y709" s="61"/>
      <c r="Z709" s="53">
        <f t="shared" si="10"/>
        <v>0</v>
      </c>
    </row>
    <row r="710" spans="1:26" ht="16" customHeight="1" x14ac:dyDescent="0.2">
      <c r="A710" s="54"/>
      <c r="B710" s="63" t="s">
        <v>4003</v>
      </c>
      <c r="C710" s="56" t="s">
        <v>4493</v>
      </c>
      <c r="D710" s="56" t="s">
        <v>4494</v>
      </c>
      <c r="E710" s="56" t="str" cm="1">
        <f t="array" ref="E710">_xlfn.XLOOKUP(C710,Master!E1:E2386,Master!H1:H2386)</f>
        <v>No</v>
      </c>
      <c r="F710" s="56" t="s">
        <v>4077</v>
      </c>
      <c r="G710" s="56" t="s">
        <v>67</v>
      </c>
      <c r="H710" s="56" t="s">
        <v>451</v>
      </c>
      <c r="I710" s="56" t="s">
        <v>473</v>
      </c>
      <c r="J710" s="56" t="s">
        <v>2985</v>
      </c>
      <c r="K710" s="56" t="s">
        <v>56</v>
      </c>
      <c r="L710" s="56" t="s">
        <v>50</v>
      </c>
      <c r="M710" s="57">
        <v>121</v>
      </c>
      <c r="N710" s="57" cm="1">
        <f t="array" ref="N710">O710</f>
        <v>220</v>
      </c>
      <c r="O710" s="57">
        <v>220</v>
      </c>
      <c r="P710" s="58" cm="1">
        <f t="array" ref="P710">(O710*$P$3)*(M710/O710)</f>
        <v>168.19</v>
      </c>
      <c r="Q710" s="58" cm="1">
        <f t="array" ref="Q710">R710</f>
        <v>367</v>
      </c>
      <c r="R710" s="58" cm="1">
        <f t="array" ref="R710">ROUND(O710*$P$3*(1+$Q$3),0)</f>
        <v>367</v>
      </c>
      <c r="S710" s="56" t="s">
        <v>2888</v>
      </c>
      <c r="T710" s="60" t="s">
        <v>58</v>
      </c>
      <c r="U710" s="51"/>
      <c r="V710" s="61"/>
      <c r="W710" s="61"/>
      <c r="X710" s="61"/>
      <c r="Y710" s="61"/>
      <c r="Z710" s="53">
        <f t="shared" si="10"/>
        <v>0</v>
      </c>
    </row>
    <row r="711" spans="1:26" ht="16" customHeight="1" x14ac:dyDescent="0.2">
      <c r="A711" s="54"/>
      <c r="B711" s="63" t="s">
        <v>4006</v>
      </c>
      <c r="C711" s="56" t="s">
        <v>4495</v>
      </c>
      <c r="D711" s="56" t="s">
        <v>4496</v>
      </c>
      <c r="E711" s="56" t="str" cm="1">
        <f t="array" ref="E711">_xlfn.XLOOKUP(C711,Master!E1:E2386,Master!H1:H2386)</f>
        <v>No</v>
      </c>
      <c r="F711" s="56" t="s">
        <v>4077</v>
      </c>
      <c r="G711" s="56" t="s">
        <v>70</v>
      </c>
      <c r="H711" s="56" t="s">
        <v>451</v>
      </c>
      <c r="I711" s="56" t="s">
        <v>473</v>
      </c>
      <c r="J711" s="56" t="s">
        <v>2985</v>
      </c>
      <c r="K711" s="56" t="s">
        <v>56</v>
      </c>
      <c r="L711" s="56" t="s">
        <v>50</v>
      </c>
      <c r="M711" s="57">
        <v>121</v>
      </c>
      <c r="N711" s="57" cm="1">
        <f t="array" ref="N711">O711</f>
        <v>220</v>
      </c>
      <c r="O711" s="57">
        <v>220</v>
      </c>
      <c r="P711" s="58" cm="1">
        <f t="array" ref="P711">(O711*$P$3)*(M711/O711)</f>
        <v>168.19</v>
      </c>
      <c r="Q711" s="58" cm="1">
        <f t="array" ref="Q711">R711</f>
        <v>367</v>
      </c>
      <c r="R711" s="58" cm="1">
        <f t="array" ref="R711">ROUND(O711*$P$3*(1+$Q$3),0)</f>
        <v>367</v>
      </c>
      <c r="S711" s="56" t="s">
        <v>2888</v>
      </c>
      <c r="T711" s="60" t="s">
        <v>58</v>
      </c>
      <c r="U711" s="51"/>
      <c r="V711" s="61"/>
      <c r="W711" s="61"/>
      <c r="X711" s="61"/>
      <c r="Y711" s="61"/>
      <c r="Z711" s="53">
        <f t="shared" si="10"/>
        <v>0</v>
      </c>
    </row>
    <row r="712" spans="1:26" ht="16" customHeight="1" x14ac:dyDescent="0.2">
      <c r="A712" s="54"/>
      <c r="B712" s="63" t="s">
        <v>4009</v>
      </c>
      <c r="C712" s="56" t="s">
        <v>4497</v>
      </c>
      <c r="D712" s="56" t="s">
        <v>4498</v>
      </c>
      <c r="E712" s="56" t="str" cm="1">
        <f t="array" ref="E712">_xlfn.XLOOKUP(C712,Master!E1:E2386,Master!H1:H2386)</f>
        <v>No</v>
      </c>
      <c r="F712" s="56" t="s">
        <v>4077</v>
      </c>
      <c r="G712" s="56" t="s">
        <v>282</v>
      </c>
      <c r="H712" s="56" t="s">
        <v>451</v>
      </c>
      <c r="I712" s="56" t="s">
        <v>473</v>
      </c>
      <c r="J712" s="56" t="s">
        <v>2985</v>
      </c>
      <c r="K712" s="56" t="s">
        <v>56</v>
      </c>
      <c r="L712" s="56" t="s">
        <v>50</v>
      </c>
      <c r="M712" s="57">
        <v>121</v>
      </c>
      <c r="N712" s="57" cm="1">
        <f t="array" ref="N712">O712</f>
        <v>220</v>
      </c>
      <c r="O712" s="57">
        <v>220</v>
      </c>
      <c r="P712" s="58" cm="1">
        <f t="array" ref="P712">(O712*$P$3)*(M712/O712)</f>
        <v>168.19</v>
      </c>
      <c r="Q712" s="58" cm="1">
        <f t="array" ref="Q712">R712</f>
        <v>367</v>
      </c>
      <c r="R712" s="58" cm="1">
        <f t="array" ref="R712">ROUND(O712*$P$3*(1+$Q$3),0)</f>
        <v>367</v>
      </c>
      <c r="S712" s="56" t="s">
        <v>2888</v>
      </c>
      <c r="T712" s="60" t="s">
        <v>58</v>
      </c>
      <c r="U712" s="51"/>
      <c r="V712" s="61"/>
      <c r="W712" s="61"/>
      <c r="X712" s="61"/>
      <c r="Y712" s="61"/>
      <c r="Z712" s="53">
        <f t="shared" ref="Z712:Z775" si="11">(V712*M712)+(W712*M712)+(M712*X712)+(Y712*M712)</f>
        <v>0</v>
      </c>
    </row>
    <row r="713" spans="1:26" ht="16" customHeight="1" x14ac:dyDescent="0.2">
      <c r="A713" s="54"/>
      <c r="B713" s="63" t="s">
        <v>4012</v>
      </c>
      <c r="C713" s="56" t="s">
        <v>4499</v>
      </c>
      <c r="D713" s="56" t="s">
        <v>4500</v>
      </c>
      <c r="E713" s="56" t="str" cm="1">
        <f t="array" ref="E713">_xlfn.XLOOKUP(C713,Master!E1:E2386,Master!H1:H2386)</f>
        <v>No</v>
      </c>
      <c r="F713" s="56" t="s">
        <v>4077</v>
      </c>
      <c r="G713" s="56" t="s">
        <v>285</v>
      </c>
      <c r="H713" s="56" t="s">
        <v>451</v>
      </c>
      <c r="I713" s="56" t="s">
        <v>473</v>
      </c>
      <c r="J713" s="56" t="s">
        <v>2985</v>
      </c>
      <c r="K713" s="56" t="s">
        <v>56</v>
      </c>
      <c r="L713" s="56" t="s">
        <v>50</v>
      </c>
      <c r="M713" s="57">
        <v>121</v>
      </c>
      <c r="N713" s="57" cm="1">
        <f t="array" ref="N713">O713</f>
        <v>220</v>
      </c>
      <c r="O713" s="57">
        <v>220</v>
      </c>
      <c r="P713" s="58" cm="1">
        <f t="array" ref="P713">(O713*$P$3)*(M713/O713)</f>
        <v>168.19</v>
      </c>
      <c r="Q713" s="58" cm="1">
        <f t="array" ref="Q713">R713</f>
        <v>367</v>
      </c>
      <c r="R713" s="58" cm="1">
        <f t="array" ref="R713">ROUND(O713*$P$3*(1+$Q$3),0)</f>
        <v>367</v>
      </c>
      <c r="S713" s="56" t="s">
        <v>2888</v>
      </c>
      <c r="T713" s="60" t="s">
        <v>58</v>
      </c>
      <c r="U713" s="51"/>
      <c r="V713" s="61"/>
      <c r="W713" s="61"/>
      <c r="X713" s="61"/>
      <c r="Y713" s="61"/>
      <c r="Z713" s="53">
        <f t="shared" si="11"/>
        <v>0</v>
      </c>
    </row>
    <row r="714" spans="1:26" ht="16" customHeight="1" x14ac:dyDescent="0.2">
      <c r="A714" s="54"/>
      <c r="B714" s="63" t="s">
        <v>4015</v>
      </c>
      <c r="C714" s="56" t="s">
        <v>4501</v>
      </c>
      <c r="D714" s="56" t="s">
        <v>4502</v>
      </c>
      <c r="E714" s="56" t="str" cm="1">
        <f t="array" ref="E714">_xlfn.XLOOKUP(C714,Master!E1:E2386,Master!H1:H2386)</f>
        <v>No</v>
      </c>
      <c r="F714" s="56" t="s">
        <v>3370</v>
      </c>
      <c r="G714" s="56" t="s">
        <v>61</v>
      </c>
      <c r="H714" s="56" t="s">
        <v>451</v>
      </c>
      <c r="I714" s="56" t="s">
        <v>1091</v>
      </c>
      <c r="J714" s="56" t="s">
        <v>2985</v>
      </c>
      <c r="K714" s="56" t="s">
        <v>56</v>
      </c>
      <c r="L714" s="56" t="s">
        <v>50</v>
      </c>
      <c r="M714" s="57">
        <v>110</v>
      </c>
      <c r="N714" s="57" cm="1">
        <f t="array" ref="N714">O714</f>
        <v>200</v>
      </c>
      <c r="O714" s="57">
        <v>200</v>
      </c>
      <c r="P714" s="58" cm="1">
        <f t="array" ref="P714">(O714*$P$3)*(M714/O714)</f>
        <v>152.9</v>
      </c>
      <c r="Q714" s="58" cm="1">
        <f t="array" ref="Q714">R714</f>
        <v>334</v>
      </c>
      <c r="R714" s="58" cm="1">
        <f t="array" ref="R714">ROUND(O714*$P$3*(1+$Q$3),0)</f>
        <v>334</v>
      </c>
      <c r="S714" s="56" t="s">
        <v>2888</v>
      </c>
      <c r="T714" s="60" t="s">
        <v>58</v>
      </c>
      <c r="U714" s="51"/>
      <c r="V714" s="61"/>
      <c r="W714" s="61"/>
      <c r="X714" s="61"/>
      <c r="Y714" s="61"/>
      <c r="Z714" s="53">
        <f t="shared" si="11"/>
        <v>0</v>
      </c>
    </row>
    <row r="715" spans="1:26" ht="16" customHeight="1" x14ac:dyDescent="0.2">
      <c r="A715" s="54"/>
      <c r="B715" s="63" t="s">
        <v>4018</v>
      </c>
      <c r="C715" s="56" t="s">
        <v>4503</v>
      </c>
      <c r="D715" s="56" t="s">
        <v>4504</v>
      </c>
      <c r="E715" s="56" t="str" cm="1">
        <f t="array" ref="E715">_xlfn.XLOOKUP(C715,Master!E1:E2386,Master!H1:H2386)</f>
        <v>No</v>
      </c>
      <c r="F715" s="56" t="s">
        <v>3370</v>
      </c>
      <c r="G715" s="56" t="s">
        <v>64</v>
      </c>
      <c r="H715" s="56" t="s">
        <v>451</v>
      </c>
      <c r="I715" s="56" t="s">
        <v>1091</v>
      </c>
      <c r="J715" s="56" t="s">
        <v>2985</v>
      </c>
      <c r="K715" s="56" t="s">
        <v>56</v>
      </c>
      <c r="L715" s="56" t="s">
        <v>50</v>
      </c>
      <c r="M715" s="57">
        <v>110</v>
      </c>
      <c r="N715" s="57" cm="1">
        <f t="array" ref="N715">O715</f>
        <v>200</v>
      </c>
      <c r="O715" s="57">
        <v>200</v>
      </c>
      <c r="P715" s="58" cm="1">
        <f t="array" ref="P715">(O715*$P$3)*(M715/O715)</f>
        <v>152.9</v>
      </c>
      <c r="Q715" s="58" cm="1">
        <f t="array" ref="Q715">R715</f>
        <v>334</v>
      </c>
      <c r="R715" s="58" cm="1">
        <f t="array" ref="R715">ROUND(O715*$P$3*(1+$Q$3),0)</f>
        <v>334</v>
      </c>
      <c r="S715" s="56" t="s">
        <v>2888</v>
      </c>
      <c r="T715" s="60" t="s">
        <v>58</v>
      </c>
      <c r="U715" s="51"/>
      <c r="V715" s="61"/>
      <c r="W715" s="61"/>
      <c r="X715" s="61"/>
      <c r="Y715" s="61"/>
      <c r="Z715" s="53">
        <f t="shared" si="11"/>
        <v>0</v>
      </c>
    </row>
    <row r="716" spans="1:26" ht="16" customHeight="1" x14ac:dyDescent="0.2">
      <c r="A716" s="54"/>
      <c r="B716" s="55">
        <v>840490702479</v>
      </c>
      <c r="C716" s="56" t="s">
        <v>4505</v>
      </c>
      <c r="D716" s="56" t="s">
        <v>4506</v>
      </c>
      <c r="E716" s="56" t="str" cm="1">
        <f t="array" ref="E716">_xlfn.XLOOKUP(C716,Master!E1:E2386,Master!H1:H2386)</f>
        <v>No</v>
      </c>
      <c r="F716" s="56" t="s">
        <v>3370</v>
      </c>
      <c r="G716" s="56" t="s">
        <v>67</v>
      </c>
      <c r="H716" s="56" t="s">
        <v>451</v>
      </c>
      <c r="I716" s="56" t="s">
        <v>1091</v>
      </c>
      <c r="J716" s="56" t="s">
        <v>2985</v>
      </c>
      <c r="K716" s="56" t="s">
        <v>56</v>
      </c>
      <c r="L716" s="56" t="s">
        <v>50</v>
      </c>
      <c r="M716" s="57">
        <v>110</v>
      </c>
      <c r="N716" s="57" cm="1">
        <f t="array" ref="N716">O716</f>
        <v>200</v>
      </c>
      <c r="O716" s="57">
        <v>200</v>
      </c>
      <c r="P716" s="58" cm="1">
        <f t="array" ref="P716">(O716*$P$3)*(M716/O716)</f>
        <v>152.9</v>
      </c>
      <c r="Q716" s="58" cm="1">
        <f t="array" ref="Q716">R716</f>
        <v>334</v>
      </c>
      <c r="R716" s="58" cm="1">
        <f t="array" ref="R716">ROUND(O716*$P$3*(1+$Q$3),0)</f>
        <v>334</v>
      </c>
      <c r="S716" s="56" t="s">
        <v>2888</v>
      </c>
      <c r="T716" s="60" t="s">
        <v>58</v>
      </c>
      <c r="U716" s="51"/>
      <c r="V716" s="61"/>
      <c r="W716" s="61"/>
      <c r="X716" s="61"/>
      <c r="Y716" s="61"/>
      <c r="Z716" s="53">
        <f t="shared" si="11"/>
        <v>0</v>
      </c>
    </row>
    <row r="717" spans="1:26" ht="16" customHeight="1" x14ac:dyDescent="0.2">
      <c r="A717" s="54"/>
      <c r="B717" s="55">
        <v>840490702462</v>
      </c>
      <c r="C717" s="56" t="s">
        <v>4507</v>
      </c>
      <c r="D717" s="56" t="s">
        <v>4508</v>
      </c>
      <c r="E717" s="56" t="str" cm="1">
        <f t="array" ref="E717">_xlfn.XLOOKUP(C717,Master!E1:E2386,Master!H1:H2386)</f>
        <v>No</v>
      </c>
      <c r="F717" s="56" t="s">
        <v>3370</v>
      </c>
      <c r="G717" s="56" t="s">
        <v>70</v>
      </c>
      <c r="H717" s="56" t="s">
        <v>451</v>
      </c>
      <c r="I717" s="56" t="s">
        <v>1091</v>
      </c>
      <c r="J717" s="56" t="s">
        <v>2985</v>
      </c>
      <c r="K717" s="56" t="s">
        <v>56</v>
      </c>
      <c r="L717" s="56" t="s">
        <v>50</v>
      </c>
      <c r="M717" s="57">
        <v>110</v>
      </c>
      <c r="N717" s="57" cm="1">
        <f t="array" ref="N717">O717</f>
        <v>200</v>
      </c>
      <c r="O717" s="57">
        <v>200</v>
      </c>
      <c r="P717" s="58" cm="1">
        <f t="array" ref="P717">(O717*$P$3)*(M717/O717)</f>
        <v>152.9</v>
      </c>
      <c r="Q717" s="58" cm="1">
        <f t="array" ref="Q717">R717</f>
        <v>334</v>
      </c>
      <c r="R717" s="58" cm="1">
        <f t="array" ref="R717">ROUND(O717*$P$3*(1+$Q$3),0)</f>
        <v>334</v>
      </c>
      <c r="S717" s="56" t="s">
        <v>2888</v>
      </c>
      <c r="T717" s="60" t="s">
        <v>58</v>
      </c>
      <c r="U717" s="51"/>
      <c r="V717" s="61"/>
      <c r="W717" s="61"/>
      <c r="X717" s="61"/>
      <c r="Y717" s="61"/>
      <c r="Z717" s="53">
        <f t="shared" si="11"/>
        <v>0</v>
      </c>
    </row>
    <row r="718" spans="1:26" ht="16" customHeight="1" x14ac:dyDescent="0.2">
      <c r="A718" s="54"/>
      <c r="B718" s="63" t="s">
        <v>3997</v>
      </c>
      <c r="C718" s="56" t="s">
        <v>4509</v>
      </c>
      <c r="D718" s="56" t="s">
        <v>4510</v>
      </c>
      <c r="E718" s="56" t="str" cm="1">
        <f t="array" ref="E718">_xlfn.XLOOKUP(C718,Master!E1:E2386,Master!H1:H2386)</f>
        <v>No</v>
      </c>
      <c r="F718" s="56" t="s">
        <v>3370</v>
      </c>
      <c r="G718" s="56" t="s">
        <v>282</v>
      </c>
      <c r="H718" s="56" t="s">
        <v>451</v>
      </c>
      <c r="I718" s="56" t="s">
        <v>1091</v>
      </c>
      <c r="J718" s="56" t="s">
        <v>2985</v>
      </c>
      <c r="K718" s="56" t="s">
        <v>56</v>
      </c>
      <c r="L718" s="56" t="s">
        <v>50</v>
      </c>
      <c r="M718" s="57">
        <v>110</v>
      </c>
      <c r="N718" s="57" cm="1">
        <f t="array" ref="N718">O718</f>
        <v>200</v>
      </c>
      <c r="O718" s="57">
        <v>200</v>
      </c>
      <c r="P718" s="58" cm="1">
        <f t="array" ref="P718">(O718*$P$3)*(M718/O718)</f>
        <v>152.9</v>
      </c>
      <c r="Q718" s="58" cm="1">
        <f t="array" ref="Q718">R718</f>
        <v>334</v>
      </c>
      <c r="R718" s="58" cm="1">
        <f t="array" ref="R718">ROUND(O718*$P$3*(1+$Q$3),0)</f>
        <v>334</v>
      </c>
      <c r="S718" s="56" t="s">
        <v>2888</v>
      </c>
      <c r="T718" s="60" t="s">
        <v>58</v>
      </c>
      <c r="U718" s="51"/>
      <c r="V718" s="61"/>
      <c r="W718" s="61"/>
      <c r="X718" s="61"/>
      <c r="Y718" s="61"/>
      <c r="Z718" s="53">
        <f t="shared" si="11"/>
        <v>0</v>
      </c>
    </row>
    <row r="719" spans="1:26" ht="16" customHeight="1" x14ac:dyDescent="0.2">
      <c r="A719" s="54"/>
      <c r="B719" s="63" t="s">
        <v>4000</v>
      </c>
      <c r="C719" s="56" t="s">
        <v>4511</v>
      </c>
      <c r="D719" s="56" t="s">
        <v>4512</v>
      </c>
      <c r="E719" s="56" t="str" cm="1">
        <f t="array" ref="E719">_xlfn.XLOOKUP(C719,Master!E1:E2386,Master!H1:H2386)</f>
        <v>No</v>
      </c>
      <c r="F719" s="56" t="s">
        <v>3370</v>
      </c>
      <c r="G719" s="56" t="s">
        <v>285</v>
      </c>
      <c r="H719" s="56" t="s">
        <v>451</v>
      </c>
      <c r="I719" s="56" t="s">
        <v>1091</v>
      </c>
      <c r="J719" s="56" t="s">
        <v>2985</v>
      </c>
      <c r="K719" s="56" t="s">
        <v>56</v>
      </c>
      <c r="L719" s="56" t="s">
        <v>50</v>
      </c>
      <c r="M719" s="57">
        <v>110</v>
      </c>
      <c r="N719" s="57" cm="1">
        <f t="array" ref="N719">O719</f>
        <v>200</v>
      </c>
      <c r="O719" s="57">
        <v>200</v>
      </c>
      <c r="P719" s="58" cm="1">
        <f t="array" ref="P719">(O719*$P$3)*(M719/O719)</f>
        <v>152.9</v>
      </c>
      <c r="Q719" s="58" cm="1">
        <f t="array" ref="Q719">R719</f>
        <v>334</v>
      </c>
      <c r="R719" s="58" cm="1">
        <f t="array" ref="R719">ROUND(O719*$P$3*(1+$Q$3),0)</f>
        <v>334</v>
      </c>
      <c r="S719" s="56" t="s">
        <v>2888</v>
      </c>
      <c r="T719" s="60" t="s">
        <v>58</v>
      </c>
      <c r="U719" s="51"/>
      <c r="V719" s="61"/>
      <c r="W719" s="61"/>
      <c r="X719" s="61"/>
      <c r="Y719" s="61"/>
      <c r="Z719" s="53">
        <f t="shared" si="11"/>
        <v>0</v>
      </c>
    </row>
    <row r="720" spans="1:26" ht="16" customHeight="1" x14ac:dyDescent="0.2">
      <c r="A720" s="54"/>
      <c r="B720" s="63" t="s">
        <v>4003</v>
      </c>
      <c r="C720" s="56" t="s">
        <v>4513</v>
      </c>
      <c r="D720" s="56" t="s">
        <v>4514</v>
      </c>
      <c r="E720" s="56" t="str" cm="1">
        <f t="array" ref="E720">_xlfn.XLOOKUP(C720,Master!E1:E2386,Master!H1:H2386)</f>
        <v>Yes</v>
      </c>
      <c r="F720" s="56" t="s">
        <v>190</v>
      </c>
      <c r="G720" s="56" t="s">
        <v>52</v>
      </c>
      <c r="H720" s="56" t="s">
        <v>53</v>
      </c>
      <c r="I720" s="56" t="s">
        <v>73</v>
      </c>
      <c r="J720" s="56" t="s">
        <v>2985</v>
      </c>
      <c r="K720" s="56" t="s">
        <v>56</v>
      </c>
      <c r="L720" s="56" t="s">
        <v>50</v>
      </c>
      <c r="M720" s="57">
        <v>71.5</v>
      </c>
      <c r="N720" s="57" cm="1">
        <f t="array" ref="N720">O720</f>
        <v>130</v>
      </c>
      <c r="O720" s="57">
        <v>130</v>
      </c>
      <c r="P720" s="58" cm="1">
        <f t="array" ref="P720">(O720*$P$3)*(M720/O720)</f>
        <v>99.385000000000005</v>
      </c>
      <c r="Q720" s="58" cm="1">
        <f t="array" ref="Q720">R720</f>
        <v>217</v>
      </c>
      <c r="R720" s="58" cm="1">
        <f t="array" ref="R720">ROUND(O720*$P$3*(1+$Q$3),0)</f>
        <v>217</v>
      </c>
      <c r="S720" s="56" t="s">
        <v>2942</v>
      </c>
      <c r="T720" s="60" t="s">
        <v>58</v>
      </c>
      <c r="U720" s="51"/>
      <c r="V720" s="61"/>
      <c r="W720" s="61"/>
      <c r="X720" s="61"/>
      <c r="Y720" s="61"/>
      <c r="Z720" s="53">
        <f t="shared" si="11"/>
        <v>0</v>
      </c>
    </row>
    <row r="721" spans="1:26" ht="16" customHeight="1" x14ac:dyDescent="0.2">
      <c r="A721" s="54"/>
      <c r="B721" s="63" t="s">
        <v>4006</v>
      </c>
      <c r="C721" s="56" t="s">
        <v>4515</v>
      </c>
      <c r="D721" s="56" t="s">
        <v>4516</v>
      </c>
      <c r="E721" s="56" t="str" cm="1">
        <f t="array" ref="E721">_xlfn.XLOOKUP(C721,Master!E1:E2386,Master!H1:H2386)</f>
        <v>Yes</v>
      </c>
      <c r="F721" s="56" t="s">
        <v>190</v>
      </c>
      <c r="G721" s="56" t="s">
        <v>61</v>
      </c>
      <c r="H721" s="56" t="s">
        <v>53</v>
      </c>
      <c r="I721" s="56" t="s">
        <v>73</v>
      </c>
      <c r="J721" s="56" t="s">
        <v>2985</v>
      </c>
      <c r="K721" s="56" t="s">
        <v>56</v>
      </c>
      <c r="L721" s="56" t="s">
        <v>50</v>
      </c>
      <c r="M721" s="57">
        <v>71.5</v>
      </c>
      <c r="N721" s="57" cm="1">
        <f t="array" ref="N721">O721</f>
        <v>130</v>
      </c>
      <c r="O721" s="57">
        <v>130</v>
      </c>
      <c r="P721" s="58" cm="1">
        <f t="array" ref="P721">(O721*$P$3)*(M721/O721)</f>
        <v>99.385000000000005</v>
      </c>
      <c r="Q721" s="58" cm="1">
        <f t="array" ref="Q721">R721</f>
        <v>217</v>
      </c>
      <c r="R721" s="58" cm="1">
        <f t="array" ref="R721">ROUND(O721*$P$3*(1+$Q$3),0)</f>
        <v>217</v>
      </c>
      <c r="S721" s="56" t="s">
        <v>2942</v>
      </c>
      <c r="T721" s="60" t="s">
        <v>58</v>
      </c>
      <c r="U721" s="51"/>
      <c r="V721" s="61"/>
      <c r="W721" s="61"/>
      <c r="X721" s="61"/>
      <c r="Y721" s="61"/>
      <c r="Z721" s="53">
        <f t="shared" si="11"/>
        <v>0</v>
      </c>
    </row>
    <row r="722" spans="1:26" ht="16" customHeight="1" x14ac:dyDescent="0.2">
      <c r="A722" s="54"/>
      <c r="B722" s="63" t="s">
        <v>4009</v>
      </c>
      <c r="C722" s="56" t="s">
        <v>4517</v>
      </c>
      <c r="D722" s="56" t="s">
        <v>4518</v>
      </c>
      <c r="E722" s="56" t="str" cm="1">
        <f t="array" ref="E722">_xlfn.XLOOKUP(C722,Master!E1:E2386,Master!H1:H2386)</f>
        <v>Yes</v>
      </c>
      <c r="F722" s="56" t="s">
        <v>190</v>
      </c>
      <c r="G722" s="56" t="s">
        <v>64</v>
      </c>
      <c r="H722" s="56" t="s">
        <v>53</v>
      </c>
      <c r="I722" s="56" t="s">
        <v>73</v>
      </c>
      <c r="J722" s="56" t="s">
        <v>2985</v>
      </c>
      <c r="K722" s="56" t="s">
        <v>56</v>
      </c>
      <c r="L722" s="56" t="s">
        <v>50</v>
      </c>
      <c r="M722" s="57">
        <v>71.5</v>
      </c>
      <c r="N722" s="57" cm="1">
        <f t="array" ref="N722">O722</f>
        <v>130</v>
      </c>
      <c r="O722" s="57">
        <v>130</v>
      </c>
      <c r="P722" s="58" cm="1">
        <f t="array" ref="P722">(O722*$P$3)*(M722/O722)</f>
        <v>99.385000000000005</v>
      </c>
      <c r="Q722" s="58" cm="1">
        <f t="array" ref="Q722">R722</f>
        <v>217</v>
      </c>
      <c r="R722" s="58" cm="1">
        <f t="array" ref="R722">ROUND(O722*$P$3*(1+$Q$3),0)</f>
        <v>217</v>
      </c>
      <c r="S722" s="56" t="s">
        <v>2942</v>
      </c>
      <c r="T722" s="60" t="s">
        <v>58</v>
      </c>
      <c r="U722" s="51"/>
      <c r="V722" s="61"/>
      <c r="W722" s="61"/>
      <c r="X722" s="61"/>
      <c r="Y722" s="61"/>
      <c r="Z722" s="53">
        <f t="shared" si="11"/>
        <v>0</v>
      </c>
    </row>
    <row r="723" spans="1:26" ht="16" customHeight="1" x14ac:dyDescent="0.2">
      <c r="A723" s="54"/>
      <c r="B723" s="63" t="s">
        <v>4012</v>
      </c>
      <c r="C723" s="56" t="s">
        <v>4519</v>
      </c>
      <c r="D723" s="56" t="s">
        <v>4520</v>
      </c>
      <c r="E723" s="56" t="str" cm="1">
        <f t="array" ref="E723">_xlfn.XLOOKUP(C723,Master!E1:E2386,Master!H1:H2386)</f>
        <v>Yes</v>
      </c>
      <c r="F723" s="56" t="s">
        <v>190</v>
      </c>
      <c r="G723" s="56" t="s">
        <v>67</v>
      </c>
      <c r="H723" s="56" t="s">
        <v>53</v>
      </c>
      <c r="I723" s="56" t="s">
        <v>73</v>
      </c>
      <c r="J723" s="56" t="s">
        <v>2985</v>
      </c>
      <c r="K723" s="56" t="s">
        <v>56</v>
      </c>
      <c r="L723" s="56" t="s">
        <v>50</v>
      </c>
      <c r="M723" s="57">
        <v>71.5</v>
      </c>
      <c r="N723" s="57" cm="1">
        <f t="array" ref="N723">O723</f>
        <v>130</v>
      </c>
      <c r="O723" s="57">
        <v>130</v>
      </c>
      <c r="P723" s="58" cm="1">
        <f t="array" ref="P723">(O723*$P$3)*(M723/O723)</f>
        <v>99.385000000000005</v>
      </c>
      <c r="Q723" s="58" cm="1">
        <f t="array" ref="Q723">R723</f>
        <v>217</v>
      </c>
      <c r="R723" s="58" cm="1">
        <f t="array" ref="R723">ROUND(O723*$P$3*(1+$Q$3),0)</f>
        <v>217</v>
      </c>
      <c r="S723" s="56" t="s">
        <v>2942</v>
      </c>
      <c r="T723" s="60" t="s">
        <v>58</v>
      </c>
      <c r="U723" s="51"/>
      <c r="V723" s="61"/>
      <c r="W723" s="61"/>
      <c r="X723" s="61"/>
      <c r="Y723" s="61"/>
      <c r="Z723" s="53">
        <f t="shared" si="11"/>
        <v>0</v>
      </c>
    </row>
    <row r="724" spans="1:26" ht="16" customHeight="1" x14ac:dyDescent="0.2">
      <c r="A724" s="54"/>
      <c r="B724" s="63" t="s">
        <v>4015</v>
      </c>
      <c r="C724" s="56" t="s">
        <v>4521</v>
      </c>
      <c r="D724" s="56" t="s">
        <v>4522</v>
      </c>
      <c r="E724" s="56" t="str" cm="1">
        <f t="array" ref="E724">_xlfn.XLOOKUP(C724,Master!E1:E2386,Master!H1:H2386)</f>
        <v>Yes</v>
      </c>
      <c r="F724" s="56" t="s">
        <v>190</v>
      </c>
      <c r="G724" s="56" t="s">
        <v>70</v>
      </c>
      <c r="H724" s="56" t="s">
        <v>53</v>
      </c>
      <c r="I724" s="56" t="s">
        <v>73</v>
      </c>
      <c r="J724" s="56" t="s">
        <v>2985</v>
      </c>
      <c r="K724" s="56" t="s">
        <v>56</v>
      </c>
      <c r="L724" s="56" t="s">
        <v>50</v>
      </c>
      <c r="M724" s="57">
        <v>71.5</v>
      </c>
      <c r="N724" s="57" cm="1">
        <f t="array" ref="N724">O724</f>
        <v>130</v>
      </c>
      <c r="O724" s="57">
        <v>130</v>
      </c>
      <c r="P724" s="58" cm="1">
        <f t="array" ref="P724">(O724*$P$3)*(M724/O724)</f>
        <v>99.385000000000005</v>
      </c>
      <c r="Q724" s="58" cm="1">
        <f t="array" ref="Q724">R724</f>
        <v>217</v>
      </c>
      <c r="R724" s="58" cm="1">
        <f t="array" ref="R724">ROUND(O724*$P$3*(1+$Q$3),0)</f>
        <v>217</v>
      </c>
      <c r="S724" s="56" t="s">
        <v>2942</v>
      </c>
      <c r="T724" s="60" t="s">
        <v>58</v>
      </c>
      <c r="U724" s="51"/>
      <c r="V724" s="61"/>
      <c r="W724" s="61"/>
      <c r="X724" s="61"/>
      <c r="Y724" s="61"/>
      <c r="Z724" s="53">
        <f t="shared" si="11"/>
        <v>0</v>
      </c>
    </row>
    <row r="725" spans="1:26" ht="16" customHeight="1" x14ac:dyDescent="0.2">
      <c r="A725" s="54"/>
      <c r="B725" s="63" t="s">
        <v>4018</v>
      </c>
      <c r="C725" s="56" t="s">
        <v>4523</v>
      </c>
      <c r="D725" s="56" t="s">
        <v>4524</v>
      </c>
      <c r="E725" s="56" t="str" cm="1">
        <f t="array" ref="E725">_xlfn.XLOOKUP(C725,Master!E1:E2386,Master!H1:H2386)</f>
        <v>No</v>
      </c>
      <c r="F725" s="56" t="s">
        <v>95</v>
      </c>
      <c r="G725" s="56" t="s">
        <v>52</v>
      </c>
      <c r="H725" s="56" t="s">
        <v>53</v>
      </c>
      <c r="I725" s="56" t="s">
        <v>73</v>
      </c>
      <c r="J725" s="56" t="s">
        <v>2985</v>
      </c>
      <c r="K725" s="56" t="s">
        <v>56</v>
      </c>
      <c r="L725" s="56" t="s">
        <v>50</v>
      </c>
      <c r="M725" s="57">
        <v>71.5</v>
      </c>
      <c r="N725" s="57" cm="1">
        <f t="array" ref="N725">O725</f>
        <v>130</v>
      </c>
      <c r="O725" s="57">
        <v>130</v>
      </c>
      <c r="P725" s="58" cm="1">
        <f t="array" ref="P725">(O725*$P$3)*(M725/O725)</f>
        <v>99.385000000000005</v>
      </c>
      <c r="Q725" s="58" cm="1">
        <f t="array" ref="Q725">R725</f>
        <v>217</v>
      </c>
      <c r="R725" s="58" cm="1">
        <f t="array" ref="R725">ROUND(O725*$P$3*(1+$Q$3),0)</f>
        <v>217</v>
      </c>
      <c r="S725" s="56" t="s">
        <v>2942</v>
      </c>
      <c r="T725" s="60" t="s">
        <v>58</v>
      </c>
      <c r="U725" s="51"/>
      <c r="V725" s="61"/>
      <c r="W725" s="61"/>
      <c r="X725" s="61"/>
      <c r="Y725" s="61"/>
      <c r="Z725" s="53">
        <f t="shared" si="11"/>
        <v>0</v>
      </c>
    </row>
    <row r="726" spans="1:26" ht="16" customHeight="1" x14ac:dyDescent="0.2">
      <c r="A726" s="54"/>
      <c r="B726" s="55">
        <v>840490702479</v>
      </c>
      <c r="C726" s="56" t="s">
        <v>4525</v>
      </c>
      <c r="D726" s="56" t="s">
        <v>4526</v>
      </c>
      <c r="E726" s="56" t="str" cm="1">
        <f t="array" ref="E726">_xlfn.XLOOKUP(C726,Master!E1:E2386,Master!H1:H2386)</f>
        <v>No</v>
      </c>
      <c r="F726" s="56" t="s">
        <v>95</v>
      </c>
      <c r="G726" s="56" t="s">
        <v>61</v>
      </c>
      <c r="H726" s="56" t="s">
        <v>53</v>
      </c>
      <c r="I726" s="56" t="s">
        <v>73</v>
      </c>
      <c r="J726" s="56" t="s">
        <v>2985</v>
      </c>
      <c r="K726" s="56" t="s">
        <v>56</v>
      </c>
      <c r="L726" s="56" t="s">
        <v>50</v>
      </c>
      <c r="M726" s="57">
        <v>71.5</v>
      </c>
      <c r="N726" s="57" cm="1">
        <f t="array" ref="N726">O726</f>
        <v>130</v>
      </c>
      <c r="O726" s="57">
        <v>130</v>
      </c>
      <c r="P726" s="58" cm="1">
        <f t="array" ref="P726">(O726*$P$3)*(M726/O726)</f>
        <v>99.385000000000005</v>
      </c>
      <c r="Q726" s="58" cm="1">
        <f t="array" ref="Q726">R726</f>
        <v>217</v>
      </c>
      <c r="R726" s="58" cm="1">
        <f t="array" ref="R726">ROUND(O726*$P$3*(1+$Q$3),0)</f>
        <v>217</v>
      </c>
      <c r="S726" s="56" t="s">
        <v>2942</v>
      </c>
      <c r="T726" s="60" t="s">
        <v>58</v>
      </c>
      <c r="U726" s="51"/>
      <c r="V726" s="61"/>
      <c r="W726" s="61"/>
      <c r="X726" s="61"/>
      <c r="Y726" s="61"/>
      <c r="Z726" s="53">
        <f t="shared" si="11"/>
        <v>0</v>
      </c>
    </row>
    <row r="727" spans="1:26" ht="16" customHeight="1" x14ac:dyDescent="0.2">
      <c r="A727" s="54"/>
      <c r="B727" s="55">
        <v>840490702462</v>
      </c>
      <c r="C727" s="56" t="s">
        <v>4527</v>
      </c>
      <c r="D727" s="56" t="s">
        <v>4528</v>
      </c>
      <c r="E727" s="56" t="str" cm="1">
        <f t="array" ref="E727">_xlfn.XLOOKUP(C727,Master!E1:E2386,Master!H1:H2386)</f>
        <v>No</v>
      </c>
      <c r="F727" s="56" t="s">
        <v>95</v>
      </c>
      <c r="G727" s="56" t="s">
        <v>64</v>
      </c>
      <c r="H727" s="56" t="s">
        <v>53</v>
      </c>
      <c r="I727" s="56" t="s">
        <v>73</v>
      </c>
      <c r="J727" s="56" t="s">
        <v>2985</v>
      </c>
      <c r="K727" s="56" t="s">
        <v>56</v>
      </c>
      <c r="L727" s="56" t="s">
        <v>50</v>
      </c>
      <c r="M727" s="57">
        <v>71.5</v>
      </c>
      <c r="N727" s="57" cm="1">
        <f t="array" ref="N727">O727</f>
        <v>130</v>
      </c>
      <c r="O727" s="57">
        <v>130</v>
      </c>
      <c r="P727" s="58" cm="1">
        <f t="array" ref="P727">(O727*$P$3)*(M727/O727)</f>
        <v>99.385000000000005</v>
      </c>
      <c r="Q727" s="58" cm="1">
        <f t="array" ref="Q727">R727</f>
        <v>217</v>
      </c>
      <c r="R727" s="58" cm="1">
        <f t="array" ref="R727">ROUND(O727*$P$3*(1+$Q$3),0)</f>
        <v>217</v>
      </c>
      <c r="S727" s="56" t="s">
        <v>2942</v>
      </c>
      <c r="T727" s="60" t="s">
        <v>58</v>
      </c>
      <c r="U727" s="51"/>
      <c r="V727" s="61"/>
      <c r="W727" s="61"/>
      <c r="X727" s="61"/>
      <c r="Y727" s="61"/>
      <c r="Z727" s="53">
        <f t="shared" si="11"/>
        <v>0</v>
      </c>
    </row>
    <row r="728" spans="1:26" ht="16" customHeight="1" x14ac:dyDescent="0.2">
      <c r="A728" s="54"/>
      <c r="B728" s="63" t="s">
        <v>3997</v>
      </c>
      <c r="C728" s="56" t="s">
        <v>4529</v>
      </c>
      <c r="D728" s="56" t="s">
        <v>4530</v>
      </c>
      <c r="E728" s="56" t="str" cm="1">
        <f t="array" ref="E728">_xlfn.XLOOKUP(C728,Master!E1:E2386,Master!H1:H2386)</f>
        <v>No</v>
      </c>
      <c r="F728" s="56" t="s">
        <v>95</v>
      </c>
      <c r="G728" s="56" t="s">
        <v>67</v>
      </c>
      <c r="H728" s="56" t="s">
        <v>53</v>
      </c>
      <c r="I728" s="56" t="s">
        <v>73</v>
      </c>
      <c r="J728" s="56" t="s">
        <v>2985</v>
      </c>
      <c r="K728" s="56" t="s">
        <v>56</v>
      </c>
      <c r="L728" s="56" t="s">
        <v>50</v>
      </c>
      <c r="M728" s="57">
        <v>71.5</v>
      </c>
      <c r="N728" s="57" cm="1">
        <f t="array" ref="N728">O728</f>
        <v>130</v>
      </c>
      <c r="O728" s="57">
        <v>130</v>
      </c>
      <c r="P728" s="58" cm="1">
        <f t="array" ref="P728">(O728*$P$3)*(M728/O728)</f>
        <v>99.385000000000005</v>
      </c>
      <c r="Q728" s="58" cm="1">
        <f t="array" ref="Q728">R728</f>
        <v>217</v>
      </c>
      <c r="R728" s="58" cm="1">
        <f t="array" ref="R728">ROUND(O728*$P$3*(1+$Q$3),0)</f>
        <v>217</v>
      </c>
      <c r="S728" s="56" t="s">
        <v>2942</v>
      </c>
      <c r="T728" s="60" t="s">
        <v>58</v>
      </c>
      <c r="U728" s="51"/>
      <c r="V728" s="61"/>
      <c r="W728" s="61"/>
      <c r="X728" s="61"/>
      <c r="Y728" s="61"/>
      <c r="Z728" s="53">
        <f t="shared" si="11"/>
        <v>0</v>
      </c>
    </row>
    <row r="729" spans="1:26" ht="16" customHeight="1" x14ac:dyDescent="0.2">
      <c r="A729" s="54"/>
      <c r="B729" s="63" t="s">
        <v>4000</v>
      </c>
      <c r="C729" s="56" t="s">
        <v>4531</v>
      </c>
      <c r="D729" s="56" t="s">
        <v>4532</v>
      </c>
      <c r="E729" s="56" t="str" cm="1">
        <f t="array" ref="E729">_xlfn.XLOOKUP(C729,Master!E1:E2386,Master!H1:H2386)</f>
        <v>No</v>
      </c>
      <c r="F729" s="56" t="s">
        <v>95</v>
      </c>
      <c r="G729" s="56" t="s">
        <v>70</v>
      </c>
      <c r="H729" s="56" t="s">
        <v>53</v>
      </c>
      <c r="I729" s="56" t="s">
        <v>73</v>
      </c>
      <c r="J729" s="56" t="s">
        <v>2985</v>
      </c>
      <c r="K729" s="56" t="s">
        <v>56</v>
      </c>
      <c r="L729" s="56" t="s">
        <v>50</v>
      </c>
      <c r="M729" s="57">
        <v>71.5</v>
      </c>
      <c r="N729" s="57" cm="1">
        <f t="array" ref="N729">O729</f>
        <v>130</v>
      </c>
      <c r="O729" s="57">
        <v>130</v>
      </c>
      <c r="P729" s="58" cm="1">
        <f t="array" ref="P729">(O729*$P$3)*(M729/O729)</f>
        <v>99.385000000000005</v>
      </c>
      <c r="Q729" s="58" cm="1">
        <f t="array" ref="Q729">R729</f>
        <v>217</v>
      </c>
      <c r="R729" s="58" cm="1">
        <f t="array" ref="R729">ROUND(O729*$P$3*(1+$Q$3),0)</f>
        <v>217</v>
      </c>
      <c r="S729" s="56" t="s">
        <v>2942</v>
      </c>
      <c r="T729" s="60" t="s">
        <v>58</v>
      </c>
      <c r="U729" s="51"/>
      <c r="V729" s="61"/>
      <c r="W729" s="61"/>
      <c r="X729" s="61"/>
      <c r="Y729" s="61"/>
      <c r="Z729" s="53">
        <f t="shared" si="11"/>
        <v>0</v>
      </c>
    </row>
    <row r="730" spans="1:26" ht="16" customHeight="1" x14ac:dyDescent="0.2">
      <c r="A730" s="54"/>
      <c r="B730" s="63" t="s">
        <v>4003</v>
      </c>
      <c r="C730" s="56" t="s">
        <v>4533</v>
      </c>
      <c r="D730" s="56" t="s">
        <v>4534</v>
      </c>
      <c r="E730" s="56" t="str" cm="1">
        <f t="array" ref="E730">_xlfn.XLOOKUP(C730,Master!E1:E2386,Master!H1:H2386)</f>
        <v>No</v>
      </c>
      <c r="F730" s="56" t="s">
        <v>116</v>
      </c>
      <c r="G730" s="56" t="s">
        <v>52</v>
      </c>
      <c r="H730" s="56" t="s">
        <v>53</v>
      </c>
      <c r="I730" s="56" t="s">
        <v>73</v>
      </c>
      <c r="J730" s="56" t="s">
        <v>2985</v>
      </c>
      <c r="K730" s="56" t="s">
        <v>56</v>
      </c>
      <c r="L730" s="56" t="s">
        <v>50</v>
      </c>
      <c r="M730" s="57">
        <v>71.5</v>
      </c>
      <c r="N730" s="57" cm="1">
        <f t="array" ref="N730">O730</f>
        <v>130</v>
      </c>
      <c r="O730" s="57">
        <v>130</v>
      </c>
      <c r="P730" s="58" cm="1">
        <f t="array" ref="P730">(O730*$P$3)*(M730/O730)</f>
        <v>99.385000000000005</v>
      </c>
      <c r="Q730" s="58" cm="1">
        <f t="array" ref="Q730">R730</f>
        <v>217</v>
      </c>
      <c r="R730" s="58" cm="1">
        <f t="array" ref="R730">ROUND(O730*$P$3*(1+$Q$3),0)</f>
        <v>217</v>
      </c>
      <c r="S730" s="56" t="s">
        <v>2942</v>
      </c>
      <c r="T730" s="60" t="s">
        <v>58</v>
      </c>
      <c r="U730" s="51"/>
      <c r="V730" s="61"/>
      <c r="W730" s="61"/>
      <c r="X730" s="61"/>
      <c r="Y730" s="61"/>
      <c r="Z730" s="53">
        <f t="shared" si="11"/>
        <v>0</v>
      </c>
    </row>
    <row r="731" spans="1:26" ht="16" customHeight="1" x14ac:dyDescent="0.2">
      <c r="A731" s="54"/>
      <c r="B731" s="63" t="s">
        <v>4006</v>
      </c>
      <c r="C731" s="56" t="s">
        <v>4535</v>
      </c>
      <c r="D731" s="56" t="s">
        <v>4536</v>
      </c>
      <c r="E731" s="56" t="str" cm="1">
        <f t="array" ref="E731">_xlfn.XLOOKUP(C731,Master!E1:E2386,Master!H1:H2386)</f>
        <v>No</v>
      </c>
      <c r="F731" s="56" t="s">
        <v>116</v>
      </c>
      <c r="G731" s="56" t="s">
        <v>61</v>
      </c>
      <c r="H731" s="56" t="s">
        <v>53</v>
      </c>
      <c r="I731" s="56" t="s">
        <v>73</v>
      </c>
      <c r="J731" s="56" t="s">
        <v>2985</v>
      </c>
      <c r="K731" s="56" t="s">
        <v>56</v>
      </c>
      <c r="L731" s="56" t="s">
        <v>50</v>
      </c>
      <c r="M731" s="57">
        <v>71.5</v>
      </c>
      <c r="N731" s="57" cm="1">
        <f t="array" ref="N731">O731</f>
        <v>130</v>
      </c>
      <c r="O731" s="57">
        <v>130</v>
      </c>
      <c r="P731" s="58" cm="1">
        <f t="array" ref="P731">(O731*$P$3)*(M731/O731)</f>
        <v>99.385000000000005</v>
      </c>
      <c r="Q731" s="58" cm="1">
        <f t="array" ref="Q731">R731</f>
        <v>217</v>
      </c>
      <c r="R731" s="58" cm="1">
        <f t="array" ref="R731">ROUND(O731*$P$3*(1+$Q$3),0)</f>
        <v>217</v>
      </c>
      <c r="S731" s="56" t="s">
        <v>2942</v>
      </c>
      <c r="T731" s="60" t="s">
        <v>58</v>
      </c>
      <c r="U731" s="51"/>
      <c r="V731" s="61"/>
      <c r="W731" s="61"/>
      <c r="X731" s="61"/>
      <c r="Y731" s="61"/>
      <c r="Z731" s="53">
        <f t="shared" si="11"/>
        <v>0</v>
      </c>
    </row>
    <row r="732" spans="1:26" ht="16" customHeight="1" x14ac:dyDescent="0.2">
      <c r="A732" s="54"/>
      <c r="B732" s="63" t="s">
        <v>4009</v>
      </c>
      <c r="C732" s="56" t="s">
        <v>4537</v>
      </c>
      <c r="D732" s="56" t="s">
        <v>4538</v>
      </c>
      <c r="E732" s="56" t="str" cm="1">
        <f t="array" ref="E732">_xlfn.XLOOKUP(C732,Master!E1:E2386,Master!H1:H2386)</f>
        <v>No</v>
      </c>
      <c r="F732" s="56" t="s">
        <v>116</v>
      </c>
      <c r="G732" s="56" t="s">
        <v>64</v>
      </c>
      <c r="H732" s="56" t="s">
        <v>53</v>
      </c>
      <c r="I732" s="56" t="s">
        <v>73</v>
      </c>
      <c r="J732" s="56" t="s">
        <v>2985</v>
      </c>
      <c r="K732" s="56" t="s">
        <v>56</v>
      </c>
      <c r="L732" s="56" t="s">
        <v>50</v>
      </c>
      <c r="M732" s="57">
        <v>71.5</v>
      </c>
      <c r="N732" s="57" cm="1">
        <f t="array" ref="N732">O732</f>
        <v>130</v>
      </c>
      <c r="O732" s="57">
        <v>130</v>
      </c>
      <c r="P732" s="58" cm="1">
        <f t="array" ref="P732">(O732*$P$3)*(M732/O732)</f>
        <v>99.385000000000005</v>
      </c>
      <c r="Q732" s="58" cm="1">
        <f t="array" ref="Q732">R732</f>
        <v>217</v>
      </c>
      <c r="R732" s="58" cm="1">
        <f t="array" ref="R732">ROUND(O732*$P$3*(1+$Q$3),0)</f>
        <v>217</v>
      </c>
      <c r="S732" s="56" t="s">
        <v>2942</v>
      </c>
      <c r="T732" s="60" t="s">
        <v>58</v>
      </c>
      <c r="U732" s="51"/>
      <c r="V732" s="61"/>
      <c r="W732" s="61"/>
      <c r="X732" s="61"/>
      <c r="Y732" s="61"/>
      <c r="Z732" s="53">
        <f t="shared" si="11"/>
        <v>0</v>
      </c>
    </row>
    <row r="733" spans="1:26" ht="16" customHeight="1" x14ac:dyDescent="0.2">
      <c r="A733" s="54"/>
      <c r="B733" s="63" t="s">
        <v>4012</v>
      </c>
      <c r="C733" s="56" t="s">
        <v>4539</v>
      </c>
      <c r="D733" s="56" t="s">
        <v>4540</v>
      </c>
      <c r="E733" s="56" t="str" cm="1">
        <f t="array" ref="E733">_xlfn.XLOOKUP(C733,Master!E1:E2386,Master!H1:H2386)</f>
        <v>No</v>
      </c>
      <c r="F733" s="56" t="s">
        <v>116</v>
      </c>
      <c r="G733" s="56" t="s">
        <v>67</v>
      </c>
      <c r="H733" s="56" t="s">
        <v>53</v>
      </c>
      <c r="I733" s="56" t="s">
        <v>73</v>
      </c>
      <c r="J733" s="56" t="s">
        <v>2985</v>
      </c>
      <c r="K733" s="56" t="s">
        <v>56</v>
      </c>
      <c r="L733" s="56" t="s">
        <v>50</v>
      </c>
      <c r="M733" s="57">
        <v>71.5</v>
      </c>
      <c r="N733" s="57" cm="1">
        <f t="array" ref="N733">O733</f>
        <v>130</v>
      </c>
      <c r="O733" s="57">
        <v>130</v>
      </c>
      <c r="P733" s="58" cm="1">
        <f t="array" ref="P733">(O733*$P$3)*(M733/O733)</f>
        <v>99.385000000000005</v>
      </c>
      <c r="Q733" s="58" cm="1">
        <f t="array" ref="Q733">R733</f>
        <v>217</v>
      </c>
      <c r="R733" s="58" cm="1">
        <f t="array" ref="R733">ROUND(O733*$P$3*(1+$Q$3),0)</f>
        <v>217</v>
      </c>
      <c r="S733" s="56" t="s">
        <v>2942</v>
      </c>
      <c r="T733" s="60" t="s">
        <v>58</v>
      </c>
      <c r="U733" s="51"/>
      <c r="V733" s="61"/>
      <c r="W733" s="61"/>
      <c r="X733" s="61"/>
      <c r="Y733" s="61"/>
      <c r="Z733" s="53">
        <f t="shared" si="11"/>
        <v>0</v>
      </c>
    </row>
    <row r="734" spans="1:26" ht="16" customHeight="1" x14ac:dyDescent="0.2">
      <c r="A734" s="54"/>
      <c r="B734" s="63" t="s">
        <v>4015</v>
      </c>
      <c r="C734" s="56" t="s">
        <v>4541</v>
      </c>
      <c r="D734" s="56" t="s">
        <v>4542</v>
      </c>
      <c r="E734" s="56" t="str" cm="1">
        <f t="array" ref="E734">_xlfn.XLOOKUP(C734,Master!E1:E2386,Master!H1:H2386)</f>
        <v>No</v>
      </c>
      <c r="F734" s="56" t="s">
        <v>116</v>
      </c>
      <c r="G734" s="56" t="s">
        <v>70</v>
      </c>
      <c r="H734" s="56" t="s">
        <v>53</v>
      </c>
      <c r="I734" s="56" t="s">
        <v>73</v>
      </c>
      <c r="J734" s="56" t="s">
        <v>2985</v>
      </c>
      <c r="K734" s="56" t="s">
        <v>56</v>
      </c>
      <c r="L734" s="56" t="s">
        <v>50</v>
      </c>
      <c r="M734" s="57">
        <v>71.5</v>
      </c>
      <c r="N734" s="57" cm="1">
        <f t="array" ref="N734">O734</f>
        <v>130</v>
      </c>
      <c r="O734" s="57">
        <v>130</v>
      </c>
      <c r="P734" s="58" cm="1">
        <f t="array" ref="P734">(O734*$P$3)*(M734/O734)</f>
        <v>99.385000000000005</v>
      </c>
      <c r="Q734" s="58" cm="1">
        <f t="array" ref="Q734">R734</f>
        <v>217</v>
      </c>
      <c r="R734" s="58" cm="1">
        <f t="array" ref="R734">ROUND(O734*$P$3*(1+$Q$3),0)</f>
        <v>217</v>
      </c>
      <c r="S734" s="56" t="s">
        <v>2942</v>
      </c>
      <c r="T734" s="60" t="s">
        <v>58</v>
      </c>
      <c r="U734" s="51"/>
      <c r="V734" s="61"/>
      <c r="W734" s="61"/>
      <c r="X734" s="61"/>
      <c r="Y734" s="61"/>
      <c r="Z734" s="53">
        <f t="shared" si="11"/>
        <v>0</v>
      </c>
    </row>
    <row r="735" spans="1:26" ht="16" customHeight="1" x14ac:dyDescent="0.2">
      <c r="A735" s="54"/>
      <c r="B735" s="63" t="s">
        <v>4018</v>
      </c>
      <c r="C735" s="56" t="s">
        <v>4543</v>
      </c>
      <c r="D735" s="56" t="s">
        <v>4544</v>
      </c>
      <c r="E735" s="56" t="str" cm="1">
        <f t="array" ref="E735">_xlfn.XLOOKUP(C735,Master!E1:E2386,Master!H1:H2386)</f>
        <v>No</v>
      </c>
      <c r="F735" s="56" t="s">
        <v>2256</v>
      </c>
      <c r="G735" s="56" t="s">
        <v>282</v>
      </c>
      <c r="H735" s="56" t="s">
        <v>53</v>
      </c>
      <c r="I735" s="56" t="s">
        <v>84</v>
      </c>
      <c r="J735" s="56" t="s">
        <v>2985</v>
      </c>
      <c r="K735" s="56" t="s">
        <v>56</v>
      </c>
      <c r="L735" s="56" t="s">
        <v>50</v>
      </c>
      <c r="M735" s="57">
        <v>115.5</v>
      </c>
      <c r="N735" s="57" cm="1">
        <f t="array" ref="N735">O735</f>
        <v>210</v>
      </c>
      <c r="O735" s="57">
        <v>210</v>
      </c>
      <c r="P735" s="58" cm="1">
        <f t="array" ref="P735">(O735*$P$3)*(M735/O735)</f>
        <v>160.54499999999999</v>
      </c>
      <c r="Q735" s="58" cm="1">
        <f t="array" ref="Q735">R735</f>
        <v>350</v>
      </c>
      <c r="R735" s="58" cm="1">
        <f t="array" ref="R735">ROUND(O735*$P$3*(1+$Q$3),0)</f>
        <v>350</v>
      </c>
      <c r="S735" s="56" t="s">
        <v>2888</v>
      </c>
      <c r="T735" s="60" t="s">
        <v>58</v>
      </c>
      <c r="U735" s="51"/>
      <c r="V735" s="61"/>
      <c r="W735" s="61"/>
      <c r="X735" s="61"/>
      <c r="Y735" s="61"/>
      <c r="Z735" s="53">
        <f t="shared" si="11"/>
        <v>0</v>
      </c>
    </row>
    <row r="736" spans="1:26" ht="16" customHeight="1" x14ac:dyDescent="0.2">
      <c r="A736" s="54"/>
      <c r="B736" s="55">
        <v>840490702479</v>
      </c>
      <c r="C736" s="56" t="s">
        <v>4545</v>
      </c>
      <c r="D736" s="56" t="s">
        <v>4546</v>
      </c>
      <c r="E736" s="56" t="str" cm="1">
        <f t="array" ref="E736">_xlfn.XLOOKUP(C736,Master!E1:E2386,Master!H1:H2386)</f>
        <v>No</v>
      </c>
      <c r="F736" s="56" t="s">
        <v>2256</v>
      </c>
      <c r="G736" s="56" t="s">
        <v>67</v>
      </c>
      <c r="H736" s="56" t="s">
        <v>53</v>
      </c>
      <c r="I736" s="56" t="s">
        <v>84</v>
      </c>
      <c r="J736" s="56" t="s">
        <v>2985</v>
      </c>
      <c r="K736" s="56" t="s">
        <v>56</v>
      </c>
      <c r="L736" s="56" t="s">
        <v>50</v>
      </c>
      <c r="M736" s="57">
        <v>115.5</v>
      </c>
      <c r="N736" s="57" cm="1">
        <f t="array" ref="N736">O736</f>
        <v>210</v>
      </c>
      <c r="O736" s="57">
        <v>210</v>
      </c>
      <c r="P736" s="58" cm="1">
        <f t="array" ref="P736">(O736*$P$3)*(M736/O736)</f>
        <v>160.54499999999999</v>
      </c>
      <c r="Q736" s="58" cm="1">
        <f t="array" ref="Q736">R736</f>
        <v>350</v>
      </c>
      <c r="R736" s="58" cm="1">
        <f t="array" ref="R736">ROUND(O736*$P$3*(1+$Q$3),0)</f>
        <v>350</v>
      </c>
      <c r="S736" s="56" t="s">
        <v>2888</v>
      </c>
      <c r="T736" s="60" t="s">
        <v>58</v>
      </c>
      <c r="U736" s="51"/>
      <c r="V736" s="61"/>
      <c r="W736" s="61"/>
      <c r="X736" s="61"/>
      <c r="Y736" s="61"/>
      <c r="Z736" s="53">
        <f t="shared" si="11"/>
        <v>0</v>
      </c>
    </row>
    <row r="737" spans="1:26" ht="16" customHeight="1" x14ac:dyDescent="0.2">
      <c r="A737" s="54"/>
      <c r="B737" s="55">
        <v>840490702462</v>
      </c>
      <c r="C737" s="56" t="s">
        <v>4547</v>
      </c>
      <c r="D737" s="56" t="s">
        <v>4548</v>
      </c>
      <c r="E737" s="56" t="str" cm="1">
        <f t="array" ref="E737">_xlfn.XLOOKUP(C737,Master!E1:E2386,Master!H1:H2386)</f>
        <v>No</v>
      </c>
      <c r="F737" s="56" t="s">
        <v>2256</v>
      </c>
      <c r="G737" s="56" t="s">
        <v>64</v>
      </c>
      <c r="H737" s="56" t="s">
        <v>53</v>
      </c>
      <c r="I737" s="56" t="s">
        <v>84</v>
      </c>
      <c r="J737" s="56" t="s">
        <v>2985</v>
      </c>
      <c r="K737" s="56" t="s">
        <v>56</v>
      </c>
      <c r="L737" s="56" t="s">
        <v>50</v>
      </c>
      <c r="M737" s="57">
        <v>115.5</v>
      </c>
      <c r="N737" s="57" cm="1">
        <f t="array" ref="N737">O737</f>
        <v>210</v>
      </c>
      <c r="O737" s="57">
        <v>210</v>
      </c>
      <c r="P737" s="58" cm="1">
        <f t="array" ref="P737">(O737*$P$3)*(M737/O737)</f>
        <v>160.54499999999999</v>
      </c>
      <c r="Q737" s="58" cm="1">
        <f t="array" ref="Q737">R737</f>
        <v>350</v>
      </c>
      <c r="R737" s="58" cm="1">
        <f t="array" ref="R737">ROUND(O737*$P$3*(1+$Q$3),0)</f>
        <v>350</v>
      </c>
      <c r="S737" s="56" t="s">
        <v>2888</v>
      </c>
      <c r="T737" s="60" t="s">
        <v>58</v>
      </c>
      <c r="U737" s="51"/>
      <c r="V737" s="61"/>
      <c r="W737" s="61"/>
      <c r="X737" s="61"/>
      <c r="Y737" s="61"/>
      <c r="Z737" s="53">
        <f t="shared" si="11"/>
        <v>0</v>
      </c>
    </row>
    <row r="738" spans="1:26" ht="16" customHeight="1" x14ac:dyDescent="0.2">
      <c r="A738" s="54"/>
      <c r="B738" s="63" t="s">
        <v>3997</v>
      </c>
      <c r="C738" s="56" t="s">
        <v>4549</v>
      </c>
      <c r="D738" s="56" t="s">
        <v>4550</v>
      </c>
      <c r="E738" s="56" t="str" cm="1">
        <f t="array" ref="E738">_xlfn.XLOOKUP(C738,Master!E1:E2386,Master!H1:H2386)</f>
        <v>No</v>
      </c>
      <c r="F738" s="56" t="s">
        <v>2256</v>
      </c>
      <c r="G738" s="56" t="s">
        <v>61</v>
      </c>
      <c r="H738" s="56" t="s">
        <v>53</v>
      </c>
      <c r="I738" s="56" t="s">
        <v>84</v>
      </c>
      <c r="J738" s="56" t="s">
        <v>2985</v>
      </c>
      <c r="K738" s="56" t="s">
        <v>56</v>
      </c>
      <c r="L738" s="56" t="s">
        <v>50</v>
      </c>
      <c r="M738" s="57">
        <v>115.5</v>
      </c>
      <c r="N738" s="57" cm="1">
        <f t="array" ref="N738">O738</f>
        <v>210</v>
      </c>
      <c r="O738" s="57">
        <v>210</v>
      </c>
      <c r="P738" s="58" cm="1">
        <f t="array" ref="P738">(O738*$P$3)*(M738/O738)</f>
        <v>160.54499999999999</v>
      </c>
      <c r="Q738" s="58" cm="1">
        <f t="array" ref="Q738">R738</f>
        <v>350</v>
      </c>
      <c r="R738" s="58" cm="1">
        <f t="array" ref="R738">ROUND(O738*$P$3*(1+$Q$3),0)</f>
        <v>350</v>
      </c>
      <c r="S738" s="56" t="s">
        <v>2888</v>
      </c>
      <c r="T738" s="60" t="s">
        <v>58</v>
      </c>
      <c r="U738" s="51"/>
      <c r="V738" s="61"/>
      <c r="W738" s="61"/>
      <c r="X738" s="61"/>
      <c r="Y738" s="61"/>
      <c r="Z738" s="53">
        <f t="shared" si="11"/>
        <v>0</v>
      </c>
    </row>
    <row r="739" spans="1:26" ht="16" customHeight="1" x14ac:dyDescent="0.2">
      <c r="A739" s="54"/>
      <c r="B739" s="63" t="s">
        <v>4000</v>
      </c>
      <c r="C739" s="56" t="s">
        <v>4551</v>
      </c>
      <c r="D739" s="56" t="s">
        <v>4552</v>
      </c>
      <c r="E739" s="56" t="str" cm="1">
        <f t="array" ref="E739">_xlfn.XLOOKUP(C739,Master!E1:E2386,Master!H1:H2386)</f>
        <v>No</v>
      </c>
      <c r="F739" s="56" t="s">
        <v>2256</v>
      </c>
      <c r="G739" s="56" t="s">
        <v>70</v>
      </c>
      <c r="H739" s="56" t="s">
        <v>53</v>
      </c>
      <c r="I739" s="56" t="s">
        <v>84</v>
      </c>
      <c r="J739" s="56" t="s">
        <v>2985</v>
      </c>
      <c r="K739" s="56" t="s">
        <v>56</v>
      </c>
      <c r="L739" s="56" t="s">
        <v>50</v>
      </c>
      <c r="M739" s="57">
        <v>115.5</v>
      </c>
      <c r="N739" s="57" cm="1">
        <f t="array" ref="N739">O739</f>
        <v>210</v>
      </c>
      <c r="O739" s="57">
        <v>210</v>
      </c>
      <c r="P739" s="58" cm="1">
        <f t="array" ref="P739">(O739*$P$3)*(M739/O739)</f>
        <v>160.54499999999999</v>
      </c>
      <c r="Q739" s="58" cm="1">
        <f t="array" ref="Q739">R739</f>
        <v>350</v>
      </c>
      <c r="R739" s="58" cm="1">
        <f t="array" ref="R739">ROUND(O739*$P$3*(1+$Q$3),0)</f>
        <v>350</v>
      </c>
      <c r="S739" s="56" t="s">
        <v>2888</v>
      </c>
      <c r="T739" s="60" t="s">
        <v>58</v>
      </c>
      <c r="U739" s="51"/>
      <c r="V739" s="61"/>
      <c r="W739" s="61"/>
      <c r="X739" s="61"/>
      <c r="Y739" s="61"/>
      <c r="Z739" s="53">
        <f t="shared" si="11"/>
        <v>0</v>
      </c>
    </row>
    <row r="740" spans="1:26" ht="16" customHeight="1" x14ac:dyDescent="0.2">
      <c r="A740" s="54"/>
      <c r="B740" s="63" t="s">
        <v>4003</v>
      </c>
      <c r="C740" s="56" t="s">
        <v>4553</v>
      </c>
      <c r="D740" s="56" t="s">
        <v>4554</v>
      </c>
      <c r="E740" s="56" t="str" cm="1">
        <f t="array" ref="E740">_xlfn.XLOOKUP(C740,Master!E1:E2386,Master!H1:H2386)</f>
        <v>No</v>
      </c>
      <c r="F740" s="56" t="s">
        <v>2256</v>
      </c>
      <c r="G740" s="56" t="s">
        <v>282</v>
      </c>
      <c r="H740" s="56" t="s">
        <v>53</v>
      </c>
      <c r="I740" s="56" t="s">
        <v>84</v>
      </c>
      <c r="J740" s="56" t="s">
        <v>2985</v>
      </c>
      <c r="K740" s="56" t="s">
        <v>56</v>
      </c>
      <c r="L740" s="56" t="s">
        <v>50</v>
      </c>
      <c r="M740" s="57">
        <v>82.5</v>
      </c>
      <c r="N740" s="57" cm="1">
        <f t="array" ref="N740">O740</f>
        <v>150</v>
      </c>
      <c r="O740" s="57">
        <v>150</v>
      </c>
      <c r="P740" s="58" cm="1">
        <f t="array" ref="P740">(O740*$P$3)*(M740/O740)</f>
        <v>114.675</v>
      </c>
      <c r="Q740" s="58" cm="1">
        <f t="array" ref="Q740">R740</f>
        <v>250</v>
      </c>
      <c r="R740" s="58" cm="1">
        <f t="array" ref="R740">ROUND(O740*$P$3*(1+$Q$3),0)</f>
        <v>250</v>
      </c>
      <c r="S740" s="56" t="s">
        <v>2888</v>
      </c>
      <c r="T740" s="60" t="s">
        <v>58</v>
      </c>
      <c r="U740" s="51"/>
      <c r="V740" s="61"/>
      <c r="W740" s="61"/>
      <c r="X740" s="61"/>
      <c r="Y740" s="61"/>
      <c r="Z740" s="53">
        <f t="shared" si="11"/>
        <v>0</v>
      </c>
    </row>
    <row r="741" spans="1:26" ht="16" customHeight="1" x14ac:dyDescent="0.2">
      <c r="A741" s="54"/>
      <c r="B741" s="63" t="s">
        <v>4006</v>
      </c>
      <c r="C741" s="56" t="s">
        <v>4555</v>
      </c>
      <c r="D741" s="56" t="s">
        <v>4556</v>
      </c>
      <c r="E741" s="56" t="str" cm="1">
        <f t="array" ref="E741">_xlfn.XLOOKUP(C741,Master!E1:E2386,Master!H1:H2386)</f>
        <v>No</v>
      </c>
      <c r="F741" s="56" t="s">
        <v>2256</v>
      </c>
      <c r="G741" s="56" t="s">
        <v>67</v>
      </c>
      <c r="H741" s="56" t="s">
        <v>53</v>
      </c>
      <c r="I741" s="56" t="s">
        <v>84</v>
      </c>
      <c r="J741" s="56" t="s">
        <v>2985</v>
      </c>
      <c r="K741" s="56" t="s">
        <v>56</v>
      </c>
      <c r="L741" s="56" t="s">
        <v>50</v>
      </c>
      <c r="M741" s="57">
        <v>82.5</v>
      </c>
      <c r="N741" s="57" cm="1">
        <f t="array" ref="N741">O741</f>
        <v>150</v>
      </c>
      <c r="O741" s="57">
        <v>150</v>
      </c>
      <c r="P741" s="58" cm="1">
        <f t="array" ref="P741">(O741*$P$3)*(M741/O741)</f>
        <v>114.675</v>
      </c>
      <c r="Q741" s="58" cm="1">
        <f t="array" ref="Q741">R741</f>
        <v>250</v>
      </c>
      <c r="R741" s="58" cm="1">
        <f t="array" ref="R741">ROUND(O741*$P$3*(1+$Q$3),0)</f>
        <v>250</v>
      </c>
      <c r="S741" s="56" t="s">
        <v>2888</v>
      </c>
      <c r="T741" s="60" t="s">
        <v>58</v>
      </c>
      <c r="U741" s="51"/>
      <c r="V741" s="61"/>
      <c r="W741" s="61"/>
      <c r="X741" s="61"/>
      <c r="Y741" s="61"/>
      <c r="Z741" s="53">
        <f t="shared" si="11"/>
        <v>0</v>
      </c>
    </row>
    <row r="742" spans="1:26" ht="16" customHeight="1" x14ac:dyDescent="0.2">
      <c r="A742" s="54"/>
      <c r="B742" s="63" t="s">
        <v>4009</v>
      </c>
      <c r="C742" s="56" t="s">
        <v>4557</v>
      </c>
      <c r="D742" s="56" t="s">
        <v>4558</v>
      </c>
      <c r="E742" s="56" t="str" cm="1">
        <f t="array" ref="E742">_xlfn.XLOOKUP(C742,Master!E1:E2386,Master!H1:H2386)</f>
        <v>No</v>
      </c>
      <c r="F742" s="56" t="s">
        <v>2256</v>
      </c>
      <c r="G742" s="56" t="s">
        <v>64</v>
      </c>
      <c r="H742" s="56" t="s">
        <v>53</v>
      </c>
      <c r="I742" s="56" t="s">
        <v>84</v>
      </c>
      <c r="J742" s="56" t="s">
        <v>2985</v>
      </c>
      <c r="K742" s="56" t="s">
        <v>56</v>
      </c>
      <c r="L742" s="56" t="s">
        <v>50</v>
      </c>
      <c r="M742" s="57">
        <v>82.5</v>
      </c>
      <c r="N742" s="57" cm="1">
        <f t="array" ref="N742">O742</f>
        <v>150</v>
      </c>
      <c r="O742" s="57">
        <v>150</v>
      </c>
      <c r="P742" s="58" cm="1">
        <f t="array" ref="P742">(O742*$P$3)*(M742/O742)</f>
        <v>114.675</v>
      </c>
      <c r="Q742" s="58" cm="1">
        <f t="array" ref="Q742">R742</f>
        <v>250</v>
      </c>
      <c r="R742" s="58" cm="1">
        <f t="array" ref="R742">ROUND(O742*$P$3*(1+$Q$3),0)</f>
        <v>250</v>
      </c>
      <c r="S742" s="56" t="s">
        <v>2888</v>
      </c>
      <c r="T742" s="60" t="s">
        <v>58</v>
      </c>
      <c r="U742" s="51"/>
      <c r="V742" s="61"/>
      <c r="W742" s="61"/>
      <c r="X742" s="61"/>
      <c r="Y742" s="61"/>
      <c r="Z742" s="53">
        <f t="shared" si="11"/>
        <v>0</v>
      </c>
    </row>
    <row r="743" spans="1:26" ht="16" customHeight="1" x14ac:dyDescent="0.2">
      <c r="A743" s="54"/>
      <c r="B743" s="63" t="s">
        <v>4012</v>
      </c>
      <c r="C743" s="56" t="s">
        <v>4559</v>
      </c>
      <c r="D743" s="56" t="s">
        <v>4560</v>
      </c>
      <c r="E743" s="56" t="str" cm="1">
        <f t="array" ref="E743">_xlfn.XLOOKUP(C743,Master!E1:E2386,Master!H1:H2386)</f>
        <v>No</v>
      </c>
      <c r="F743" s="56" t="s">
        <v>2256</v>
      </c>
      <c r="G743" s="56" t="s">
        <v>61</v>
      </c>
      <c r="H743" s="56" t="s">
        <v>53</v>
      </c>
      <c r="I743" s="56" t="s">
        <v>84</v>
      </c>
      <c r="J743" s="56" t="s">
        <v>2985</v>
      </c>
      <c r="K743" s="56" t="s">
        <v>56</v>
      </c>
      <c r="L743" s="56" t="s">
        <v>50</v>
      </c>
      <c r="M743" s="57">
        <v>82.5</v>
      </c>
      <c r="N743" s="57" cm="1">
        <f t="array" ref="N743">O743</f>
        <v>150</v>
      </c>
      <c r="O743" s="57">
        <v>150</v>
      </c>
      <c r="P743" s="58" cm="1">
        <f t="array" ref="P743">(O743*$P$3)*(M743/O743)</f>
        <v>114.675</v>
      </c>
      <c r="Q743" s="58" cm="1">
        <f t="array" ref="Q743">R743</f>
        <v>250</v>
      </c>
      <c r="R743" s="58" cm="1">
        <f t="array" ref="R743">ROUND(O743*$P$3*(1+$Q$3),0)</f>
        <v>250</v>
      </c>
      <c r="S743" s="56" t="s">
        <v>2888</v>
      </c>
      <c r="T743" s="60" t="s">
        <v>58</v>
      </c>
      <c r="U743" s="51"/>
      <c r="V743" s="61"/>
      <c r="W743" s="61"/>
      <c r="X743" s="61"/>
      <c r="Y743" s="61"/>
      <c r="Z743" s="53">
        <f t="shared" si="11"/>
        <v>0</v>
      </c>
    </row>
    <row r="744" spans="1:26" ht="16" customHeight="1" x14ac:dyDescent="0.2">
      <c r="A744" s="54"/>
      <c r="B744" s="63" t="s">
        <v>4015</v>
      </c>
      <c r="C744" s="56" t="s">
        <v>4561</v>
      </c>
      <c r="D744" s="56" t="s">
        <v>4562</v>
      </c>
      <c r="E744" s="56" t="str" cm="1">
        <f t="array" ref="E744">_xlfn.XLOOKUP(C744,Master!E1:E2386,Master!H1:H2386)</f>
        <v>No</v>
      </c>
      <c r="F744" s="56" t="s">
        <v>2256</v>
      </c>
      <c r="G744" s="56" t="s">
        <v>70</v>
      </c>
      <c r="H744" s="56" t="s">
        <v>53</v>
      </c>
      <c r="I744" s="56" t="s">
        <v>84</v>
      </c>
      <c r="J744" s="56" t="s">
        <v>2985</v>
      </c>
      <c r="K744" s="56" t="s">
        <v>56</v>
      </c>
      <c r="L744" s="56" t="s">
        <v>50</v>
      </c>
      <c r="M744" s="57">
        <v>82.5</v>
      </c>
      <c r="N744" s="57" cm="1">
        <f t="array" ref="N744">O744</f>
        <v>150</v>
      </c>
      <c r="O744" s="57">
        <v>150</v>
      </c>
      <c r="P744" s="58" cm="1">
        <f t="array" ref="P744">(O744*$P$3)*(M744/O744)</f>
        <v>114.675</v>
      </c>
      <c r="Q744" s="58" cm="1">
        <f t="array" ref="Q744">R744</f>
        <v>250</v>
      </c>
      <c r="R744" s="58" cm="1">
        <f t="array" ref="R744">ROUND(O744*$P$3*(1+$Q$3),0)</f>
        <v>250</v>
      </c>
      <c r="S744" s="56" t="s">
        <v>2888</v>
      </c>
      <c r="T744" s="60" t="s">
        <v>58</v>
      </c>
      <c r="U744" s="71"/>
      <c r="V744" s="61"/>
      <c r="W744" s="61"/>
      <c r="X744" s="61"/>
      <c r="Y744" s="61"/>
      <c r="Z744" s="53">
        <f t="shared" si="11"/>
        <v>0</v>
      </c>
    </row>
    <row r="745" spans="1:26" ht="16" customHeight="1" x14ac:dyDescent="0.2">
      <c r="A745" s="54"/>
      <c r="B745" s="55">
        <v>840490701175</v>
      </c>
      <c r="C745" s="56" t="s">
        <v>4563</v>
      </c>
      <c r="D745" s="56" t="s">
        <v>4564</v>
      </c>
      <c r="E745" s="56" t="str" cm="1">
        <f t="array" ref="E745">_xlfn.XLOOKUP(C745,Master!E1:E2386,Master!H1:H2386)</f>
        <v>Yes</v>
      </c>
      <c r="F745" s="56" t="s">
        <v>4039</v>
      </c>
      <c r="G745" s="56" t="s">
        <v>61</v>
      </c>
      <c r="H745" s="56" t="s">
        <v>53</v>
      </c>
      <c r="I745" s="56" t="s">
        <v>84</v>
      </c>
      <c r="J745" s="56" t="s">
        <v>2985</v>
      </c>
      <c r="K745" s="56" t="s">
        <v>56</v>
      </c>
      <c r="L745" s="56" t="s">
        <v>50</v>
      </c>
      <c r="M745" s="85">
        <v>77</v>
      </c>
      <c r="N745" s="85">
        <v>140</v>
      </c>
      <c r="O745" s="85">
        <v>140</v>
      </c>
      <c r="P745" s="58" cm="1">
        <f t="array" ref="P745">(O745*$P$3)*(M745/O745)</f>
        <v>107.03</v>
      </c>
      <c r="Q745" s="58" cm="1">
        <f t="array" ref="Q745">R745</f>
        <v>234</v>
      </c>
      <c r="R745" s="58" cm="1">
        <f t="array" ref="R745">ROUND(O745*$P$3*(1+$Q$3),0)</f>
        <v>234</v>
      </c>
      <c r="S745" s="56" t="s">
        <v>57</v>
      </c>
      <c r="T745" s="60" t="s">
        <v>58</v>
      </c>
      <c r="U745" s="94"/>
      <c r="V745" s="61"/>
      <c r="W745" s="61"/>
      <c r="X745" s="61"/>
      <c r="Y745" s="61"/>
      <c r="Z745" s="53">
        <f t="shared" si="11"/>
        <v>0</v>
      </c>
    </row>
    <row r="746" spans="1:26" ht="16" customHeight="1" x14ac:dyDescent="0.2">
      <c r="A746" s="54"/>
      <c r="B746" s="55">
        <v>840490701182</v>
      </c>
      <c r="C746" s="56" t="s">
        <v>4565</v>
      </c>
      <c r="D746" s="56" t="s">
        <v>4566</v>
      </c>
      <c r="E746" s="56" t="str" cm="1">
        <f t="array" ref="E746">_xlfn.XLOOKUP(C746,Master!E1:E2386,Master!H1:H2386)</f>
        <v>Yes</v>
      </c>
      <c r="F746" s="56" t="s">
        <v>4039</v>
      </c>
      <c r="G746" s="56" t="s">
        <v>64</v>
      </c>
      <c r="H746" s="56" t="s">
        <v>53</v>
      </c>
      <c r="I746" s="56" t="s">
        <v>84</v>
      </c>
      <c r="J746" s="56" t="s">
        <v>2985</v>
      </c>
      <c r="K746" s="56" t="s">
        <v>56</v>
      </c>
      <c r="L746" s="56" t="s">
        <v>50</v>
      </c>
      <c r="M746" s="85">
        <v>77</v>
      </c>
      <c r="N746" s="85">
        <v>140</v>
      </c>
      <c r="O746" s="85">
        <v>140</v>
      </c>
      <c r="P746" s="58" cm="1">
        <f t="array" ref="P746">(O746*$P$3)*(M746/O746)</f>
        <v>107.03</v>
      </c>
      <c r="Q746" s="58" cm="1">
        <f t="array" ref="Q746">R746</f>
        <v>234</v>
      </c>
      <c r="R746" s="58" cm="1">
        <f t="array" ref="R746">ROUND(O746*$P$3*(1+$Q$3),0)</f>
        <v>234</v>
      </c>
      <c r="S746" s="56" t="s">
        <v>57</v>
      </c>
      <c r="T746" s="60" t="s">
        <v>58</v>
      </c>
      <c r="U746" s="94"/>
      <c r="V746" s="61"/>
      <c r="W746" s="61"/>
      <c r="X746" s="61"/>
      <c r="Y746" s="61"/>
      <c r="Z746" s="53">
        <f t="shared" si="11"/>
        <v>0</v>
      </c>
    </row>
    <row r="747" spans="1:26" ht="16" customHeight="1" x14ac:dyDescent="0.2">
      <c r="A747" s="54"/>
      <c r="B747" s="55">
        <v>840490701199</v>
      </c>
      <c r="C747" s="56" t="s">
        <v>4567</v>
      </c>
      <c r="D747" s="56" t="s">
        <v>4568</v>
      </c>
      <c r="E747" s="56" t="str" cm="1">
        <f t="array" ref="E747">_xlfn.XLOOKUP(C747,Master!E1:E2386,Master!H1:H2386)</f>
        <v>Yes</v>
      </c>
      <c r="F747" s="56" t="s">
        <v>4039</v>
      </c>
      <c r="G747" s="56" t="s">
        <v>67</v>
      </c>
      <c r="H747" s="56" t="s">
        <v>53</v>
      </c>
      <c r="I747" s="56" t="s">
        <v>84</v>
      </c>
      <c r="J747" s="56" t="s">
        <v>2985</v>
      </c>
      <c r="K747" s="56" t="s">
        <v>56</v>
      </c>
      <c r="L747" s="56" t="s">
        <v>50</v>
      </c>
      <c r="M747" s="85">
        <v>77</v>
      </c>
      <c r="N747" s="85">
        <v>140</v>
      </c>
      <c r="O747" s="85">
        <v>140</v>
      </c>
      <c r="P747" s="58" cm="1">
        <f t="array" ref="P747">(O747*$P$3)*(M747/O747)</f>
        <v>107.03</v>
      </c>
      <c r="Q747" s="58" cm="1">
        <f t="array" ref="Q747">R747</f>
        <v>234</v>
      </c>
      <c r="R747" s="58" cm="1">
        <f t="array" ref="R747">ROUND(O747*$P$3*(1+$Q$3),0)</f>
        <v>234</v>
      </c>
      <c r="S747" s="56" t="s">
        <v>57</v>
      </c>
      <c r="T747" s="60" t="s">
        <v>58</v>
      </c>
      <c r="U747" s="94"/>
      <c r="V747" s="61"/>
      <c r="W747" s="61"/>
      <c r="X747" s="61"/>
      <c r="Y747" s="61"/>
      <c r="Z747" s="53">
        <f t="shared" si="11"/>
        <v>0</v>
      </c>
    </row>
    <row r="748" spans="1:26" ht="16" customHeight="1" x14ac:dyDescent="0.2">
      <c r="A748" s="54"/>
      <c r="B748" s="55">
        <v>840490701205</v>
      </c>
      <c r="C748" s="56" t="s">
        <v>4569</v>
      </c>
      <c r="D748" s="56" t="s">
        <v>4570</v>
      </c>
      <c r="E748" s="56" t="str" cm="1">
        <f t="array" ref="E748">_xlfn.XLOOKUP(C748,Master!E1:E2386,Master!H1:H2386)</f>
        <v>Yes</v>
      </c>
      <c r="F748" s="56" t="s">
        <v>4039</v>
      </c>
      <c r="G748" s="56" t="s">
        <v>70</v>
      </c>
      <c r="H748" s="56" t="s">
        <v>53</v>
      </c>
      <c r="I748" s="56" t="s">
        <v>84</v>
      </c>
      <c r="J748" s="56" t="s">
        <v>2985</v>
      </c>
      <c r="K748" s="56" t="s">
        <v>56</v>
      </c>
      <c r="L748" s="56" t="s">
        <v>50</v>
      </c>
      <c r="M748" s="85">
        <v>77</v>
      </c>
      <c r="N748" s="85">
        <v>140</v>
      </c>
      <c r="O748" s="85">
        <v>140</v>
      </c>
      <c r="P748" s="58" cm="1">
        <f t="array" ref="P748">(O748*$P$3)*(M748/O748)</f>
        <v>107.03</v>
      </c>
      <c r="Q748" s="58" cm="1">
        <f t="array" ref="Q748">R748</f>
        <v>234</v>
      </c>
      <c r="R748" s="58" cm="1">
        <f t="array" ref="R748">ROUND(O748*$P$3*(1+$Q$3),0)</f>
        <v>234</v>
      </c>
      <c r="S748" s="56" t="s">
        <v>57</v>
      </c>
      <c r="T748" s="60" t="s">
        <v>58</v>
      </c>
      <c r="U748" s="94"/>
      <c r="V748" s="61"/>
      <c r="W748" s="61"/>
      <c r="X748" s="61"/>
      <c r="Y748" s="61"/>
      <c r="Z748" s="53">
        <f t="shared" si="11"/>
        <v>0</v>
      </c>
    </row>
    <row r="749" spans="1:26" ht="16" customHeight="1" x14ac:dyDescent="0.2">
      <c r="A749" s="54"/>
      <c r="B749" s="55">
        <v>840490701212</v>
      </c>
      <c r="C749" s="56" t="s">
        <v>4571</v>
      </c>
      <c r="D749" s="56" t="s">
        <v>4572</v>
      </c>
      <c r="E749" s="56" t="str" cm="1">
        <f t="array" ref="E749">_xlfn.XLOOKUP(C749,Master!E1:E2386,Master!H1:H2386)</f>
        <v>Yes</v>
      </c>
      <c r="F749" s="56" t="s">
        <v>4039</v>
      </c>
      <c r="G749" s="56" t="s">
        <v>282</v>
      </c>
      <c r="H749" s="56" t="s">
        <v>53</v>
      </c>
      <c r="I749" s="56" t="s">
        <v>84</v>
      </c>
      <c r="J749" s="56" t="s">
        <v>2985</v>
      </c>
      <c r="K749" s="56" t="s">
        <v>56</v>
      </c>
      <c r="L749" s="56" t="s">
        <v>50</v>
      </c>
      <c r="M749" s="85">
        <v>77</v>
      </c>
      <c r="N749" s="85">
        <v>140</v>
      </c>
      <c r="O749" s="85">
        <v>140</v>
      </c>
      <c r="P749" s="58" cm="1">
        <f t="array" ref="P749">(O749*$P$3)*(M749/O749)</f>
        <v>107.03</v>
      </c>
      <c r="Q749" s="58" cm="1">
        <f t="array" ref="Q749">R749</f>
        <v>234</v>
      </c>
      <c r="R749" s="58" cm="1">
        <f t="array" ref="R749">ROUND(O749*$P$3*(1+$Q$3),0)</f>
        <v>234</v>
      </c>
      <c r="S749" s="56" t="s">
        <v>57</v>
      </c>
      <c r="T749" s="60" t="s">
        <v>58</v>
      </c>
      <c r="U749" s="94"/>
      <c r="V749" s="61"/>
      <c r="W749" s="61"/>
      <c r="X749" s="61"/>
      <c r="Y749" s="61"/>
      <c r="Z749" s="53">
        <f t="shared" si="11"/>
        <v>0</v>
      </c>
    </row>
    <row r="750" spans="1:26" ht="16" customHeight="1" x14ac:dyDescent="0.2">
      <c r="A750" s="54"/>
      <c r="B750" s="55">
        <v>840490701229</v>
      </c>
      <c r="C750" s="56" t="s">
        <v>4573</v>
      </c>
      <c r="D750" s="56" t="s">
        <v>4574</v>
      </c>
      <c r="E750" s="56" t="str" cm="1">
        <f t="array" ref="E750">_xlfn.XLOOKUP(C750,Master!E1:E2386,Master!H1:H2386)</f>
        <v>Yes</v>
      </c>
      <c r="F750" s="56" t="s">
        <v>4039</v>
      </c>
      <c r="G750" s="56" t="s">
        <v>285</v>
      </c>
      <c r="H750" s="56" t="s">
        <v>53</v>
      </c>
      <c r="I750" s="56" t="s">
        <v>84</v>
      </c>
      <c r="J750" s="56" t="s">
        <v>2985</v>
      </c>
      <c r="K750" s="56" t="s">
        <v>56</v>
      </c>
      <c r="L750" s="56" t="s">
        <v>50</v>
      </c>
      <c r="M750" s="85">
        <v>77</v>
      </c>
      <c r="N750" s="85">
        <v>140</v>
      </c>
      <c r="O750" s="85">
        <v>140</v>
      </c>
      <c r="P750" s="58" cm="1">
        <f t="array" ref="P750">(O750*$P$3)*(M750/O750)</f>
        <v>107.03</v>
      </c>
      <c r="Q750" s="58" cm="1">
        <f t="array" ref="Q750">R750</f>
        <v>234</v>
      </c>
      <c r="R750" s="58" cm="1">
        <f t="array" ref="R750">ROUND(O750*$P$3*(1+$Q$3),0)</f>
        <v>234</v>
      </c>
      <c r="S750" s="56" t="s">
        <v>57</v>
      </c>
      <c r="T750" s="60" t="s">
        <v>58</v>
      </c>
      <c r="U750" s="94"/>
      <c r="V750" s="61"/>
      <c r="W750" s="61"/>
      <c r="X750" s="61"/>
      <c r="Y750" s="61"/>
      <c r="Z750" s="53">
        <f t="shared" si="11"/>
        <v>0</v>
      </c>
    </row>
    <row r="751" spans="1:26" ht="16" customHeight="1" x14ac:dyDescent="0.2">
      <c r="A751" s="54"/>
      <c r="B751" s="55">
        <v>840490701236</v>
      </c>
      <c r="C751" s="56" t="s">
        <v>4575</v>
      </c>
      <c r="D751" s="56" t="s">
        <v>4576</v>
      </c>
      <c r="E751" s="56" t="str" cm="1">
        <f t="array" ref="E751">_xlfn.XLOOKUP(C751,Master!E1:E2386,Master!H1:H2386)</f>
        <v>No</v>
      </c>
      <c r="F751" s="56" t="s">
        <v>1900</v>
      </c>
      <c r="G751" s="56" t="s">
        <v>61</v>
      </c>
      <c r="H751" s="56" t="s">
        <v>53</v>
      </c>
      <c r="I751" s="56" t="s">
        <v>84</v>
      </c>
      <c r="J751" s="56" t="s">
        <v>2985</v>
      </c>
      <c r="K751" s="56" t="s">
        <v>56</v>
      </c>
      <c r="L751" s="56" t="s">
        <v>50</v>
      </c>
      <c r="M751" s="85">
        <v>77</v>
      </c>
      <c r="N751" s="85">
        <v>140</v>
      </c>
      <c r="O751" s="85">
        <v>140</v>
      </c>
      <c r="P751" s="58" cm="1">
        <f t="array" ref="P751">(O751*$P$3)*(M751/O751)</f>
        <v>107.03</v>
      </c>
      <c r="Q751" s="58" cm="1">
        <f t="array" ref="Q751">R751</f>
        <v>234</v>
      </c>
      <c r="R751" s="58" cm="1">
        <f t="array" ref="R751">ROUND(O751*$P$3*(1+$Q$3),0)</f>
        <v>234</v>
      </c>
      <c r="S751" s="56" t="s">
        <v>57</v>
      </c>
      <c r="T751" s="60" t="s">
        <v>58</v>
      </c>
      <c r="U751" s="94"/>
      <c r="V751" s="61"/>
      <c r="W751" s="61"/>
      <c r="X751" s="61"/>
      <c r="Y751" s="61"/>
      <c r="Z751" s="53">
        <f t="shared" si="11"/>
        <v>0</v>
      </c>
    </row>
    <row r="752" spans="1:26" ht="16" customHeight="1" x14ac:dyDescent="0.2">
      <c r="A752" s="54"/>
      <c r="B752" s="55">
        <v>840490701243</v>
      </c>
      <c r="C752" s="56" t="s">
        <v>4577</v>
      </c>
      <c r="D752" s="56" t="s">
        <v>4578</v>
      </c>
      <c r="E752" s="56" t="str" cm="1">
        <f t="array" ref="E752">_xlfn.XLOOKUP(C752,Master!E1:E2386,Master!H1:H2386)</f>
        <v>No</v>
      </c>
      <c r="F752" s="56" t="s">
        <v>1900</v>
      </c>
      <c r="G752" s="56" t="s">
        <v>64</v>
      </c>
      <c r="H752" s="56" t="s">
        <v>53</v>
      </c>
      <c r="I752" s="56" t="s">
        <v>84</v>
      </c>
      <c r="J752" s="56" t="s">
        <v>2985</v>
      </c>
      <c r="K752" s="56" t="s">
        <v>56</v>
      </c>
      <c r="L752" s="56" t="s">
        <v>50</v>
      </c>
      <c r="M752" s="85">
        <v>77</v>
      </c>
      <c r="N752" s="85">
        <v>140</v>
      </c>
      <c r="O752" s="85">
        <v>140</v>
      </c>
      <c r="P752" s="58" cm="1">
        <f t="array" ref="P752">(O752*$P$3)*(M752/O752)</f>
        <v>107.03</v>
      </c>
      <c r="Q752" s="58" cm="1">
        <f t="array" ref="Q752">R752</f>
        <v>234</v>
      </c>
      <c r="R752" s="58" cm="1">
        <f t="array" ref="R752">ROUND(O752*$P$3*(1+$Q$3),0)</f>
        <v>234</v>
      </c>
      <c r="S752" s="56" t="s">
        <v>57</v>
      </c>
      <c r="T752" s="60" t="s">
        <v>58</v>
      </c>
      <c r="U752" s="94"/>
      <c r="V752" s="61"/>
      <c r="W752" s="61"/>
      <c r="X752" s="61"/>
      <c r="Y752" s="61"/>
      <c r="Z752" s="53">
        <f t="shared" si="11"/>
        <v>0</v>
      </c>
    </row>
    <row r="753" spans="1:26" ht="16" customHeight="1" x14ac:dyDescent="0.2">
      <c r="A753" s="54"/>
      <c r="B753" s="55">
        <v>840490701250</v>
      </c>
      <c r="C753" s="56" t="s">
        <v>4579</v>
      </c>
      <c r="D753" s="56" t="s">
        <v>4580</v>
      </c>
      <c r="E753" s="56" t="str" cm="1">
        <f t="array" ref="E753">_xlfn.XLOOKUP(C753,Master!E1:E2386,Master!H1:H2386)</f>
        <v>No</v>
      </c>
      <c r="F753" s="56" t="s">
        <v>1900</v>
      </c>
      <c r="G753" s="56" t="s">
        <v>67</v>
      </c>
      <c r="H753" s="56" t="s">
        <v>53</v>
      </c>
      <c r="I753" s="56" t="s">
        <v>84</v>
      </c>
      <c r="J753" s="56" t="s">
        <v>2985</v>
      </c>
      <c r="K753" s="56" t="s">
        <v>56</v>
      </c>
      <c r="L753" s="56" t="s">
        <v>50</v>
      </c>
      <c r="M753" s="85">
        <v>77</v>
      </c>
      <c r="N753" s="85">
        <v>140</v>
      </c>
      <c r="O753" s="85">
        <v>140</v>
      </c>
      <c r="P753" s="58" cm="1">
        <f t="array" ref="P753">(O753*$P$3)*(M753/O753)</f>
        <v>107.03</v>
      </c>
      <c r="Q753" s="58" cm="1">
        <f t="array" ref="Q753">R753</f>
        <v>234</v>
      </c>
      <c r="R753" s="58" cm="1">
        <f t="array" ref="R753">ROUND(O753*$P$3*(1+$Q$3),0)</f>
        <v>234</v>
      </c>
      <c r="S753" s="56" t="s">
        <v>57</v>
      </c>
      <c r="T753" s="60" t="s">
        <v>58</v>
      </c>
      <c r="U753" s="94"/>
      <c r="V753" s="61"/>
      <c r="W753" s="61"/>
      <c r="X753" s="61"/>
      <c r="Y753" s="61"/>
      <c r="Z753" s="53">
        <f t="shared" si="11"/>
        <v>0</v>
      </c>
    </row>
    <row r="754" spans="1:26" ht="16" customHeight="1" x14ac:dyDescent="0.2">
      <c r="A754" s="54"/>
      <c r="B754" s="55">
        <v>840490701267</v>
      </c>
      <c r="C754" s="56" t="s">
        <v>4581</v>
      </c>
      <c r="D754" s="56" t="s">
        <v>4582</v>
      </c>
      <c r="E754" s="56" t="str" cm="1">
        <f t="array" ref="E754">_xlfn.XLOOKUP(C754,Master!E1:E2386,Master!H1:H2386)</f>
        <v>No</v>
      </c>
      <c r="F754" s="56" t="s">
        <v>1900</v>
      </c>
      <c r="G754" s="56" t="s">
        <v>70</v>
      </c>
      <c r="H754" s="56" t="s">
        <v>53</v>
      </c>
      <c r="I754" s="56" t="s">
        <v>84</v>
      </c>
      <c r="J754" s="56" t="s">
        <v>2985</v>
      </c>
      <c r="K754" s="56" t="s">
        <v>56</v>
      </c>
      <c r="L754" s="56" t="s">
        <v>50</v>
      </c>
      <c r="M754" s="85">
        <v>77</v>
      </c>
      <c r="N754" s="85">
        <v>140</v>
      </c>
      <c r="O754" s="85">
        <v>140</v>
      </c>
      <c r="P754" s="58" cm="1">
        <f t="array" ref="P754">(O754*$P$3)*(M754/O754)</f>
        <v>107.03</v>
      </c>
      <c r="Q754" s="58" cm="1">
        <f t="array" ref="Q754">R754</f>
        <v>234</v>
      </c>
      <c r="R754" s="58" cm="1">
        <f t="array" ref="R754">ROUND(O754*$P$3*(1+$Q$3),0)</f>
        <v>234</v>
      </c>
      <c r="S754" s="56" t="s">
        <v>57</v>
      </c>
      <c r="T754" s="60" t="s">
        <v>58</v>
      </c>
      <c r="U754" s="94"/>
      <c r="V754" s="61"/>
      <c r="W754" s="61"/>
      <c r="X754" s="61"/>
      <c r="Y754" s="61"/>
      <c r="Z754" s="53">
        <f t="shared" si="11"/>
        <v>0</v>
      </c>
    </row>
    <row r="755" spans="1:26" ht="16" customHeight="1" x14ac:dyDescent="0.2">
      <c r="A755" s="54"/>
      <c r="B755" s="55">
        <v>840490701274</v>
      </c>
      <c r="C755" s="56" t="s">
        <v>4583</v>
      </c>
      <c r="D755" s="56" t="s">
        <v>4584</v>
      </c>
      <c r="E755" s="56" t="str" cm="1">
        <f t="array" ref="E755">_xlfn.XLOOKUP(C755,Master!E1:E2386,Master!H1:H2386)</f>
        <v>No</v>
      </c>
      <c r="F755" s="56" t="s">
        <v>1900</v>
      </c>
      <c r="G755" s="56" t="s">
        <v>282</v>
      </c>
      <c r="H755" s="56" t="s">
        <v>53</v>
      </c>
      <c r="I755" s="56" t="s">
        <v>84</v>
      </c>
      <c r="J755" s="56" t="s">
        <v>2985</v>
      </c>
      <c r="K755" s="56" t="s">
        <v>56</v>
      </c>
      <c r="L755" s="56" t="s">
        <v>50</v>
      </c>
      <c r="M755" s="85">
        <v>77</v>
      </c>
      <c r="N755" s="85">
        <v>140</v>
      </c>
      <c r="O755" s="85">
        <v>140</v>
      </c>
      <c r="P755" s="58" cm="1">
        <f t="array" ref="P755">(O755*$P$3)*(M755/O755)</f>
        <v>107.03</v>
      </c>
      <c r="Q755" s="58" cm="1">
        <f t="array" ref="Q755">R755</f>
        <v>234</v>
      </c>
      <c r="R755" s="58" cm="1">
        <f t="array" ref="R755">ROUND(O755*$P$3*(1+$Q$3),0)</f>
        <v>234</v>
      </c>
      <c r="S755" s="56" t="s">
        <v>57</v>
      </c>
      <c r="T755" s="60" t="s">
        <v>58</v>
      </c>
      <c r="U755" s="94"/>
      <c r="V755" s="61"/>
      <c r="W755" s="61"/>
      <c r="X755" s="61"/>
      <c r="Y755" s="61"/>
      <c r="Z755" s="53">
        <f t="shared" si="11"/>
        <v>0</v>
      </c>
    </row>
    <row r="756" spans="1:26" ht="16" customHeight="1" x14ac:dyDescent="0.2">
      <c r="A756" s="54"/>
      <c r="B756" s="55">
        <v>840490701281</v>
      </c>
      <c r="C756" s="56" t="s">
        <v>4585</v>
      </c>
      <c r="D756" s="56" t="s">
        <v>4586</v>
      </c>
      <c r="E756" s="56" t="str" cm="1">
        <f t="array" ref="E756">_xlfn.XLOOKUP(C756,Master!E1:E2386,Master!H1:H2386)</f>
        <v>No</v>
      </c>
      <c r="F756" s="56" t="s">
        <v>1900</v>
      </c>
      <c r="G756" s="56" t="s">
        <v>285</v>
      </c>
      <c r="H756" s="56" t="s">
        <v>53</v>
      </c>
      <c r="I756" s="56" t="s">
        <v>84</v>
      </c>
      <c r="J756" s="56" t="s">
        <v>2985</v>
      </c>
      <c r="K756" s="56" t="s">
        <v>56</v>
      </c>
      <c r="L756" s="56" t="s">
        <v>50</v>
      </c>
      <c r="M756" s="85">
        <v>77</v>
      </c>
      <c r="N756" s="85">
        <v>140</v>
      </c>
      <c r="O756" s="85">
        <v>140</v>
      </c>
      <c r="P756" s="58" cm="1">
        <f t="array" ref="P756">(O756*$P$3)*(M756/O756)</f>
        <v>107.03</v>
      </c>
      <c r="Q756" s="58" cm="1">
        <f t="array" ref="Q756">R756</f>
        <v>234</v>
      </c>
      <c r="R756" s="58" cm="1">
        <f t="array" ref="R756">ROUND(O756*$P$3*(1+$Q$3),0)</f>
        <v>234</v>
      </c>
      <c r="S756" s="56" t="s">
        <v>57</v>
      </c>
      <c r="T756" s="60" t="s">
        <v>58</v>
      </c>
      <c r="U756" s="94"/>
      <c r="V756" s="61"/>
      <c r="W756" s="61"/>
      <c r="X756" s="61"/>
      <c r="Y756" s="61"/>
      <c r="Z756" s="53">
        <f t="shared" si="11"/>
        <v>0</v>
      </c>
    </row>
    <row r="757" spans="1:26" s="242" customFormat="1" ht="16" customHeight="1" x14ac:dyDescent="0.2">
      <c r="A757" s="231"/>
      <c r="B757" s="243">
        <v>840490701298</v>
      </c>
      <c r="C757" s="233" t="s">
        <v>4587</v>
      </c>
      <c r="D757" s="233" t="s">
        <v>4588</v>
      </c>
      <c r="E757" s="233" t="str" cm="1">
        <f t="array" ref="E757">_xlfn.XLOOKUP(C757,Master!E1:E2386,Master!H1:H2386)</f>
        <v>Yes</v>
      </c>
      <c r="F757" s="233" t="s">
        <v>2256</v>
      </c>
      <c r="G757" s="233" t="s">
        <v>61</v>
      </c>
      <c r="H757" s="233" t="s">
        <v>53</v>
      </c>
      <c r="I757" s="233" t="s">
        <v>84</v>
      </c>
      <c r="J757" s="233" t="s">
        <v>2985</v>
      </c>
      <c r="K757" s="233" t="s">
        <v>56</v>
      </c>
      <c r="L757" s="233" t="s">
        <v>50</v>
      </c>
      <c r="M757" s="244">
        <v>77</v>
      </c>
      <c r="N757" s="244">
        <v>140</v>
      </c>
      <c r="O757" s="244">
        <v>140</v>
      </c>
      <c r="P757" s="235" cm="1">
        <f t="array" ref="P757">(O757*$P$3)*(M757/O757)</f>
        <v>107.03</v>
      </c>
      <c r="Q757" s="235" cm="1">
        <f t="array" ref="Q757">R757</f>
        <v>234</v>
      </c>
      <c r="R757" s="235" cm="1">
        <f t="array" ref="R757">ROUND(O757*$P$3*(1+$Q$3),0)</f>
        <v>234</v>
      </c>
      <c r="S757" s="233" t="s">
        <v>57</v>
      </c>
      <c r="T757" s="237" t="s">
        <v>58</v>
      </c>
      <c r="U757" s="246"/>
      <c r="V757" s="239"/>
      <c r="W757" s="239"/>
      <c r="X757" s="239"/>
      <c r="Y757" s="239"/>
      <c r="Z757" s="240">
        <f t="shared" si="11"/>
        <v>0</v>
      </c>
    </row>
    <row r="758" spans="1:26" s="242" customFormat="1" ht="16" customHeight="1" x14ac:dyDescent="0.2">
      <c r="A758" s="231"/>
      <c r="B758" s="243">
        <v>840490701304</v>
      </c>
      <c r="C758" s="233" t="s">
        <v>4589</v>
      </c>
      <c r="D758" s="233" t="s">
        <v>4590</v>
      </c>
      <c r="E758" s="233" t="str" cm="1">
        <f t="array" ref="E758">_xlfn.XLOOKUP(C758,Master!E1:E2386,Master!H1:H2386)</f>
        <v>Yes</v>
      </c>
      <c r="F758" s="233" t="s">
        <v>2256</v>
      </c>
      <c r="G758" s="233" t="s">
        <v>64</v>
      </c>
      <c r="H758" s="233" t="s">
        <v>53</v>
      </c>
      <c r="I758" s="233" t="s">
        <v>84</v>
      </c>
      <c r="J758" s="233" t="s">
        <v>2985</v>
      </c>
      <c r="K758" s="233" t="s">
        <v>56</v>
      </c>
      <c r="L758" s="233" t="s">
        <v>50</v>
      </c>
      <c r="M758" s="244">
        <v>77</v>
      </c>
      <c r="N758" s="244">
        <v>140</v>
      </c>
      <c r="O758" s="244">
        <v>140</v>
      </c>
      <c r="P758" s="235" cm="1">
        <f t="array" ref="P758">(O758*$P$3)*(M758/O758)</f>
        <v>107.03</v>
      </c>
      <c r="Q758" s="235" cm="1">
        <f t="array" ref="Q758">R758</f>
        <v>234</v>
      </c>
      <c r="R758" s="235" cm="1">
        <f t="array" ref="R758">ROUND(O758*$P$3*(1+$Q$3),0)</f>
        <v>234</v>
      </c>
      <c r="S758" s="233" t="s">
        <v>57</v>
      </c>
      <c r="T758" s="237" t="s">
        <v>58</v>
      </c>
      <c r="U758" s="246"/>
      <c r="V758" s="239"/>
      <c r="W758" s="239"/>
      <c r="X758" s="239"/>
      <c r="Y758" s="239"/>
      <c r="Z758" s="240">
        <f t="shared" si="11"/>
        <v>0</v>
      </c>
    </row>
    <row r="759" spans="1:26" s="242" customFormat="1" ht="16" customHeight="1" x14ac:dyDescent="0.2">
      <c r="A759" s="231"/>
      <c r="B759" s="243">
        <v>840490701311</v>
      </c>
      <c r="C759" s="233" t="s">
        <v>4591</v>
      </c>
      <c r="D759" s="233" t="s">
        <v>4592</v>
      </c>
      <c r="E759" s="233" t="str" cm="1">
        <f t="array" ref="E759">_xlfn.XLOOKUP(C759,Master!E1:E2386,Master!H1:H2386)</f>
        <v>Yes</v>
      </c>
      <c r="F759" s="233" t="s">
        <v>2256</v>
      </c>
      <c r="G759" s="233" t="s">
        <v>67</v>
      </c>
      <c r="H759" s="233" t="s">
        <v>53</v>
      </c>
      <c r="I759" s="233" t="s">
        <v>84</v>
      </c>
      <c r="J759" s="233" t="s">
        <v>2985</v>
      </c>
      <c r="K759" s="233" t="s">
        <v>56</v>
      </c>
      <c r="L759" s="233" t="s">
        <v>50</v>
      </c>
      <c r="M759" s="244">
        <v>77</v>
      </c>
      <c r="N759" s="244">
        <v>140</v>
      </c>
      <c r="O759" s="244">
        <v>140</v>
      </c>
      <c r="P759" s="235" cm="1">
        <f t="array" ref="P759">(O759*$P$3)*(M759/O759)</f>
        <v>107.03</v>
      </c>
      <c r="Q759" s="235" cm="1">
        <f t="array" ref="Q759">R759</f>
        <v>234</v>
      </c>
      <c r="R759" s="235" cm="1">
        <f t="array" ref="R759">ROUND(O759*$P$3*(1+$Q$3),0)</f>
        <v>234</v>
      </c>
      <c r="S759" s="233" t="s">
        <v>57</v>
      </c>
      <c r="T759" s="237" t="s">
        <v>58</v>
      </c>
      <c r="U759" s="246"/>
      <c r="V759" s="239"/>
      <c r="W759" s="239"/>
      <c r="X759" s="239"/>
      <c r="Y759" s="239"/>
      <c r="Z759" s="240">
        <f t="shared" si="11"/>
        <v>0</v>
      </c>
    </row>
    <row r="760" spans="1:26" s="242" customFormat="1" ht="16" customHeight="1" x14ac:dyDescent="0.2">
      <c r="A760" s="231"/>
      <c r="B760" s="243">
        <v>840490701328</v>
      </c>
      <c r="C760" s="233" t="s">
        <v>4593</v>
      </c>
      <c r="D760" s="233" t="s">
        <v>4594</v>
      </c>
      <c r="E760" s="233" t="str" cm="1">
        <f t="array" ref="E760">_xlfn.XLOOKUP(C760,Master!E1:E2386,Master!H1:H2386)</f>
        <v>Yes</v>
      </c>
      <c r="F760" s="233" t="s">
        <v>2256</v>
      </c>
      <c r="G760" s="233" t="s">
        <v>70</v>
      </c>
      <c r="H760" s="233" t="s">
        <v>53</v>
      </c>
      <c r="I760" s="233" t="s">
        <v>84</v>
      </c>
      <c r="J760" s="233" t="s">
        <v>2985</v>
      </c>
      <c r="K760" s="233" t="s">
        <v>56</v>
      </c>
      <c r="L760" s="233" t="s">
        <v>50</v>
      </c>
      <c r="M760" s="244">
        <v>77</v>
      </c>
      <c r="N760" s="244">
        <v>140</v>
      </c>
      <c r="O760" s="244">
        <v>140</v>
      </c>
      <c r="P760" s="235" cm="1">
        <f t="array" ref="P760">(O760*$P$3)*(M760/O760)</f>
        <v>107.03</v>
      </c>
      <c r="Q760" s="235" cm="1">
        <f t="array" ref="Q760">R760</f>
        <v>234</v>
      </c>
      <c r="R760" s="235" cm="1">
        <f t="array" ref="R760">ROUND(O760*$P$3*(1+$Q$3),0)</f>
        <v>234</v>
      </c>
      <c r="S760" s="233" t="s">
        <v>57</v>
      </c>
      <c r="T760" s="237" t="s">
        <v>58</v>
      </c>
      <c r="U760" s="246"/>
      <c r="V760" s="239"/>
      <c r="W760" s="239"/>
      <c r="X760" s="239"/>
      <c r="Y760" s="239"/>
      <c r="Z760" s="240">
        <f t="shared" si="11"/>
        <v>0</v>
      </c>
    </row>
    <row r="761" spans="1:26" s="242" customFormat="1" ht="16" customHeight="1" x14ac:dyDescent="0.2">
      <c r="A761" s="231"/>
      <c r="B761" s="243">
        <v>840490701335</v>
      </c>
      <c r="C761" s="233" t="s">
        <v>4595</v>
      </c>
      <c r="D761" s="233" t="s">
        <v>4596</v>
      </c>
      <c r="E761" s="233" t="str" cm="1">
        <f t="array" ref="E761">_xlfn.XLOOKUP(C761,Master!E1:E2386,Master!H1:H2386)</f>
        <v>Yes</v>
      </c>
      <c r="F761" s="233" t="s">
        <v>2256</v>
      </c>
      <c r="G761" s="233" t="s">
        <v>282</v>
      </c>
      <c r="H761" s="233" t="s">
        <v>53</v>
      </c>
      <c r="I761" s="233" t="s">
        <v>84</v>
      </c>
      <c r="J761" s="233" t="s">
        <v>2985</v>
      </c>
      <c r="K761" s="233" t="s">
        <v>56</v>
      </c>
      <c r="L761" s="233" t="s">
        <v>50</v>
      </c>
      <c r="M761" s="244">
        <v>77</v>
      </c>
      <c r="N761" s="244">
        <v>140</v>
      </c>
      <c r="O761" s="244">
        <v>140</v>
      </c>
      <c r="P761" s="235" cm="1">
        <f t="array" ref="P761">(O761*$P$3)*(M761/O761)</f>
        <v>107.03</v>
      </c>
      <c r="Q761" s="235" cm="1">
        <f t="array" ref="Q761">R761</f>
        <v>234</v>
      </c>
      <c r="R761" s="235" cm="1">
        <f t="array" ref="R761">ROUND(O761*$P$3*(1+$Q$3),0)</f>
        <v>234</v>
      </c>
      <c r="S761" s="233" t="s">
        <v>57</v>
      </c>
      <c r="T761" s="237" t="s">
        <v>58</v>
      </c>
      <c r="U761" s="246"/>
      <c r="V761" s="239"/>
      <c r="W761" s="239"/>
      <c r="X761" s="239"/>
      <c r="Y761" s="239"/>
      <c r="Z761" s="240">
        <f t="shared" si="11"/>
        <v>0</v>
      </c>
    </row>
    <row r="762" spans="1:26" ht="16" customHeight="1" x14ac:dyDescent="0.2">
      <c r="A762" s="54"/>
      <c r="B762" s="55">
        <v>840490701342</v>
      </c>
      <c r="C762" s="56" t="s">
        <v>4597</v>
      </c>
      <c r="D762" s="56" t="s">
        <v>4598</v>
      </c>
      <c r="E762" s="56" t="str" cm="1">
        <f t="array" ref="E762">_xlfn.XLOOKUP(C762,Master!E1:E2386,Master!H1:H2386)</f>
        <v>Yes</v>
      </c>
      <c r="F762" s="56" t="s">
        <v>2256</v>
      </c>
      <c r="G762" s="56" t="s">
        <v>285</v>
      </c>
      <c r="H762" s="56" t="s">
        <v>53</v>
      </c>
      <c r="I762" s="56" t="s">
        <v>84</v>
      </c>
      <c r="J762" s="56" t="s">
        <v>2985</v>
      </c>
      <c r="K762" s="56" t="s">
        <v>56</v>
      </c>
      <c r="L762" s="56" t="s">
        <v>50</v>
      </c>
      <c r="M762" s="85">
        <v>77</v>
      </c>
      <c r="N762" s="85">
        <v>140</v>
      </c>
      <c r="O762" s="85">
        <v>140</v>
      </c>
      <c r="P762" s="58" cm="1">
        <f t="array" ref="P762">(O762*$P$3)*(M762/O762)</f>
        <v>107.03</v>
      </c>
      <c r="Q762" s="58" cm="1">
        <f t="array" ref="Q762">R762</f>
        <v>234</v>
      </c>
      <c r="R762" s="58" cm="1">
        <f t="array" ref="R762">ROUND(O762*$P$3*(1+$Q$3),0)</f>
        <v>234</v>
      </c>
      <c r="S762" s="56" t="s">
        <v>57</v>
      </c>
      <c r="T762" s="60" t="s">
        <v>58</v>
      </c>
      <c r="U762" s="94"/>
      <c r="V762" s="61"/>
      <c r="W762" s="61"/>
      <c r="X762" s="61"/>
      <c r="Y762" s="61"/>
      <c r="Z762" s="53">
        <f t="shared" si="11"/>
        <v>0</v>
      </c>
    </row>
    <row r="763" spans="1:26" ht="16" customHeight="1" x14ac:dyDescent="0.2">
      <c r="A763" s="54"/>
      <c r="B763" s="55">
        <v>840490701359</v>
      </c>
      <c r="C763" s="56" t="s">
        <v>4599</v>
      </c>
      <c r="D763" s="56" t="s">
        <v>4600</v>
      </c>
      <c r="E763" s="56" t="str" cm="1">
        <f t="array" ref="E763">_xlfn.XLOOKUP(C763,Master!E1:E2386,Master!H1:H2386)</f>
        <v>No</v>
      </c>
      <c r="F763" s="56" t="s">
        <v>4426</v>
      </c>
      <c r="G763" s="56" t="s">
        <v>61</v>
      </c>
      <c r="H763" s="56" t="s">
        <v>53</v>
      </c>
      <c r="I763" s="56" t="s">
        <v>84</v>
      </c>
      <c r="J763" s="56" t="s">
        <v>2985</v>
      </c>
      <c r="K763" s="56" t="s">
        <v>56</v>
      </c>
      <c r="L763" s="56" t="s">
        <v>50</v>
      </c>
      <c r="M763" s="85">
        <v>77</v>
      </c>
      <c r="N763" s="85">
        <v>140</v>
      </c>
      <c r="O763" s="85">
        <v>140</v>
      </c>
      <c r="P763" s="58" cm="1">
        <f t="array" ref="P763">(O763*$P$3)*(M763/O763)</f>
        <v>107.03</v>
      </c>
      <c r="Q763" s="58" cm="1">
        <f t="array" ref="Q763">R763</f>
        <v>234</v>
      </c>
      <c r="R763" s="58" cm="1">
        <f t="array" ref="R763">ROUND(O763*$P$3*(1+$Q$3),0)</f>
        <v>234</v>
      </c>
      <c r="S763" s="56" t="s">
        <v>57</v>
      </c>
      <c r="T763" s="60" t="s">
        <v>58</v>
      </c>
      <c r="U763" s="94"/>
      <c r="V763" s="61"/>
      <c r="W763" s="61"/>
      <c r="X763" s="61"/>
      <c r="Y763" s="61"/>
      <c r="Z763" s="53">
        <f t="shared" si="11"/>
        <v>0</v>
      </c>
    </row>
    <row r="764" spans="1:26" ht="16" customHeight="1" x14ac:dyDescent="0.2">
      <c r="A764" s="54"/>
      <c r="B764" s="55">
        <v>840490701366</v>
      </c>
      <c r="C764" s="56" t="s">
        <v>4601</v>
      </c>
      <c r="D764" s="56" t="s">
        <v>4602</v>
      </c>
      <c r="E764" s="56" t="str" cm="1">
        <f t="array" ref="E764">_xlfn.XLOOKUP(C764,Master!E1:E2386,Master!H1:H2386)</f>
        <v>No</v>
      </c>
      <c r="F764" s="56" t="s">
        <v>4426</v>
      </c>
      <c r="G764" s="56" t="s">
        <v>64</v>
      </c>
      <c r="H764" s="56" t="s">
        <v>53</v>
      </c>
      <c r="I764" s="56" t="s">
        <v>84</v>
      </c>
      <c r="J764" s="56" t="s">
        <v>2985</v>
      </c>
      <c r="K764" s="56" t="s">
        <v>56</v>
      </c>
      <c r="L764" s="56" t="s">
        <v>50</v>
      </c>
      <c r="M764" s="85">
        <v>77</v>
      </c>
      <c r="N764" s="85">
        <v>140</v>
      </c>
      <c r="O764" s="85">
        <v>140</v>
      </c>
      <c r="P764" s="58" cm="1">
        <f t="array" ref="P764">(O764*$P$3)*(M764/O764)</f>
        <v>107.03</v>
      </c>
      <c r="Q764" s="58" cm="1">
        <f t="array" ref="Q764">R764</f>
        <v>234</v>
      </c>
      <c r="R764" s="58" cm="1">
        <f t="array" ref="R764">ROUND(O764*$P$3*(1+$Q$3),0)</f>
        <v>234</v>
      </c>
      <c r="S764" s="56" t="s">
        <v>57</v>
      </c>
      <c r="T764" s="60" t="s">
        <v>58</v>
      </c>
      <c r="U764" s="94"/>
      <c r="V764" s="61"/>
      <c r="W764" s="61"/>
      <c r="X764" s="61"/>
      <c r="Y764" s="61"/>
      <c r="Z764" s="53">
        <f t="shared" si="11"/>
        <v>0</v>
      </c>
    </row>
    <row r="765" spans="1:26" ht="16" customHeight="1" x14ac:dyDescent="0.2">
      <c r="A765" s="54"/>
      <c r="B765" s="55">
        <v>840490701373</v>
      </c>
      <c r="C765" s="56" t="s">
        <v>4603</v>
      </c>
      <c r="D765" s="56" t="s">
        <v>4604</v>
      </c>
      <c r="E765" s="56" t="str" cm="1">
        <f t="array" ref="E765">_xlfn.XLOOKUP(C765,Master!E1:E2386,Master!H1:H2386)</f>
        <v>No</v>
      </c>
      <c r="F765" s="56" t="s">
        <v>4426</v>
      </c>
      <c r="G765" s="56" t="s">
        <v>67</v>
      </c>
      <c r="H765" s="56" t="s">
        <v>53</v>
      </c>
      <c r="I765" s="56" t="s">
        <v>84</v>
      </c>
      <c r="J765" s="56" t="s">
        <v>2985</v>
      </c>
      <c r="K765" s="56" t="s">
        <v>56</v>
      </c>
      <c r="L765" s="56" t="s">
        <v>50</v>
      </c>
      <c r="M765" s="85">
        <v>77</v>
      </c>
      <c r="N765" s="85">
        <v>140</v>
      </c>
      <c r="O765" s="85">
        <v>140</v>
      </c>
      <c r="P765" s="58" cm="1">
        <f t="array" ref="P765">(O765*$P$3)*(M765/O765)</f>
        <v>107.03</v>
      </c>
      <c r="Q765" s="58" cm="1">
        <f t="array" ref="Q765">R765</f>
        <v>234</v>
      </c>
      <c r="R765" s="58" cm="1">
        <f t="array" ref="R765">ROUND(O765*$P$3*(1+$Q$3),0)</f>
        <v>234</v>
      </c>
      <c r="S765" s="56" t="s">
        <v>57</v>
      </c>
      <c r="T765" s="60" t="s">
        <v>58</v>
      </c>
      <c r="U765" s="94"/>
      <c r="V765" s="61"/>
      <c r="W765" s="61"/>
      <c r="X765" s="61"/>
      <c r="Y765" s="61"/>
      <c r="Z765" s="53">
        <f t="shared" si="11"/>
        <v>0</v>
      </c>
    </row>
    <row r="766" spans="1:26" ht="16" customHeight="1" x14ac:dyDescent="0.2">
      <c r="A766" s="54"/>
      <c r="B766" s="55">
        <v>840490701380</v>
      </c>
      <c r="C766" s="56" t="s">
        <v>4605</v>
      </c>
      <c r="D766" s="56" t="s">
        <v>4606</v>
      </c>
      <c r="E766" s="56" t="str" cm="1">
        <f t="array" ref="E766">_xlfn.XLOOKUP(C766,Master!E1:E2386,Master!H1:H2386)</f>
        <v>No</v>
      </c>
      <c r="F766" s="56" t="s">
        <v>4426</v>
      </c>
      <c r="G766" s="56" t="s">
        <v>70</v>
      </c>
      <c r="H766" s="56" t="s">
        <v>53</v>
      </c>
      <c r="I766" s="56" t="s">
        <v>84</v>
      </c>
      <c r="J766" s="56" t="s">
        <v>2985</v>
      </c>
      <c r="K766" s="56" t="s">
        <v>56</v>
      </c>
      <c r="L766" s="56" t="s">
        <v>50</v>
      </c>
      <c r="M766" s="85">
        <v>77</v>
      </c>
      <c r="N766" s="85">
        <v>140</v>
      </c>
      <c r="O766" s="85">
        <v>140</v>
      </c>
      <c r="P766" s="58" cm="1">
        <f t="array" ref="P766">(O766*$P$3)*(M766/O766)</f>
        <v>107.03</v>
      </c>
      <c r="Q766" s="58" cm="1">
        <f t="array" ref="Q766">R766</f>
        <v>234</v>
      </c>
      <c r="R766" s="58" cm="1">
        <f t="array" ref="R766">ROUND(O766*$P$3*(1+$Q$3),0)</f>
        <v>234</v>
      </c>
      <c r="S766" s="56" t="s">
        <v>57</v>
      </c>
      <c r="T766" s="60" t="s">
        <v>58</v>
      </c>
      <c r="U766" s="94"/>
      <c r="V766" s="61"/>
      <c r="W766" s="61"/>
      <c r="X766" s="61"/>
      <c r="Y766" s="61"/>
      <c r="Z766" s="53">
        <f t="shared" si="11"/>
        <v>0</v>
      </c>
    </row>
    <row r="767" spans="1:26" ht="16" customHeight="1" x14ac:dyDescent="0.2">
      <c r="A767" s="54"/>
      <c r="B767" s="55">
        <v>840490701397</v>
      </c>
      <c r="C767" s="56" t="s">
        <v>4607</v>
      </c>
      <c r="D767" s="56" t="s">
        <v>4608</v>
      </c>
      <c r="E767" s="56" t="str" cm="1">
        <f t="array" ref="E767">_xlfn.XLOOKUP(C767,Master!E1:E2386,Master!H1:H2386)</f>
        <v>No</v>
      </c>
      <c r="F767" s="56" t="s">
        <v>4426</v>
      </c>
      <c r="G767" s="56" t="s">
        <v>282</v>
      </c>
      <c r="H767" s="56" t="s">
        <v>53</v>
      </c>
      <c r="I767" s="56" t="s">
        <v>84</v>
      </c>
      <c r="J767" s="56" t="s">
        <v>2985</v>
      </c>
      <c r="K767" s="56" t="s">
        <v>56</v>
      </c>
      <c r="L767" s="56" t="s">
        <v>50</v>
      </c>
      <c r="M767" s="85">
        <v>77</v>
      </c>
      <c r="N767" s="85">
        <v>140</v>
      </c>
      <c r="O767" s="85">
        <v>140</v>
      </c>
      <c r="P767" s="58" cm="1">
        <f t="array" ref="P767">(O767*$P$3)*(M767/O767)</f>
        <v>107.03</v>
      </c>
      <c r="Q767" s="58" cm="1">
        <f t="array" ref="Q767">R767</f>
        <v>234</v>
      </c>
      <c r="R767" s="58" cm="1">
        <f t="array" ref="R767">ROUND(O767*$P$3*(1+$Q$3),0)</f>
        <v>234</v>
      </c>
      <c r="S767" s="56" t="s">
        <v>57</v>
      </c>
      <c r="T767" s="60" t="s">
        <v>58</v>
      </c>
      <c r="U767" s="94"/>
      <c r="V767" s="61"/>
      <c r="W767" s="61"/>
      <c r="X767" s="61"/>
      <c r="Y767" s="61"/>
      <c r="Z767" s="53">
        <f t="shared" si="11"/>
        <v>0</v>
      </c>
    </row>
    <row r="768" spans="1:26" ht="16" customHeight="1" x14ac:dyDescent="0.2">
      <c r="A768" s="54"/>
      <c r="B768" s="55">
        <v>840490701403</v>
      </c>
      <c r="C768" s="56" t="s">
        <v>4609</v>
      </c>
      <c r="D768" s="56" t="s">
        <v>4610</v>
      </c>
      <c r="E768" s="56" t="str" cm="1">
        <f t="array" ref="E768">_xlfn.XLOOKUP(C768,Master!E1:E2386,Master!H1:H2386)</f>
        <v>No</v>
      </c>
      <c r="F768" s="56" t="s">
        <v>4426</v>
      </c>
      <c r="G768" s="56" t="s">
        <v>285</v>
      </c>
      <c r="H768" s="56" t="s">
        <v>53</v>
      </c>
      <c r="I768" s="56" t="s">
        <v>84</v>
      </c>
      <c r="J768" s="56" t="s">
        <v>2985</v>
      </c>
      <c r="K768" s="56" t="s">
        <v>56</v>
      </c>
      <c r="L768" s="56" t="s">
        <v>50</v>
      </c>
      <c r="M768" s="85">
        <v>77</v>
      </c>
      <c r="N768" s="85">
        <v>140</v>
      </c>
      <c r="O768" s="85">
        <v>140</v>
      </c>
      <c r="P768" s="58" cm="1">
        <f t="array" ref="P768">(O768*$P$3)*(M768/O768)</f>
        <v>107.03</v>
      </c>
      <c r="Q768" s="58" cm="1">
        <f t="array" ref="Q768">R768</f>
        <v>234</v>
      </c>
      <c r="R768" s="58" cm="1">
        <f t="array" ref="R768">ROUND(O768*$P$3*(1+$Q$3),0)</f>
        <v>234</v>
      </c>
      <c r="S768" s="56" t="s">
        <v>57</v>
      </c>
      <c r="T768" s="60" t="s">
        <v>58</v>
      </c>
      <c r="U768" s="94"/>
      <c r="V768" s="61"/>
      <c r="W768" s="61"/>
      <c r="X768" s="61"/>
      <c r="Y768" s="61"/>
      <c r="Z768" s="53">
        <f t="shared" si="11"/>
        <v>0</v>
      </c>
    </row>
    <row r="769" spans="1:26" ht="16" customHeight="1" x14ac:dyDescent="0.2">
      <c r="A769" s="54"/>
      <c r="B769" s="55">
        <v>840490701410</v>
      </c>
      <c r="C769" s="56" t="s">
        <v>4611</v>
      </c>
      <c r="D769" s="56" t="s">
        <v>4612</v>
      </c>
      <c r="E769" s="56" t="str" cm="1">
        <f t="array" ref="E769">_xlfn.XLOOKUP(C769,Master!E1:E2386,Master!H1:H2386)</f>
        <v>No</v>
      </c>
      <c r="F769" s="56" t="s">
        <v>4039</v>
      </c>
      <c r="G769" s="56" t="s">
        <v>61</v>
      </c>
      <c r="H769" s="56" t="s">
        <v>53</v>
      </c>
      <c r="I769" s="56" t="s">
        <v>4613</v>
      </c>
      <c r="J769" s="56" t="s">
        <v>2985</v>
      </c>
      <c r="K769" s="56" t="s">
        <v>56</v>
      </c>
      <c r="L769" s="56" t="s">
        <v>50</v>
      </c>
      <c r="M769" s="85">
        <v>66</v>
      </c>
      <c r="N769" s="85">
        <v>120</v>
      </c>
      <c r="O769" s="85">
        <v>120</v>
      </c>
      <c r="P769" s="58" cm="1">
        <f t="array" ref="P769">(O769*$P$3)*(M769/O769)</f>
        <v>91.74</v>
      </c>
      <c r="Q769" s="58" cm="1">
        <f t="array" ref="Q769">R769</f>
        <v>200</v>
      </c>
      <c r="R769" s="58" cm="1">
        <f t="array" ref="R769">ROUND(O769*$P$3*(1+$Q$3),0)</f>
        <v>200</v>
      </c>
      <c r="S769" s="56" t="s">
        <v>57</v>
      </c>
      <c r="T769" s="60" t="s">
        <v>58</v>
      </c>
      <c r="U769" s="94"/>
      <c r="V769" s="61"/>
      <c r="W769" s="61"/>
      <c r="X769" s="61"/>
      <c r="Y769" s="61"/>
      <c r="Z769" s="53">
        <f t="shared" si="11"/>
        <v>0</v>
      </c>
    </row>
    <row r="770" spans="1:26" ht="16" customHeight="1" x14ac:dyDescent="0.2">
      <c r="A770" s="54"/>
      <c r="B770" s="55">
        <v>840490701427</v>
      </c>
      <c r="C770" s="56" t="s">
        <v>4614</v>
      </c>
      <c r="D770" s="56" t="s">
        <v>4615</v>
      </c>
      <c r="E770" s="56" t="str" cm="1">
        <f t="array" ref="E770">_xlfn.XLOOKUP(C770,Master!E1:E2386,Master!H1:H2386)</f>
        <v>No</v>
      </c>
      <c r="F770" s="56" t="s">
        <v>4039</v>
      </c>
      <c r="G770" s="56" t="s">
        <v>64</v>
      </c>
      <c r="H770" s="56" t="s">
        <v>53</v>
      </c>
      <c r="I770" s="56" t="s">
        <v>4613</v>
      </c>
      <c r="J770" s="56" t="s">
        <v>2985</v>
      </c>
      <c r="K770" s="56" t="s">
        <v>56</v>
      </c>
      <c r="L770" s="56" t="s">
        <v>50</v>
      </c>
      <c r="M770" s="85">
        <v>66</v>
      </c>
      <c r="N770" s="85">
        <v>120</v>
      </c>
      <c r="O770" s="85">
        <v>120</v>
      </c>
      <c r="P770" s="58" cm="1">
        <f t="array" ref="P770">(O770*$P$3)*(M770/O770)</f>
        <v>91.74</v>
      </c>
      <c r="Q770" s="58" cm="1">
        <f t="array" ref="Q770">R770</f>
        <v>200</v>
      </c>
      <c r="R770" s="58" cm="1">
        <f t="array" ref="R770">ROUND(O770*$P$3*(1+$Q$3),0)</f>
        <v>200</v>
      </c>
      <c r="S770" s="56" t="s">
        <v>57</v>
      </c>
      <c r="T770" s="60" t="s">
        <v>58</v>
      </c>
      <c r="U770" s="94"/>
      <c r="V770" s="61"/>
      <c r="W770" s="61"/>
      <c r="X770" s="61"/>
      <c r="Y770" s="61"/>
      <c r="Z770" s="53">
        <f t="shared" si="11"/>
        <v>0</v>
      </c>
    </row>
    <row r="771" spans="1:26" ht="16" customHeight="1" x14ac:dyDescent="0.2">
      <c r="A771" s="54"/>
      <c r="B771" s="55">
        <v>840490701434</v>
      </c>
      <c r="C771" s="56" t="s">
        <v>4616</v>
      </c>
      <c r="D771" s="56" t="s">
        <v>4617</v>
      </c>
      <c r="E771" s="56" t="str" cm="1">
        <f t="array" ref="E771">_xlfn.XLOOKUP(C771,Master!E1:E2386,Master!H1:H2386)</f>
        <v>No</v>
      </c>
      <c r="F771" s="56" t="s">
        <v>4039</v>
      </c>
      <c r="G771" s="56" t="s">
        <v>67</v>
      </c>
      <c r="H771" s="56" t="s">
        <v>53</v>
      </c>
      <c r="I771" s="56" t="s">
        <v>4613</v>
      </c>
      <c r="J771" s="56" t="s">
        <v>2985</v>
      </c>
      <c r="K771" s="56" t="s">
        <v>56</v>
      </c>
      <c r="L771" s="56" t="s">
        <v>50</v>
      </c>
      <c r="M771" s="85">
        <v>66</v>
      </c>
      <c r="N771" s="85">
        <v>120</v>
      </c>
      <c r="O771" s="85">
        <v>120</v>
      </c>
      <c r="P771" s="58" cm="1">
        <f t="array" ref="P771">(O771*$P$3)*(M771/O771)</f>
        <v>91.74</v>
      </c>
      <c r="Q771" s="58" cm="1">
        <f t="array" ref="Q771">R771</f>
        <v>200</v>
      </c>
      <c r="R771" s="58" cm="1">
        <f t="array" ref="R771">ROUND(O771*$P$3*(1+$Q$3),0)</f>
        <v>200</v>
      </c>
      <c r="S771" s="56" t="s">
        <v>57</v>
      </c>
      <c r="T771" s="60" t="s">
        <v>58</v>
      </c>
      <c r="U771" s="94"/>
      <c r="V771" s="61"/>
      <c r="W771" s="61"/>
      <c r="X771" s="61"/>
      <c r="Y771" s="61"/>
      <c r="Z771" s="53">
        <f t="shared" si="11"/>
        <v>0</v>
      </c>
    </row>
    <row r="772" spans="1:26" ht="16" customHeight="1" x14ac:dyDescent="0.2">
      <c r="A772" s="54"/>
      <c r="B772" s="55">
        <v>840490701441</v>
      </c>
      <c r="C772" s="56" t="s">
        <v>4618</v>
      </c>
      <c r="D772" s="56" t="s">
        <v>4619</v>
      </c>
      <c r="E772" s="56" t="str" cm="1">
        <f t="array" ref="E772">_xlfn.XLOOKUP(C772,Master!E1:E2386,Master!H1:H2386)</f>
        <v>No</v>
      </c>
      <c r="F772" s="56" t="s">
        <v>4039</v>
      </c>
      <c r="G772" s="56" t="s">
        <v>70</v>
      </c>
      <c r="H772" s="56" t="s">
        <v>53</v>
      </c>
      <c r="I772" s="56" t="s">
        <v>4613</v>
      </c>
      <c r="J772" s="56" t="s">
        <v>2985</v>
      </c>
      <c r="K772" s="56" t="s">
        <v>56</v>
      </c>
      <c r="L772" s="56" t="s">
        <v>50</v>
      </c>
      <c r="M772" s="85">
        <v>66</v>
      </c>
      <c r="N772" s="85">
        <v>120</v>
      </c>
      <c r="O772" s="85">
        <v>120</v>
      </c>
      <c r="P772" s="58" cm="1">
        <f t="array" ref="P772">(O772*$P$3)*(M772/O772)</f>
        <v>91.74</v>
      </c>
      <c r="Q772" s="58" cm="1">
        <f t="array" ref="Q772">R772</f>
        <v>200</v>
      </c>
      <c r="R772" s="58" cm="1">
        <f t="array" ref="R772">ROUND(O772*$P$3*(1+$Q$3),0)</f>
        <v>200</v>
      </c>
      <c r="S772" s="56" t="s">
        <v>57</v>
      </c>
      <c r="T772" s="60" t="s">
        <v>58</v>
      </c>
      <c r="U772" s="94"/>
      <c r="V772" s="61"/>
      <c r="W772" s="61"/>
      <c r="X772" s="61"/>
      <c r="Y772" s="61"/>
      <c r="Z772" s="53">
        <f t="shared" si="11"/>
        <v>0</v>
      </c>
    </row>
    <row r="773" spans="1:26" ht="16" customHeight="1" x14ac:dyDescent="0.2">
      <c r="A773" s="54"/>
      <c r="B773" s="55">
        <v>840490701458</v>
      </c>
      <c r="C773" s="56" t="s">
        <v>4620</v>
      </c>
      <c r="D773" s="56" t="s">
        <v>4621</v>
      </c>
      <c r="E773" s="56" t="str" cm="1">
        <f t="array" ref="E773">_xlfn.XLOOKUP(C773,Master!E1:E2386,Master!H1:H2386)</f>
        <v>No</v>
      </c>
      <c r="F773" s="56" t="s">
        <v>4039</v>
      </c>
      <c r="G773" s="56" t="s">
        <v>282</v>
      </c>
      <c r="H773" s="56" t="s">
        <v>53</v>
      </c>
      <c r="I773" s="56" t="s">
        <v>4613</v>
      </c>
      <c r="J773" s="56" t="s">
        <v>2985</v>
      </c>
      <c r="K773" s="56" t="s">
        <v>56</v>
      </c>
      <c r="L773" s="56" t="s">
        <v>50</v>
      </c>
      <c r="M773" s="85">
        <v>66</v>
      </c>
      <c r="N773" s="85">
        <v>120</v>
      </c>
      <c r="O773" s="85">
        <v>120</v>
      </c>
      <c r="P773" s="58" cm="1">
        <f t="array" ref="P773">(O773*$P$3)*(M773/O773)</f>
        <v>91.74</v>
      </c>
      <c r="Q773" s="58" cm="1">
        <f t="array" ref="Q773">R773</f>
        <v>200</v>
      </c>
      <c r="R773" s="58" cm="1">
        <f t="array" ref="R773">ROUND(O773*$P$3*(1+$Q$3),0)</f>
        <v>200</v>
      </c>
      <c r="S773" s="56" t="s">
        <v>57</v>
      </c>
      <c r="T773" s="60" t="s">
        <v>58</v>
      </c>
      <c r="U773" s="94"/>
      <c r="V773" s="61"/>
      <c r="W773" s="61"/>
      <c r="X773" s="61"/>
      <c r="Y773" s="61"/>
      <c r="Z773" s="53">
        <f t="shared" si="11"/>
        <v>0</v>
      </c>
    </row>
    <row r="774" spans="1:26" ht="16" customHeight="1" x14ac:dyDescent="0.2">
      <c r="A774" s="54"/>
      <c r="B774" s="55">
        <v>840490701465</v>
      </c>
      <c r="C774" s="56" t="s">
        <v>4622</v>
      </c>
      <c r="D774" s="56" t="s">
        <v>4623</v>
      </c>
      <c r="E774" s="56" t="str" cm="1">
        <f t="array" ref="E774">_xlfn.XLOOKUP(C774,Master!E1:E2386,Master!H1:H2386)</f>
        <v>No</v>
      </c>
      <c r="F774" s="56" t="s">
        <v>4039</v>
      </c>
      <c r="G774" s="56" t="s">
        <v>285</v>
      </c>
      <c r="H774" s="56" t="s">
        <v>53</v>
      </c>
      <c r="I774" s="56" t="s">
        <v>4613</v>
      </c>
      <c r="J774" s="56" t="s">
        <v>2985</v>
      </c>
      <c r="K774" s="56" t="s">
        <v>56</v>
      </c>
      <c r="L774" s="56" t="s">
        <v>50</v>
      </c>
      <c r="M774" s="85">
        <v>66</v>
      </c>
      <c r="N774" s="85">
        <v>120</v>
      </c>
      <c r="O774" s="85">
        <v>120</v>
      </c>
      <c r="P774" s="58" cm="1">
        <f t="array" ref="P774">(O774*$P$3)*(M774/O774)</f>
        <v>91.74</v>
      </c>
      <c r="Q774" s="58" cm="1">
        <f t="array" ref="Q774">R774</f>
        <v>200</v>
      </c>
      <c r="R774" s="58" cm="1">
        <f t="array" ref="R774">ROUND(O774*$P$3*(1+$Q$3),0)</f>
        <v>200</v>
      </c>
      <c r="S774" s="56" t="s">
        <v>57</v>
      </c>
      <c r="T774" s="60" t="s">
        <v>58</v>
      </c>
      <c r="U774" s="94"/>
      <c r="V774" s="61"/>
      <c r="W774" s="61"/>
      <c r="X774" s="61"/>
      <c r="Y774" s="61"/>
      <c r="Z774" s="53">
        <f t="shared" si="11"/>
        <v>0</v>
      </c>
    </row>
    <row r="775" spans="1:26" ht="16" customHeight="1" x14ac:dyDescent="0.2">
      <c r="A775" s="54"/>
      <c r="B775" s="55">
        <v>840490701472</v>
      </c>
      <c r="C775" s="56" t="s">
        <v>4624</v>
      </c>
      <c r="D775" s="56" t="s">
        <v>4625</v>
      </c>
      <c r="E775" s="56" t="str" cm="1">
        <f t="array" ref="E775">_xlfn.XLOOKUP(C775,Master!E1:E2386,Master!H1:H2386)</f>
        <v>Yes</v>
      </c>
      <c r="F775" s="56" t="s">
        <v>1900</v>
      </c>
      <c r="G775" s="56" t="s">
        <v>61</v>
      </c>
      <c r="H775" s="56" t="s">
        <v>53</v>
      </c>
      <c r="I775" s="56" t="s">
        <v>4613</v>
      </c>
      <c r="J775" s="56" t="s">
        <v>2985</v>
      </c>
      <c r="K775" s="56" t="s">
        <v>56</v>
      </c>
      <c r="L775" s="56" t="s">
        <v>50</v>
      </c>
      <c r="M775" s="85">
        <v>66</v>
      </c>
      <c r="N775" s="85">
        <v>120</v>
      </c>
      <c r="O775" s="85">
        <v>120</v>
      </c>
      <c r="P775" s="58" cm="1">
        <f t="array" ref="P775">(O775*$P$3)*(M775/O775)</f>
        <v>91.74</v>
      </c>
      <c r="Q775" s="58" cm="1">
        <f t="array" ref="Q775">R775</f>
        <v>200</v>
      </c>
      <c r="R775" s="58" cm="1">
        <f t="array" ref="R775">ROUND(O775*$P$3*(1+$Q$3),0)</f>
        <v>200</v>
      </c>
      <c r="S775" s="56" t="s">
        <v>57</v>
      </c>
      <c r="T775" s="60" t="s">
        <v>58</v>
      </c>
      <c r="U775" s="94"/>
      <c r="V775" s="61"/>
      <c r="W775" s="61"/>
      <c r="X775" s="61"/>
      <c r="Y775" s="61"/>
      <c r="Z775" s="53">
        <f t="shared" si="11"/>
        <v>0</v>
      </c>
    </row>
    <row r="776" spans="1:26" ht="16" customHeight="1" x14ac:dyDescent="0.2">
      <c r="A776" s="54"/>
      <c r="B776" s="55">
        <v>840490701489</v>
      </c>
      <c r="C776" s="56" t="s">
        <v>4626</v>
      </c>
      <c r="D776" s="56" t="s">
        <v>4627</v>
      </c>
      <c r="E776" s="56" t="str" cm="1">
        <f t="array" ref="E776">_xlfn.XLOOKUP(C776,Master!E1:E2386,Master!H1:H2386)</f>
        <v>Yes</v>
      </c>
      <c r="F776" s="56" t="s">
        <v>1900</v>
      </c>
      <c r="G776" s="56" t="s">
        <v>64</v>
      </c>
      <c r="H776" s="56" t="s">
        <v>53</v>
      </c>
      <c r="I776" s="56" t="s">
        <v>4613</v>
      </c>
      <c r="J776" s="56" t="s">
        <v>2985</v>
      </c>
      <c r="K776" s="56" t="s">
        <v>56</v>
      </c>
      <c r="L776" s="56" t="s">
        <v>50</v>
      </c>
      <c r="M776" s="85">
        <v>66</v>
      </c>
      <c r="N776" s="85">
        <v>120</v>
      </c>
      <c r="O776" s="85">
        <v>120</v>
      </c>
      <c r="P776" s="58" cm="1">
        <f t="array" ref="P776">(O776*$P$3)*(M776/O776)</f>
        <v>91.74</v>
      </c>
      <c r="Q776" s="58" cm="1">
        <f t="array" ref="Q776">R776</f>
        <v>200</v>
      </c>
      <c r="R776" s="58" cm="1">
        <f t="array" ref="R776">ROUND(O776*$P$3*(1+$Q$3),0)</f>
        <v>200</v>
      </c>
      <c r="S776" s="56" t="s">
        <v>57</v>
      </c>
      <c r="T776" s="60" t="s">
        <v>58</v>
      </c>
      <c r="U776" s="94"/>
      <c r="V776" s="61"/>
      <c r="W776" s="61"/>
      <c r="X776" s="61"/>
      <c r="Y776" s="61"/>
      <c r="Z776" s="53">
        <f t="shared" ref="Z776:Z792" si="12">(V776*M776)+(W776*M776)+(M776*X776)+(Y776*M776)</f>
        <v>0</v>
      </c>
    </row>
    <row r="777" spans="1:26" ht="16" customHeight="1" x14ac:dyDescent="0.2">
      <c r="A777" s="54"/>
      <c r="B777" s="55">
        <v>840490701496</v>
      </c>
      <c r="C777" s="56" t="s">
        <v>4628</v>
      </c>
      <c r="D777" s="56" t="s">
        <v>4629</v>
      </c>
      <c r="E777" s="56" t="str" cm="1">
        <f t="array" ref="E777">_xlfn.XLOOKUP(C777,Master!E1:E2386,Master!H1:H2386)</f>
        <v>Yes</v>
      </c>
      <c r="F777" s="56" t="s">
        <v>1900</v>
      </c>
      <c r="G777" s="56" t="s">
        <v>67</v>
      </c>
      <c r="H777" s="56" t="s">
        <v>53</v>
      </c>
      <c r="I777" s="56" t="s">
        <v>4613</v>
      </c>
      <c r="J777" s="56" t="s">
        <v>2985</v>
      </c>
      <c r="K777" s="56" t="s">
        <v>56</v>
      </c>
      <c r="L777" s="56" t="s">
        <v>50</v>
      </c>
      <c r="M777" s="85">
        <v>66</v>
      </c>
      <c r="N777" s="85">
        <v>120</v>
      </c>
      <c r="O777" s="85">
        <v>120</v>
      </c>
      <c r="P777" s="58" cm="1">
        <f t="array" ref="P777">(O777*$P$3)*(M777/O777)</f>
        <v>91.74</v>
      </c>
      <c r="Q777" s="58" cm="1">
        <f t="array" ref="Q777">R777</f>
        <v>200</v>
      </c>
      <c r="R777" s="58" cm="1">
        <f t="array" ref="R777">ROUND(O777*$P$3*(1+$Q$3),0)</f>
        <v>200</v>
      </c>
      <c r="S777" s="56" t="s">
        <v>57</v>
      </c>
      <c r="T777" s="60" t="s">
        <v>58</v>
      </c>
      <c r="U777" s="94"/>
      <c r="V777" s="61"/>
      <c r="W777" s="61"/>
      <c r="X777" s="61"/>
      <c r="Y777" s="61"/>
      <c r="Z777" s="53">
        <f t="shared" si="12"/>
        <v>0</v>
      </c>
    </row>
    <row r="778" spans="1:26" ht="16" customHeight="1" x14ac:dyDescent="0.2">
      <c r="A778" s="54"/>
      <c r="B778" s="55">
        <v>840490701502</v>
      </c>
      <c r="C778" s="56" t="s">
        <v>4630</v>
      </c>
      <c r="D778" s="56" t="s">
        <v>4631</v>
      </c>
      <c r="E778" s="56" t="str" cm="1">
        <f t="array" ref="E778">_xlfn.XLOOKUP(C778,Master!E1:E2386,Master!H1:H2386)</f>
        <v>Yes</v>
      </c>
      <c r="F778" s="56" t="s">
        <v>1900</v>
      </c>
      <c r="G778" s="56" t="s">
        <v>70</v>
      </c>
      <c r="H778" s="56" t="s">
        <v>53</v>
      </c>
      <c r="I778" s="56" t="s">
        <v>4613</v>
      </c>
      <c r="J778" s="56" t="s">
        <v>2985</v>
      </c>
      <c r="K778" s="56" t="s">
        <v>56</v>
      </c>
      <c r="L778" s="56" t="s">
        <v>50</v>
      </c>
      <c r="M778" s="85">
        <v>66</v>
      </c>
      <c r="N778" s="85">
        <v>120</v>
      </c>
      <c r="O778" s="85">
        <v>120</v>
      </c>
      <c r="P778" s="58" cm="1">
        <f t="array" ref="P778">(O778*$P$3)*(M778/O778)</f>
        <v>91.74</v>
      </c>
      <c r="Q778" s="58" cm="1">
        <f t="array" ref="Q778">R778</f>
        <v>200</v>
      </c>
      <c r="R778" s="58" cm="1">
        <f t="array" ref="R778">ROUND(O778*$P$3*(1+$Q$3),0)</f>
        <v>200</v>
      </c>
      <c r="S778" s="56" t="s">
        <v>57</v>
      </c>
      <c r="T778" s="60" t="s">
        <v>58</v>
      </c>
      <c r="U778" s="94"/>
      <c r="V778" s="61"/>
      <c r="W778" s="61"/>
      <c r="X778" s="61"/>
      <c r="Y778" s="61"/>
      <c r="Z778" s="53">
        <f t="shared" si="12"/>
        <v>0</v>
      </c>
    </row>
    <row r="779" spans="1:26" ht="16" customHeight="1" x14ac:dyDescent="0.2">
      <c r="A779" s="54"/>
      <c r="B779" s="55">
        <v>840490701519</v>
      </c>
      <c r="C779" s="56" t="s">
        <v>4632</v>
      </c>
      <c r="D779" s="56" t="s">
        <v>4633</v>
      </c>
      <c r="E779" s="56" t="str" cm="1">
        <f t="array" ref="E779">_xlfn.XLOOKUP(C779,Master!E1:E2386,Master!H1:H2386)</f>
        <v>Yes</v>
      </c>
      <c r="F779" s="56" t="s">
        <v>1900</v>
      </c>
      <c r="G779" s="56" t="s">
        <v>282</v>
      </c>
      <c r="H779" s="56" t="s">
        <v>53</v>
      </c>
      <c r="I779" s="56" t="s">
        <v>4613</v>
      </c>
      <c r="J779" s="56" t="s">
        <v>2985</v>
      </c>
      <c r="K779" s="56" t="s">
        <v>56</v>
      </c>
      <c r="L779" s="56" t="s">
        <v>50</v>
      </c>
      <c r="M779" s="85">
        <v>66</v>
      </c>
      <c r="N779" s="85">
        <v>120</v>
      </c>
      <c r="O779" s="85">
        <v>120</v>
      </c>
      <c r="P779" s="58" cm="1">
        <f t="array" ref="P779">(O779*$P$3)*(M779/O779)</f>
        <v>91.74</v>
      </c>
      <c r="Q779" s="58" cm="1">
        <f t="array" ref="Q779">R779</f>
        <v>200</v>
      </c>
      <c r="R779" s="58" cm="1">
        <f t="array" ref="R779">ROUND(O779*$P$3*(1+$Q$3),0)</f>
        <v>200</v>
      </c>
      <c r="S779" s="56" t="s">
        <v>57</v>
      </c>
      <c r="T779" s="60" t="s">
        <v>58</v>
      </c>
      <c r="U779" s="94"/>
      <c r="V779" s="61"/>
      <c r="W779" s="61"/>
      <c r="X779" s="61"/>
      <c r="Y779" s="61"/>
      <c r="Z779" s="53">
        <f t="shared" si="12"/>
        <v>0</v>
      </c>
    </row>
    <row r="780" spans="1:26" ht="16" customHeight="1" x14ac:dyDescent="0.2">
      <c r="A780" s="54"/>
      <c r="B780" s="55">
        <v>840490701526</v>
      </c>
      <c r="C780" s="56" t="s">
        <v>4634</v>
      </c>
      <c r="D780" s="56" t="s">
        <v>4635</v>
      </c>
      <c r="E780" s="56" t="str" cm="1">
        <f t="array" ref="E780">_xlfn.XLOOKUP(C780,Master!E1:E2386,Master!H1:H2386)</f>
        <v>Yes</v>
      </c>
      <c r="F780" s="56" t="s">
        <v>1900</v>
      </c>
      <c r="G780" s="56" t="s">
        <v>285</v>
      </c>
      <c r="H780" s="56" t="s">
        <v>53</v>
      </c>
      <c r="I780" s="56" t="s">
        <v>4613</v>
      </c>
      <c r="J780" s="56" t="s">
        <v>2985</v>
      </c>
      <c r="K780" s="56" t="s">
        <v>56</v>
      </c>
      <c r="L780" s="56" t="s">
        <v>50</v>
      </c>
      <c r="M780" s="85">
        <v>66</v>
      </c>
      <c r="N780" s="85">
        <v>120</v>
      </c>
      <c r="O780" s="85">
        <v>120</v>
      </c>
      <c r="P780" s="58" cm="1">
        <f t="array" ref="P780">(O780*$P$3)*(M780/O780)</f>
        <v>91.74</v>
      </c>
      <c r="Q780" s="58" cm="1">
        <f t="array" ref="Q780">R780</f>
        <v>200</v>
      </c>
      <c r="R780" s="58" cm="1">
        <f t="array" ref="R780">ROUND(O780*$P$3*(1+$Q$3),0)</f>
        <v>200</v>
      </c>
      <c r="S780" s="56" t="s">
        <v>57</v>
      </c>
      <c r="T780" s="60" t="s">
        <v>58</v>
      </c>
      <c r="U780" s="94"/>
      <c r="V780" s="61"/>
      <c r="W780" s="61"/>
      <c r="X780" s="61"/>
      <c r="Y780" s="61"/>
      <c r="Z780" s="53">
        <f t="shared" si="12"/>
        <v>0</v>
      </c>
    </row>
    <row r="781" spans="1:26" ht="16" customHeight="1" x14ac:dyDescent="0.2">
      <c r="A781" s="54"/>
      <c r="B781" s="55">
        <v>840490701533</v>
      </c>
      <c r="C781" s="56" t="s">
        <v>4636</v>
      </c>
      <c r="D781" s="56" t="s">
        <v>4637</v>
      </c>
      <c r="E781" s="56" t="str" cm="1">
        <f t="array" ref="E781">_xlfn.XLOOKUP(C781,Master!E1:E2386,Master!H1:H2386)</f>
        <v>No</v>
      </c>
      <c r="F781" s="56" t="s">
        <v>4102</v>
      </c>
      <c r="G781" s="56" t="s">
        <v>61</v>
      </c>
      <c r="H781" s="56" t="s">
        <v>53</v>
      </c>
      <c r="I781" s="56" t="s">
        <v>4613</v>
      </c>
      <c r="J781" s="56" t="s">
        <v>2985</v>
      </c>
      <c r="K781" s="56" t="s">
        <v>56</v>
      </c>
      <c r="L781" s="56" t="s">
        <v>50</v>
      </c>
      <c r="M781" s="85">
        <v>66</v>
      </c>
      <c r="N781" s="85">
        <v>120</v>
      </c>
      <c r="O781" s="85">
        <v>120</v>
      </c>
      <c r="P781" s="58" cm="1">
        <f t="array" ref="P781">(O781*$P$3)*(M781/O781)</f>
        <v>91.74</v>
      </c>
      <c r="Q781" s="58" cm="1">
        <f t="array" ref="Q781">R781</f>
        <v>200</v>
      </c>
      <c r="R781" s="58" cm="1">
        <f t="array" ref="R781">ROUND(O781*$P$3*(1+$Q$3),0)</f>
        <v>200</v>
      </c>
      <c r="S781" s="56" t="s">
        <v>57</v>
      </c>
      <c r="T781" s="60" t="s">
        <v>58</v>
      </c>
      <c r="U781" s="94"/>
      <c r="V781" s="61"/>
      <c r="W781" s="61"/>
      <c r="X781" s="61"/>
      <c r="Y781" s="61"/>
      <c r="Z781" s="53">
        <f t="shared" si="12"/>
        <v>0</v>
      </c>
    </row>
    <row r="782" spans="1:26" ht="16" customHeight="1" x14ac:dyDescent="0.2">
      <c r="A782" s="54"/>
      <c r="B782" s="55">
        <v>840490701540</v>
      </c>
      <c r="C782" s="56" t="s">
        <v>4638</v>
      </c>
      <c r="D782" s="56" t="s">
        <v>4639</v>
      </c>
      <c r="E782" s="56" t="str" cm="1">
        <f t="array" ref="E782">_xlfn.XLOOKUP(C782,Master!E1:E2386,Master!H1:H2386)</f>
        <v>No</v>
      </c>
      <c r="F782" s="56" t="s">
        <v>4102</v>
      </c>
      <c r="G782" s="56" t="s">
        <v>64</v>
      </c>
      <c r="H782" s="56" t="s">
        <v>53</v>
      </c>
      <c r="I782" s="56" t="s">
        <v>4613</v>
      </c>
      <c r="J782" s="56" t="s">
        <v>2985</v>
      </c>
      <c r="K782" s="56" t="s">
        <v>56</v>
      </c>
      <c r="L782" s="56" t="s">
        <v>50</v>
      </c>
      <c r="M782" s="85">
        <v>66</v>
      </c>
      <c r="N782" s="85">
        <v>120</v>
      </c>
      <c r="O782" s="85">
        <v>120</v>
      </c>
      <c r="P782" s="58" cm="1">
        <f t="array" ref="P782">(O782*$P$3)*(M782/O782)</f>
        <v>91.74</v>
      </c>
      <c r="Q782" s="58" cm="1">
        <f t="array" ref="Q782">R782</f>
        <v>200</v>
      </c>
      <c r="R782" s="58" cm="1">
        <f t="array" ref="R782">ROUND(O782*$P$3*(1+$Q$3),0)</f>
        <v>200</v>
      </c>
      <c r="S782" s="56" t="s">
        <v>57</v>
      </c>
      <c r="T782" s="60" t="s">
        <v>58</v>
      </c>
      <c r="U782" s="94"/>
      <c r="V782" s="61"/>
      <c r="W782" s="61"/>
      <c r="X782" s="61"/>
      <c r="Y782" s="61"/>
      <c r="Z782" s="53">
        <f t="shared" si="12"/>
        <v>0</v>
      </c>
    </row>
    <row r="783" spans="1:26" ht="16" customHeight="1" x14ac:dyDescent="0.2">
      <c r="A783" s="54"/>
      <c r="B783" s="55">
        <v>840490701557</v>
      </c>
      <c r="C783" s="56" t="s">
        <v>4640</v>
      </c>
      <c r="D783" s="56" t="s">
        <v>4641</v>
      </c>
      <c r="E783" s="56" t="str" cm="1">
        <f t="array" ref="E783">_xlfn.XLOOKUP(C783,Master!E1:E2386,Master!H1:H2386)</f>
        <v>No</v>
      </c>
      <c r="F783" s="56" t="s">
        <v>4102</v>
      </c>
      <c r="G783" s="56" t="s">
        <v>67</v>
      </c>
      <c r="H783" s="56" t="s">
        <v>53</v>
      </c>
      <c r="I783" s="56" t="s">
        <v>4613</v>
      </c>
      <c r="J783" s="56" t="s">
        <v>2985</v>
      </c>
      <c r="K783" s="56" t="s">
        <v>56</v>
      </c>
      <c r="L783" s="56" t="s">
        <v>50</v>
      </c>
      <c r="M783" s="85">
        <v>66</v>
      </c>
      <c r="N783" s="85">
        <v>120</v>
      </c>
      <c r="O783" s="85">
        <v>120</v>
      </c>
      <c r="P783" s="58" cm="1">
        <f t="array" ref="P783">(O783*$P$3)*(M783/O783)</f>
        <v>91.74</v>
      </c>
      <c r="Q783" s="58" cm="1">
        <f t="array" ref="Q783">R783</f>
        <v>200</v>
      </c>
      <c r="R783" s="58" cm="1">
        <f t="array" ref="R783">ROUND(O783*$P$3*(1+$Q$3),0)</f>
        <v>200</v>
      </c>
      <c r="S783" s="56" t="s">
        <v>57</v>
      </c>
      <c r="T783" s="60" t="s">
        <v>58</v>
      </c>
      <c r="U783" s="94"/>
      <c r="V783" s="61"/>
      <c r="W783" s="61"/>
      <c r="X783" s="61"/>
      <c r="Y783" s="61"/>
      <c r="Z783" s="53">
        <f t="shared" si="12"/>
        <v>0</v>
      </c>
    </row>
    <row r="784" spans="1:26" ht="16" customHeight="1" x14ac:dyDescent="0.2">
      <c r="A784" s="54"/>
      <c r="B784" s="55">
        <v>840490701564</v>
      </c>
      <c r="C784" s="56" t="s">
        <v>4642</v>
      </c>
      <c r="D784" s="56" t="s">
        <v>4643</v>
      </c>
      <c r="E784" s="56" t="str" cm="1">
        <f t="array" ref="E784">_xlfn.XLOOKUP(C784,Master!E1:E2386,Master!H1:H2386)</f>
        <v>No</v>
      </c>
      <c r="F784" s="56" t="s">
        <v>4102</v>
      </c>
      <c r="G784" s="56" t="s">
        <v>70</v>
      </c>
      <c r="H784" s="56" t="s">
        <v>53</v>
      </c>
      <c r="I784" s="56" t="s">
        <v>4613</v>
      </c>
      <c r="J784" s="56" t="s">
        <v>2985</v>
      </c>
      <c r="K784" s="56" t="s">
        <v>56</v>
      </c>
      <c r="L784" s="56" t="s">
        <v>50</v>
      </c>
      <c r="M784" s="85">
        <v>66</v>
      </c>
      <c r="N784" s="85">
        <v>120</v>
      </c>
      <c r="O784" s="85">
        <v>120</v>
      </c>
      <c r="P784" s="58" cm="1">
        <f t="array" ref="P784">(O784*$P$3)*(M784/O784)</f>
        <v>91.74</v>
      </c>
      <c r="Q784" s="58" cm="1">
        <f t="array" ref="Q784">R784</f>
        <v>200</v>
      </c>
      <c r="R784" s="58" cm="1">
        <f t="array" ref="R784">ROUND(O784*$P$3*(1+$Q$3),0)</f>
        <v>200</v>
      </c>
      <c r="S784" s="56" t="s">
        <v>57</v>
      </c>
      <c r="T784" s="60" t="s">
        <v>58</v>
      </c>
      <c r="U784" s="94"/>
      <c r="V784" s="61"/>
      <c r="W784" s="61"/>
      <c r="X784" s="61"/>
      <c r="Y784" s="61"/>
      <c r="Z784" s="53">
        <f t="shared" si="12"/>
        <v>0</v>
      </c>
    </row>
    <row r="785" spans="1:26" ht="16" customHeight="1" x14ac:dyDescent="0.2">
      <c r="A785" s="54"/>
      <c r="B785" s="55">
        <v>840490701571</v>
      </c>
      <c r="C785" s="56" t="s">
        <v>4644</v>
      </c>
      <c r="D785" s="56" t="s">
        <v>4645</v>
      </c>
      <c r="E785" s="56" t="str" cm="1">
        <f t="array" ref="E785">_xlfn.XLOOKUP(C785,Master!E1:E2386,Master!H1:H2386)</f>
        <v>No</v>
      </c>
      <c r="F785" s="56" t="s">
        <v>4102</v>
      </c>
      <c r="G785" s="56" t="s">
        <v>282</v>
      </c>
      <c r="H785" s="56" t="s">
        <v>53</v>
      </c>
      <c r="I785" s="56" t="s">
        <v>4613</v>
      </c>
      <c r="J785" s="56" t="s">
        <v>2985</v>
      </c>
      <c r="K785" s="56" t="s">
        <v>56</v>
      </c>
      <c r="L785" s="56" t="s">
        <v>50</v>
      </c>
      <c r="M785" s="85">
        <v>66</v>
      </c>
      <c r="N785" s="85">
        <v>120</v>
      </c>
      <c r="O785" s="85">
        <v>120</v>
      </c>
      <c r="P785" s="58" cm="1">
        <f t="array" ref="P785">(O785*$P$3)*(M785/O785)</f>
        <v>91.74</v>
      </c>
      <c r="Q785" s="58" cm="1">
        <f t="array" ref="Q785">R785</f>
        <v>200</v>
      </c>
      <c r="R785" s="58" cm="1">
        <f t="array" ref="R785">ROUND(O785*$P$3*(1+$Q$3),0)</f>
        <v>200</v>
      </c>
      <c r="S785" s="56" t="s">
        <v>57</v>
      </c>
      <c r="T785" s="60" t="s">
        <v>58</v>
      </c>
      <c r="U785" s="94"/>
      <c r="V785" s="61"/>
      <c r="W785" s="61"/>
      <c r="X785" s="61"/>
      <c r="Y785" s="61"/>
      <c r="Z785" s="53">
        <f t="shared" si="12"/>
        <v>0</v>
      </c>
    </row>
    <row r="786" spans="1:26" ht="16" customHeight="1" x14ac:dyDescent="0.2">
      <c r="A786" s="54"/>
      <c r="B786" s="55">
        <v>840490701588</v>
      </c>
      <c r="C786" s="56" t="s">
        <v>4646</v>
      </c>
      <c r="D786" s="56" t="s">
        <v>4647</v>
      </c>
      <c r="E786" s="56" t="str" cm="1">
        <f t="array" ref="E786">_xlfn.XLOOKUP(C786,Master!E1:E2386,Master!H1:H2386)</f>
        <v>No</v>
      </c>
      <c r="F786" s="56" t="s">
        <v>4102</v>
      </c>
      <c r="G786" s="56" t="s">
        <v>285</v>
      </c>
      <c r="H786" s="56" t="s">
        <v>53</v>
      </c>
      <c r="I786" s="56" t="s">
        <v>4613</v>
      </c>
      <c r="J786" s="56" t="s">
        <v>2985</v>
      </c>
      <c r="K786" s="56" t="s">
        <v>56</v>
      </c>
      <c r="L786" s="56" t="s">
        <v>50</v>
      </c>
      <c r="M786" s="85">
        <v>66</v>
      </c>
      <c r="N786" s="85">
        <v>120</v>
      </c>
      <c r="O786" s="85">
        <v>120</v>
      </c>
      <c r="P786" s="58" cm="1">
        <f t="array" ref="P786">(O786*$P$3)*(M786/O786)</f>
        <v>91.74</v>
      </c>
      <c r="Q786" s="58" cm="1">
        <f t="array" ref="Q786">R786</f>
        <v>200</v>
      </c>
      <c r="R786" s="58" cm="1">
        <f t="array" ref="R786">ROUND(O786*$P$3*(1+$Q$3),0)</f>
        <v>200</v>
      </c>
      <c r="S786" s="56" t="s">
        <v>57</v>
      </c>
      <c r="T786" s="60" t="s">
        <v>58</v>
      </c>
      <c r="U786" s="94"/>
      <c r="V786" s="61"/>
      <c r="W786" s="61"/>
      <c r="X786" s="61"/>
      <c r="Y786" s="61"/>
      <c r="Z786" s="53">
        <f t="shared" si="12"/>
        <v>0</v>
      </c>
    </row>
    <row r="787" spans="1:26" s="242" customFormat="1" ht="16" customHeight="1" x14ac:dyDescent="0.2">
      <c r="A787" s="231"/>
      <c r="B787" s="243">
        <v>840490701595</v>
      </c>
      <c r="C787" s="233" t="s">
        <v>4648</v>
      </c>
      <c r="D787" s="233" t="s">
        <v>4649</v>
      </c>
      <c r="E787" s="233" t="str" cm="1">
        <f t="array" ref="E787">_xlfn.XLOOKUP(C787,Master!E1:E2386,Master!H1:H2386)</f>
        <v>Yes</v>
      </c>
      <c r="F787" s="233" t="s">
        <v>4426</v>
      </c>
      <c r="G787" s="233" t="s">
        <v>61</v>
      </c>
      <c r="H787" s="233" t="s">
        <v>53</v>
      </c>
      <c r="I787" s="233" t="s">
        <v>4613</v>
      </c>
      <c r="J787" s="233" t="s">
        <v>2985</v>
      </c>
      <c r="K787" s="233" t="s">
        <v>56</v>
      </c>
      <c r="L787" s="233" t="s">
        <v>50</v>
      </c>
      <c r="M787" s="244">
        <v>66</v>
      </c>
      <c r="N787" s="244">
        <v>120</v>
      </c>
      <c r="O787" s="244">
        <v>120</v>
      </c>
      <c r="P787" s="235" cm="1">
        <f t="array" ref="P787">(O787*$P$3)*(M787/O787)</f>
        <v>91.74</v>
      </c>
      <c r="Q787" s="235" cm="1">
        <f t="array" ref="Q787">R787</f>
        <v>200</v>
      </c>
      <c r="R787" s="235" cm="1">
        <f t="array" ref="R787">ROUND(O787*$P$3*(1+$Q$3),0)</f>
        <v>200</v>
      </c>
      <c r="S787" s="233" t="s">
        <v>57</v>
      </c>
      <c r="T787" s="237" t="s">
        <v>58</v>
      </c>
      <c r="U787" s="246"/>
      <c r="V787" s="239"/>
      <c r="W787" s="239"/>
      <c r="X787" s="239"/>
      <c r="Y787" s="239"/>
      <c r="Z787" s="240">
        <f t="shared" si="12"/>
        <v>0</v>
      </c>
    </row>
    <row r="788" spans="1:26" s="242" customFormat="1" ht="16" customHeight="1" x14ac:dyDescent="0.2">
      <c r="A788" s="231"/>
      <c r="B788" s="243">
        <v>840490701601</v>
      </c>
      <c r="C788" s="233" t="s">
        <v>4650</v>
      </c>
      <c r="D788" s="233" t="s">
        <v>4651</v>
      </c>
      <c r="E788" s="233" t="str" cm="1">
        <f t="array" ref="E788">_xlfn.XLOOKUP(C788,Master!E1:E2386,Master!H1:H2386)</f>
        <v>Yes</v>
      </c>
      <c r="F788" s="233" t="s">
        <v>4426</v>
      </c>
      <c r="G788" s="233" t="s">
        <v>64</v>
      </c>
      <c r="H788" s="233" t="s">
        <v>53</v>
      </c>
      <c r="I788" s="233" t="s">
        <v>4613</v>
      </c>
      <c r="J788" s="233" t="s">
        <v>2985</v>
      </c>
      <c r="K788" s="233" t="s">
        <v>56</v>
      </c>
      <c r="L788" s="233" t="s">
        <v>50</v>
      </c>
      <c r="M788" s="244">
        <v>66</v>
      </c>
      <c r="N788" s="244">
        <v>120</v>
      </c>
      <c r="O788" s="244">
        <v>120</v>
      </c>
      <c r="P788" s="235" cm="1">
        <f t="array" ref="P788">(O788*$P$3)*(M788/O788)</f>
        <v>91.74</v>
      </c>
      <c r="Q788" s="235" cm="1">
        <f t="array" ref="Q788">R788</f>
        <v>200</v>
      </c>
      <c r="R788" s="235" cm="1">
        <f t="array" ref="R788">ROUND(O788*$P$3*(1+$Q$3),0)</f>
        <v>200</v>
      </c>
      <c r="S788" s="233" t="s">
        <v>57</v>
      </c>
      <c r="T788" s="237" t="s">
        <v>58</v>
      </c>
      <c r="U788" s="246"/>
      <c r="V788" s="239"/>
      <c r="W788" s="239"/>
      <c r="X788" s="239"/>
      <c r="Y788" s="239"/>
      <c r="Z788" s="240">
        <f t="shared" si="12"/>
        <v>0</v>
      </c>
    </row>
    <row r="789" spans="1:26" s="242" customFormat="1" ht="16" customHeight="1" x14ac:dyDescent="0.2">
      <c r="A789" s="231"/>
      <c r="B789" s="243">
        <v>840490701618</v>
      </c>
      <c r="C789" s="233" t="s">
        <v>4652</v>
      </c>
      <c r="D789" s="233" t="s">
        <v>4653</v>
      </c>
      <c r="E789" s="233" t="str" cm="1">
        <f t="array" ref="E789">_xlfn.XLOOKUP(C789,Master!E1:E2386,Master!H1:H2386)</f>
        <v>Yes</v>
      </c>
      <c r="F789" s="233" t="s">
        <v>4426</v>
      </c>
      <c r="G789" s="233" t="s">
        <v>67</v>
      </c>
      <c r="H789" s="233" t="s">
        <v>53</v>
      </c>
      <c r="I789" s="233" t="s">
        <v>4613</v>
      </c>
      <c r="J789" s="233" t="s">
        <v>2985</v>
      </c>
      <c r="K789" s="233" t="s">
        <v>56</v>
      </c>
      <c r="L789" s="233" t="s">
        <v>50</v>
      </c>
      <c r="M789" s="244">
        <v>66</v>
      </c>
      <c r="N789" s="244">
        <v>120</v>
      </c>
      <c r="O789" s="244">
        <v>120</v>
      </c>
      <c r="P789" s="235" cm="1">
        <f t="array" ref="P789">(O789*$P$3)*(M789/O789)</f>
        <v>91.74</v>
      </c>
      <c r="Q789" s="235" cm="1">
        <f t="array" ref="Q789">R789</f>
        <v>200</v>
      </c>
      <c r="R789" s="235" cm="1">
        <f t="array" ref="R789">ROUND(O789*$P$3*(1+$Q$3),0)</f>
        <v>200</v>
      </c>
      <c r="S789" s="233" t="s">
        <v>57</v>
      </c>
      <c r="T789" s="237" t="s">
        <v>58</v>
      </c>
      <c r="U789" s="246"/>
      <c r="V789" s="239"/>
      <c r="W789" s="239"/>
      <c r="X789" s="239"/>
      <c r="Y789" s="239"/>
      <c r="Z789" s="240">
        <f t="shared" si="12"/>
        <v>0</v>
      </c>
    </row>
    <row r="790" spans="1:26" s="242" customFormat="1" ht="16" customHeight="1" x14ac:dyDescent="0.2">
      <c r="A790" s="231"/>
      <c r="B790" s="243">
        <v>840490701625</v>
      </c>
      <c r="C790" s="233" t="s">
        <v>4654</v>
      </c>
      <c r="D790" s="233" t="s">
        <v>4655</v>
      </c>
      <c r="E790" s="233" t="str" cm="1">
        <f t="array" ref="E790">_xlfn.XLOOKUP(C790,Master!E1:E2386,Master!H1:H2386)</f>
        <v>Yes</v>
      </c>
      <c r="F790" s="233" t="s">
        <v>4426</v>
      </c>
      <c r="G790" s="233" t="s">
        <v>70</v>
      </c>
      <c r="H790" s="233" t="s">
        <v>53</v>
      </c>
      <c r="I790" s="233" t="s">
        <v>4613</v>
      </c>
      <c r="J790" s="233" t="s">
        <v>2985</v>
      </c>
      <c r="K790" s="233" t="s">
        <v>56</v>
      </c>
      <c r="L790" s="233" t="s">
        <v>50</v>
      </c>
      <c r="M790" s="244">
        <v>66</v>
      </c>
      <c r="N790" s="244">
        <v>120</v>
      </c>
      <c r="O790" s="244">
        <v>120</v>
      </c>
      <c r="P790" s="235" cm="1">
        <f t="array" ref="P790">(O790*$P$3)*(M790/O790)</f>
        <v>91.74</v>
      </c>
      <c r="Q790" s="235" cm="1">
        <f t="array" ref="Q790">R790</f>
        <v>200</v>
      </c>
      <c r="R790" s="235" cm="1">
        <f t="array" ref="R790">ROUND(O790*$P$3*(1+$Q$3),0)</f>
        <v>200</v>
      </c>
      <c r="S790" s="233" t="s">
        <v>57</v>
      </c>
      <c r="T790" s="237" t="s">
        <v>58</v>
      </c>
      <c r="U790" s="246"/>
      <c r="V790" s="239"/>
      <c r="W790" s="239"/>
      <c r="X790" s="239"/>
      <c r="Y790" s="239"/>
      <c r="Z790" s="240">
        <f t="shared" si="12"/>
        <v>0</v>
      </c>
    </row>
    <row r="791" spans="1:26" s="242" customFormat="1" ht="16" customHeight="1" x14ac:dyDescent="0.2">
      <c r="A791" s="231"/>
      <c r="B791" s="243">
        <v>840490701632</v>
      </c>
      <c r="C791" s="233" t="s">
        <v>4656</v>
      </c>
      <c r="D791" s="233" t="s">
        <v>4657</v>
      </c>
      <c r="E791" s="233" t="str" cm="1">
        <f t="array" ref="E791">_xlfn.XLOOKUP(C791,Master!E1:E2386,Master!H1:H2386)</f>
        <v>Yes</v>
      </c>
      <c r="F791" s="233" t="s">
        <v>4426</v>
      </c>
      <c r="G791" s="233" t="s">
        <v>282</v>
      </c>
      <c r="H791" s="233" t="s">
        <v>53</v>
      </c>
      <c r="I791" s="233" t="s">
        <v>4613</v>
      </c>
      <c r="J791" s="233" t="s">
        <v>2985</v>
      </c>
      <c r="K791" s="233" t="s">
        <v>56</v>
      </c>
      <c r="L791" s="233" t="s">
        <v>50</v>
      </c>
      <c r="M791" s="244">
        <v>66</v>
      </c>
      <c r="N791" s="244">
        <v>120</v>
      </c>
      <c r="O791" s="244">
        <v>120</v>
      </c>
      <c r="P791" s="235" cm="1">
        <f t="array" ref="P791">(O791*$P$3)*(M791/O791)</f>
        <v>91.74</v>
      </c>
      <c r="Q791" s="235" cm="1">
        <f t="array" ref="Q791">R791</f>
        <v>200</v>
      </c>
      <c r="R791" s="235" cm="1">
        <f t="array" ref="R791">ROUND(O791*$P$3*(1+$Q$3),0)</f>
        <v>200</v>
      </c>
      <c r="S791" s="233" t="s">
        <v>57</v>
      </c>
      <c r="T791" s="237" t="s">
        <v>58</v>
      </c>
      <c r="U791" s="246"/>
      <c r="V791" s="239"/>
      <c r="W791" s="239"/>
      <c r="X791" s="239"/>
      <c r="Y791" s="239"/>
      <c r="Z791" s="240">
        <f t="shared" si="12"/>
        <v>0</v>
      </c>
    </row>
    <row r="792" spans="1:26" ht="16" customHeight="1" x14ac:dyDescent="0.2">
      <c r="A792" s="54"/>
      <c r="B792" s="95">
        <v>840490701649</v>
      </c>
      <c r="C792" s="66" t="s">
        <v>4658</v>
      </c>
      <c r="D792" s="66" t="s">
        <v>4659</v>
      </c>
      <c r="E792" s="66" t="str" cm="1">
        <f t="array" ref="E792">_xlfn.XLOOKUP(C792,Master!E1:E2386,Master!H1:H2386)</f>
        <v>Yes</v>
      </c>
      <c r="F792" s="66" t="s">
        <v>4426</v>
      </c>
      <c r="G792" s="66" t="s">
        <v>285</v>
      </c>
      <c r="H792" s="66" t="s">
        <v>53</v>
      </c>
      <c r="I792" s="66" t="s">
        <v>4613</v>
      </c>
      <c r="J792" s="66" t="s">
        <v>2985</v>
      </c>
      <c r="K792" s="66" t="s">
        <v>56</v>
      </c>
      <c r="L792" s="66" t="s">
        <v>50</v>
      </c>
      <c r="M792" s="88">
        <v>66</v>
      </c>
      <c r="N792" s="88">
        <v>120</v>
      </c>
      <c r="O792" s="88">
        <v>120</v>
      </c>
      <c r="P792" s="68" cm="1">
        <f t="array" ref="P792">(O792*$P$3)*(M792/O792)</f>
        <v>91.74</v>
      </c>
      <c r="Q792" s="68" cm="1">
        <f t="array" ref="Q792">R792</f>
        <v>200</v>
      </c>
      <c r="R792" s="68" cm="1">
        <f t="array" ref="R792">ROUND(O792*$P$3*(1+$Q$3),0)</f>
        <v>200</v>
      </c>
      <c r="S792" s="66" t="s">
        <v>57</v>
      </c>
      <c r="T792" s="70" t="s">
        <v>58</v>
      </c>
      <c r="U792" s="94"/>
      <c r="V792" s="61"/>
      <c r="W792" s="61"/>
      <c r="X792" s="61"/>
      <c r="Y792" s="61"/>
      <c r="Z792" s="53">
        <f t="shared" si="12"/>
        <v>0</v>
      </c>
    </row>
    <row r="793" spans="1:26" ht="16" customHeight="1" x14ac:dyDescent="0.2">
      <c r="A793" s="2"/>
      <c r="B793" s="74"/>
      <c r="C793" s="74"/>
      <c r="D793" s="74"/>
      <c r="E793" s="75"/>
      <c r="F793" s="74"/>
      <c r="G793" s="74"/>
      <c r="H793" s="74"/>
      <c r="I793" s="74"/>
      <c r="J793" s="74"/>
      <c r="K793" s="75"/>
      <c r="L793" s="75"/>
      <c r="M793" s="74"/>
      <c r="N793" s="74"/>
      <c r="O793" s="74"/>
      <c r="P793" s="74"/>
      <c r="Q793" s="74"/>
      <c r="R793" s="74"/>
      <c r="S793" s="76"/>
      <c r="T793" s="43" t="s">
        <v>2407</v>
      </c>
      <c r="U793" s="96"/>
      <c r="V793" s="78" cm="1">
        <f t="array" ref="V793">SUM(V7:V792)</f>
        <v>0</v>
      </c>
      <c r="W793" s="78" cm="1">
        <f t="array" ref="W793">SUM(W7:W792)</f>
        <v>0</v>
      </c>
      <c r="X793" s="78" cm="1">
        <f t="array" ref="X793">SUM(X7:X792)</f>
        <v>0</v>
      </c>
      <c r="Y793" s="78" cm="1">
        <f t="array" ref="Y793">SUM(Y7:Y792)</f>
        <v>0</v>
      </c>
      <c r="Z793" s="79">
        <f>SUM(Z7:Z792)</f>
        <v>0</v>
      </c>
    </row>
  </sheetData>
  <autoFilter ref="A6:W793" xr:uid="{00000000-0001-0000-0300-000000000000}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354"/>
  <sheetViews>
    <sheetView showGridLines="0" topLeftCell="A300" workbookViewId="0">
      <selection activeCell="A277" sqref="A277:XFD281"/>
    </sheetView>
  </sheetViews>
  <sheetFormatPr baseColWidth="10" defaultColWidth="8.83203125" defaultRowHeight="15" customHeight="1" x14ac:dyDescent="0.2"/>
  <cols>
    <col min="1" max="1" width="8.83203125" style="1" customWidth="1"/>
    <col min="2" max="2" width="15.6640625" style="1" customWidth="1"/>
    <col min="3" max="3" width="14.33203125" style="1" customWidth="1"/>
    <col min="4" max="4" width="39.5" style="1" customWidth="1"/>
    <col min="5" max="5" width="21" style="1" customWidth="1"/>
    <col min="6" max="6" width="11.6640625" style="1" customWidth="1"/>
    <col min="7" max="7" width="5" style="1" customWidth="1"/>
    <col min="8" max="8" width="17.6640625" style="1" customWidth="1"/>
    <col min="9" max="9" width="18.6640625" style="1" customWidth="1"/>
    <col min="10" max="10" width="14.5" style="1" customWidth="1"/>
    <col min="11" max="12" width="8.83203125" style="1" hidden="1" customWidth="1"/>
    <col min="13" max="13" width="16.33203125" style="1" customWidth="1"/>
    <col min="14" max="14" width="15.6640625" style="1" customWidth="1"/>
    <col min="15" max="15" width="16.83203125" style="1" customWidth="1"/>
    <col min="16" max="18" width="8.83203125" style="1" hidden="1" customWidth="1"/>
    <col min="19" max="19" width="15.33203125" style="1" customWidth="1"/>
    <col min="20" max="20" width="8.33203125" style="1" customWidth="1"/>
    <col min="21" max="21" width="1.33203125" style="1" customWidth="1"/>
    <col min="22" max="25" width="14" style="1" customWidth="1"/>
    <col min="26" max="26" width="16.33203125" style="1" customWidth="1"/>
    <col min="27" max="16384" width="8.83203125" style="1"/>
  </cols>
  <sheetData>
    <row r="1" spans="1:26" ht="16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 t="s">
        <v>22</v>
      </c>
      <c r="N1" s="25"/>
      <c r="O1" s="25"/>
      <c r="P1" s="25"/>
      <c r="Q1" s="25"/>
      <c r="R1" s="25"/>
      <c r="S1" s="26" t="s">
        <v>23</v>
      </c>
      <c r="T1" s="25"/>
      <c r="U1" s="25"/>
      <c r="V1" s="25"/>
      <c r="W1" s="25"/>
      <c r="X1" s="25"/>
      <c r="Y1" s="25"/>
      <c r="Z1" s="27"/>
    </row>
    <row r="2" spans="1:26" ht="16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30" t="s">
        <v>24</v>
      </c>
      <c r="Q2" s="30" t="s">
        <v>25</v>
      </c>
      <c r="R2" s="29"/>
      <c r="S2" s="29"/>
      <c r="T2" s="29"/>
      <c r="U2" s="29"/>
      <c r="V2" s="29"/>
      <c r="W2" s="29"/>
      <c r="X2" s="29"/>
      <c r="Y2" s="29"/>
      <c r="Z2" s="32"/>
    </row>
    <row r="3" spans="1:26" ht="26" customHeight="1" x14ac:dyDescent="0.3">
      <c r="A3" s="33" t="s">
        <v>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34">
        <v>1.39</v>
      </c>
      <c r="Q3" s="34">
        <v>0.2</v>
      </c>
      <c r="R3" s="29"/>
      <c r="S3" s="29"/>
      <c r="T3" s="29"/>
      <c r="U3" s="29"/>
      <c r="V3" s="29"/>
      <c r="W3" s="29"/>
      <c r="X3" s="29"/>
      <c r="Y3" s="29"/>
      <c r="Z3" s="32"/>
    </row>
    <row r="4" spans="1:26" ht="16" customHeight="1" x14ac:dyDescent="0.2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30" t="s">
        <v>27</v>
      </c>
      <c r="Q4" s="31"/>
      <c r="R4" s="29"/>
      <c r="S4" s="29"/>
      <c r="T4" s="29"/>
      <c r="U4" s="29"/>
      <c r="V4" s="29"/>
      <c r="W4" s="29"/>
      <c r="X4" s="29"/>
      <c r="Y4" s="29"/>
      <c r="Z4" s="32"/>
    </row>
    <row r="5" spans="1:26" ht="16" customHeight="1" x14ac:dyDescent="0.2">
      <c r="A5" s="28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29"/>
      <c r="V5" s="35"/>
      <c r="W5" s="35"/>
      <c r="X5" s="35"/>
      <c r="Y5" s="35"/>
      <c r="Z5" s="36"/>
    </row>
    <row r="6" spans="1:26" ht="16" customHeight="1" x14ac:dyDescent="0.2">
      <c r="A6" s="37"/>
      <c r="B6" s="38" t="s">
        <v>28</v>
      </c>
      <c r="C6" s="38" t="s">
        <v>29</v>
      </c>
      <c r="D6" s="38" t="s">
        <v>30</v>
      </c>
      <c r="E6" s="39" t="s">
        <v>31</v>
      </c>
      <c r="F6" s="38" t="s">
        <v>32</v>
      </c>
      <c r="G6" s="38" t="s">
        <v>33</v>
      </c>
      <c r="H6" s="38" t="s">
        <v>34</v>
      </c>
      <c r="I6" s="38" t="s">
        <v>35</v>
      </c>
      <c r="J6" s="38" t="s">
        <v>36</v>
      </c>
      <c r="K6" s="38" t="s">
        <v>37</v>
      </c>
      <c r="L6" s="38" t="s">
        <v>38</v>
      </c>
      <c r="M6" s="38" t="s">
        <v>39</v>
      </c>
      <c r="N6" s="38" t="s">
        <v>40</v>
      </c>
      <c r="O6" s="38" t="s">
        <v>41</v>
      </c>
      <c r="P6" s="38" t="s">
        <v>42</v>
      </c>
      <c r="Q6" s="38" t="s">
        <v>4660</v>
      </c>
      <c r="R6" s="38" t="s">
        <v>44</v>
      </c>
      <c r="S6" s="38" t="s">
        <v>45</v>
      </c>
      <c r="T6" s="38" t="s">
        <v>46</v>
      </c>
      <c r="U6" s="42"/>
      <c r="V6" s="43" t="s">
        <v>9975</v>
      </c>
      <c r="W6" s="43" t="s">
        <v>9979</v>
      </c>
      <c r="X6" s="43" t="s">
        <v>9980</v>
      </c>
      <c r="Y6" s="43" t="s">
        <v>9978</v>
      </c>
      <c r="Z6" s="43" t="s">
        <v>47</v>
      </c>
    </row>
    <row r="7" spans="1:26" ht="16" customHeight="1" x14ac:dyDescent="0.2">
      <c r="A7" s="44"/>
      <c r="B7" s="45">
        <v>843380131243</v>
      </c>
      <c r="C7" s="46" t="s">
        <v>4661</v>
      </c>
      <c r="D7" s="46" t="s">
        <v>4662</v>
      </c>
      <c r="E7" s="46" t="str" cm="1">
        <f t="array" ref="E7">_xlfn.XLOOKUP(C7,Master!E1:E2386,Master!H1:H2386)</f>
        <v>No</v>
      </c>
      <c r="F7" s="46" t="s">
        <v>4663</v>
      </c>
      <c r="G7" s="46" t="s">
        <v>61</v>
      </c>
      <c r="H7" s="46" t="s">
        <v>53</v>
      </c>
      <c r="I7" s="46" t="s">
        <v>84</v>
      </c>
      <c r="J7" s="46" t="s">
        <v>4664</v>
      </c>
      <c r="K7" s="46" t="s">
        <v>56</v>
      </c>
      <c r="L7" s="46" t="s">
        <v>50</v>
      </c>
      <c r="M7" s="47">
        <v>71.5</v>
      </c>
      <c r="N7" s="47" cm="1">
        <f t="array" ref="N7">O7</f>
        <v>130</v>
      </c>
      <c r="O7" s="47">
        <v>130</v>
      </c>
      <c r="P7" s="48" cm="1">
        <f t="array" ref="P7">(O7*$P$3)*(M7/O7)</f>
        <v>99.385000000000005</v>
      </c>
      <c r="Q7" s="48" cm="1">
        <f t="array" ref="Q7">R7</f>
        <v>217</v>
      </c>
      <c r="R7" s="48" cm="1">
        <f t="array" ref="R7">ROUND(O7*$P$3*(1+$Q$3),0)</f>
        <v>217</v>
      </c>
      <c r="S7" s="46" t="s">
        <v>57</v>
      </c>
      <c r="T7" s="50" t="s">
        <v>58</v>
      </c>
      <c r="U7" s="51"/>
      <c r="V7" s="52"/>
      <c r="W7" s="52"/>
      <c r="X7" s="52"/>
      <c r="Y7" s="52"/>
      <c r="Z7" s="53">
        <f>(V7*M7)+(W7*M7)+(M7*X7)+(Y7*M7)</f>
        <v>0</v>
      </c>
    </row>
    <row r="8" spans="1:26" ht="16" customHeight="1" x14ac:dyDescent="0.2">
      <c r="A8" s="54"/>
      <c r="B8" s="55">
        <v>843380131236</v>
      </c>
      <c r="C8" s="56" t="s">
        <v>4665</v>
      </c>
      <c r="D8" s="56" t="s">
        <v>4666</v>
      </c>
      <c r="E8" s="56" t="str" cm="1">
        <f t="array" ref="E8">_xlfn.XLOOKUP(C8,Master!E1:E2386,Master!H1:H2386)</f>
        <v>No</v>
      </c>
      <c r="F8" s="56" t="s">
        <v>4663</v>
      </c>
      <c r="G8" s="56" t="s">
        <v>64</v>
      </c>
      <c r="H8" s="56" t="s">
        <v>53</v>
      </c>
      <c r="I8" s="56" t="s">
        <v>84</v>
      </c>
      <c r="J8" s="56" t="s">
        <v>4664</v>
      </c>
      <c r="K8" s="56" t="s">
        <v>56</v>
      </c>
      <c r="L8" s="56" t="s">
        <v>50</v>
      </c>
      <c r="M8" s="57">
        <v>71.5</v>
      </c>
      <c r="N8" s="57" cm="1">
        <f t="array" ref="N8">O8</f>
        <v>130</v>
      </c>
      <c r="O8" s="57">
        <v>130</v>
      </c>
      <c r="P8" s="58" cm="1">
        <f t="array" ref="P8">(O8*$P$3)*(M8/O8)</f>
        <v>99.385000000000005</v>
      </c>
      <c r="Q8" s="58" cm="1">
        <f t="array" ref="Q8">R8</f>
        <v>217</v>
      </c>
      <c r="R8" s="58" cm="1">
        <f t="array" ref="R8">ROUND(O8*$P$3*(1+$Q$3),0)</f>
        <v>217</v>
      </c>
      <c r="S8" s="56" t="s">
        <v>57</v>
      </c>
      <c r="T8" s="60" t="s">
        <v>58</v>
      </c>
      <c r="U8" s="51"/>
      <c r="V8" s="61"/>
      <c r="W8" s="61"/>
      <c r="X8" s="61"/>
      <c r="Y8" s="61"/>
      <c r="Z8" s="53">
        <f t="shared" ref="Z8:Z71" si="0">(V8*M8)+(W8*M8)+(M8*X8)+(Y8*M8)</f>
        <v>0</v>
      </c>
    </row>
    <row r="9" spans="1:26" ht="16" customHeight="1" x14ac:dyDescent="0.2">
      <c r="A9" s="54"/>
      <c r="B9" s="55">
        <v>843380131229</v>
      </c>
      <c r="C9" s="56" t="s">
        <v>4667</v>
      </c>
      <c r="D9" s="56" t="s">
        <v>4668</v>
      </c>
      <c r="E9" s="56" t="str" cm="1">
        <f t="array" ref="E9">_xlfn.XLOOKUP(C9,Master!E1:E2386,Master!H1:H2386)</f>
        <v>No</v>
      </c>
      <c r="F9" s="56" t="s">
        <v>4663</v>
      </c>
      <c r="G9" s="56" t="s">
        <v>67</v>
      </c>
      <c r="H9" s="56" t="s">
        <v>53</v>
      </c>
      <c r="I9" s="56" t="s">
        <v>84</v>
      </c>
      <c r="J9" s="56" t="s">
        <v>4664</v>
      </c>
      <c r="K9" s="56" t="s">
        <v>56</v>
      </c>
      <c r="L9" s="56" t="s">
        <v>50</v>
      </c>
      <c r="M9" s="57">
        <v>71.5</v>
      </c>
      <c r="N9" s="57" cm="1">
        <f t="array" ref="N9">O9</f>
        <v>130</v>
      </c>
      <c r="O9" s="57">
        <v>130</v>
      </c>
      <c r="P9" s="58" cm="1">
        <f t="array" ref="P9">(O9*$P$3)*(M9/O9)</f>
        <v>99.385000000000005</v>
      </c>
      <c r="Q9" s="58" cm="1">
        <f t="array" ref="Q9">R9</f>
        <v>217</v>
      </c>
      <c r="R9" s="58" cm="1">
        <f t="array" ref="R9">ROUND(O9*$P$3*(1+$Q$3),0)</f>
        <v>217</v>
      </c>
      <c r="S9" s="56" t="s">
        <v>57</v>
      </c>
      <c r="T9" s="60" t="s">
        <v>58</v>
      </c>
      <c r="U9" s="51"/>
      <c r="V9" s="61"/>
      <c r="W9" s="61"/>
      <c r="X9" s="61"/>
      <c r="Y9" s="61"/>
      <c r="Z9" s="53">
        <f t="shared" si="0"/>
        <v>0</v>
      </c>
    </row>
    <row r="10" spans="1:26" ht="16" customHeight="1" x14ac:dyDescent="0.2">
      <c r="A10" s="54"/>
      <c r="B10" s="55">
        <v>843380131250</v>
      </c>
      <c r="C10" s="56" t="s">
        <v>4669</v>
      </c>
      <c r="D10" s="56" t="s">
        <v>4670</v>
      </c>
      <c r="E10" s="56" t="str" cm="1">
        <f t="array" ref="E10">_xlfn.XLOOKUP(C10,Master!E1:E2386,Master!H1:H2386)</f>
        <v>No</v>
      </c>
      <c r="F10" s="56" t="s">
        <v>4663</v>
      </c>
      <c r="G10" s="56" t="s">
        <v>70</v>
      </c>
      <c r="H10" s="56" t="s">
        <v>53</v>
      </c>
      <c r="I10" s="56" t="s">
        <v>84</v>
      </c>
      <c r="J10" s="56" t="s">
        <v>4664</v>
      </c>
      <c r="K10" s="56" t="s">
        <v>56</v>
      </c>
      <c r="L10" s="56" t="s">
        <v>50</v>
      </c>
      <c r="M10" s="57">
        <v>71.5</v>
      </c>
      <c r="N10" s="57" cm="1">
        <f t="array" ref="N10">O10</f>
        <v>130</v>
      </c>
      <c r="O10" s="57">
        <v>130</v>
      </c>
      <c r="P10" s="58" cm="1">
        <f t="array" ref="P10">(O10*$P$3)*(M10/O10)</f>
        <v>99.385000000000005</v>
      </c>
      <c r="Q10" s="58" cm="1">
        <f t="array" ref="Q10">R10</f>
        <v>217</v>
      </c>
      <c r="R10" s="58" cm="1">
        <f t="array" ref="R10">ROUND(O10*$P$3*(1+$Q$3),0)</f>
        <v>217</v>
      </c>
      <c r="S10" s="56" t="s">
        <v>57</v>
      </c>
      <c r="T10" s="60" t="s">
        <v>58</v>
      </c>
      <c r="U10" s="51"/>
      <c r="V10" s="61"/>
      <c r="W10" s="61"/>
      <c r="X10" s="61"/>
      <c r="Y10" s="61"/>
      <c r="Z10" s="53">
        <f t="shared" si="0"/>
        <v>0</v>
      </c>
    </row>
    <row r="11" spans="1:26" ht="16" customHeight="1" x14ac:dyDescent="0.2">
      <c r="A11" s="54"/>
      <c r="B11" s="55">
        <v>843380131212</v>
      </c>
      <c r="C11" s="56" t="s">
        <v>4671</v>
      </c>
      <c r="D11" s="56" t="s">
        <v>4672</v>
      </c>
      <c r="E11" s="56" t="str" cm="1">
        <f t="array" ref="E11">_xlfn.XLOOKUP(C11,Master!E1:E2386,Master!H1:H2386)</f>
        <v>No</v>
      </c>
      <c r="F11" s="56" t="s">
        <v>4663</v>
      </c>
      <c r="G11" s="56" t="s">
        <v>282</v>
      </c>
      <c r="H11" s="56" t="s">
        <v>53</v>
      </c>
      <c r="I11" s="56" t="s">
        <v>84</v>
      </c>
      <c r="J11" s="56" t="s">
        <v>4664</v>
      </c>
      <c r="K11" s="56" t="s">
        <v>56</v>
      </c>
      <c r="L11" s="56" t="s">
        <v>50</v>
      </c>
      <c r="M11" s="57">
        <v>71.5</v>
      </c>
      <c r="N11" s="57" cm="1">
        <f t="array" ref="N11">O11</f>
        <v>130</v>
      </c>
      <c r="O11" s="57">
        <v>130</v>
      </c>
      <c r="P11" s="58" cm="1">
        <f t="array" ref="P11">(O11*$P$3)*(M11/O11)</f>
        <v>99.385000000000005</v>
      </c>
      <c r="Q11" s="58" cm="1">
        <f t="array" ref="Q11">R11</f>
        <v>217</v>
      </c>
      <c r="R11" s="58" cm="1">
        <f t="array" ref="R11">ROUND(O11*$P$3*(1+$Q$3),0)</f>
        <v>217</v>
      </c>
      <c r="S11" s="56" t="s">
        <v>57</v>
      </c>
      <c r="T11" s="60" t="s">
        <v>58</v>
      </c>
      <c r="U11" s="51"/>
      <c r="V11" s="61"/>
      <c r="W11" s="61"/>
      <c r="X11" s="61"/>
      <c r="Y11" s="61"/>
      <c r="Z11" s="53">
        <f t="shared" si="0"/>
        <v>0</v>
      </c>
    </row>
    <row r="12" spans="1:26" ht="16" customHeight="1" x14ac:dyDescent="0.2">
      <c r="A12" s="54"/>
      <c r="B12" s="55">
        <v>843380150008</v>
      </c>
      <c r="C12" s="56" t="s">
        <v>4673</v>
      </c>
      <c r="D12" s="56" t="s">
        <v>4674</v>
      </c>
      <c r="E12" s="56" t="str" cm="1">
        <f t="array" ref="E12">_xlfn.XLOOKUP(C12,Master!E1:E2386,Master!H1:H2386)</f>
        <v>No</v>
      </c>
      <c r="F12" s="56" t="s">
        <v>4663</v>
      </c>
      <c r="G12" s="56" t="s">
        <v>285</v>
      </c>
      <c r="H12" s="56" t="s">
        <v>53</v>
      </c>
      <c r="I12" s="56" t="s">
        <v>84</v>
      </c>
      <c r="J12" s="56" t="s">
        <v>4664</v>
      </c>
      <c r="K12" s="56" t="s">
        <v>56</v>
      </c>
      <c r="L12" s="56" t="s">
        <v>50</v>
      </c>
      <c r="M12" s="57">
        <v>71.5</v>
      </c>
      <c r="N12" s="57" cm="1">
        <f t="array" ref="N12">O12</f>
        <v>130</v>
      </c>
      <c r="O12" s="57">
        <v>130</v>
      </c>
      <c r="P12" s="58" cm="1">
        <f t="array" ref="P12">(O12*$P$3)*(M12/O12)</f>
        <v>99.385000000000005</v>
      </c>
      <c r="Q12" s="58" cm="1">
        <f t="array" ref="Q12">R12</f>
        <v>217</v>
      </c>
      <c r="R12" s="58" cm="1">
        <f t="array" ref="R12">ROUND(O12*$P$3*(1+$Q$3),0)</f>
        <v>217</v>
      </c>
      <c r="S12" s="56" t="s">
        <v>57</v>
      </c>
      <c r="T12" s="60" t="s">
        <v>58</v>
      </c>
      <c r="U12" s="51"/>
      <c r="V12" s="61"/>
      <c r="W12" s="61"/>
      <c r="X12" s="61"/>
      <c r="Y12" s="61"/>
      <c r="Z12" s="53">
        <f t="shared" si="0"/>
        <v>0</v>
      </c>
    </row>
    <row r="13" spans="1:26" ht="16" customHeight="1" x14ac:dyDescent="0.2">
      <c r="A13" s="54"/>
      <c r="B13" s="55">
        <v>843380149927</v>
      </c>
      <c r="C13" s="56" t="s">
        <v>4675</v>
      </c>
      <c r="D13" s="56" t="s">
        <v>4676</v>
      </c>
      <c r="E13" s="56" t="str" cm="1">
        <f t="array" ref="E13">_xlfn.XLOOKUP(C13,Master!E1:E2386,Master!H1:H2386)</f>
        <v>No</v>
      </c>
      <c r="F13" s="56" t="s">
        <v>4677</v>
      </c>
      <c r="G13" s="56" t="s">
        <v>61</v>
      </c>
      <c r="H13" s="56" t="s">
        <v>53</v>
      </c>
      <c r="I13" s="56" t="s">
        <v>84</v>
      </c>
      <c r="J13" s="56" t="s">
        <v>4664</v>
      </c>
      <c r="K13" s="56" t="s">
        <v>56</v>
      </c>
      <c r="L13" s="56" t="s">
        <v>50</v>
      </c>
      <c r="M13" s="57">
        <v>71.5</v>
      </c>
      <c r="N13" s="57" cm="1">
        <f t="array" ref="N13">O13</f>
        <v>130</v>
      </c>
      <c r="O13" s="57">
        <v>130</v>
      </c>
      <c r="P13" s="58" cm="1">
        <f t="array" ref="P13">(O13*$P$3)*(M13/O13)</f>
        <v>99.385000000000005</v>
      </c>
      <c r="Q13" s="58" cm="1">
        <f t="array" ref="Q13">R13</f>
        <v>217</v>
      </c>
      <c r="R13" s="58" cm="1">
        <f t="array" ref="R13">ROUND(O13*$P$3*(1+$Q$3),0)</f>
        <v>217</v>
      </c>
      <c r="S13" s="56" t="s">
        <v>57</v>
      </c>
      <c r="T13" s="60" t="s">
        <v>58</v>
      </c>
      <c r="U13" s="51"/>
      <c r="V13" s="61"/>
      <c r="W13" s="61"/>
      <c r="X13" s="61"/>
      <c r="Y13" s="61"/>
      <c r="Z13" s="53">
        <f t="shared" si="0"/>
        <v>0</v>
      </c>
    </row>
    <row r="14" spans="1:26" ht="16" customHeight="1" x14ac:dyDescent="0.2">
      <c r="A14" s="54"/>
      <c r="B14" s="55">
        <v>843380149910</v>
      </c>
      <c r="C14" s="56" t="s">
        <v>4678</v>
      </c>
      <c r="D14" s="56" t="s">
        <v>4679</v>
      </c>
      <c r="E14" s="56" t="str" cm="1">
        <f t="array" ref="E14">_xlfn.XLOOKUP(C14,Master!E1:E2386,Master!H1:H2386)</f>
        <v>No</v>
      </c>
      <c r="F14" s="56" t="s">
        <v>4677</v>
      </c>
      <c r="G14" s="56" t="s">
        <v>64</v>
      </c>
      <c r="H14" s="56" t="s">
        <v>53</v>
      </c>
      <c r="I14" s="56" t="s">
        <v>84</v>
      </c>
      <c r="J14" s="56" t="s">
        <v>4664</v>
      </c>
      <c r="K14" s="56" t="s">
        <v>56</v>
      </c>
      <c r="L14" s="56" t="s">
        <v>50</v>
      </c>
      <c r="M14" s="57">
        <v>71.5</v>
      </c>
      <c r="N14" s="57" cm="1">
        <f t="array" ref="N14">O14</f>
        <v>130</v>
      </c>
      <c r="O14" s="57">
        <v>130</v>
      </c>
      <c r="P14" s="58" cm="1">
        <f t="array" ref="P14">(O14*$P$3)*(M14/O14)</f>
        <v>99.385000000000005</v>
      </c>
      <c r="Q14" s="58" cm="1">
        <f t="array" ref="Q14">R14</f>
        <v>217</v>
      </c>
      <c r="R14" s="58" cm="1">
        <f t="array" ref="R14">ROUND(O14*$P$3*(1+$Q$3),0)</f>
        <v>217</v>
      </c>
      <c r="S14" s="56" t="s">
        <v>57</v>
      </c>
      <c r="T14" s="60" t="s">
        <v>58</v>
      </c>
      <c r="U14" s="51"/>
      <c r="V14" s="61"/>
      <c r="W14" s="61"/>
      <c r="X14" s="61"/>
      <c r="Y14" s="61"/>
      <c r="Z14" s="53">
        <f t="shared" si="0"/>
        <v>0</v>
      </c>
    </row>
    <row r="15" spans="1:26" ht="16" customHeight="1" x14ac:dyDescent="0.2">
      <c r="A15" s="54"/>
      <c r="B15" s="55">
        <v>843380149903</v>
      </c>
      <c r="C15" s="56" t="s">
        <v>4680</v>
      </c>
      <c r="D15" s="56" t="s">
        <v>4681</v>
      </c>
      <c r="E15" s="56" t="str" cm="1">
        <f t="array" ref="E15">_xlfn.XLOOKUP(C15,Master!E1:E2386,Master!H1:H2386)</f>
        <v>No</v>
      </c>
      <c r="F15" s="56" t="s">
        <v>4677</v>
      </c>
      <c r="G15" s="56" t="s">
        <v>67</v>
      </c>
      <c r="H15" s="56" t="s">
        <v>53</v>
      </c>
      <c r="I15" s="56" t="s">
        <v>84</v>
      </c>
      <c r="J15" s="56" t="s">
        <v>4664</v>
      </c>
      <c r="K15" s="56" t="s">
        <v>56</v>
      </c>
      <c r="L15" s="56" t="s">
        <v>50</v>
      </c>
      <c r="M15" s="57">
        <v>71.5</v>
      </c>
      <c r="N15" s="57" cm="1">
        <f t="array" ref="N15">O15</f>
        <v>130</v>
      </c>
      <c r="O15" s="57">
        <v>130</v>
      </c>
      <c r="P15" s="58" cm="1">
        <f t="array" ref="P15">(O15*$P$3)*(M15/O15)</f>
        <v>99.385000000000005</v>
      </c>
      <c r="Q15" s="58" cm="1">
        <f t="array" ref="Q15">R15</f>
        <v>217</v>
      </c>
      <c r="R15" s="58" cm="1">
        <f t="array" ref="R15">ROUND(O15*$P$3*(1+$Q$3),0)</f>
        <v>217</v>
      </c>
      <c r="S15" s="56" t="s">
        <v>57</v>
      </c>
      <c r="T15" s="60" t="s">
        <v>58</v>
      </c>
      <c r="U15" s="51"/>
      <c r="V15" s="61"/>
      <c r="W15" s="61"/>
      <c r="X15" s="61"/>
      <c r="Y15" s="61"/>
      <c r="Z15" s="53">
        <f t="shared" si="0"/>
        <v>0</v>
      </c>
    </row>
    <row r="16" spans="1:26" ht="16" customHeight="1" x14ac:dyDescent="0.2">
      <c r="A16" s="54"/>
      <c r="B16" s="55">
        <v>843380149934</v>
      </c>
      <c r="C16" s="56" t="s">
        <v>4682</v>
      </c>
      <c r="D16" s="56" t="s">
        <v>4683</v>
      </c>
      <c r="E16" s="56" t="str" cm="1">
        <f t="array" ref="E16">_xlfn.XLOOKUP(C16,Master!E1:E2386,Master!H1:H2386)</f>
        <v>No</v>
      </c>
      <c r="F16" s="56" t="s">
        <v>4677</v>
      </c>
      <c r="G16" s="56" t="s">
        <v>70</v>
      </c>
      <c r="H16" s="56" t="s">
        <v>53</v>
      </c>
      <c r="I16" s="56" t="s">
        <v>84</v>
      </c>
      <c r="J16" s="56" t="s">
        <v>4664</v>
      </c>
      <c r="K16" s="56" t="s">
        <v>56</v>
      </c>
      <c r="L16" s="56" t="s">
        <v>50</v>
      </c>
      <c r="M16" s="57">
        <v>71.5</v>
      </c>
      <c r="N16" s="57" cm="1">
        <f t="array" ref="N16">O16</f>
        <v>130</v>
      </c>
      <c r="O16" s="57">
        <v>130</v>
      </c>
      <c r="P16" s="58" cm="1">
        <f t="array" ref="P16">(O16*$P$3)*(M16/O16)</f>
        <v>99.385000000000005</v>
      </c>
      <c r="Q16" s="58" cm="1">
        <f t="array" ref="Q16">R16</f>
        <v>217</v>
      </c>
      <c r="R16" s="58" cm="1">
        <f t="array" ref="R16">ROUND(O16*$P$3*(1+$Q$3),0)</f>
        <v>217</v>
      </c>
      <c r="S16" s="56" t="s">
        <v>57</v>
      </c>
      <c r="T16" s="60" t="s">
        <v>58</v>
      </c>
      <c r="U16" s="51"/>
      <c r="V16" s="61"/>
      <c r="W16" s="61"/>
      <c r="X16" s="61"/>
      <c r="Y16" s="61"/>
      <c r="Z16" s="53">
        <f t="shared" si="0"/>
        <v>0</v>
      </c>
    </row>
    <row r="17" spans="1:26" ht="16" customHeight="1" x14ac:dyDescent="0.2">
      <c r="A17" s="54"/>
      <c r="B17" s="55">
        <v>843380149880</v>
      </c>
      <c r="C17" s="56" t="s">
        <v>4684</v>
      </c>
      <c r="D17" s="56" t="s">
        <v>4685</v>
      </c>
      <c r="E17" s="56" t="str" cm="1">
        <f t="array" ref="E17">_xlfn.XLOOKUP(C17,Master!E1:E2386,Master!H1:H2386)</f>
        <v>No</v>
      </c>
      <c r="F17" s="56" t="s">
        <v>4677</v>
      </c>
      <c r="G17" s="56" t="s">
        <v>282</v>
      </c>
      <c r="H17" s="56" t="s">
        <v>53</v>
      </c>
      <c r="I17" s="56" t="s">
        <v>84</v>
      </c>
      <c r="J17" s="56" t="s">
        <v>4664</v>
      </c>
      <c r="K17" s="56" t="s">
        <v>56</v>
      </c>
      <c r="L17" s="56" t="s">
        <v>50</v>
      </c>
      <c r="M17" s="57">
        <v>71.5</v>
      </c>
      <c r="N17" s="57" cm="1">
        <f t="array" ref="N17">O17</f>
        <v>130</v>
      </c>
      <c r="O17" s="57">
        <v>130</v>
      </c>
      <c r="P17" s="58" cm="1">
        <f t="array" ref="P17">(O17*$P$3)*(M17/O17)</f>
        <v>99.385000000000005</v>
      </c>
      <c r="Q17" s="58" cm="1">
        <f t="array" ref="Q17">R17</f>
        <v>217</v>
      </c>
      <c r="R17" s="58" cm="1">
        <f t="array" ref="R17">ROUND(O17*$P$3*(1+$Q$3),0)</f>
        <v>217</v>
      </c>
      <c r="S17" s="56" t="s">
        <v>57</v>
      </c>
      <c r="T17" s="60" t="s">
        <v>58</v>
      </c>
      <c r="U17" s="51"/>
      <c r="V17" s="61"/>
      <c r="W17" s="61"/>
      <c r="X17" s="61"/>
      <c r="Y17" s="61"/>
      <c r="Z17" s="53">
        <f t="shared" si="0"/>
        <v>0</v>
      </c>
    </row>
    <row r="18" spans="1:26" ht="16" customHeight="1" x14ac:dyDescent="0.2">
      <c r="A18" s="54"/>
      <c r="B18" s="55">
        <v>843380149897</v>
      </c>
      <c r="C18" s="56" t="s">
        <v>4686</v>
      </c>
      <c r="D18" s="56" t="s">
        <v>4687</v>
      </c>
      <c r="E18" s="56" t="str" cm="1">
        <f t="array" ref="E18">_xlfn.XLOOKUP(C18,Master!E1:E2386,Master!H1:H2386)</f>
        <v>No</v>
      </c>
      <c r="F18" s="56" t="s">
        <v>4677</v>
      </c>
      <c r="G18" s="56" t="s">
        <v>285</v>
      </c>
      <c r="H18" s="56" t="s">
        <v>53</v>
      </c>
      <c r="I18" s="56" t="s">
        <v>84</v>
      </c>
      <c r="J18" s="56" t="s">
        <v>4664</v>
      </c>
      <c r="K18" s="56" t="s">
        <v>56</v>
      </c>
      <c r="L18" s="56" t="s">
        <v>50</v>
      </c>
      <c r="M18" s="57">
        <v>71.5</v>
      </c>
      <c r="N18" s="57" cm="1">
        <f t="array" ref="N18">O18</f>
        <v>130</v>
      </c>
      <c r="O18" s="57">
        <v>130</v>
      </c>
      <c r="P18" s="58" cm="1">
        <f t="array" ref="P18">(O18*$P$3)*(M18/O18)</f>
        <v>99.385000000000005</v>
      </c>
      <c r="Q18" s="58" cm="1">
        <f t="array" ref="Q18">R18</f>
        <v>217</v>
      </c>
      <c r="R18" s="58" cm="1">
        <f t="array" ref="R18">ROUND(O18*$P$3*(1+$Q$3),0)</f>
        <v>217</v>
      </c>
      <c r="S18" s="56" t="s">
        <v>57</v>
      </c>
      <c r="T18" s="60" t="s">
        <v>58</v>
      </c>
      <c r="U18" s="51"/>
      <c r="V18" s="61"/>
      <c r="W18" s="61"/>
      <c r="X18" s="61"/>
      <c r="Y18" s="61"/>
      <c r="Z18" s="53">
        <f t="shared" si="0"/>
        <v>0</v>
      </c>
    </row>
    <row r="19" spans="1:26" ht="16" customHeight="1" x14ac:dyDescent="0.2">
      <c r="A19" s="54"/>
      <c r="B19" s="55">
        <v>843380131298</v>
      </c>
      <c r="C19" s="56" t="s">
        <v>4688</v>
      </c>
      <c r="D19" s="56" t="s">
        <v>4689</v>
      </c>
      <c r="E19" s="56" t="str" cm="1">
        <f t="array" ref="E19">_xlfn.XLOOKUP(C19,Master!E1:E2386,Master!H1:H2386)</f>
        <v>No</v>
      </c>
      <c r="F19" s="56" t="s">
        <v>4663</v>
      </c>
      <c r="G19" s="56" t="s">
        <v>61</v>
      </c>
      <c r="H19" s="56" t="s">
        <v>53</v>
      </c>
      <c r="I19" s="56" t="s">
        <v>84</v>
      </c>
      <c r="J19" s="56" t="s">
        <v>4664</v>
      </c>
      <c r="K19" s="56" t="s">
        <v>56</v>
      </c>
      <c r="L19" s="56" t="s">
        <v>50</v>
      </c>
      <c r="M19" s="57">
        <v>82.5</v>
      </c>
      <c r="N19" s="57" cm="1">
        <f t="array" ref="N19">O19</f>
        <v>150</v>
      </c>
      <c r="O19" s="57">
        <v>150</v>
      </c>
      <c r="P19" s="58" cm="1">
        <f t="array" ref="P19">(O19*$P$3)*(M19/O19)</f>
        <v>114.675</v>
      </c>
      <c r="Q19" s="58" cm="1">
        <f t="array" ref="Q19">R19</f>
        <v>250</v>
      </c>
      <c r="R19" s="58" cm="1">
        <f t="array" ref="R19">ROUND(O19*$P$3*(1+$Q$3),0)</f>
        <v>250</v>
      </c>
      <c r="S19" s="56" t="s">
        <v>57</v>
      </c>
      <c r="T19" s="60" t="s">
        <v>58</v>
      </c>
      <c r="U19" s="51"/>
      <c r="V19" s="61"/>
      <c r="W19" s="61"/>
      <c r="X19" s="61"/>
      <c r="Y19" s="61"/>
      <c r="Z19" s="53">
        <f t="shared" si="0"/>
        <v>0</v>
      </c>
    </row>
    <row r="20" spans="1:26" ht="16" customHeight="1" x14ac:dyDescent="0.2">
      <c r="A20" s="54"/>
      <c r="B20" s="55">
        <v>843380131281</v>
      </c>
      <c r="C20" s="56" t="s">
        <v>4690</v>
      </c>
      <c r="D20" s="56" t="s">
        <v>4691</v>
      </c>
      <c r="E20" s="56" t="str" cm="1">
        <f t="array" ref="E20">_xlfn.XLOOKUP(C20,Master!E1:E2386,Master!H1:H2386)</f>
        <v>No</v>
      </c>
      <c r="F20" s="56" t="s">
        <v>4663</v>
      </c>
      <c r="G20" s="56" t="s">
        <v>64</v>
      </c>
      <c r="H20" s="56" t="s">
        <v>53</v>
      </c>
      <c r="I20" s="56" t="s">
        <v>84</v>
      </c>
      <c r="J20" s="56" t="s">
        <v>4664</v>
      </c>
      <c r="K20" s="56" t="s">
        <v>56</v>
      </c>
      <c r="L20" s="56" t="s">
        <v>50</v>
      </c>
      <c r="M20" s="57">
        <v>82.5</v>
      </c>
      <c r="N20" s="57" cm="1">
        <f t="array" ref="N20">O20</f>
        <v>150</v>
      </c>
      <c r="O20" s="57">
        <v>150</v>
      </c>
      <c r="P20" s="58" cm="1">
        <f t="array" ref="P20">(O20*$P$3)*(M20/O20)</f>
        <v>114.675</v>
      </c>
      <c r="Q20" s="58" cm="1">
        <f t="array" ref="Q20">R20</f>
        <v>250</v>
      </c>
      <c r="R20" s="58" cm="1">
        <f t="array" ref="R20">ROUND(O20*$P$3*(1+$Q$3),0)</f>
        <v>250</v>
      </c>
      <c r="S20" s="56" t="s">
        <v>57</v>
      </c>
      <c r="T20" s="60" t="s">
        <v>58</v>
      </c>
      <c r="U20" s="51"/>
      <c r="V20" s="61"/>
      <c r="W20" s="61"/>
      <c r="X20" s="61"/>
      <c r="Y20" s="61"/>
      <c r="Z20" s="53">
        <f t="shared" si="0"/>
        <v>0</v>
      </c>
    </row>
    <row r="21" spans="1:26" ht="16" customHeight="1" x14ac:dyDescent="0.2">
      <c r="A21" s="54"/>
      <c r="B21" s="55">
        <v>843380131274</v>
      </c>
      <c r="C21" s="56" t="s">
        <v>4692</v>
      </c>
      <c r="D21" s="56" t="s">
        <v>4693</v>
      </c>
      <c r="E21" s="56" t="str" cm="1">
        <f t="array" ref="E21">_xlfn.XLOOKUP(C21,Master!E1:E2386,Master!H1:H2386)</f>
        <v>No</v>
      </c>
      <c r="F21" s="56" t="s">
        <v>4663</v>
      </c>
      <c r="G21" s="56" t="s">
        <v>67</v>
      </c>
      <c r="H21" s="56" t="s">
        <v>53</v>
      </c>
      <c r="I21" s="56" t="s">
        <v>84</v>
      </c>
      <c r="J21" s="56" t="s">
        <v>4664</v>
      </c>
      <c r="K21" s="56" t="s">
        <v>56</v>
      </c>
      <c r="L21" s="56" t="s">
        <v>50</v>
      </c>
      <c r="M21" s="57">
        <v>82.5</v>
      </c>
      <c r="N21" s="57" cm="1">
        <f t="array" ref="N21">O21</f>
        <v>150</v>
      </c>
      <c r="O21" s="57">
        <v>150</v>
      </c>
      <c r="P21" s="58" cm="1">
        <f t="array" ref="P21">(O21*$P$3)*(M21/O21)</f>
        <v>114.675</v>
      </c>
      <c r="Q21" s="58" cm="1">
        <f t="array" ref="Q21">R21</f>
        <v>250</v>
      </c>
      <c r="R21" s="58" cm="1">
        <f t="array" ref="R21">ROUND(O21*$P$3*(1+$Q$3),0)</f>
        <v>250</v>
      </c>
      <c r="S21" s="56" t="s">
        <v>57</v>
      </c>
      <c r="T21" s="60" t="s">
        <v>58</v>
      </c>
      <c r="U21" s="51"/>
      <c r="V21" s="61"/>
      <c r="W21" s="61"/>
      <c r="X21" s="61"/>
      <c r="Y21" s="61"/>
      <c r="Z21" s="53">
        <f t="shared" si="0"/>
        <v>0</v>
      </c>
    </row>
    <row r="22" spans="1:26" ht="16" customHeight="1" x14ac:dyDescent="0.2">
      <c r="A22" s="54"/>
      <c r="B22" s="55">
        <v>843380131304</v>
      </c>
      <c r="C22" s="56" t="s">
        <v>4694</v>
      </c>
      <c r="D22" s="56" t="s">
        <v>4695</v>
      </c>
      <c r="E22" s="56" t="str" cm="1">
        <f t="array" ref="E22">_xlfn.XLOOKUP(C22,Master!E1:E2386,Master!H1:H2386)</f>
        <v>No</v>
      </c>
      <c r="F22" s="56" t="s">
        <v>4663</v>
      </c>
      <c r="G22" s="56" t="s">
        <v>70</v>
      </c>
      <c r="H22" s="56" t="s">
        <v>53</v>
      </c>
      <c r="I22" s="56" t="s">
        <v>84</v>
      </c>
      <c r="J22" s="56" t="s">
        <v>4664</v>
      </c>
      <c r="K22" s="56" t="s">
        <v>56</v>
      </c>
      <c r="L22" s="56" t="s">
        <v>50</v>
      </c>
      <c r="M22" s="57">
        <v>82.5</v>
      </c>
      <c r="N22" s="57" cm="1">
        <f t="array" ref="N22">O22</f>
        <v>150</v>
      </c>
      <c r="O22" s="57">
        <v>150</v>
      </c>
      <c r="P22" s="58" cm="1">
        <f t="array" ref="P22">(O22*$P$3)*(M22/O22)</f>
        <v>114.675</v>
      </c>
      <c r="Q22" s="58" cm="1">
        <f t="array" ref="Q22">R22</f>
        <v>250</v>
      </c>
      <c r="R22" s="58" cm="1">
        <f t="array" ref="R22">ROUND(O22*$P$3*(1+$Q$3),0)</f>
        <v>250</v>
      </c>
      <c r="S22" s="56" t="s">
        <v>57</v>
      </c>
      <c r="T22" s="60" t="s">
        <v>58</v>
      </c>
      <c r="U22" s="51"/>
      <c r="V22" s="61"/>
      <c r="W22" s="61"/>
      <c r="X22" s="61"/>
      <c r="Y22" s="61"/>
      <c r="Z22" s="53">
        <f t="shared" si="0"/>
        <v>0</v>
      </c>
    </row>
    <row r="23" spans="1:26" ht="16" customHeight="1" x14ac:dyDescent="0.2">
      <c r="A23" s="54"/>
      <c r="B23" s="55">
        <v>843380131267</v>
      </c>
      <c r="C23" s="56" t="s">
        <v>4696</v>
      </c>
      <c r="D23" s="56" t="s">
        <v>4697</v>
      </c>
      <c r="E23" s="56" t="str" cm="1">
        <f t="array" ref="E23">_xlfn.XLOOKUP(C23,Master!E1:E2386,Master!H1:H2386)</f>
        <v>No</v>
      </c>
      <c r="F23" s="56" t="s">
        <v>4663</v>
      </c>
      <c r="G23" s="56" t="s">
        <v>282</v>
      </c>
      <c r="H23" s="56" t="s">
        <v>53</v>
      </c>
      <c r="I23" s="56" t="s">
        <v>84</v>
      </c>
      <c r="J23" s="56" t="s">
        <v>4664</v>
      </c>
      <c r="K23" s="56" t="s">
        <v>56</v>
      </c>
      <c r="L23" s="56" t="s">
        <v>50</v>
      </c>
      <c r="M23" s="57">
        <v>82.5</v>
      </c>
      <c r="N23" s="57" cm="1">
        <f t="array" ref="N23">O23</f>
        <v>150</v>
      </c>
      <c r="O23" s="57">
        <v>150</v>
      </c>
      <c r="P23" s="58" cm="1">
        <f t="array" ref="P23">(O23*$P$3)*(M23/O23)</f>
        <v>114.675</v>
      </c>
      <c r="Q23" s="58" cm="1">
        <f t="array" ref="Q23">R23</f>
        <v>250</v>
      </c>
      <c r="R23" s="58" cm="1">
        <f t="array" ref="R23">ROUND(O23*$P$3*(1+$Q$3),0)</f>
        <v>250</v>
      </c>
      <c r="S23" s="56" t="s">
        <v>57</v>
      </c>
      <c r="T23" s="60" t="s">
        <v>58</v>
      </c>
      <c r="U23" s="51"/>
      <c r="V23" s="61"/>
      <c r="W23" s="61"/>
      <c r="X23" s="61"/>
      <c r="Y23" s="61"/>
      <c r="Z23" s="53">
        <f t="shared" si="0"/>
        <v>0</v>
      </c>
    </row>
    <row r="24" spans="1:26" ht="16" customHeight="1" x14ac:dyDescent="0.2">
      <c r="A24" s="54"/>
      <c r="B24" s="55">
        <v>843380149873</v>
      </c>
      <c r="C24" s="56" t="s">
        <v>4698</v>
      </c>
      <c r="D24" s="56" t="s">
        <v>4699</v>
      </c>
      <c r="E24" s="56" t="str" cm="1">
        <f t="array" ref="E24">_xlfn.XLOOKUP(C24,Master!E1:E2386,Master!H1:H2386)</f>
        <v>No</v>
      </c>
      <c r="F24" s="56" t="s">
        <v>4663</v>
      </c>
      <c r="G24" s="56" t="s">
        <v>285</v>
      </c>
      <c r="H24" s="56" t="s">
        <v>53</v>
      </c>
      <c r="I24" s="56" t="s">
        <v>84</v>
      </c>
      <c r="J24" s="56" t="s">
        <v>4664</v>
      </c>
      <c r="K24" s="56" t="s">
        <v>56</v>
      </c>
      <c r="L24" s="56" t="s">
        <v>50</v>
      </c>
      <c r="M24" s="57">
        <v>82.5</v>
      </c>
      <c r="N24" s="57" cm="1">
        <f t="array" ref="N24">O24</f>
        <v>150</v>
      </c>
      <c r="O24" s="57">
        <v>150</v>
      </c>
      <c r="P24" s="58" cm="1">
        <f t="array" ref="P24">(O24*$P$3)*(M24/O24)</f>
        <v>114.675</v>
      </c>
      <c r="Q24" s="58" cm="1">
        <f t="array" ref="Q24">R24</f>
        <v>250</v>
      </c>
      <c r="R24" s="58" cm="1">
        <f t="array" ref="R24">ROUND(O24*$P$3*(1+$Q$3),0)</f>
        <v>250</v>
      </c>
      <c r="S24" s="56" t="s">
        <v>57</v>
      </c>
      <c r="T24" s="60" t="s">
        <v>58</v>
      </c>
      <c r="U24" s="51"/>
      <c r="V24" s="61"/>
      <c r="W24" s="61"/>
      <c r="X24" s="61"/>
      <c r="Y24" s="61"/>
      <c r="Z24" s="53">
        <f t="shared" si="0"/>
        <v>0</v>
      </c>
    </row>
    <row r="25" spans="1:26" ht="16" customHeight="1" x14ac:dyDescent="0.2">
      <c r="A25" s="54"/>
      <c r="B25" s="55">
        <v>843380149798</v>
      </c>
      <c r="C25" s="56" t="s">
        <v>4700</v>
      </c>
      <c r="D25" s="56" t="s">
        <v>4701</v>
      </c>
      <c r="E25" s="56" t="str" cm="1">
        <f t="array" ref="E25">_xlfn.XLOOKUP(C25,Master!E1:E2386,Master!H1:H2386)</f>
        <v>No</v>
      </c>
      <c r="F25" s="56" t="s">
        <v>4677</v>
      </c>
      <c r="G25" s="56" t="s">
        <v>61</v>
      </c>
      <c r="H25" s="56" t="s">
        <v>53</v>
      </c>
      <c r="I25" s="56" t="s">
        <v>84</v>
      </c>
      <c r="J25" s="56" t="s">
        <v>4664</v>
      </c>
      <c r="K25" s="56" t="s">
        <v>56</v>
      </c>
      <c r="L25" s="56" t="s">
        <v>50</v>
      </c>
      <c r="M25" s="57">
        <v>82.5</v>
      </c>
      <c r="N25" s="57" cm="1">
        <f t="array" ref="N25">O25</f>
        <v>150</v>
      </c>
      <c r="O25" s="57">
        <v>150</v>
      </c>
      <c r="P25" s="58" cm="1">
        <f t="array" ref="P25">(O25*$P$3)*(M25/O25)</f>
        <v>114.675</v>
      </c>
      <c r="Q25" s="58" cm="1">
        <f t="array" ref="Q25">R25</f>
        <v>250</v>
      </c>
      <c r="R25" s="58" cm="1">
        <f t="array" ref="R25">ROUND(O25*$P$3*(1+$Q$3),0)</f>
        <v>250</v>
      </c>
      <c r="S25" s="56" t="s">
        <v>57</v>
      </c>
      <c r="T25" s="60" t="s">
        <v>58</v>
      </c>
      <c r="U25" s="51"/>
      <c r="V25" s="61"/>
      <c r="W25" s="61"/>
      <c r="X25" s="61"/>
      <c r="Y25" s="61"/>
      <c r="Z25" s="53">
        <f t="shared" si="0"/>
        <v>0</v>
      </c>
    </row>
    <row r="26" spans="1:26" ht="16" customHeight="1" x14ac:dyDescent="0.2">
      <c r="A26" s="54"/>
      <c r="B26" s="55">
        <v>843380149781</v>
      </c>
      <c r="C26" s="56" t="s">
        <v>4702</v>
      </c>
      <c r="D26" s="56" t="s">
        <v>4703</v>
      </c>
      <c r="E26" s="56" t="str" cm="1">
        <f t="array" ref="E26">_xlfn.XLOOKUP(C26,Master!E1:E2386,Master!H1:H2386)</f>
        <v>No</v>
      </c>
      <c r="F26" s="56" t="s">
        <v>4677</v>
      </c>
      <c r="G26" s="56" t="s">
        <v>64</v>
      </c>
      <c r="H26" s="56" t="s">
        <v>53</v>
      </c>
      <c r="I26" s="56" t="s">
        <v>84</v>
      </c>
      <c r="J26" s="56" t="s">
        <v>4664</v>
      </c>
      <c r="K26" s="56" t="s">
        <v>56</v>
      </c>
      <c r="L26" s="56" t="s">
        <v>50</v>
      </c>
      <c r="M26" s="57">
        <v>82.5</v>
      </c>
      <c r="N26" s="57" cm="1">
        <f t="array" ref="N26">O26</f>
        <v>150</v>
      </c>
      <c r="O26" s="57">
        <v>150</v>
      </c>
      <c r="P26" s="58" cm="1">
        <f t="array" ref="P26">(O26*$P$3)*(M26/O26)</f>
        <v>114.675</v>
      </c>
      <c r="Q26" s="58" cm="1">
        <f t="array" ref="Q26">R26</f>
        <v>250</v>
      </c>
      <c r="R26" s="58" cm="1">
        <f t="array" ref="R26">ROUND(O26*$P$3*(1+$Q$3),0)</f>
        <v>250</v>
      </c>
      <c r="S26" s="56" t="s">
        <v>57</v>
      </c>
      <c r="T26" s="60" t="s">
        <v>58</v>
      </c>
      <c r="U26" s="51"/>
      <c r="V26" s="61"/>
      <c r="W26" s="61"/>
      <c r="X26" s="61"/>
      <c r="Y26" s="61"/>
      <c r="Z26" s="53">
        <f t="shared" si="0"/>
        <v>0</v>
      </c>
    </row>
    <row r="27" spans="1:26" ht="16" customHeight="1" x14ac:dyDescent="0.2">
      <c r="A27" s="54"/>
      <c r="B27" s="55">
        <v>843380149774</v>
      </c>
      <c r="C27" s="56" t="s">
        <v>4704</v>
      </c>
      <c r="D27" s="56" t="s">
        <v>4705</v>
      </c>
      <c r="E27" s="56" t="str" cm="1">
        <f t="array" ref="E27">_xlfn.XLOOKUP(C27,Master!E1:E2386,Master!H1:H2386)</f>
        <v>No</v>
      </c>
      <c r="F27" s="56" t="s">
        <v>4677</v>
      </c>
      <c r="G27" s="56" t="s">
        <v>67</v>
      </c>
      <c r="H27" s="56" t="s">
        <v>53</v>
      </c>
      <c r="I27" s="56" t="s">
        <v>84</v>
      </c>
      <c r="J27" s="56" t="s">
        <v>4664</v>
      </c>
      <c r="K27" s="56" t="s">
        <v>56</v>
      </c>
      <c r="L27" s="56" t="s">
        <v>50</v>
      </c>
      <c r="M27" s="57">
        <v>82.5</v>
      </c>
      <c r="N27" s="57" cm="1">
        <f t="array" ref="N27">O27</f>
        <v>150</v>
      </c>
      <c r="O27" s="57">
        <v>150</v>
      </c>
      <c r="P27" s="58" cm="1">
        <f t="array" ref="P27">(O27*$P$3)*(M27/O27)</f>
        <v>114.675</v>
      </c>
      <c r="Q27" s="58" cm="1">
        <f t="array" ref="Q27">R27</f>
        <v>250</v>
      </c>
      <c r="R27" s="58" cm="1">
        <f t="array" ref="R27">ROUND(O27*$P$3*(1+$Q$3),0)</f>
        <v>250</v>
      </c>
      <c r="S27" s="56" t="s">
        <v>57</v>
      </c>
      <c r="T27" s="60" t="s">
        <v>58</v>
      </c>
      <c r="U27" s="51"/>
      <c r="V27" s="61"/>
      <c r="W27" s="61"/>
      <c r="X27" s="61"/>
      <c r="Y27" s="61"/>
      <c r="Z27" s="53">
        <f t="shared" si="0"/>
        <v>0</v>
      </c>
    </row>
    <row r="28" spans="1:26" ht="16" customHeight="1" x14ac:dyDescent="0.2">
      <c r="A28" s="54"/>
      <c r="B28" s="55">
        <v>843380149804</v>
      </c>
      <c r="C28" s="56" t="s">
        <v>4706</v>
      </c>
      <c r="D28" s="56" t="s">
        <v>4707</v>
      </c>
      <c r="E28" s="56" t="str" cm="1">
        <f t="array" ref="E28">_xlfn.XLOOKUP(C28,Master!E1:E2386,Master!H1:H2386)</f>
        <v>No</v>
      </c>
      <c r="F28" s="56" t="s">
        <v>4677</v>
      </c>
      <c r="G28" s="56" t="s">
        <v>70</v>
      </c>
      <c r="H28" s="56" t="s">
        <v>53</v>
      </c>
      <c r="I28" s="56" t="s">
        <v>84</v>
      </c>
      <c r="J28" s="56" t="s">
        <v>4664</v>
      </c>
      <c r="K28" s="56" t="s">
        <v>56</v>
      </c>
      <c r="L28" s="56" t="s">
        <v>50</v>
      </c>
      <c r="M28" s="57">
        <v>82.5</v>
      </c>
      <c r="N28" s="57" cm="1">
        <f t="array" ref="N28">O28</f>
        <v>150</v>
      </c>
      <c r="O28" s="57">
        <v>150</v>
      </c>
      <c r="P28" s="58" cm="1">
        <f t="array" ref="P28">(O28*$P$3)*(M28/O28)</f>
        <v>114.675</v>
      </c>
      <c r="Q28" s="58" cm="1">
        <f t="array" ref="Q28">R28</f>
        <v>250</v>
      </c>
      <c r="R28" s="58" cm="1">
        <f t="array" ref="R28">ROUND(O28*$P$3*(1+$Q$3),0)</f>
        <v>250</v>
      </c>
      <c r="S28" s="56" t="s">
        <v>57</v>
      </c>
      <c r="T28" s="60" t="s">
        <v>58</v>
      </c>
      <c r="U28" s="51"/>
      <c r="V28" s="61"/>
      <c r="W28" s="61"/>
      <c r="X28" s="61"/>
      <c r="Y28" s="61"/>
      <c r="Z28" s="53">
        <f t="shared" si="0"/>
        <v>0</v>
      </c>
    </row>
    <row r="29" spans="1:26" ht="16" customHeight="1" x14ac:dyDescent="0.2">
      <c r="A29" s="54"/>
      <c r="B29" s="55">
        <v>843380149750</v>
      </c>
      <c r="C29" s="56" t="s">
        <v>4708</v>
      </c>
      <c r="D29" s="56" t="s">
        <v>4709</v>
      </c>
      <c r="E29" s="56" t="str" cm="1">
        <f t="array" ref="E29">_xlfn.XLOOKUP(C29,Master!E1:E2386,Master!H1:H2386)</f>
        <v>No</v>
      </c>
      <c r="F29" s="56" t="s">
        <v>4677</v>
      </c>
      <c r="G29" s="56" t="s">
        <v>282</v>
      </c>
      <c r="H29" s="56" t="s">
        <v>53</v>
      </c>
      <c r="I29" s="56" t="s">
        <v>84</v>
      </c>
      <c r="J29" s="56" t="s">
        <v>4664</v>
      </c>
      <c r="K29" s="56" t="s">
        <v>56</v>
      </c>
      <c r="L29" s="56" t="s">
        <v>50</v>
      </c>
      <c r="M29" s="57">
        <v>82.5</v>
      </c>
      <c r="N29" s="57" cm="1">
        <f t="array" ref="N29">O29</f>
        <v>150</v>
      </c>
      <c r="O29" s="57">
        <v>150</v>
      </c>
      <c r="P29" s="58" cm="1">
        <f t="array" ref="P29">(O29*$P$3)*(M29/O29)</f>
        <v>114.675</v>
      </c>
      <c r="Q29" s="58" cm="1">
        <f t="array" ref="Q29">R29</f>
        <v>250</v>
      </c>
      <c r="R29" s="58" cm="1">
        <f t="array" ref="R29">ROUND(O29*$P$3*(1+$Q$3),0)</f>
        <v>250</v>
      </c>
      <c r="S29" s="56" t="s">
        <v>57</v>
      </c>
      <c r="T29" s="60" t="s">
        <v>58</v>
      </c>
      <c r="U29" s="51"/>
      <c r="V29" s="61"/>
      <c r="W29" s="61"/>
      <c r="X29" s="61"/>
      <c r="Y29" s="61"/>
      <c r="Z29" s="53">
        <f t="shared" si="0"/>
        <v>0</v>
      </c>
    </row>
    <row r="30" spans="1:26" ht="16" customHeight="1" x14ac:dyDescent="0.2">
      <c r="A30" s="54"/>
      <c r="B30" s="55">
        <v>843380149767</v>
      </c>
      <c r="C30" s="56" t="s">
        <v>4710</v>
      </c>
      <c r="D30" s="56" t="s">
        <v>4711</v>
      </c>
      <c r="E30" s="56" t="str" cm="1">
        <f t="array" ref="E30">_xlfn.XLOOKUP(C30,Master!E1:E2386,Master!H1:H2386)</f>
        <v>No</v>
      </c>
      <c r="F30" s="56" t="s">
        <v>4677</v>
      </c>
      <c r="G30" s="56" t="s">
        <v>285</v>
      </c>
      <c r="H30" s="56" t="s">
        <v>53</v>
      </c>
      <c r="I30" s="56" t="s">
        <v>84</v>
      </c>
      <c r="J30" s="56" t="s">
        <v>4664</v>
      </c>
      <c r="K30" s="56" t="s">
        <v>56</v>
      </c>
      <c r="L30" s="56" t="s">
        <v>50</v>
      </c>
      <c r="M30" s="57">
        <v>82.5</v>
      </c>
      <c r="N30" s="57" cm="1">
        <f t="array" ref="N30">O30</f>
        <v>150</v>
      </c>
      <c r="O30" s="57">
        <v>150</v>
      </c>
      <c r="P30" s="58" cm="1">
        <f t="array" ref="P30">(O30*$P$3)*(M30/O30)</f>
        <v>114.675</v>
      </c>
      <c r="Q30" s="58" cm="1">
        <f t="array" ref="Q30">R30</f>
        <v>250</v>
      </c>
      <c r="R30" s="58" cm="1">
        <f t="array" ref="R30">ROUND(O30*$P$3*(1+$Q$3),0)</f>
        <v>250</v>
      </c>
      <c r="S30" s="56" t="s">
        <v>57</v>
      </c>
      <c r="T30" s="60" t="s">
        <v>58</v>
      </c>
      <c r="U30" s="51"/>
      <c r="V30" s="61"/>
      <c r="W30" s="61"/>
      <c r="X30" s="61"/>
      <c r="Y30" s="61"/>
      <c r="Z30" s="53">
        <f t="shared" si="0"/>
        <v>0</v>
      </c>
    </row>
    <row r="31" spans="1:26" ht="16" customHeight="1" x14ac:dyDescent="0.2">
      <c r="A31" s="54"/>
      <c r="B31" s="55">
        <v>843380145615</v>
      </c>
      <c r="C31" s="56" t="s">
        <v>4712</v>
      </c>
      <c r="D31" s="56" t="s">
        <v>4713</v>
      </c>
      <c r="E31" s="56" t="str" cm="1">
        <f t="array" ref="E31">_xlfn.XLOOKUP(C31,Master!E1:E2386,Master!H1:H2386)</f>
        <v>No</v>
      </c>
      <c r="F31" s="56" t="s">
        <v>4663</v>
      </c>
      <c r="G31" s="56" t="s">
        <v>61</v>
      </c>
      <c r="H31" s="56" t="s">
        <v>53</v>
      </c>
      <c r="I31" s="56" t="s">
        <v>84</v>
      </c>
      <c r="J31" s="56" t="s">
        <v>4664</v>
      </c>
      <c r="K31" s="56" t="s">
        <v>56</v>
      </c>
      <c r="L31" s="56" t="s">
        <v>50</v>
      </c>
      <c r="M31" s="57">
        <v>126</v>
      </c>
      <c r="N31" s="57" cm="1">
        <f t="array" ref="N31">O31</f>
        <v>210</v>
      </c>
      <c r="O31" s="57">
        <v>210</v>
      </c>
      <c r="P31" s="58" cm="1">
        <f t="array" ref="P31">(O31*$P$3)*(M31/O31)</f>
        <v>175.14</v>
      </c>
      <c r="Q31" s="58" cm="1">
        <f t="array" ref="Q31">R31</f>
        <v>350</v>
      </c>
      <c r="R31" s="58" cm="1">
        <f t="array" ref="R31">ROUND(O31*$P$3*(1+$Q$3),0)</f>
        <v>350</v>
      </c>
      <c r="S31" s="56" t="s">
        <v>57</v>
      </c>
      <c r="T31" s="60" t="s">
        <v>58</v>
      </c>
      <c r="U31" s="51"/>
      <c r="V31" s="61"/>
      <c r="W31" s="61"/>
      <c r="X31" s="61"/>
      <c r="Y31" s="61"/>
      <c r="Z31" s="53">
        <f t="shared" si="0"/>
        <v>0</v>
      </c>
    </row>
    <row r="32" spans="1:26" ht="16" customHeight="1" x14ac:dyDescent="0.2">
      <c r="A32" s="54"/>
      <c r="B32" s="55">
        <v>843380145608</v>
      </c>
      <c r="C32" s="56" t="s">
        <v>4714</v>
      </c>
      <c r="D32" s="56" t="s">
        <v>4715</v>
      </c>
      <c r="E32" s="56" t="str" cm="1">
        <f t="array" ref="E32">_xlfn.XLOOKUP(C32,Master!E1:E2386,Master!H1:H2386)</f>
        <v>No</v>
      </c>
      <c r="F32" s="56" t="s">
        <v>4663</v>
      </c>
      <c r="G32" s="56" t="s">
        <v>64</v>
      </c>
      <c r="H32" s="56" t="s">
        <v>53</v>
      </c>
      <c r="I32" s="56" t="s">
        <v>84</v>
      </c>
      <c r="J32" s="56" t="s">
        <v>4664</v>
      </c>
      <c r="K32" s="56" t="s">
        <v>56</v>
      </c>
      <c r="L32" s="56" t="s">
        <v>50</v>
      </c>
      <c r="M32" s="57">
        <v>126</v>
      </c>
      <c r="N32" s="57" cm="1">
        <f t="array" ref="N32">O32</f>
        <v>210</v>
      </c>
      <c r="O32" s="57">
        <v>210</v>
      </c>
      <c r="P32" s="58" cm="1">
        <f t="array" ref="P32">(O32*$P$3)*(M32/O32)</f>
        <v>175.14</v>
      </c>
      <c r="Q32" s="58" cm="1">
        <f t="array" ref="Q32">R32</f>
        <v>350</v>
      </c>
      <c r="R32" s="58" cm="1">
        <f t="array" ref="R32">ROUND(O32*$P$3*(1+$Q$3),0)</f>
        <v>350</v>
      </c>
      <c r="S32" s="56" t="s">
        <v>57</v>
      </c>
      <c r="T32" s="60" t="s">
        <v>58</v>
      </c>
      <c r="U32" s="51"/>
      <c r="V32" s="61"/>
      <c r="W32" s="61"/>
      <c r="X32" s="61"/>
      <c r="Y32" s="61"/>
      <c r="Z32" s="53">
        <f t="shared" si="0"/>
        <v>0</v>
      </c>
    </row>
    <row r="33" spans="1:26" ht="16" customHeight="1" x14ac:dyDescent="0.2">
      <c r="A33" s="54"/>
      <c r="B33" s="55">
        <v>843380145592</v>
      </c>
      <c r="C33" s="56" t="s">
        <v>4716</v>
      </c>
      <c r="D33" s="56" t="s">
        <v>4717</v>
      </c>
      <c r="E33" s="56" t="str" cm="1">
        <f t="array" ref="E33">_xlfn.XLOOKUP(C33,Master!E1:E2386,Master!H1:H2386)</f>
        <v>No</v>
      </c>
      <c r="F33" s="56" t="s">
        <v>4663</v>
      </c>
      <c r="G33" s="56" t="s">
        <v>67</v>
      </c>
      <c r="H33" s="56" t="s">
        <v>53</v>
      </c>
      <c r="I33" s="56" t="s">
        <v>84</v>
      </c>
      <c r="J33" s="56" t="s">
        <v>4664</v>
      </c>
      <c r="K33" s="56" t="s">
        <v>56</v>
      </c>
      <c r="L33" s="56" t="s">
        <v>50</v>
      </c>
      <c r="M33" s="57">
        <v>126</v>
      </c>
      <c r="N33" s="57" cm="1">
        <f t="array" ref="N33">O33</f>
        <v>210</v>
      </c>
      <c r="O33" s="57">
        <v>210</v>
      </c>
      <c r="P33" s="58" cm="1">
        <f t="array" ref="P33">(O33*$P$3)*(M33/O33)</f>
        <v>175.14</v>
      </c>
      <c r="Q33" s="58" cm="1">
        <f t="array" ref="Q33">R33</f>
        <v>350</v>
      </c>
      <c r="R33" s="58" cm="1">
        <f t="array" ref="R33">ROUND(O33*$P$3*(1+$Q$3),0)</f>
        <v>350</v>
      </c>
      <c r="S33" s="56" t="s">
        <v>57</v>
      </c>
      <c r="T33" s="60" t="s">
        <v>58</v>
      </c>
      <c r="U33" s="51"/>
      <c r="V33" s="61"/>
      <c r="W33" s="61"/>
      <c r="X33" s="61"/>
      <c r="Y33" s="61"/>
      <c r="Z33" s="53">
        <f t="shared" si="0"/>
        <v>0</v>
      </c>
    </row>
    <row r="34" spans="1:26" ht="16" customHeight="1" x14ac:dyDescent="0.2">
      <c r="A34" s="54"/>
      <c r="B34" s="55">
        <v>843380145622</v>
      </c>
      <c r="C34" s="56" t="s">
        <v>4718</v>
      </c>
      <c r="D34" s="56" t="s">
        <v>4719</v>
      </c>
      <c r="E34" s="56" t="str" cm="1">
        <f t="array" ref="E34">_xlfn.XLOOKUP(C34,Master!E1:E2386,Master!H1:H2386)</f>
        <v>No</v>
      </c>
      <c r="F34" s="56" t="s">
        <v>4663</v>
      </c>
      <c r="G34" s="56" t="s">
        <v>70</v>
      </c>
      <c r="H34" s="56" t="s">
        <v>53</v>
      </c>
      <c r="I34" s="56" t="s">
        <v>84</v>
      </c>
      <c r="J34" s="56" t="s">
        <v>4664</v>
      </c>
      <c r="K34" s="56" t="s">
        <v>56</v>
      </c>
      <c r="L34" s="56" t="s">
        <v>50</v>
      </c>
      <c r="M34" s="57">
        <v>126</v>
      </c>
      <c r="N34" s="57" cm="1">
        <f t="array" ref="N34">O34</f>
        <v>210</v>
      </c>
      <c r="O34" s="57">
        <v>210</v>
      </c>
      <c r="P34" s="58" cm="1">
        <f t="array" ref="P34">(O34*$P$3)*(M34/O34)</f>
        <v>175.14</v>
      </c>
      <c r="Q34" s="58" cm="1">
        <f t="array" ref="Q34">R34</f>
        <v>350</v>
      </c>
      <c r="R34" s="58" cm="1">
        <f t="array" ref="R34">ROUND(O34*$P$3*(1+$Q$3),0)</f>
        <v>350</v>
      </c>
      <c r="S34" s="56" t="s">
        <v>57</v>
      </c>
      <c r="T34" s="60" t="s">
        <v>58</v>
      </c>
      <c r="U34" s="51"/>
      <c r="V34" s="61"/>
      <c r="W34" s="61"/>
      <c r="X34" s="61"/>
      <c r="Y34" s="61"/>
      <c r="Z34" s="53">
        <f t="shared" si="0"/>
        <v>0</v>
      </c>
    </row>
    <row r="35" spans="1:26" ht="16" customHeight="1" x14ac:dyDescent="0.2">
      <c r="A35" s="54"/>
      <c r="B35" s="55">
        <v>843380145578</v>
      </c>
      <c r="C35" s="56" t="s">
        <v>4720</v>
      </c>
      <c r="D35" s="56" t="s">
        <v>4721</v>
      </c>
      <c r="E35" s="56" t="str" cm="1">
        <f t="array" ref="E35">_xlfn.XLOOKUP(C35,Master!E1:E2386,Master!H1:H2386)</f>
        <v>No</v>
      </c>
      <c r="F35" s="56" t="s">
        <v>4663</v>
      </c>
      <c r="G35" s="56" t="s">
        <v>282</v>
      </c>
      <c r="H35" s="56" t="s">
        <v>53</v>
      </c>
      <c r="I35" s="56" t="s">
        <v>84</v>
      </c>
      <c r="J35" s="56" t="s">
        <v>4664</v>
      </c>
      <c r="K35" s="56" t="s">
        <v>56</v>
      </c>
      <c r="L35" s="56" t="s">
        <v>50</v>
      </c>
      <c r="M35" s="57">
        <v>126</v>
      </c>
      <c r="N35" s="57" cm="1">
        <f t="array" ref="N35">O35</f>
        <v>210</v>
      </c>
      <c r="O35" s="57">
        <v>210</v>
      </c>
      <c r="P35" s="58" cm="1">
        <f t="array" ref="P35">(O35*$P$3)*(M35/O35)</f>
        <v>175.14</v>
      </c>
      <c r="Q35" s="58" cm="1">
        <f t="array" ref="Q35">R35</f>
        <v>350</v>
      </c>
      <c r="R35" s="58" cm="1">
        <f t="array" ref="R35">ROUND(O35*$P$3*(1+$Q$3),0)</f>
        <v>350</v>
      </c>
      <c r="S35" s="56" t="s">
        <v>57</v>
      </c>
      <c r="T35" s="60" t="s">
        <v>58</v>
      </c>
      <c r="U35" s="51"/>
      <c r="V35" s="61"/>
      <c r="W35" s="61"/>
      <c r="X35" s="61"/>
      <c r="Y35" s="61"/>
      <c r="Z35" s="53">
        <f t="shared" si="0"/>
        <v>0</v>
      </c>
    </row>
    <row r="36" spans="1:26" ht="16" customHeight="1" x14ac:dyDescent="0.2">
      <c r="A36" s="54"/>
      <c r="B36" s="55">
        <v>843380145585</v>
      </c>
      <c r="C36" s="56" t="s">
        <v>4722</v>
      </c>
      <c r="D36" s="56" t="s">
        <v>4723</v>
      </c>
      <c r="E36" s="56" t="str" cm="1">
        <f t="array" ref="E36">_xlfn.XLOOKUP(C36,Master!E1:E2386,Master!H1:H2386)</f>
        <v>No</v>
      </c>
      <c r="F36" s="56" t="s">
        <v>4663</v>
      </c>
      <c r="G36" s="56" t="s">
        <v>285</v>
      </c>
      <c r="H36" s="56" t="s">
        <v>53</v>
      </c>
      <c r="I36" s="56" t="s">
        <v>84</v>
      </c>
      <c r="J36" s="56" t="s">
        <v>4664</v>
      </c>
      <c r="K36" s="56" t="s">
        <v>56</v>
      </c>
      <c r="L36" s="56" t="s">
        <v>50</v>
      </c>
      <c r="M36" s="57">
        <v>126</v>
      </c>
      <c r="N36" s="57" cm="1">
        <f t="array" ref="N36">O36</f>
        <v>210</v>
      </c>
      <c r="O36" s="57">
        <v>210</v>
      </c>
      <c r="P36" s="58" cm="1">
        <f t="array" ref="P36">(O36*$P$3)*(M36/O36)</f>
        <v>175.14</v>
      </c>
      <c r="Q36" s="58" cm="1">
        <f t="array" ref="Q36">R36</f>
        <v>350</v>
      </c>
      <c r="R36" s="58" cm="1">
        <f t="array" ref="R36">ROUND(O36*$P$3*(1+$Q$3),0)</f>
        <v>350</v>
      </c>
      <c r="S36" s="56" t="s">
        <v>57</v>
      </c>
      <c r="T36" s="60" t="s">
        <v>58</v>
      </c>
      <c r="U36" s="51"/>
      <c r="V36" s="61"/>
      <c r="W36" s="61"/>
      <c r="X36" s="61"/>
      <c r="Y36" s="61"/>
      <c r="Z36" s="53">
        <f t="shared" si="0"/>
        <v>0</v>
      </c>
    </row>
    <row r="37" spans="1:26" s="242" customFormat="1" ht="16" customHeight="1" x14ac:dyDescent="0.2">
      <c r="A37" s="231"/>
      <c r="B37" s="243">
        <v>843380145240</v>
      </c>
      <c r="C37" s="233" t="s">
        <v>4724</v>
      </c>
      <c r="D37" s="233" t="s">
        <v>4725</v>
      </c>
      <c r="E37" s="233" t="str" cm="1">
        <f t="array" ref="E37">_xlfn.XLOOKUP(C37,Master!E1:E2386,Master!H1:H2386)</f>
        <v>No</v>
      </c>
      <c r="F37" s="233" t="s">
        <v>4677</v>
      </c>
      <c r="G37" s="233" t="s">
        <v>61</v>
      </c>
      <c r="H37" s="233" t="s">
        <v>53</v>
      </c>
      <c r="I37" s="233" t="s">
        <v>84</v>
      </c>
      <c r="J37" s="233" t="s">
        <v>4664</v>
      </c>
      <c r="K37" s="233" t="s">
        <v>56</v>
      </c>
      <c r="L37" s="233" t="s">
        <v>50</v>
      </c>
      <c r="M37" s="234">
        <v>126</v>
      </c>
      <c r="N37" s="234" cm="1">
        <f t="array" ref="N37">O37</f>
        <v>210</v>
      </c>
      <c r="O37" s="234">
        <v>210</v>
      </c>
      <c r="P37" s="235" cm="1">
        <f t="array" ref="P37">(O37*$P$3)*(M37/O37)</f>
        <v>175.14</v>
      </c>
      <c r="Q37" s="235" cm="1">
        <f t="array" ref="Q37">R37</f>
        <v>350</v>
      </c>
      <c r="R37" s="235" cm="1">
        <f t="array" ref="R37">ROUND(O37*$P$3*(1+$Q$3),0)</f>
        <v>350</v>
      </c>
      <c r="S37" s="233" t="s">
        <v>57</v>
      </c>
      <c r="T37" s="237" t="s">
        <v>58</v>
      </c>
      <c r="U37" s="238"/>
      <c r="V37" s="239"/>
      <c r="W37" s="239"/>
      <c r="X37" s="239"/>
      <c r="Y37" s="239"/>
      <c r="Z37" s="240">
        <f t="shared" si="0"/>
        <v>0</v>
      </c>
    </row>
    <row r="38" spans="1:26" s="242" customFormat="1" ht="16" customHeight="1" x14ac:dyDescent="0.2">
      <c r="A38" s="231"/>
      <c r="B38" s="243">
        <v>843380145233</v>
      </c>
      <c r="C38" s="233" t="s">
        <v>4726</v>
      </c>
      <c r="D38" s="233" t="s">
        <v>4727</v>
      </c>
      <c r="E38" s="233" t="str" cm="1">
        <f t="array" ref="E38">_xlfn.XLOOKUP(C38,Master!E1:E2386,Master!H1:H2386)</f>
        <v>No</v>
      </c>
      <c r="F38" s="233" t="s">
        <v>4677</v>
      </c>
      <c r="G38" s="233" t="s">
        <v>64</v>
      </c>
      <c r="H38" s="233" t="s">
        <v>53</v>
      </c>
      <c r="I38" s="233" t="s">
        <v>84</v>
      </c>
      <c r="J38" s="233" t="s">
        <v>4664</v>
      </c>
      <c r="K38" s="233" t="s">
        <v>56</v>
      </c>
      <c r="L38" s="233" t="s">
        <v>50</v>
      </c>
      <c r="M38" s="234">
        <v>126</v>
      </c>
      <c r="N38" s="234" cm="1">
        <f t="array" ref="N38">O38</f>
        <v>210</v>
      </c>
      <c r="O38" s="234">
        <v>210</v>
      </c>
      <c r="P38" s="235" cm="1">
        <f t="array" ref="P38">(O38*$P$3)*(M38/O38)</f>
        <v>175.14</v>
      </c>
      <c r="Q38" s="235" cm="1">
        <f t="array" ref="Q38">R38</f>
        <v>350</v>
      </c>
      <c r="R38" s="235" cm="1">
        <f t="array" ref="R38">ROUND(O38*$P$3*(1+$Q$3),0)</f>
        <v>350</v>
      </c>
      <c r="S38" s="233" t="s">
        <v>57</v>
      </c>
      <c r="T38" s="237" t="s">
        <v>58</v>
      </c>
      <c r="U38" s="238"/>
      <c r="V38" s="239"/>
      <c r="W38" s="239"/>
      <c r="X38" s="239"/>
      <c r="Y38" s="239"/>
      <c r="Z38" s="240">
        <f t="shared" si="0"/>
        <v>0</v>
      </c>
    </row>
    <row r="39" spans="1:26" s="242" customFormat="1" ht="16" customHeight="1" x14ac:dyDescent="0.2">
      <c r="A39" s="231"/>
      <c r="B39" s="243">
        <v>843380145226</v>
      </c>
      <c r="C39" s="233" t="s">
        <v>4728</v>
      </c>
      <c r="D39" s="233" t="s">
        <v>4729</v>
      </c>
      <c r="E39" s="233" t="str" cm="1">
        <f t="array" ref="E39">_xlfn.XLOOKUP(C39,Master!E1:E2386,Master!H1:H2386)</f>
        <v>No</v>
      </c>
      <c r="F39" s="233" t="s">
        <v>4677</v>
      </c>
      <c r="G39" s="233" t="s">
        <v>67</v>
      </c>
      <c r="H39" s="233" t="s">
        <v>53</v>
      </c>
      <c r="I39" s="233" t="s">
        <v>84</v>
      </c>
      <c r="J39" s="233" t="s">
        <v>4664</v>
      </c>
      <c r="K39" s="233" t="s">
        <v>56</v>
      </c>
      <c r="L39" s="233" t="s">
        <v>50</v>
      </c>
      <c r="M39" s="234">
        <v>126</v>
      </c>
      <c r="N39" s="234" cm="1">
        <f t="array" ref="N39">O39</f>
        <v>210</v>
      </c>
      <c r="O39" s="234">
        <v>210</v>
      </c>
      <c r="P39" s="235" cm="1">
        <f t="array" ref="P39">(O39*$P$3)*(M39/O39)</f>
        <v>175.14</v>
      </c>
      <c r="Q39" s="235" cm="1">
        <f t="array" ref="Q39">R39</f>
        <v>350</v>
      </c>
      <c r="R39" s="235" cm="1">
        <f t="array" ref="R39">ROUND(O39*$P$3*(1+$Q$3),0)</f>
        <v>350</v>
      </c>
      <c r="S39" s="233" t="s">
        <v>57</v>
      </c>
      <c r="T39" s="237" t="s">
        <v>58</v>
      </c>
      <c r="U39" s="238"/>
      <c r="V39" s="239"/>
      <c r="W39" s="239"/>
      <c r="X39" s="239"/>
      <c r="Y39" s="239"/>
      <c r="Z39" s="240">
        <f t="shared" si="0"/>
        <v>0</v>
      </c>
    </row>
    <row r="40" spans="1:26" s="242" customFormat="1" ht="16" customHeight="1" x14ac:dyDescent="0.2">
      <c r="A40" s="231"/>
      <c r="B40" s="243">
        <v>843380145257</v>
      </c>
      <c r="C40" s="233" t="s">
        <v>4730</v>
      </c>
      <c r="D40" s="233" t="s">
        <v>4731</v>
      </c>
      <c r="E40" s="233" t="str" cm="1">
        <f t="array" ref="E40">_xlfn.XLOOKUP(C40,Master!E1:E2386,Master!H1:H2386)</f>
        <v>No</v>
      </c>
      <c r="F40" s="233" t="s">
        <v>4677</v>
      </c>
      <c r="G40" s="233" t="s">
        <v>70</v>
      </c>
      <c r="H40" s="233" t="s">
        <v>53</v>
      </c>
      <c r="I40" s="233" t="s">
        <v>84</v>
      </c>
      <c r="J40" s="233" t="s">
        <v>4664</v>
      </c>
      <c r="K40" s="233" t="s">
        <v>56</v>
      </c>
      <c r="L40" s="233" t="s">
        <v>50</v>
      </c>
      <c r="M40" s="234">
        <v>126</v>
      </c>
      <c r="N40" s="234" cm="1">
        <f t="array" ref="N40">O40</f>
        <v>210</v>
      </c>
      <c r="O40" s="234">
        <v>210</v>
      </c>
      <c r="P40" s="235" cm="1">
        <f t="array" ref="P40">(O40*$P$3)*(M40/O40)</f>
        <v>175.14</v>
      </c>
      <c r="Q40" s="235" cm="1">
        <f t="array" ref="Q40">R40</f>
        <v>350</v>
      </c>
      <c r="R40" s="235" cm="1">
        <f t="array" ref="R40">ROUND(O40*$P$3*(1+$Q$3),0)</f>
        <v>350</v>
      </c>
      <c r="S40" s="233" t="s">
        <v>57</v>
      </c>
      <c r="T40" s="237" t="s">
        <v>58</v>
      </c>
      <c r="U40" s="238"/>
      <c r="V40" s="239"/>
      <c r="W40" s="239"/>
      <c r="X40" s="239"/>
      <c r="Y40" s="239"/>
      <c r="Z40" s="240">
        <f t="shared" si="0"/>
        <v>0</v>
      </c>
    </row>
    <row r="41" spans="1:26" s="242" customFormat="1" ht="16" customHeight="1" x14ac:dyDescent="0.2">
      <c r="A41" s="231"/>
      <c r="B41" s="243">
        <v>843380145202</v>
      </c>
      <c r="C41" s="233" t="s">
        <v>4732</v>
      </c>
      <c r="D41" s="233" t="s">
        <v>4733</v>
      </c>
      <c r="E41" s="233" t="str" cm="1">
        <f t="array" ref="E41">_xlfn.XLOOKUP(C41,Master!E1:E2386,Master!H1:H2386)</f>
        <v>No</v>
      </c>
      <c r="F41" s="233" t="s">
        <v>4677</v>
      </c>
      <c r="G41" s="233" t="s">
        <v>282</v>
      </c>
      <c r="H41" s="233" t="s">
        <v>53</v>
      </c>
      <c r="I41" s="233" t="s">
        <v>84</v>
      </c>
      <c r="J41" s="233" t="s">
        <v>4664</v>
      </c>
      <c r="K41" s="233" t="s">
        <v>56</v>
      </c>
      <c r="L41" s="233" t="s">
        <v>50</v>
      </c>
      <c r="M41" s="234">
        <v>126</v>
      </c>
      <c r="N41" s="234" cm="1">
        <f t="array" ref="N41">O41</f>
        <v>210</v>
      </c>
      <c r="O41" s="234">
        <v>210</v>
      </c>
      <c r="P41" s="235" cm="1">
        <f t="array" ref="P41">(O41*$P$3)*(M41/O41)</f>
        <v>175.14</v>
      </c>
      <c r="Q41" s="235" cm="1">
        <f t="array" ref="Q41">R41</f>
        <v>350</v>
      </c>
      <c r="R41" s="235" cm="1">
        <f t="array" ref="R41">ROUND(O41*$P$3*(1+$Q$3),0)</f>
        <v>350</v>
      </c>
      <c r="S41" s="233" t="s">
        <v>57</v>
      </c>
      <c r="T41" s="237" t="s">
        <v>58</v>
      </c>
      <c r="U41" s="238"/>
      <c r="V41" s="239"/>
      <c r="W41" s="239"/>
      <c r="X41" s="239"/>
      <c r="Y41" s="239"/>
      <c r="Z41" s="240">
        <f t="shared" si="0"/>
        <v>0</v>
      </c>
    </row>
    <row r="42" spans="1:26" ht="16" customHeight="1" x14ac:dyDescent="0.2">
      <c r="A42" s="54"/>
      <c r="B42" s="55">
        <v>843380145219</v>
      </c>
      <c r="C42" s="56" t="s">
        <v>4734</v>
      </c>
      <c r="D42" s="56" t="s">
        <v>4735</v>
      </c>
      <c r="E42" s="56" t="str" cm="1">
        <f t="array" ref="E42">_xlfn.XLOOKUP(C42,Master!E1:E2386,Master!H1:H2386)</f>
        <v>No</v>
      </c>
      <c r="F42" s="56" t="s">
        <v>4677</v>
      </c>
      <c r="G42" s="56" t="s">
        <v>285</v>
      </c>
      <c r="H42" s="56" t="s">
        <v>53</v>
      </c>
      <c r="I42" s="56" t="s">
        <v>84</v>
      </c>
      <c r="J42" s="56" t="s">
        <v>4664</v>
      </c>
      <c r="K42" s="56" t="s">
        <v>56</v>
      </c>
      <c r="L42" s="56" t="s">
        <v>50</v>
      </c>
      <c r="M42" s="57">
        <v>126</v>
      </c>
      <c r="N42" s="57" cm="1">
        <f t="array" ref="N42">O42</f>
        <v>210</v>
      </c>
      <c r="O42" s="57">
        <v>210</v>
      </c>
      <c r="P42" s="58" cm="1">
        <f t="array" ref="P42">(O42*$P$3)*(M42/O42)</f>
        <v>175.14</v>
      </c>
      <c r="Q42" s="58" cm="1">
        <f t="array" ref="Q42">R42</f>
        <v>350</v>
      </c>
      <c r="R42" s="58" cm="1">
        <f t="array" ref="R42">ROUND(O42*$P$3*(1+$Q$3),0)</f>
        <v>350</v>
      </c>
      <c r="S42" s="56" t="s">
        <v>57</v>
      </c>
      <c r="T42" s="60" t="s">
        <v>58</v>
      </c>
      <c r="U42" s="51"/>
      <c r="V42" s="61"/>
      <c r="W42" s="61"/>
      <c r="X42" s="61"/>
      <c r="Y42" s="61"/>
      <c r="Z42" s="53">
        <f t="shared" si="0"/>
        <v>0</v>
      </c>
    </row>
    <row r="43" spans="1:26" ht="16" customHeight="1" x14ac:dyDescent="0.2">
      <c r="A43" s="54"/>
      <c r="B43" s="55">
        <v>843380150343</v>
      </c>
      <c r="C43" s="56" t="s">
        <v>4736</v>
      </c>
      <c r="D43" s="56" t="s">
        <v>4737</v>
      </c>
      <c r="E43" s="56" t="str" cm="1">
        <f t="array" ref="E43">_xlfn.XLOOKUP(C43,Master!E1:E2386,Master!H1:H2386)</f>
        <v>No</v>
      </c>
      <c r="F43" s="56" t="s">
        <v>4677</v>
      </c>
      <c r="G43" s="56" t="s">
        <v>61</v>
      </c>
      <c r="H43" s="56" t="s">
        <v>53</v>
      </c>
      <c r="I43" s="56" t="s">
        <v>73</v>
      </c>
      <c r="J43" s="56" t="s">
        <v>4664</v>
      </c>
      <c r="K43" s="56" t="s">
        <v>56</v>
      </c>
      <c r="L43" s="56" t="s">
        <v>50</v>
      </c>
      <c r="M43" s="57">
        <v>99</v>
      </c>
      <c r="N43" s="57" cm="1">
        <f t="array" ref="N43">O43</f>
        <v>180</v>
      </c>
      <c r="O43" s="57">
        <v>180</v>
      </c>
      <c r="P43" s="58" cm="1">
        <f t="array" ref="P43">(O43*$P$3)*(M43/O43)</f>
        <v>137.61000000000001</v>
      </c>
      <c r="Q43" s="58" cm="1">
        <f t="array" ref="Q43">R43</f>
        <v>300</v>
      </c>
      <c r="R43" s="58" cm="1">
        <f t="array" ref="R43">ROUND(O43*$P$3*(1+$Q$3),0)</f>
        <v>300</v>
      </c>
      <c r="S43" s="56" t="s">
        <v>57</v>
      </c>
      <c r="T43" s="60" t="s">
        <v>58</v>
      </c>
      <c r="U43" s="51"/>
      <c r="V43" s="61"/>
      <c r="W43" s="61"/>
      <c r="X43" s="61"/>
      <c r="Y43" s="61"/>
      <c r="Z43" s="53">
        <f t="shared" si="0"/>
        <v>0</v>
      </c>
    </row>
    <row r="44" spans="1:26" ht="16" customHeight="1" x14ac:dyDescent="0.2">
      <c r="A44" s="54"/>
      <c r="B44" s="55">
        <v>843380150336</v>
      </c>
      <c r="C44" s="56" t="s">
        <v>4738</v>
      </c>
      <c r="D44" s="56" t="s">
        <v>4739</v>
      </c>
      <c r="E44" s="56" t="str" cm="1">
        <f t="array" ref="E44">_xlfn.XLOOKUP(C44,Master!E1:E2386,Master!H1:H2386)</f>
        <v>No</v>
      </c>
      <c r="F44" s="56" t="s">
        <v>4677</v>
      </c>
      <c r="G44" s="56" t="s">
        <v>64</v>
      </c>
      <c r="H44" s="56" t="s">
        <v>53</v>
      </c>
      <c r="I44" s="56" t="s">
        <v>73</v>
      </c>
      <c r="J44" s="56" t="s">
        <v>4664</v>
      </c>
      <c r="K44" s="56" t="s">
        <v>56</v>
      </c>
      <c r="L44" s="56" t="s">
        <v>50</v>
      </c>
      <c r="M44" s="57">
        <v>99</v>
      </c>
      <c r="N44" s="57" cm="1">
        <f t="array" ref="N44">O44</f>
        <v>180</v>
      </c>
      <c r="O44" s="57">
        <v>180</v>
      </c>
      <c r="P44" s="58" cm="1">
        <f t="array" ref="P44">(O44*$P$3)*(M44/O44)</f>
        <v>137.61000000000001</v>
      </c>
      <c r="Q44" s="58" cm="1">
        <f t="array" ref="Q44">R44</f>
        <v>300</v>
      </c>
      <c r="R44" s="58" cm="1">
        <f t="array" ref="R44">ROUND(O44*$P$3*(1+$Q$3),0)</f>
        <v>300</v>
      </c>
      <c r="S44" s="56" t="s">
        <v>57</v>
      </c>
      <c r="T44" s="60" t="s">
        <v>58</v>
      </c>
      <c r="U44" s="51"/>
      <c r="V44" s="61"/>
      <c r="W44" s="61"/>
      <c r="X44" s="61"/>
      <c r="Y44" s="61"/>
      <c r="Z44" s="53">
        <f t="shared" si="0"/>
        <v>0</v>
      </c>
    </row>
    <row r="45" spans="1:26" ht="16" customHeight="1" x14ac:dyDescent="0.2">
      <c r="A45" s="54"/>
      <c r="B45" s="55">
        <v>843380150329</v>
      </c>
      <c r="C45" s="56" t="s">
        <v>4740</v>
      </c>
      <c r="D45" s="56" t="s">
        <v>4741</v>
      </c>
      <c r="E45" s="56" t="str" cm="1">
        <f t="array" ref="E45">_xlfn.XLOOKUP(C45,Master!E1:E2386,Master!H1:H2386)</f>
        <v>No</v>
      </c>
      <c r="F45" s="56" t="s">
        <v>4677</v>
      </c>
      <c r="G45" s="56" t="s">
        <v>67</v>
      </c>
      <c r="H45" s="56" t="s">
        <v>53</v>
      </c>
      <c r="I45" s="56" t="s">
        <v>73</v>
      </c>
      <c r="J45" s="56" t="s">
        <v>4664</v>
      </c>
      <c r="K45" s="56" t="s">
        <v>56</v>
      </c>
      <c r="L45" s="56" t="s">
        <v>50</v>
      </c>
      <c r="M45" s="57">
        <v>99</v>
      </c>
      <c r="N45" s="57" cm="1">
        <f t="array" ref="N45">O45</f>
        <v>180</v>
      </c>
      <c r="O45" s="57">
        <v>180</v>
      </c>
      <c r="P45" s="58" cm="1">
        <f t="array" ref="P45">(O45*$P$3)*(M45/O45)</f>
        <v>137.61000000000001</v>
      </c>
      <c r="Q45" s="58" cm="1">
        <f t="array" ref="Q45">R45</f>
        <v>300</v>
      </c>
      <c r="R45" s="58" cm="1">
        <f t="array" ref="R45">ROUND(O45*$P$3*(1+$Q$3),0)</f>
        <v>300</v>
      </c>
      <c r="S45" s="56" t="s">
        <v>57</v>
      </c>
      <c r="T45" s="60" t="s">
        <v>58</v>
      </c>
      <c r="U45" s="51"/>
      <c r="V45" s="61"/>
      <c r="W45" s="61"/>
      <c r="X45" s="61"/>
      <c r="Y45" s="61"/>
      <c r="Z45" s="53">
        <f t="shared" si="0"/>
        <v>0</v>
      </c>
    </row>
    <row r="46" spans="1:26" ht="16" customHeight="1" x14ac:dyDescent="0.2">
      <c r="A46" s="54"/>
      <c r="B46" s="55">
        <v>843380150350</v>
      </c>
      <c r="C46" s="56" t="s">
        <v>4742</v>
      </c>
      <c r="D46" s="56" t="s">
        <v>4743</v>
      </c>
      <c r="E46" s="56" t="str" cm="1">
        <f t="array" ref="E46">_xlfn.XLOOKUP(C46,Master!E1:E2386,Master!H1:H2386)</f>
        <v>No</v>
      </c>
      <c r="F46" s="56" t="s">
        <v>4677</v>
      </c>
      <c r="G46" s="56" t="s">
        <v>70</v>
      </c>
      <c r="H46" s="56" t="s">
        <v>53</v>
      </c>
      <c r="I46" s="56" t="s">
        <v>73</v>
      </c>
      <c r="J46" s="56" t="s">
        <v>4664</v>
      </c>
      <c r="K46" s="56" t="s">
        <v>56</v>
      </c>
      <c r="L46" s="56" t="s">
        <v>50</v>
      </c>
      <c r="M46" s="57">
        <v>99</v>
      </c>
      <c r="N46" s="57" cm="1">
        <f t="array" ref="N46">O46</f>
        <v>180</v>
      </c>
      <c r="O46" s="57">
        <v>180</v>
      </c>
      <c r="P46" s="58" cm="1">
        <f t="array" ref="P46">(O46*$P$3)*(M46/O46)</f>
        <v>137.61000000000001</v>
      </c>
      <c r="Q46" s="58" cm="1">
        <f t="array" ref="Q46">R46</f>
        <v>300</v>
      </c>
      <c r="R46" s="58" cm="1">
        <f t="array" ref="R46">ROUND(O46*$P$3*(1+$Q$3),0)</f>
        <v>300</v>
      </c>
      <c r="S46" s="56" t="s">
        <v>57</v>
      </c>
      <c r="T46" s="60" t="s">
        <v>58</v>
      </c>
      <c r="U46" s="51"/>
      <c r="V46" s="61"/>
      <c r="W46" s="61"/>
      <c r="X46" s="61"/>
      <c r="Y46" s="61"/>
      <c r="Z46" s="53">
        <f t="shared" si="0"/>
        <v>0</v>
      </c>
    </row>
    <row r="47" spans="1:26" ht="16" customHeight="1" x14ac:dyDescent="0.2">
      <c r="A47" s="54"/>
      <c r="B47" s="55">
        <v>843380150305</v>
      </c>
      <c r="C47" s="56" t="s">
        <v>4744</v>
      </c>
      <c r="D47" s="56" t="s">
        <v>4745</v>
      </c>
      <c r="E47" s="56" t="str" cm="1">
        <f t="array" ref="E47">_xlfn.XLOOKUP(C47,Master!E1:E2386,Master!H1:H2386)</f>
        <v>No</v>
      </c>
      <c r="F47" s="56" t="s">
        <v>4677</v>
      </c>
      <c r="G47" s="56" t="s">
        <v>282</v>
      </c>
      <c r="H47" s="56" t="s">
        <v>53</v>
      </c>
      <c r="I47" s="56" t="s">
        <v>73</v>
      </c>
      <c r="J47" s="56" t="s">
        <v>4664</v>
      </c>
      <c r="K47" s="56" t="s">
        <v>56</v>
      </c>
      <c r="L47" s="56" t="s">
        <v>50</v>
      </c>
      <c r="M47" s="57">
        <v>99</v>
      </c>
      <c r="N47" s="57" cm="1">
        <f t="array" ref="N47">O47</f>
        <v>180</v>
      </c>
      <c r="O47" s="57">
        <v>180</v>
      </c>
      <c r="P47" s="58" cm="1">
        <f t="array" ref="P47">(O47*$P$3)*(M47/O47)</f>
        <v>137.61000000000001</v>
      </c>
      <c r="Q47" s="58" cm="1">
        <f t="array" ref="Q47">R47</f>
        <v>300</v>
      </c>
      <c r="R47" s="58" cm="1">
        <f t="array" ref="R47">ROUND(O47*$P$3*(1+$Q$3),0)</f>
        <v>300</v>
      </c>
      <c r="S47" s="56" t="s">
        <v>57</v>
      </c>
      <c r="T47" s="60" t="s">
        <v>58</v>
      </c>
      <c r="U47" s="51"/>
      <c r="V47" s="61"/>
      <c r="W47" s="61"/>
      <c r="X47" s="61"/>
      <c r="Y47" s="61"/>
      <c r="Z47" s="53">
        <f t="shared" si="0"/>
        <v>0</v>
      </c>
    </row>
    <row r="48" spans="1:26" ht="16" customHeight="1" x14ac:dyDescent="0.2">
      <c r="A48" s="54"/>
      <c r="B48" s="55">
        <v>843380150312</v>
      </c>
      <c r="C48" s="56" t="s">
        <v>4746</v>
      </c>
      <c r="D48" s="56" t="s">
        <v>4747</v>
      </c>
      <c r="E48" s="56" t="str" cm="1">
        <f t="array" ref="E48">_xlfn.XLOOKUP(C48,Master!E1:E2386,Master!H1:H2386)</f>
        <v>No</v>
      </c>
      <c r="F48" s="56" t="s">
        <v>4677</v>
      </c>
      <c r="G48" s="56" t="s">
        <v>285</v>
      </c>
      <c r="H48" s="56" t="s">
        <v>53</v>
      </c>
      <c r="I48" s="56" t="s">
        <v>73</v>
      </c>
      <c r="J48" s="56" t="s">
        <v>4664</v>
      </c>
      <c r="K48" s="56" t="s">
        <v>56</v>
      </c>
      <c r="L48" s="56" t="s">
        <v>50</v>
      </c>
      <c r="M48" s="57">
        <v>99</v>
      </c>
      <c r="N48" s="57" cm="1">
        <f t="array" ref="N48">O48</f>
        <v>180</v>
      </c>
      <c r="O48" s="57">
        <v>180</v>
      </c>
      <c r="P48" s="58" cm="1">
        <f t="array" ref="P48">(O48*$P$3)*(M48/O48)</f>
        <v>137.61000000000001</v>
      </c>
      <c r="Q48" s="58" cm="1">
        <f t="array" ref="Q48">R48</f>
        <v>300</v>
      </c>
      <c r="R48" s="58" cm="1">
        <f t="array" ref="R48">ROUND(O48*$P$3*(1+$Q$3),0)</f>
        <v>300</v>
      </c>
      <c r="S48" s="56" t="s">
        <v>57</v>
      </c>
      <c r="T48" s="60" t="s">
        <v>58</v>
      </c>
      <c r="U48" s="51"/>
      <c r="V48" s="61"/>
      <c r="W48" s="61"/>
      <c r="X48" s="61"/>
      <c r="Y48" s="61"/>
      <c r="Z48" s="53">
        <f t="shared" si="0"/>
        <v>0</v>
      </c>
    </row>
    <row r="49" spans="1:26" ht="16" customHeight="1" x14ac:dyDescent="0.2">
      <c r="A49" s="54"/>
      <c r="B49" s="55">
        <v>843380147596</v>
      </c>
      <c r="C49" s="56" t="s">
        <v>4748</v>
      </c>
      <c r="D49" s="56" t="s">
        <v>4749</v>
      </c>
      <c r="E49" s="56" t="str" cm="1">
        <f t="array" ref="E49">_xlfn.XLOOKUP(C49,Master!E1:E2386,Master!H1:H2386)</f>
        <v>No</v>
      </c>
      <c r="F49" s="56" t="s">
        <v>127</v>
      </c>
      <c r="G49" s="56" t="s">
        <v>61</v>
      </c>
      <c r="H49" s="56" t="s">
        <v>451</v>
      </c>
      <c r="I49" s="56" t="s">
        <v>452</v>
      </c>
      <c r="J49" s="56" t="s">
        <v>4664</v>
      </c>
      <c r="K49" s="56" t="s">
        <v>56</v>
      </c>
      <c r="L49" s="56" t="s">
        <v>50</v>
      </c>
      <c r="M49" s="57">
        <v>144</v>
      </c>
      <c r="N49" s="57" cm="1">
        <f t="array" ref="N49">O49</f>
        <v>240</v>
      </c>
      <c r="O49" s="57">
        <v>240</v>
      </c>
      <c r="P49" s="58" cm="1">
        <f t="array" ref="P49">(O49*$P$3)*(M49/O49)</f>
        <v>200.15999999999997</v>
      </c>
      <c r="Q49" s="58" cm="1">
        <f t="array" ref="Q49">R49</f>
        <v>400</v>
      </c>
      <c r="R49" s="58" cm="1">
        <f t="array" ref="R49">ROUND(O49*$P$3*(1+$Q$3),0)</f>
        <v>400</v>
      </c>
      <c r="S49" s="56" t="s">
        <v>57</v>
      </c>
      <c r="T49" s="60" t="s">
        <v>58</v>
      </c>
      <c r="U49" s="51"/>
      <c r="V49" s="61"/>
      <c r="W49" s="61"/>
      <c r="X49" s="61"/>
      <c r="Y49" s="61"/>
      <c r="Z49" s="53">
        <f t="shared" si="0"/>
        <v>0</v>
      </c>
    </row>
    <row r="50" spans="1:26" ht="16" customHeight="1" x14ac:dyDescent="0.2">
      <c r="A50" s="54"/>
      <c r="B50" s="55">
        <v>843380147589</v>
      </c>
      <c r="C50" s="56" t="s">
        <v>4750</v>
      </c>
      <c r="D50" s="56" t="s">
        <v>4751</v>
      </c>
      <c r="E50" s="56" t="str" cm="1">
        <f t="array" ref="E50">_xlfn.XLOOKUP(C50,Master!E1:E2386,Master!H1:H2386)</f>
        <v>No</v>
      </c>
      <c r="F50" s="56" t="s">
        <v>127</v>
      </c>
      <c r="G50" s="56" t="s">
        <v>64</v>
      </c>
      <c r="H50" s="56" t="s">
        <v>451</v>
      </c>
      <c r="I50" s="56" t="s">
        <v>452</v>
      </c>
      <c r="J50" s="56" t="s">
        <v>4664</v>
      </c>
      <c r="K50" s="56" t="s">
        <v>56</v>
      </c>
      <c r="L50" s="56" t="s">
        <v>50</v>
      </c>
      <c r="M50" s="57">
        <v>144</v>
      </c>
      <c r="N50" s="57" cm="1">
        <f t="array" ref="N50">O50</f>
        <v>240</v>
      </c>
      <c r="O50" s="57">
        <v>240</v>
      </c>
      <c r="P50" s="58" cm="1">
        <f t="array" ref="P50">(O50*$P$3)*(M50/O50)</f>
        <v>200.15999999999997</v>
      </c>
      <c r="Q50" s="58" cm="1">
        <f t="array" ref="Q50">R50</f>
        <v>400</v>
      </c>
      <c r="R50" s="58" cm="1">
        <f t="array" ref="R50">ROUND(O50*$P$3*(1+$Q$3),0)</f>
        <v>400</v>
      </c>
      <c r="S50" s="56" t="s">
        <v>57</v>
      </c>
      <c r="T50" s="60" t="s">
        <v>58</v>
      </c>
      <c r="U50" s="51"/>
      <c r="V50" s="61"/>
      <c r="W50" s="61"/>
      <c r="X50" s="61"/>
      <c r="Y50" s="61"/>
      <c r="Z50" s="53">
        <f t="shared" si="0"/>
        <v>0</v>
      </c>
    </row>
    <row r="51" spans="1:26" ht="16" customHeight="1" x14ac:dyDescent="0.2">
      <c r="A51" s="54"/>
      <c r="B51" s="55">
        <v>843380147572</v>
      </c>
      <c r="C51" s="56" t="s">
        <v>4752</v>
      </c>
      <c r="D51" s="56" t="s">
        <v>4753</v>
      </c>
      <c r="E51" s="56" t="str" cm="1">
        <f t="array" ref="E51">_xlfn.XLOOKUP(C51,Master!E1:E2386,Master!H1:H2386)</f>
        <v>No</v>
      </c>
      <c r="F51" s="56" t="s">
        <v>127</v>
      </c>
      <c r="G51" s="56" t="s">
        <v>67</v>
      </c>
      <c r="H51" s="56" t="s">
        <v>451</v>
      </c>
      <c r="I51" s="56" t="s">
        <v>452</v>
      </c>
      <c r="J51" s="56" t="s">
        <v>4664</v>
      </c>
      <c r="K51" s="56" t="s">
        <v>56</v>
      </c>
      <c r="L51" s="56" t="s">
        <v>50</v>
      </c>
      <c r="M51" s="57">
        <v>144</v>
      </c>
      <c r="N51" s="57" cm="1">
        <f t="array" ref="N51">O51</f>
        <v>240</v>
      </c>
      <c r="O51" s="57">
        <v>240</v>
      </c>
      <c r="P51" s="58" cm="1">
        <f t="array" ref="P51">(O51*$P$3)*(M51/O51)</f>
        <v>200.15999999999997</v>
      </c>
      <c r="Q51" s="58" cm="1">
        <f t="array" ref="Q51">R51</f>
        <v>400</v>
      </c>
      <c r="R51" s="58" cm="1">
        <f t="array" ref="R51">ROUND(O51*$P$3*(1+$Q$3),0)</f>
        <v>400</v>
      </c>
      <c r="S51" s="56" t="s">
        <v>57</v>
      </c>
      <c r="T51" s="60" t="s">
        <v>58</v>
      </c>
      <c r="U51" s="51"/>
      <c r="V51" s="61"/>
      <c r="W51" s="61"/>
      <c r="X51" s="61"/>
      <c r="Y51" s="61"/>
      <c r="Z51" s="53">
        <f t="shared" si="0"/>
        <v>0</v>
      </c>
    </row>
    <row r="52" spans="1:26" ht="16" customHeight="1" x14ac:dyDescent="0.2">
      <c r="A52" s="54"/>
      <c r="B52" s="55">
        <v>843380147602</v>
      </c>
      <c r="C52" s="56" t="s">
        <v>4754</v>
      </c>
      <c r="D52" s="56" t="s">
        <v>4755</v>
      </c>
      <c r="E52" s="56" t="str" cm="1">
        <f t="array" ref="E52">_xlfn.XLOOKUP(C52,Master!E1:E2386,Master!H1:H2386)</f>
        <v>No</v>
      </c>
      <c r="F52" s="56" t="s">
        <v>127</v>
      </c>
      <c r="G52" s="56" t="s">
        <v>70</v>
      </c>
      <c r="H52" s="56" t="s">
        <v>451</v>
      </c>
      <c r="I52" s="56" t="s">
        <v>452</v>
      </c>
      <c r="J52" s="56" t="s">
        <v>4664</v>
      </c>
      <c r="K52" s="56" t="s">
        <v>56</v>
      </c>
      <c r="L52" s="56" t="s">
        <v>50</v>
      </c>
      <c r="M52" s="57">
        <v>144</v>
      </c>
      <c r="N52" s="57" cm="1">
        <f t="array" ref="N52">O52</f>
        <v>240</v>
      </c>
      <c r="O52" s="57">
        <v>240</v>
      </c>
      <c r="P52" s="58" cm="1">
        <f t="array" ref="P52">(O52*$P$3)*(M52/O52)</f>
        <v>200.15999999999997</v>
      </c>
      <c r="Q52" s="58" cm="1">
        <f t="array" ref="Q52">R52</f>
        <v>400</v>
      </c>
      <c r="R52" s="58" cm="1">
        <f t="array" ref="R52">ROUND(O52*$P$3*(1+$Q$3),0)</f>
        <v>400</v>
      </c>
      <c r="S52" s="56" t="s">
        <v>57</v>
      </c>
      <c r="T52" s="60" t="s">
        <v>58</v>
      </c>
      <c r="U52" s="51"/>
      <c r="V52" s="61"/>
      <c r="W52" s="61"/>
      <c r="X52" s="61"/>
      <c r="Y52" s="61"/>
      <c r="Z52" s="53">
        <f t="shared" si="0"/>
        <v>0</v>
      </c>
    </row>
    <row r="53" spans="1:26" ht="16" customHeight="1" x14ac:dyDescent="0.2">
      <c r="A53" s="54"/>
      <c r="B53" s="55">
        <v>843380147558</v>
      </c>
      <c r="C53" s="56" t="s">
        <v>4756</v>
      </c>
      <c r="D53" s="56" t="s">
        <v>4757</v>
      </c>
      <c r="E53" s="56" t="str" cm="1">
        <f t="array" ref="E53">_xlfn.XLOOKUP(C53,Master!E1:E2386,Master!H1:H2386)</f>
        <v>No</v>
      </c>
      <c r="F53" s="56" t="s">
        <v>127</v>
      </c>
      <c r="G53" s="56" t="s">
        <v>282</v>
      </c>
      <c r="H53" s="56" t="s">
        <v>451</v>
      </c>
      <c r="I53" s="56" t="s">
        <v>452</v>
      </c>
      <c r="J53" s="56" t="s">
        <v>4664</v>
      </c>
      <c r="K53" s="56" t="s">
        <v>56</v>
      </c>
      <c r="L53" s="56" t="s">
        <v>50</v>
      </c>
      <c r="M53" s="57">
        <v>144</v>
      </c>
      <c r="N53" s="57" cm="1">
        <f t="array" ref="N53">O53</f>
        <v>240</v>
      </c>
      <c r="O53" s="57">
        <v>240</v>
      </c>
      <c r="P53" s="58" cm="1">
        <f t="array" ref="P53">(O53*$P$3)*(M53/O53)</f>
        <v>200.15999999999997</v>
      </c>
      <c r="Q53" s="58" cm="1">
        <f t="array" ref="Q53">R53</f>
        <v>400</v>
      </c>
      <c r="R53" s="58" cm="1">
        <f t="array" ref="R53">ROUND(O53*$P$3*(1+$Q$3),0)</f>
        <v>400</v>
      </c>
      <c r="S53" s="56" t="s">
        <v>57</v>
      </c>
      <c r="T53" s="60" t="s">
        <v>58</v>
      </c>
      <c r="U53" s="51"/>
      <c r="V53" s="61"/>
      <c r="W53" s="61"/>
      <c r="X53" s="61"/>
      <c r="Y53" s="61"/>
      <c r="Z53" s="53">
        <f t="shared" si="0"/>
        <v>0</v>
      </c>
    </row>
    <row r="54" spans="1:26" ht="16" customHeight="1" x14ac:dyDescent="0.2">
      <c r="A54" s="54"/>
      <c r="B54" s="55">
        <v>843380147565</v>
      </c>
      <c r="C54" s="56" t="s">
        <v>4758</v>
      </c>
      <c r="D54" s="56" t="s">
        <v>4759</v>
      </c>
      <c r="E54" s="56" t="str" cm="1">
        <f t="array" ref="E54">_xlfn.XLOOKUP(C54,Master!E1:E2386,Master!H1:H2386)</f>
        <v>No</v>
      </c>
      <c r="F54" s="56" t="s">
        <v>127</v>
      </c>
      <c r="G54" s="56" t="s">
        <v>285</v>
      </c>
      <c r="H54" s="56" t="s">
        <v>451</v>
      </c>
      <c r="I54" s="56" t="s">
        <v>452</v>
      </c>
      <c r="J54" s="56" t="s">
        <v>4664</v>
      </c>
      <c r="K54" s="56" t="s">
        <v>56</v>
      </c>
      <c r="L54" s="56" t="s">
        <v>50</v>
      </c>
      <c r="M54" s="57">
        <v>144</v>
      </c>
      <c r="N54" s="57" cm="1">
        <f t="array" ref="N54">O54</f>
        <v>240</v>
      </c>
      <c r="O54" s="57">
        <v>240</v>
      </c>
      <c r="P54" s="58" cm="1">
        <f t="array" ref="P54">(O54*$P$3)*(M54/O54)</f>
        <v>200.15999999999997</v>
      </c>
      <c r="Q54" s="58" cm="1">
        <f t="array" ref="Q54">R54</f>
        <v>400</v>
      </c>
      <c r="R54" s="58" cm="1">
        <f t="array" ref="R54">ROUND(O54*$P$3*(1+$Q$3),0)</f>
        <v>400</v>
      </c>
      <c r="S54" s="56" t="s">
        <v>57</v>
      </c>
      <c r="T54" s="60" t="s">
        <v>58</v>
      </c>
      <c r="U54" s="51"/>
      <c r="V54" s="61"/>
      <c r="W54" s="61"/>
      <c r="X54" s="61"/>
      <c r="Y54" s="61"/>
      <c r="Z54" s="53">
        <f t="shared" si="0"/>
        <v>0</v>
      </c>
    </row>
    <row r="55" spans="1:26" ht="16" customHeight="1" x14ac:dyDescent="0.2">
      <c r="A55" s="54"/>
      <c r="B55" s="55">
        <v>843380170754</v>
      </c>
      <c r="C55" s="56" t="s">
        <v>4760</v>
      </c>
      <c r="D55" s="56" t="s">
        <v>4761</v>
      </c>
      <c r="E55" s="56" t="str" cm="1">
        <f t="array" ref="E55">_xlfn.XLOOKUP(C55,Master!E1:E2386,Master!H1:H2386)</f>
        <v>No</v>
      </c>
      <c r="F55" s="56" t="s">
        <v>190</v>
      </c>
      <c r="G55" s="56" t="s">
        <v>61</v>
      </c>
      <c r="H55" s="56" t="s">
        <v>451</v>
      </c>
      <c r="I55" s="56" t="s">
        <v>452</v>
      </c>
      <c r="J55" s="56" t="s">
        <v>4664</v>
      </c>
      <c r="K55" s="56" t="s">
        <v>56</v>
      </c>
      <c r="L55" s="56" t="s">
        <v>50</v>
      </c>
      <c r="M55" s="57">
        <v>144</v>
      </c>
      <c r="N55" s="57" cm="1">
        <f t="array" ref="N55">O55</f>
        <v>240</v>
      </c>
      <c r="O55" s="57">
        <v>240</v>
      </c>
      <c r="P55" s="58" cm="1">
        <f t="array" ref="P55">(O55*$P$3)*(M55/O55)</f>
        <v>200.15999999999997</v>
      </c>
      <c r="Q55" s="58" cm="1">
        <f t="array" ref="Q55">R55</f>
        <v>400</v>
      </c>
      <c r="R55" s="58" cm="1">
        <f t="array" ref="R55">ROUND(O55*$P$3*(1+$Q$3),0)</f>
        <v>400</v>
      </c>
      <c r="S55" s="56" t="s">
        <v>57</v>
      </c>
      <c r="T55" s="60" t="s">
        <v>58</v>
      </c>
      <c r="U55" s="51"/>
      <c r="V55" s="61"/>
      <c r="W55" s="61"/>
      <c r="X55" s="61"/>
      <c r="Y55" s="61"/>
      <c r="Z55" s="53">
        <f t="shared" si="0"/>
        <v>0</v>
      </c>
    </row>
    <row r="56" spans="1:26" ht="16" customHeight="1" x14ac:dyDescent="0.2">
      <c r="A56" s="54"/>
      <c r="B56" s="55">
        <v>843380170761</v>
      </c>
      <c r="C56" s="56" t="s">
        <v>4762</v>
      </c>
      <c r="D56" s="56" t="s">
        <v>4763</v>
      </c>
      <c r="E56" s="56" t="str" cm="1">
        <f t="array" ref="E56">_xlfn.XLOOKUP(C56,Master!E1:E2386,Master!H1:H2386)</f>
        <v>No</v>
      </c>
      <c r="F56" s="56" t="s">
        <v>190</v>
      </c>
      <c r="G56" s="56" t="s">
        <v>64</v>
      </c>
      <c r="H56" s="56" t="s">
        <v>451</v>
      </c>
      <c r="I56" s="56" t="s">
        <v>452</v>
      </c>
      <c r="J56" s="56" t="s">
        <v>4664</v>
      </c>
      <c r="K56" s="56" t="s">
        <v>56</v>
      </c>
      <c r="L56" s="56" t="s">
        <v>50</v>
      </c>
      <c r="M56" s="57">
        <v>144</v>
      </c>
      <c r="N56" s="57" cm="1">
        <f t="array" ref="N56">O56</f>
        <v>240</v>
      </c>
      <c r="O56" s="57">
        <v>240</v>
      </c>
      <c r="P56" s="58" cm="1">
        <f t="array" ref="P56">(O56*$P$3)*(M56/O56)</f>
        <v>200.15999999999997</v>
      </c>
      <c r="Q56" s="58" cm="1">
        <f t="array" ref="Q56">R56</f>
        <v>400</v>
      </c>
      <c r="R56" s="58" cm="1">
        <f t="array" ref="R56">ROUND(O56*$P$3*(1+$Q$3),0)</f>
        <v>400</v>
      </c>
      <c r="S56" s="56" t="s">
        <v>57</v>
      </c>
      <c r="T56" s="60" t="s">
        <v>58</v>
      </c>
      <c r="U56" s="51"/>
      <c r="V56" s="61"/>
      <c r="W56" s="61"/>
      <c r="X56" s="61"/>
      <c r="Y56" s="61"/>
      <c r="Z56" s="53">
        <f t="shared" si="0"/>
        <v>0</v>
      </c>
    </row>
    <row r="57" spans="1:26" ht="16" customHeight="1" x14ac:dyDescent="0.2">
      <c r="A57" s="54"/>
      <c r="B57" s="55">
        <v>843380170778</v>
      </c>
      <c r="C57" s="56" t="s">
        <v>4764</v>
      </c>
      <c r="D57" s="56" t="s">
        <v>4765</v>
      </c>
      <c r="E57" s="56" t="str" cm="1">
        <f t="array" ref="E57">_xlfn.XLOOKUP(C57,Master!E1:E2386,Master!H1:H2386)</f>
        <v>No</v>
      </c>
      <c r="F57" s="56" t="s">
        <v>190</v>
      </c>
      <c r="G57" s="56" t="s">
        <v>67</v>
      </c>
      <c r="H57" s="56" t="s">
        <v>451</v>
      </c>
      <c r="I57" s="56" t="s">
        <v>452</v>
      </c>
      <c r="J57" s="56" t="s">
        <v>4664</v>
      </c>
      <c r="K57" s="56" t="s">
        <v>56</v>
      </c>
      <c r="L57" s="56" t="s">
        <v>50</v>
      </c>
      <c r="M57" s="57">
        <v>144</v>
      </c>
      <c r="N57" s="57" cm="1">
        <f t="array" ref="N57">O57</f>
        <v>240</v>
      </c>
      <c r="O57" s="57">
        <v>240</v>
      </c>
      <c r="P57" s="58" cm="1">
        <f t="array" ref="P57">(O57*$P$3)*(M57/O57)</f>
        <v>200.15999999999997</v>
      </c>
      <c r="Q57" s="58" cm="1">
        <f t="array" ref="Q57">R57</f>
        <v>400</v>
      </c>
      <c r="R57" s="58" cm="1">
        <f t="array" ref="R57">ROUND(O57*$P$3*(1+$Q$3),0)</f>
        <v>400</v>
      </c>
      <c r="S57" s="56" t="s">
        <v>57</v>
      </c>
      <c r="T57" s="60" t="s">
        <v>58</v>
      </c>
      <c r="U57" s="51"/>
      <c r="V57" s="61"/>
      <c r="W57" s="61"/>
      <c r="X57" s="61"/>
      <c r="Y57" s="61"/>
      <c r="Z57" s="53">
        <f t="shared" si="0"/>
        <v>0</v>
      </c>
    </row>
    <row r="58" spans="1:26" ht="16" customHeight="1" x14ac:dyDescent="0.2">
      <c r="A58" s="54"/>
      <c r="B58" s="55">
        <v>843380170785</v>
      </c>
      <c r="C58" s="56" t="s">
        <v>4766</v>
      </c>
      <c r="D58" s="56" t="s">
        <v>4767</v>
      </c>
      <c r="E58" s="56" t="str" cm="1">
        <f t="array" ref="E58">_xlfn.XLOOKUP(C58,Master!E1:E2386,Master!H1:H2386)</f>
        <v>No</v>
      </c>
      <c r="F58" s="56" t="s">
        <v>190</v>
      </c>
      <c r="G58" s="56" t="s">
        <v>70</v>
      </c>
      <c r="H58" s="56" t="s">
        <v>451</v>
      </c>
      <c r="I58" s="56" t="s">
        <v>452</v>
      </c>
      <c r="J58" s="56" t="s">
        <v>4664</v>
      </c>
      <c r="K58" s="56" t="s">
        <v>56</v>
      </c>
      <c r="L58" s="56" t="s">
        <v>50</v>
      </c>
      <c r="M58" s="57">
        <v>144</v>
      </c>
      <c r="N58" s="57" cm="1">
        <f t="array" ref="N58">O58</f>
        <v>240</v>
      </c>
      <c r="O58" s="57">
        <v>240</v>
      </c>
      <c r="P58" s="58" cm="1">
        <f t="array" ref="P58">(O58*$P$3)*(M58/O58)</f>
        <v>200.15999999999997</v>
      </c>
      <c r="Q58" s="58" cm="1">
        <f t="array" ref="Q58">R58</f>
        <v>400</v>
      </c>
      <c r="R58" s="58" cm="1">
        <f t="array" ref="R58">ROUND(O58*$P$3*(1+$Q$3),0)</f>
        <v>400</v>
      </c>
      <c r="S58" s="56" t="s">
        <v>57</v>
      </c>
      <c r="T58" s="60" t="s">
        <v>58</v>
      </c>
      <c r="U58" s="51"/>
      <c r="V58" s="61"/>
      <c r="W58" s="61"/>
      <c r="X58" s="61"/>
      <c r="Y58" s="61"/>
      <c r="Z58" s="53">
        <f t="shared" si="0"/>
        <v>0</v>
      </c>
    </row>
    <row r="59" spans="1:26" ht="16" customHeight="1" x14ac:dyDescent="0.2">
      <c r="A59" s="54"/>
      <c r="B59" s="55">
        <v>843380170792</v>
      </c>
      <c r="C59" s="56" t="s">
        <v>4768</v>
      </c>
      <c r="D59" s="56" t="s">
        <v>4769</v>
      </c>
      <c r="E59" s="56" t="str" cm="1">
        <f t="array" ref="E59">_xlfn.XLOOKUP(C59,Master!E1:E2386,Master!H1:H2386)</f>
        <v>No</v>
      </c>
      <c r="F59" s="56" t="s">
        <v>190</v>
      </c>
      <c r="G59" s="56" t="s">
        <v>282</v>
      </c>
      <c r="H59" s="56" t="s">
        <v>451</v>
      </c>
      <c r="I59" s="56" t="s">
        <v>452</v>
      </c>
      <c r="J59" s="56" t="s">
        <v>4664</v>
      </c>
      <c r="K59" s="56" t="s">
        <v>56</v>
      </c>
      <c r="L59" s="56" t="s">
        <v>50</v>
      </c>
      <c r="M59" s="57">
        <v>144</v>
      </c>
      <c r="N59" s="57" cm="1">
        <f t="array" ref="N59">O59</f>
        <v>240</v>
      </c>
      <c r="O59" s="57">
        <v>240</v>
      </c>
      <c r="P59" s="58" cm="1">
        <f t="array" ref="P59">(O59*$P$3)*(M59/O59)</f>
        <v>200.15999999999997</v>
      </c>
      <c r="Q59" s="58" cm="1">
        <f t="array" ref="Q59">R59</f>
        <v>400</v>
      </c>
      <c r="R59" s="58" cm="1">
        <f t="array" ref="R59">ROUND(O59*$P$3*(1+$Q$3),0)</f>
        <v>400</v>
      </c>
      <c r="S59" s="56" t="s">
        <v>57</v>
      </c>
      <c r="T59" s="60" t="s">
        <v>58</v>
      </c>
      <c r="U59" s="51"/>
      <c r="V59" s="61"/>
      <c r="W59" s="61"/>
      <c r="X59" s="61"/>
      <c r="Y59" s="61"/>
      <c r="Z59" s="53">
        <f t="shared" si="0"/>
        <v>0</v>
      </c>
    </row>
    <row r="60" spans="1:26" ht="16" customHeight="1" x14ac:dyDescent="0.2">
      <c r="A60" s="54"/>
      <c r="B60" s="55">
        <v>843380170808</v>
      </c>
      <c r="C60" s="56" t="s">
        <v>4770</v>
      </c>
      <c r="D60" s="56" t="s">
        <v>4771</v>
      </c>
      <c r="E60" s="56" t="str" cm="1">
        <f t="array" ref="E60">_xlfn.XLOOKUP(C60,Master!E1:E2386,Master!H1:H2386)</f>
        <v>No</v>
      </c>
      <c r="F60" s="56" t="s">
        <v>190</v>
      </c>
      <c r="G60" s="56" t="s">
        <v>285</v>
      </c>
      <c r="H60" s="56" t="s">
        <v>451</v>
      </c>
      <c r="I60" s="56" t="s">
        <v>452</v>
      </c>
      <c r="J60" s="56" t="s">
        <v>4664</v>
      </c>
      <c r="K60" s="56" t="s">
        <v>56</v>
      </c>
      <c r="L60" s="56" t="s">
        <v>50</v>
      </c>
      <c r="M60" s="57">
        <v>144</v>
      </c>
      <c r="N60" s="57" cm="1">
        <f t="array" ref="N60">O60</f>
        <v>240</v>
      </c>
      <c r="O60" s="57">
        <v>240</v>
      </c>
      <c r="P60" s="58" cm="1">
        <f t="array" ref="P60">(O60*$P$3)*(M60/O60)</f>
        <v>200.15999999999997</v>
      </c>
      <c r="Q60" s="58" cm="1">
        <f t="array" ref="Q60">R60</f>
        <v>400</v>
      </c>
      <c r="R60" s="58" cm="1">
        <f t="array" ref="R60">ROUND(O60*$P$3*(1+$Q$3),0)</f>
        <v>400</v>
      </c>
      <c r="S60" s="56" t="s">
        <v>57</v>
      </c>
      <c r="T60" s="60" t="s">
        <v>58</v>
      </c>
      <c r="U60" s="51"/>
      <c r="V60" s="61"/>
      <c r="W60" s="61"/>
      <c r="X60" s="61"/>
      <c r="Y60" s="61"/>
      <c r="Z60" s="53">
        <f t="shared" si="0"/>
        <v>0</v>
      </c>
    </row>
    <row r="61" spans="1:26" ht="16" customHeight="1" x14ac:dyDescent="0.2">
      <c r="A61" s="54"/>
      <c r="B61" s="55">
        <v>843380147657</v>
      </c>
      <c r="C61" s="56" t="s">
        <v>4772</v>
      </c>
      <c r="D61" s="56" t="s">
        <v>4773</v>
      </c>
      <c r="E61" s="56" t="str" cm="1">
        <f t="array" ref="E61">_xlfn.XLOOKUP(C61,Master!E1:E2386,Master!H1:H2386)</f>
        <v>No</v>
      </c>
      <c r="F61" s="56" t="s">
        <v>4663</v>
      </c>
      <c r="G61" s="56" t="s">
        <v>61</v>
      </c>
      <c r="H61" s="56" t="s">
        <v>451</v>
      </c>
      <c r="I61" s="56" t="s">
        <v>452</v>
      </c>
      <c r="J61" s="56" t="s">
        <v>4664</v>
      </c>
      <c r="K61" s="56" t="s">
        <v>56</v>
      </c>
      <c r="L61" s="56" t="s">
        <v>50</v>
      </c>
      <c r="M61" s="57">
        <v>144</v>
      </c>
      <c r="N61" s="57" cm="1">
        <f t="array" ref="N61">O61</f>
        <v>240</v>
      </c>
      <c r="O61" s="57">
        <v>240</v>
      </c>
      <c r="P61" s="58" cm="1">
        <f t="array" ref="P61">(O61*$P$3)*(M61/O61)</f>
        <v>200.15999999999997</v>
      </c>
      <c r="Q61" s="58" cm="1">
        <f t="array" ref="Q61">R61</f>
        <v>400</v>
      </c>
      <c r="R61" s="58" cm="1">
        <f t="array" ref="R61">ROUND(O61*$P$3*(1+$Q$3),0)</f>
        <v>400</v>
      </c>
      <c r="S61" s="56" t="s">
        <v>57</v>
      </c>
      <c r="T61" s="60" t="s">
        <v>58</v>
      </c>
      <c r="U61" s="51"/>
      <c r="V61" s="61"/>
      <c r="W61" s="61"/>
      <c r="X61" s="61"/>
      <c r="Y61" s="61"/>
      <c r="Z61" s="53">
        <f t="shared" si="0"/>
        <v>0</v>
      </c>
    </row>
    <row r="62" spans="1:26" ht="16" customHeight="1" x14ac:dyDescent="0.2">
      <c r="A62" s="54"/>
      <c r="B62" s="55">
        <v>843380147640</v>
      </c>
      <c r="C62" s="56" t="s">
        <v>4774</v>
      </c>
      <c r="D62" s="56" t="s">
        <v>4775</v>
      </c>
      <c r="E62" s="56" t="str" cm="1">
        <f t="array" ref="E62">_xlfn.XLOOKUP(C62,Master!E1:E2386,Master!H1:H2386)</f>
        <v>No</v>
      </c>
      <c r="F62" s="56" t="s">
        <v>4663</v>
      </c>
      <c r="G62" s="56" t="s">
        <v>64</v>
      </c>
      <c r="H62" s="56" t="s">
        <v>451</v>
      </c>
      <c r="I62" s="56" t="s">
        <v>452</v>
      </c>
      <c r="J62" s="56" t="s">
        <v>4664</v>
      </c>
      <c r="K62" s="56" t="s">
        <v>56</v>
      </c>
      <c r="L62" s="56" t="s">
        <v>50</v>
      </c>
      <c r="M62" s="57">
        <v>144</v>
      </c>
      <c r="N62" s="57" cm="1">
        <f t="array" ref="N62">O62</f>
        <v>240</v>
      </c>
      <c r="O62" s="57">
        <v>240</v>
      </c>
      <c r="P62" s="58" cm="1">
        <f t="array" ref="P62">(O62*$P$3)*(M62/O62)</f>
        <v>200.15999999999997</v>
      </c>
      <c r="Q62" s="58" cm="1">
        <f t="array" ref="Q62">R62</f>
        <v>400</v>
      </c>
      <c r="R62" s="58" cm="1">
        <f t="array" ref="R62">ROUND(O62*$P$3*(1+$Q$3),0)</f>
        <v>400</v>
      </c>
      <c r="S62" s="56" t="s">
        <v>57</v>
      </c>
      <c r="T62" s="60" t="s">
        <v>58</v>
      </c>
      <c r="U62" s="51"/>
      <c r="V62" s="61"/>
      <c r="W62" s="61"/>
      <c r="X62" s="61"/>
      <c r="Y62" s="61"/>
      <c r="Z62" s="53">
        <f t="shared" si="0"/>
        <v>0</v>
      </c>
    </row>
    <row r="63" spans="1:26" ht="16" customHeight="1" x14ac:dyDescent="0.2">
      <c r="A63" s="54"/>
      <c r="B63" s="55">
        <v>843380147633</v>
      </c>
      <c r="C63" s="56" t="s">
        <v>4776</v>
      </c>
      <c r="D63" s="56" t="s">
        <v>4777</v>
      </c>
      <c r="E63" s="56" t="str" cm="1">
        <f t="array" ref="E63">_xlfn.XLOOKUP(C63,Master!E1:E2386,Master!H1:H2386)</f>
        <v>No</v>
      </c>
      <c r="F63" s="56" t="s">
        <v>4663</v>
      </c>
      <c r="G63" s="56" t="s">
        <v>67</v>
      </c>
      <c r="H63" s="56" t="s">
        <v>451</v>
      </c>
      <c r="I63" s="56" t="s">
        <v>452</v>
      </c>
      <c r="J63" s="56" t="s">
        <v>4664</v>
      </c>
      <c r="K63" s="56" t="s">
        <v>56</v>
      </c>
      <c r="L63" s="56" t="s">
        <v>50</v>
      </c>
      <c r="M63" s="57">
        <v>144</v>
      </c>
      <c r="N63" s="57" cm="1">
        <f t="array" ref="N63">O63</f>
        <v>240</v>
      </c>
      <c r="O63" s="57">
        <v>240</v>
      </c>
      <c r="P63" s="58" cm="1">
        <f t="array" ref="P63">(O63*$P$3)*(M63/O63)</f>
        <v>200.15999999999997</v>
      </c>
      <c r="Q63" s="58" cm="1">
        <f t="array" ref="Q63">R63</f>
        <v>400</v>
      </c>
      <c r="R63" s="58" cm="1">
        <f t="array" ref="R63">ROUND(O63*$P$3*(1+$Q$3),0)</f>
        <v>400</v>
      </c>
      <c r="S63" s="56" t="s">
        <v>57</v>
      </c>
      <c r="T63" s="60" t="s">
        <v>58</v>
      </c>
      <c r="U63" s="51"/>
      <c r="V63" s="61"/>
      <c r="W63" s="61"/>
      <c r="X63" s="61"/>
      <c r="Y63" s="61"/>
      <c r="Z63" s="53">
        <f t="shared" si="0"/>
        <v>0</v>
      </c>
    </row>
    <row r="64" spans="1:26" ht="16" customHeight="1" x14ac:dyDescent="0.2">
      <c r="A64" s="54"/>
      <c r="B64" s="55">
        <v>843380147664</v>
      </c>
      <c r="C64" s="56" t="s">
        <v>4778</v>
      </c>
      <c r="D64" s="56" t="s">
        <v>4779</v>
      </c>
      <c r="E64" s="56" t="str" cm="1">
        <f t="array" ref="E64">_xlfn.XLOOKUP(C64,Master!E1:E2386,Master!H1:H2386)</f>
        <v>No</v>
      </c>
      <c r="F64" s="56" t="s">
        <v>4663</v>
      </c>
      <c r="G64" s="56" t="s">
        <v>70</v>
      </c>
      <c r="H64" s="56" t="s">
        <v>451</v>
      </c>
      <c r="I64" s="56" t="s">
        <v>452</v>
      </c>
      <c r="J64" s="56" t="s">
        <v>4664</v>
      </c>
      <c r="K64" s="56" t="s">
        <v>56</v>
      </c>
      <c r="L64" s="56" t="s">
        <v>50</v>
      </c>
      <c r="M64" s="57">
        <v>144</v>
      </c>
      <c r="N64" s="57" cm="1">
        <f t="array" ref="N64">O64</f>
        <v>240</v>
      </c>
      <c r="O64" s="57">
        <v>240</v>
      </c>
      <c r="P64" s="58" cm="1">
        <f t="array" ref="P64">(O64*$P$3)*(M64/O64)</f>
        <v>200.15999999999997</v>
      </c>
      <c r="Q64" s="58" cm="1">
        <f t="array" ref="Q64">R64</f>
        <v>400</v>
      </c>
      <c r="R64" s="58" cm="1">
        <f t="array" ref="R64">ROUND(O64*$P$3*(1+$Q$3),0)</f>
        <v>400</v>
      </c>
      <c r="S64" s="56" t="s">
        <v>57</v>
      </c>
      <c r="T64" s="60" t="s">
        <v>58</v>
      </c>
      <c r="U64" s="51"/>
      <c r="V64" s="61"/>
      <c r="W64" s="61"/>
      <c r="X64" s="61"/>
      <c r="Y64" s="61"/>
      <c r="Z64" s="53">
        <f t="shared" si="0"/>
        <v>0</v>
      </c>
    </row>
    <row r="65" spans="1:26" ht="16" customHeight="1" x14ac:dyDescent="0.2">
      <c r="A65" s="54"/>
      <c r="B65" s="55">
        <v>843380147619</v>
      </c>
      <c r="C65" s="56" t="s">
        <v>4780</v>
      </c>
      <c r="D65" s="56" t="s">
        <v>4781</v>
      </c>
      <c r="E65" s="56" t="str" cm="1">
        <f t="array" ref="E65">_xlfn.XLOOKUP(C65,Master!E1:E2386,Master!H1:H2386)</f>
        <v>No</v>
      </c>
      <c r="F65" s="56" t="s">
        <v>4663</v>
      </c>
      <c r="G65" s="56" t="s">
        <v>282</v>
      </c>
      <c r="H65" s="56" t="s">
        <v>451</v>
      </c>
      <c r="I65" s="56" t="s">
        <v>452</v>
      </c>
      <c r="J65" s="56" t="s">
        <v>4664</v>
      </c>
      <c r="K65" s="56" t="s">
        <v>56</v>
      </c>
      <c r="L65" s="56" t="s">
        <v>50</v>
      </c>
      <c r="M65" s="57">
        <v>144</v>
      </c>
      <c r="N65" s="57" cm="1">
        <f t="array" ref="N65">O65</f>
        <v>240</v>
      </c>
      <c r="O65" s="57">
        <v>240</v>
      </c>
      <c r="P65" s="58" cm="1">
        <f t="array" ref="P65">(O65*$P$3)*(M65/O65)</f>
        <v>200.15999999999997</v>
      </c>
      <c r="Q65" s="58" cm="1">
        <f t="array" ref="Q65">R65</f>
        <v>400</v>
      </c>
      <c r="R65" s="58" cm="1">
        <f t="array" ref="R65">ROUND(O65*$P$3*(1+$Q$3),0)</f>
        <v>400</v>
      </c>
      <c r="S65" s="56" t="s">
        <v>57</v>
      </c>
      <c r="T65" s="60" t="s">
        <v>58</v>
      </c>
      <c r="U65" s="51"/>
      <c r="V65" s="61"/>
      <c r="W65" s="61"/>
      <c r="X65" s="61"/>
      <c r="Y65" s="61"/>
      <c r="Z65" s="53">
        <f t="shared" si="0"/>
        <v>0</v>
      </c>
    </row>
    <row r="66" spans="1:26" ht="16" customHeight="1" x14ac:dyDescent="0.2">
      <c r="A66" s="54"/>
      <c r="B66" s="55">
        <v>843380147626</v>
      </c>
      <c r="C66" s="56" t="s">
        <v>4782</v>
      </c>
      <c r="D66" s="56" t="s">
        <v>4783</v>
      </c>
      <c r="E66" s="56" t="str" cm="1">
        <f t="array" ref="E66">_xlfn.XLOOKUP(C66,Master!E1:E2386,Master!H1:H2386)</f>
        <v>No</v>
      </c>
      <c r="F66" s="56" t="s">
        <v>4663</v>
      </c>
      <c r="G66" s="56" t="s">
        <v>285</v>
      </c>
      <c r="H66" s="56" t="s">
        <v>451</v>
      </c>
      <c r="I66" s="56" t="s">
        <v>452</v>
      </c>
      <c r="J66" s="56" t="s">
        <v>4664</v>
      </c>
      <c r="K66" s="56" t="s">
        <v>56</v>
      </c>
      <c r="L66" s="56" t="s">
        <v>50</v>
      </c>
      <c r="M66" s="57">
        <v>144</v>
      </c>
      <c r="N66" s="57" cm="1">
        <f t="array" ref="N66">O66</f>
        <v>240</v>
      </c>
      <c r="O66" s="57">
        <v>240</v>
      </c>
      <c r="P66" s="58" cm="1">
        <f t="array" ref="P66">(O66*$P$3)*(M66/O66)</f>
        <v>200.15999999999997</v>
      </c>
      <c r="Q66" s="58" cm="1">
        <f t="array" ref="Q66">R66</f>
        <v>400</v>
      </c>
      <c r="R66" s="58" cm="1">
        <f t="array" ref="R66">ROUND(O66*$P$3*(1+$Q$3),0)</f>
        <v>400</v>
      </c>
      <c r="S66" s="56" t="s">
        <v>57</v>
      </c>
      <c r="T66" s="60" t="s">
        <v>58</v>
      </c>
      <c r="U66" s="51"/>
      <c r="V66" s="61"/>
      <c r="W66" s="61"/>
      <c r="X66" s="61"/>
      <c r="Y66" s="61"/>
      <c r="Z66" s="53">
        <f t="shared" si="0"/>
        <v>0</v>
      </c>
    </row>
    <row r="67" spans="1:26" ht="16" customHeight="1" x14ac:dyDescent="0.2">
      <c r="A67" s="54"/>
      <c r="B67" s="55">
        <v>843380147534</v>
      </c>
      <c r="C67" s="56" t="s">
        <v>4784</v>
      </c>
      <c r="D67" s="56" t="s">
        <v>4785</v>
      </c>
      <c r="E67" s="56" t="str" cm="1">
        <f t="array" ref="E67">_xlfn.XLOOKUP(C67,Master!E1:E2386,Master!H1:H2386)</f>
        <v>No</v>
      </c>
      <c r="F67" s="56" t="s">
        <v>4677</v>
      </c>
      <c r="G67" s="56" t="s">
        <v>61</v>
      </c>
      <c r="H67" s="56" t="s">
        <v>451</v>
      </c>
      <c r="I67" s="56" t="s">
        <v>452</v>
      </c>
      <c r="J67" s="56" t="s">
        <v>4664</v>
      </c>
      <c r="K67" s="56" t="s">
        <v>56</v>
      </c>
      <c r="L67" s="56" t="s">
        <v>50</v>
      </c>
      <c r="M67" s="57">
        <v>144</v>
      </c>
      <c r="N67" s="57" cm="1">
        <f t="array" ref="N67">O67</f>
        <v>240</v>
      </c>
      <c r="O67" s="57">
        <v>240</v>
      </c>
      <c r="P67" s="58" cm="1">
        <f t="array" ref="P67">(O67*$P$3)*(M67/O67)</f>
        <v>200.15999999999997</v>
      </c>
      <c r="Q67" s="58" cm="1">
        <f t="array" ref="Q67">R67</f>
        <v>400</v>
      </c>
      <c r="R67" s="58" cm="1">
        <f t="array" ref="R67">ROUND(O67*$P$3*(1+$Q$3),0)</f>
        <v>400</v>
      </c>
      <c r="S67" s="56" t="s">
        <v>57</v>
      </c>
      <c r="T67" s="60" t="s">
        <v>58</v>
      </c>
      <c r="U67" s="51"/>
      <c r="V67" s="61"/>
      <c r="W67" s="61"/>
      <c r="X67" s="61"/>
      <c r="Y67" s="61"/>
      <c r="Z67" s="53">
        <f t="shared" si="0"/>
        <v>0</v>
      </c>
    </row>
    <row r="68" spans="1:26" ht="16" customHeight="1" x14ac:dyDescent="0.2">
      <c r="A68" s="54"/>
      <c r="B68" s="55">
        <v>843380147527</v>
      </c>
      <c r="C68" s="56" t="s">
        <v>4786</v>
      </c>
      <c r="D68" s="56" t="s">
        <v>4787</v>
      </c>
      <c r="E68" s="56" t="str" cm="1">
        <f t="array" ref="E68">_xlfn.XLOOKUP(C68,Master!E1:E2386,Master!H1:H2386)</f>
        <v>No</v>
      </c>
      <c r="F68" s="56" t="s">
        <v>4677</v>
      </c>
      <c r="G68" s="56" t="s">
        <v>64</v>
      </c>
      <c r="H68" s="56" t="s">
        <v>451</v>
      </c>
      <c r="I68" s="56" t="s">
        <v>452</v>
      </c>
      <c r="J68" s="56" t="s">
        <v>4664</v>
      </c>
      <c r="K68" s="56" t="s">
        <v>56</v>
      </c>
      <c r="L68" s="56" t="s">
        <v>50</v>
      </c>
      <c r="M68" s="57">
        <v>144</v>
      </c>
      <c r="N68" s="57" cm="1">
        <f t="array" ref="N68">O68</f>
        <v>240</v>
      </c>
      <c r="O68" s="57">
        <v>240</v>
      </c>
      <c r="P68" s="58" cm="1">
        <f t="array" ref="P68">(O68*$P$3)*(M68/O68)</f>
        <v>200.15999999999997</v>
      </c>
      <c r="Q68" s="58" cm="1">
        <f t="array" ref="Q68">R68</f>
        <v>400</v>
      </c>
      <c r="R68" s="58" cm="1">
        <f t="array" ref="R68">ROUND(O68*$P$3*(1+$Q$3),0)</f>
        <v>400</v>
      </c>
      <c r="S68" s="56" t="s">
        <v>57</v>
      </c>
      <c r="T68" s="60" t="s">
        <v>58</v>
      </c>
      <c r="U68" s="51"/>
      <c r="V68" s="61"/>
      <c r="W68" s="61"/>
      <c r="X68" s="61"/>
      <c r="Y68" s="61"/>
      <c r="Z68" s="53">
        <f t="shared" si="0"/>
        <v>0</v>
      </c>
    </row>
    <row r="69" spans="1:26" ht="16" customHeight="1" x14ac:dyDescent="0.2">
      <c r="A69" s="54"/>
      <c r="B69" s="55">
        <v>843380147510</v>
      </c>
      <c r="C69" s="56" t="s">
        <v>4788</v>
      </c>
      <c r="D69" s="56" t="s">
        <v>4789</v>
      </c>
      <c r="E69" s="56" t="str" cm="1">
        <f t="array" ref="E69">_xlfn.XLOOKUP(C69,Master!E1:E2386,Master!H1:H2386)</f>
        <v>No</v>
      </c>
      <c r="F69" s="56" t="s">
        <v>4677</v>
      </c>
      <c r="G69" s="56" t="s">
        <v>67</v>
      </c>
      <c r="H69" s="56" t="s">
        <v>451</v>
      </c>
      <c r="I69" s="56" t="s">
        <v>452</v>
      </c>
      <c r="J69" s="56" t="s">
        <v>4664</v>
      </c>
      <c r="K69" s="56" t="s">
        <v>56</v>
      </c>
      <c r="L69" s="56" t="s">
        <v>50</v>
      </c>
      <c r="M69" s="57">
        <v>144</v>
      </c>
      <c r="N69" s="57" cm="1">
        <f t="array" ref="N69">O69</f>
        <v>240</v>
      </c>
      <c r="O69" s="57">
        <v>240</v>
      </c>
      <c r="P69" s="58" cm="1">
        <f t="array" ref="P69">(O69*$P$3)*(M69/O69)</f>
        <v>200.15999999999997</v>
      </c>
      <c r="Q69" s="58" cm="1">
        <f t="array" ref="Q69">R69</f>
        <v>400</v>
      </c>
      <c r="R69" s="58" cm="1">
        <f t="array" ref="R69">ROUND(O69*$P$3*(1+$Q$3),0)</f>
        <v>400</v>
      </c>
      <c r="S69" s="56" t="s">
        <v>57</v>
      </c>
      <c r="T69" s="60" t="s">
        <v>58</v>
      </c>
      <c r="U69" s="51"/>
      <c r="V69" s="61"/>
      <c r="W69" s="61"/>
      <c r="X69" s="61"/>
      <c r="Y69" s="61"/>
      <c r="Z69" s="53">
        <f t="shared" si="0"/>
        <v>0</v>
      </c>
    </row>
    <row r="70" spans="1:26" ht="16" customHeight="1" x14ac:dyDescent="0.2">
      <c r="A70" s="54"/>
      <c r="B70" s="55">
        <v>843380147541</v>
      </c>
      <c r="C70" s="56" t="s">
        <v>4790</v>
      </c>
      <c r="D70" s="56" t="s">
        <v>4791</v>
      </c>
      <c r="E70" s="56" t="str" cm="1">
        <f t="array" ref="E70">_xlfn.XLOOKUP(C70,Master!E1:E2386,Master!H1:H2386)</f>
        <v>No</v>
      </c>
      <c r="F70" s="56" t="s">
        <v>4677</v>
      </c>
      <c r="G70" s="56" t="s">
        <v>70</v>
      </c>
      <c r="H70" s="56" t="s">
        <v>451</v>
      </c>
      <c r="I70" s="56" t="s">
        <v>452</v>
      </c>
      <c r="J70" s="56" t="s">
        <v>4664</v>
      </c>
      <c r="K70" s="56" t="s">
        <v>56</v>
      </c>
      <c r="L70" s="56" t="s">
        <v>50</v>
      </c>
      <c r="M70" s="57">
        <v>144</v>
      </c>
      <c r="N70" s="57" cm="1">
        <f t="array" ref="N70">O70</f>
        <v>240</v>
      </c>
      <c r="O70" s="57">
        <v>240</v>
      </c>
      <c r="P70" s="58" cm="1">
        <f t="array" ref="P70">(O70*$P$3)*(M70/O70)</f>
        <v>200.15999999999997</v>
      </c>
      <c r="Q70" s="58" cm="1">
        <f t="array" ref="Q70">R70</f>
        <v>400</v>
      </c>
      <c r="R70" s="58" cm="1">
        <f t="array" ref="R70">ROUND(O70*$P$3*(1+$Q$3),0)</f>
        <v>400</v>
      </c>
      <c r="S70" s="56" t="s">
        <v>57</v>
      </c>
      <c r="T70" s="60" t="s">
        <v>58</v>
      </c>
      <c r="U70" s="51"/>
      <c r="V70" s="61"/>
      <c r="W70" s="61"/>
      <c r="X70" s="61"/>
      <c r="Y70" s="61"/>
      <c r="Z70" s="53">
        <f t="shared" si="0"/>
        <v>0</v>
      </c>
    </row>
    <row r="71" spans="1:26" ht="16" customHeight="1" x14ac:dyDescent="0.2">
      <c r="A71" s="54"/>
      <c r="B71" s="55">
        <v>843380147497</v>
      </c>
      <c r="C71" s="56" t="s">
        <v>4792</v>
      </c>
      <c r="D71" s="56" t="s">
        <v>4793</v>
      </c>
      <c r="E71" s="56" t="str" cm="1">
        <f t="array" ref="E71">_xlfn.XLOOKUP(C71,Master!E1:E2386,Master!H1:H2386)</f>
        <v>No</v>
      </c>
      <c r="F71" s="56" t="s">
        <v>4677</v>
      </c>
      <c r="G71" s="56" t="s">
        <v>282</v>
      </c>
      <c r="H71" s="56" t="s">
        <v>451</v>
      </c>
      <c r="I71" s="56" t="s">
        <v>452</v>
      </c>
      <c r="J71" s="56" t="s">
        <v>4664</v>
      </c>
      <c r="K71" s="56" t="s">
        <v>56</v>
      </c>
      <c r="L71" s="56" t="s">
        <v>50</v>
      </c>
      <c r="M71" s="57">
        <v>144</v>
      </c>
      <c r="N71" s="57" cm="1">
        <f t="array" ref="N71">O71</f>
        <v>240</v>
      </c>
      <c r="O71" s="57">
        <v>240</v>
      </c>
      <c r="P71" s="58" cm="1">
        <f t="array" ref="P71">(O71*$P$3)*(M71/O71)</f>
        <v>200.15999999999997</v>
      </c>
      <c r="Q71" s="58" cm="1">
        <f t="array" ref="Q71">R71</f>
        <v>400</v>
      </c>
      <c r="R71" s="58" cm="1">
        <f t="array" ref="R71">ROUND(O71*$P$3*(1+$Q$3),0)</f>
        <v>400</v>
      </c>
      <c r="S71" s="56" t="s">
        <v>57</v>
      </c>
      <c r="T71" s="60" t="s">
        <v>58</v>
      </c>
      <c r="U71" s="51"/>
      <c r="V71" s="61"/>
      <c r="W71" s="61"/>
      <c r="X71" s="61"/>
      <c r="Y71" s="61"/>
      <c r="Z71" s="53">
        <f t="shared" si="0"/>
        <v>0</v>
      </c>
    </row>
    <row r="72" spans="1:26" ht="16" customHeight="1" x14ac:dyDescent="0.2">
      <c r="A72" s="54"/>
      <c r="B72" s="55">
        <v>843380147503</v>
      </c>
      <c r="C72" s="56" t="s">
        <v>4794</v>
      </c>
      <c r="D72" s="56" t="s">
        <v>4795</v>
      </c>
      <c r="E72" s="56" t="str" cm="1">
        <f t="array" ref="E72">_xlfn.XLOOKUP(C72,Master!E1:E2386,Master!H1:H2386)</f>
        <v>No</v>
      </c>
      <c r="F72" s="56" t="s">
        <v>4677</v>
      </c>
      <c r="G72" s="56" t="s">
        <v>285</v>
      </c>
      <c r="H72" s="56" t="s">
        <v>451</v>
      </c>
      <c r="I72" s="56" t="s">
        <v>452</v>
      </c>
      <c r="J72" s="56" t="s">
        <v>4664</v>
      </c>
      <c r="K72" s="56" t="s">
        <v>56</v>
      </c>
      <c r="L72" s="56" t="s">
        <v>50</v>
      </c>
      <c r="M72" s="57">
        <v>144</v>
      </c>
      <c r="N72" s="57" cm="1">
        <f t="array" ref="N72">O72</f>
        <v>240</v>
      </c>
      <c r="O72" s="57">
        <v>240</v>
      </c>
      <c r="P72" s="58" cm="1">
        <f t="array" ref="P72">(O72*$P$3)*(M72/O72)</f>
        <v>200.15999999999997</v>
      </c>
      <c r="Q72" s="58" cm="1">
        <f t="array" ref="Q72">R72</f>
        <v>400</v>
      </c>
      <c r="R72" s="58" cm="1">
        <f t="array" ref="R72">ROUND(O72*$P$3*(1+$Q$3),0)</f>
        <v>400</v>
      </c>
      <c r="S72" s="56" t="s">
        <v>57</v>
      </c>
      <c r="T72" s="60" t="s">
        <v>58</v>
      </c>
      <c r="U72" s="51"/>
      <c r="V72" s="61"/>
      <c r="W72" s="61"/>
      <c r="X72" s="61"/>
      <c r="Y72" s="61"/>
      <c r="Z72" s="53">
        <f t="shared" ref="Z72:Z135" si="1">(V72*M72)+(W72*M72)+(M72*X72)+(Y72*M72)</f>
        <v>0</v>
      </c>
    </row>
    <row r="73" spans="1:26" ht="16" customHeight="1" x14ac:dyDescent="0.2">
      <c r="A73" s="54"/>
      <c r="B73" s="55">
        <v>843380170518</v>
      </c>
      <c r="C73" s="56" t="s">
        <v>4796</v>
      </c>
      <c r="D73" s="56" t="s">
        <v>4797</v>
      </c>
      <c r="E73" s="56" t="str" cm="1">
        <f t="array" ref="E73">_xlfn.XLOOKUP(C73,Master!E1:E2386,Master!H1:H2386)</f>
        <v>No</v>
      </c>
      <c r="F73" s="56" t="s">
        <v>127</v>
      </c>
      <c r="G73" s="56" t="s">
        <v>61</v>
      </c>
      <c r="H73" s="56" t="s">
        <v>451</v>
      </c>
      <c r="I73" s="56" t="s">
        <v>452</v>
      </c>
      <c r="J73" s="56" t="s">
        <v>4664</v>
      </c>
      <c r="K73" s="56" t="s">
        <v>56</v>
      </c>
      <c r="L73" s="56" t="s">
        <v>50</v>
      </c>
      <c r="M73" s="57">
        <v>120</v>
      </c>
      <c r="N73" s="57" cm="1">
        <f t="array" ref="N73">O73</f>
        <v>200</v>
      </c>
      <c r="O73" s="57">
        <v>200</v>
      </c>
      <c r="P73" s="58" cm="1">
        <f t="array" ref="P73">(O73*$P$3)*(M73/O73)</f>
        <v>166.79999999999998</v>
      </c>
      <c r="Q73" s="58" cm="1">
        <f t="array" ref="Q73">R73</f>
        <v>334</v>
      </c>
      <c r="R73" s="58" cm="1">
        <f t="array" ref="R73">ROUND(O73*$P$3*(1+$Q$3),0)</f>
        <v>334</v>
      </c>
      <c r="S73" s="56" t="s">
        <v>57</v>
      </c>
      <c r="T73" s="60" t="s">
        <v>58</v>
      </c>
      <c r="U73" s="51"/>
      <c r="V73" s="61"/>
      <c r="W73" s="61"/>
      <c r="X73" s="61"/>
      <c r="Y73" s="61"/>
      <c r="Z73" s="53">
        <f t="shared" si="1"/>
        <v>0</v>
      </c>
    </row>
    <row r="74" spans="1:26" ht="16" customHeight="1" x14ac:dyDescent="0.2">
      <c r="A74" s="54"/>
      <c r="B74" s="55">
        <v>843380170525</v>
      </c>
      <c r="C74" s="56" t="s">
        <v>4798</v>
      </c>
      <c r="D74" s="56" t="s">
        <v>4799</v>
      </c>
      <c r="E74" s="56" t="str" cm="1">
        <f t="array" ref="E74">_xlfn.XLOOKUP(C74,Master!E1:E2386,Master!H1:H2386)</f>
        <v>No</v>
      </c>
      <c r="F74" s="56" t="s">
        <v>127</v>
      </c>
      <c r="G74" s="56" t="s">
        <v>64</v>
      </c>
      <c r="H74" s="56" t="s">
        <v>451</v>
      </c>
      <c r="I74" s="56" t="s">
        <v>452</v>
      </c>
      <c r="J74" s="56" t="s">
        <v>4664</v>
      </c>
      <c r="K74" s="56" t="s">
        <v>56</v>
      </c>
      <c r="L74" s="56" t="s">
        <v>50</v>
      </c>
      <c r="M74" s="57">
        <v>120</v>
      </c>
      <c r="N74" s="57" cm="1">
        <f t="array" ref="N74">O74</f>
        <v>200</v>
      </c>
      <c r="O74" s="57">
        <v>200</v>
      </c>
      <c r="P74" s="58" cm="1">
        <f t="array" ref="P74">(O74*$P$3)*(M74/O74)</f>
        <v>166.79999999999998</v>
      </c>
      <c r="Q74" s="58" cm="1">
        <f t="array" ref="Q74">R74</f>
        <v>334</v>
      </c>
      <c r="R74" s="58" cm="1">
        <f t="array" ref="R74">ROUND(O74*$P$3*(1+$Q$3),0)</f>
        <v>334</v>
      </c>
      <c r="S74" s="56" t="s">
        <v>57</v>
      </c>
      <c r="T74" s="60" t="s">
        <v>58</v>
      </c>
      <c r="U74" s="51"/>
      <c r="V74" s="61"/>
      <c r="W74" s="61"/>
      <c r="X74" s="61"/>
      <c r="Y74" s="61"/>
      <c r="Z74" s="53">
        <f t="shared" si="1"/>
        <v>0</v>
      </c>
    </row>
    <row r="75" spans="1:26" ht="16" customHeight="1" x14ac:dyDescent="0.2">
      <c r="A75" s="54"/>
      <c r="B75" s="55">
        <v>843380170532</v>
      </c>
      <c r="C75" s="56" t="s">
        <v>4800</v>
      </c>
      <c r="D75" s="56" t="s">
        <v>4801</v>
      </c>
      <c r="E75" s="56" t="str" cm="1">
        <f t="array" ref="E75">_xlfn.XLOOKUP(C75,Master!E1:E2386,Master!H1:H2386)</f>
        <v>No</v>
      </c>
      <c r="F75" s="56" t="s">
        <v>127</v>
      </c>
      <c r="G75" s="56" t="s">
        <v>67</v>
      </c>
      <c r="H75" s="56" t="s">
        <v>451</v>
      </c>
      <c r="I75" s="56" t="s">
        <v>452</v>
      </c>
      <c r="J75" s="56" t="s">
        <v>4664</v>
      </c>
      <c r="K75" s="56" t="s">
        <v>56</v>
      </c>
      <c r="L75" s="56" t="s">
        <v>50</v>
      </c>
      <c r="M75" s="57">
        <v>120</v>
      </c>
      <c r="N75" s="57" cm="1">
        <f t="array" ref="N75">O75</f>
        <v>200</v>
      </c>
      <c r="O75" s="57">
        <v>200</v>
      </c>
      <c r="P75" s="58" cm="1">
        <f t="array" ref="P75">(O75*$P$3)*(M75/O75)</f>
        <v>166.79999999999998</v>
      </c>
      <c r="Q75" s="58" cm="1">
        <f t="array" ref="Q75">R75</f>
        <v>334</v>
      </c>
      <c r="R75" s="58" cm="1">
        <f t="array" ref="R75">ROUND(O75*$P$3*(1+$Q$3),0)</f>
        <v>334</v>
      </c>
      <c r="S75" s="56" t="s">
        <v>57</v>
      </c>
      <c r="T75" s="60" t="s">
        <v>58</v>
      </c>
      <c r="U75" s="51"/>
      <c r="V75" s="61"/>
      <c r="W75" s="61"/>
      <c r="X75" s="61"/>
      <c r="Y75" s="61"/>
      <c r="Z75" s="53">
        <f t="shared" si="1"/>
        <v>0</v>
      </c>
    </row>
    <row r="76" spans="1:26" ht="16" customHeight="1" x14ac:dyDescent="0.2">
      <c r="A76" s="54"/>
      <c r="B76" s="55">
        <v>843380170549</v>
      </c>
      <c r="C76" s="56" t="s">
        <v>4802</v>
      </c>
      <c r="D76" s="56" t="s">
        <v>4803</v>
      </c>
      <c r="E76" s="56" t="str" cm="1">
        <f t="array" ref="E76">_xlfn.XLOOKUP(C76,Master!E1:E2386,Master!H1:H2386)</f>
        <v>No</v>
      </c>
      <c r="F76" s="56" t="s">
        <v>127</v>
      </c>
      <c r="G76" s="56" t="s">
        <v>70</v>
      </c>
      <c r="H76" s="56" t="s">
        <v>451</v>
      </c>
      <c r="I76" s="56" t="s">
        <v>452</v>
      </c>
      <c r="J76" s="56" t="s">
        <v>4664</v>
      </c>
      <c r="K76" s="56" t="s">
        <v>56</v>
      </c>
      <c r="L76" s="56" t="s">
        <v>50</v>
      </c>
      <c r="M76" s="57">
        <v>120</v>
      </c>
      <c r="N76" s="57" cm="1">
        <f t="array" ref="N76">O76</f>
        <v>200</v>
      </c>
      <c r="O76" s="57">
        <v>200</v>
      </c>
      <c r="P76" s="58" cm="1">
        <f t="array" ref="P76">(O76*$P$3)*(M76/O76)</f>
        <v>166.79999999999998</v>
      </c>
      <c r="Q76" s="58" cm="1">
        <f t="array" ref="Q76">R76</f>
        <v>334</v>
      </c>
      <c r="R76" s="58" cm="1">
        <f t="array" ref="R76">ROUND(O76*$P$3*(1+$Q$3),0)</f>
        <v>334</v>
      </c>
      <c r="S76" s="56" t="s">
        <v>57</v>
      </c>
      <c r="T76" s="60" t="s">
        <v>58</v>
      </c>
      <c r="U76" s="51"/>
      <c r="V76" s="61"/>
      <c r="W76" s="61"/>
      <c r="X76" s="61"/>
      <c r="Y76" s="61"/>
      <c r="Z76" s="53">
        <f t="shared" si="1"/>
        <v>0</v>
      </c>
    </row>
    <row r="77" spans="1:26" ht="16" customHeight="1" x14ac:dyDescent="0.2">
      <c r="A77" s="54"/>
      <c r="B77" s="55">
        <v>843380170556</v>
      </c>
      <c r="C77" s="56" t="s">
        <v>4804</v>
      </c>
      <c r="D77" s="56" t="s">
        <v>4805</v>
      </c>
      <c r="E77" s="56" t="str" cm="1">
        <f t="array" ref="E77">_xlfn.XLOOKUP(C77,Master!E1:E2386,Master!H1:H2386)</f>
        <v>No</v>
      </c>
      <c r="F77" s="56" t="s">
        <v>127</v>
      </c>
      <c r="G77" s="56" t="s">
        <v>282</v>
      </c>
      <c r="H77" s="56" t="s">
        <v>451</v>
      </c>
      <c r="I77" s="56" t="s">
        <v>452</v>
      </c>
      <c r="J77" s="56" t="s">
        <v>4664</v>
      </c>
      <c r="K77" s="56" t="s">
        <v>56</v>
      </c>
      <c r="L77" s="56" t="s">
        <v>50</v>
      </c>
      <c r="M77" s="57">
        <v>120</v>
      </c>
      <c r="N77" s="57" cm="1">
        <f t="array" ref="N77">O77</f>
        <v>200</v>
      </c>
      <c r="O77" s="57">
        <v>200</v>
      </c>
      <c r="P77" s="58" cm="1">
        <f t="array" ref="P77">(O77*$P$3)*(M77/O77)</f>
        <v>166.79999999999998</v>
      </c>
      <c r="Q77" s="58" cm="1">
        <f t="array" ref="Q77">R77</f>
        <v>334</v>
      </c>
      <c r="R77" s="58" cm="1">
        <f t="array" ref="R77">ROUND(O77*$P$3*(1+$Q$3),0)</f>
        <v>334</v>
      </c>
      <c r="S77" s="56" t="s">
        <v>57</v>
      </c>
      <c r="T77" s="60" t="s">
        <v>58</v>
      </c>
      <c r="U77" s="51"/>
      <c r="V77" s="61"/>
      <c r="W77" s="61"/>
      <c r="X77" s="61"/>
      <c r="Y77" s="61"/>
      <c r="Z77" s="53">
        <f t="shared" si="1"/>
        <v>0</v>
      </c>
    </row>
    <row r="78" spans="1:26" ht="16" customHeight="1" x14ac:dyDescent="0.2">
      <c r="A78" s="54"/>
      <c r="B78" s="55">
        <v>843380170563</v>
      </c>
      <c r="C78" s="56" t="s">
        <v>4806</v>
      </c>
      <c r="D78" s="56" t="s">
        <v>4807</v>
      </c>
      <c r="E78" s="56" t="str" cm="1">
        <f t="array" ref="E78">_xlfn.XLOOKUP(C78,Master!E1:E2386,Master!H1:H2386)</f>
        <v>No</v>
      </c>
      <c r="F78" s="56" t="s">
        <v>127</v>
      </c>
      <c r="G78" s="56" t="s">
        <v>285</v>
      </c>
      <c r="H78" s="56" t="s">
        <v>451</v>
      </c>
      <c r="I78" s="56" t="s">
        <v>452</v>
      </c>
      <c r="J78" s="56" t="s">
        <v>4664</v>
      </c>
      <c r="K78" s="56" t="s">
        <v>56</v>
      </c>
      <c r="L78" s="56" t="s">
        <v>50</v>
      </c>
      <c r="M78" s="57">
        <v>120</v>
      </c>
      <c r="N78" s="57" cm="1">
        <f t="array" ref="N78">O78</f>
        <v>200</v>
      </c>
      <c r="O78" s="57">
        <v>200</v>
      </c>
      <c r="P78" s="58" cm="1">
        <f t="array" ref="P78">(O78*$P$3)*(M78/O78)</f>
        <v>166.79999999999998</v>
      </c>
      <c r="Q78" s="58" cm="1">
        <f t="array" ref="Q78">R78</f>
        <v>334</v>
      </c>
      <c r="R78" s="58" cm="1">
        <f t="array" ref="R78">ROUND(O78*$P$3*(1+$Q$3),0)</f>
        <v>334</v>
      </c>
      <c r="S78" s="56" t="s">
        <v>57</v>
      </c>
      <c r="T78" s="60" t="s">
        <v>58</v>
      </c>
      <c r="U78" s="51"/>
      <c r="V78" s="61"/>
      <c r="W78" s="61"/>
      <c r="X78" s="61"/>
      <c r="Y78" s="61"/>
      <c r="Z78" s="53">
        <f t="shared" si="1"/>
        <v>0</v>
      </c>
    </row>
    <row r="79" spans="1:26" ht="16" customHeight="1" x14ac:dyDescent="0.2">
      <c r="A79" s="54"/>
      <c r="B79" s="55">
        <v>843380170570</v>
      </c>
      <c r="C79" s="56" t="s">
        <v>4808</v>
      </c>
      <c r="D79" s="56" t="s">
        <v>4809</v>
      </c>
      <c r="E79" s="56" t="str" cm="1">
        <f t="array" ref="E79">_xlfn.XLOOKUP(C79,Master!E1:E2386,Master!H1:H2386)</f>
        <v>No</v>
      </c>
      <c r="F79" s="56" t="s">
        <v>190</v>
      </c>
      <c r="G79" s="56" t="s">
        <v>61</v>
      </c>
      <c r="H79" s="56" t="s">
        <v>451</v>
      </c>
      <c r="I79" s="56" t="s">
        <v>452</v>
      </c>
      <c r="J79" s="56" t="s">
        <v>4664</v>
      </c>
      <c r="K79" s="56" t="s">
        <v>56</v>
      </c>
      <c r="L79" s="56" t="s">
        <v>50</v>
      </c>
      <c r="M79" s="57">
        <v>120</v>
      </c>
      <c r="N79" s="57" cm="1">
        <f t="array" ref="N79">O79</f>
        <v>200</v>
      </c>
      <c r="O79" s="57">
        <v>200</v>
      </c>
      <c r="P79" s="58" cm="1">
        <f t="array" ref="P79">(O79*$P$3)*(M79/O79)</f>
        <v>166.79999999999998</v>
      </c>
      <c r="Q79" s="58" cm="1">
        <f t="array" ref="Q79">R79</f>
        <v>334</v>
      </c>
      <c r="R79" s="58" cm="1">
        <f t="array" ref="R79">ROUND(O79*$P$3*(1+$Q$3),0)</f>
        <v>334</v>
      </c>
      <c r="S79" s="56" t="s">
        <v>57</v>
      </c>
      <c r="T79" s="60" t="s">
        <v>58</v>
      </c>
      <c r="U79" s="51"/>
      <c r="V79" s="61"/>
      <c r="W79" s="61"/>
      <c r="X79" s="61"/>
      <c r="Y79" s="61"/>
      <c r="Z79" s="53">
        <f t="shared" si="1"/>
        <v>0</v>
      </c>
    </row>
    <row r="80" spans="1:26" ht="16" customHeight="1" x14ac:dyDescent="0.2">
      <c r="A80" s="54"/>
      <c r="B80" s="55">
        <v>843380170587</v>
      </c>
      <c r="C80" s="56" t="s">
        <v>4810</v>
      </c>
      <c r="D80" s="56" t="s">
        <v>4811</v>
      </c>
      <c r="E80" s="56" t="str" cm="1">
        <f t="array" ref="E80">_xlfn.XLOOKUP(C80,Master!E1:E2386,Master!H1:H2386)</f>
        <v>No</v>
      </c>
      <c r="F80" s="56" t="s">
        <v>190</v>
      </c>
      <c r="G80" s="56" t="s">
        <v>64</v>
      </c>
      <c r="H80" s="56" t="s">
        <v>451</v>
      </c>
      <c r="I80" s="56" t="s">
        <v>452</v>
      </c>
      <c r="J80" s="56" t="s">
        <v>4664</v>
      </c>
      <c r="K80" s="56" t="s">
        <v>56</v>
      </c>
      <c r="L80" s="56" t="s">
        <v>50</v>
      </c>
      <c r="M80" s="57">
        <v>120</v>
      </c>
      <c r="N80" s="57" cm="1">
        <f t="array" ref="N80">O80</f>
        <v>200</v>
      </c>
      <c r="O80" s="57">
        <v>200</v>
      </c>
      <c r="P80" s="58" cm="1">
        <f t="array" ref="P80">(O80*$P$3)*(M80/O80)</f>
        <v>166.79999999999998</v>
      </c>
      <c r="Q80" s="58" cm="1">
        <f t="array" ref="Q80">R80</f>
        <v>334</v>
      </c>
      <c r="R80" s="58" cm="1">
        <f t="array" ref="R80">ROUND(O80*$P$3*(1+$Q$3),0)</f>
        <v>334</v>
      </c>
      <c r="S80" s="56" t="s">
        <v>57</v>
      </c>
      <c r="T80" s="60" t="s">
        <v>58</v>
      </c>
      <c r="U80" s="51"/>
      <c r="V80" s="61"/>
      <c r="W80" s="61"/>
      <c r="X80" s="61"/>
      <c r="Y80" s="61"/>
      <c r="Z80" s="53">
        <f t="shared" si="1"/>
        <v>0</v>
      </c>
    </row>
    <row r="81" spans="1:26" ht="16" customHeight="1" x14ac:dyDescent="0.2">
      <c r="A81" s="54"/>
      <c r="B81" s="55">
        <v>843380170594</v>
      </c>
      <c r="C81" s="56" t="s">
        <v>4812</v>
      </c>
      <c r="D81" s="56" t="s">
        <v>4813</v>
      </c>
      <c r="E81" s="56" t="str" cm="1">
        <f t="array" ref="E81">_xlfn.XLOOKUP(C81,Master!E1:E2386,Master!H1:H2386)</f>
        <v>No</v>
      </c>
      <c r="F81" s="56" t="s">
        <v>190</v>
      </c>
      <c r="G81" s="56" t="s">
        <v>67</v>
      </c>
      <c r="H81" s="56" t="s">
        <v>451</v>
      </c>
      <c r="I81" s="56" t="s">
        <v>452</v>
      </c>
      <c r="J81" s="56" t="s">
        <v>4664</v>
      </c>
      <c r="K81" s="56" t="s">
        <v>56</v>
      </c>
      <c r="L81" s="56" t="s">
        <v>50</v>
      </c>
      <c r="M81" s="57">
        <v>120</v>
      </c>
      <c r="N81" s="57" cm="1">
        <f t="array" ref="N81">O81</f>
        <v>200</v>
      </c>
      <c r="O81" s="57">
        <v>200</v>
      </c>
      <c r="P81" s="58" cm="1">
        <f t="array" ref="P81">(O81*$P$3)*(M81/O81)</f>
        <v>166.79999999999998</v>
      </c>
      <c r="Q81" s="58" cm="1">
        <f t="array" ref="Q81">R81</f>
        <v>334</v>
      </c>
      <c r="R81" s="58" cm="1">
        <f t="array" ref="R81">ROUND(O81*$P$3*(1+$Q$3),0)</f>
        <v>334</v>
      </c>
      <c r="S81" s="56" t="s">
        <v>57</v>
      </c>
      <c r="T81" s="60" t="s">
        <v>58</v>
      </c>
      <c r="U81" s="51"/>
      <c r="V81" s="61"/>
      <c r="W81" s="61"/>
      <c r="X81" s="61"/>
      <c r="Y81" s="61"/>
      <c r="Z81" s="53">
        <f t="shared" si="1"/>
        <v>0</v>
      </c>
    </row>
    <row r="82" spans="1:26" ht="16" customHeight="1" x14ac:dyDescent="0.2">
      <c r="A82" s="54"/>
      <c r="B82" s="55">
        <v>843380170600</v>
      </c>
      <c r="C82" s="56" t="s">
        <v>4814</v>
      </c>
      <c r="D82" s="56" t="s">
        <v>4815</v>
      </c>
      <c r="E82" s="56" t="str" cm="1">
        <f t="array" ref="E82">_xlfn.XLOOKUP(C82,Master!E1:E2386,Master!H1:H2386)</f>
        <v>No</v>
      </c>
      <c r="F82" s="56" t="s">
        <v>190</v>
      </c>
      <c r="G82" s="56" t="s">
        <v>70</v>
      </c>
      <c r="H82" s="56" t="s">
        <v>451</v>
      </c>
      <c r="I82" s="56" t="s">
        <v>452</v>
      </c>
      <c r="J82" s="56" t="s">
        <v>4664</v>
      </c>
      <c r="K82" s="56" t="s">
        <v>56</v>
      </c>
      <c r="L82" s="56" t="s">
        <v>50</v>
      </c>
      <c r="M82" s="57">
        <v>120</v>
      </c>
      <c r="N82" s="57" cm="1">
        <f t="array" ref="N82">O82</f>
        <v>200</v>
      </c>
      <c r="O82" s="57">
        <v>200</v>
      </c>
      <c r="P82" s="58" cm="1">
        <f t="array" ref="P82">(O82*$P$3)*(M82/O82)</f>
        <v>166.79999999999998</v>
      </c>
      <c r="Q82" s="58" cm="1">
        <f t="array" ref="Q82">R82</f>
        <v>334</v>
      </c>
      <c r="R82" s="58" cm="1">
        <f t="array" ref="R82">ROUND(O82*$P$3*(1+$Q$3),0)</f>
        <v>334</v>
      </c>
      <c r="S82" s="56" t="s">
        <v>57</v>
      </c>
      <c r="T82" s="60" t="s">
        <v>58</v>
      </c>
      <c r="U82" s="51"/>
      <c r="V82" s="61"/>
      <c r="W82" s="61"/>
      <c r="X82" s="61"/>
      <c r="Y82" s="61"/>
      <c r="Z82" s="53">
        <f t="shared" si="1"/>
        <v>0</v>
      </c>
    </row>
    <row r="83" spans="1:26" ht="16" customHeight="1" x14ac:dyDescent="0.2">
      <c r="A83" s="54"/>
      <c r="B83" s="55">
        <v>843380170617</v>
      </c>
      <c r="C83" s="56" t="s">
        <v>4816</v>
      </c>
      <c r="D83" s="56" t="s">
        <v>4817</v>
      </c>
      <c r="E83" s="56" t="str" cm="1">
        <f t="array" ref="E83">_xlfn.XLOOKUP(C83,Master!E1:E2386,Master!H1:H2386)</f>
        <v>No</v>
      </c>
      <c r="F83" s="56" t="s">
        <v>190</v>
      </c>
      <c r="G83" s="56" t="s">
        <v>282</v>
      </c>
      <c r="H83" s="56" t="s">
        <v>451</v>
      </c>
      <c r="I83" s="56" t="s">
        <v>452</v>
      </c>
      <c r="J83" s="56" t="s">
        <v>4664</v>
      </c>
      <c r="K83" s="56" t="s">
        <v>56</v>
      </c>
      <c r="L83" s="56" t="s">
        <v>50</v>
      </c>
      <c r="M83" s="57">
        <v>120</v>
      </c>
      <c r="N83" s="57" cm="1">
        <f t="array" ref="N83">O83</f>
        <v>200</v>
      </c>
      <c r="O83" s="57">
        <v>200</v>
      </c>
      <c r="P83" s="58" cm="1">
        <f t="array" ref="P83">(O83*$P$3)*(M83/O83)</f>
        <v>166.79999999999998</v>
      </c>
      <c r="Q83" s="58" cm="1">
        <f t="array" ref="Q83">R83</f>
        <v>334</v>
      </c>
      <c r="R83" s="58" cm="1">
        <f t="array" ref="R83">ROUND(O83*$P$3*(1+$Q$3),0)</f>
        <v>334</v>
      </c>
      <c r="S83" s="56" t="s">
        <v>57</v>
      </c>
      <c r="T83" s="60" t="s">
        <v>58</v>
      </c>
      <c r="U83" s="51"/>
      <c r="V83" s="61"/>
      <c r="W83" s="61"/>
      <c r="X83" s="61"/>
      <c r="Y83" s="61"/>
      <c r="Z83" s="53">
        <f t="shared" si="1"/>
        <v>0</v>
      </c>
    </row>
    <row r="84" spans="1:26" ht="16" customHeight="1" x14ac:dyDescent="0.2">
      <c r="A84" s="54"/>
      <c r="B84" s="55">
        <v>843380170624</v>
      </c>
      <c r="C84" s="56" t="s">
        <v>4818</v>
      </c>
      <c r="D84" s="56" t="s">
        <v>4819</v>
      </c>
      <c r="E84" s="56" t="str" cm="1">
        <f t="array" ref="E84">_xlfn.XLOOKUP(C84,Master!E1:E2386,Master!H1:H2386)</f>
        <v>No</v>
      </c>
      <c r="F84" s="56" t="s">
        <v>190</v>
      </c>
      <c r="G84" s="56" t="s">
        <v>285</v>
      </c>
      <c r="H84" s="56" t="s">
        <v>451</v>
      </c>
      <c r="I84" s="56" t="s">
        <v>452</v>
      </c>
      <c r="J84" s="56" t="s">
        <v>4664</v>
      </c>
      <c r="K84" s="56" t="s">
        <v>56</v>
      </c>
      <c r="L84" s="56" t="s">
        <v>50</v>
      </c>
      <c r="M84" s="57">
        <v>120</v>
      </c>
      <c r="N84" s="57" cm="1">
        <f t="array" ref="N84">O84</f>
        <v>200</v>
      </c>
      <c r="O84" s="57">
        <v>200</v>
      </c>
      <c r="P84" s="58" cm="1">
        <f t="array" ref="P84">(O84*$P$3)*(M84/O84)</f>
        <v>166.79999999999998</v>
      </c>
      <c r="Q84" s="58" cm="1">
        <f t="array" ref="Q84">R84</f>
        <v>334</v>
      </c>
      <c r="R84" s="58" cm="1">
        <f t="array" ref="R84">ROUND(O84*$P$3*(1+$Q$3),0)</f>
        <v>334</v>
      </c>
      <c r="S84" s="56" t="s">
        <v>57</v>
      </c>
      <c r="T84" s="60" t="s">
        <v>58</v>
      </c>
      <c r="U84" s="51"/>
      <c r="V84" s="61"/>
      <c r="W84" s="61"/>
      <c r="X84" s="61"/>
      <c r="Y84" s="61"/>
      <c r="Z84" s="53">
        <f t="shared" si="1"/>
        <v>0</v>
      </c>
    </row>
    <row r="85" spans="1:26" s="242" customFormat="1" ht="16" customHeight="1" x14ac:dyDescent="0.2">
      <c r="A85" s="231"/>
      <c r="B85" s="243">
        <v>843380170990</v>
      </c>
      <c r="C85" s="233" t="s">
        <v>4820</v>
      </c>
      <c r="D85" s="233" t="s">
        <v>4821</v>
      </c>
      <c r="E85" s="233" t="str" cm="1">
        <f t="array" ref="E85">_xlfn.XLOOKUP(C85,Master!E1:E2386,Master!H1:H2386)</f>
        <v>Yes</v>
      </c>
      <c r="F85" s="233" t="s">
        <v>127</v>
      </c>
      <c r="G85" s="233" t="s">
        <v>61</v>
      </c>
      <c r="H85" s="233" t="s">
        <v>451</v>
      </c>
      <c r="I85" s="233" t="s">
        <v>452</v>
      </c>
      <c r="J85" s="233" t="s">
        <v>4664</v>
      </c>
      <c r="K85" s="233" t="s">
        <v>56</v>
      </c>
      <c r="L85" s="233" t="s">
        <v>50</v>
      </c>
      <c r="M85" s="234">
        <v>120</v>
      </c>
      <c r="N85" s="234" cm="1">
        <f t="array" ref="N85">O85</f>
        <v>200</v>
      </c>
      <c r="O85" s="234">
        <v>200</v>
      </c>
      <c r="P85" s="235" cm="1">
        <f t="array" ref="P85">(O85*$P$3)*(M85/O85)</f>
        <v>166.79999999999998</v>
      </c>
      <c r="Q85" s="235" cm="1">
        <f t="array" ref="Q85">R85</f>
        <v>334</v>
      </c>
      <c r="R85" s="235" cm="1">
        <f t="array" ref="R85">ROUND(O85*$P$3*(1+$Q$3),0)</f>
        <v>334</v>
      </c>
      <c r="S85" s="233" t="s">
        <v>57</v>
      </c>
      <c r="T85" s="237" t="s">
        <v>58</v>
      </c>
      <c r="U85" s="238"/>
      <c r="V85" s="239"/>
      <c r="W85" s="239"/>
      <c r="X85" s="239"/>
      <c r="Y85" s="239"/>
      <c r="Z85" s="240">
        <f t="shared" si="1"/>
        <v>0</v>
      </c>
    </row>
    <row r="86" spans="1:26" s="242" customFormat="1" ht="16" customHeight="1" x14ac:dyDescent="0.2">
      <c r="A86" s="231"/>
      <c r="B86" s="243">
        <v>843380171003</v>
      </c>
      <c r="C86" s="233" t="s">
        <v>4822</v>
      </c>
      <c r="D86" s="233" t="s">
        <v>4823</v>
      </c>
      <c r="E86" s="233" t="str" cm="1">
        <f t="array" ref="E86">_xlfn.XLOOKUP(C86,Master!E1:E2386,Master!H1:H2386)</f>
        <v>Yes</v>
      </c>
      <c r="F86" s="233" t="s">
        <v>127</v>
      </c>
      <c r="G86" s="233" t="s">
        <v>64</v>
      </c>
      <c r="H86" s="233" t="s">
        <v>451</v>
      </c>
      <c r="I86" s="233" t="s">
        <v>452</v>
      </c>
      <c r="J86" s="233" t="s">
        <v>4664</v>
      </c>
      <c r="K86" s="233" t="s">
        <v>56</v>
      </c>
      <c r="L86" s="233" t="s">
        <v>50</v>
      </c>
      <c r="M86" s="234">
        <v>120</v>
      </c>
      <c r="N86" s="234" cm="1">
        <f t="array" ref="N86">O86</f>
        <v>200</v>
      </c>
      <c r="O86" s="234">
        <v>200</v>
      </c>
      <c r="P86" s="235" cm="1">
        <f t="array" ref="P86">(O86*$P$3)*(M86/O86)</f>
        <v>166.79999999999998</v>
      </c>
      <c r="Q86" s="235" cm="1">
        <f t="array" ref="Q86">R86</f>
        <v>334</v>
      </c>
      <c r="R86" s="235" cm="1">
        <f t="array" ref="R86">ROUND(O86*$P$3*(1+$Q$3),0)</f>
        <v>334</v>
      </c>
      <c r="S86" s="233" t="s">
        <v>57</v>
      </c>
      <c r="T86" s="237" t="s">
        <v>58</v>
      </c>
      <c r="U86" s="238"/>
      <c r="V86" s="239"/>
      <c r="W86" s="239"/>
      <c r="X86" s="239"/>
      <c r="Y86" s="239"/>
      <c r="Z86" s="240">
        <f t="shared" si="1"/>
        <v>0</v>
      </c>
    </row>
    <row r="87" spans="1:26" s="242" customFormat="1" ht="16" customHeight="1" x14ac:dyDescent="0.2">
      <c r="A87" s="231"/>
      <c r="B87" s="243">
        <v>843380171010</v>
      </c>
      <c r="C87" s="233" t="s">
        <v>4824</v>
      </c>
      <c r="D87" s="233" t="s">
        <v>4825</v>
      </c>
      <c r="E87" s="233" t="str" cm="1">
        <f t="array" ref="E87">_xlfn.XLOOKUP(C87,Master!E1:E2386,Master!H1:H2386)</f>
        <v>Yes</v>
      </c>
      <c r="F87" s="233" t="s">
        <v>127</v>
      </c>
      <c r="G87" s="233" t="s">
        <v>67</v>
      </c>
      <c r="H87" s="233" t="s">
        <v>451</v>
      </c>
      <c r="I87" s="233" t="s">
        <v>452</v>
      </c>
      <c r="J87" s="233" t="s">
        <v>4664</v>
      </c>
      <c r="K87" s="233" t="s">
        <v>56</v>
      </c>
      <c r="L87" s="233" t="s">
        <v>50</v>
      </c>
      <c r="M87" s="234">
        <v>120</v>
      </c>
      <c r="N87" s="234" cm="1">
        <f t="array" ref="N87">O87</f>
        <v>200</v>
      </c>
      <c r="O87" s="234">
        <v>200</v>
      </c>
      <c r="P87" s="235" cm="1">
        <f t="array" ref="P87">(O87*$P$3)*(M87/O87)</f>
        <v>166.79999999999998</v>
      </c>
      <c r="Q87" s="235" cm="1">
        <f t="array" ref="Q87">R87</f>
        <v>334</v>
      </c>
      <c r="R87" s="235" cm="1">
        <f t="array" ref="R87">ROUND(O87*$P$3*(1+$Q$3),0)</f>
        <v>334</v>
      </c>
      <c r="S87" s="233" t="s">
        <v>57</v>
      </c>
      <c r="T87" s="237" t="s">
        <v>58</v>
      </c>
      <c r="U87" s="238"/>
      <c r="V87" s="239"/>
      <c r="W87" s="239"/>
      <c r="X87" s="239"/>
      <c r="Y87" s="239"/>
      <c r="Z87" s="240">
        <f t="shared" si="1"/>
        <v>0</v>
      </c>
    </row>
    <row r="88" spans="1:26" s="242" customFormat="1" ht="16" customHeight="1" x14ac:dyDescent="0.2">
      <c r="A88" s="231"/>
      <c r="B88" s="243">
        <v>843380171027</v>
      </c>
      <c r="C88" s="233" t="s">
        <v>4826</v>
      </c>
      <c r="D88" s="233" t="s">
        <v>4827</v>
      </c>
      <c r="E88" s="233" t="str" cm="1">
        <f t="array" ref="E88">_xlfn.XLOOKUP(C88,Master!E1:E2386,Master!H1:H2386)</f>
        <v>Yes</v>
      </c>
      <c r="F88" s="233" t="s">
        <v>127</v>
      </c>
      <c r="G88" s="233" t="s">
        <v>70</v>
      </c>
      <c r="H88" s="233" t="s">
        <v>451</v>
      </c>
      <c r="I88" s="233" t="s">
        <v>452</v>
      </c>
      <c r="J88" s="233" t="s">
        <v>4664</v>
      </c>
      <c r="K88" s="233" t="s">
        <v>56</v>
      </c>
      <c r="L88" s="233" t="s">
        <v>50</v>
      </c>
      <c r="M88" s="234">
        <v>120</v>
      </c>
      <c r="N88" s="234" cm="1">
        <f t="array" ref="N88">O88</f>
        <v>200</v>
      </c>
      <c r="O88" s="234">
        <v>200</v>
      </c>
      <c r="P88" s="235" cm="1">
        <f t="array" ref="P88">(O88*$P$3)*(M88/O88)</f>
        <v>166.79999999999998</v>
      </c>
      <c r="Q88" s="235" cm="1">
        <f t="array" ref="Q88">R88</f>
        <v>334</v>
      </c>
      <c r="R88" s="235" cm="1">
        <f t="array" ref="R88">ROUND(O88*$P$3*(1+$Q$3),0)</f>
        <v>334</v>
      </c>
      <c r="S88" s="233" t="s">
        <v>57</v>
      </c>
      <c r="T88" s="237" t="s">
        <v>58</v>
      </c>
      <c r="U88" s="238"/>
      <c r="V88" s="239"/>
      <c r="W88" s="239"/>
      <c r="X88" s="239"/>
      <c r="Y88" s="239"/>
      <c r="Z88" s="240">
        <f t="shared" si="1"/>
        <v>0</v>
      </c>
    </row>
    <row r="89" spans="1:26" s="242" customFormat="1" ht="16" customHeight="1" x14ac:dyDescent="0.2">
      <c r="A89" s="231"/>
      <c r="B89" s="243">
        <v>843380171034</v>
      </c>
      <c r="C89" s="233" t="s">
        <v>4828</v>
      </c>
      <c r="D89" s="233" t="s">
        <v>4829</v>
      </c>
      <c r="E89" s="233" t="str" cm="1">
        <f t="array" ref="E89">_xlfn.XLOOKUP(C89,Master!E1:E2386,Master!H1:H2386)</f>
        <v>Yes</v>
      </c>
      <c r="F89" s="233" t="s">
        <v>127</v>
      </c>
      <c r="G89" s="233" t="s">
        <v>282</v>
      </c>
      <c r="H89" s="233" t="s">
        <v>451</v>
      </c>
      <c r="I89" s="233" t="s">
        <v>452</v>
      </c>
      <c r="J89" s="233" t="s">
        <v>4664</v>
      </c>
      <c r="K89" s="233" t="s">
        <v>56</v>
      </c>
      <c r="L89" s="233" t="s">
        <v>50</v>
      </c>
      <c r="M89" s="234">
        <v>120</v>
      </c>
      <c r="N89" s="234" cm="1">
        <f t="array" ref="N89">O89</f>
        <v>200</v>
      </c>
      <c r="O89" s="234">
        <v>200</v>
      </c>
      <c r="P89" s="235" cm="1">
        <f t="array" ref="P89">(O89*$P$3)*(M89/O89)</f>
        <v>166.79999999999998</v>
      </c>
      <c r="Q89" s="235" cm="1">
        <f t="array" ref="Q89">R89</f>
        <v>334</v>
      </c>
      <c r="R89" s="235" cm="1">
        <f t="array" ref="R89">ROUND(O89*$P$3*(1+$Q$3),0)</f>
        <v>334</v>
      </c>
      <c r="S89" s="233" t="s">
        <v>57</v>
      </c>
      <c r="T89" s="237" t="s">
        <v>58</v>
      </c>
      <c r="U89" s="238"/>
      <c r="V89" s="239"/>
      <c r="W89" s="239"/>
      <c r="X89" s="239"/>
      <c r="Y89" s="239"/>
      <c r="Z89" s="240">
        <f t="shared" si="1"/>
        <v>0</v>
      </c>
    </row>
    <row r="90" spans="1:26" s="242" customFormat="1" ht="16" customHeight="1" x14ac:dyDescent="0.2">
      <c r="A90" s="231"/>
      <c r="B90" s="243">
        <v>843380171041</v>
      </c>
      <c r="C90" s="233" t="s">
        <v>4830</v>
      </c>
      <c r="D90" s="233" t="s">
        <v>4831</v>
      </c>
      <c r="E90" s="233" t="str" cm="1">
        <f t="array" ref="E90">_xlfn.XLOOKUP(C90,Master!E1:E2386,Master!H1:H2386)</f>
        <v>Yes</v>
      </c>
      <c r="F90" s="233" t="s">
        <v>127</v>
      </c>
      <c r="G90" s="233" t="s">
        <v>285</v>
      </c>
      <c r="H90" s="233" t="s">
        <v>451</v>
      </c>
      <c r="I90" s="233" t="s">
        <v>452</v>
      </c>
      <c r="J90" s="233" t="s">
        <v>4664</v>
      </c>
      <c r="K90" s="233" t="s">
        <v>56</v>
      </c>
      <c r="L90" s="233" t="s">
        <v>50</v>
      </c>
      <c r="M90" s="234">
        <v>120</v>
      </c>
      <c r="N90" s="234" cm="1">
        <f t="array" ref="N90">O90</f>
        <v>200</v>
      </c>
      <c r="O90" s="234">
        <v>200</v>
      </c>
      <c r="P90" s="235" cm="1">
        <f t="array" ref="P90">(O90*$P$3)*(M90/O90)</f>
        <v>166.79999999999998</v>
      </c>
      <c r="Q90" s="235" cm="1">
        <f t="array" ref="Q90">R90</f>
        <v>334</v>
      </c>
      <c r="R90" s="235" cm="1">
        <f t="array" ref="R90">ROUND(O90*$P$3*(1+$Q$3),0)</f>
        <v>334</v>
      </c>
      <c r="S90" s="233" t="s">
        <v>57</v>
      </c>
      <c r="T90" s="237" t="s">
        <v>58</v>
      </c>
      <c r="U90" s="238"/>
      <c r="V90" s="239"/>
      <c r="W90" s="239"/>
      <c r="X90" s="239"/>
      <c r="Y90" s="239"/>
      <c r="Z90" s="240">
        <f t="shared" si="1"/>
        <v>0</v>
      </c>
    </row>
    <row r="91" spans="1:26" s="242" customFormat="1" ht="16" customHeight="1" x14ac:dyDescent="0.2">
      <c r="A91" s="231"/>
      <c r="B91" s="243">
        <v>843380170815</v>
      </c>
      <c r="C91" s="233" t="s">
        <v>4832</v>
      </c>
      <c r="D91" s="233" t="s">
        <v>4833</v>
      </c>
      <c r="E91" s="233" t="str" cm="1">
        <f t="array" ref="E91">_xlfn.XLOOKUP(C91,Master!E1:E2386,Master!H1:H2386)</f>
        <v>No</v>
      </c>
      <c r="F91" s="233" t="s">
        <v>190</v>
      </c>
      <c r="G91" s="233" t="s">
        <v>61</v>
      </c>
      <c r="H91" s="233" t="s">
        <v>451</v>
      </c>
      <c r="I91" s="233" t="s">
        <v>452</v>
      </c>
      <c r="J91" s="233" t="s">
        <v>4664</v>
      </c>
      <c r="K91" s="233" t="s">
        <v>56</v>
      </c>
      <c r="L91" s="233" t="s">
        <v>50</v>
      </c>
      <c r="M91" s="234">
        <v>120</v>
      </c>
      <c r="N91" s="234" cm="1">
        <f t="array" ref="N91">O91</f>
        <v>200</v>
      </c>
      <c r="O91" s="234">
        <v>200</v>
      </c>
      <c r="P91" s="235" cm="1">
        <f t="array" ref="P91">(O91*$P$3)*(M91/O91)</f>
        <v>166.79999999999998</v>
      </c>
      <c r="Q91" s="235" cm="1">
        <f t="array" ref="Q91">R91</f>
        <v>334</v>
      </c>
      <c r="R91" s="235" cm="1">
        <f t="array" ref="R91">ROUND(O91*$P$3*(1+$Q$3),0)</f>
        <v>334</v>
      </c>
      <c r="S91" s="233" t="s">
        <v>57</v>
      </c>
      <c r="T91" s="237" t="s">
        <v>58</v>
      </c>
      <c r="U91" s="238"/>
      <c r="V91" s="239"/>
      <c r="W91" s="239"/>
      <c r="X91" s="239"/>
      <c r="Y91" s="239"/>
      <c r="Z91" s="240">
        <f t="shared" si="1"/>
        <v>0</v>
      </c>
    </row>
    <row r="92" spans="1:26" s="242" customFormat="1" ht="16" customHeight="1" x14ac:dyDescent="0.2">
      <c r="A92" s="231"/>
      <c r="B92" s="243">
        <v>843380170822</v>
      </c>
      <c r="C92" s="233" t="s">
        <v>4834</v>
      </c>
      <c r="D92" s="233" t="s">
        <v>4835</v>
      </c>
      <c r="E92" s="233" t="str" cm="1">
        <f t="array" ref="E92">_xlfn.XLOOKUP(C92,Master!E1:E2386,Master!H1:H2386)</f>
        <v>No</v>
      </c>
      <c r="F92" s="233" t="s">
        <v>190</v>
      </c>
      <c r="G92" s="233" t="s">
        <v>64</v>
      </c>
      <c r="H92" s="233" t="s">
        <v>451</v>
      </c>
      <c r="I92" s="233" t="s">
        <v>452</v>
      </c>
      <c r="J92" s="233" t="s">
        <v>4664</v>
      </c>
      <c r="K92" s="233" t="s">
        <v>56</v>
      </c>
      <c r="L92" s="233" t="s">
        <v>50</v>
      </c>
      <c r="M92" s="234">
        <v>120</v>
      </c>
      <c r="N92" s="234" cm="1">
        <f t="array" ref="N92">O92</f>
        <v>200</v>
      </c>
      <c r="O92" s="234">
        <v>200</v>
      </c>
      <c r="P92" s="235" cm="1">
        <f t="array" ref="P92">(O92*$P$3)*(M92/O92)</f>
        <v>166.79999999999998</v>
      </c>
      <c r="Q92" s="235" cm="1">
        <f t="array" ref="Q92">R92</f>
        <v>334</v>
      </c>
      <c r="R92" s="235" cm="1">
        <f t="array" ref="R92">ROUND(O92*$P$3*(1+$Q$3),0)</f>
        <v>334</v>
      </c>
      <c r="S92" s="233" t="s">
        <v>57</v>
      </c>
      <c r="T92" s="237" t="s">
        <v>58</v>
      </c>
      <c r="U92" s="238"/>
      <c r="V92" s="239"/>
      <c r="W92" s="239"/>
      <c r="X92" s="239"/>
      <c r="Y92" s="239"/>
      <c r="Z92" s="240">
        <f t="shared" si="1"/>
        <v>0</v>
      </c>
    </row>
    <row r="93" spans="1:26" s="242" customFormat="1" ht="16" customHeight="1" x14ac:dyDescent="0.2">
      <c r="A93" s="231"/>
      <c r="B93" s="243">
        <v>843380170839</v>
      </c>
      <c r="C93" s="233" t="s">
        <v>4836</v>
      </c>
      <c r="D93" s="233" t="s">
        <v>4837</v>
      </c>
      <c r="E93" s="233" t="str" cm="1">
        <f t="array" ref="E93">_xlfn.XLOOKUP(C93,Master!E1:E2386,Master!H1:H2386)</f>
        <v>No</v>
      </c>
      <c r="F93" s="233" t="s">
        <v>190</v>
      </c>
      <c r="G93" s="233" t="s">
        <v>67</v>
      </c>
      <c r="H93" s="233" t="s">
        <v>451</v>
      </c>
      <c r="I93" s="233" t="s">
        <v>452</v>
      </c>
      <c r="J93" s="233" t="s">
        <v>4664</v>
      </c>
      <c r="K93" s="233" t="s">
        <v>56</v>
      </c>
      <c r="L93" s="233" t="s">
        <v>50</v>
      </c>
      <c r="M93" s="234">
        <v>120</v>
      </c>
      <c r="N93" s="234" cm="1">
        <f t="array" ref="N93">O93</f>
        <v>200</v>
      </c>
      <c r="O93" s="234">
        <v>200</v>
      </c>
      <c r="P93" s="235" cm="1">
        <f t="array" ref="P93">(O93*$P$3)*(M93/O93)</f>
        <v>166.79999999999998</v>
      </c>
      <c r="Q93" s="235" cm="1">
        <f t="array" ref="Q93">R93</f>
        <v>334</v>
      </c>
      <c r="R93" s="235" cm="1">
        <f t="array" ref="R93">ROUND(O93*$P$3*(1+$Q$3),0)</f>
        <v>334</v>
      </c>
      <c r="S93" s="233" t="s">
        <v>57</v>
      </c>
      <c r="T93" s="237" t="s">
        <v>58</v>
      </c>
      <c r="U93" s="238"/>
      <c r="V93" s="239"/>
      <c r="W93" s="239"/>
      <c r="X93" s="239"/>
      <c r="Y93" s="239"/>
      <c r="Z93" s="240">
        <f t="shared" si="1"/>
        <v>0</v>
      </c>
    </row>
    <row r="94" spans="1:26" s="242" customFormat="1" ht="16" customHeight="1" x14ac:dyDescent="0.2">
      <c r="A94" s="231"/>
      <c r="B94" s="243">
        <v>843380170846</v>
      </c>
      <c r="C94" s="233" t="s">
        <v>4838</v>
      </c>
      <c r="D94" s="233" t="s">
        <v>4839</v>
      </c>
      <c r="E94" s="233" t="str" cm="1">
        <f t="array" ref="E94">_xlfn.XLOOKUP(C94,Master!E1:E2386,Master!H1:H2386)</f>
        <v>No</v>
      </c>
      <c r="F94" s="233" t="s">
        <v>190</v>
      </c>
      <c r="G94" s="233" t="s">
        <v>70</v>
      </c>
      <c r="H94" s="233" t="s">
        <v>451</v>
      </c>
      <c r="I94" s="233" t="s">
        <v>452</v>
      </c>
      <c r="J94" s="233" t="s">
        <v>4664</v>
      </c>
      <c r="K94" s="233" t="s">
        <v>56</v>
      </c>
      <c r="L94" s="233" t="s">
        <v>50</v>
      </c>
      <c r="M94" s="234">
        <v>120</v>
      </c>
      <c r="N94" s="234" cm="1">
        <f t="array" ref="N94">O94</f>
        <v>200</v>
      </c>
      <c r="O94" s="234">
        <v>200</v>
      </c>
      <c r="P94" s="235" cm="1">
        <f t="array" ref="P94">(O94*$P$3)*(M94/O94)</f>
        <v>166.79999999999998</v>
      </c>
      <c r="Q94" s="235" cm="1">
        <f t="array" ref="Q94">R94</f>
        <v>334</v>
      </c>
      <c r="R94" s="235" cm="1">
        <f t="array" ref="R94">ROUND(O94*$P$3*(1+$Q$3),0)</f>
        <v>334</v>
      </c>
      <c r="S94" s="233" t="s">
        <v>57</v>
      </c>
      <c r="T94" s="237" t="s">
        <v>58</v>
      </c>
      <c r="U94" s="238"/>
      <c r="V94" s="239"/>
      <c r="W94" s="239"/>
      <c r="X94" s="239"/>
      <c r="Y94" s="239"/>
      <c r="Z94" s="240">
        <f t="shared" si="1"/>
        <v>0</v>
      </c>
    </row>
    <row r="95" spans="1:26" s="242" customFormat="1" ht="16" customHeight="1" x14ac:dyDescent="0.2">
      <c r="A95" s="231"/>
      <c r="B95" s="243">
        <v>843380170853</v>
      </c>
      <c r="C95" s="233" t="s">
        <v>4840</v>
      </c>
      <c r="D95" s="233" t="s">
        <v>4841</v>
      </c>
      <c r="E95" s="233" t="str" cm="1">
        <f t="array" ref="E95">_xlfn.XLOOKUP(C95,Master!E1:E2386,Master!H1:H2386)</f>
        <v>No</v>
      </c>
      <c r="F95" s="233" t="s">
        <v>190</v>
      </c>
      <c r="G95" s="233" t="s">
        <v>282</v>
      </c>
      <c r="H95" s="233" t="s">
        <v>451</v>
      </c>
      <c r="I95" s="233" t="s">
        <v>452</v>
      </c>
      <c r="J95" s="233" t="s">
        <v>4664</v>
      </c>
      <c r="K95" s="233" t="s">
        <v>56</v>
      </c>
      <c r="L95" s="233" t="s">
        <v>50</v>
      </c>
      <c r="M95" s="234">
        <v>120</v>
      </c>
      <c r="N95" s="234" cm="1">
        <f t="array" ref="N95">O95</f>
        <v>200</v>
      </c>
      <c r="O95" s="234">
        <v>200</v>
      </c>
      <c r="P95" s="235" cm="1">
        <f t="array" ref="P95">(O95*$P$3)*(M95/O95)</f>
        <v>166.79999999999998</v>
      </c>
      <c r="Q95" s="235" cm="1">
        <f t="array" ref="Q95">R95</f>
        <v>334</v>
      </c>
      <c r="R95" s="235" cm="1">
        <f t="array" ref="R95">ROUND(O95*$P$3*(1+$Q$3),0)</f>
        <v>334</v>
      </c>
      <c r="S95" s="233" t="s">
        <v>57</v>
      </c>
      <c r="T95" s="237" t="s">
        <v>58</v>
      </c>
      <c r="U95" s="238"/>
      <c r="V95" s="239"/>
      <c r="W95" s="239"/>
      <c r="X95" s="239"/>
      <c r="Y95" s="239"/>
      <c r="Z95" s="240">
        <f t="shared" si="1"/>
        <v>0</v>
      </c>
    </row>
    <row r="96" spans="1:26" s="242" customFormat="1" ht="16" customHeight="1" x14ac:dyDescent="0.2">
      <c r="A96" s="231"/>
      <c r="B96" s="243">
        <v>843380170860</v>
      </c>
      <c r="C96" s="233" t="s">
        <v>4842</v>
      </c>
      <c r="D96" s="233" t="s">
        <v>4843</v>
      </c>
      <c r="E96" s="233" t="str" cm="1">
        <f t="array" ref="E96">_xlfn.XLOOKUP(C96,Master!E1:E2386,Master!H1:H2386)</f>
        <v>No</v>
      </c>
      <c r="F96" s="233" t="s">
        <v>190</v>
      </c>
      <c r="G96" s="233" t="s">
        <v>285</v>
      </c>
      <c r="H96" s="233" t="s">
        <v>451</v>
      </c>
      <c r="I96" s="233" t="s">
        <v>452</v>
      </c>
      <c r="J96" s="233" t="s">
        <v>4664</v>
      </c>
      <c r="K96" s="233" t="s">
        <v>56</v>
      </c>
      <c r="L96" s="233" t="s">
        <v>50</v>
      </c>
      <c r="M96" s="234">
        <v>120</v>
      </c>
      <c r="N96" s="234" cm="1">
        <f t="array" ref="N96">O96</f>
        <v>200</v>
      </c>
      <c r="O96" s="234">
        <v>200</v>
      </c>
      <c r="P96" s="235" cm="1">
        <f t="array" ref="P96">(O96*$P$3)*(M96/O96)</f>
        <v>166.79999999999998</v>
      </c>
      <c r="Q96" s="235" cm="1">
        <f t="array" ref="Q96">R96</f>
        <v>334</v>
      </c>
      <c r="R96" s="235" cm="1">
        <f t="array" ref="R96">ROUND(O96*$P$3*(1+$Q$3),0)</f>
        <v>334</v>
      </c>
      <c r="S96" s="233" t="s">
        <v>57</v>
      </c>
      <c r="T96" s="237" t="s">
        <v>58</v>
      </c>
      <c r="U96" s="238"/>
      <c r="V96" s="239"/>
      <c r="W96" s="239"/>
      <c r="X96" s="239"/>
      <c r="Y96" s="239"/>
      <c r="Z96" s="240">
        <f t="shared" si="1"/>
        <v>0</v>
      </c>
    </row>
    <row r="97" spans="1:26" ht="16" customHeight="1" x14ac:dyDescent="0.2">
      <c r="A97" s="54"/>
      <c r="B97" s="55">
        <v>843380145189</v>
      </c>
      <c r="C97" s="56" t="s">
        <v>4844</v>
      </c>
      <c r="D97" s="56" t="s">
        <v>4845</v>
      </c>
      <c r="E97" s="56" t="str" cm="1">
        <f t="array" ref="E97">_xlfn.XLOOKUP(C97,Master!E1:E2386,Master!H1:H2386)</f>
        <v>Yes</v>
      </c>
      <c r="F97" s="56" t="s">
        <v>127</v>
      </c>
      <c r="G97" s="56" t="s">
        <v>61</v>
      </c>
      <c r="H97" s="56" t="s">
        <v>2841</v>
      </c>
      <c r="I97" s="56" t="s">
        <v>2842</v>
      </c>
      <c r="J97" s="56" t="s">
        <v>4664</v>
      </c>
      <c r="K97" s="56" t="s">
        <v>56</v>
      </c>
      <c r="L97" s="56" t="s">
        <v>50</v>
      </c>
      <c r="M97" s="57">
        <v>120</v>
      </c>
      <c r="N97" s="57" cm="1">
        <f t="array" ref="N97">O97</f>
        <v>200</v>
      </c>
      <c r="O97" s="57">
        <v>200</v>
      </c>
      <c r="P97" s="58" cm="1">
        <f t="array" ref="P97">(O97*$P$3)*(M97/O97)</f>
        <v>166.79999999999998</v>
      </c>
      <c r="Q97" s="58" cm="1">
        <f t="array" ref="Q97">R97</f>
        <v>334</v>
      </c>
      <c r="R97" s="58" cm="1">
        <f t="array" ref="R97">ROUND(O97*$P$3*(1+$Q$3),0)</f>
        <v>334</v>
      </c>
      <c r="S97" s="56" t="s">
        <v>57</v>
      </c>
      <c r="T97" s="60" t="s">
        <v>58</v>
      </c>
      <c r="U97" s="51"/>
      <c r="V97" s="61"/>
      <c r="W97" s="61"/>
      <c r="X97" s="61"/>
      <c r="Y97" s="61"/>
      <c r="Z97" s="53">
        <f t="shared" si="1"/>
        <v>0</v>
      </c>
    </row>
    <row r="98" spans="1:26" ht="16" customHeight="1" x14ac:dyDescent="0.2">
      <c r="A98" s="54"/>
      <c r="B98" s="55">
        <v>843380145172</v>
      </c>
      <c r="C98" s="56" t="s">
        <v>4846</v>
      </c>
      <c r="D98" s="56" t="s">
        <v>4847</v>
      </c>
      <c r="E98" s="56" t="str" cm="1">
        <f t="array" ref="E98">_xlfn.XLOOKUP(C98,Master!E1:E2386,Master!H1:H2386)</f>
        <v>Yes</v>
      </c>
      <c r="F98" s="56" t="s">
        <v>127</v>
      </c>
      <c r="G98" s="56" t="s">
        <v>64</v>
      </c>
      <c r="H98" s="56" t="s">
        <v>2841</v>
      </c>
      <c r="I98" s="56" t="s">
        <v>2842</v>
      </c>
      <c r="J98" s="56" t="s">
        <v>4664</v>
      </c>
      <c r="K98" s="56" t="s">
        <v>56</v>
      </c>
      <c r="L98" s="56" t="s">
        <v>50</v>
      </c>
      <c r="M98" s="57">
        <v>120</v>
      </c>
      <c r="N98" s="57" cm="1">
        <f t="array" ref="N98">O98</f>
        <v>200</v>
      </c>
      <c r="O98" s="57">
        <v>200</v>
      </c>
      <c r="P98" s="58" cm="1">
        <f t="array" ref="P98">(O98*$P$3)*(M98/O98)</f>
        <v>166.79999999999998</v>
      </c>
      <c r="Q98" s="58" cm="1">
        <f t="array" ref="Q98">R98</f>
        <v>334</v>
      </c>
      <c r="R98" s="58" cm="1">
        <f t="array" ref="R98">ROUND(O98*$P$3*(1+$Q$3),0)</f>
        <v>334</v>
      </c>
      <c r="S98" s="56" t="s">
        <v>57</v>
      </c>
      <c r="T98" s="60" t="s">
        <v>58</v>
      </c>
      <c r="U98" s="51"/>
      <c r="V98" s="61"/>
      <c r="W98" s="61"/>
      <c r="X98" s="61"/>
      <c r="Y98" s="61"/>
      <c r="Z98" s="53">
        <f t="shared" si="1"/>
        <v>0</v>
      </c>
    </row>
    <row r="99" spans="1:26" ht="16" customHeight="1" x14ac:dyDescent="0.2">
      <c r="A99" s="54"/>
      <c r="B99" s="55">
        <v>843380145165</v>
      </c>
      <c r="C99" s="56" t="s">
        <v>4848</v>
      </c>
      <c r="D99" s="56" t="s">
        <v>4849</v>
      </c>
      <c r="E99" s="56" t="str" cm="1">
        <f t="array" ref="E99">_xlfn.XLOOKUP(C99,Master!E1:E2386,Master!H1:H2386)</f>
        <v>Yes</v>
      </c>
      <c r="F99" s="56" t="s">
        <v>127</v>
      </c>
      <c r="G99" s="56" t="s">
        <v>67</v>
      </c>
      <c r="H99" s="56" t="s">
        <v>2841</v>
      </c>
      <c r="I99" s="56" t="s">
        <v>2842</v>
      </c>
      <c r="J99" s="56" t="s">
        <v>4664</v>
      </c>
      <c r="K99" s="56" t="s">
        <v>56</v>
      </c>
      <c r="L99" s="56" t="s">
        <v>50</v>
      </c>
      <c r="M99" s="57">
        <v>120</v>
      </c>
      <c r="N99" s="57" cm="1">
        <f t="array" ref="N99">O99</f>
        <v>200</v>
      </c>
      <c r="O99" s="57">
        <v>200</v>
      </c>
      <c r="P99" s="58" cm="1">
        <f t="array" ref="P99">(O99*$P$3)*(M99/O99)</f>
        <v>166.79999999999998</v>
      </c>
      <c r="Q99" s="58" cm="1">
        <f t="array" ref="Q99">R99</f>
        <v>334</v>
      </c>
      <c r="R99" s="58" cm="1">
        <f t="array" ref="R99">ROUND(O99*$P$3*(1+$Q$3),0)</f>
        <v>334</v>
      </c>
      <c r="S99" s="56" t="s">
        <v>57</v>
      </c>
      <c r="T99" s="60" t="s">
        <v>58</v>
      </c>
      <c r="U99" s="51"/>
      <c r="V99" s="61"/>
      <c r="W99" s="61"/>
      <c r="X99" s="61"/>
      <c r="Y99" s="61"/>
      <c r="Z99" s="53">
        <f t="shared" si="1"/>
        <v>0</v>
      </c>
    </row>
    <row r="100" spans="1:26" ht="16" customHeight="1" x14ac:dyDescent="0.2">
      <c r="A100" s="54"/>
      <c r="B100" s="55">
        <v>843380145196</v>
      </c>
      <c r="C100" s="56" t="s">
        <v>4850</v>
      </c>
      <c r="D100" s="56" t="s">
        <v>4851</v>
      </c>
      <c r="E100" s="56" t="str" cm="1">
        <f t="array" ref="E100">_xlfn.XLOOKUP(C100,Master!E1:E2386,Master!H1:H2386)</f>
        <v>Yes</v>
      </c>
      <c r="F100" s="56" t="s">
        <v>127</v>
      </c>
      <c r="G100" s="56" t="s">
        <v>70</v>
      </c>
      <c r="H100" s="56" t="s">
        <v>2841</v>
      </c>
      <c r="I100" s="56" t="s">
        <v>2842</v>
      </c>
      <c r="J100" s="56" t="s">
        <v>4664</v>
      </c>
      <c r="K100" s="56" t="s">
        <v>56</v>
      </c>
      <c r="L100" s="56" t="s">
        <v>50</v>
      </c>
      <c r="M100" s="57">
        <v>120</v>
      </c>
      <c r="N100" s="57" cm="1">
        <f t="array" ref="N100">O100</f>
        <v>200</v>
      </c>
      <c r="O100" s="57">
        <v>200</v>
      </c>
      <c r="P100" s="58" cm="1">
        <f t="array" ref="P100">(O100*$P$3)*(M100/O100)</f>
        <v>166.79999999999998</v>
      </c>
      <c r="Q100" s="58" cm="1">
        <f t="array" ref="Q100">R100</f>
        <v>334</v>
      </c>
      <c r="R100" s="58" cm="1">
        <f t="array" ref="R100">ROUND(O100*$P$3*(1+$Q$3),0)</f>
        <v>334</v>
      </c>
      <c r="S100" s="56" t="s">
        <v>57</v>
      </c>
      <c r="T100" s="60" t="s">
        <v>58</v>
      </c>
      <c r="U100" s="51"/>
      <c r="V100" s="61"/>
      <c r="W100" s="61"/>
      <c r="X100" s="61"/>
      <c r="Y100" s="61"/>
      <c r="Z100" s="53">
        <f t="shared" si="1"/>
        <v>0</v>
      </c>
    </row>
    <row r="101" spans="1:26" ht="16" customHeight="1" x14ac:dyDescent="0.2">
      <c r="A101" s="54"/>
      <c r="B101" s="55">
        <v>843380145141</v>
      </c>
      <c r="C101" s="56" t="s">
        <v>4852</v>
      </c>
      <c r="D101" s="56" t="s">
        <v>4853</v>
      </c>
      <c r="E101" s="56" t="str" cm="1">
        <f t="array" ref="E101">_xlfn.XLOOKUP(C101,Master!E1:E2386,Master!H1:H2386)</f>
        <v>Yes</v>
      </c>
      <c r="F101" s="56" t="s">
        <v>127</v>
      </c>
      <c r="G101" s="56" t="s">
        <v>282</v>
      </c>
      <c r="H101" s="56" t="s">
        <v>2841</v>
      </c>
      <c r="I101" s="56" t="s">
        <v>2842</v>
      </c>
      <c r="J101" s="56" t="s">
        <v>4664</v>
      </c>
      <c r="K101" s="56" t="s">
        <v>56</v>
      </c>
      <c r="L101" s="56" t="s">
        <v>50</v>
      </c>
      <c r="M101" s="57">
        <v>120</v>
      </c>
      <c r="N101" s="57" cm="1">
        <f t="array" ref="N101">O101</f>
        <v>200</v>
      </c>
      <c r="O101" s="57">
        <v>200</v>
      </c>
      <c r="P101" s="58" cm="1">
        <f t="array" ref="P101">(O101*$P$3)*(M101/O101)</f>
        <v>166.79999999999998</v>
      </c>
      <c r="Q101" s="58" cm="1">
        <f t="array" ref="Q101">R101</f>
        <v>334</v>
      </c>
      <c r="R101" s="58" cm="1">
        <f t="array" ref="R101">ROUND(O101*$P$3*(1+$Q$3),0)</f>
        <v>334</v>
      </c>
      <c r="S101" s="56" t="s">
        <v>57</v>
      </c>
      <c r="T101" s="60" t="s">
        <v>58</v>
      </c>
      <c r="U101" s="51"/>
      <c r="V101" s="61"/>
      <c r="W101" s="61"/>
      <c r="X101" s="61"/>
      <c r="Y101" s="61"/>
      <c r="Z101" s="53">
        <f t="shared" si="1"/>
        <v>0</v>
      </c>
    </row>
    <row r="102" spans="1:26" ht="16" customHeight="1" x14ac:dyDescent="0.2">
      <c r="A102" s="54"/>
      <c r="B102" s="55">
        <v>843380145158</v>
      </c>
      <c r="C102" s="56" t="s">
        <v>4854</v>
      </c>
      <c r="D102" s="56" t="s">
        <v>4855</v>
      </c>
      <c r="E102" s="56" t="str" cm="1">
        <f t="array" ref="E102">_xlfn.XLOOKUP(C102,Master!E1:E2386,Master!H1:H2386)</f>
        <v>Yes</v>
      </c>
      <c r="F102" s="56" t="s">
        <v>127</v>
      </c>
      <c r="G102" s="56" t="s">
        <v>285</v>
      </c>
      <c r="H102" s="56" t="s">
        <v>2841</v>
      </c>
      <c r="I102" s="56" t="s">
        <v>2842</v>
      </c>
      <c r="J102" s="56" t="s">
        <v>4664</v>
      </c>
      <c r="K102" s="56" t="s">
        <v>56</v>
      </c>
      <c r="L102" s="56" t="s">
        <v>50</v>
      </c>
      <c r="M102" s="57">
        <v>120</v>
      </c>
      <c r="N102" s="57" cm="1">
        <f t="array" ref="N102">O102</f>
        <v>200</v>
      </c>
      <c r="O102" s="57">
        <v>200</v>
      </c>
      <c r="P102" s="58" cm="1">
        <f t="array" ref="P102">(O102*$P$3)*(M102/O102)</f>
        <v>166.79999999999998</v>
      </c>
      <c r="Q102" s="58" cm="1">
        <f t="array" ref="Q102">R102</f>
        <v>334</v>
      </c>
      <c r="R102" s="58" cm="1">
        <f t="array" ref="R102">ROUND(O102*$P$3*(1+$Q$3),0)</f>
        <v>334</v>
      </c>
      <c r="S102" s="56" t="s">
        <v>57</v>
      </c>
      <c r="T102" s="60" t="s">
        <v>58</v>
      </c>
      <c r="U102" s="51"/>
      <c r="V102" s="61"/>
      <c r="W102" s="61"/>
      <c r="X102" s="61"/>
      <c r="Y102" s="61"/>
      <c r="Z102" s="53">
        <f t="shared" si="1"/>
        <v>0</v>
      </c>
    </row>
    <row r="103" spans="1:26" ht="16" customHeight="1" x14ac:dyDescent="0.2">
      <c r="A103" s="54"/>
      <c r="B103" s="55">
        <v>843380171058</v>
      </c>
      <c r="C103" s="56" t="s">
        <v>4856</v>
      </c>
      <c r="D103" s="56" t="s">
        <v>4857</v>
      </c>
      <c r="E103" s="56" t="str" cm="1">
        <f t="array" ref="E103">_xlfn.XLOOKUP(C103,Master!E1:E2386,Master!H1:H2386)</f>
        <v>No</v>
      </c>
      <c r="F103" s="56" t="s">
        <v>190</v>
      </c>
      <c r="G103" s="56" t="s">
        <v>61</v>
      </c>
      <c r="H103" s="56" t="s">
        <v>2841</v>
      </c>
      <c r="I103" s="56" t="s">
        <v>2842</v>
      </c>
      <c r="J103" s="56" t="s">
        <v>4664</v>
      </c>
      <c r="K103" s="56" t="s">
        <v>56</v>
      </c>
      <c r="L103" s="56" t="s">
        <v>50</v>
      </c>
      <c r="M103" s="57">
        <v>120</v>
      </c>
      <c r="N103" s="57" cm="1">
        <f t="array" ref="N103">O103</f>
        <v>200</v>
      </c>
      <c r="O103" s="57">
        <v>200</v>
      </c>
      <c r="P103" s="58" cm="1">
        <f t="array" ref="P103">(O103*$P$3)*(M103/O103)</f>
        <v>166.79999999999998</v>
      </c>
      <c r="Q103" s="58" cm="1">
        <f t="array" ref="Q103">R103</f>
        <v>334</v>
      </c>
      <c r="R103" s="58" cm="1">
        <f t="array" ref="R103">ROUND(O103*$P$3*(1+$Q$3),0)</f>
        <v>334</v>
      </c>
      <c r="S103" s="56" t="s">
        <v>57</v>
      </c>
      <c r="T103" s="60" t="s">
        <v>58</v>
      </c>
      <c r="U103" s="51"/>
      <c r="V103" s="61"/>
      <c r="W103" s="61"/>
      <c r="X103" s="61"/>
      <c r="Y103" s="61"/>
      <c r="Z103" s="53">
        <f t="shared" si="1"/>
        <v>0</v>
      </c>
    </row>
    <row r="104" spans="1:26" ht="16" customHeight="1" x14ac:dyDescent="0.2">
      <c r="A104" s="54"/>
      <c r="B104" s="55">
        <v>843380171065</v>
      </c>
      <c r="C104" s="56" t="s">
        <v>4858</v>
      </c>
      <c r="D104" s="56" t="s">
        <v>4859</v>
      </c>
      <c r="E104" s="56" t="str" cm="1">
        <f t="array" ref="E104">_xlfn.XLOOKUP(C104,Master!E1:E2386,Master!H1:H2386)</f>
        <v>No</v>
      </c>
      <c r="F104" s="56" t="s">
        <v>190</v>
      </c>
      <c r="G104" s="56" t="s">
        <v>64</v>
      </c>
      <c r="H104" s="56" t="s">
        <v>2841</v>
      </c>
      <c r="I104" s="56" t="s">
        <v>2842</v>
      </c>
      <c r="J104" s="56" t="s">
        <v>4664</v>
      </c>
      <c r="K104" s="56" t="s">
        <v>56</v>
      </c>
      <c r="L104" s="56" t="s">
        <v>50</v>
      </c>
      <c r="M104" s="57">
        <v>120</v>
      </c>
      <c r="N104" s="57" cm="1">
        <f t="array" ref="N104">O104</f>
        <v>200</v>
      </c>
      <c r="O104" s="57">
        <v>200</v>
      </c>
      <c r="P104" s="58" cm="1">
        <f t="array" ref="P104">(O104*$P$3)*(M104/O104)</f>
        <v>166.79999999999998</v>
      </c>
      <c r="Q104" s="58" cm="1">
        <f t="array" ref="Q104">R104</f>
        <v>334</v>
      </c>
      <c r="R104" s="58" cm="1">
        <f t="array" ref="R104">ROUND(O104*$P$3*(1+$Q$3),0)</f>
        <v>334</v>
      </c>
      <c r="S104" s="56" t="s">
        <v>57</v>
      </c>
      <c r="T104" s="60" t="s">
        <v>58</v>
      </c>
      <c r="U104" s="51"/>
      <c r="V104" s="61"/>
      <c r="W104" s="61"/>
      <c r="X104" s="61"/>
      <c r="Y104" s="61"/>
      <c r="Z104" s="53">
        <f t="shared" si="1"/>
        <v>0</v>
      </c>
    </row>
    <row r="105" spans="1:26" ht="16" customHeight="1" x14ac:dyDescent="0.2">
      <c r="A105" s="54"/>
      <c r="B105" s="55">
        <v>843380171072</v>
      </c>
      <c r="C105" s="56" t="s">
        <v>4860</v>
      </c>
      <c r="D105" s="56" t="s">
        <v>4861</v>
      </c>
      <c r="E105" s="56" t="str" cm="1">
        <f t="array" ref="E105">_xlfn.XLOOKUP(C105,Master!E1:E2386,Master!H1:H2386)</f>
        <v>No</v>
      </c>
      <c r="F105" s="56" t="s">
        <v>190</v>
      </c>
      <c r="G105" s="56" t="s">
        <v>67</v>
      </c>
      <c r="H105" s="56" t="s">
        <v>2841</v>
      </c>
      <c r="I105" s="56" t="s">
        <v>2842</v>
      </c>
      <c r="J105" s="56" t="s">
        <v>4664</v>
      </c>
      <c r="K105" s="56" t="s">
        <v>56</v>
      </c>
      <c r="L105" s="56" t="s">
        <v>50</v>
      </c>
      <c r="M105" s="57">
        <v>120</v>
      </c>
      <c r="N105" s="57" cm="1">
        <f t="array" ref="N105">O105</f>
        <v>200</v>
      </c>
      <c r="O105" s="57">
        <v>200</v>
      </c>
      <c r="P105" s="58" cm="1">
        <f t="array" ref="P105">(O105*$P$3)*(M105/O105)</f>
        <v>166.79999999999998</v>
      </c>
      <c r="Q105" s="58" cm="1">
        <f t="array" ref="Q105">R105</f>
        <v>334</v>
      </c>
      <c r="R105" s="58" cm="1">
        <f t="array" ref="R105">ROUND(O105*$P$3*(1+$Q$3),0)</f>
        <v>334</v>
      </c>
      <c r="S105" s="56" t="s">
        <v>57</v>
      </c>
      <c r="T105" s="60" t="s">
        <v>58</v>
      </c>
      <c r="U105" s="51"/>
      <c r="V105" s="61"/>
      <c r="W105" s="61"/>
      <c r="X105" s="61"/>
      <c r="Y105" s="61"/>
      <c r="Z105" s="53">
        <f t="shared" si="1"/>
        <v>0</v>
      </c>
    </row>
    <row r="106" spans="1:26" ht="16" customHeight="1" x14ac:dyDescent="0.2">
      <c r="A106" s="54"/>
      <c r="B106" s="55">
        <v>843380171089</v>
      </c>
      <c r="C106" s="56" t="s">
        <v>4862</v>
      </c>
      <c r="D106" s="56" t="s">
        <v>4863</v>
      </c>
      <c r="E106" s="56" t="str" cm="1">
        <f t="array" ref="E106">_xlfn.XLOOKUP(C106,Master!E1:E2386,Master!H1:H2386)</f>
        <v>No</v>
      </c>
      <c r="F106" s="56" t="s">
        <v>190</v>
      </c>
      <c r="G106" s="56" t="s">
        <v>70</v>
      </c>
      <c r="H106" s="56" t="s">
        <v>2841</v>
      </c>
      <c r="I106" s="56" t="s">
        <v>2842</v>
      </c>
      <c r="J106" s="56" t="s">
        <v>4664</v>
      </c>
      <c r="K106" s="56" t="s">
        <v>56</v>
      </c>
      <c r="L106" s="56" t="s">
        <v>50</v>
      </c>
      <c r="M106" s="57">
        <v>120</v>
      </c>
      <c r="N106" s="57" cm="1">
        <f t="array" ref="N106">O106</f>
        <v>200</v>
      </c>
      <c r="O106" s="57">
        <v>200</v>
      </c>
      <c r="P106" s="58" cm="1">
        <f t="array" ref="P106">(O106*$P$3)*(M106/O106)</f>
        <v>166.79999999999998</v>
      </c>
      <c r="Q106" s="58" cm="1">
        <f t="array" ref="Q106">R106</f>
        <v>334</v>
      </c>
      <c r="R106" s="58" cm="1">
        <f t="array" ref="R106">ROUND(O106*$P$3*(1+$Q$3),0)</f>
        <v>334</v>
      </c>
      <c r="S106" s="56" t="s">
        <v>57</v>
      </c>
      <c r="T106" s="60" t="s">
        <v>58</v>
      </c>
      <c r="U106" s="51"/>
      <c r="V106" s="61"/>
      <c r="W106" s="61"/>
      <c r="X106" s="61"/>
      <c r="Y106" s="61"/>
      <c r="Z106" s="53">
        <f t="shared" si="1"/>
        <v>0</v>
      </c>
    </row>
    <row r="107" spans="1:26" ht="16" customHeight="1" x14ac:dyDescent="0.2">
      <c r="A107" s="54"/>
      <c r="B107" s="55">
        <v>843380171096</v>
      </c>
      <c r="C107" s="56" t="s">
        <v>4864</v>
      </c>
      <c r="D107" s="56" t="s">
        <v>4865</v>
      </c>
      <c r="E107" s="56" t="str" cm="1">
        <f t="array" ref="E107">_xlfn.XLOOKUP(C107,Master!E1:E2386,Master!H1:H2386)</f>
        <v>No</v>
      </c>
      <c r="F107" s="56" t="s">
        <v>190</v>
      </c>
      <c r="G107" s="56" t="s">
        <v>282</v>
      </c>
      <c r="H107" s="56" t="s">
        <v>2841</v>
      </c>
      <c r="I107" s="56" t="s">
        <v>2842</v>
      </c>
      <c r="J107" s="56" t="s">
        <v>4664</v>
      </c>
      <c r="K107" s="56" t="s">
        <v>56</v>
      </c>
      <c r="L107" s="56" t="s">
        <v>50</v>
      </c>
      <c r="M107" s="57">
        <v>120</v>
      </c>
      <c r="N107" s="57" cm="1">
        <f t="array" ref="N107">O107</f>
        <v>200</v>
      </c>
      <c r="O107" s="57">
        <v>200</v>
      </c>
      <c r="P107" s="58" cm="1">
        <f t="array" ref="P107">(O107*$P$3)*(M107/O107)</f>
        <v>166.79999999999998</v>
      </c>
      <c r="Q107" s="58" cm="1">
        <f t="array" ref="Q107">R107</f>
        <v>334</v>
      </c>
      <c r="R107" s="58" cm="1">
        <f t="array" ref="R107">ROUND(O107*$P$3*(1+$Q$3),0)</f>
        <v>334</v>
      </c>
      <c r="S107" s="56" t="s">
        <v>57</v>
      </c>
      <c r="T107" s="60" t="s">
        <v>58</v>
      </c>
      <c r="U107" s="51"/>
      <c r="V107" s="61"/>
      <c r="W107" s="61"/>
      <c r="X107" s="61"/>
      <c r="Y107" s="61"/>
      <c r="Z107" s="53">
        <f t="shared" si="1"/>
        <v>0</v>
      </c>
    </row>
    <row r="108" spans="1:26" ht="16" customHeight="1" x14ac:dyDescent="0.2">
      <c r="A108" s="54"/>
      <c r="B108" s="55">
        <v>843380171102</v>
      </c>
      <c r="C108" s="56" t="s">
        <v>4866</v>
      </c>
      <c r="D108" s="56" t="s">
        <v>4867</v>
      </c>
      <c r="E108" s="56" t="str" cm="1">
        <f t="array" ref="E108">_xlfn.XLOOKUP(C108,Master!E1:E2386,Master!H1:H2386)</f>
        <v>No</v>
      </c>
      <c r="F108" s="56" t="s">
        <v>190</v>
      </c>
      <c r="G108" s="56" t="s">
        <v>285</v>
      </c>
      <c r="H108" s="56" t="s">
        <v>2841</v>
      </c>
      <c r="I108" s="56" t="s">
        <v>2842</v>
      </c>
      <c r="J108" s="56" t="s">
        <v>4664</v>
      </c>
      <c r="K108" s="56" t="s">
        <v>56</v>
      </c>
      <c r="L108" s="56" t="s">
        <v>50</v>
      </c>
      <c r="M108" s="57">
        <v>120</v>
      </c>
      <c r="N108" s="57" cm="1">
        <f t="array" ref="N108">O108</f>
        <v>200</v>
      </c>
      <c r="O108" s="57">
        <v>200</v>
      </c>
      <c r="P108" s="58" cm="1">
        <f t="array" ref="P108">(O108*$P$3)*(M108/O108)</f>
        <v>166.79999999999998</v>
      </c>
      <c r="Q108" s="58" cm="1">
        <f t="array" ref="Q108">R108</f>
        <v>334</v>
      </c>
      <c r="R108" s="58" cm="1">
        <f t="array" ref="R108">ROUND(O108*$P$3*(1+$Q$3),0)</f>
        <v>334</v>
      </c>
      <c r="S108" s="56" t="s">
        <v>57</v>
      </c>
      <c r="T108" s="60" t="s">
        <v>58</v>
      </c>
      <c r="U108" s="51"/>
      <c r="V108" s="61"/>
      <c r="W108" s="61"/>
      <c r="X108" s="61"/>
      <c r="Y108" s="61"/>
      <c r="Z108" s="53">
        <f t="shared" si="1"/>
        <v>0</v>
      </c>
    </row>
    <row r="109" spans="1:26" ht="16" customHeight="1" x14ac:dyDescent="0.2">
      <c r="A109" s="54"/>
      <c r="B109" s="55">
        <v>843380167938</v>
      </c>
      <c r="C109" s="56" t="s">
        <v>4868</v>
      </c>
      <c r="D109" s="56" t="s">
        <v>4869</v>
      </c>
      <c r="E109" s="56" t="str" cm="1">
        <f t="array" ref="E109">_xlfn.XLOOKUP(C109,Master!E1:E2386,Master!H1:H2386)</f>
        <v>No</v>
      </c>
      <c r="F109" s="56" t="s">
        <v>4663</v>
      </c>
      <c r="G109" s="56" t="s">
        <v>61</v>
      </c>
      <c r="H109" s="56" t="s">
        <v>451</v>
      </c>
      <c r="I109" s="56" t="s">
        <v>473</v>
      </c>
      <c r="J109" s="56" t="s">
        <v>4664</v>
      </c>
      <c r="K109" s="56" t="s">
        <v>56</v>
      </c>
      <c r="L109" s="56" t="s">
        <v>50</v>
      </c>
      <c r="M109" s="57">
        <v>82.5</v>
      </c>
      <c r="N109" s="57" cm="1">
        <f t="array" ref="N109">O109</f>
        <v>160</v>
      </c>
      <c r="O109" s="57">
        <v>160</v>
      </c>
      <c r="P109" s="58" cm="1">
        <f t="array" ref="P109">(O109*$P$3)*(M109/O109)</f>
        <v>114.67499999999998</v>
      </c>
      <c r="Q109" s="58" cm="1">
        <f t="array" ref="Q109">R109</f>
        <v>267</v>
      </c>
      <c r="R109" s="58" cm="1">
        <f t="array" ref="R109">ROUND(O109*$P$3*(1+$Q$3),0)</f>
        <v>267</v>
      </c>
      <c r="S109" s="56" t="s">
        <v>57</v>
      </c>
      <c r="T109" s="60" t="s">
        <v>58</v>
      </c>
      <c r="U109" s="51"/>
      <c r="V109" s="61"/>
      <c r="W109" s="61"/>
      <c r="X109" s="61"/>
      <c r="Y109" s="61"/>
      <c r="Z109" s="53">
        <f t="shared" si="1"/>
        <v>0</v>
      </c>
    </row>
    <row r="110" spans="1:26" ht="16" customHeight="1" x14ac:dyDescent="0.2">
      <c r="A110" s="54"/>
      <c r="B110" s="55">
        <v>843380167945</v>
      </c>
      <c r="C110" s="56" t="s">
        <v>4870</v>
      </c>
      <c r="D110" s="56" t="s">
        <v>4871</v>
      </c>
      <c r="E110" s="56" t="str" cm="1">
        <f t="array" ref="E110">_xlfn.XLOOKUP(C110,Master!E1:E2386,Master!H1:H2386)</f>
        <v>No</v>
      </c>
      <c r="F110" s="56" t="s">
        <v>4663</v>
      </c>
      <c r="G110" s="56" t="s">
        <v>64</v>
      </c>
      <c r="H110" s="56" t="s">
        <v>451</v>
      </c>
      <c r="I110" s="56" t="s">
        <v>473</v>
      </c>
      <c r="J110" s="56" t="s">
        <v>4664</v>
      </c>
      <c r="K110" s="56" t="s">
        <v>56</v>
      </c>
      <c r="L110" s="56" t="s">
        <v>50</v>
      </c>
      <c r="M110" s="57">
        <v>82.5</v>
      </c>
      <c r="N110" s="57" cm="1">
        <f t="array" ref="N110">O110</f>
        <v>160</v>
      </c>
      <c r="O110" s="57">
        <v>160</v>
      </c>
      <c r="P110" s="58" cm="1">
        <f t="array" ref="P110">(O110*$P$3)*(M110/O110)</f>
        <v>114.67499999999998</v>
      </c>
      <c r="Q110" s="58" cm="1">
        <f t="array" ref="Q110">R110</f>
        <v>267</v>
      </c>
      <c r="R110" s="58" cm="1">
        <f t="array" ref="R110">ROUND(O110*$P$3*(1+$Q$3),0)</f>
        <v>267</v>
      </c>
      <c r="S110" s="56" t="s">
        <v>57</v>
      </c>
      <c r="T110" s="60" t="s">
        <v>58</v>
      </c>
      <c r="U110" s="51"/>
      <c r="V110" s="61"/>
      <c r="W110" s="61"/>
      <c r="X110" s="61"/>
      <c r="Y110" s="61"/>
      <c r="Z110" s="53">
        <f t="shared" si="1"/>
        <v>0</v>
      </c>
    </row>
    <row r="111" spans="1:26" ht="16" customHeight="1" x14ac:dyDescent="0.2">
      <c r="A111" s="54"/>
      <c r="B111" s="55">
        <v>843380167952</v>
      </c>
      <c r="C111" s="56" t="s">
        <v>4872</v>
      </c>
      <c r="D111" s="56" t="s">
        <v>4873</v>
      </c>
      <c r="E111" s="56" t="str" cm="1">
        <f t="array" ref="E111">_xlfn.XLOOKUP(C111,Master!E1:E2386,Master!H1:H2386)</f>
        <v>No</v>
      </c>
      <c r="F111" s="56" t="s">
        <v>4663</v>
      </c>
      <c r="G111" s="56" t="s">
        <v>67</v>
      </c>
      <c r="H111" s="56" t="s">
        <v>451</v>
      </c>
      <c r="I111" s="56" t="s">
        <v>473</v>
      </c>
      <c r="J111" s="56" t="s">
        <v>4664</v>
      </c>
      <c r="K111" s="56" t="s">
        <v>56</v>
      </c>
      <c r="L111" s="56" t="s">
        <v>50</v>
      </c>
      <c r="M111" s="57">
        <v>82.5</v>
      </c>
      <c r="N111" s="57" cm="1">
        <f t="array" ref="N111">O111</f>
        <v>160</v>
      </c>
      <c r="O111" s="57">
        <v>160</v>
      </c>
      <c r="P111" s="58" cm="1">
        <f t="array" ref="P111">(O111*$P$3)*(M111/O111)</f>
        <v>114.67499999999998</v>
      </c>
      <c r="Q111" s="58" cm="1">
        <f t="array" ref="Q111">R111</f>
        <v>267</v>
      </c>
      <c r="R111" s="58" cm="1">
        <f t="array" ref="R111">ROUND(O111*$P$3*(1+$Q$3),0)</f>
        <v>267</v>
      </c>
      <c r="S111" s="56" t="s">
        <v>57</v>
      </c>
      <c r="T111" s="60" t="s">
        <v>58</v>
      </c>
      <c r="U111" s="51"/>
      <c r="V111" s="61"/>
      <c r="W111" s="61"/>
      <c r="X111" s="61"/>
      <c r="Y111" s="61"/>
      <c r="Z111" s="53">
        <f t="shared" si="1"/>
        <v>0</v>
      </c>
    </row>
    <row r="112" spans="1:26" ht="16" customHeight="1" x14ac:dyDescent="0.2">
      <c r="A112" s="54"/>
      <c r="B112" s="55">
        <v>843380167969</v>
      </c>
      <c r="C112" s="56" t="s">
        <v>4874</v>
      </c>
      <c r="D112" s="56" t="s">
        <v>4875</v>
      </c>
      <c r="E112" s="56" t="str" cm="1">
        <f t="array" ref="E112">_xlfn.XLOOKUP(C112,Master!E1:E2386,Master!H1:H2386)</f>
        <v>No</v>
      </c>
      <c r="F112" s="56" t="s">
        <v>4663</v>
      </c>
      <c r="G112" s="56" t="s">
        <v>70</v>
      </c>
      <c r="H112" s="56" t="s">
        <v>451</v>
      </c>
      <c r="I112" s="56" t="s">
        <v>473</v>
      </c>
      <c r="J112" s="56" t="s">
        <v>4664</v>
      </c>
      <c r="K112" s="56" t="s">
        <v>56</v>
      </c>
      <c r="L112" s="56" t="s">
        <v>50</v>
      </c>
      <c r="M112" s="57">
        <v>82.5</v>
      </c>
      <c r="N112" s="57" cm="1">
        <f t="array" ref="N112">O112</f>
        <v>160</v>
      </c>
      <c r="O112" s="57">
        <v>160</v>
      </c>
      <c r="P112" s="58" cm="1">
        <f t="array" ref="P112">(O112*$P$3)*(M112/O112)</f>
        <v>114.67499999999998</v>
      </c>
      <c r="Q112" s="58" cm="1">
        <f t="array" ref="Q112">R112</f>
        <v>267</v>
      </c>
      <c r="R112" s="58" cm="1">
        <f t="array" ref="R112">ROUND(O112*$P$3*(1+$Q$3),0)</f>
        <v>267</v>
      </c>
      <c r="S112" s="56" t="s">
        <v>57</v>
      </c>
      <c r="T112" s="60" t="s">
        <v>58</v>
      </c>
      <c r="U112" s="51"/>
      <c r="V112" s="61"/>
      <c r="W112" s="61"/>
      <c r="X112" s="61"/>
      <c r="Y112" s="61"/>
      <c r="Z112" s="53">
        <f t="shared" si="1"/>
        <v>0</v>
      </c>
    </row>
    <row r="113" spans="1:26" ht="16" customHeight="1" x14ac:dyDescent="0.2">
      <c r="A113" s="54"/>
      <c r="B113" s="55">
        <v>843380167976</v>
      </c>
      <c r="C113" s="56" t="s">
        <v>4876</v>
      </c>
      <c r="D113" s="56" t="s">
        <v>4877</v>
      </c>
      <c r="E113" s="56" t="str" cm="1">
        <f t="array" ref="E113">_xlfn.XLOOKUP(C113,Master!E1:E2386,Master!H1:H2386)</f>
        <v>No</v>
      </c>
      <c r="F113" s="56" t="s">
        <v>4663</v>
      </c>
      <c r="G113" s="56" t="s">
        <v>282</v>
      </c>
      <c r="H113" s="56" t="s">
        <v>451</v>
      </c>
      <c r="I113" s="56" t="s">
        <v>473</v>
      </c>
      <c r="J113" s="56" t="s">
        <v>4664</v>
      </c>
      <c r="K113" s="56" t="s">
        <v>56</v>
      </c>
      <c r="L113" s="56" t="s">
        <v>50</v>
      </c>
      <c r="M113" s="57">
        <v>82.5</v>
      </c>
      <c r="N113" s="57" cm="1">
        <f t="array" ref="N113">O113</f>
        <v>160</v>
      </c>
      <c r="O113" s="57">
        <v>160</v>
      </c>
      <c r="P113" s="58" cm="1">
        <f t="array" ref="P113">(O113*$P$3)*(M113/O113)</f>
        <v>114.67499999999998</v>
      </c>
      <c r="Q113" s="58" cm="1">
        <f t="array" ref="Q113">R113</f>
        <v>267</v>
      </c>
      <c r="R113" s="58" cm="1">
        <f t="array" ref="R113">ROUND(O113*$P$3*(1+$Q$3),0)</f>
        <v>267</v>
      </c>
      <c r="S113" s="56" t="s">
        <v>57</v>
      </c>
      <c r="T113" s="60" t="s">
        <v>58</v>
      </c>
      <c r="U113" s="51"/>
      <c r="V113" s="61"/>
      <c r="W113" s="61"/>
      <c r="X113" s="61"/>
      <c r="Y113" s="61"/>
      <c r="Z113" s="53">
        <f t="shared" si="1"/>
        <v>0</v>
      </c>
    </row>
    <row r="114" spans="1:26" ht="16" customHeight="1" x14ac:dyDescent="0.2">
      <c r="A114" s="54"/>
      <c r="B114" s="55">
        <v>843380167983</v>
      </c>
      <c r="C114" s="56" t="s">
        <v>4878</v>
      </c>
      <c r="D114" s="56" t="s">
        <v>4879</v>
      </c>
      <c r="E114" s="56" t="str" cm="1">
        <f t="array" ref="E114">_xlfn.XLOOKUP(C114,Master!E1:E2386,Master!H1:H2386)</f>
        <v>No</v>
      </c>
      <c r="F114" s="56" t="s">
        <v>4663</v>
      </c>
      <c r="G114" s="56" t="s">
        <v>285</v>
      </c>
      <c r="H114" s="56" t="s">
        <v>451</v>
      </c>
      <c r="I114" s="56" t="s">
        <v>473</v>
      </c>
      <c r="J114" s="56" t="s">
        <v>4664</v>
      </c>
      <c r="K114" s="56" t="s">
        <v>56</v>
      </c>
      <c r="L114" s="56" t="s">
        <v>50</v>
      </c>
      <c r="M114" s="57">
        <v>82.5</v>
      </c>
      <c r="N114" s="57" cm="1">
        <f t="array" ref="N114">O114</f>
        <v>160</v>
      </c>
      <c r="O114" s="57">
        <v>160</v>
      </c>
      <c r="P114" s="58" cm="1">
        <f t="array" ref="P114">(O114*$P$3)*(M114/O114)</f>
        <v>114.67499999999998</v>
      </c>
      <c r="Q114" s="58" cm="1">
        <f t="array" ref="Q114">R114</f>
        <v>267</v>
      </c>
      <c r="R114" s="58" cm="1">
        <f t="array" ref="R114">ROUND(O114*$P$3*(1+$Q$3),0)</f>
        <v>267</v>
      </c>
      <c r="S114" s="56" t="s">
        <v>57</v>
      </c>
      <c r="T114" s="60" t="s">
        <v>58</v>
      </c>
      <c r="U114" s="51"/>
      <c r="V114" s="61"/>
      <c r="W114" s="61"/>
      <c r="X114" s="61"/>
      <c r="Y114" s="61"/>
      <c r="Z114" s="53">
        <f t="shared" si="1"/>
        <v>0</v>
      </c>
    </row>
    <row r="115" spans="1:26" ht="16" customHeight="1" x14ac:dyDescent="0.2">
      <c r="A115" s="54"/>
      <c r="B115" s="55">
        <v>843380167990</v>
      </c>
      <c r="C115" s="56" t="s">
        <v>4880</v>
      </c>
      <c r="D115" s="56" t="s">
        <v>4881</v>
      </c>
      <c r="E115" s="56" t="str" cm="1">
        <f t="array" ref="E115">_xlfn.XLOOKUP(C115,Master!E1:E2386,Master!H1:H2386)</f>
        <v>No</v>
      </c>
      <c r="F115" s="56" t="s">
        <v>4677</v>
      </c>
      <c r="G115" s="56" t="s">
        <v>61</v>
      </c>
      <c r="H115" s="56" t="s">
        <v>451</v>
      </c>
      <c r="I115" s="56" t="s">
        <v>473</v>
      </c>
      <c r="J115" s="56" t="s">
        <v>4664</v>
      </c>
      <c r="K115" s="56" t="s">
        <v>56</v>
      </c>
      <c r="L115" s="56" t="s">
        <v>50</v>
      </c>
      <c r="M115" s="57">
        <v>82.5</v>
      </c>
      <c r="N115" s="57" cm="1">
        <f t="array" ref="N115">O115</f>
        <v>160</v>
      </c>
      <c r="O115" s="57">
        <v>160</v>
      </c>
      <c r="P115" s="58" cm="1">
        <f t="array" ref="P115">(O115*$P$3)*(M115/O115)</f>
        <v>114.67499999999998</v>
      </c>
      <c r="Q115" s="58" cm="1">
        <f t="array" ref="Q115">R115</f>
        <v>267</v>
      </c>
      <c r="R115" s="58" cm="1">
        <f t="array" ref="R115">ROUND(O115*$P$3*(1+$Q$3),0)</f>
        <v>267</v>
      </c>
      <c r="S115" s="56" t="s">
        <v>57</v>
      </c>
      <c r="T115" s="60" t="s">
        <v>58</v>
      </c>
      <c r="U115" s="51"/>
      <c r="V115" s="61"/>
      <c r="W115" s="61"/>
      <c r="X115" s="61"/>
      <c r="Y115" s="61"/>
      <c r="Z115" s="53">
        <f t="shared" si="1"/>
        <v>0</v>
      </c>
    </row>
    <row r="116" spans="1:26" ht="16" customHeight="1" x14ac:dyDescent="0.2">
      <c r="A116" s="54"/>
      <c r="B116" s="55">
        <v>843380168003</v>
      </c>
      <c r="C116" s="56" t="s">
        <v>4882</v>
      </c>
      <c r="D116" s="56" t="s">
        <v>4883</v>
      </c>
      <c r="E116" s="56" t="str" cm="1">
        <f t="array" ref="E116">_xlfn.XLOOKUP(C116,Master!E1:E2386,Master!H1:H2386)</f>
        <v>No</v>
      </c>
      <c r="F116" s="56" t="s">
        <v>4677</v>
      </c>
      <c r="G116" s="56" t="s">
        <v>64</v>
      </c>
      <c r="H116" s="56" t="s">
        <v>451</v>
      </c>
      <c r="I116" s="56" t="s">
        <v>473</v>
      </c>
      <c r="J116" s="56" t="s">
        <v>4664</v>
      </c>
      <c r="K116" s="56" t="s">
        <v>56</v>
      </c>
      <c r="L116" s="56" t="s">
        <v>50</v>
      </c>
      <c r="M116" s="57">
        <v>82.5</v>
      </c>
      <c r="N116" s="57" cm="1">
        <f t="array" ref="N116">O116</f>
        <v>160</v>
      </c>
      <c r="O116" s="57">
        <v>160</v>
      </c>
      <c r="P116" s="58" cm="1">
        <f t="array" ref="P116">(O116*$P$3)*(M116/O116)</f>
        <v>114.67499999999998</v>
      </c>
      <c r="Q116" s="58" cm="1">
        <f t="array" ref="Q116">R116</f>
        <v>267</v>
      </c>
      <c r="R116" s="58" cm="1">
        <f t="array" ref="R116">ROUND(O116*$P$3*(1+$Q$3),0)</f>
        <v>267</v>
      </c>
      <c r="S116" s="56" t="s">
        <v>57</v>
      </c>
      <c r="T116" s="60" t="s">
        <v>58</v>
      </c>
      <c r="U116" s="51"/>
      <c r="V116" s="61"/>
      <c r="W116" s="61"/>
      <c r="X116" s="61"/>
      <c r="Y116" s="61"/>
      <c r="Z116" s="53">
        <f t="shared" si="1"/>
        <v>0</v>
      </c>
    </row>
    <row r="117" spans="1:26" ht="16" customHeight="1" x14ac:dyDescent="0.2">
      <c r="A117" s="54"/>
      <c r="B117" s="55">
        <v>843380168010</v>
      </c>
      <c r="C117" s="56" t="s">
        <v>4884</v>
      </c>
      <c r="D117" s="56" t="s">
        <v>4885</v>
      </c>
      <c r="E117" s="56" t="str" cm="1">
        <f t="array" ref="E117">_xlfn.XLOOKUP(C117,Master!E1:E2386,Master!H1:H2386)</f>
        <v>No</v>
      </c>
      <c r="F117" s="56" t="s">
        <v>4677</v>
      </c>
      <c r="G117" s="56" t="s">
        <v>67</v>
      </c>
      <c r="H117" s="56" t="s">
        <v>451</v>
      </c>
      <c r="I117" s="56" t="s">
        <v>473</v>
      </c>
      <c r="J117" s="56" t="s">
        <v>4664</v>
      </c>
      <c r="K117" s="56" t="s">
        <v>56</v>
      </c>
      <c r="L117" s="56" t="s">
        <v>50</v>
      </c>
      <c r="M117" s="57">
        <v>82.5</v>
      </c>
      <c r="N117" s="57" cm="1">
        <f t="array" ref="N117">O117</f>
        <v>160</v>
      </c>
      <c r="O117" s="57">
        <v>160</v>
      </c>
      <c r="P117" s="58" cm="1">
        <f t="array" ref="P117">(O117*$P$3)*(M117/O117)</f>
        <v>114.67499999999998</v>
      </c>
      <c r="Q117" s="58" cm="1">
        <f t="array" ref="Q117">R117</f>
        <v>267</v>
      </c>
      <c r="R117" s="58" cm="1">
        <f t="array" ref="R117">ROUND(O117*$P$3*(1+$Q$3),0)</f>
        <v>267</v>
      </c>
      <c r="S117" s="56" t="s">
        <v>57</v>
      </c>
      <c r="T117" s="60" t="s">
        <v>58</v>
      </c>
      <c r="U117" s="51"/>
      <c r="V117" s="61"/>
      <c r="W117" s="61"/>
      <c r="X117" s="61"/>
      <c r="Y117" s="61"/>
      <c r="Z117" s="53">
        <f t="shared" si="1"/>
        <v>0</v>
      </c>
    </row>
    <row r="118" spans="1:26" ht="16" customHeight="1" x14ac:dyDescent="0.2">
      <c r="A118" s="54"/>
      <c r="B118" s="55">
        <v>843380168027</v>
      </c>
      <c r="C118" s="56" t="s">
        <v>4886</v>
      </c>
      <c r="D118" s="56" t="s">
        <v>4887</v>
      </c>
      <c r="E118" s="56" t="str" cm="1">
        <f t="array" ref="E118">_xlfn.XLOOKUP(C118,Master!E1:E2386,Master!H1:H2386)</f>
        <v>No</v>
      </c>
      <c r="F118" s="56" t="s">
        <v>4677</v>
      </c>
      <c r="G118" s="56" t="s">
        <v>70</v>
      </c>
      <c r="H118" s="56" t="s">
        <v>451</v>
      </c>
      <c r="I118" s="56" t="s">
        <v>473</v>
      </c>
      <c r="J118" s="56" t="s">
        <v>4664</v>
      </c>
      <c r="K118" s="56" t="s">
        <v>56</v>
      </c>
      <c r="L118" s="56" t="s">
        <v>50</v>
      </c>
      <c r="M118" s="57">
        <v>82.5</v>
      </c>
      <c r="N118" s="57" cm="1">
        <f t="array" ref="N118">O118</f>
        <v>160</v>
      </c>
      <c r="O118" s="57">
        <v>160</v>
      </c>
      <c r="P118" s="58" cm="1">
        <f t="array" ref="P118">(O118*$P$3)*(M118/O118)</f>
        <v>114.67499999999998</v>
      </c>
      <c r="Q118" s="58" cm="1">
        <f t="array" ref="Q118">R118</f>
        <v>267</v>
      </c>
      <c r="R118" s="58" cm="1">
        <f t="array" ref="R118">ROUND(O118*$P$3*(1+$Q$3),0)</f>
        <v>267</v>
      </c>
      <c r="S118" s="56" t="s">
        <v>57</v>
      </c>
      <c r="T118" s="60" t="s">
        <v>58</v>
      </c>
      <c r="U118" s="51"/>
      <c r="V118" s="61"/>
      <c r="W118" s="61"/>
      <c r="X118" s="61"/>
      <c r="Y118" s="61"/>
      <c r="Z118" s="53">
        <f t="shared" si="1"/>
        <v>0</v>
      </c>
    </row>
    <row r="119" spans="1:26" ht="16" customHeight="1" x14ac:dyDescent="0.2">
      <c r="A119" s="54"/>
      <c r="B119" s="55">
        <v>843380168034</v>
      </c>
      <c r="C119" s="56" t="s">
        <v>4888</v>
      </c>
      <c r="D119" s="56" t="s">
        <v>4889</v>
      </c>
      <c r="E119" s="56" t="str" cm="1">
        <f t="array" ref="E119">_xlfn.XLOOKUP(C119,Master!E1:E2386,Master!H1:H2386)</f>
        <v>No</v>
      </c>
      <c r="F119" s="56" t="s">
        <v>4677</v>
      </c>
      <c r="G119" s="56" t="s">
        <v>282</v>
      </c>
      <c r="H119" s="56" t="s">
        <v>451</v>
      </c>
      <c r="I119" s="56" t="s">
        <v>473</v>
      </c>
      <c r="J119" s="56" t="s">
        <v>4664</v>
      </c>
      <c r="K119" s="56" t="s">
        <v>56</v>
      </c>
      <c r="L119" s="56" t="s">
        <v>50</v>
      </c>
      <c r="M119" s="57">
        <v>82.5</v>
      </c>
      <c r="N119" s="57" cm="1">
        <f t="array" ref="N119">O119</f>
        <v>160</v>
      </c>
      <c r="O119" s="57">
        <v>160</v>
      </c>
      <c r="P119" s="58" cm="1">
        <f t="array" ref="P119">(O119*$P$3)*(M119/O119)</f>
        <v>114.67499999999998</v>
      </c>
      <c r="Q119" s="58" cm="1">
        <f t="array" ref="Q119">R119</f>
        <v>267</v>
      </c>
      <c r="R119" s="58" cm="1">
        <f t="array" ref="R119">ROUND(O119*$P$3*(1+$Q$3),0)</f>
        <v>267</v>
      </c>
      <c r="S119" s="56" t="s">
        <v>57</v>
      </c>
      <c r="T119" s="60" t="s">
        <v>58</v>
      </c>
      <c r="U119" s="51"/>
      <c r="V119" s="61"/>
      <c r="W119" s="61"/>
      <c r="X119" s="61"/>
      <c r="Y119" s="61"/>
      <c r="Z119" s="53">
        <f t="shared" si="1"/>
        <v>0</v>
      </c>
    </row>
    <row r="120" spans="1:26" ht="16" customHeight="1" x14ac:dyDescent="0.2">
      <c r="A120" s="54"/>
      <c r="B120" s="55">
        <v>843380168041</v>
      </c>
      <c r="C120" s="56" t="s">
        <v>4890</v>
      </c>
      <c r="D120" s="56" t="s">
        <v>4891</v>
      </c>
      <c r="E120" s="56" t="str" cm="1">
        <f t="array" ref="E120">_xlfn.XLOOKUP(C120,Master!E1:E2386,Master!H1:H2386)</f>
        <v>No</v>
      </c>
      <c r="F120" s="56" t="s">
        <v>4677</v>
      </c>
      <c r="G120" s="56" t="s">
        <v>285</v>
      </c>
      <c r="H120" s="56" t="s">
        <v>451</v>
      </c>
      <c r="I120" s="56" t="s">
        <v>473</v>
      </c>
      <c r="J120" s="56" t="s">
        <v>4664</v>
      </c>
      <c r="K120" s="56" t="s">
        <v>56</v>
      </c>
      <c r="L120" s="56" t="s">
        <v>50</v>
      </c>
      <c r="M120" s="57">
        <v>82.5</v>
      </c>
      <c r="N120" s="57" cm="1">
        <f t="array" ref="N120">O120</f>
        <v>160</v>
      </c>
      <c r="O120" s="57">
        <v>160</v>
      </c>
      <c r="P120" s="58" cm="1">
        <f t="array" ref="P120">(O120*$P$3)*(M120/O120)</f>
        <v>114.67499999999998</v>
      </c>
      <c r="Q120" s="58" cm="1">
        <f t="array" ref="Q120">R120</f>
        <v>267</v>
      </c>
      <c r="R120" s="58" cm="1">
        <f t="array" ref="R120">ROUND(O120*$P$3*(1+$Q$3),0)</f>
        <v>267</v>
      </c>
      <c r="S120" s="56" t="s">
        <v>57</v>
      </c>
      <c r="T120" s="60" t="s">
        <v>58</v>
      </c>
      <c r="U120" s="51"/>
      <c r="V120" s="61"/>
      <c r="W120" s="61"/>
      <c r="X120" s="61"/>
      <c r="Y120" s="61"/>
      <c r="Z120" s="53">
        <f t="shared" si="1"/>
        <v>0</v>
      </c>
    </row>
    <row r="121" spans="1:26" ht="16" customHeight="1" x14ac:dyDescent="0.2">
      <c r="A121" s="54"/>
      <c r="B121" s="55">
        <v>843380133674</v>
      </c>
      <c r="C121" s="56" t="s">
        <v>4892</v>
      </c>
      <c r="D121" s="56" t="s">
        <v>4893</v>
      </c>
      <c r="E121" s="56" t="str" cm="1">
        <f t="array" ref="E121">_xlfn.XLOOKUP(C121,Master!E1:E2386,Master!H1:H2386)</f>
        <v>Yes</v>
      </c>
      <c r="F121" s="56" t="s">
        <v>4663</v>
      </c>
      <c r="G121" s="56" t="s">
        <v>61</v>
      </c>
      <c r="H121" s="56" t="s">
        <v>451</v>
      </c>
      <c r="I121" s="56" t="s">
        <v>473</v>
      </c>
      <c r="J121" s="56" t="s">
        <v>4664</v>
      </c>
      <c r="K121" s="56" t="s">
        <v>50</v>
      </c>
      <c r="L121" s="56" t="s">
        <v>56</v>
      </c>
      <c r="M121" s="57">
        <v>240</v>
      </c>
      <c r="N121" s="57" cm="1">
        <f t="array" ref="N121">O121</f>
        <v>400</v>
      </c>
      <c r="O121" s="57">
        <v>400</v>
      </c>
      <c r="P121" s="58" cm="1">
        <f t="array" ref="P121">(O121*$P$3)*(M121/O121)</f>
        <v>333.59999999999997</v>
      </c>
      <c r="Q121" s="58" cm="1">
        <f t="array" ref="Q121">R121</f>
        <v>667</v>
      </c>
      <c r="R121" s="58" cm="1">
        <f t="array" ref="R121">ROUND(O121*$P$3*(1+$Q$3),0)</f>
        <v>667</v>
      </c>
      <c r="S121" s="56" t="s">
        <v>57</v>
      </c>
      <c r="T121" s="60" t="s">
        <v>58</v>
      </c>
      <c r="U121" s="51"/>
      <c r="V121" s="61"/>
      <c r="W121" s="61"/>
      <c r="X121" s="61"/>
      <c r="Y121" s="61"/>
      <c r="Z121" s="53">
        <f t="shared" si="1"/>
        <v>0</v>
      </c>
    </row>
    <row r="122" spans="1:26" ht="16" customHeight="1" x14ac:dyDescent="0.2">
      <c r="A122" s="54"/>
      <c r="B122" s="55">
        <v>843380133667</v>
      </c>
      <c r="C122" s="56" t="s">
        <v>4894</v>
      </c>
      <c r="D122" s="56" t="s">
        <v>4895</v>
      </c>
      <c r="E122" s="56" t="str" cm="1">
        <f t="array" ref="E122">_xlfn.XLOOKUP(C122,Master!E1:E2386,Master!H1:H2386)</f>
        <v>Yes</v>
      </c>
      <c r="F122" s="56" t="s">
        <v>4663</v>
      </c>
      <c r="G122" s="56" t="s">
        <v>64</v>
      </c>
      <c r="H122" s="56" t="s">
        <v>451</v>
      </c>
      <c r="I122" s="56" t="s">
        <v>473</v>
      </c>
      <c r="J122" s="56" t="s">
        <v>4664</v>
      </c>
      <c r="K122" s="56" t="s">
        <v>50</v>
      </c>
      <c r="L122" s="56" t="s">
        <v>56</v>
      </c>
      <c r="M122" s="57">
        <v>240</v>
      </c>
      <c r="N122" s="57" cm="1">
        <f t="array" ref="N122">O122</f>
        <v>400</v>
      </c>
      <c r="O122" s="57">
        <v>400</v>
      </c>
      <c r="P122" s="58" cm="1">
        <f t="array" ref="P122">(O122*$P$3)*(M122/O122)</f>
        <v>333.59999999999997</v>
      </c>
      <c r="Q122" s="58" cm="1">
        <f t="array" ref="Q122">R122</f>
        <v>667</v>
      </c>
      <c r="R122" s="58" cm="1">
        <f t="array" ref="R122">ROUND(O122*$P$3*(1+$Q$3),0)</f>
        <v>667</v>
      </c>
      <c r="S122" s="56" t="s">
        <v>57</v>
      </c>
      <c r="T122" s="60" t="s">
        <v>58</v>
      </c>
      <c r="U122" s="51"/>
      <c r="V122" s="61"/>
      <c r="W122" s="61"/>
      <c r="X122" s="61"/>
      <c r="Y122" s="61"/>
      <c r="Z122" s="53">
        <f t="shared" si="1"/>
        <v>0</v>
      </c>
    </row>
    <row r="123" spans="1:26" ht="16" customHeight="1" x14ac:dyDescent="0.2">
      <c r="A123" s="54"/>
      <c r="B123" s="55">
        <v>843380133650</v>
      </c>
      <c r="C123" s="56" t="s">
        <v>4896</v>
      </c>
      <c r="D123" s="56" t="s">
        <v>4897</v>
      </c>
      <c r="E123" s="56" t="str" cm="1">
        <f t="array" ref="E123">_xlfn.XLOOKUP(C123,Master!E1:E2386,Master!H1:H2386)</f>
        <v>Yes</v>
      </c>
      <c r="F123" s="56" t="s">
        <v>4663</v>
      </c>
      <c r="G123" s="56" t="s">
        <v>67</v>
      </c>
      <c r="H123" s="56" t="s">
        <v>451</v>
      </c>
      <c r="I123" s="56" t="s">
        <v>473</v>
      </c>
      <c r="J123" s="56" t="s">
        <v>4664</v>
      </c>
      <c r="K123" s="56" t="s">
        <v>50</v>
      </c>
      <c r="L123" s="56" t="s">
        <v>56</v>
      </c>
      <c r="M123" s="57">
        <v>240</v>
      </c>
      <c r="N123" s="57" cm="1">
        <f t="array" ref="N123">O123</f>
        <v>400</v>
      </c>
      <c r="O123" s="57">
        <v>400</v>
      </c>
      <c r="P123" s="58" cm="1">
        <f t="array" ref="P123">(O123*$P$3)*(M123/O123)</f>
        <v>333.59999999999997</v>
      </c>
      <c r="Q123" s="58" cm="1">
        <f t="array" ref="Q123">R123</f>
        <v>667</v>
      </c>
      <c r="R123" s="58" cm="1">
        <f t="array" ref="R123">ROUND(O123*$P$3*(1+$Q$3),0)</f>
        <v>667</v>
      </c>
      <c r="S123" s="56" t="s">
        <v>57</v>
      </c>
      <c r="T123" s="60" t="s">
        <v>58</v>
      </c>
      <c r="U123" s="51"/>
      <c r="V123" s="61"/>
      <c r="W123" s="61"/>
      <c r="X123" s="61"/>
      <c r="Y123" s="61"/>
      <c r="Z123" s="53">
        <f t="shared" si="1"/>
        <v>0</v>
      </c>
    </row>
    <row r="124" spans="1:26" ht="16" customHeight="1" x14ac:dyDescent="0.2">
      <c r="A124" s="54"/>
      <c r="B124" s="55">
        <v>843380133681</v>
      </c>
      <c r="C124" s="56" t="s">
        <v>4898</v>
      </c>
      <c r="D124" s="56" t="s">
        <v>4899</v>
      </c>
      <c r="E124" s="56" t="str" cm="1">
        <f t="array" ref="E124">_xlfn.XLOOKUP(C124,Master!E1:E2386,Master!H1:H2386)</f>
        <v>Yes</v>
      </c>
      <c r="F124" s="56" t="s">
        <v>4663</v>
      </c>
      <c r="G124" s="56" t="s">
        <v>70</v>
      </c>
      <c r="H124" s="56" t="s">
        <v>451</v>
      </c>
      <c r="I124" s="56" t="s">
        <v>473</v>
      </c>
      <c r="J124" s="56" t="s">
        <v>4664</v>
      </c>
      <c r="K124" s="56" t="s">
        <v>50</v>
      </c>
      <c r="L124" s="56" t="s">
        <v>56</v>
      </c>
      <c r="M124" s="57">
        <v>240</v>
      </c>
      <c r="N124" s="57" cm="1">
        <f t="array" ref="N124">O124</f>
        <v>400</v>
      </c>
      <c r="O124" s="57">
        <v>400</v>
      </c>
      <c r="P124" s="58" cm="1">
        <f t="array" ref="P124">(O124*$P$3)*(M124/O124)</f>
        <v>333.59999999999997</v>
      </c>
      <c r="Q124" s="58" cm="1">
        <f t="array" ref="Q124">R124</f>
        <v>667</v>
      </c>
      <c r="R124" s="58" cm="1">
        <f t="array" ref="R124">ROUND(O124*$P$3*(1+$Q$3),0)</f>
        <v>667</v>
      </c>
      <c r="S124" s="56" t="s">
        <v>57</v>
      </c>
      <c r="T124" s="60" t="s">
        <v>58</v>
      </c>
      <c r="U124" s="51"/>
      <c r="V124" s="61"/>
      <c r="W124" s="61"/>
      <c r="X124" s="61"/>
      <c r="Y124" s="61"/>
      <c r="Z124" s="53">
        <f t="shared" si="1"/>
        <v>0</v>
      </c>
    </row>
    <row r="125" spans="1:26" ht="16" customHeight="1" x14ac:dyDescent="0.2">
      <c r="A125" s="54"/>
      <c r="B125" s="55">
        <v>843380133636</v>
      </c>
      <c r="C125" s="56" t="s">
        <v>4900</v>
      </c>
      <c r="D125" s="56" t="s">
        <v>4901</v>
      </c>
      <c r="E125" s="56" t="str" cm="1">
        <f t="array" ref="E125">_xlfn.XLOOKUP(C125,Master!E1:E2386,Master!H1:H2386)</f>
        <v>Yes</v>
      </c>
      <c r="F125" s="56" t="s">
        <v>4663</v>
      </c>
      <c r="G125" s="56" t="s">
        <v>282</v>
      </c>
      <c r="H125" s="56" t="s">
        <v>451</v>
      </c>
      <c r="I125" s="56" t="s">
        <v>473</v>
      </c>
      <c r="J125" s="56" t="s">
        <v>4664</v>
      </c>
      <c r="K125" s="56" t="s">
        <v>50</v>
      </c>
      <c r="L125" s="56" t="s">
        <v>56</v>
      </c>
      <c r="M125" s="57">
        <v>240</v>
      </c>
      <c r="N125" s="57" cm="1">
        <f t="array" ref="N125">O125</f>
        <v>400</v>
      </c>
      <c r="O125" s="57">
        <v>400</v>
      </c>
      <c r="P125" s="58" cm="1">
        <f t="array" ref="P125">(O125*$P$3)*(M125/O125)</f>
        <v>333.59999999999997</v>
      </c>
      <c r="Q125" s="58" cm="1">
        <f t="array" ref="Q125">R125</f>
        <v>667</v>
      </c>
      <c r="R125" s="58" cm="1">
        <f t="array" ref="R125">ROUND(O125*$P$3*(1+$Q$3),0)</f>
        <v>667</v>
      </c>
      <c r="S125" s="56" t="s">
        <v>57</v>
      </c>
      <c r="T125" s="60" t="s">
        <v>58</v>
      </c>
      <c r="U125" s="51"/>
      <c r="V125" s="61"/>
      <c r="W125" s="61"/>
      <c r="X125" s="61"/>
      <c r="Y125" s="61"/>
      <c r="Z125" s="53">
        <f t="shared" si="1"/>
        <v>0</v>
      </c>
    </row>
    <row r="126" spans="1:26" ht="16" customHeight="1" x14ac:dyDescent="0.2">
      <c r="A126" s="54"/>
      <c r="B126" s="55">
        <v>843380133643</v>
      </c>
      <c r="C126" s="56" t="s">
        <v>4902</v>
      </c>
      <c r="D126" s="56" t="s">
        <v>4903</v>
      </c>
      <c r="E126" s="56" t="str" cm="1">
        <f t="array" ref="E126">_xlfn.XLOOKUP(C126,Master!E1:E2386,Master!H1:H2386)</f>
        <v>Yes</v>
      </c>
      <c r="F126" s="56" t="s">
        <v>4663</v>
      </c>
      <c r="G126" s="56" t="s">
        <v>285</v>
      </c>
      <c r="H126" s="56" t="s">
        <v>451</v>
      </c>
      <c r="I126" s="56" t="s">
        <v>473</v>
      </c>
      <c r="J126" s="56" t="s">
        <v>4664</v>
      </c>
      <c r="K126" s="56" t="s">
        <v>50</v>
      </c>
      <c r="L126" s="56" t="s">
        <v>56</v>
      </c>
      <c r="M126" s="57">
        <v>240</v>
      </c>
      <c r="N126" s="57" cm="1">
        <f t="array" ref="N126">O126</f>
        <v>400</v>
      </c>
      <c r="O126" s="57">
        <v>400</v>
      </c>
      <c r="P126" s="58" cm="1">
        <f t="array" ref="P126">(O126*$P$3)*(M126/O126)</f>
        <v>333.59999999999997</v>
      </c>
      <c r="Q126" s="58" cm="1">
        <f t="array" ref="Q126">R126</f>
        <v>667</v>
      </c>
      <c r="R126" s="58" cm="1">
        <f t="array" ref="R126">ROUND(O126*$P$3*(1+$Q$3),0)</f>
        <v>667</v>
      </c>
      <c r="S126" s="56" t="s">
        <v>57</v>
      </c>
      <c r="T126" s="60" t="s">
        <v>58</v>
      </c>
      <c r="U126" s="51"/>
      <c r="V126" s="61"/>
      <c r="W126" s="61"/>
      <c r="X126" s="61"/>
      <c r="Y126" s="61"/>
      <c r="Z126" s="53">
        <f t="shared" si="1"/>
        <v>0</v>
      </c>
    </row>
    <row r="127" spans="1:26" ht="16" customHeight="1" x14ac:dyDescent="0.2">
      <c r="A127" s="54"/>
      <c r="B127" s="55">
        <v>843380151364</v>
      </c>
      <c r="C127" s="56" t="s">
        <v>4904</v>
      </c>
      <c r="D127" s="56" t="s">
        <v>4905</v>
      </c>
      <c r="E127" s="56" t="str" cm="1">
        <f t="array" ref="E127">_xlfn.XLOOKUP(C127,Master!E1:E2386,Master!H1:H2386)</f>
        <v>No</v>
      </c>
      <c r="F127" s="56" t="s">
        <v>4677</v>
      </c>
      <c r="G127" s="56" t="s">
        <v>61</v>
      </c>
      <c r="H127" s="56" t="s">
        <v>451</v>
      </c>
      <c r="I127" s="56" t="s">
        <v>505</v>
      </c>
      <c r="J127" s="56" t="s">
        <v>4664</v>
      </c>
      <c r="K127" s="56" t="s">
        <v>50</v>
      </c>
      <c r="L127" s="56" t="s">
        <v>56</v>
      </c>
      <c r="M127" s="57">
        <v>240</v>
      </c>
      <c r="N127" s="57" cm="1">
        <f t="array" ref="N127">O127</f>
        <v>400</v>
      </c>
      <c r="O127" s="57">
        <v>400</v>
      </c>
      <c r="P127" s="58" cm="1">
        <f t="array" ref="P127">(O127*$P$3)*(M127/O127)</f>
        <v>333.59999999999997</v>
      </c>
      <c r="Q127" s="58" cm="1">
        <f t="array" ref="Q127">R127</f>
        <v>667</v>
      </c>
      <c r="R127" s="58" cm="1">
        <f t="array" ref="R127">ROUND(O127*$P$3*(1+$Q$3),0)</f>
        <v>667</v>
      </c>
      <c r="S127" s="56" t="s">
        <v>57</v>
      </c>
      <c r="T127" s="60" t="s">
        <v>58</v>
      </c>
      <c r="U127" s="51"/>
      <c r="V127" s="61"/>
      <c r="W127" s="61"/>
      <c r="X127" s="61"/>
      <c r="Y127" s="61"/>
      <c r="Z127" s="53">
        <f t="shared" si="1"/>
        <v>0</v>
      </c>
    </row>
    <row r="128" spans="1:26" ht="16" customHeight="1" x14ac:dyDescent="0.2">
      <c r="A128" s="54"/>
      <c r="B128" s="55">
        <v>843380151357</v>
      </c>
      <c r="C128" s="56" t="s">
        <v>4906</v>
      </c>
      <c r="D128" s="56" t="s">
        <v>4907</v>
      </c>
      <c r="E128" s="56" t="str" cm="1">
        <f t="array" ref="E128">_xlfn.XLOOKUP(C128,Master!E1:E2386,Master!H1:H2386)</f>
        <v>No</v>
      </c>
      <c r="F128" s="56" t="s">
        <v>4677</v>
      </c>
      <c r="G128" s="56" t="s">
        <v>64</v>
      </c>
      <c r="H128" s="56" t="s">
        <v>451</v>
      </c>
      <c r="I128" s="56" t="s">
        <v>505</v>
      </c>
      <c r="J128" s="56" t="s">
        <v>4664</v>
      </c>
      <c r="K128" s="56" t="s">
        <v>50</v>
      </c>
      <c r="L128" s="56" t="s">
        <v>56</v>
      </c>
      <c r="M128" s="57">
        <v>240</v>
      </c>
      <c r="N128" s="57" cm="1">
        <f t="array" ref="N128">O128</f>
        <v>400</v>
      </c>
      <c r="O128" s="57">
        <v>400</v>
      </c>
      <c r="P128" s="58" cm="1">
        <f t="array" ref="P128">(O128*$P$3)*(M128/O128)</f>
        <v>333.59999999999997</v>
      </c>
      <c r="Q128" s="58" cm="1">
        <f t="array" ref="Q128">R128</f>
        <v>667</v>
      </c>
      <c r="R128" s="58" cm="1">
        <f t="array" ref="R128">ROUND(O128*$P$3*(1+$Q$3),0)</f>
        <v>667</v>
      </c>
      <c r="S128" s="56" t="s">
        <v>57</v>
      </c>
      <c r="T128" s="60" t="s">
        <v>58</v>
      </c>
      <c r="U128" s="51"/>
      <c r="V128" s="61"/>
      <c r="W128" s="61"/>
      <c r="X128" s="61"/>
      <c r="Y128" s="61"/>
      <c r="Z128" s="53">
        <f t="shared" si="1"/>
        <v>0</v>
      </c>
    </row>
    <row r="129" spans="1:26" ht="16" customHeight="1" x14ac:dyDescent="0.2">
      <c r="A129" s="54"/>
      <c r="B129" s="55">
        <v>843380151340</v>
      </c>
      <c r="C129" s="56" t="s">
        <v>4908</v>
      </c>
      <c r="D129" s="56" t="s">
        <v>4909</v>
      </c>
      <c r="E129" s="56" t="str" cm="1">
        <f t="array" ref="E129">_xlfn.XLOOKUP(C129,Master!E1:E2386,Master!H1:H2386)</f>
        <v>No</v>
      </c>
      <c r="F129" s="56" t="s">
        <v>4677</v>
      </c>
      <c r="G129" s="56" t="s">
        <v>67</v>
      </c>
      <c r="H129" s="56" t="s">
        <v>451</v>
      </c>
      <c r="I129" s="56" t="s">
        <v>505</v>
      </c>
      <c r="J129" s="56" t="s">
        <v>4664</v>
      </c>
      <c r="K129" s="56" t="s">
        <v>50</v>
      </c>
      <c r="L129" s="56" t="s">
        <v>56</v>
      </c>
      <c r="M129" s="57">
        <v>240</v>
      </c>
      <c r="N129" s="57" cm="1">
        <f t="array" ref="N129">O129</f>
        <v>400</v>
      </c>
      <c r="O129" s="57">
        <v>400</v>
      </c>
      <c r="P129" s="58" cm="1">
        <f t="array" ref="P129">(O129*$P$3)*(M129/O129)</f>
        <v>333.59999999999997</v>
      </c>
      <c r="Q129" s="58" cm="1">
        <f t="array" ref="Q129">R129</f>
        <v>667</v>
      </c>
      <c r="R129" s="58" cm="1">
        <f t="array" ref="R129">ROUND(O129*$P$3*(1+$Q$3),0)</f>
        <v>667</v>
      </c>
      <c r="S129" s="56" t="s">
        <v>57</v>
      </c>
      <c r="T129" s="60" t="s">
        <v>58</v>
      </c>
      <c r="U129" s="51"/>
      <c r="V129" s="61"/>
      <c r="W129" s="61"/>
      <c r="X129" s="61"/>
      <c r="Y129" s="61"/>
      <c r="Z129" s="53">
        <f t="shared" si="1"/>
        <v>0</v>
      </c>
    </row>
    <row r="130" spans="1:26" ht="16" customHeight="1" x14ac:dyDescent="0.2">
      <c r="A130" s="54"/>
      <c r="B130" s="55">
        <v>843380151371</v>
      </c>
      <c r="C130" s="56" t="s">
        <v>4910</v>
      </c>
      <c r="D130" s="56" t="s">
        <v>4911</v>
      </c>
      <c r="E130" s="56" t="str" cm="1">
        <f t="array" ref="E130">_xlfn.XLOOKUP(C130,Master!E1:E2386,Master!H1:H2386)</f>
        <v>No</v>
      </c>
      <c r="F130" s="56" t="s">
        <v>4677</v>
      </c>
      <c r="G130" s="56" t="s">
        <v>70</v>
      </c>
      <c r="H130" s="56" t="s">
        <v>451</v>
      </c>
      <c r="I130" s="56" t="s">
        <v>505</v>
      </c>
      <c r="J130" s="56" t="s">
        <v>4664</v>
      </c>
      <c r="K130" s="56" t="s">
        <v>50</v>
      </c>
      <c r="L130" s="56" t="s">
        <v>56</v>
      </c>
      <c r="M130" s="57">
        <v>240</v>
      </c>
      <c r="N130" s="57" cm="1">
        <f t="array" ref="N130">O130</f>
        <v>400</v>
      </c>
      <c r="O130" s="57">
        <v>400</v>
      </c>
      <c r="P130" s="58" cm="1">
        <f t="array" ref="P130">(O130*$P$3)*(M130/O130)</f>
        <v>333.59999999999997</v>
      </c>
      <c r="Q130" s="58" cm="1">
        <f t="array" ref="Q130">R130</f>
        <v>667</v>
      </c>
      <c r="R130" s="58" cm="1">
        <f t="array" ref="R130">ROUND(O130*$P$3*(1+$Q$3),0)</f>
        <v>667</v>
      </c>
      <c r="S130" s="56" t="s">
        <v>57</v>
      </c>
      <c r="T130" s="60" t="s">
        <v>58</v>
      </c>
      <c r="U130" s="51"/>
      <c r="V130" s="61"/>
      <c r="W130" s="61"/>
      <c r="X130" s="61"/>
      <c r="Y130" s="61"/>
      <c r="Z130" s="53">
        <f t="shared" si="1"/>
        <v>0</v>
      </c>
    </row>
    <row r="131" spans="1:26" ht="16" customHeight="1" x14ac:dyDescent="0.2">
      <c r="A131" s="54"/>
      <c r="B131" s="55">
        <v>843380151326</v>
      </c>
      <c r="C131" s="56" t="s">
        <v>4912</v>
      </c>
      <c r="D131" s="56" t="s">
        <v>4913</v>
      </c>
      <c r="E131" s="56" t="str" cm="1">
        <f t="array" ref="E131">_xlfn.XLOOKUP(C131,Master!E1:E2386,Master!H1:H2386)</f>
        <v>No</v>
      </c>
      <c r="F131" s="56" t="s">
        <v>4677</v>
      </c>
      <c r="G131" s="56" t="s">
        <v>282</v>
      </c>
      <c r="H131" s="56" t="s">
        <v>451</v>
      </c>
      <c r="I131" s="56" t="s">
        <v>505</v>
      </c>
      <c r="J131" s="56" t="s">
        <v>4664</v>
      </c>
      <c r="K131" s="56" t="s">
        <v>50</v>
      </c>
      <c r="L131" s="56" t="s">
        <v>56</v>
      </c>
      <c r="M131" s="57">
        <v>240</v>
      </c>
      <c r="N131" s="57" cm="1">
        <f t="array" ref="N131">O131</f>
        <v>400</v>
      </c>
      <c r="O131" s="57">
        <v>400</v>
      </c>
      <c r="P131" s="58" cm="1">
        <f t="array" ref="P131">(O131*$P$3)*(M131/O131)</f>
        <v>333.59999999999997</v>
      </c>
      <c r="Q131" s="58" cm="1">
        <f t="array" ref="Q131">R131</f>
        <v>667</v>
      </c>
      <c r="R131" s="58" cm="1">
        <f t="array" ref="R131">ROUND(O131*$P$3*(1+$Q$3),0)</f>
        <v>667</v>
      </c>
      <c r="S131" s="56" t="s">
        <v>57</v>
      </c>
      <c r="T131" s="60" t="s">
        <v>58</v>
      </c>
      <c r="U131" s="51"/>
      <c r="V131" s="61"/>
      <c r="W131" s="61"/>
      <c r="X131" s="61"/>
      <c r="Y131" s="61"/>
      <c r="Z131" s="53">
        <f t="shared" si="1"/>
        <v>0</v>
      </c>
    </row>
    <row r="132" spans="1:26" ht="16" customHeight="1" x14ac:dyDescent="0.2">
      <c r="A132" s="54"/>
      <c r="B132" s="55">
        <v>843380151333</v>
      </c>
      <c r="C132" s="56" t="s">
        <v>4914</v>
      </c>
      <c r="D132" s="56" t="s">
        <v>4915</v>
      </c>
      <c r="E132" s="56" t="str" cm="1">
        <f t="array" ref="E132">_xlfn.XLOOKUP(C132,Master!E1:E2386,Master!H1:H2386)</f>
        <v>No</v>
      </c>
      <c r="F132" s="56" t="s">
        <v>4677</v>
      </c>
      <c r="G132" s="56" t="s">
        <v>285</v>
      </c>
      <c r="H132" s="56" t="s">
        <v>451</v>
      </c>
      <c r="I132" s="56" t="s">
        <v>505</v>
      </c>
      <c r="J132" s="56" t="s">
        <v>4664</v>
      </c>
      <c r="K132" s="56" t="s">
        <v>50</v>
      </c>
      <c r="L132" s="56" t="s">
        <v>56</v>
      </c>
      <c r="M132" s="57">
        <v>240</v>
      </c>
      <c r="N132" s="57" cm="1">
        <f t="array" ref="N132">O132</f>
        <v>400</v>
      </c>
      <c r="O132" s="57">
        <v>400</v>
      </c>
      <c r="P132" s="58" cm="1">
        <f t="array" ref="P132">(O132*$P$3)*(M132/O132)</f>
        <v>333.59999999999997</v>
      </c>
      <c r="Q132" s="58" cm="1">
        <f t="array" ref="Q132">R132</f>
        <v>667</v>
      </c>
      <c r="R132" s="58" cm="1">
        <f t="array" ref="R132">ROUND(O132*$P$3*(1+$Q$3),0)</f>
        <v>667</v>
      </c>
      <c r="S132" s="56" t="s">
        <v>57</v>
      </c>
      <c r="T132" s="60" t="s">
        <v>58</v>
      </c>
      <c r="U132" s="51"/>
      <c r="V132" s="61"/>
      <c r="W132" s="61"/>
      <c r="X132" s="61"/>
      <c r="Y132" s="61"/>
      <c r="Z132" s="53">
        <f t="shared" si="1"/>
        <v>0</v>
      </c>
    </row>
    <row r="133" spans="1:26" ht="16" customHeight="1" x14ac:dyDescent="0.2">
      <c r="A133" s="54"/>
      <c r="B133" s="55">
        <v>843380169147</v>
      </c>
      <c r="C133" s="56" t="s">
        <v>4916</v>
      </c>
      <c r="D133" s="56" t="s">
        <v>4917</v>
      </c>
      <c r="E133" s="56" t="str" cm="1">
        <f t="array" ref="E133">_xlfn.XLOOKUP(C133,Master!E1:E2386,Master!H1:H2386)</f>
        <v>No</v>
      </c>
      <c r="F133" s="56" t="s">
        <v>4663</v>
      </c>
      <c r="G133" s="56" t="s">
        <v>61</v>
      </c>
      <c r="H133" s="56" t="s">
        <v>451</v>
      </c>
      <c r="I133" s="56" t="s">
        <v>505</v>
      </c>
      <c r="J133" s="56" t="s">
        <v>4664</v>
      </c>
      <c r="K133" s="56" t="s">
        <v>50</v>
      </c>
      <c r="L133" s="56" t="s">
        <v>474</v>
      </c>
      <c r="M133" s="57">
        <v>300</v>
      </c>
      <c r="N133" s="57" cm="1">
        <f t="array" ref="N133">O133</f>
        <v>500</v>
      </c>
      <c r="O133" s="57">
        <v>500</v>
      </c>
      <c r="P133" s="58" cm="1">
        <f t="array" ref="P133">(O133*$P$3)*(M133/O133)</f>
        <v>417</v>
      </c>
      <c r="Q133" s="58" cm="1">
        <f t="array" ref="Q133">R133</f>
        <v>834</v>
      </c>
      <c r="R133" s="58" cm="1">
        <f t="array" ref="R133">ROUND(O133*$P$3*(1+$Q$3),0)</f>
        <v>834</v>
      </c>
      <c r="S133" s="56" t="s">
        <v>57</v>
      </c>
      <c r="T133" s="60" t="s">
        <v>58</v>
      </c>
      <c r="U133" s="51"/>
      <c r="V133" s="61"/>
      <c r="W133" s="61"/>
      <c r="X133" s="61"/>
      <c r="Y133" s="61"/>
      <c r="Z133" s="53">
        <f t="shared" si="1"/>
        <v>0</v>
      </c>
    </row>
    <row r="134" spans="1:26" ht="16" customHeight="1" x14ac:dyDescent="0.2">
      <c r="A134" s="54"/>
      <c r="B134" s="55">
        <v>843380169154</v>
      </c>
      <c r="C134" s="56" t="s">
        <v>4918</v>
      </c>
      <c r="D134" s="56" t="s">
        <v>4919</v>
      </c>
      <c r="E134" s="56" t="str" cm="1">
        <f t="array" ref="E134">_xlfn.XLOOKUP(C134,Master!E1:E2386,Master!H1:H2386)</f>
        <v>No</v>
      </c>
      <c r="F134" s="56" t="s">
        <v>4663</v>
      </c>
      <c r="G134" s="56" t="s">
        <v>64</v>
      </c>
      <c r="H134" s="56" t="s">
        <v>451</v>
      </c>
      <c r="I134" s="56" t="s">
        <v>505</v>
      </c>
      <c r="J134" s="56" t="s">
        <v>4664</v>
      </c>
      <c r="K134" s="56" t="s">
        <v>50</v>
      </c>
      <c r="L134" s="56" t="s">
        <v>474</v>
      </c>
      <c r="M134" s="57">
        <v>300</v>
      </c>
      <c r="N134" s="57" cm="1">
        <f t="array" ref="N134">O134</f>
        <v>500</v>
      </c>
      <c r="O134" s="57">
        <v>500</v>
      </c>
      <c r="P134" s="58" cm="1">
        <f t="array" ref="P134">(O134*$P$3)*(M134/O134)</f>
        <v>417</v>
      </c>
      <c r="Q134" s="58" cm="1">
        <f t="array" ref="Q134">R134</f>
        <v>834</v>
      </c>
      <c r="R134" s="58" cm="1">
        <f t="array" ref="R134">ROUND(O134*$P$3*(1+$Q$3),0)</f>
        <v>834</v>
      </c>
      <c r="S134" s="56" t="s">
        <v>57</v>
      </c>
      <c r="T134" s="60" t="s">
        <v>58</v>
      </c>
      <c r="U134" s="51"/>
      <c r="V134" s="61"/>
      <c r="W134" s="61"/>
      <c r="X134" s="61"/>
      <c r="Y134" s="61"/>
      <c r="Z134" s="53">
        <f t="shared" si="1"/>
        <v>0</v>
      </c>
    </row>
    <row r="135" spans="1:26" ht="16" customHeight="1" x14ac:dyDescent="0.2">
      <c r="A135" s="54"/>
      <c r="B135" s="55">
        <v>843380169161</v>
      </c>
      <c r="C135" s="56" t="s">
        <v>4920</v>
      </c>
      <c r="D135" s="56" t="s">
        <v>4921</v>
      </c>
      <c r="E135" s="56" t="str" cm="1">
        <f t="array" ref="E135">_xlfn.XLOOKUP(C135,Master!E1:E2386,Master!H1:H2386)</f>
        <v>No</v>
      </c>
      <c r="F135" s="56" t="s">
        <v>4663</v>
      </c>
      <c r="G135" s="56" t="s">
        <v>67</v>
      </c>
      <c r="H135" s="56" t="s">
        <v>451</v>
      </c>
      <c r="I135" s="56" t="s">
        <v>505</v>
      </c>
      <c r="J135" s="56" t="s">
        <v>4664</v>
      </c>
      <c r="K135" s="56" t="s">
        <v>50</v>
      </c>
      <c r="L135" s="56" t="s">
        <v>474</v>
      </c>
      <c r="M135" s="57">
        <v>300</v>
      </c>
      <c r="N135" s="57" cm="1">
        <f t="array" ref="N135">O135</f>
        <v>500</v>
      </c>
      <c r="O135" s="57">
        <v>500</v>
      </c>
      <c r="P135" s="58" cm="1">
        <f t="array" ref="P135">(O135*$P$3)*(M135/O135)</f>
        <v>417</v>
      </c>
      <c r="Q135" s="58" cm="1">
        <f t="array" ref="Q135">R135</f>
        <v>834</v>
      </c>
      <c r="R135" s="58" cm="1">
        <f t="array" ref="R135">ROUND(O135*$P$3*(1+$Q$3),0)</f>
        <v>834</v>
      </c>
      <c r="S135" s="56" t="s">
        <v>57</v>
      </c>
      <c r="T135" s="60" t="s">
        <v>58</v>
      </c>
      <c r="U135" s="51"/>
      <c r="V135" s="61"/>
      <c r="W135" s="61"/>
      <c r="X135" s="61"/>
      <c r="Y135" s="61"/>
      <c r="Z135" s="53">
        <f t="shared" si="1"/>
        <v>0</v>
      </c>
    </row>
    <row r="136" spans="1:26" ht="16" customHeight="1" x14ac:dyDescent="0.2">
      <c r="A136" s="54"/>
      <c r="B136" s="55">
        <v>843380169178</v>
      </c>
      <c r="C136" s="56" t="s">
        <v>4922</v>
      </c>
      <c r="D136" s="56" t="s">
        <v>4923</v>
      </c>
      <c r="E136" s="56" t="str" cm="1">
        <f t="array" ref="E136">_xlfn.XLOOKUP(C136,Master!E1:E2386,Master!H1:H2386)</f>
        <v>No</v>
      </c>
      <c r="F136" s="56" t="s">
        <v>4663</v>
      </c>
      <c r="G136" s="56" t="s">
        <v>70</v>
      </c>
      <c r="H136" s="56" t="s">
        <v>451</v>
      </c>
      <c r="I136" s="56" t="s">
        <v>505</v>
      </c>
      <c r="J136" s="56" t="s">
        <v>4664</v>
      </c>
      <c r="K136" s="56" t="s">
        <v>50</v>
      </c>
      <c r="L136" s="56" t="s">
        <v>474</v>
      </c>
      <c r="M136" s="57">
        <v>300</v>
      </c>
      <c r="N136" s="57" cm="1">
        <f t="array" ref="N136">O136</f>
        <v>500</v>
      </c>
      <c r="O136" s="57">
        <v>500</v>
      </c>
      <c r="P136" s="58" cm="1">
        <f t="array" ref="P136">(O136*$P$3)*(M136/O136)</f>
        <v>417</v>
      </c>
      <c r="Q136" s="58" cm="1">
        <f t="array" ref="Q136">R136</f>
        <v>834</v>
      </c>
      <c r="R136" s="58" cm="1">
        <f t="array" ref="R136">ROUND(O136*$P$3*(1+$Q$3),0)</f>
        <v>834</v>
      </c>
      <c r="S136" s="56" t="s">
        <v>57</v>
      </c>
      <c r="T136" s="60" t="s">
        <v>58</v>
      </c>
      <c r="U136" s="51"/>
      <c r="V136" s="61"/>
      <c r="W136" s="61"/>
      <c r="X136" s="61"/>
      <c r="Y136" s="61"/>
      <c r="Z136" s="53">
        <f t="shared" ref="Z136:Z199" si="2">(V136*M136)+(W136*M136)+(M136*X136)+(Y136*M136)</f>
        <v>0</v>
      </c>
    </row>
    <row r="137" spans="1:26" ht="16" customHeight="1" x14ac:dyDescent="0.2">
      <c r="A137" s="54"/>
      <c r="B137" s="55">
        <v>843380169185</v>
      </c>
      <c r="C137" s="56" t="s">
        <v>4924</v>
      </c>
      <c r="D137" s="56" t="s">
        <v>4925</v>
      </c>
      <c r="E137" s="56" t="str" cm="1">
        <f t="array" ref="E137">_xlfn.XLOOKUP(C137,Master!E1:E2386,Master!H1:H2386)</f>
        <v>No</v>
      </c>
      <c r="F137" s="56" t="s">
        <v>4663</v>
      </c>
      <c r="G137" s="56" t="s">
        <v>282</v>
      </c>
      <c r="H137" s="56" t="s">
        <v>451</v>
      </c>
      <c r="I137" s="56" t="s">
        <v>505</v>
      </c>
      <c r="J137" s="56" t="s">
        <v>4664</v>
      </c>
      <c r="K137" s="56" t="s">
        <v>50</v>
      </c>
      <c r="L137" s="56" t="s">
        <v>474</v>
      </c>
      <c r="M137" s="57">
        <v>300</v>
      </c>
      <c r="N137" s="57" cm="1">
        <f t="array" ref="N137">O137</f>
        <v>500</v>
      </c>
      <c r="O137" s="57">
        <v>500</v>
      </c>
      <c r="P137" s="58" cm="1">
        <f t="array" ref="P137">(O137*$P$3)*(M137/O137)</f>
        <v>417</v>
      </c>
      <c r="Q137" s="58" cm="1">
        <f t="array" ref="Q137">R137</f>
        <v>834</v>
      </c>
      <c r="R137" s="58" cm="1">
        <f t="array" ref="R137">ROUND(O137*$P$3*(1+$Q$3),0)</f>
        <v>834</v>
      </c>
      <c r="S137" s="56" t="s">
        <v>57</v>
      </c>
      <c r="T137" s="60" t="s">
        <v>58</v>
      </c>
      <c r="U137" s="51"/>
      <c r="V137" s="61"/>
      <c r="W137" s="61"/>
      <c r="X137" s="61"/>
      <c r="Y137" s="61"/>
      <c r="Z137" s="53">
        <f t="shared" si="2"/>
        <v>0</v>
      </c>
    </row>
    <row r="138" spans="1:26" ht="16" customHeight="1" x14ac:dyDescent="0.2">
      <c r="A138" s="54"/>
      <c r="B138" s="55">
        <v>843380169192</v>
      </c>
      <c r="C138" s="56" t="s">
        <v>4926</v>
      </c>
      <c r="D138" s="56" t="s">
        <v>4927</v>
      </c>
      <c r="E138" s="56" t="str" cm="1">
        <f t="array" ref="E138">_xlfn.XLOOKUP(C138,Master!E1:E2386,Master!H1:H2386)</f>
        <v>No</v>
      </c>
      <c r="F138" s="56" t="s">
        <v>4663</v>
      </c>
      <c r="G138" s="56" t="s">
        <v>285</v>
      </c>
      <c r="H138" s="56" t="s">
        <v>451</v>
      </c>
      <c r="I138" s="56" t="s">
        <v>505</v>
      </c>
      <c r="J138" s="56" t="s">
        <v>4664</v>
      </c>
      <c r="K138" s="56" t="s">
        <v>50</v>
      </c>
      <c r="L138" s="56" t="s">
        <v>474</v>
      </c>
      <c r="M138" s="57">
        <v>300</v>
      </c>
      <c r="N138" s="57" cm="1">
        <f t="array" ref="N138">O138</f>
        <v>500</v>
      </c>
      <c r="O138" s="57">
        <v>500</v>
      </c>
      <c r="P138" s="58" cm="1">
        <f t="array" ref="P138">(O138*$P$3)*(M138/O138)</f>
        <v>417</v>
      </c>
      <c r="Q138" s="58" cm="1">
        <f t="array" ref="Q138">R138</f>
        <v>834</v>
      </c>
      <c r="R138" s="58" cm="1">
        <f t="array" ref="R138">ROUND(O138*$P$3*(1+$Q$3),0)</f>
        <v>834</v>
      </c>
      <c r="S138" s="56" t="s">
        <v>57</v>
      </c>
      <c r="T138" s="60" t="s">
        <v>58</v>
      </c>
      <c r="U138" s="51"/>
      <c r="V138" s="61"/>
      <c r="W138" s="61"/>
      <c r="X138" s="61"/>
      <c r="Y138" s="61"/>
      <c r="Z138" s="53">
        <f t="shared" si="2"/>
        <v>0</v>
      </c>
    </row>
    <row r="139" spans="1:26" ht="16" customHeight="1" x14ac:dyDescent="0.2">
      <c r="A139" s="54"/>
      <c r="B139" s="55">
        <v>843380169208</v>
      </c>
      <c r="C139" s="56" t="s">
        <v>4928</v>
      </c>
      <c r="D139" s="56" t="s">
        <v>4929</v>
      </c>
      <c r="E139" s="56" t="str" cm="1">
        <f t="array" ref="E139">_xlfn.XLOOKUP(C139,Master!E1:E2386,Master!H1:H2386)</f>
        <v>No</v>
      </c>
      <c r="F139" s="56" t="s">
        <v>4677</v>
      </c>
      <c r="G139" s="56" t="s">
        <v>61</v>
      </c>
      <c r="H139" s="56" t="s">
        <v>451</v>
      </c>
      <c r="I139" s="56" t="s">
        <v>505</v>
      </c>
      <c r="J139" s="56" t="s">
        <v>4664</v>
      </c>
      <c r="K139" s="56" t="s">
        <v>50</v>
      </c>
      <c r="L139" s="56" t="s">
        <v>474</v>
      </c>
      <c r="M139" s="57">
        <v>300</v>
      </c>
      <c r="N139" s="57" cm="1">
        <f t="array" ref="N139">O139</f>
        <v>500</v>
      </c>
      <c r="O139" s="57">
        <v>500</v>
      </c>
      <c r="P139" s="58" cm="1">
        <f t="array" ref="P139">(O139*$P$3)*(M139/O139)</f>
        <v>417</v>
      </c>
      <c r="Q139" s="58" cm="1">
        <f t="array" ref="Q139">R139</f>
        <v>834</v>
      </c>
      <c r="R139" s="58" cm="1">
        <f t="array" ref="R139">ROUND(O139*$P$3*(1+$Q$3),0)</f>
        <v>834</v>
      </c>
      <c r="S139" s="56" t="s">
        <v>57</v>
      </c>
      <c r="T139" s="60" t="s">
        <v>58</v>
      </c>
      <c r="U139" s="51"/>
      <c r="V139" s="61"/>
      <c r="W139" s="61"/>
      <c r="X139" s="61"/>
      <c r="Y139" s="61"/>
      <c r="Z139" s="53">
        <f t="shared" si="2"/>
        <v>0</v>
      </c>
    </row>
    <row r="140" spans="1:26" ht="16" customHeight="1" x14ac:dyDescent="0.2">
      <c r="A140" s="54"/>
      <c r="B140" s="55">
        <v>843380169215</v>
      </c>
      <c r="C140" s="56" t="s">
        <v>4930</v>
      </c>
      <c r="D140" s="56" t="s">
        <v>4931</v>
      </c>
      <c r="E140" s="56" t="str" cm="1">
        <f t="array" ref="E140">_xlfn.XLOOKUP(C140,Master!E1:E2386,Master!H1:H2386)</f>
        <v>No</v>
      </c>
      <c r="F140" s="56" t="s">
        <v>4677</v>
      </c>
      <c r="G140" s="56" t="s">
        <v>64</v>
      </c>
      <c r="H140" s="56" t="s">
        <v>451</v>
      </c>
      <c r="I140" s="56" t="s">
        <v>505</v>
      </c>
      <c r="J140" s="56" t="s">
        <v>4664</v>
      </c>
      <c r="K140" s="56" t="s">
        <v>50</v>
      </c>
      <c r="L140" s="56" t="s">
        <v>474</v>
      </c>
      <c r="M140" s="57">
        <v>300</v>
      </c>
      <c r="N140" s="57" cm="1">
        <f t="array" ref="N140">O140</f>
        <v>500</v>
      </c>
      <c r="O140" s="57">
        <v>500</v>
      </c>
      <c r="P140" s="58" cm="1">
        <f t="array" ref="P140">(O140*$P$3)*(M140/O140)</f>
        <v>417</v>
      </c>
      <c r="Q140" s="58" cm="1">
        <f t="array" ref="Q140">R140</f>
        <v>834</v>
      </c>
      <c r="R140" s="58" cm="1">
        <f t="array" ref="R140">ROUND(O140*$P$3*(1+$Q$3),0)</f>
        <v>834</v>
      </c>
      <c r="S140" s="56" t="s">
        <v>57</v>
      </c>
      <c r="T140" s="60" t="s">
        <v>58</v>
      </c>
      <c r="U140" s="51"/>
      <c r="V140" s="61"/>
      <c r="W140" s="61"/>
      <c r="X140" s="61"/>
      <c r="Y140" s="61"/>
      <c r="Z140" s="53">
        <f t="shared" si="2"/>
        <v>0</v>
      </c>
    </row>
    <row r="141" spans="1:26" ht="16" customHeight="1" x14ac:dyDescent="0.2">
      <c r="A141" s="54"/>
      <c r="B141" s="55">
        <v>843380169222</v>
      </c>
      <c r="C141" s="56" t="s">
        <v>4932</v>
      </c>
      <c r="D141" s="56" t="s">
        <v>4933</v>
      </c>
      <c r="E141" s="56" t="str" cm="1">
        <f t="array" ref="E141">_xlfn.XLOOKUP(C141,Master!E1:E2386,Master!H1:H2386)</f>
        <v>No</v>
      </c>
      <c r="F141" s="56" t="s">
        <v>4677</v>
      </c>
      <c r="G141" s="56" t="s">
        <v>67</v>
      </c>
      <c r="H141" s="56" t="s">
        <v>451</v>
      </c>
      <c r="I141" s="56" t="s">
        <v>505</v>
      </c>
      <c r="J141" s="56" t="s">
        <v>4664</v>
      </c>
      <c r="K141" s="56" t="s">
        <v>50</v>
      </c>
      <c r="L141" s="56" t="s">
        <v>474</v>
      </c>
      <c r="M141" s="57">
        <v>300</v>
      </c>
      <c r="N141" s="57" cm="1">
        <f t="array" ref="N141">O141</f>
        <v>500</v>
      </c>
      <c r="O141" s="57">
        <v>500</v>
      </c>
      <c r="P141" s="58" cm="1">
        <f t="array" ref="P141">(O141*$P$3)*(M141/O141)</f>
        <v>417</v>
      </c>
      <c r="Q141" s="58" cm="1">
        <f t="array" ref="Q141">R141</f>
        <v>834</v>
      </c>
      <c r="R141" s="58" cm="1">
        <f t="array" ref="R141">ROUND(O141*$P$3*(1+$Q$3),0)</f>
        <v>834</v>
      </c>
      <c r="S141" s="56" t="s">
        <v>57</v>
      </c>
      <c r="T141" s="60" t="s">
        <v>58</v>
      </c>
      <c r="U141" s="51"/>
      <c r="V141" s="61"/>
      <c r="W141" s="61"/>
      <c r="X141" s="61"/>
      <c r="Y141" s="61"/>
      <c r="Z141" s="53">
        <f t="shared" si="2"/>
        <v>0</v>
      </c>
    </row>
    <row r="142" spans="1:26" ht="16" customHeight="1" x14ac:dyDescent="0.2">
      <c r="A142" s="54"/>
      <c r="B142" s="55">
        <v>843380169239</v>
      </c>
      <c r="C142" s="56" t="s">
        <v>4934</v>
      </c>
      <c r="D142" s="56" t="s">
        <v>4935</v>
      </c>
      <c r="E142" s="56" t="str" cm="1">
        <f t="array" ref="E142">_xlfn.XLOOKUP(C142,Master!E1:E2386,Master!H1:H2386)</f>
        <v>No</v>
      </c>
      <c r="F142" s="56" t="s">
        <v>4677</v>
      </c>
      <c r="G142" s="56" t="s">
        <v>70</v>
      </c>
      <c r="H142" s="56" t="s">
        <v>451</v>
      </c>
      <c r="I142" s="56" t="s">
        <v>505</v>
      </c>
      <c r="J142" s="56" t="s">
        <v>4664</v>
      </c>
      <c r="K142" s="56" t="s">
        <v>50</v>
      </c>
      <c r="L142" s="56" t="s">
        <v>474</v>
      </c>
      <c r="M142" s="57">
        <v>300</v>
      </c>
      <c r="N142" s="57" cm="1">
        <f t="array" ref="N142">O142</f>
        <v>500</v>
      </c>
      <c r="O142" s="57">
        <v>500</v>
      </c>
      <c r="P142" s="58" cm="1">
        <f t="array" ref="P142">(O142*$P$3)*(M142/O142)</f>
        <v>417</v>
      </c>
      <c r="Q142" s="58" cm="1">
        <f t="array" ref="Q142">R142</f>
        <v>834</v>
      </c>
      <c r="R142" s="58" cm="1">
        <f t="array" ref="R142">ROUND(O142*$P$3*(1+$Q$3),0)</f>
        <v>834</v>
      </c>
      <c r="S142" s="56" t="s">
        <v>57</v>
      </c>
      <c r="T142" s="60" t="s">
        <v>58</v>
      </c>
      <c r="U142" s="51"/>
      <c r="V142" s="61"/>
      <c r="W142" s="61"/>
      <c r="X142" s="61"/>
      <c r="Y142" s="61"/>
      <c r="Z142" s="53">
        <f t="shared" si="2"/>
        <v>0</v>
      </c>
    </row>
    <row r="143" spans="1:26" ht="16" customHeight="1" x14ac:dyDescent="0.2">
      <c r="A143" s="54"/>
      <c r="B143" s="55">
        <v>843380169246</v>
      </c>
      <c r="C143" s="56" t="s">
        <v>4936</v>
      </c>
      <c r="D143" s="56" t="s">
        <v>4937</v>
      </c>
      <c r="E143" s="56" t="str" cm="1">
        <f t="array" ref="E143">_xlfn.XLOOKUP(C143,Master!E1:E2386,Master!H1:H2386)</f>
        <v>No</v>
      </c>
      <c r="F143" s="56" t="s">
        <v>4677</v>
      </c>
      <c r="G143" s="56" t="s">
        <v>282</v>
      </c>
      <c r="H143" s="56" t="s">
        <v>451</v>
      </c>
      <c r="I143" s="56" t="s">
        <v>505</v>
      </c>
      <c r="J143" s="56" t="s">
        <v>4664</v>
      </c>
      <c r="K143" s="56" t="s">
        <v>50</v>
      </c>
      <c r="L143" s="56" t="s">
        <v>474</v>
      </c>
      <c r="M143" s="57">
        <v>300</v>
      </c>
      <c r="N143" s="57" cm="1">
        <f t="array" ref="N143">O143</f>
        <v>500</v>
      </c>
      <c r="O143" s="57">
        <v>500</v>
      </c>
      <c r="P143" s="58" cm="1">
        <f t="array" ref="P143">(O143*$P$3)*(M143/O143)</f>
        <v>417</v>
      </c>
      <c r="Q143" s="58" cm="1">
        <f t="array" ref="Q143">R143</f>
        <v>834</v>
      </c>
      <c r="R143" s="58" cm="1">
        <f t="array" ref="R143">ROUND(O143*$P$3*(1+$Q$3),0)</f>
        <v>834</v>
      </c>
      <c r="S143" s="56" t="s">
        <v>57</v>
      </c>
      <c r="T143" s="60" t="s">
        <v>58</v>
      </c>
      <c r="U143" s="51"/>
      <c r="V143" s="61"/>
      <c r="W143" s="61"/>
      <c r="X143" s="61"/>
      <c r="Y143" s="61"/>
      <c r="Z143" s="53">
        <f t="shared" si="2"/>
        <v>0</v>
      </c>
    </row>
    <row r="144" spans="1:26" ht="16" customHeight="1" x14ac:dyDescent="0.2">
      <c r="A144" s="54"/>
      <c r="B144" s="55">
        <v>843380169253</v>
      </c>
      <c r="C144" s="56" t="s">
        <v>4938</v>
      </c>
      <c r="D144" s="56" t="s">
        <v>4939</v>
      </c>
      <c r="E144" s="56" t="str" cm="1">
        <f t="array" ref="E144">_xlfn.XLOOKUP(C144,Master!E1:E2386,Master!H1:H2386)</f>
        <v>No</v>
      </c>
      <c r="F144" s="56" t="s">
        <v>4677</v>
      </c>
      <c r="G144" s="56" t="s">
        <v>285</v>
      </c>
      <c r="H144" s="56" t="s">
        <v>451</v>
      </c>
      <c r="I144" s="56" t="s">
        <v>505</v>
      </c>
      <c r="J144" s="56" t="s">
        <v>4664</v>
      </c>
      <c r="K144" s="56" t="s">
        <v>50</v>
      </c>
      <c r="L144" s="56" t="s">
        <v>474</v>
      </c>
      <c r="M144" s="57">
        <v>300</v>
      </c>
      <c r="N144" s="57" cm="1">
        <f t="array" ref="N144">O144</f>
        <v>500</v>
      </c>
      <c r="O144" s="57">
        <v>500</v>
      </c>
      <c r="P144" s="58" cm="1">
        <f t="array" ref="P144">(O144*$P$3)*(M144/O144)</f>
        <v>417</v>
      </c>
      <c r="Q144" s="58" cm="1">
        <f t="array" ref="Q144">R144</f>
        <v>834</v>
      </c>
      <c r="R144" s="58" cm="1">
        <f t="array" ref="R144">ROUND(O144*$P$3*(1+$Q$3),0)</f>
        <v>834</v>
      </c>
      <c r="S144" s="56" t="s">
        <v>57</v>
      </c>
      <c r="T144" s="60" t="s">
        <v>58</v>
      </c>
      <c r="U144" s="51"/>
      <c r="V144" s="61"/>
      <c r="W144" s="61"/>
      <c r="X144" s="61"/>
      <c r="Y144" s="61"/>
      <c r="Z144" s="53">
        <f t="shared" si="2"/>
        <v>0</v>
      </c>
    </row>
    <row r="145" spans="1:26" ht="16" customHeight="1" x14ac:dyDescent="0.2">
      <c r="A145" s="54"/>
      <c r="B145" s="55">
        <v>843380149262</v>
      </c>
      <c r="C145" s="56" t="s">
        <v>4940</v>
      </c>
      <c r="D145" s="56" t="s">
        <v>4941</v>
      </c>
      <c r="E145" s="56" t="str" cm="1">
        <f t="array" ref="E145">_xlfn.XLOOKUP(C145,Master!E1:E2386,Master!H1:H2386)</f>
        <v>Yes</v>
      </c>
      <c r="F145" s="56" t="s">
        <v>4663</v>
      </c>
      <c r="G145" s="56" t="s">
        <v>4942</v>
      </c>
      <c r="H145" s="56" t="s">
        <v>2879</v>
      </c>
      <c r="I145" s="56" t="s">
        <v>4943</v>
      </c>
      <c r="J145" s="56" t="s">
        <v>4664</v>
      </c>
      <c r="K145" s="56" t="s">
        <v>50</v>
      </c>
      <c r="L145" s="56" t="s">
        <v>56</v>
      </c>
      <c r="M145" s="57">
        <v>715</v>
      </c>
      <c r="N145" s="57" cm="1">
        <f t="array" ref="N145">O145</f>
        <v>1100</v>
      </c>
      <c r="O145" s="57">
        <v>1100</v>
      </c>
      <c r="P145" s="58" cm="1">
        <f t="array" ref="P145">(O145*$P$3)*(M145/O145)</f>
        <v>993.85</v>
      </c>
      <c r="Q145" s="58" cm="1">
        <f t="array" ref="Q145">R145</f>
        <v>1835</v>
      </c>
      <c r="R145" s="58" cm="1">
        <f t="array" ref="R145">ROUND(O145*$P$3*(1+$Q$3),0)</f>
        <v>1835</v>
      </c>
      <c r="S145" s="56" t="s">
        <v>57</v>
      </c>
      <c r="T145" s="60" t="s">
        <v>58</v>
      </c>
      <c r="U145" s="51"/>
      <c r="V145" s="61"/>
      <c r="W145" s="61"/>
      <c r="X145" s="61"/>
      <c r="Y145" s="61"/>
      <c r="Z145" s="53">
        <f t="shared" si="2"/>
        <v>0</v>
      </c>
    </row>
    <row r="146" spans="1:26" ht="16" customHeight="1" x14ac:dyDescent="0.2">
      <c r="A146" s="54"/>
      <c r="B146" s="55">
        <v>843380149170</v>
      </c>
      <c r="C146" s="56" t="s">
        <v>4944</v>
      </c>
      <c r="D146" s="56" t="s">
        <v>4945</v>
      </c>
      <c r="E146" s="56" t="str" cm="1">
        <f t="array" ref="E146">_xlfn.XLOOKUP(C146,Master!E1:E2386,Master!H1:H2386)</f>
        <v>Yes</v>
      </c>
      <c r="F146" s="56" t="s">
        <v>4663</v>
      </c>
      <c r="G146" s="56" t="s">
        <v>4946</v>
      </c>
      <c r="H146" s="56" t="s">
        <v>2879</v>
      </c>
      <c r="I146" s="56" t="s">
        <v>4943</v>
      </c>
      <c r="J146" s="56" t="s">
        <v>4664</v>
      </c>
      <c r="K146" s="56" t="s">
        <v>50</v>
      </c>
      <c r="L146" s="56" t="s">
        <v>56</v>
      </c>
      <c r="M146" s="57">
        <v>715</v>
      </c>
      <c r="N146" s="57" cm="1">
        <f t="array" ref="N146">O146</f>
        <v>1100</v>
      </c>
      <c r="O146" s="57">
        <v>1100</v>
      </c>
      <c r="P146" s="58" cm="1">
        <f t="array" ref="P146">(O146*$P$3)*(M146/O146)</f>
        <v>993.85</v>
      </c>
      <c r="Q146" s="58" cm="1">
        <f t="array" ref="Q146">R146</f>
        <v>1835</v>
      </c>
      <c r="R146" s="58" cm="1">
        <f t="array" ref="R146">ROUND(O146*$P$3*(1+$Q$3),0)</f>
        <v>1835</v>
      </c>
      <c r="S146" s="56" t="s">
        <v>57</v>
      </c>
      <c r="T146" s="60" t="s">
        <v>58</v>
      </c>
      <c r="U146" s="51"/>
      <c r="V146" s="61"/>
      <c r="W146" s="61"/>
      <c r="X146" s="61"/>
      <c r="Y146" s="61"/>
      <c r="Z146" s="53">
        <f t="shared" si="2"/>
        <v>0</v>
      </c>
    </row>
    <row r="147" spans="1:26" ht="16" customHeight="1" x14ac:dyDescent="0.2">
      <c r="A147" s="54"/>
      <c r="B147" s="55">
        <v>843380149378</v>
      </c>
      <c r="C147" s="56" t="s">
        <v>4947</v>
      </c>
      <c r="D147" s="56" t="s">
        <v>4948</v>
      </c>
      <c r="E147" s="56" t="str" cm="1">
        <f t="array" ref="E147">_xlfn.XLOOKUP(C147,Master!E1:E2386,Master!H1:H2386)</f>
        <v>Yes</v>
      </c>
      <c r="F147" s="56" t="s">
        <v>4663</v>
      </c>
      <c r="G147" s="56" t="s">
        <v>4949</v>
      </c>
      <c r="H147" s="56" t="s">
        <v>2879</v>
      </c>
      <c r="I147" s="56" t="s">
        <v>4943</v>
      </c>
      <c r="J147" s="56" t="s">
        <v>4664</v>
      </c>
      <c r="K147" s="56" t="s">
        <v>50</v>
      </c>
      <c r="L147" s="56" t="s">
        <v>56</v>
      </c>
      <c r="M147" s="57">
        <v>715</v>
      </c>
      <c r="N147" s="57" cm="1">
        <f t="array" ref="N147">O147</f>
        <v>1100</v>
      </c>
      <c r="O147" s="57">
        <v>1100</v>
      </c>
      <c r="P147" s="58" cm="1">
        <f t="array" ref="P147">(O147*$P$3)*(M147/O147)</f>
        <v>993.85</v>
      </c>
      <c r="Q147" s="58" cm="1">
        <f t="array" ref="Q147">R147</f>
        <v>1835</v>
      </c>
      <c r="R147" s="58" cm="1">
        <f t="array" ref="R147">ROUND(O147*$P$3*(1+$Q$3),0)</f>
        <v>1835</v>
      </c>
      <c r="S147" s="56" t="s">
        <v>57</v>
      </c>
      <c r="T147" s="60" t="s">
        <v>58</v>
      </c>
      <c r="U147" s="51"/>
      <c r="V147" s="61"/>
      <c r="W147" s="61"/>
      <c r="X147" s="61"/>
      <c r="Y147" s="61"/>
      <c r="Z147" s="53">
        <f t="shared" si="2"/>
        <v>0</v>
      </c>
    </row>
    <row r="148" spans="1:26" ht="16" customHeight="1" x14ac:dyDescent="0.2">
      <c r="A148" s="54"/>
      <c r="B148" s="55">
        <v>843380149309</v>
      </c>
      <c r="C148" s="56" t="s">
        <v>4950</v>
      </c>
      <c r="D148" s="56" t="s">
        <v>4951</v>
      </c>
      <c r="E148" s="56" t="str" cm="1">
        <f t="array" ref="E148">_xlfn.XLOOKUP(C148,Master!E1:E2386,Master!H1:H2386)</f>
        <v>Yes</v>
      </c>
      <c r="F148" s="56" t="s">
        <v>4663</v>
      </c>
      <c r="G148" s="56" t="s">
        <v>4952</v>
      </c>
      <c r="H148" s="56" t="s">
        <v>2879</v>
      </c>
      <c r="I148" s="56" t="s">
        <v>4943</v>
      </c>
      <c r="J148" s="56" t="s">
        <v>4664</v>
      </c>
      <c r="K148" s="56" t="s">
        <v>50</v>
      </c>
      <c r="L148" s="56" t="s">
        <v>56</v>
      </c>
      <c r="M148" s="57">
        <v>715</v>
      </c>
      <c r="N148" s="57" cm="1">
        <f t="array" ref="N148">O148</f>
        <v>1100</v>
      </c>
      <c r="O148" s="57">
        <v>1100</v>
      </c>
      <c r="P148" s="58" cm="1">
        <f t="array" ref="P148">(O148*$P$3)*(M148/O148)</f>
        <v>993.85</v>
      </c>
      <c r="Q148" s="58" cm="1">
        <f t="array" ref="Q148">R148</f>
        <v>1835</v>
      </c>
      <c r="R148" s="58" cm="1">
        <f t="array" ref="R148">ROUND(O148*$P$3*(1+$Q$3),0)</f>
        <v>1835</v>
      </c>
      <c r="S148" s="56" t="s">
        <v>57</v>
      </c>
      <c r="T148" s="60" t="s">
        <v>58</v>
      </c>
      <c r="U148" s="51"/>
      <c r="V148" s="61"/>
      <c r="W148" s="61"/>
      <c r="X148" s="61"/>
      <c r="Y148" s="61"/>
      <c r="Z148" s="53">
        <f t="shared" si="2"/>
        <v>0</v>
      </c>
    </row>
    <row r="149" spans="1:26" ht="16" customHeight="1" x14ac:dyDescent="0.2">
      <c r="A149" s="54"/>
      <c r="B149" s="55">
        <v>843380149224</v>
      </c>
      <c r="C149" s="56" t="s">
        <v>4953</v>
      </c>
      <c r="D149" s="56" t="s">
        <v>4954</v>
      </c>
      <c r="E149" s="56" t="str" cm="1">
        <f t="array" ref="E149">_xlfn.XLOOKUP(C149,Master!E1:E2386,Master!H1:H2386)</f>
        <v>Yes</v>
      </c>
      <c r="F149" s="56" t="s">
        <v>4663</v>
      </c>
      <c r="G149" s="56" t="s">
        <v>4955</v>
      </c>
      <c r="H149" s="56" t="s">
        <v>2879</v>
      </c>
      <c r="I149" s="56" t="s">
        <v>4943</v>
      </c>
      <c r="J149" s="56" t="s">
        <v>4664</v>
      </c>
      <c r="K149" s="56" t="s">
        <v>50</v>
      </c>
      <c r="L149" s="56" t="s">
        <v>56</v>
      </c>
      <c r="M149" s="57">
        <v>715</v>
      </c>
      <c r="N149" s="57" cm="1">
        <f t="array" ref="N149">O149</f>
        <v>1100</v>
      </c>
      <c r="O149" s="57">
        <v>1100</v>
      </c>
      <c r="P149" s="58" cm="1">
        <f t="array" ref="P149">(O149*$P$3)*(M149/O149)</f>
        <v>993.85</v>
      </c>
      <c r="Q149" s="58" cm="1">
        <f t="array" ref="Q149">R149</f>
        <v>1835</v>
      </c>
      <c r="R149" s="58" cm="1">
        <f t="array" ref="R149">ROUND(O149*$P$3*(1+$Q$3),0)</f>
        <v>1835</v>
      </c>
      <c r="S149" s="56" t="s">
        <v>57</v>
      </c>
      <c r="T149" s="60" t="s">
        <v>58</v>
      </c>
      <c r="U149" s="51"/>
      <c r="V149" s="61"/>
      <c r="W149" s="61"/>
      <c r="X149" s="61"/>
      <c r="Y149" s="61"/>
      <c r="Z149" s="53">
        <f t="shared" si="2"/>
        <v>0</v>
      </c>
    </row>
    <row r="150" spans="1:26" ht="16" customHeight="1" x14ac:dyDescent="0.2">
      <c r="A150" s="54"/>
      <c r="B150" s="55">
        <v>843380149231</v>
      </c>
      <c r="C150" s="56" t="s">
        <v>4956</v>
      </c>
      <c r="D150" s="56" t="s">
        <v>4957</v>
      </c>
      <c r="E150" s="56" t="str" cm="1">
        <f t="array" ref="E150">_xlfn.XLOOKUP(C150,Master!E1:E2386,Master!H1:H2386)</f>
        <v>Yes</v>
      </c>
      <c r="F150" s="56" t="s">
        <v>4663</v>
      </c>
      <c r="G150" s="56" t="s">
        <v>4958</v>
      </c>
      <c r="H150" s="56" t="s">
        <v>2879</v>
      </c>
      <c r="I150" s="56" t="s">
        <v>4943</v>
      </c>
      <c r="J150" s="56" t="s">
        <v>4664</v>
      </c>
      <c r="K150" s="56" t="s">
        <v>50</v>
      </c>
      <c r="L150" s="56" t="s">
        <v>56</v>
      </c>
      <c r="M150" s="57">
        <v>715</v>
      </c>
      <c r="N150" s="57" cm="1">
        <f t="array" ref="N150">O150</f>
        <v>1100</v>
      </c>
      <c r="O150" s="57">
        <v>1100</v>
      </c>
      <c r="P150" s="58" cm="1">
        <f t="array" ref="P150">(O150*$P$3)*(M150/O150)</f>
        <v>993.85</v>
      </c>
      <c r="Q150" s="58" cm="1">
        <f t="array" ref="Q150">R150</f>
        <v>1835</v>
      </c>
      <c r="R150" s="58" cm="1">
        <f t="array" ref="R150">ROUND(O150*$P$3*(1+$Q$3),0)</f>
        <v>1835</v>
      </c>
      <c r="S150" s="56" t="s">
        <v>57</v>
      </c>
      <c r="T150" s="60" t="s">
        <v>58</v>
      </c>
      <c r="U150" s="51"/>
      <c r="V150" s="61"/>
      <c r="W150" s="61"/>
      <c r="X150" s="61"/>
      <c r="Y150" s="61"/>
      <c r="Z150" s="53">
        <f t="shared" si="2"/>
        <v>0</v>
      </c>
    </row>
    <row r="151" spans="1:26" ht="16" customHeight="1" x14ac:dyDescent="0.2">
      <c r="A151" s="54"/>
      <c r="B151" s="55">
        <v>843380149248</v>
      </c>
      <c r="C151" s="56" t="s">
        <v>4959</v>
      </c>
      <c r="D151" s="56" t="s">
        <v>4960</v>
      </c>
      <c r="E151" s="56" t="str" cm="1">
        <f t="array" ref="E151">_xlfn.XLOOKUP(C151,Master!E1:E2386,Master!H1:H2386)</f>
        <v>Yes</v>
      </c>
      <c r="F151" s="56" t="s">
        <v>4663</v>
      </c>
      <c r="G151" s="56" t="s">
        <v>4961</v>
      </c>
      <c r="H151" s="56" t="s">
        <v>2879</v>
      </c>
      <c r="I151" s="56" t="s">
        <v>4943</v>
      </c>
      <c r="J151" s="56" t="s">
        <v>4664</v>
      </c>
      <c r="K151" s="56" t="s">
        <v>50</v>
      </c>
      <c r="L151" s="56" t="s">
        <v>56</v>
      </c>
      <c r="M151" s="57">
        <v>715</v>
      </c>
      <c r="N151" s="57" cm="1">
        <f t="array" ref="N151">O151</f>
        <v>1100</v>
      </c>
      <c r="O151" s="57">
        <v>1100</v>
      </c>
      <c r="P151" s="58" cm="1">
        <f t="array" ref="P151">(O151*$P$3)*(M151/O151)</f>
        <v>993.85</v>
      </c>
      <c r="Q151" s="58" cm="1">
        <f t="array" ref="Q151">R151</f>
        <v>1835</v>
      </c>
      <c r="R151" s="58" cm="1">
        <f t="array" ref="R151">ROUND(O151*$P$3*(1+$Q$3),0)</f>
        <v>1835</v>
      </c>
      <c r="S151" s="56" t="s">
        <v>57</v>
      </c>
      <c r="T151" s="60" t="s">
        <v>58</v>
      </c>
      <c r="U151" s="51"/>
      <c r="V151" s="61"/>
      <c r="W151" s="61"/>
      <c r="X151" s="61"/>
      <c r="Y151" s="61"/>
      <c r="Z151" s="53">
        <f t="shared" si="2"/>
        <v>0</v>
      </c>
    </row>
    <row r="152" spans="1:26" ht="16" customHeight="1" x14ac:dyDescent="0.2">
      <c r="A152" s="54"/>
      <c r="B152" s="55">
        <v>843380149125</v>
      </c>
      <c r="C152" s="56" t="s">
        <v>4962</v>
      </c>
      <c r="D152" s="56" t="s">
        <v>4963</v>
      </c>
      <c r="E152" s="56" t="str" cm="1">
        <f t="array" ref="E152">_xlfn.XLOOKUP(C152,Master!E1:E2386,Master!H1:H2386)</f>
        <v>Yes</v>
      </c>
      <c r="F152" s="56" t="s">
        <v>4663</v>
      </c>
      <c r="G152" s="56" t="s">
        <v>4964</v>
      </c>
      <c r="H152" s="56" t="s">
        <v>2879</v>
      </c>
      <c r="I152" s="56" t="s">
        <v>4943</v>
      </c>
      <c r="J152" s="56" t="s">
        <v>4664</v>
      </c>
      <c r="K152" s="56" t="s">
        <v>50</v>
      </c>
      <c r="L152" s="56" t="s">
        <v>56</v>
      </c>
      <c r="M152" s="57">
        <v>715</v>
      </c>
      <c r="N152" s="57" cm="1">
        <f t="array" ref="N152">O152</f>
        <v>1100</v>
      </c>
      <c r="O152" s="57">
        <v>1100</v>
      </c>
      <c r="P152" s="58" cm="1">
        <f t="array" ref="P152">(O152*$P$3)*(M152/O152)</f>
        <v>993.85</v>
      </c>
      <c r="Q152" s="58" cm="1">
        <f t="array" ref="Q152">R152</f>
        <v>1835</v>
      </c>
      <c r="R152" s="58" cm="1">
        <f t="array" ref="R152">ROUND(O152*$P$3*(1+$Q$3),0)</f>
        <v>1835</v>
      </c>
      <c r="S152" s="56" t="s">
        <v>57</v>
      </c>
      <c r="T152" s="60" t="s">
        <v>58</v>
      </c>
      <c r="U152" s="51"/>
      <c r="V152" s="61"/>
      <c r="W152" s="61"/>
      <c r="X152" s="61"/>
      <c r="Y152" s="61"/>
      <c r="Z152" s="53">
        <f t="shared" si="2"/>
        <v>0</v>
      </c>
    </row>
    <row r="153" spans="1:26" ht="16" customHeight="1" x14ac:dyDescent="0.2">
      <c r="A153" s="54"/>
      <c r="B153" s="55">
        <v>843380149132</v>
      </c>
      <c r="C153" s="56" t="s">
        <v>4965</v>
      </c>
      <c r="D153" s="56" t="s">
        <v>4966</v>
      </c>
      <c r="E153" s="56" t="str" cm="1">
        <f t="array" ref="E153">_xlfn.XLOOKUP(C153,Master!E1:E2386,Master!H1:H2386)</f>
        <v>Yes</v>
      </c>
      <c r="F153" s="56" t="s">
        <v>4663</v>
      </c>
      <c r="G153" s="56" t="s">
        <v>4967</v>
      </c>
      <c r="H153" s="56" t="s">
        <v>2879</v>
      </c>
      <c r="I153" s="56" t="s">
        <v>4943</v>
      </c>
      <c r="J153" s="56" t="s">
        <v>4664</v>
      </c>
      <c r="K153" s="56" t="s">
        <v>50</v>
      </c>
      <c r="L153" s="56" t="s">
        <v>56</v>
      </c>
      <c r="M153" s="57">
        <v>715</v>
      </c>
      <c r="N153" s="57" cm="1">
        <f t="array" ref="N153">O153</f>
        <v>1100</v>
      </c>
      <c r="O153" s="57">
        <v>1100</v>
      </c>
      <c r="P153" s="58" cm="1">
        <f t="array" ref="P153">(O153*$P$3)*(M153/O153)</f>
        <v>993.85</v>
      </c>
      <c r="Q153" s="58" cm="1">
        <f t="array" ref="Q153">R153</f>
        <v>1835</v>
      </c>
      <c r="R153" s="58" cm="1">
        <f t="array" ref="R153">ROUND(O153*$P$3*(1+$Q$3),0)</f>
        <v>1835</v>
      </c>
      <c r="S153" s="56" t="s">
        <v>57</v>
      </c>
      <c r="T153" s="60" t="s">
        <v>58</v>
      </c>
      <c r="U153" s="51"/>
      <c r="V153" s="61"/>
      <c r="W153" s="61"/>
      <c r="X153" s="61"/>
      <c r="Y153" s="61"/>
      <c r="Z153" s="53">
        <f t="shared" si="2"/>
        <v>0</v>
      </c>
    </row>
    <row r="154" spans="1:26" ht="16" customHeight="1" x14ac:dyDescent="0.2">
      <c r="A154" s="54"/>
      <c r="B154" s="55">
        <v>843380149149</v>
      </c>
      <c r="C154" s="56" t="s">
        <v>4968</v>
      </c>
      <c r="D154" s="56" t="s">
        <v>4969</v>
      </c>
      <c r="E154" s="56" t="str" cm="1">
        <f t="array" ref="E154">_xlfn.XLOOKUP(C154,Master!E1:E2386,Master!H1:H2386)</f>
        <v>Yes</v>
      </c>
      <c r="F154" s="56" t="s">
        <v>4663</v>
      </c>
      <c r="G154" s="56" t="s">
        <v>4970</v>
      </c>
      <c r="H154" s="56" t="s">
        <v>2879</v>
      </c>
      <c r="I154" s="56" t="s">
        <v>4943</v>
      </c>
      <c r="J154" s="56" t="s">
        <v>4664</v>
      </c>
      <c r="K154" s="56" t="s">
        <v>50</v>
      </c>
      <c r="L154" s="56" t="s">
        <v>56</v>
      </c>
      <c r="M154" s="57">
        <v>715</v>
      </c>
      <c r="N154" s="57" cm="1">
        <f t="array" ref="N154">O154</f>
        <v>1100</v>
      </c>
      <c r="O154" s="57">
        <v>1100</v>
      </c>
      <c r="P154" s="58" cm="1">
        <f t="array" ref="P154">(O154*$P$3)*(M154/O154)</f>
        <v>993.85</v>
      </c>
      <c r="Q154" s="58" cm="1">
        <f t="array" ref="Q154">R154</f>
        <v>1835</v>
      </c>
      <c r="R154" s="58" cm="1">
        <f t="array" ref="R154">ROUND(O154*$P$3*(1+$Q$3),0)</f>
        <v>1835</v>
      </c>
      <c r="S154" s="56" t="s">
        <v>57</v>
      </c>
      <c r="T154" s="60" t="s">
        <v>58</v>
      </c>
      <c r="U154" s="51"/>
      <c r="V154" s="61"/>
      <c r="W154" s="61"/>
      <c r="X154" s="61"/>
      <c r="Y154" s="61"/>
      <c r="Z154" s="53">
        <f t="shared" si="2"/>
        <v>0</v>
      </c>
    </row>
    <row r="155" spans="1:26" ht="16" customHeight="1" x14ac:dyDescent="0.2">
      <c r="A155" s="54"/>
      <c r="B155" s="55">
        <v>843380149156</v>
      </c>
      <c r="C155" s="56" t="s">
        <v>4971</v>
      </c>
      <c r="D155" s="56" t="s">
        <v>4972</v>
      </c>
      <c r="E155" s="56" t="str" cm="1">
        <f t="array" ref="E155">_xlfn.XLOOKUP(C155,Master!E1:E2386,Master!H1:H2386)</f>
        <v>Yes</v>
      </c>
      <c r="F155" s="56" t="s">
        <v>4663</v>
      </c>
      <c r="G155" s="56" t="s">
        <v>4973</v>
      </c>
      <c r="H155" s="56" t="s">
        <v>2879</v>
      </c>
      <c r="I155" s="56" t="s">
        <v>4943</v>
      </c>
      <c r="J155" s="56" t="s">
        <v>4664</v>
      </c>
      <c r="K155" s="56" t="s">
        <v>50</v>
      </c>
      <c r="L155" s="56" t="s">
        <v>56</v>
      </c>
      <c r="M155" s="57">
        <v>715</v>
      </c>
      <c r="N155" s="57" cm="1">
        <f t="array" ref="N155">O155</f>
        <v>1100</v>
      </c>
      <c r="O155" s="57">
        <v>1100</v>
      </c>
      <c r="P155" s="58" cm="1">
        <f t="array" ref="P155">(O155*$P$3)*(M155/O155)</f>
        <v>993.85</v>
      </c>
      <c r="Q155" s="58" cm="1">
        <f t="array" ref="Q155">R155</f>
        <v>1835</v>
      </c>
      <c r="R155" s="58" cm="1">
        <f t="array" ref="R155">ROUND(O155*$P$3*(1+$Q$3),0)</f>
        <v>1835</v>
      </c>
      <c r="S155" s="56" t="s">
        <v>57</v>
      </c>
      <c r="T155" s="60" t="s">
        <v>58</v>
      </c>
      <c r="U155" s="51"/>
      <c r="V155" s="61"/>
      <c r="W155" s="61"/>
      <c r="X155" s="61"/>
      <c r="Y155" s="61"/>
      <c r="Z155" s="53">
        <f t="shared" si="2"/>
        <v>0</v>
      </c>
    </row>
    <row r="156" spans="1:26" ht="16" customHeight="1" x14ac:dyDescent="0.2">
      <c r="A156" s="54"/>
      <c r="B156" s="55">
        <v>843380149323</v>
      </c>
      <c r="C156" s="56" t="s">
        <v>4974</v>
      </c>
      <c r="D156" s="56" t="s">
        <v>4975</v>
      </c>
      <c r="E156" s="56" t="str" cm="1">
        <f t="array" ref="E156">_xlfn.XLOOKUP(C156,Master!E1:E2386,Master!H1:H2386)</f>
        <v>Yes</v>
      </c>
      <c r="F156" s="56" t="s">
        <v>4663</v>
      </c>
      <c r="G156" s="56" t="s">
        <v>4976</v>
      </c>
      <c r="H156" s="56" t="s">
        <v>2879</v>
      </c>
      <c r="I156" s="56" t="s">
        <v>4943</v>
      </c>
      <c r="J156" s="56" t="s">
        <v>4664</v>
      </c>
      <c r="K156" s="56" t="s">
        <v>50</v>
      </c>
      <c r="L156" s="56" t="s">
        <v>56</v>
      </c>
      <c r="M156" s="57">
        <v>715</v>
      </c>
      <c r="N156" s="57" cm="1">
        <f t="array" ref="N156">O156</f>
        <v>1100</v>
      </c>
      <c r="O156" s="57">
        <v>1100</v>
      </c>
      <c r="P156" s="58" cm="1">
        <f t="array" ref="P156">(O156*$P$3)*(M156/O156)</f>
        <v>993.85</v>
      </c>
      <c r="Q156" s="58" cm="1">
        <f t="array" ref="Q156">R156</f>
        <v>1835</v>
      </c>
      <c r="R156" s="58" cm="1">
        <f t="array" ref="R156">ROUND(O156*$P$3*(1+$Q$3),0)</f>
        <v>1835</v>
      </c>
      <c r="S156" s="56" t="s">
        <v>57</v>
      </c>
      <c r="T156" s="60" t="s">
        <v>58</v>
      </c>
      <c r="U156" s="51"/>
      <c r="V156" s="61"/>
      <c r="W156" s="61"/>
      <c r="X156" s="61"/>
      <c r="Y156" s="61"/>
      <c r="Z156" s="53">
        <f t="shared" si="2"/>
        <v>0</v>
      </c>
    </row>
    <row r="157" spans="1:26" ht="16" customHeight="1" x14ac:dyDescent="0.2">
      <c r="A157" s="54"/>
      <c r="B157" s="55">
        <v>843380149330</v>
      </c>
      <c r="C157" s="56" t="s">
        <v>4977</v>
      </c>
      <c r="D157" s="56" t="s">
        <v>4978</v>
      </c>
      <c r="E157" s="56" t="str" cm="1">
        <f t="array" ref="E157">_xlfn.XLOOKUP(C157,Master!E1:E2386,Master!H1:H2386)</f>
        <v>Yes</v>
      </c>
      <c r="F157" s="56" t="s">
        <v>4663</v>
      </c>
      <c r="G157" s="56" t="s">
        <v>4979</v>
      </c>
      <c r="H157" s="56" t="s">
        <v>2879</v>
      </c>
      <c r="I157" s="56" t="s">
        <v>4943</v>
      </c>
      <c r="J157" s="56" t="s">
        <v>4664</v>
      </c>
      <c r="K157" s="56" t="s">
        <v>50</v>
      </c>
      <c r="L157" s="56" t="s">
        <v>56</v>
      </c>
      <c r="M157" s="57">
        <v>715</v>
      </c>
      <c r="N157" s="57" cm="1">
        <f t="array" ref="N157">O157</f>
        <v>1100</v>
      </c>
      <c r="O157" s="57">
        <v>1100</v>
      </c>
      <c r="P157" s="58" cm="1">
        <f t="array" ref="P157">(O157*$P$3)*(M157/O157)</f>
        <v>993.85</v>
      </c>
      <c r="Q157" s="58" cm="1">
        <f t="array" ref="Q157">R157</f>
        <v>1835</v>
      </c>
      <c r="R157" s="58" cm="1">
        <f t="array" ref="R157">ROUND(O157*$P$3*(1+$Q$3),0)</f>
        <v>1835</v>
      </c>
      <c r="S157" s="56" t="s">
        <v>57</v>
      </c>
      <c r="T157" s="60" t="s">
        <v>58</v>
      </c>
      <c r="U157" s="51"/>
      <c r="V157" s="61"/>
      <c r="W157" s="61"/>
      <c r="X157" s="61"/>
      <c r="Y157" s="61"/>
      <c r="Z157" s="53">
        <f t="shared" si="2"/>
        <v>0</v>
      </c>
    </row>
    <row r="158" spans="1:26" ht="16" customHeight="1" x14ac:dyDescent="0.2">
      <c r="A158" s="54"/>
      <c r="B158" s="55">
        <v>843380149347</v>
      </c>
      <c r="C158" s="56" t="s">
        <v>4980</v>
      </c>
      <c r="D158" s="56" t="s">
        <v>4981</v>
      </c>
      <c r="E158" s="56" t="str" cm="1">
        <f t="array" ref="E158">_xlfn.XLOOKUP(C158,Master!E1:E2386,Master!H1:H2386)</f>
        <v>Yes</v>
      </c>
      <c r="F158" s="56" t="s">
        <v>4663</v>
      </c>
      <c r="G158" s="56" t="s">
        <v>4982</v>
      </c>
      <c r="H158" s="56" t="s">
        <v>2879</v>
      </c>
      <c r="I158" s="56" t="s">
        <v>4943</v>
      </c>
      <c r="J158" s="56" t="s">
        <v>4664</v>
      </c>
      <c r="K158" s="56" t="s">
        <v>50</v>
      </c>
      <c r="L158" s="56" t="s">
        <v>56</v>
      </c>
      <c r="M158" s="57">
        <v>715</v>
      </c>
      <c r="N158" s="57" cm="1">
        <f t="array" ref="N158">O158</f>
        <v>1100</v>
      </c>
      <c r="O158" s="57">
        <v>1100</v>
      </c>
      <c r="P158" s="58" cm="1">
        <f t="array" ref="P158">(O158*$P$3)*(M158/O158)</f>
        <v>993.85</v>
      </c>
      <c r="Q158" s="58" cm="1">
        <f t="array" ref="Q158">R158</f>
        <v>1835</v>
      </c>
      <c r="R158" s="58" cm="1">
        <f t="array" ref="R158">ROUND(O158*$P$3*(1+$Q$3),0)</f>
        <v>1835</v>
      </c>
      <c r="S158" s="56" t="s">
        <v>57</v>
      </c>
      <c r="T158" s="60" t="s">
        <v>58</v>
      </c>
      <c r="U158" s="51"/>
      <c r="V158" s="61"/>
      <c r="W158" s="61"/>
      <c r="X158" s="61"/>
      <c r="Y158" s="61"/>
      <c r="Z158" s="53">
        <f t="shared" si="2"/>
        <v>0</v>
      </c>
    </row>
    <row r="159" spans="1:26" ht="16" customHeight="1" x14ac:dyDescent="0.2">
      <c r="A159" s="54"/>
      <c r="B159" s="55">
        <v>843380149354</v>
      </c>
      <c r="C159" s="56" t="s">
        <v>4983</v>
      </c>
      <c r="D159" s="56" t="s">
        <v>4984</v>
      </c>
      <c r="E159" s="56" t="str" cm="1">
        <f t="array" ref="E159">_xlfn.XLOOKUP(C159,Master!E1:E2386,Master!H1:H2386)</f>
        <v>Yes</v>
      </c>
      <c r="F159" s="56" t="s">
        <v>4663</v>
      </c>
      <c r="G159" s="56" t="s">
        <v>4985</v>
      </c>
      <c r="H159" s="56" t="s">
        <v>2879</v>
      </c>
      <c r="I159" s="56" t="s">
        <v>4943</v>
      </c>
      <c r="J159" s="56" t="s">
        <v>4664</v>
      </c>
      <c r="K159" s="56" t="s">
        <v>50</v>
      </c>
      <c r="L159" s="56" t="s">
        <v>56</v>
      </c>
      <c r="M159" s="57">
        <v>715</v>
      </c>
      <c r="N159" s="57" cm="1">
        <f t="array" ref="N159">O159</f>
        <v>1100</v>
      </c>
      <c r="O159" s="57">
        <v>1100</v>
      </c>
      <c r="P159" s="58" cm="1">
        <f t="array" ref="P159">(O159*$P$3)*(M159/O159)</f>
        <v>993.85</v>
      </c>
      <c r="Q159" s="58" cm="1">
        <f t="array" ref="Q159">R159</f>
        <v>1835</v>
      </c>
      <c r="R159" s="58" cm="1">
        <f t="array" ref="R159">ROUND(O159*$P$3*(1+$Q$3),0)</f>
        <v>1835</v>
      </c>
      <c r="S159" s="56" t="s">
        <v>57</v>
      </c>
      <c r="T159" s="60" t="s">
        <v>58</v>
      </c>
      <c r="U159" s="51"/>
      <c r="V159" s="61"/>
      <c r="W159" s="61"/>
      <c r="X159" s="61"/>
      <c r="Y159" s="61"/>
      <c r="Z159" s="53">
        <f t="shared" si="2"/>
        <v>0</v>
      </c>
    </row>
    <row r="160" spans="1:26" ht="16" customHeight="1" x14ac:dyDescent="0.2">
      <c r="A160" s="54"/>
      <c r="B160" s="55">
        <v>843380149064</v>
      </c>
      <c r="C160" s="56" t="s">
        <v>4986</v>
      </c>
      <c r="D160" s="56" t="s">
        <v>4987</v>
      </c>
      <c r="E160" s="56" t="str" cm="1">
        <f t="array" ref="E160">_xlfn.XLOOKUP(C160,Master!E1:E2386,Master!H1:H2386)</f>
        <v>Yes</v>
      </c>
      <c r="F160" s="56" t="s">
        <v>4663</v>
      </c>
      <c r="G160" s="56" t="s">
        <v>4988</v>
      </c>
      <c r="H160" s="56" t="s">
        <v>2879</v>
      </c>
      <c r="I160" s="56" t="s">
        <v>4943</v>
      </c>
      <c r="J160" s="56" t="s">
        <v>4664</v>
      </c>
      <c r="K160" s="56" t="s">
        <v>50</v>
      </c>
      <c r="L160" s="56" t="s">
        <v>56</v>
      </c>
      <c r="M160" s="57">
        <v>715</v>
      </c>
      <c r="N160" s="57" cm="1">
        <f t="array" ref="N160">O160</f>
        <v>1100</v>
      </c>
      <c r="O160" s="57">
        <v>1100</v>
      </c>
      <c r="P160" s="58" cm="1">
        <f t="array" ref="P160">(O160*$P$3)*(M160/O160)</f>
        <v>993.85</v>
      </c>
      <c r="Q160" s="58" cm="1">
        <f t="array" ref="Q160">R160</f>
        <v>1835</v>
      </c>
      <c r="R160" s="58" cm="1">
        <f t="array" ref="R160">ROUND(O160*$P$3*(1+$Q$3),0)</f>
        <v>1835</v>
      </c>
      <c r="S160" s="56" t="s">
        <v>57</v>
      </c>
      <c r="T160" s="60" t="s">
        <v>58</v>
      </c>
      <c r="U160" s="51"/>
      <c r="V160" s="61"/>
      <c r="W160" s="61"/>
      <c r="X160" s="61"/>
      <c r="Y160" s="61"/>
      <c r="Z160" s="53">
        <f t="shared" si="2"/>
        <v>0</v>
      </c>
    </row>
    <row r="161" spans="1:26" ht="16" customHeight="1" x14ac:dyDescent="0.2">
      <c r="A161" s="54"/>
      <c r="B161" s="55">
        <v>843380149071</v>
      </c>
      <c r="C161" s="56" t="s">
        <v>4989</v>
      </c>
      <c r="D161" s="56" t="s">
        <v>4990</v>
      </c>
      <c r="E161" s="56" t="str" cm="1">
        <f t="array" ref="E161">_xlfn.XLOOKUP(C161,Master!E1:E2386,Master!H1:H2386)</f>
        <v>Yes</v>
      </c>
      <c r="F161" s="56" t="s">
        <v>4663</v>
      </c>
      <c r="G161" s="56" t="s">
        <v>4991</v>
      </c>
      <c r="H161" s="56" t="s">
        <v>2879</v>
      </c>
      <c r="I161" s="56" t="s">
        <v>4943</v>
      </c>
      <c r="J161" s="56" t="s">
        <v>4664</v>
      </c>
      <c r="K161" s="56" t="s">
        <v>50</v>
      </c>
      <c r="L161" s="56" t="s">
        <v>56</v>
      </c>
      <c r="M161" s="57">
        <v>715</v>
      </c>
      <c r="N161" s="57" cm="1">
        <f t="array" ref="N161">O161</f>
        <v>1100</v>
      </c>
      <c r="O161" s="57">
        <v>1100</v>
      </c>
      <c r="P161" s="58" cm="1">
        <f t="array" ref="P161">(O161*$P$3)*(M161/O161)</f>
        <v>993.85</v>
      </c>
      <c r="Q161" s="58" cm="1">
        <f t="array" ref="Q161">R161</f>
        <v>1835</v>
      </c>
      <c r="R161" s="58" cm="1">
        <f t="array" ref="R161">ROUND(O161*$P$3*(1+$Q$3),0)</f>
        <v>1835</v>
      </c>
      <c r="S161" s="56" t="s">
        <v>57</v>
      </c>
      <c r="T161" s="60" t="s">
        <v>58</v>
      </c>
      <c r="U161" s="51"/>
      <c r="V161" s="61"/>
      <c r="W161" s="61"/>
      <c r="X161" s="61"/>
      <c r="Y161" s="61"/>
      <c r="Z161" s="53">
        <f t="shared" si="2"/>
        <v>0</v>
      </c>
    </row>
    <row r="162" spans="1:26" ht="16" customHeight="1" x14ac:dyDescent="0.2">
      <c r="A162" s="54"/>
      <c r="B162" s="55">
        <v>843380149088</v>
      </c>
      <c r="C162" s="56" t="s">
        <v>4992</v>
      </c>
      <c r="D162" s="56" t="s">
        <v>4993</v>
      </c>
      <c r="E162" s="56" t="str" cm="1">
        <f t="array" ref="E162">_xlfn.XLOOKUP(C162,Master!E1:E2386,Master!H1:H2386)</f>
        <v>Yes</v>
      </c>
      <c r="F162" s="56" t="s">
        <v>4663</v>
      </c>
      <c r="G162" s="56" t="s">
        <v>4994</v>
      </c>
      <c r="H162" s="56" t="s">
        <v>2879</v>
      </c>
      <c r="I162" s="56" t="s">
        <v>4943</v>
      </c>
      <c r="J162" s="56" t="s">
        <v>4664</v>
      </c>
      <c r="K162" s="56" t="s">
        <v>50</v>
      </c>
      <c r="L162" s="56" t="s">
        <v>56</v>
      </c>
      <c r="M162" s="57">
        <v>715</v>
      </c>
      <c r="N162" s="57" cm="1">
        <f t="array" ref="N162">O162</f>
        <v>1100</v>
      </c>
      <c r="O162" s="57">
        <v>1100</v>
      </c>
      <c r="P162" s="58" cm="1">
        <f t="array" ref="P162">(O162*$P$3)*(M162/O162)</f>
        <v>993.85</v>
      </c>
      <c r="Q162" s="58" cm="1">
        <f t="array" ref="Q162">R162</f>
        <v>1835</v>
      </c>
      <c r="R162" s="58" cm="1">
        <f t="array" ref="R162">ROUND(O162*$P$3*(1+$Q$3),0)</f>
        <v>1835</v>
      </c>
      <c r="S162" s="56" t="s">
        <v>57</v>
      </c>
      <c r="T162" s="60" t="s">
        <v>58</v>
      </c>
      <c r="U162" s="51"/>
      <c r="V162" s="61"/>
      <c r="W162" s="61"/>
      <c r="X162" s="61"/>
      <c r="Y162" s="61"/>
      <c r="Z162" s="53">
        <f t="shared" si="2"/>
        <v>0</v>
      </c>
    </row>
    <row r="163" spans="1:26" ht="16" customHeight="1" x14ac:dyDescent="0.2">
      <c r="A163" s="54"/>
      <c r="B163" s="55">
        <v>843380149101</v>
      </c>
      <c r="C163" s="56" t="s">
        <v>4995</v>
      </c>
      <c r="D163" s="56" t="s">
        <v>4996</v>
      </c>
      <c r="E163" s="56" t="str" cm="1">
        <f t="array" ref="E163">_xlfn.XLOOKUP(C163,Master!E1:E2386,Master!H1:H2386)</f>
        <v>Yes</v>
      </c>
      <c r="F163" s="56" t="s">
        <v>4663</v>
      </c>
      <c r="G163" s="56" t="s">
        <v>4997</v>
      </c>
      <c r="H163" s="56" t="s">
        <v>2879</v>
      </c>
      <c r="I163" s="56" t="s">
        <v>4943</v>
      </c>
      <c r="J163" s="56" t="s">
        <v>4664</v>
      </c>
      <c r="K163" s="56" t="s">
        <v>50</v>
      </c>
      <c r="L163" s="56" t="s">
        <v>56</v>
      </c>
      <c r="M163" s="57">
        <v>715</v>
      </c>
      <c r="N163" s="57" cm="1">
        <f t="array" ref="N163">O163</f>
        <v>1100</v>
      </c>
      <c r="O163" s="57">
        <v>1100</v>
      </c>
      <c r="P163" s="58" cm="1">
        <f t="array" ref="P163">(O163*$P$3)*(M163/O163)</f>
        <v>993.85</v>
      </c>
      <c r="Q163" s="58" cm="1">
        <f t="array" ref="Q163">R163</f>
        <v>1835</v>
      </c>
      <c r="R163" s="58" cm="1">
        <f t="array" ref="R163">ROUND(O163*$P$3*(1+$Q$3),0)</f>
        <v>1835</v>
      </c>
      <c r="S163" s="56" t="s">
        <v>57</v>
      </c>
      <c r="T163" s="60" t="s">
        <v>58</v>
      </c>
      <c r="U163" s="51"/>
      <c r="V163" s="61"/>
      <c r="W163" s="61"/>
      <c r="X163" s="61"/>
      <c r="Y163" s="61"/>
      <c r="Z163" s="53">
        <f t="shared" si="2"/>
        <v>0</v>
      </c>
    </row>
    <row r="164" spans="1:26" ht="16" customHeight="1" x14ac:dyDescent="0.2">
      <c r="A164" s="54"/>
      <c r="B164" s="55">
        <v>843380149118</v>
      </c>
      <c r="C164" s="56" t="s">
        <v>4998</v>
      </c>
      <c r="D164" s="56" t="s">
        <v>4999</v>
      </c>
      <c r="E164" s="56" t="str" cm="1">
        <f t="array" ref="E164">_xlfn.XLOOKUP(C164,Master!E1:E2386,Master!H1:H2386)</f>
        <v>Yes</v>
      </c>
      <c r="F164" s="56" t="s">
        <v>4663</v>
      </c>
      <c r="G164" s="56" t="s">
        <v>5000</v>
      </c>
      <c r="H164" s="56" t="s">
        <v>2879</v>
      </c>
      <c r="I164" s="56" t="s">
        <v>4943</v>
      </c>
      <c r="J164" s="56" t="s">
        <v>4664</v>
      </c>
      <c r="K164" s="56" t="s">
        <v>50</v>
      </c>
      <c r="L164" s="56" t="s">
        <v>56</v>
      </c>
      <c r="M164" s="57">
        <v>715</v>
      </c>
      <c r="N164" s="57" cm="1">
        <f t="array" ref="N164">O164</f>
        <v>1100</v>
      </c>
      <c r="O164" s="57">
        <v>1100</v>
      </c>
      <c r="P164" s="58" cm="1">
        <f t="array" ref="P164">(O164*$P$3)*(M164/O164)</f>
        <v>993.85</v>
      </c>
      <c r="Q164" s="58" cm="1">
        <f t="array" ref="Q164">R164</f>
        <v>1835</v>
      </c>
      <c r="R164" s="58" cm="1">
        <f t="array" ref="R164">ROUND(O164*$P$3*(1+$Q$3),0)</f>
        <v>1835</v>
      </c>
      <c r="S164" s="56" t="s">
        <v>57</v>
      </c>
      <c r="T164" s="60" t="s">
        <v>58</v>
      </c>
      <c r="U164" s="51"/>
      <c r="V164" s="61"/>
      <c r="W164" s="61"/>
      <c r="X164" s="61"/>
      <c r="Y164" s="61"/>
      <c r="Z164" s="53">
        <f t="shared" si="2"/>
        <v>0</v>
      </c>
    </row>
    <row r="165" spans="1:26" ht="16" customHeight="1" x14ac:dyDescent="0.2">
      <c r="A165" s="54"/>
      <c r="B165" s="55">
        <v>843380149286</v>
      </c>
      <c r="C165" s="56" t="s">
        <v>5001</v>
      </c>
      <c r="D165" s="56" t="s">
        <v>5002</v>
      </c>
      <c r="E165" s="56" t="str" cm="1">
        <f t="array" ref="E165">_xlfn.XLOOKUP(C165,Master!E1:E2386,Master!H1:H2386)</f>
        <v>Yes</v>
      </c>
      <c r="F165" s="56" t="s">
        <v>4663</v>
      </c>
      <c r="G165" s="56" t="s">
        <v>5003</v>
      </c>
      <c r="H165" s="56" t="s">
        <v>2879</v>
      </c>
      <c r="I165" s="56" t="s">
        <v>4943</v>
      </c>
      <c r="J165" s="56" t="s">
        <v>4664</v>
      </c>
      <c r="K165" s="56" t="s">
        <v>50</v>
      </c>
      <c r="L165" s="56" t="s">
        <v>56</v>
      </c>
      <c r="M165" s="57">
        <v>715</v>
      </c>
      <c r="N165" s="57" cm="1">
        <f t="array" ref="N165">O165</f>
        <v>1100</v>
      </c>
      <c r="O165" s="57">
        <v>1100</v>
      </c>
      <c r="P165" s="58" cm="1">
        <f t="array" ref="P165">(O165*$P$3)*(M165/O165)</f>
        <v>993.85</v>
      </c>
      <c r="Q165" s="58" cm="1">
        <f t="array" ref="Q165">R165</f>
        <v>1835</v>
      </c>
      <c r="R165" s="58" cm="1">
        <f t="array" ref="R165">ROUND(O165*$P$3*(1+$Q$3),0)</f>
        <v>1835</v>
      </c>
      <c r="S165" s="56" t="s">
        <v>57</v>
      </c>
      <c r="T165" s="60" t="s">
        <v>58</v>
      </c>
      <c r="U165" s="51"/>
      <c r="V165" s="61"/>
      <c r="W165" s="61"/>
      <c r="X165" s="61"/>
      <c r="Y165" s="61"/>
      <c r="Z165" s="53">
        <f t="shared" si="2"/>
        <v>0</v>
      </c>
    </row>
    <row r="166" spans="1:26" ht="16" customHeight="1" x14ac:dyDescent="0.2">
      <c r="A166" s="54"/>
      <c r="B166" s="55">
        <v>843380149293</v>
      </c>
      <c r="C166" s="56" t="s">
        <v>5004</v>
      </c>
      <c r="D166" s="56" t="s">
        <v>5005</v>
      </c>
      <c r="E166" s="56" t="str" cm="1">
        <f t="array" ref="E166">_xlfn.XLOOKUP(C166,Master!E1:E2386,Master!H1:H2386)</f>
        <v>Yes</v>
      </c>
      <c r="F166" s="56" t="s">
        <v>4663</v>
      </c>
      <c r="G166" s="56" t="s">
        <v>5006</v>
      </c>
      <c r="H166" s="56" t="s">
        <v>2879</v>
      </c>
      <c r="I166" s="56" t="s">
        <v>4943</v>
      </c>
      <c r="J166" s="56" t="s">
        <v>4664</v>
      </c>
      <c r="K166" s="56" t="s">
        <v>50</v>
      </c>
      <c r="L166" s="56" t="s">
        <v>56</v>
      </c>
      <c r="M166" s="57">
        <v>715</v>
      </c>
      <c r="N166" s="57" cm="1">
        <f t="array" ref="N166">O166</f>
        <v>1100</v>
      </c>
      <c r="O166" s="57">
        <v>1100</v>
      </c>
      <c r="P166" s="58" cm="1">
        <f t="array" ref="P166">(O166*$P$3)*(M166/O166)</f>
        <v>993.85</v>
      </c>
      <c r="Q166" s="58" cm="1">
        <f t="array" ref="Q166">R166</f>
        <v>1835</v>
      </c>
      <c r="R166" s="58" cm="1">
        <f t="array" ref="R166">ROUND(O166*$P$3*(1+$Q$3),0)</f>
        <v>1835</v>
      </c>
      <c r="S166" s="56" t="s">
        <v>57</v>
      </c>
      <c r="T166" s="60" t="s">
        <v>58</v>
      </c>
      <c r="U166" s="51"/>
      <c r="V166" s="61"/>
      <c r="W166" s="61"/>
      <c r="X166" s="61"/>
      <c r="Y166" s="61"/>
      <c r="Z166" s="53">
        <f t="shared" si="2"/>
        <v>0</v>
      </c>
    </row>
    <row r="167" spans="1:26" ht="16" customHeight="1" x14ac:dyDescent="0.2">
      <c r="A167" s="54"/>
      <c r="B167" s="55">
        <v>843380149194</v>
      </c>
      <c r="C167" s="56" t="s">
        <v>5007</v>
      </c>
      <c r="D167" s="56" t="s">
        <v>5008</v>
      </c>
      <c r="E167" s="56" t="str" cm="1">
        <f t="array" ref="E167">_xlfn.XLOOKUP(C167,Master!E1:E2386,Master!H1:H2386)</f>
        <v>Yes</v>
      </c>
      <c r="F167" s="56" t="s">
        <v>4663</v>
      </c>
      <c r="G167" s="56" t="s">
        <v>5009</v>
      </c>
      <c r="H167" s="56" t="s">
        <v>2879</v>
      </c>
      <c r="I167" s="56" t="s">
        <v>4943</v>
      </c>
      <c r="J167" s="56" t="s">
        <v>4664</v>
      </c>
      <c r="K167" s="56" t="s">
        <v>50</v>
      </c>
      <c r="L167" s="56" t="s">
        <v>56</v>
      </c>
      <c r="M167" s="57">
        <v>715</v>
      </c>
      <c r="N167" s="57" cm="1">
        <f t="array" ref="N167">O167</f>
        <v>1100</v>
      </c>
      <c r="O167" s="57">
        <v>1100</v>
      </c>
      <c r="P167" s="58" cm="1">
        <f t="array" ref="P167">(O167*$P$3)*(M167/O167)</f>
        <v>993.85</v>
      </c>
      <c r="Q167" s="58" cm="1">
        <f t="array" ref="Q167">R167</f>
        <v>1835</v>
      </c>
      <c r="R167" s="58" cm="1">
        <f t="array" ref="R167">ROUND(O167*$P$3*(1+$Q$3),0)</f>
        <v>1835</v>
      </c>
      <c r="S167" s="56" t="s">
        <v>57</v>
      </c>
      <c r="T167" s="60" t="s">
        <v>58</v>
      </c>
      <c r="U167" s="51"/>
      <c r="V167" s="61"/>
      <c r="W167" s="61"/>
      <c r="X167" s="61"/>
      <c r="Y167" s="61"/>
      <c r="Z167" s="53">
        <f t="shared" si="2"/>
        <v>0</v>
      </c>
    </row>
    <row r="168" spans="1:26" ht="16" customHeight="1" x14ac:dyDescent="0.2">
      <c r="A168" s="54"/>
      <c r="B168" s="55">
        <v>843380149200</v>
      </c>
      <c r="C168" s="56" t="s">
        <v>5010</v>
      </c>
      <c r="D168" s="56" t="s">
        <v>5011</v>
      </c>
      <c r="E168" s="56" t="str" cm="1">
        <f t="array" ref="E168">_xlfn.XLOOKUP(C168,Master!E1:E2386,Master!H1:H2386)</f>
        <v>Yes</v>
      </c>
      <c r="F168" s="56" t="s">
        <v>4663</v>
      </c>
      <c r="G168" s="56" t="s">
        <v>5012</v>
      </c>
      <c r="H168" s="56" t="s">
        <v>2879</v>
      </c>
      <c r="I168" s="56" t="s">
        <v>4943</v>
      </c>
      <c r="J168" s="56" t="s">
        <v>4664</v>
      </c>
      <c r="K168" s="56" t="s">
        <v>50</v>
      </c>
      <c r="L168" s="56" t="s">
        <v>56</v>
      </c>
      <c r="M168" s="57">
        <v>715</v>
      </c>
      <c r="N168" s="57" cm="1">
        <f t="array" ref="N168">O168</f>
        <v>1100</v>
      </c>
      <c r="O168" s="57">
        <v>1100</v>
      </c>
      <c r="P168" s="58" cm="1">
        <f t="array" ref="P168">(O168*$P$3)*(M168/O168)</f>
        <v>993.85</v>
      </c>
      <c r="Q168" s="58" cm="1">
        <f t="array" ref="Q168">R168</f>
        <v>1835</v>
      </c>
      <c r="R168" s="58" cm="1">
        <f t="array" ref="R168">ROUND(O168*$P$3*(1+$Q$3),0)</f>
        <v>1835</v>
      </c>
      <c r="S168" s="56" t="s">
        <v>57</v>
      </c>
      <c r="T168" s="60" t="s">
        <v>58</v>
      </c>
      <c r="U168" s="51"/>
      <c r="V168" s="61"/>
      <c r="W168" s="61"/>
      <c r="X168" s="61"/>
      <c r="Y168" s="61"/>
      <c r="Z168" s="53">
        <f t="shared" si="2"/>
        <v>0</v>
      </c>
    </row>
    <row r="169" spans="1:26" ht="16" customHeight="1" x14ac:dyDescent="0.2">
      <c r="A169" s="54"/>
      <c r="B169" s="55">
        <v>843380149217</v>
      </c>
      <c r="C169" s="56" t="s">
        <v>5013</v>
      </c>
      <c r="D169" s="56" t="s">
        <v>5014</v>
      </c>
      <c r="E169" s="56" t="str" cm="1">
        <f t="array" ref="E169">_xlfn.XLOOKUP(C169,Master!E1:E2386,Master!H1:H2386)</f>
        <v>Yes</v>
      </c>
      <c r="F169" s="56" t="s">
        <v>4663</v>
      </c>
      <c r="G169" s="56" t="s">
        <v>5015</v>
      </c>
      <c r="H169" s="56" t="s">
        <v>2879</v>
      </c>
      <c r="I169" s="56" t="s">
        <v>4943</v>
      </c>
      <c r="J169" s="56" t="s">
        <v>4664</v>
      </c>
      <c r="K169" s="56" t="s">
        <v>50</v>
      </c>
      <c r="L169" s="56" t="s">
        <v>56</v>
      </c>
      <c r="M169" s="57">
        <v>715</v>
      </c>
      <c r="N169" s="57" cm="1">
        <f t="array" ref="N169">O169</f>
        <v>1100</v>
      </c>
      <c r="O169" s="57">
        <v>1100</v>
      </c>
      <c r="P169" s="58" cm="1">
        <f t="array" ref="P169">(O169*$P$3)*(M169/O169)</f>
        <v>993.85</v>
      </c>
      <c r="Q169" s="58" cm="1">
        <f t="array" ref="Q169">R169</f>
        <v>1835</v>
      </c>
      <c r="R169" s="58" cm="1">
        <f t="array" ref="R169">ROUND(O169*$P$3*(1+$Q$3),0)</f>
        <v>1835</v>
      </c>
      <c r="S169" s="56" t="s">
        <v>57</v>
      </c>
      <c r="T169" s="60" t="s">
        <v>58</v>
      </c>
      <c r="U169" s="51"/>
      <c r="V169" s="61"/>
      <c r="W169" s="61"/>
      <c r="X169" s="61"/>
      <c r="Y169" s="61"/>
      <c r="Z169" s="53">
        <f t="shared" si="2"/>
        <v>0</v>
      </c>
    </row>
    <row r="170" spans="1:26" ht="16" customHeight="1" x14ac:dyDescent="0.2">
      <c r="A170" s="54"/>
      <c r="B170" s="55">
        <v>843380149392</v>
      </c>
      <c r="C170" s="56" t="s">
        <v>5016</v>
      </c>
      <c r="D170" s="56" t="s">
        <v>5017</v>
      </c>
      <c r="E170" s="56" t="str" cm="1">
        <f t="array" ref="E170">_xlfn.XLOOKUP(C170,Master!E1:E2386,Master!H1:H2386)</f>
        <v>Yes</v>
      </c>
      <c r="F170" s="56" t="s">
        <v>4663</v>
      </c>
      <c r="G170" s="56" t="s">
        <v>5018</v>
      </c>
      <c r="H170" s="56" t="s">
        <v>2879</v>
      </c>
      <c r="I170" s="56" t="s">
        <v>4943</v>
      </c>
      <c r="J170" s="56" t="s">
        <v>4664</v>
      </c>
      <c r="K170" s="56" t="s">
        <v>50</v>
      </c>
      <c r="L170" s="56" t="s">
        <v>56</v>
      </c>
      <c r="M170" s="57">
        <v>715</v>
      </c>
      <c r="N170" s="57" cm="1">
        <f t="array" ref="N170">O170</f>
        <v>1100</v>
      </c>
      <c r="O170" s="57">
        <v>1100</v>
      </c>
      <c r="P170" s="58" cm="1">
        <f t="array" ref="P170">(O170*$P$3)*(M170/O170)</f>
        <v>993.85</v>
      </c>
      <c r="Q170" s="58" cm="1">
        <f t="array" ref="Q170">R170</f>
        <v>1835</v>
      </c>
      <c r="R170" s="58" cm="1">
        <f t="array" ref="R170">ROUND(O170*$P$3*(1+$Q$3),0)</f>
        <v>1835</v>
      </c>
      <c r="S170" s="56" t="s">
        <v>57</v>
      </c>
      <c r="T170" s="60" t="s">
        <v>58</v>
      </c>
      <c r="U170" s="51"/>
      <c r="V170" s="61"/>
      <c r="W170" s="61"/>
      <c r="X170" s="61"/>
      <c r="Y170" s="61"/>
      <c r="Z170" s="53">
        <f t="shared" si="2"/>
        <v>0</v>
      </c>
    </row>
    <row r="171" spans="1:26" ht="16" customHeight="1" x14ac:dyDescent="0.2">
      <c r="A171" s="54"/>
      <c r="B171" s="55">
        <v>843380149408</v>
      </c>
      <c r="C171" s="56" t="s">
        <v>5019</v>
      </c>
      <c r="D171" s="56" t="s">
        <v>5020</v>
      </c>
      <c r="E171" s="56" t="str" cm="1">
        <f t="array" ref="E171">_xlfn.XLOOKUP(C171,Master!E1:E2386,Master!H1:H2386)</f>
        <v>Yes</v>
      </c>
      <c r="F171" s="56" t="s">
        <v>4663</v>
      </c>
      <c r="G171" s="56" t="s">
        <v>5021</v>
      </c>
      <c r="H171" s="56" t="s">
        <v>2879</v>
      </c>
      <c r="I171" s="56" t="s">
        <v>4943</v>
      </c>
      <c r="J171" s="56" t="s">
        <v>4664</v>
      </c>
      <c r="K171" s="56" t="s">
        <v>50</v>
      </c>
      <c r="L171" s="56" t="s">
        <v>56</v>
      </c>
      <c r="M171" s="57">
        <v>715</v>
      </c>
      <c r="N171" s="57" cm="1">
        <f t="array" ref="N171">O171</f>
        <v>1100</v>
      </c>
      <c r="O171" s="57">
        <v>1100</v>
      </c>
      <c r="P171" s="58" cm="1">
        <f t="array" ref="P171">(O171*$P$3)*(M171/O171)</f>
        <v>993.85</v>
      </c>
      <c r="Q171" s="58" cm="1">
        <f t="array" ref="Q171">R171</f>
        <v>1835</v>
      </c>
      <c r="R171" s="58" cm="1">
        <f t="array" ref="R171">ROUND(O171*$P$3*(1+$Q$3),0)</f>
        <v>1835</v>
      </c>
      <c r="S171" s="56" t="s">
        <v>57</v>
      </c>
      <c r="T171" s="60" t="s">
        <v>58</v>
      </c>
      <c r="U171" s="51"/>
      <c r="V171" s="61"/>
      <c r="W171" s="61"/>
      <c r="X171" s="61"/>
      <c r="Y171" s="61"/>
      <c r="Z171" s="53">
        <f t="shared" si="2"/>
        <v>0</v>
      </c>
    </row>
    <row r="172" spans="1:26" ht="16" customHeight="1" x14ac:dyDescent="0.2">
      <c r="A172" s="54"/>
      <c r="B172" s="55">
        <v>843380148821</v>
      </c>
      <c r="C172" s="56" t="s">
        <v>5022</v>
      </c>
      <c r="D172" s="56" t="s">
        <v>5023</v>
      </c>
      <c r="E172" s="56" t="str" cm="1">
        <f t="array" ref="E172">_xlfn.XLOOKUP(C172,Master!E1:E2386,Master!H1:H2386)</f>
        <v>No</v>
      </c>
      <c r="F172" s="56" t="s">
        <v>4677</v>
      </c>
      <c r="G172" s="56" t="s">
        <v>4946</v>
      </c>
      <c r="H172" s="56" t="s">
        <v>2879</v>
      </c>
      <c r="I172" s="56" t="s">
        <v>4943</v>
      </c>
      <c r="J172" s="56" t="s">
        <v>4664</v>
      </c>
      <c r="K172" s="56" t="s">
        <v>50</v>
      </c>
      <c r="L172" s="56" t="s">
        <v>56</v>
      </c>
      <c r="M172" s="57">
        <v>715</v>
      </c>
      <c r="N172" s="57" cm="1">
        <f t="array" ref="N172">O172</f>
        <v>1100</v>
      </c>
      <c r="O172" s="57">
        <v>1100</v>
      </c>
      <c r="P172" s="58" cm="1">
        <f t="array" ref="P172">(O172*$P$3)*(M172/O172)</f>
        <v>993.85</v>
      </c>
      <c r="Q172" s="58" cm="1">
        <f t="array" ref="Q172">R172</f>
        <v>1835</v>
      </c>
      <c r="R172" s="58" cm="1">
        <f t="array" ref="R172">ROUND(O172*$P$3*(1+$Q$3),0)</f>
        <v>1835</v>
      </c>
      <c r="S172" s="56" t="s">
        <v>57</v>
      </c>
      <c r="T172" s="60" t="s">
        <v>58</v>
      </c>
      <c r="U172" s="51"/>
      <c r="V172" s="61"/>
      <c r="W172" s="61"/>
      <c r="X172" s="61"/>
      <c r="Y172" s="61"/>
      <c r="Z172" s="53">
        <f t="shared" si="2"/>
        <v>0</v>
      </c>
    </row>
    <row r="173" spans="1:26" ht="16" customHeight="1" x14ac:dyDescent="0.2">
      <c r="A173" s="54"/>
      <c r="B173" s="55">
        <v>843380149026</v>
      </c>
      <c r="C173" s="56" t="s">
        <v>5024</v>
      </c>
      <c r="D173" s="56" t="s">
        <v>5025</v>
      </c>
      <c r="E173" s="56" t="str" cm="1">
        <f t="array" ref="E173">_xlfn.XLOOKUP(C173,Master!E1:E2386,Master!H1:H2386)</f>
        <v>No</v>
      </c>
      <c r="F173" s="56" t="s">
        <v>4677</v>
      </c>
      <c r="G173" s="56" t="s">
        <v>4949</v>
      </c>
      <c r="H173" s="56" t="s">
        <v>2879</v>
      </c>
      <c r="I173" s="56" t="s">
        <v>4943</v>
      </c>
      <c r="J173" s="56" t="s">
        <v>4664</v>
      </c>
      <c r="K173" s="56" t="s">
        <v>50</v>
      </c>
      <c r="L173" s="56" t="s">
        <v>56</v>
      </c>
      <c r="M173" s="57">
        <v>715</v>
      </c>
      <c r="N173" s="57" cm="1">
        <f t="array" ref="N173">O173</f>
        <v>1100</v>
      </c>
      <c r="O173" s="57">
        <v>1100</v>
      </c>
      <c r="P173" s="58" cm="1">
        <f t="array" ref="P173">(O173*$P$3)*(M173/O173)</f>
        <v>993.85</v>
      </c>
      <c r="Q173" s="58" cm="1">
        <f t="array" ref="Q173">R173</f>
        <v>1835</v>
      </c>
      <c r="R173" s="58" cm="1">
        <f t="array" ref="R173">ROUND(O173*$P$3*(1+$Q$3),0)</f>
        <v>1835</v>
      </c>
      <c r="S173" s="56" t="s">
        <v>57</v>
      </c>
      <c r="T173" s="60" t="s">
        <v>58</v>
      </c>
      <c r="U173" s="51"/>
      <c r="V173" s="61"/>
      <c r="W173" s="61"/>
      <c r="X173" s="61"/>
      <c r="Y173" s="61"/>
      <c r="Z173" s="53">
        <f t="shared" si="2"/>
        <v>0</v>
      </c>
    </row>
    <row r="174" spans="1:26" ht="16" customHeight="1" x14ac:dyDescent="0.2">
      <c r="A174" s="54"/>
      <c r="B174" s="55">
        <v>843380148876</v>
      </c>
      <c r="C174" s="56" t="s">
        <v>5026</v>
      </c>
      <c r="D174" s="56" t="s">
        <v>5027</v>
      </c>
      <c r="E174" s="56" t="str" cm="1">
        <f t="array" ref="E174">_xlfn.XLOOKUP(C174,Master!E1:E2386,Master!H1:H2386)</f>
        <v>No</v>
      </c>
      <c r="F174" s="56" t="s">
        <v>4677</v>
      </c>
      <c r="G174" s="56" t="s">
        <v>4955</v>
      </c>
      <c r="H174" s="56" t="s">
        <v>2879</v>
      </c>
      <c r="I174" s="56" t="s">
        <v>4943</v>
      </c>
      <c r="J174" s="56" t="s">
        <v>4664</v>
      </c>
      <c r="K174" s="56" t="s">
        <v>50</v>
      </c>
      <c r="L174" s="56" t="s">
        <v>56</v>
      </c>
      <c r="M174" s="57">
        <v>715</v>
      </c>
      <c r="N174" s="57" cm="1">
        <f t="array" ref="N174">O174</f>
        <v>1100</v>
      </c>
      <c r="O174" s="57">
        <v>1100</v>
      </c>
      <c r="P174" s="58" cm="1">
        <f t="array" ref="P174">(O174*$P$3)*(M174/O174)</f>
        <v>993.85</v>
      </c>
      <c r="Q174" s="58" cm="1">
        <f t="array" ref="Q174">R174</f>
        <v>1835</v>
      </c>
      <c r="R174" s="58" cm="1">
        <f t="array" ref="R174">ROUND(O174*$P$3*(1+$Q$3),0)</f>
        <v>1835</v>
      </c>
      <c r="S174" s="56" t="s">
        <v>57</v>
      </c>
      <c r="T174" s="60" t="s">
        <v>58</v>
      </c>
      <c r="U174" s="51"/>
      <c r="V174" s="61"/>
      <c r="W174" s="61"/>
      <c r="X174" s="61"/>
      <c r="Y174" s="61"/>
      <c r="Z174" s="53">
        <f t="shared" si="2"/>
        <v>0</v>
      </c>
    </row>
    <row r="175" spans="1:26" ht="16" customHeight="1" x14ac:dyDescent="0.2">
      <c r="A175" s="54"/>
      <c r="B175" s="55">
        <v>843380148883</v>
      </c>
      <c r="C175" s="56" t="s">
        <v>5028</v>
      </c>
      <c r="D175" s="56" t="s">
        <v>5029</v>
      </c>
      <c r="E175" s="56" t="str" cm="1">
        <f t="array" ref="E175">_xlfn.XLOOKUP(C175,Master!E1:E2386,Master!H1:H2386)</f>
        <v>No</v>
      </c>
      <c r="F175" s="56" t="s">
        <v>4677</v>
      </c>
      <c r="G175" s="56" t="s">
        <v>4958</v>
      </c>
      <c r="H175" s="56" t="s">
        <v>2879</v>
      </c>
      <c r="I175" s="56" t="s">
        <v>4943</v>
      </c>
      <c r="J175" s="56" t="s">
        <v>4664</v>
      </c>
      <c r="K175" s="56" t="s">
        <v>50</v>
      </c>
      <c r="L175" s="56" t="s">
        <v>56</v>
      </c>
      <c r="M175" s="57">
        <v>715</v>
      </c>
      <c r="N175" s="57" cm="1">
        <f t="array" ref="N175">O175</f>
        <v>1100</v>
      </c>
      <c r="O175" s="57">
        <v>1100</v>
      </c>
      <c r="P175" s="58" cm="1">
        <f t="array" ref="P175">(O175*$P$3)*(M175/O175)</f>
        <v>993.85</v>
      </c>
      <c r="Q175" s="58" cm="1">
        <f t="array" ref="Q175">R175</f>
        <v>1835</v>
      </c>
      <c r="R175" s="58" cm="1">
        <f t="array" ref="R175">ROUND(O175*$P$3*(1+$Q$3),0)</f>
        <v>1835</v>
      </c>
      <c r="S175" s="56" t="s">
        <v>57</v>
      </c>
      <c r="T175" s="60" t="s">
        <v>58</v>
      </c>
      <c r="U175" s="51"/>
      <c r="V175" s="61"/>
      <c r="W175" s="61"/>
      <c r="X175" s="61"/>
      <c r="Y175" s="61"/>
      <c r="Z175" s="53">
        <f t="shared" si="2"/>
        <v>0</v>
      </c>
    </row>
    <row r="176" spans="1:26" ht="16" customHeight="1" x14ac:dyDescent="0.2">
      <c r="A176" s="54"/>
      <c r="B176" s="55">
        <v>843380148777</v>
      </c>
      <c r="C176" s="56" t="s">
        <v>5030</v>
      </c>
      <c r="D176" s="56" t="s">
        <v>5031</v>
      </c>
      <c r="E176" s="56" t="str" cm="1">
        <f t="array" ref="E176">_xlfn.XLOOKUP(C176,Master!E1:E2386,Master!H1:H2386)</f>
        <v>No</v>
      </c>
      <c r="F176" s="56" t="s">
        <v>4677</v>
      </c>
      <c r="G176" s="56" t="s">
        <v>4964</v>
      </c>
      <c r="H176" s="56" t="s">
        <v>2879</v>
      </c>
      <c r="I176" s="56" t="s">
        <v>4943</v>
      </c>
      <c r="J176" s="56" t="s">
        <v>4664</v>
      </c>
      <c r="K176" s="56" t="s">
        <v>50</v>
      </c>
      <c r="L176" s="56" t="s">
        <v>56</v>
      </c>
      <c r="M176" s="57">
        <v>715</v>
      </c>
      <c r="N176" s="57" cm="1">
        <f t="array" ref="N176">O176</f>
        <v>1100</v>
      </c>
      <c r="O176" s="57">
        <v>1100</v>
      </c>
      <c r="P176" s="58" cm="1">
        <f t="array" ref="P176">(O176*$P$3)*(M176/O176)</f>
        <v>993.85</v>
      </c>
      <c r="Q176" s="58" cm="1">
        <f t="array" ref="Q176">R176</f>
        <v>1835</v>
      </c>
      <c r="R176" s="58" cm="1">
        <f t="array" ref="R176">ROUND(O176*$P$3*(1+$Q$3),0)</f>
        <v>1835</v>
      </c>
      <c r="S176" s="56" t="s">
        <v>57</v>
      </c>
      <c r="T176" s="60" t="s">
        <v>58</v>
      </c>
      <c r="U176" s="51"/>
      <c r="V176" s="61"/>
      <c r="W176" s="61"/>
      <c r="X176" s="61"/>
      <c r="Y176" s="61"/>
      <c r="Z176" s="53">
        <f t="shared" si="2"/>
        <v>0</v>
      </c>
    </row>
    <row r="177" spans="1:26" ht="16" customHeight="1" x14ac:dyDescent="0.2">
      <c r="A177" s="54"/>
      <c r="B177" s="55">
        <v>843380148784</v>
      </c>
      <c r="C177" s="56" t="s">
        <v>5032</v>
      </c>
      <c r="D177" s="56" t="s">
        <v>5033</v>
      </c>
      <c r="E177" s="56" t="str" cm="1">
        <f t="array" ref="E177">_xlfn.XLOOKUP(C177,Master!E1:E2386,Master!H1:H2386)</f>
        <v>No</v>
      </c>
      <c r="F177" s="56" t="s">
        <v>4677</v>
      </c>
      <c r="G177" s="56" t="s">
        <v>4967</v>
      </c>
      <c r="H177" s="56" t="s">
        <v>2879</v>
      </c>
      <c r="I177" s="56" t="s">
        <v>4943</v>
      </c>
      <c r="J177" s="56" t="s">
        <v>4664</v>
      </c>
      <c r="K177" s="56" t="s">
        <v>50</v>
      </c>
      <c r="L177" s="56" t="s">
        <v>56</v>
      </c>
      <c r="M177" s="57">
        <v>715</v>
      </c>
      <c r="N177" s="57" cm="1">
        <f t="array" ref="N177">O177</f>
        <v>1100</v>
      </c>
      <c r="O177" s="57">
        <v>1100</v>
      </c>
      <c r="P177" s="58" cm="1">
        <f t="array" ref="P177">(O177*$P$3)*(M177/O177)</f>
        <v>993.85</v>
      </c>
      <c r="Q177" s="58" cm="1">
        <f t="array" ref="Q177">R177</f>
        <v>1835</v>
      </c>
      <c r="R177" s="58" cm="1">
        <f t="array" ref="R177">ROUND(O177*$P$3*(1+$Q$3),0)</f>
        <v>1835</v>
      </c>
      <c r="S177" s="56" t="s">
        <v>57</v>
      </c>
      <c r="T177" s="60" t="s">
        <v>58</v>
      </c>
      <c r="U177" s="51"/>
      <c r="V177" s="61"/>
      <c r="W177" s="61"/>
      <c r="X177" s="61"/>
      <c r="Y177" s="61"/>
      <c r="Z177" s="53">
        <f t="shared" si="2"/>
        <v>0</v>
      </c>
    </row>
    <row r="178" spans="1:26" ht="16" customHeight="1" x14ac:dyDescent="0.2">
      <c r="A178" s="54"/>
      <c r="B178" s="55">
        <v>843380148791</v>
      </c>
      <c r="C178" s="56" t="s">
        <v>5034</v>
      </c>
      <c r="D178" s="56" t="s">
        <v>5035</v>
      </c>
      <c r="E178" s="56" t="str" cm="1">
        <f t="array" ref="E178">_xlfn.XLOOKUP(C178,Master!E1:E2386,Master!H1:H2386)</f>
        <v>No</v>
      </c>
      <c r="F178" s="56" t="s">
        <v>4677</v>
      </c>
      <c r="G178" s="56" t="s">
        <v>4970</v>
      </c>
      <c r="H178" s="56" t="s">
        <v>2879</v>
      </c>
      <c r="I178" s="56" t="s">
        <v>4943</v>
      </c>
      <c r="J178" s="56" t="s">
        <v>4664</v>
      </c>
      <c r="K178" s="56" t="s">
        <v>50</v>
      </c>
      <c r="L178" s="56" t="s">
        <v>56</v>
      </c>
      <c r="M178" s="57">
        <v>715</v>
      </c>
      <c r="N178" s="57" cm="1">
        <f t="array" ref="N178">O178</f>
        <v>1100</v>
      </c>
      <c r="O178" s="57">
        <v>1100</v>
      </c>
      <c r="P178" s="58" cm="1">
        <f t="array" ref="P178">(O178*$P$3)*(M178/O178)</f>
        <v>993.85</v>
      </c>
      <c r="Q178" s="58" cm="1">
        <f t="array" ref="Q178">R178</f>
        <v>1835</v>
      </c>
      <c r="R178" s="58" cm="1">
        <f t="array" ref="R178">ROUND(O178*$P$3*(1+$Q$3),0)</f>
        <v>1835</v>
      </c>
      <c r="S178" s="56" t="s">
        <v>57</v>
      </c>
      <c r="T178" s="60" t="s">
        <v>58</v>
      </c>
      <c r="U178" s="51"/>
      <c r="V178" s="61"/>
      <c r="W178" s="61"/>
      <c r="X178" s="61"/>
      <c r="Y178" s="61"/>
      <c r="Z178" s="53">
        <f t="shared" si="2"/>
        <v>0</v>
      </c>
    </row>
    <row r="179" spans="1:26" ht="16" customHeight="1" x14ac:dyDescent="0.2">
      <c r="A179" s="54"/>
      <c r="B179" s="55">
        <v>843380148807</v>
      </c>
      <c r="C179" s="56" t="s">
        <v>5036</v>
      </c>
      <c r="D179" s="56" t="s">
        <v>5037</v>
      </c>
      <c r="E179" s="56" t="str" cm="1">
        <f t="array" ref="E179">_xlfn.XLOOKUP(C179,Master!E1:E2386,Master!H1:H2386)</f>
        <v>No</v>
      </c>
      <c r="F179" s="56" t="s">
        <v>4677</v>
      </c>
      <c r="G179" s="56" t="s">
        <v>4973</v>
      </c>
      <c r="H179" s="56" t="s">
        <v>2879</v>
      </c>
      <c r="I179" s="56" t="s">
        <v>4943</v>
      </c>
      <c r="J179" s="56" t="s">
        <v>4664</v>
      </c>
      <c r="K179" s="56" t="s">
        <v>50</v>
      </c>
      <c r="L179" s="56" t="s">
        <v>56</v>
      </c>
      <c r="M179" s="57">
        <v>715</v>
      </c>
      <c r="N179" s="57" cm="1">
        <f t="array" ref="N179">O179</f>
        <v>1100</v>
      </c>
      <c r="O179" s="57">
        <v>1100</v>
      </c>
      <c r="P179" s="58" cm="1">
        <f t="array" ref="P179">(O179*$P$3)*(M179/O179)</f>
        <v>993.85</v>
      </c>
      <c r="Q179" s="58" cm="1">
        <f t="array" ref="Q179">R179</f>
        <v>1835</v>
      </c>
      <c r="R179" s="58" cm="1">
        <f t="array" ref="R179">ROUND(O179*$P$3*(1+$Q$3),0)</f>
        <v>1835</v>
      </c>
      <c r="S179" s="56" t="s">
        <v>57</v>
      </c>
      <c r="T179" s="60" t="s">
        <v>58</v>
      </c>
      <c r="U179" s="51"/>
      <c r="V179" s="61"/>
      <c r="W179" s="61"/>
      <c r="X179" s="61"/>
      <c r="Y179" s="61"/>
      <c r="Z179" s="53">
        <f t="shared" si="2"/>
        <v>0</v>
      </c>
    </row>
    <row r="180" spans="1:26" ht="16" customHeight="1" x14ac:dyDescent="0.2">
      <c r="A180" s="54"/>
      <c r="B180" s="55">
        <v>843380148975</v>
      </c>
      <c r="C180" s="56" t="s">
        <v>5038</v>
      </c>
      <c r="D180" s="56" t="s">
        <v>5039</v>
      </c>
      <c r="E180" s="56" t="str" cm="1">
        <f t="array" ref="E180">_xlfn.XLOOKUP(C180,Master!E1:E2386,Master!H1:H2386)</f>
        <v>No</v>
      </c>
      <c r="F180" s="56" t="s">
        <v>4677</v>
      </c>
      <c r="G180" s="56" t="s">
        <v>4976</v>
      </c>
      <c r="H180" s="56" t="s">
        <v>2879</v>
      </c>
      <c r="I180" s="56" t="s">
        <v>4943</v>
      </c>
      <c r="J180" s="56" t="s">
        <v>4664</v>
      </c>
      <c r="K180" s="56" t="s">
        <v>50</v>
      </c>
      <c r="L180" s="56" t="s">
        <v>56</v>
      </c>
      <c r="M180" s="57">
        <v>715</v>
      </c>
      <c r="N180" s="57" cm="1">
        <f t="array" ref="N180">O180</f>
        <v>1100</v>
      </c>
      <c r="O180" s="57">
        <v>1100</v>
      </c>
      <c r="P180" s="58" cm="1">
        <f t="array" ref="P180">(O180*$P$3)*(M180/O180)</f>
        <v>993.85</v>
      </c>
      <c r="Q180" s="58" cm="1">
        <f t="array" ref="Q180">R180</f>
        <v>1835</v>
      </c>
      <c r="R180" s="58" cm="1">
        <f t="array" ref="R180">ROUND(O180*$P$3*(1+$Q$3),0)</f>
        <v>1835</v>
      </c>
      <c r="S180" s="56" t="s">
        <v>57</v>
      </c>
      <c r="T180" s="60" t="s">
        <v>58</v>
      </c>
      <c r="U180" s="51"/>
      <c r="V180" s="61"/>
      <c r="W180" s="61"/>
      <c r="X180" s="61"/>
      <c r="Y180" s="61"/>
      <c r="Z180" s="53">
        <f t="shared" si="2"/>
        <v>0</v>
      </c>
    </row>
    <row r="181" spans="1:26" ht="16" customHeight="1" x14ac:dyDescent="0.2">
      <c r="A181" s="54"/>
      <c r="B181" s="55">
        <v>843380148982</v>
      </c>
      <c r="C181" s="56" t="s">
        <v>5040</v>
      </c>
      <c r="D181" s="56" t="s">
        <v>5041</v>
      </c>
      <c r="E181" s="56" t="str" cm="1">
        <f t="array" ref="E181">_xlfn.XLOOKUP(C181,Master!E1:E2386,Master!H1:H2386)</f>
        <v>No</v>
      </c>
      <c r="F181" s="56" t="s">
        <v>4677</v>
      </c>
      <c r="G181" s="56" t="s">
        <v>4979</v>
      </c>
      <c r="H181" s="56" t="s">
        <v>2879</v>
      </c>
      <c r="I181" s="56" t="s">
        <v>4943</v>
      </c>
      <c r="J181" s="56" t="s">
        <v>4664</v>
      </c>
      <c r="K181" s="56" t="s">
        <v>50</v>
      </c>
      <c r="L181" s="56" t="s">
        <v>56</v>
      </c>
      <c r="M181" s="57">
        <v>715</v>
      </c>
      <c r="N181" s="57" cm="1">
        <f t="array" ref="N181">O181</f>
        <v>1100</v>
      </c>
      <c r="O181" s="57">
        <v>1100</v>
      </c>
      <c r="P181" s="58" cm="1">
        <f t="array" ref="P181">(O181*$P$3)*(M181/O181)</f>
        <v>993.85</v>
      </c>
      <c r="Q181" s="58" cm="1">
        <f t="array" ref="Q181">R181</f>
        <v>1835</v>
      </c>
      <c r="R181" s="58" cm="1">
        <f t="array" ref="R181">ROUND(O181*$P$3*(1+$Q$3),0)</f>
        <v>1835</v>
      </c>
      <c r="S181" s="56" t="s">
        <v>57</v>
      </c>
      <c r="T181" s="60" t="s">
        <v>58</v>
      </c>
      <c r="U181" s="51"/>
      <c r="V181" s="61"/>
      <c r="W181" s="61"/>
      <c r="X181" s="61"/>
      <c r="Y181" s="61"/>
      <c r="Z181" s="53">
        <f t="shared" si="2"/>
        <v>0</v>
      </c>
    </row>
    <row r="182" spans="1:26" ht="16" customHeight="1" x14ac:dyDescent="0.2">
      <c r="A182" s="54"/>
      <c r="B182" s="55">
        <v>843380148999</v>
      </c>
      <c r="C182" s="56" t="s">
        <v>5042</v>
      </c>
      <c r="D182" s="56" t="s">
        <v>5043</v>
      </c>
      <c r="E182" s="56" t="str" cm="1">
        <f t="array" ref="E182">_xlfn.XLOOKUP(C182,Master!E1:E2386,Master!H1:H2386)</f>
        <v>No</v>
      </c>
      <c r="F182" s="56" t="s">
        <v>4677</v>
      </c>
      <c r="G182" s="56" t="s">
        <v>4982</v>
      </c>
      <c r="H182" s="56" t="s">
        <v>2879</v>
      </c>
      <c r="I182" s="56" t="s">
        <v>4943</v>
      </c>
      <c r="J182" s="56" t="s">
        <v>4664</v>
      </c>
      <c r="K182" s="56" t="s">
        <v>50</v>
      </c>
      <c r="L182" s="56" t="s">
        <v>56</v>
      </c>
      <c r="M182" s="57">
        <v>715</v>
      </c>
      <c r="N182" s="57" cm="1">
        <f t="array" ref="N182">O182</f>
        <v>1100</v>
      </c>
      <c r="O182" s="57">
        <v>1100</v>
      </c>
      <c r="P182" s="58" cm="1">
        <f t="array" ref="P182">(O182*$P$3)*(M182/O182)</f>
        <v>993.85</v>
      </c>
      <c r="Q182" s="58" cm="1">
        <f t="array" ref="Q182">R182</f>
        <v>1835</v>
      </c>
      <c r="R182" s="58" cm="1">
        <f t="array" ref="R182">ROUND(O182*$P$3*(1+$Q$3),0)</f>
        <v>1835</v>
      </c>
      <c r="S182" s="56" t="s">
        <v>57</v>
      </c>
      <c r="T182" s="60" t="s">
        <v>58</v>
      </c>
      <c r="U182" s="51"/>
      <c r="V182" s="61"/>
      <c r="W182" s="61"/>
      <c r="X182" s="61"/>
      <c r="Y182" s="61"/>
      <c r="Z182" s="53">
        <f t="shared" si="2"/>
        <v>0</v>
      </c>
    </row>
    <row r="183" spans="1:26" ht="16" customHeight="1" x14ac:dyDescent="0.2">
      <c r="A183" s="54"/>
      <c r="B183" s="55">
        <v>843380149002</v>
      </c>
      <c r="C183" s="56" t="s">
        <v>5044</v>
      </c>
      <c r="D183" s="56" t="s">
        <v>5045</v>
      </c>
      <c r="E183" s="56" t="str" cm="1">
        <f t="array" ref="E183">_xlfn.XLOOKUP(C183,Master!E1:E2386,Master!H1:H2386)</f>
        <v>No</v>
      </c>
      <c r="F183" s="56" t="s">
        <v>4677</v>
      </c>
      <c r="G183" s="56" t="s">
        <v>4985</v>
      </c>
      <c r="H183" s="56" t="s">
        <v>2879</v>
      </c>
      <c r="I183" s="56" t="s">
        <v>4943</v>
      </c>
      <c r="J183" s="56" t="s">
        <v>4664</v>
      </c>
      <c r="K183" s="56" t="s">
        <v>50</v>
      </c>
      <c r="L183" s="56" t="s">
        <v>56</v>
      </c>
      <c r="M183" s="57">
        <v>715</v>
      </c>
      <c r="N183" s="57" cm="1">
        <f t="array" ref="N183">O183</f>
        <v>1100</v>
      </c>
      <c r="O183" s="57">
        <v>1100</v>
      </c>
      <c r="P183" s="58" cm="1">
        <f t="array" ref="P183">(O183*$P$3)*(M183/O183)</f>
        <v>993.85</v>
      </c>
      <c r="Q183" s="58" cm="1">
        <f t="array" ref="Q183">R183</f>
        <v>1835</v>
      </c>
      <c r="R183" s="58" cm="1">
        <f t="array" ref="R183">ROUND(O183*$P$3*(1+$Q$3),0)</f>
        <v>1835</v>
      </c>
      <c r="S183" s="56" t="s">
        <v>57</v>
      </c>
      <c r="T183" s="60" t="s">
        <v>58</v>
      </c>
      <c r="U183" s="51"/>
      <c r="V183" s="61"/>
      <c r="W183" s="61"/>
      <c r="X183" s="61"/>
      <c r="Y183" s="61"/>
      <c r="Z183" s="53">
        <f t="shared" si="2"/>
        <v>0</v>
      </c>
    </row>
    <row r="184" spans="1:26" ht="16" customHeight="1" x14ac:dyDescent="0.2">
      <c r="A184" s="54"/>
      <c r="B184" s="55">
        <v>843380148715</v>
      </c>
      <c r="C184" s="56" t="s">
        <v>5046</v>
      </c>
      <c r="D184" s="56" t="s">
        <v>5047</v>
      </c>
      <c r="E184" s="56" t="str" cm="1">
        <f t="array" ref="E184">_xlfn.XLOOKUP(C184,Master!E1:E2386,Master!H1:H2386)</f>
        <v>No</v>
      </c>
      <c r="F184" s="56" t="s">
        <v>4677</v>
      </c>
      <c r="G184" s="56" t="s">
        <v>4988</v>
      </c>
      <c r="H184" s="56" t="s">
        <v>2879</v>
      </c>
      <c r="I184" s="56" t="s">
        <v>4943</v>
      </c>
      <c r="J184" s="56" t="s">
        <v>4664</v>
      </c>
      <c r="K184" s="56" t="s">
        <v>50</v>
      </c>
      <c r="L184" s="56" t="s">
        <v>56</v>
      </c>
      <c r="M184" s="57">
        <v>715</v>
      </c>
      <c r="N184" s="57" cm="1">
        <f t="array" ref="N184">O184</f>
        <v>1100</v>
      </c>
      <c r="O184" s="57">
        <v>1100</v>
      </c>
      <c r="P184" s="58" cm="1">
        <f t="array" ref="P184">(O184*$P$3)*(M184/O184)</f>
        <v>993.85</v>
      </c>
      <c r="Q184" s="58" cm="1">
        <f t="array" ref="Q184">R184</f>
        <v>1835</v>
      </c>
      <c r="R184" s="58" cm="1">
        <f t="array" ref="R184">ROUND(O184*$P$3*(1+$Q$3),0)</f>
        <v>1835</v>
      </c>
      <c r="S184" s="56" t="s">
        <v>57</v>
      </c>
      <c r="T184" s="60" t="s">
        <v>58</v>
      </c>
      <c r="U184" s="51"/>
      <c r="V184" s="61"/>
      <c r="W184" s="61"/>
      <c r="X184" s="61"/>
      <c r="Y184" s="61"/>
      <c r="Z184" s="53">
        <f t="shared" si="2"/>
        <v>0</v>
      </c>
    </row>
    <row r="185" spans="1:26" ht="16" customHeight="1" x14ac:dyDescent="0.2">
      <c r="A185" s="54"/>
      <c r="B185" s="55">
        <v>843380148722</v>
      </c>
      <c r="C185" s="56" t="s">
        <v>5048</v>
      </c>
      <c r="D185" s="56" t="s">
        <v>5049</v>
      </c>
      <c r="E185" s="56" t="str" cm="1">
        <f t="array" ref="E185">_xlfn.XLOOKUP(C185,Master!E1:E2386,Master!H1:H2386)</f>
        <v>No</v>
      </c>
      <c r="F185" s="56" t="s">
        <v>4677</v>
      </c>
      <c r="G185" s="56" t="s">
        <v>4991</v>
      </c>
      <c r="H185" s="56" t="s">
        <v>2879</v>
      </c>
      <c r="I185" s="56" t="s">
        <v>4943</v>
      </c>
      <c r="J185" s="56" t="s">
        <v>4664</v>
      </c>
      <c r="K185" s="56" t="s">
        <v>50</v>
      </c>
      <c r="L185" s="56" t="s">
        <v>56</v>
      </c>
      <c r="M185" s="57">
        <v>715</v>
      </c>
      <c r="N185" s="57" cm="1">
        <f t="array" ref="N185">O185</f>
        <v>1100</v>
      </c>
      <c r="O185" s="57">
        <v>1100</v>
      </c>
      <c r="P185" s="58" cm="1">
        <f t="array" ref="P185">(O185*$P$3)*(M185/O185)</f>
        <v>993.85</v>
      </c>
      <c r="Q185" s="58" cm="1">
        <f t="array" ref="Q185">R185</f>
        <v>1835</v>
      </c>
      <c r="R185" s="58" cm="1">
        <f t="array" ref="R185">ROUND(O185*$P$3*(1+$Q$3),0)</f>
        <v>1835</v>
      </c>
      <c r="S185" s="56" t="s">
        <v>57</v>
      </c>
      <c r="T185" s="60" t="s">
        <v>58</v>
      </c>
      <c r="U185" s="51"/>
      <c r="V185" s="61"/>
      <c r="W185" s="61"/>
      <c r="X185" s="61"/>
      <c r="Y185" s="61"/>
      <c r="Z185" s="53">
        <f t="shared" si="2"/>
        <v>0</v>
      </c>
    </row>
    <row r="186" spans="1:26" ht="16" customHeight="1" x14ac:dyDescent="0.2">
      <c r="A186" s="54"/>
      <c r="B186" s="55">
        <v>843380148739</v>
      </c>
      <c r="C186" s="56" t="s">
        <v>5050</v>
      </c>
      <c r="D186" s="56" t="s">
        <v>5051</v>
      </c>
      <c r="E186" s="56" t="str" cm="1">
        <f t="array" ref="E186">_xlfn.XLOOKUP(C186,Master!E1:E2386,Master!H1:H2386)</f>
        <v>No</v>
      </c>
      <c r="F186" s="56" t="s">
        <v>4677</v>
      </c>
      <c r="G186" s="56" t="s">
        <v>4994</v>
      </c>
      <c r="H186" s="56" t="s">
        <v>2879</v>
      </c>
      <c r="I186" s="56" t="s">
        <v>4943</v>
      </c>
      <c r="J186" s="56" t="s">
        <v>4664</v>
      </c>
      <c r="K186" s="56" t="s">
        <v>50</v>
      </c>
      <c r="L186" s="56" t="s">
        <v>56</v>
      </c>
      <c r="M186" s="57">
        <v>715</v>
      </c>
      <c r="N186" s="57" cm="1">
        <f t="array" ref="N186">O186</f>
        <v>1100</v>
      </c>
      <c r="O186" s="57">
        <v>1100</v>
      </c>
      <c r="P186" s="58" cm="1">
        <f t="array" ref="P186">(O186*$P$3)*(M186/O186)</f>
        <v>993.85</v>
      </c>
      <c r="Q186" s="58" cm="1">
        <f t="array" ref="Q186">R186</f>
        <v>1835</v>
      </c>
      <c r="R186" s="58" cm="1">
        <f t="array" ref="R186">ROUND(O186*$P$3*(1+$Q$3),0)</f>
        <v>1835</v>
      </c>
      <c r="S186" s="56" t="s">
        <v>57</v>
      </c>
      <c r="T186" s="60" t="s">
        <v>58</v>
      </c>
      <c r="U186" s="51"/>
      <c r="V186" s="61"/>
      <c r="W186" s="61"/>
      <c r="X186" s="61"/>
      <c r="Y186" s="61"/>
      <c r="Z186" s="53">
        <f t="shared" si="2"/>
        <v>0</v>
      </c>
    </row>
    <row r="187" spans="1:26" ht="16" customHeight="1" x14ac:dyDescent="0.2">
      <c r="A187" s="54"/>
      <c r="B187" s="55">
        <v>843380148753</v>
      </c>
      <c r="C187" s="56" t="s">
        <v>5052</v>
      </c>
      <c r="D187" s="56" t="s">
        <v>5053</v>
      </c>
      <c r="E187" s="56" t="str" cm="1">
        <f t="array" ref="E187">_xlfn.XLOOKUP(C187,Master!E1:E2386,Master!H1:H2386)</f>
        <v>No</v>
      </c>
      <c r="F187" s="56" t="s">
        <v>4677</v>
      </c>
      <c r="G187" s="56" t="s">
        <v>4997</v>
      </c>
      <c r="H187" s="56" t="s">
        <v>2879</v>
      </c>
      <c r="I187" s="56" t="s">
        <v>4943</v>
      </c>
      <c r="J187" s="56" t="s">
        <v>4664</v>
      </c>
      <c r="K187" s="56" t="s">
        <v>50</v>
      </c>
      <c r="L187" s="56" t="s">
        <v>56</v>
      </c>
      <c r="M187" s="57">
        <v>715</v>
      </c>
      <c r="N187" s="57" cm="1">
        <f t="array" ref="N187">O187</f>
        <v>1100</v>
      </c>
      <c r="O187" s="57">
        <v>1100</v>
      </c>
      <c r="P187" s="58" cm="1">
        <f t="array" ref="P187">(O187*$P$3)*(M187/O187)</f>
        <v>993.85</v>
      </c>
      <c r="Q187" s="58" cm="1">
        <f t="array" ref="Q187">R187</f>
        <v>1835</v>
      </c>
      <c r="R187" s="58" cm="1">
        <f t="array" ref="R187">ROUND(O187*$P$3*(1+$Q$3),0)</f>
        <v>1835</v>
      </c>
      <c r="S187" s="56" t="s">
        <v>57</v>
      </c>
      <c r="T187" s="60" t="s">
        <v>58</v>
      </c>
      <c r="U187" s="51"/>
      <c r="V187" s="61"/>
      <c r="W187" s="61"/>
      <c r="X187" s="61"/>
      <c r="Y187" s="61"/>
      <c r="Z187" s="53">
        <f t="shared" si="2"/>
        <v>0</v>
      </c>
    </row>
    <row r="188" spans="1:26" ht="16" customHeight="1" x14ac:dyDescent="0.2">
      <c r="A188" s="54"/>
      <c r="B188" s="55">
        <v>843380148937</v>
      </c>
      <c r="C188" s="56" t="s">
        <v>5054</v>
      </c>
      <c r="D188" s="56" t="s">
        <v>5055</v>
      </c>
      <c r="E188" s="56" t="str" cm="1">
        <f t="array" ref="E188">_xlfn.XLOOKUP(C188,Master!E1:E2386,Master!H1:H2386)</f>
        <v>No</v>
      </c>
      <c r="F188" s="56" t="s">
        <v>4677</v>
      </c>
      <c r="G188" s="56" t="s">
        <v>5003</v>
      </c>
      <c r="H188" s="56" t="s">
        <v>2879</v>
      </c>
      <c r="I188" s="56" t="s">
        <v>4943</v>
      </c>
      <c r="J188" s="56" t="s">
        <v>4664</v>
      </c>
      <c r="K188" s="56" t="s">
        <v>50</v>
      </c>
      <c r="L188" s="56" t="s">
        <v>56</v>
      </c>
      <c r="M188" s="57">
        <v>715</v>
      </c>
      <c r="N188" s="57" cm="1">
        <f t="array" ref="N188">O188</f>
        <v>1100</v>
      </c>
      <c r="O188" s="57">
        <v>1100</v>
      </c>
      <c r="P188" s="58" cm="1">
        <f t="array" ref="P188">(O188*$P$3)*(M188/O188)</f>
        <v>993.85</v>
      </c>
      <c r="Q188" s="58" cm="1">
        <f t="array" ref="Q188">R188</f>
        <v>1835</v>
      </c>
      <c r="R188" s="58" cm="1">
        <f t="array" ref="R188">ROUND(O188*$P$3*(1+$Q$3),0)</f>
        <v>1835</v>
      </c>
      <c r="S188" s="56" t="s">
        <v>57</v>
      </c>
      <c r="T188" s="60" t="s">
        <v>58</v>
      </c>
      <c r="U188" s="51"/>
      <c r="V188" s="61"/>
      <c r="W188" s="61"/>
      <c r="X188" s="61"/>
      <c r="Y188" s="61"/>
      <c r="Z188" s="53">
        <f t="shared" si="2"/>
        <v>0</v>
      </c>
    </row>
    <row r="189" spans="1:26" ht="16" customHeight="1" x14ac:dyDescent="0.2">
      <c r="A189" s="54"/>
      <c r="B189" s="55">
        <v>843380148845</v>
      </c>
      <c r="C189" s="56" t="s">
        <v>5056</v>
      </c>
      <c r="D189" s="56" t="s">
        <v>5057</v>
      </c>
      <c r="E189" s="56" t="str" cm="1">
        <f t="array" ref="E189">_xlfn.XLOOKUP(C189,Master!E1:E2386,Master!H1:H2386)</f>
        <v>No</v>
      </c>
      <c r="F189" s="56" t="s">
        <v>4677</v>
      </c>
      <c r="G189" s="56" t="s">
        <v>5009</v>
      </c>
      <c r="H189" s="56" t="s">
        <v>2879</v>
      </c>
      <c r="I189" s="56" t="s">
        <v>4943</v>
      </c>
      <c r="J189" s="56" t="s">
        <v>4664</v>
      </c>
      <c r="K189" s="56" t="s">
        <v>50</v>
      </c>
      <c r="L189" s="56" t="s">
        <v>56</v>
      </c>
      <c r="M189" s="57">
        <v>715</v>
      </c>
      <c r="N189" s="57" cm="1">
        <f t="array" ref="N189">O189</f>
        <v>1100</v>
      </c>
      <c r="O189" s="57">
        <v>1100</v>
      </c>
      <c r="P189" s="58" cm="1">
        <f t="array" ref="P189">(O189*$P$3)*(M189/O189)</f>
        <v>993.85</v>
      </c>
      <c r="Q189" s="58" cm="1">
        <f t="array" ref="Q189">R189</f>
        <v>1835</v>
      </c>
      <c r="R189" s="58" cm="1">
        <f t="array" ref="R189">ROUND(O189*$P$3*(1+$Q$3),0)</f>
        <v>1835</v>
      </c>
      <c r="S189" s="56" t="s">
        <v>57</v>
      </c>
      <c r="T189" s="60" t="s">
        <v>58</v>
      </c>
      <c r="U189" s="51"/>
      <c r="V189" s="61"/>
      <c r="W189" s="61"/>
      <c r="X189" s="61"/>
      <c r="Y189" s="61"/>
      <c r="Z189" s="53">
        <f t="shared" si="2"/>
        <v>0</v>
      </c>
    </row>
    <row r="190" spans="1:26" ht="16" customHeight="1" x14ac:dyDescent="0.2">
      <c r="A190" s="54"/>
      <c r="B190" s="55">
        <v>843380148852</v>
      </c>
      <c r="C190" s="56" t="s">
        <v>5058</v>
      </c>
      <c r="D190" s="56" t="s">
        <v>5059</v>
      </c>
      <c r="E190" s="56" t="str" cm="1">
        <f t="array" ref="E190">_xlfn.XLOOKUP(C190,Master!E1:E2386,Master!H1:H2386)</f>
        <v>No</v>
      </c>
      <c r="F190" s="56" t="s">
        <v>4677</v>
      </c>
      <c r="G190" s="56" t="s">
        <v>5012</v>
      </c>
      <c r="H190" s="56" t="s">
        <v>2879</v>
      </c>
      <c r="I190" s="56" t="s">
        <v>4943</v>
      </c>
      <c r="J190" s="56" t="s">
        <v>4664</v>
      </c>
      <c r="K190" s="56" t="s">
        <v>50</v>
      </c>
      <c r="L190" s="56" t="s">
        <v>56</v>
      </c>
      <c r="M190" s="57">
        <v>715</v>
      </c>
      <c r="N190" s="57" cm="1">
        <f t="array" ref="N190">O190</f>
        <v>1100</v>
      </c>
      <c r="O190" s="57">
        <v>1100</v>
      </c>
      <c r="P190" s="58" cm="1">
        <f t="array" ref="P190">(O190*$P$3)*(M190/O190)</f>
        <v>993.85</v>
      </c>
      <c r="Q190" s="58" cm="1">
        <f t="array" ref="Q190">R190</f>
        <v>1835</v>
      </c>
      <c r="R190" s="58" cm="1">
        <f t="array" ref="R190">ROUND(O190*$P$3*(1+$Q$3),0)</f>
        <v>1835</v>
      </c>
      <c r="S190" s="56" t="s">
        <v>57</v>
      </c>
      <c r="T190" s="60" t="s">
        <v>58</v>
      </c>
      <c r="U190" s="51"/>
      <c r="V190" s="61"/>
      <c r="W190" s="61"/>
      <c r="X190" s="61"/>
      <c r="Y190" s="61"/>
      <c r="Z190" s="53">
        <f t="shared" si="2"/>
        <v>0</v>
      </c>
    </row>
    <row r="191" spans="1:26" ht="16" customHeight="1" x14ac:dyDescent="0.2">
      <c r="A191" s="54"/>
      <c r="B191" s="55">
        <v>843380148869</v>
      </c>
      <c r="C191" s="56" t="s">
        <v>5060</v>
      </c>
      <c r="D191" s="56" t="s">
        <v>5061</v>
      </c>
      <c r="E191" s="56" t="str" cm="1">
        <f t="array" ref="E191">_xlfn.XLOOKUP(C191,Master!E1:E2386,Master!H1:H2386)</f>
        <v>No</v>
      </c>
      <c r="F191" s="56" t="s">
        <v>4677</v>
      </c>
      <c r="G191" s="56" t="s">
        <v>5015</v>
      </c>
      <c r="H191" s="56" t="s">
        <v>2879</v>
      </c>
      <c r="I191" s="56" t="s">
        <v>4943</v>
      </c>
      <c r="J191" s="56" t="s">
        <v>4664</v>
      </c>
      <c r="K191" s="56" t="s">
        <v>50</v>
      </c>
      <c r="L191" s="56" t="s">
        <v>56</v>
      </c>
      <c r="M191" s="57">
        <v>715</v>
      </c>
      <c r="N191" s="57" cm="1">
        <f t="array" ref="N191">O191</f>
        <v>1100</v>
      </c>
      <c r="O191" s="57">
        <v>1100</v>
      </c>
      <c r="P191" s="58" cm="1">
        <f t="array" ref="P191">(O191*$P$3)*(M191/O191)</f>
        <v>993.85</v>
      </c>
      <c r="Q191" s="58" cm="1">
        <f t="array" ref="Q191">R191</f>
        <v>1835</v>
      </c>
      <c r="R191" s="58" cm="1">
        <f t="array" ref="R191">ROUND(O191*$P$3*(1+$Q$3),0)</f>
        <v>1835</v>
      </c>
      <c r="S191" s="56" t="s">
        <v>57</v>
      </c>
      <c r="T191" s="60" t="s">
        <v>58</v>
      </c>
      <c r="U191" s="51"/>
      <c r="V191" s="61"/>
      <c r="W191" s="61"/>
      <c r="X191" s="61"/>
      <c r="Y191" s="61"/>
      <c r="Z191" s="53">
        <f t="shared" si="2"/>
        <v>0</v>
      </c>
    </row>
    <row r="192" spans="1:26" ht="16" customHeight="1" x14ac:dyDescent="0.2">
      <c r="A192" s="54"/>
      <c r="B192" s="55">
        <v>843380149040</v>
      </c>
      <c r="C192" s="56" t="s">
        <v>5062</v>
      </c>
      <c r="D192" s="56" t="s">
        <v>5063</v>
      </c>
      <c r="E192" s="56" t="str" cm="1">
        <f t="array" ref="E192">_xlfn.XLOOKUP(C192,Master!E1:E2386,Master!H1:H2386)</f>
        <v>No</v>
      </c>
      <c r="F192" s="56" t="s">
        <v>4677</v>
      </c>
      <c r="G192" s="56" t="s">
        <v>5018</v>
      </c>
      <c r="H192" s="56" t="s">
        <v>2879</v>
      </c>
      <c r="I192" s="56" t="s">
        <v>4943</v>
      </c>
      <c r="J192" s="56" t="s">
        <v>4664</v>
      </c>
      <c r="K192" s="56" t="s">
        <v>50</v>
      </c>
      <c r="L192" s="56" t="s">
        <v>56</v>
      </c>
      <c r="M192" s="57">
        <v>715</v>
      </c>
      <c r="N192" s="57" cm="1">
        <f t="array" ref="N192">O192</f>
        <v>1100</v>
      </c>
      <c r="O192" s="57">
        <v>1100</v>
      </c>
      <c r="P192" s="58" cm="1">
        <f t="array" ref="P192">(O192*$P$3)*(M192/O192)</f>
        <v>993.85</v>
      </c>
      <c r="Q192" s="58" cm="1">
        <f t="array" ref="Q192">R192</f>
        <v>1835</v>
      </c>
      <c r="R192" s="58" cm="1">
        <f t="array" ref="R192">ROUND(O192*$P$3*(1+$Q$3),0)</f>
        <v>1835</v>
      </c>
      <c r="S192" s="56" t="s">
        <v>57</v>
      </c>
      <c r="T192" s="60" t="s">
        <v>58</v>
      </c>
      <c r="U192" s="51"/>
      <c r="V192" s="61"/>
      <c r="W192" s="61"/>
      <c r="X192" s="61"/>
      <c r="Y192" s="61"/>
      <c r="Z192" s="53">
        <f t="shared" si="2"/>
        <v>0</v>
      </c>
    </row>
    <row r="193" spans="1:26" ht="16" customHeight="1" x14ac:dyDescent="0.2">
      <c r="A193" s="54"/>
      <c r="B193" s="55">
        <v>843380149057</v>
      </c>
      <c r="C193" s="56" t="s">
        <v>5064</v>
      </c>
      <c r="D193" s="56" t="s">
        <v>5065</v>
      </c>
      <c r="E193" s="56" t="str" cm="1">
        <f t="array" ref="E193">_xlfn.XLOOKUP(C193,Master!E1:E2386,Master!H1:H2386)</f>
        <v>No</v>
      </c>
      <c r="F193" s="56" t="s">
        <v>4677</v>
      </c>
      <c r="G193" s="56" t="s">
        <v>5021</v>
      </c>
      <c r="H193" s="56" t="s">
        <v>2879</v>
      </c>
      <c r="I193" s="56" t="s">
        <v>4943</v>
      </c>
      <c r="J193" s="56" t="s">
        <v>4664</v>
      </c>
      <c r="K193" s="56" t="s">
        <v>50</v>
      </c>
      <c r="L193" s="56" t="s">
        <v>56</v>
      </c>
      <c r="M193" s="57">
        <v>715</v>
      </c>
      <c r="N193" s="57" cm="1">
        <f t="array" ref="N193">O193</f>
        <v>1100</v>
      </c>
      <c r="O193" s="57">
        <v>1100</v>
      </c>
      <c r="P193" s="58" cm="1">
        <f t="array" ref="P193">(O193*$P$3)*(M193/O193)</f>
        <v>993.85</v>
      </c>
      <c r="Q193" s="58" cm="1">
        <f t="array" ref="Q193">R193</f>
        <v>1835</v>
      </c>
      <c r="R193" s="58" cm="1">
        <f t="array" ref="R193">ROUND(O193*$P$3*(1+$Q$3),0)</f>
        <v>1835</v>
      </c>
      <c r="S193" s="56" t="s">
        <v>57</v>
      </c>
      <c r="T193" s="60" t="s">
        <v>58</v>
      </c>
      <c r="U193" s="51"/>
      <c r="V193" s="61"/>
      <c r="W193" s="61"/>
      <c r="X193" s="61"/>
      <c r="Y193" s="61"/>
      <c r="Z193" s="53">
        <f t="shared" si="2"/>
        <v>0</v>
      </c>
    </row>
    <row r="194" spans="1:26" ht="16" customHeight="1" x14ac:dyDescent="0.2">
      <c r="A194" s="54"/>
      <c r="B194" s="55">
        <v>843380170037</v>
      </c>
      <c r="C194" s="56" t="s">
        <v>5066</v>
      </c>
      <c r="D194" s="56" t="s">
        <v>5067</v>
      </c>
      <c r="E194" s="56" t="str" cm="1">
        <f t="array" ref="E194">_xlfn.XLOOKUP(C194,Master!E1:E2386,Master!H1:H2386)</f>
        <v>No</v>
      </c>
      <c r="F194" s="56" t="s">
        <v>4663</v>
      </c>
      <c r="G194" s="56" t="s">
        <v>61</v>
      </c>
      <c r="H194" s="56" t="s">
        <v>451</v>
      </c>
      <c r="I194" s="56" t="s">
        <v>473</v>
      </c>
      <c r="J194" s="56" t="s">
        <v>4664</v>
      </c>
      <c r="K194" s="56" t="s">
        <v>56</v>
      </c>
      <c r="L194" s="56" t="s">
        <v>474</v>
      </c>
      <c r="M194" s="57">
        <v>150</v>
      </c>
      <c r="N194" s="57" cm="1">
        <f t="array" ref="N194">O194</f>
        <v>250</v>
      </c>
      <c r="O194" s="57">
        <v>250</v>
      </c>
      <c r="P194" s="58" cm="1">
        <f t="array" ref="P194">(O194*$P$3)*(M194/O194)</f>
        <v>208.5</v>
      </c>
      <c r="Q194" s="58" cm="1">
        <f t="array" ref="Q194">R194</f>
        <v>417</v>
      </c>
      <c r="R194" s="58" cm="1">
        <f t="array" ref="R194">ROUND(O194*$P$3*(1+$Q$3),0)</f>
        <v>417</v>
      </c>
      <c r="S194" s="56" t="s">
        <v>57</v>
      </c>
      <c r="T194" s="60" t="s">
        <v>58</v>
      </c>
      <c r="U194" s="51"/>
      <c r="V194" s="61"/>
      <c r="W194" s="61"/>
      <c r="X194" s="61"/>
      <c r="Y194" s="61"/>
      <c r="Z194" s="53">
        <f t="shared" si="2"/>
        <v>0</v>
      </c>
    </row>
    <row r="195" spans="1:26" ht="16" customHeight="1" x14ac:dyDescent="0.2">
      <c r="A195" s="54"/>
      <c r="B195" s="55">
        <v>843380170044</v>
      </c>
      <c r="C195" s="56" t="s">
        <v>5068</v>
      </c>
      <c r="D195" s="56" t="s">
        <v>5069</v>
      </c>
      <c r="E195" s="56" t="str" cm="1">
        <f t="array" ref="E195">_xlfn.XLOOKUP(C195,Master!E1:E2386,Master!H1:H2386)</f>
        <v>No</v>
      </c>
      <c r="F195" s="56" t="s">
        <v>4663</v>
      </c>
      <c r="G195" s="56" t="s">
        <v>64</v>
      </c>
      <c r="H195" s="56" t="s">
        <v>451</v>
      </c>
      <c r="I195" s="56" t="s">
        <v>473</v>
      </c>
      <c r="J195" s="56" t="s">
        <v>4664</v>
      </c>
      <c r="K195" s="56" t="s">
        <v>56</v>
      </c>
      <c r="L195" s="56" t="s">
        <v>474</v>
      </c>
      <c r="M195" s="57">
        <v>150</v>
      </c>
      <c r="N195" s="57" cm="1">
        <f t="array" ref="N195">O195</f>
        <v>250</v>
      </c>
      <c r="O195" s="57">
        <v>250</v>
      </c>
      <c r="P195" s="58" cm="1">
        <f t="array" ref="P195">(O195*$P$3)*(M195/O195)</f>
        <v>208.5</v>
      </c>
      <c r="Q195" s="58" cm="1">
        <f t="array" ref="Q195">R195</f>
        <v>417</v>
      </c>
      <c r="R195" s="58" cm="1">
        <f t="array" ref="R195">ROUND(O195*$P$3*(1+$Q$3),0)</f>
        <v>417</v>
      </c>
      <c r="S195" s="56" t="s">
        <v>57</v>
      </c>
      <c r="T195" s="60" t="s">
        <v>58</v>
      </c>
      <c r="U195" s="51"/>
      <c r="V195" s="61"/>
      <c r="W195" s="61"/>
      <c r="X195" s="61"/>
      <c r="Y195" s="61"/>
      <c r="Z195" s="53">
        <f t="shared" si="2"/>
        <v>0</v>
      </c>
    </row>
    <row r="196" spans="1:26" ht="16" customHeight="1" x14ac:dyDescent="0.2">
      <c r="A196" s="54"/>
      <c r="B196" s="55">
        <v>843380170051</v>
      </c>
      <c r="C196" s="56" t="s">
        <v>5070</v>
      </c>
      <c r="D196" s="56" t="s">
        <v>5071</v>
      </c>
      <c r="E196" s="56" t="str" cm="1">
        <f t="array" ref="E196">_xlfn.XLOOKUP(C196,Master!E1:E2386,Master!H1:H2386)</f>
        <v>No</v>
      </c>
      <c r="F196" s="56" t="s">
        <v>4663</v>
      </c>
      <c r="G196" s="56" t="s">
        <v>67</v>
      </c>
      <c r="H196" s="56" t="s">
        <v>451</v>
      </c>
      <c r="I196" s="56" t="s">
        <v>473</v>
      </c>
      <c r="J196" s="56" t="s">
        <v>4664</v>
      </c>
      <c r="K196" s="56" t="s">
        <v>56</v>
      </c>
      <c r="L196" s="56" t="s">
        <v>474</v>
      </c>
      <c r="M196" s="57">
        <v>150</v>
      </c>
      <c r="N196" s="57" cm="1">
        <f t="array" ref="N196">O196</f>
        <v>250</v>
      </c>
      <c r="O196" s="57">
        <v>250</v>
      </c>
      <c r="P196" s="58" cm="1">
        <f t="array" ref="P196">(O196*$P$3)*(M196/O196)</f>
        <v>208.5</v>
      </c>
      <c r="Q196" s="58" cm="1">
        <f t="array" ref="Q196">R196</f>
        <v>417</v>
      </c>
      <c r="R196" s="58" cm="1">
        <f t="array" ref="R196">ROUND(O196*$P$3*(1+$Q$3),0)</f>
        <v>417</v>
      </c>
      <c r="S196" s="56" t="s">
        <v>57</v>
      </c>
      <c r="T196" s="60" t="s">
        <v>58</v>
      </c>
      <c r="U196" s="51"/>
      <c r="V196" s="61"/>
      <c r="W196" s="61"/>
      <c r="X196" s="61"/>
      <c r="Y196" s="61"/>
      <c r="Z196" s="53">
        <f t="shared" si="2"/>
        <v>0</v>
      </c>
    </row>
    <row r="197" spans="1:26" ht="16" customHeight="1" x14ac:dyDescent="0.2">
      <c r="A197" s="54"/>
      <c r="B197" s="55">
        <v>843380170068</v>
      </c>
      <c r="C197" s="56" t="s">
        <v>5072</v>
      </c>
      <c r="D197" s="56" t="s">
        <v>5073</v>
      </c>
      <c r="E197" s="56" t="str" cm="1">
        <f t="array" ref="E197">_xlfn.XLOOKUP(C197,Master!E1:E2386,Master!H1:H2386)</f>
        <v>No</v>
      </c>
      <c r="F197" s="56" t="s">
        <v>4663</v>
      </c>
      <c r="G197" s="56" t="s">
        <v>70</v>
      </c>
      <c r="H197" s="56" t="s">
        <v>451</v>
      </c>
      <c r="I197" s="56" t="s">
        <v>473</v>
      </c>
      <c r="J197" s="56" t="s">
        <v>4664</v>
      </c>
      <c r="K197" s="56" t="s">
        <v>56</v>
      </c>
      <c r="L197" s="56" t="s">
        <v>474</v>
      </c>
      <c r="M197" s="57">
        <v>150</v>
      </c>
      <c r="N197" s="57" cm="1">
        <f t="array" ref="N197">O197</f>
        <v>250</v>
      </c>
      <c r="O197" s="57">
        <v>250</v>
      </c>
      <c r="P197" s="58" cm="1">
        <f t="array" ref="P197">(O197*$P$3)*(M197/O197)</f>
        <v>208.5</v>
      </c>
      <c r="Q197" s="58" cm="1">
        <f t="array" ref="Q197">R197</f>
        <v>417</v>
      </c>
      <c r="R197" s="58" cm="1">
        <f t="array" ref="R197">ROUND(O197*$P$3*(1+$Q$3),0)</f>
        <v>417</v>
      </c>
      <c r="S197" s="56" t="s">
        <v>57</v>
      </c>
      <c r="T197" s="60" t="s">
        <v>58</v>
      </c>
      <c r="U197" s="51"/>
      <c r="V197" s="61"/>
      <c r="W197" s="61"/>
      <c r="X197" s="61"/>
      <c r="Y197" s="61"/>
      <c r="Z197" s="53">
        <f t="shared" si="2"/>
        <v>0</v>
      </c>
    </row>
    <row r="198" spans="1:26" ht="16" customHeight="1" x14ac:dyDescent="0.2">
      <c r="A198" s="54"/>
      <c r="B198" s="55">
        <v>843380170075</v>
      </c>
      <c r="C198" s="56" t="s">
        <v>5074</v>
      </c>
      <c r="D198" s="56" t="s">
        <v>5075</v>
      </c>
      <c r="E198" s="56" t="str" cm="1">
        <f t="array" ref="E198">_xlfn.XLOOKUP(C198,Master!E1:E2386,Master!H1:H2386)</f>
        <v>No</v>
      </c>
      <c r="F198" s="56" t="s">
        <v>4663</v>
      </c>
      <c r="G198" s="56" t="s">
        <v>282</v>
      </c>
      <c r="H198" s="56" t="s">
        <v>451</v>
      </c>
      <c r="I198" s="56" t="s">
        <v>473</v>
      </c>
      <c r="J198" s="56" t="s">
        <v>4664</v>
      </c>
      <c r="K198" s="56" t="s">
        <v>56</v>
      </c>
      <c r="L198" s="56" t="s">
        <v>474</v>
      </c>
      <c r="M198" s="57">
        <v>150</v>
      </c>
      <c r="N198" s="57" cm="1">
        <f t="array" ref="N198">O198</f>
        <v>250</v>
      </c>
      <c r="O198" s="57">
        <v>250</v>
      </c>
      <c r="P198" s="58" cm="1">
        <f t="array" ref="P198">(O198*$P$3)*(M198/O198)</f>
        <v>208.5</v>
      </c>
      <c r="Q198" s="58" cm="1">
        <f t="array" ref="Q198">R198</f>
        <v>417</v>
      </c>
      <c r="R198" s="58" cm="1">
        <f t="array" ref="R198">ROUND(O198*$P$3*(1+$Q$3),0)</f>
        <v>417</v>
      </c>
      <c r="S198" s="56" t="s">
        <v>57</v>
      </c>
      <c r="T198" s="60" t="s">
        <v>58</v>
      </c>
      <c r="U198" s="51"/>
      <c r="V198" s="61"/>
      <c r="W198" s="61"/>
      <c r="X198" s="61"/>
      <c r="Y198" s="61"/>
      <c r="Z198" s="53">
        <f t="shared" si="2"/>
        <v>0</v>
      </c>
    </row>
    <row r="199" spans="1:26" ht="16" customHeight="1" x14ac:dyDescent="0.2">
      <c r="A199" s="54"/>
      <c r="B199" s="55">
        <v>843380170082</v>
      </c>
      <c r="C199" s="56" t="s">
        <v>5076</v>
      </c>
      <c r="D199" s="56" t="s">
        <v>5077</v>
      </c>
      <c r="E199" s="56" t="str" cm="1">
        <f t="array" ref="E199">_xlfn.XLOOKUP(C199,Master!E1:E2386,Master!H1:H2386)</f>
        <v>No</v>
      </c>
      <c r="F199" s="56" t="s">
        <v>4663</v>
      </c>
      <c r="G199" s="56" t="s">
        <v>285</v>
      </c>
      <c r="H199" s="56" t="s">
        <v>451</v>
      </c>
      <c r="I199" s="56" t="s">
        <v>473</v>
      </c>
      <c r="J199" s="56" t="s">
        <v>4664</v>
      </c>
      <c r="K199" s="56" t="s">
        <v>56</v>
      </c>
      <c r="L199" s="56" t="s">
        <v>474</v>
      </c>
      <c r="M199" s="57">
        <v>150</v>
      </c>
      <c r="N199" s="57" cm="1">
        <f t="array" ref="N199">O199</f>
        <v>250</v>
      </c>
      <c r="O199" s="57">
        <v>250</v>
      </c>
      <c r="P199" s="58" cm="1">
        <f t="array" ref="P199">(O199*$P$3)*(M199/O199)</f>
        <v>208.5</v>
      </c>
      <c r="Q199" s="58" cm="1">
        <f t="array" ref="Q199">R199</f>
        <v>417</v>
      </c>
      <c r="R199" s="58" cm="1">
        <f t="array" ref="R199">ROUND(O199*$P$3*(1+$Q$3),0)</f>
        <v>417</v>
      </c>
      <c r="S199" s="56" t="s">
        <v>57</v>
      </c>
      <c r="T199" s="60" t="s">
        <v>58</v>
      </c>
      <c r="U199" s="51"/>
      <c r="V199" s="61"/>
      <c r="W199" s="61"/>
      <c r="X199" s="61"/>
      <c r="Y199" s="61"/>
      <c r="Z199" s="53">
        <f t="shared" si="2"/>
        <v>0</v>
      </c>
    </row>
    <row r="200" spans="1:26" ht="16" customHeight="1" x14ac:dyDescent="0.2">
      <c r="A200" s="54"/>
      <c r="B200" s="55">
        <v>843380170099</v>
      </c>
      <c r="C200" s="56" t="s">
        <v>5078</v>
      </c>
      <c r="D200" s="56" t="s">
        <v>5079</v>
      </c>
      <c r="E200" s="56" t="str" cm="1">
        <f t="array" ref="E200">_xlfn.XLOOKUP(C200,Master!E1:E2386,Master!H1:H2386)</f>
        <v>Yes</v>
      </c>
      <c r="F200" s="56" t="s">
        <v>4677</v>
      </c>
      <c r="G200" s="56" t="s">
        <v>61</v>
      </c>
      <c r="H200" s="56" t="s">
        <v>451</v>
      </c>
      <c r="I200" s="56" t="s">
        <v>473</v>
      </c>
      <c r="J200" s="56" t="s">
        <v>4664</v>
      </c>
      <c r="K200" s="56" t="s">
        <v>56</v>
      </c>
      <c r="L200" s="56" t="s">
        <v>474</v>
      </c>
      <c r="M200" s="57">
        <v>150</v>
      </c>
      <c r="N200" s="57" cm="1">
        <f t="array" ref="N200">O200</f>
        <v>250</v>
      </c>
      <c r="O200" s="57">
        <v>250</v>
      </c>
      <c r="P200" s="58" cm="1">
        <f t="array" ref="P200">(O200*$P$3)*(M200/O200)</f>
        <v>208.5</v>
      </c>
      <c r="Q200" s="58" cm="1">
        <f t="array" ref="Q200">R200</f>
        <v>417</v>
      </c>
      <c r="R200" s="58" cm="1">
        <f t="array" ref="R200">ROUND(O200*$P$3*(1+$Q$3),0)</f>
        <v>417</v>
      </c>
      <c r="S200" s="56" t="s">
        <v>57</v>
      </c>
      <c r="T200" s="60" t="s">
        <v>58</v>
      </c>
      <c r="U200" s="51"/>
      <c r="V200" s="61"/>
      <c r="W200" s="61"/>
      <c r="X200" s="61"/>
      <c r="Y200" s="61"/>
      <c r="Z200" s="53">
        <f t="shared" ref="Z200:Z263" si="3">(V200*M200)+(W200*M200)+(M200*X200)+(Y200*M200)</f>
        <v>0</v>
      </c>
    </row>
    <row r="201" spans="1:26" ht="16" customHeight="1" x14ac:dyDescent="0.2">
      <c r="A201" s="54"/>
      <c r="B201" s="55">
        <v>843380170105</v>
      </c>
      <c r="C201" s="56" t="s">
        <v>5080</v>
      </c>
      <c r="D201" s="56" t="s">
        <v>5081</v>
      </c>
      <c r="E201" s="56" t="str" cm="1">
        <f t="array" ref="E201">_xlfn.XLOOKUP(C201,Master!E1:E2386,Master!H1:H2386)</f>
        <v>Yes</v>
      </c>
      <c r="F201" s="56" t="s">
        <v>4677</v>
      </c>
      <c r="G201" s="56" t="s">
        <v>64</v>
      </c>
      <c r="H201" s="56" t="s">
        <v>451</v>
      </c>
      <c r="I201" s="56" t="s">
        <v>473</v>
      </c>
      <c r="J201" s="56" t="s">
        <v>4664</v>
      </c>
      <c r="K201" s="56" t="s">
        <v>56</v>
      </c>
      <c r="L201" s="56" t="s">
        <v>474</v>
      </c>
      <c r="M201" s="57">
        <v>150</v>
      </c>
      <c r="N201" s="57" cm="1">
        <f t="array" ref="N201">O201</f>
        <v>250</v>
      </c>
      <c r="O201" s="57">
        <v>250</v>
      </c>
      <c r="P201" s="58" cm="1">
        <f t="array" ref="P201">(O201*$P$3)*(M201/O201)</f>
        <v>208.5</v>
      </c>
      <c r="Q201" s="58" cm="1">
        <f t="array" ref="Q201">R201</f>
        <v>417</v>
      </c>
      <c r="R201" s="58" cm="1">
        <f t="array" ref="R201">ROUND(O201*$P$3*(1+$Q$3),0)</f>
        <v>417</v>
      </c>
      <c r="S201" s="56" t="s">
        <v>57</v>
      </c>
      <c r="T201" s="60" t="s">
        <v>58</v>
      </c>
      <c r="U201" s="51"/>
      <c r="V201" s="61"/>
      <c r="W201" s="61"/>
      <c r="X201" s="61"/>
      <c r="Y201" s="61"/>
      <c r="Z201" s="53">
        <f t="shared" si="3"/>
        <v>0</v>
      </c>
    </row>
    <row r="202" spans="1:26" ht="16" customHeight="1" x14ac:dyDescent="0.2">
      <c r="A202" s="54"/>
      <c r="B202" s="55">
        <v>843380170112</v>
      </c>
      <c r="C202" s="56" t="s">
        <v>5082</v>
      </c>
      <c r="D202" s="56" t="s">
        <v>5083</v>
      </c>
      <c r="E202" s="56" t="str" cm="1">
        <f t="array" ref="E202">_xlfn.XLOOKUP(C202,Master!E1:E2386,Master!H1:H2386)</f>
        <v>Yes</v>
      </c>
      <c r="F202" s="56" t="s">
        <v>4677</v>
      </c>
      <c r="G202" s="56" t="s">
        <v>67</v>
      </c>
      <c r="H202" s="56" t="s">
        <v>451</v>
      </c>
      <c r="I202" s="56" t="s">
        <v>473</v>
      </c>
      <c r="J202" s="56" t="s">
        <v>4664</v>
      </c>
      <c r="K202" s="56" t="s">
        <v>56</v>
      </c>
      <c r="L202" s="56" t="s">
        <v>474</v>
      </c>
      <c r="M202" s="57">
        <v>150</v>
      </c>
      <c r="N202" s="57" cm="1">
        <f t="array" ref="N202">O202</f>
        <v>250</v>
      </c>
      <c r="O202" s="57">
        <v>250</v>
      </c>
      <c r="P202" s="58" cm="1">
        <f t="array" ref="P202">(O202*$P$3)*(M202/O202)</f>
        <v>208.5</v>
      </c>
      <c r="Q202" s="58" cm="1">
        <f t="array" ref="Q202">R202</f>
        <v>417</v>
      </c>
      <c r="R202" s="58" cm="1">
        <f t="array" ref="R202">ROUND(O202*$P$3*(1+$Q$3),0)</f>
        <v>417</v>
      </c>
      <c r="S202" s="56" t="s">
        <v>57</v>
      </c>
      <c r="T202" s="60" t="s">
        <v>58</v>
      </c>
      <c r="U202" s="51"/>
      <c r="V202" s="61"/>
      <c r="W202" s="61"/>
      <c r="X202" s="61"/>
      <c r="Y202" s="61"/>
      <c r="Z202" s="53">
        <f t="shared" si="3"/>
        <v>0</v>
      </c>
    </row>
    <row r="203" spans="1:26" ht="16" customHeight="1" x14ac:dyDescent="0.2">
      <c r="A203" s="54"/>
      <c r="B203" s="55">
        <v>843380170129</v>
      </c>
      <c r="C203" s="56" t="s">
        <v>5084</v>
      </c>
      <c r="D203" s="56" t="s">
        <v>5085</v>
      </c>
      <c r="E203" s="56" t="str" cm="1">
        <f t="array" ref="E203">_xlfn.XLOOKUP(C203,Master!E1:E2386,Master!H1:H2386)</f>
        <v>Yes</v>
      </c>
      <c r="F203" s="56" t="s">
        <v>4677</v>
      </c>
      <c r="G203" s="56" t="s">
        <v>70</v>
      </c>
      <c r="H203" s="56" t="s">
        <v>451</v>
      </c>
      <c r="I203" s="56" t="s">
        <v>473</v>
      </c>
      <c r="J203" s="56" t="s">
        <v>4664</v>
      </c>
      <c r="K203" s="56" t="s">
        <v>56</v>
      </c>
      <c r="L203" s="56" t="s">
        <v>474</v>
      </c>
      <c r="M203" s="57">
        <v>150</v>
      </c>
      <c r="N203" s="57" cm="1">
        <f t="array" ref="N203">O203</f>
        <v>250</v>
      </c>
      <c r="O203" s="57">
        <v>250</v>
      </c>
      <c r="P203" s="58" cm="1">
        <f t="array" ref="P203">(O203*$P$3)*(M203/O203)</f>
        <v>208.5</v>
      </c>
      <c r="Q203" s="58" cm="1">
        <f t="array" ref="Q203">R203</f>
        <v>417</v>
      </c>
      <c r="R203" s="58" cm="1">
        <f t="array" ref="R203">ROUND(O203*$P$3*(1+$Q$3),0)</f>
        <v>417</v>
      </c>
      <c r="S203" s="56" t="s">
        <v>57</v>
      </c>
      <c r="T203" s="60" t="s">
        <v>58</v>
      </c>
      <c r="U203" s="51"/>
      <c r="V203" s="61"/>
      <c r="W203" s="61"/>
      <c r="X203" s="61"/>
      <c r="Y203" s="61"/>
      <c r="Z203" s="53">
        <f t="shared" si="3"/>
        <v>0</v>
      </c>
    </row>
    <row r="204" spans="1:26" ht="16" customHeight="1" x14ac:dyDescent="0.2">
      <c r="A204" s="54"/>
      <c r="B204" s="55">
        <v>843380170136</v>
      </c>
      <c r="C204" s="56" t="s">
        <v>5086</v>
      </c>
      <c r="D204" s="56" t="s">
        <v>5087</v>
      </c>
      <c r="E204" s="56" t="str" cm="1">
        <f t="array" ref="E204">_xlfn.XLOOKUP(C204,Master!E1:E2386,Master!H1:H2386)</f>
        <v>Yes</v>
      </c>
      <c r="F204" s="56" t="s">
        <v>4677</v>
      </c>
      <c r="G204" s="56" t="s">
        <v>282</v>
      </c>
      <c r="H204" s="56" t="s">
        <v>451</v>
      </c>
      <c r="I204" s="56" t="s">
        <v>473</v>
      </c>
      <c r="J204" s="56" t="s">
        <v>4664</v>
      </c>
      <c r="K204" s="56" t="s">
        <v>56</v>
      </c>
      <c r="L204" s="56" t="s">
        <v>474</v>
      </c>
      <c r="M204" s="57">
        <v>150</v>
      </c>
      <c r="N204" s="57" cm="1">
        <f t="array" ref="N204">O204</f>
        <v>250</v>
      </c>
      <c r="O204" s="57">
        <v>250</v>
      </c>
      <c r="P204" s="58" cm="1">
        <f t="array" ref="P204">(O204*$P$3)*(M204/O204)</f>
        <v>208.5</v>
      </c>
      <c r="Q204" s="58" cm="1">
        <f t="array" ref="Q204">R204</f>
        <v>417</v>
      </c>
      <c r="R204" s="58" cm="1">
        <f t="array" ref="R204">ROUND(O204*$P$3*(1+$Q$3),0)</f>
        <v>417</v>
      </c>
      <c r="S204" s="56" t="s">
        <v>57</v>
      </c>
      <c r="T204" s="60" t="s">
        <v>58</v>
      </c>
      <c r="U204" s="51"/>
      <c r="V204" s="61"/>
      <c r="W204" s="61"/>
      <c r="X204" s="61"/>
      <c r="Y204" s="61"/>
      <c r="Z204" s="53">
        <f t="shared" si="3"/>
        <v>0</v>
      </c>
    </row>
    <row r="205" spans="1:26" ht="16" customHeight="1" x14ac:dyDescent="0.2">
      <c r="A205" s="54"/>
      <c r="B205" s="55">
        <v>843380170143</v>
      </c>
      <c r="C205" s="56" t="s">
        <v>5088</v>
      </c>
      <c r="D205" s="56" t="s">
        <v>5089</v>
      </c>
      <c r="E205" s="56" t="str" cm="1">
        <f t="array" ref="E205">_xlfn.XLOOKUP(C205,Master!E1:E2386,Master!H1:H2386)</f>
        <v>Yes</v>
      </c>
      <c r="F205" s="56" t="s">
        <v>4677</v>
      </c>
      <c r="G205" s="56" t="s">
        <v>285</v>
      </c>
      <c r="H205" s="56" t="s">
        <v>451</v>
      </c>
      <c r="I205" s="56" t="s">
        <v>473</v>
      </c>
      <c r="J205" s="56" t="s">
        <v>4664</v>
      </c>
      <c r="K205" s="56" t="s">
        <v>56</v>
      </c>
      <c r="L205" s="56" t="s">
        <v>474</v>
      </c>
      <c r="M205" s="57">
        <v>150</v>
      </c>
      <c r="N205" s="57" cm="1">
        <f t="array" ref="N205">O205</f>
        <v>250</v>
      </c>
      <c r="O205" s="57">
        <v>250</v>
      </c>
      <c r="P205" s="58" cm="1">
        <f t="array" ref="P205">(O205*$P$3)*(M205/O205)</f>
        <v>208.5</v>
      </c>
      <c r="Q205" s="58" cm="1">
        <f t="array" ref="Q205">R205</f>
        <v>417</v>
      </c>
      <c r="R205" s="58" cm="1">
        <f t="array" ref="R205">ROUND(O205*$P$3*(1+$Q$3),0)</f>
        <v>417</v>
      </c>
      <c r="S205" s="56" t="s">
        <v>57</v>
      </c>
      <c r="T205" s="60" t="s">
        <v>58</v>
      </c>
      <c r="U205" s="51"/>
      <c r="V205" s="61"/>
      <c r="W205" s="61"/>
      <c r="X205" s="61"/>
      <c r="Y205" s="61"/>
      <c r="Z205" s="53">
        <f t="shared" si="3"/>
        <v>0</v>
      </c>
    </row>
    <row r="206" spans="1:26" ht="16" customHeight="1" x14ac:dyDescent="0.2">
      <c r="A206" s="54"/>
      <c r="B206" s="55">
        <v>843380170150</v>
      </c>
      <c r="C206" s="56" t="s">
        <v>5090</v>
      </c>
      <c r="D206" s="56" t="s">
        <v>5091</v>
      </c>
      <c r="E206" s="56" t="str" cm="1">
        <f t="array" ref="E206">_xlfn.XLOOKUP(C206,Master!E1:E2386,Master!H1:H2386)</f>
        <v>No</v>
      </c>
      <c r="F206" s="56" t="s">
        <v>190</v>
      </c>
      <c r="G206" s="56" t="s">
        <v>61</v>
      </c>
      <c r="H206" s="56" t="s">
        <v>451</v>
      </c>
      <c r="I206" s="56" t="s">
        <v>473</v>
      </c>
      <c r="J206" s="56" t="s">
        <v>4664</v>
      </c>
      <c r="K206" s="56" t="s">
        <v>56</v>
      </c>
      <c r="L206" s="56" t="s">
        <v>474</v>
      </c>
      <c r="M206" s="57">
        <v>150</v>
      </c>
      <c r="N206" s="57" cm="1">
        <f t="array" ref="N206">O206</f>
        <v>250</v>
      </c>
      <c r="O206" s="57">
        <v>250</v>
      </c>
      <c r="P206" s="58" cm="1">
        <f t="array" ref="P206">(O206*$P$3)*(M206/O206)</f>
        <v>208.5</v>
      </c>
      <c r="Q206" s="58" cm="1">
        <f t="array" ref="Q206">R206</f>
        <v>417</v>
      </c>
      <c r="R206" s="58" cm="1">
        <f t="array" ref="R206">ROUND(O206*$P$3*(1+$Q$3),0)</f>
        <v>417</v>
      </c>
      <c r="S206" s="56" t="s">
        <v>57</v>
      </c>
      <c r="T206" s="60" t="s">
        <v>58</v>
      </c>
      <c r="U206" s="51"/>
      <c r="V206" s="61"/>
      <c r="W206" s="61"/>
      <c r="X206" s="61"/>
      <c r="Y206" s="61"/>
      <c r="Z206" s="53">
        <f t="shared" si="3"/>
        <v>0</v>
      </c>
    </row>
    <row r="207" spans="1:26" ht="16" customHeight="1" x14ac:dyDescent="0.2">
      <c r="A207" s="54"/>
      <c r="B207" s="55">
        <v>843380170167</v>
      </c>
      <c r="C207" s="56" t="s">
        <v>5092</v>
      </c>
      <c r="D207" s="56" t="s">
        <v>5093</v>
      </c>
      <c r="E207" s="56" t="str" cm="1">
        <f t="array" ref="E207">_xlfn.XLOOKUP(C207,Master!E1:E2386,Master!H1:H2386)</f>
        <v>No</v>
      </c>
      <c r="F207" s="56" t="s">
        <v>190</v>
      </c>
      <c r="G207" s="56" t="s">
        <v>64</v>
      </c>
      <c r="H207" s="56" t="s">
        <v>451</v>
      </c>
      <c r="I207" s="56" t="s">
        <v>473</v>
      </c>
      <c r="J207" s="56" t="s">
        <v>4664</v>
      </c>
      <c r="K207" s="56" t="s">
        <v>56</v>
      </c>
      <c r="L207" s="56" t="s">
        <v>474</v>
      </c>
      <c r="M207" s="57">
        <v>150</v>
      </c>
      <c r="N207" s="57" cm="1">
        <f t="array" ref="N207">O207</f>
        <v>250</v>
      </c>
      <c r="O207" s="57">
        <v>250</v>
      </c>
      <c r="P207" s="58" cm="1">
        <f t="array" ref="P207">(O207*$P$3)*(M207/O207)</f>
        <v>208.5</v>
      </c>
      <c r="Q207" s="58" cm="1">
        <f t="array" ref="Q207">R207</f>
        <v>417</v>
      </c>
      <c r="R207" s="58" cm="1">
        <f t="array" ref="R207">ROUND(O207*$P$3*(1+$Q$3),0)</f>
        <v>417</v>
      </c>
      <c r="S207" s="56" t="s">
        <v>57</v>
      </c>
      <c r="T207" s="60" t="s">
        <v>58</v>
      </c>
      <c r="U207" s="51"/>
      <c r="V207" s="61"/>
      <c r="W207" s="61"/>
      <c r="X207" s="61"/>
      <c r="Y207" s="61"/>
      <c r="Z207" s="53">
        <f t="shared" si="3"/>
        <v>0</v>
      </c>
    </row>
    <row r="208" spans="1:26" ht="16" customHeight="1" x14ac:dyDescent="0.2">
      <c r="A208" s="54"/>
      <c r="B208" s="55">
        <v>843380170174</v>
      </c>
      <c r="C208" s="56" t="s">
        <v>5094</v>
      </c>
      <c r="D208" s="56" t="s">
        <v>5095</v>
      </c>
      <c r="E208" s="56" t="str" cm="1">
        <f t="array" ref="E208">_xlfn.XLOOKUP(C208,Master!E1:E2386,Master!H1:H2386)</f>
        <v>No</v>
      </c>
      <c r="F208" s="56" t="s">
        <v>190</v>
      </c>
      <c r="G208" s="56" t="s">
        <v>67</v>
      </c>
      <c r="H208" s="56" t="s">
        <v>451</v>
      </c>
      <c r="I208" s="56" t="s">
        <v>473</v>
      </c>
      <c r="J208" s="56" t="s">
        <v>4664</v>
      </c>
      <c r="K208" s="56" t="s">
        <v>56</v>
      </c>
      <c r="L208" s="56" t="s">
        <v>474</v>
      </c>
      <c r="M208" s="57">
        <v>150</v>
      </c>
      <c r="N208" s="57" cm="1">
        <f t="array" ref="N208">O208</f>
        <v>250</v>
      </c>
      <c r="O208" s="57">
        <v>250</v>
      </c>
      <c r="P208" s="58" cm="1">
        <f t="array" ref="P208">(O208*$P$3)*(M208/O208)</f>
        <v>208.5</v>
      </c>
      <c r="Q208" s="58" cm="1">
        <f t="array" ref="Q208">R208</f>
        <v>417</v>
      </c>
      <c r="R208" s="58" cm="1">
        <f t="array" ref="R208">ROUND(O208*$P$3*(1+$Q$3),0)</f>
        <v>417</v>
      </c>
      <c r="S208" s="56" t="s">
        <v>57</v>
      </c>
      <c r="T208" s="60" t="s">
        <v>58</v>
      </c>
      <c r="U208" s="51"/>
      <c r="V208" s="61"/>
      <c r="W208" s="61"/>
      <c r="X208" s="61"/>
      <c r="Y208" s="61"/>
      <c r="Z208" s="53">
        <f t="shared" si="3"/>
        <v>0</v>
      </c>
    </row>
    <row r="209" spans="1:26" ht="16" customHeight="1" x14ac:dyDescent="0.2">
      <c r="A209" s="54"/>
      <c r="B209" s="55">
        <v>843380170181</v>
      </c>
      <c r="C209" s="56" t="s">
        <v>5096</v>
      </c>
      <c r="D209" s="56" t="s">
        <v>5097</v>
      </c>
      <c r="E209" s="56" t="str" cm="1">
        <f t="array" ref="E209">_xlfn.XLOOKUP(C209,Master!E1:E2386,Master!H1:H2386)</f>
        <v>No</v>
      </c>
      <c r="F209" s="56" t="s">
        <v>190</v>
      </c>
      <c r="G209" s="56" t="s">
        <v>70</v>
      </c>
      <c r="H209" s="56" t="s">
        <v>451</v>
      </c>
      <c r="I209" s="56" t="s">
        <v>473</v>
      </c>
      <c r="J209" s="56" t="s">
        <v>4664</v>
      </c>
      <c r="K209" s="56" t="s">
        <v>56</v>
      </c>
      <c r="L209" s="56" t="s">
        <v>474</v>
      </c>
      <c r="M209" s="57">
        <v>150</v>
      </c>
      <c r="N209" s="57" cm="1">
        <f t="array" ref="N209">O209</f>
        <v>250</v>
      </c>
      <c r="O209" s="57">
        <v>250</v>
      </c>
      <c r="P209" s="58" cm="1">
        <f t="array" ref="P209">(O209*$P$3)*(M209/O209)</f>
        <v>208.5</v>
      </c>
      <c r="Q209" s="58" cm="1">
        <f t="array" ref="Q209">R209</f>
        <v>417</v>
      </c>
      <c r="R209" s="58" cm="1">
        <f t="array" ref="R209">ROUND(O209*$P$3*(1+$Q$3),0)</f>
        <v>417</v>
      </c>
      <c r="S209" s="56" t="s">
        <v>57</v>
      </c>
      <c r="T209" s="60" t="s">
        <v>58</v>
      </c>
      <c r="U209" s="51"/>
      <c r="V209" s="61"/>
      <c r="W209" s="61"/>
      <c r="X209" s="61"/>
      <c r="Y209" s="61"/>
      <c r="Z209" s="53">
        <f t="shared" si="3"/>
        <v>0</v>
      </c>
    </row>
    <row r="210" spans="1:26" ht="16" customHeight="1" x14ac:dyDescent="0.2">
      <c r="A210" s="54"/>
      <c r="B210" s="55">
        <v>843380170198</v>
      </c>
      <c r="C210" s="56" t="s">
        <v>5098</v>
      </c>
      <c r="D210" s="56" t="s">
        <v>5099</v>
      </c>
      <c r="E210" s="56" t="str" cm="1">
        <f t="array" ref="E210">_xlfn.XLOOKUP(C210,Master!E1:E2386,Master!H1:H2386)</f>
        <v>No</v>
      </c>
      <c r="F210" s="56" t="s">
        <v>190</v>
      </c>
      <c r="G210" s="56" t="s">
        <v>282</v>
      </c>
      <c r="H210" s="56" t="s">
        <v>451</v>
      </c>
      <c r="I210" s="56" t="s">
        <v>473</v>
      </c>
      <c r="J210" s="56" t="s">
        <v>4664</v>
      </c>
      <c r="K210" s="56" t="s">
        <v>56</v>
      </c>
      <c r="L210" s="56" t="s">
        <v>474</v>
      </c>
      <c r="M210" s="57">
        <v>150</v>
      </c>
      <c r="N210" s="57" cm="1">
        <f t="array" ref="N210">O210</f>
        <v>250</v>
      </c>
      <c r="O210" s="57">
        <v>250</v>
      </c>
      <c r="P210" s="58" cm="1">
        <f t="array" ref="P210">(O210*$P$3)*(M210/O210)</f>
        <v>208.5</v>
      </c>
      <c r="Q210" s="58" cm="1">
        <f t="array" ref="Q210">R210</f>
        <v>417</v>
      </c>
      <c r="R210" s="58" cm="1">
        <f t="array" ref="R210">ROUND(O210*$P$3*(1+$Q$3),0)</f>
        <v>417</v>
      </c>
      <c r="S210" s="56" t="s">
        <v>57</v>
      </c>
      <c r="T210" s="60" t="s">
        <v>58</v>
      </c>
      <c r="U210" s="51"/>
      <c r="V210" s="61"/>
      <c r="W210" s="61"/>
      <c r="X210" s="61"/>
      <c r="Y210" s="61"/>
      <c r="Z210" s="53">
        <f t="shared" si="3"/>
        <v>0</v>
      </c>
    </row>
    <row r="211" spans="1:26" ht="16" customHeight="1" x14ac:dyDescent="0.2">
      <c r="A211" s="54"/>
      <c r="B211" s="55">
        <v>843380170204</v>
      </c>
      <c r="C211" s="56" t="s">
        <v>5100</v>
      </c>
      <c r="D211" s="56" t="s">
        <v>5101</v>
      </c>
      <c r="E211" s="56" t="str" cm="1">
        <f t="array" ref="E211">_xlfn.XLOOKUP(C211,Master!E1:E2386,Master!H1:H2386)</f>
        <v>No</v>
      </c>
      <c r="F211" s="56" t="s">
        <v>190</v>
      </c>
      <c r="G211" s="56" t="s">
        <v>285</v>
      </c>
      <c r="H211" s="56" t="s">
        <v>451</v>
      </c>
      <c r="I211" s="56" t="s">
        <v>473</v>
      </c>
      <c r="J211" s="56" t="s">
        <v>4664</v>
      </c>
      <c r="K211" s="56" t="s">
        <v>56</v>
      </c>
      <c r="L211" s="56" t="s">
        <v>474</v>
      </c>
      <c r="M211" s="57">
        <v>150</v>
      </c>
      <c r="N211" s="57" cm="1">
        <f t="array" ref="N211">O211</f>
        <v>250</v>
      </c>
      <c r="O211" s="57">
        <v>250</v>
      </c>
      <c r="P211" s="58" cm="1">
        <f t="array" ref="P211">(O211*$P$3)*(M211/O211)</f>
        <v>208.5</v>
      </c>
      <c r="Q211" s="58" cm="1">
        <f t="array" ref="Q211">R211</f>
        <v>417</v>
      </c>
      <c r="R211" s="58" cm="1">
        <f t="array" ref="R211">ROUND(O211*$P$3*(1+$Q$3),0)</f>
        <v>417</v>
      </c>
      <c r="S211" s="56" t="s">
        <v>57</v>
      </c>
      <c r="T211" s="60" t="s">
        <v>58</v>
      </c>
      <c r="U211" s="51"/>
      <c r="V211" s="61"/>
      <c r="W211" s="61"/>
      <c r="X211" s="61"/>
      <c r="Y211" s="61"/>
      <c r="Z211" s="53">
        <f t="shared" si="3"/>
        <v>0</v>
      </c>
    </row>
    <row r="212" spans="1:26" ht="16" customHeight="1" x14ac:dyDescent="0.2">
      <c r="A212" s="54"/>
      <c r="B212" s="55">
        <v>843380170211</v>
      </c>
      <c r="C212" s="56" t="s">
        <v>5102</v>
      </c>
      <c r="D212" s="56" t="s">
        <v>5103</v>
      </c>
      <c r="E212" s="56" t="str" cm="1">
        <f t="array" ref="E212">_xlfn.XLOOKUP(C212,Master!E1:E2386,Master!H1:H2386)</f>
        <v>No</v>
      </c>
      <c r="F212" s="56" t="s">
        <v>95</v>
      </c>
      <c r="G212" s="56" t="s">
        <v>61</v>
      </c>
      <c r="H212" s="56" t="s">
        <v>451</v>
      </c>
      <c r="I212" s="56" t="s">
        <v>473</v>
      </c>
      <c r="J212" s="56" t="s">
        <v>4664</v>
      </c>
      <c r="K212" s="56" t="s">
        <v>56</v>
      </c>
      <c r="L212" s="56" t="s">
        <v>474</v>
      </c>
      <c r="M212" s="57">
        <v>150</v>
      </c>
      <c r="N212" s="57" cm="1">
        <f t="array" ref="N212">O212</f>
        <v>250</v>
      </c>
      <c r="O212" s="57">
        <v>250</v>
      </c>
      <c r="P212" s="58" cm="1">
        <f t="array" ref="P212">(O212*$P$3)*(M212/O212)</f>
        <v>208.5</v>
      </c>
      <c r="Q212" s="58" cm="1">
        <f t="array" ref="Q212">R212</f>
        <v>417</v>
      </c>
      <c r="R212" s="58" cm="1">
        <f t="array" ref="R212">ROUND(O212*$P$3*(1+$Q$3),0)</f>
        <v>417</v>
      </c>
      <c r="S212" s="56" t="s">
        <v>57</v>
      </c>
      <c r="T212" s="60" t="s">
        <v>58</v>
      </c>
      <c r="U212" s="51"/>
      <c r="V212" s="61"/>
      <c r="W212" s="61"/>
      <c r="X212" s="61"/>
      <c r="Y212" s="61"/>
      <c r="Z212" s="53">
        <f t="shared" si="3"/>
        <v>0</v>
      </c>
    </row>
    <row r="213" spans="1:26" ht="16" customHeight="1" x14ac:dyDescent="0.2">
      <c r="A213" s="54"/>
      <c r="B213" s="55">
        <v>843380170228</v>
      </c>
      <c r="C213" s="56" t="s">
        <v>5104</v>
      </c>
      <c r="D213" s="56" t="s">
        <v>5105</v>
      </c>
      <c r="E213" s="56" t="str" cm="1">
        <f t="array" ref="E213">_xlfn.XLOOKUP(C213,Master!E1:E2386,Master!H1:H2386)</f>
        <v>No</v>
      </c>
      <c r="F213" s="56" t="s">
        <v>95</v>
      </c>
      <c r="G213" s="56" t="s">
        <v>64</v>
      </c>
      <c r="H213" s="56" t="s">
        <v>451</v>
      </c>
      <c r="I213" s="56" t="s">
        <v>473</v>
      </c>
      <c r="J213" s="56" t="s">
        <v>4664</v>
      </c>
      <c r="K213" s="56" t="s">
        <v>56</v>
      </c>
      <c r="L213" s="56" t="s">
        <v>474</v>
      </c>
      <c r="M213" s="57">
        <v>150</v>
      </c>
      <c r="N213" s="57" cm="1">
        <f t="array" ref="N213">O213</f>
        <v>250</v>
      </c>
      <c r="O213" s="57">
        <v>250</v>
      </c>
      <c r="P213" s="58" cm="1">
        <f t="array" ref="P213">(O213*$P$3)*(M213/O213)</f>
        <v>208.5</v>
      </c>
      <c r="Q213" s="58" cm="1">
        <f t="array" ref="Q213">R213</f>
        <v>417</v>
      </c>
      <c r="R213" s="58" cm="1">
        <f t="array" ref="R213">ROUND(O213*$P$3*(1+$Q$3),0)</f>
        <v>417</v>
      </c>
      <c r="S213" s="56" t="s">
        <v>57</v>
      </c>
      <c r="T213" s="60" t="s">
        <v>58</v>
      </c>
      <c r="U213" s="51"/>
      <c r="V213" s="61"/>
      <c r="W213" s="61"/>
      <c r="X213" s="61"/>
      <c r="Y213" s="61"/>
      <c r="Z213" s="53">
        <f t="shared" si="3"/>
        <v>0</v>
      </c>
    </row>
    <row r="214" spans="1:26" ht="16" customHeight="1" x14ac:dyDescent="0.2">
      <c r="A214" s="54"/>
      <c r="B214" s="55">
        <v>843380170235</v>
      </c>
      <c r="C214" s="56" t="s">
        <v>5106</v>
      </c>
      <c r="D214" s="56" t="s">
        <v>5107</v>
      </c>
      <c r="E214" s="56" t="str" cm="1">
        <f t="array" ref="E214">_xlfn.XLOOKUP(C214,Master!E1:E2386,Master!H1:H2386)</f>
        <v>No</v>
      </c>
      <c r="F214" s="56" t="s">
        <v>95</v>
      </c>
      <c r="G214" s="56" t="s">
        <v>67</v>
      </c>
      <c r="H214" s="56" t="s">
        <v>451</v>
      </c>
      <c r="I214" s="56" t="s">
        <v>473</v>
      </c>
      <c r="J214" s="56" t="s">
        <v>4664</v>
      </c>
      <c r="K214" s="56" t="s">
        <v>56</v>
      </c>
      <c r="L214" s="56" t="s">
        <v>474</v>
      </c>
      <c r="M214" s="57">
        <v>150</v>
      </c>
      <c r="N214" s="57" cm="1">
        <f t="array" ref="N214">O214</f>
        <v>250</v>
      </c>
      <c r="O214" s="57">
        <v>250</v>
      </c>
      <c r="P214" s="58" cm="1">
        <f t="array" ref="P214">(O214*$P$3)*(M214/O214)</f>
        <v>208.5</v>
      </c>
      <c r="Q214" s="58" cm="1">
        <f t="array" ref="Q214">R214</f>
        <v>417</v>
      </c>
      <c r="R214" s="58" cm="1">
        <f t="array" ref="R214">ROUND(O214*$P$3*(1+$Q$3),0)</f>
        <v>417</v>
      </c>
      <c r="S214" s="56" t="s">
        <v>57</v>
      </c>
      <c r="T214" s="60" t="s">
        <v>58</v>
      </c>
      <c r="U214" s="51"/>
      <c r="V214" s="61"/>
      <c r="W214" s="61"/>
      <c r="X214" s="61"/>
      <c r="Y214" s="61"/>
      <c r="Z214" s="53">
        <f t="shared" si="3"/>
        <v>0</v>
      </c>
    </row>
    <row r="215" spans="1:26" ht="16" customHeight="1" x14ac:dyDescent="0.2">
      <c r="A215" s="54"/>
      <c r="B215" s="55">
        <v>843380170242</v>
      </c>
      <c r="C215" s="56" t="s">
        <v>5108</v>
      </c>
      <c r="D215" s="56" t="s">
        <v>5109</v>
      </c>
      <c r="E215" s="56" t="str" cm="1">
        <f t="array" ref="E215">_xlfn.XLOOKUP(C215,Master!E1:E2386,Master!H1:H2386)</f>
        <v>No</v>
      </c>
      <c r="F215" s="56" t="s">
        <v>95</v>
      </c>
      <c r="G215" s="56" t="s">
        <v>70</v>
      </c>
      <c r="H215" s="56" t="s">
        <v>451</v>
      </c>
      <c r="I215" s="56" t="s">
        <v>473</v>
      </c>
      <c r="J215" s="56" t="s">
        <v>4664</v>
      </c>
      <c r="K215" s="56" t="s">
        <v>56</v>
      </c>
      <c r="L215" s="56" t="s">
        <v>474</v>
      </c>
      <c r="M215" s="57">
        <v>150</v>
      </c>
      <c r="N215" s="57" cm="1">
        <f t="array" ref="N215">O215</f>
        <v>250</v>
      </c>
      <c r="O215" s="57">
        <v>250</v>
      </c>
      <c r="P215" s="58" cm="1">
        <f t="array" ref="P215">(O215*$P$3)*(M215/O215)</f>
        <v>208.5</v>
      </c>
      <c r="Q215" s="58" cm="1">
        <f t="array" ref="Q215">R215</f>
        <v>417</v>
      </c>
      <c r="R215" s="58" cm="1">
        <f t="array" ref="R215">ROUND(O215*$P$3*(1+$Q$3),0)</f>
        <v>417</v>
      </c>
      <c r="S215" s="56" t="s">
        <v>57</v>
      </c>
      <c r="T215" s="60" t="s">
        <v>58</v>
      </c>
      <c r="U215" s="51"/>
      <c r="V215" s="61"/>
      <c r="W215" s="61"/>
      <c r="X215" s="61"/>
      <c r="Y215" s="61"/>
      <c r="Z215" s="53">
        <f t="shared" si="3"/>
        <v>0</v>
      </c>
    </row>
    <row r="216" spans="1:26" ht="16" customHeight="1" x14ac:dyDescent="0.2">
      <c r="A216" s="54"/>
      <c r="B216" s="55">
        <v>843380170259</v>
      </c>
      <c r="C216" s="56" t="s">
        <v>5110</v>
      </c>
      <c r="D216" s="56" t="s">
        <v>5111</v>
      </c>
      <c r="E216" s="56" t="str" cm="1">
        <f t="array" ref="E216">_xlfn.XLOOKUP(C216,Master!E1:E2386,Master!H1:H2386)</f>
        <v>No</v>
      </c>
      <c r="F216" s="56" t="s">
        <v>95</v>
      </c>
      <c r="G216" s="56" t="s">
        <v>282</v>
      </c>
      <c r="H216" s="56" t="s">
        <v>451</v>
      </c>
      <c r="I216" s="56" t="s">
        <v>473</v>
      </c>
      <c r="J216" s="56" t="s">
        <v>4664</v>
      </c>
      <c r="K216" s="56" t="s">
        <v>56</v>
      </c>
      <c r="L216" s="56" t="s">
        <v>474</v>
      </c>
      <c r="M216" s="57">
        <v>150</v>
      </c>
      <c r="N216" s="57" cm="1">
        <f t="array" ref="N216">O216</f>
        <v>250</v>
      </c>
      <c r="O216" s="57">
        <v>250</v>
      </c>
      <c r="P216" s="58" cm="1">
        <f t="array" ref="P216">(O216*$P$3)*(M216/O216)</f>
        <v>208.5</v>
      </c>
      <c r="Q216" s="58" cm="1">
        <f t="array" ref="Q216">R216</f>
        <v>417</v>
      </c>
      <c r="R216" s="58" cm="1">
        <f t="array" ref="R216">ROUND(O216*$P$3*(1+$Q$3),0)</f>
        <v>417</v>
      </c>
      <c r="S216" s="56" t="s">
        <v>57</v>
      </c>
      <c r="T216" s="60" t="s">
        <v>58</v>
      </c>
      <c r="U216" s="51"/>
      <c r="V216" s="61"/>
      <c r="W216" s="61"/>
      <c r="X216" s="61"/>
      <c r="Y216" s="61"/>
      <c r="Z216" s="53">
        <f t="shared" si="3"/>
        <v>0</v>
      </c>
    </row>
    <row r="217" spans="1:26" ht="16" customHeight="1" x14ac:dyDescent="0.2">
      <c r="A217" s="54"/>
      <c r="B217" s="55">
        <v>843380170266</v>
      </c>
      <c r="C217" s="56" t="s">
        <v>5112</v>
      </c>
      <c r="D217" s="56" t="s">
        <v>5113</v>
      </c>
      <c r="E217" s="56" t="str" cm="1">
        <f t="array" ref="E217">_xlfn.XLOOKUP(C217,Master!E1:E2386,Master!H1:H2386)</f>
        <v>No</v>
      </c>
      <c r="F217" s="56" t="s">
        <v>95</v>
      </c>
      <c r="G217" s="56" t="s">
        <v>285</v>
      </c>
      <c r="H217" s="56" t="s">
        <v>451</v>
      </c>
      <c r="I217" s="56" t="s">
        <v>473</v>
      </c>
      <c r="J217" s="56" t="s">
        <v>4664</v>
      </c>
      <c r="K217" s="56" t="s">
        <v>56</v>
      </c>
      <c r="L217" s="56" t="s">
        <v>474</v>
      </c>
      <c r="M217" s="57">
        <v>150</v>
      </c>
      <c r="N217" s="57" cm="1">
        <f t="array" ref="N217">O217</f>
        <v>250</v>
      </c>
      <c r="O217" s="57">
        <v>250</v>
      </c>
      <c r="P217" s="58" cm="1">
        <f t="array" ref="P217">(O217*$P$3)*(M217/O217)</f>
        <v>208.5</v>
      </c>
      <c r="Q217" s="58" cm="1">
        <f t="array" ref="Q217">R217</f>
        <v>417</v>
      </c>
      <c r="R217" s="58" cm="1">
        <f t="array" ref="R217">ROUND(O217*$P$3*(1+$Q$3),0)</f>
        <v>417</v>
      </c>
      <c r="S217" s="56" t="s">
        <v>57</v>
      </c>
      <c r="T217" s="60" t="s">
        <v>58</v>
      </c>
      <c r="U217" s="51"/>
      <c r="V217" s="61"/>
      <c r="W217" s="61"/>
      <c r="X217" s="61"/>
      <c r="Y217" s="61"/>
      <c r="Z217" s="53">
        <f t="shared" si="3"/>
        <v>0</v>
      </c>
    </row>
    <row r="218" spans="1:26" ht="16" customHeight="1" x14ac:dyDescent="0.2">
      <c r="A218" s="54"/>
      <c r="B218" s="55">
        <v>843380170273</v>
      </c>
      <c r="C218" s="56" t="s">
        <v>5114</v>
      </c>
      <c r="D218" s="56" t="s">
        <v>5115</v>
      </c>
      <c r="E218" s="56" t="str" cm="1">
        <f t="array" ref="E218">_xlfn.XLOOKUP(C218,Master!E1:E2386,Master!H1:H2386)</f>
        <v>Yes</v>
      </c>
      <c r="F218" s="56" t="s">
        <v>4663</v>
      </c>
      <c r="G218" s="56" t="s">
        <v>61</v>
      </c>
      <c r="H218" s="56" t="s">
        <v>451</v>
      </c>
      <c r="I218" s="56" t="s">
        <v>1414</v>
      </c>
      <c r="J218" s="56" t="s">
        <v>4664</v>
      </c>
      <c r="K218" s="56" t="s">
        <v>56</v>
      </c>
      <c r="L218" s="56" t="s">
        <v>50</v>
      </c>
      <c r="M218" s="57">
        <v>111</v>
      </c>
      <c r="N218" s="57" cm="1">
        <f t="array" ref="N218">O218</f>
        <v>185</v>
      </c>
      <c r="O218" s="57">
        <v>185</v>
      </c>
      <c r="P218" s="58" cm="1">
        <f t="array" ref="P218">(O218*$P$3)*(M218/O218)</f>
        <v>154.29</v>
      </c>
      <c r="Q218" s="58" cm="1">
        <f t="array" ref="Q218">R218</f>
        <v>309</v>
      </c>
      <c r="R218" s="58" cm="1">
        <f t="array" ref="R218">ROUND(O218*$P$3*(1+$Q$3),0)</f>
        <v>309</v>
      </c>
      <c r="S218" s="56" t="s">
        <v>57</v>
      </c>
      <c r="T218" s="60" t="s">
        <v>58</v>
      </c>
      <c r="U218" s="51"/>
      <c r="V218" s="61"/>
      <c r="W218" s="61"/>
      <c r="X218" s="61"/>
      <c r="Y218" s="61"/>
      <c r="Z218" s="53">
        <f t="shared" si="3"/>
        <v>0</v>
      </c>
    </row>
    <row r="219" spans="1:26" ht="16" customHeight="1" x14ac:dyDescent="0.2">
      <c r="A219" s="54"/>
      <c r="B219" s="55">
        <v>843380170280</v>
      </c>
      <c r="C219" s="56" t="s">
        <v>5116</v>
      </c>
      <c r="D219" s="56" t="s">
        <v>5117</v>
      </c>
      <c r="E219" s="56" t="str" cm="1">
        <f t="array" ref="E219">_xlfn.XLOOKUP(C219,Master!E1:E2386,Master!H1:H2386)</f>
        <v>Yes</v>
      </c>
      <c r="F219" s="56" t="s">
        <v>4663</v>
      </c>
      <c r="G219" s="56" t="s">
        <v>64</v>
      </c>
      <c r="H219" s="56" t="s">
        <v>451</v>
      </c>
      <c r="I219" s="56" t="s">
        <v>1414</v>
      </c>
      <c r="J219" s="56" t="s">
        <v>4664</v>
      </c>
      <c r="K219" s="56" t="s">
        <v>56</v>
      </c>
      <c r="L219" s="56" t="s">
        <v>50</v>
      </c>
      <c r="M219" s="57">
        <v>111</v>
      </c>
      <c r="N219" s="57" cm="1">
        <f t="array" ref="N219">O219</f>
        <v>185</v>
      </c>
      <c r="O219" s="57">
        <v>185</v>
      </c>
      <c r="P219" s="58" cm="1">
        <f t="array" ref="P219">(O219*$P$3)*(M219/O219)</f>
        <v>154.29</v>
      </c>
      <c r="Q219" s="58" cm="1">
        <f t="array" ref="Q219">R219</f>
        <v>309</v>
      </c>
      <c r="R219" s="58" cm="1">
        <f t="array" ref="R219">ROUND(O219*$P$3*(1+$Q$3),0)</f>
        <v>309</v>
      </c>
      <c r="S219" s="56" t="s">
        <v>57</v>
      </c>
      <c r="T219" s="60" t="s">
        <v>58</v>
      </c>
      <c r="U219" s="51"/>
      <c r="V219" s="61"/>
      <c r="W219" s="61"/>
      <c r="X219" s="61"/>
      <c r="Y219" s="61"/>
      <c r="Z219" s="53">
        <f t="shared" si="3"/>
        <v>0</v>
      </c>
    </row>
    <row r="220" spans="1:26" ht="16" customHeight="1" x14ac:dyDescent="0.2">
      <c r="A220" s="54"/>
      <c r="B220" s="55">
        <v>843380170297</v>
      </c>
      <c r="C220" s="56" t="s">
        <v>5118</v>
      </c>
      <c r="D220" s="56" t="s">
        <v>5119</v>
      </c>
      <c r="E220" s="56" t="str" cm="1">
        <f t="array" ref="E220">_xlfn.XLOOKUP(C220,Master!E1:E2386,Master!H1:H2386)</f>
        <v>Yes</v>
      </c>
      <c r="F220" s="56" t="s">
        <v>4663</v>
      </c>
      <c r="G220" s="56" t="s">
        <v>67</v>
      </c>
      <c r="H220" s="56" t="s">
        <v>451</v>
      </c>
      <c r="I220" s="56" t="s">
        <v>1414</v>
      </c>
      <c r="J220" s="56" t="s">
        <v>4664</v>
      </c>
      <c r="K220" s="56" t="s">
        <v>56</v>
      </c>
      <c r="L220" s="56" t="s">
        <v>50</v>
      </c>
      <c r="M220" s="57">
        <v>111</v>
      </c>
      <c r="N220" s="57" cm="1">
        <f t="array" ref="N220">O220</f>
        <v>185</v>
      </c>
      <c r="O220" s="57">
        <v>185</v>
      </c>
      <c r="P220" s="58" cm="1">
        <f t="array" ref="P220">(O220*$P$3)*(M220/O220)</f>
        <v>154.29</v>
      </c>
      <c r="Q220" s="58" cm="1">
        <f t="array" ref="Q220">R220</f>
        <v>309</v>
      </c>
      <c r="R220" s="58" cm="1">
        <f t="array" ref="R220">ROUND(O220*$P$3*(1+$Q$3),0)</f>
        <v>309</v>
      </c>
      <c r="S220" s="56" t="s">
        <v>57</v>
      </c>
      <c r="T220" s="60" t="s">
        <v>58</v>
      </c>
      <c r="U220" s="51"/>
      <c r="V220" s="61"/>
      <c r="W220" s="61"/>
      <c r="X220" s="61"/>
      <c r="Y220" s="61"/>
      <c r="Z220" s="53">
        <f t="shared" si="3"/>
        <v>0</v>
      </c>
    </row>
    <row r="221" spans="1:26" ht="16" customHeight="1" x14ac:dyDescent="0.2">
      <c r="A221" s="54"/>
      <c r="B221" s="55">
        <v>843380170303</v>
      </c>
      <c r="C221" s="56" t="s">
        <v>5120</v>
      </c>
      <c r="D221" s="56" t="s">
        <v>5121</v>
      </c>
      <c r="E221" s="56" t="str" cm="1">
        <f t="array" ref="E221">_xlfn.XLOOKUP(C221,Master!E1:E2386,Master!H1:H2386)</f>
        <v>Yes</v>
      </c>
      <c r="F221" s="56" t="s">
        <v>4663</v>
      </c>
      <c r="G221" s="56" t="s">
        <v>70</v>
      </c>
      <c r="H221" s="56" t="s">
        <v>451</v>
      </c>
      <c r="I221" s="56" t="s">
        <v>1414</v>
      </c>
      <c r="J221" s="56" t="s">
        <v>4664</v>
      </c>
      <c r="K221" s="56" t="s">
        <v>56</v>
      </c>
      <c r="L221" s="56" t="s">
        <v>50</v>
      </c>
      <c r="M221" s="57">
        <v>111</v>
      </c>
      <c r="N221" s="57" cm="1">
        <f t="array" ref="N221">O221</f>
        <v>185</v>
      </c>
      <c r="O221" s="57">
        <v>185</v>
      </c>
      <c r="P221" s="58" cm="1">
        <f t="array" ref="P221">(O221*$P$3)*(M221/O221)</f>
        <v>154.29</v>
      </c>
      <c r="Q221" s="58" cm="1">
        <f t="array" ref="Q221">R221</f>
        <v>309</v>
      </c>
      <c r="R221" s="58" cm="1">
        <f t="array" ref="R221">ROUND(O221*$P$3*(1+$Q$3),0)</f>
        <v>309</v>
      </c>
      <c r="S221" s="56" t="s">
        <v>57</v>
      </c>
      <c r="T221" s="60" t="s">
        <v>58</v>
      </c>
      <c r="U221" s="51"/>
      <c r="V221" s="61"/>
      <c r="W221" s="61"/>
      <c r="X221" s="61"/>
      <c r="Y221" s="61"/>
      <c r="Z221" s="53">
        <f t="shared" si="3"/>
        <v>0</v>
      </c>
    </row>
    <row r="222" spans="1:26" ht="16" customHeight="1" x14ac:dyDescent="0.2">
      <c r="A222" s="54"/>
      <c r="B222" s="55">
        <v>843380170310</v>
      </c>
      <c r="C222" s="56" t="s">
        <v>5122</v>
      </c>
      <c r="D222" s="56" t="s">
        <v>5123</v>
      </c>
      <c r="E222" s="56" t="str" cm="1">
        <f t="array" ref="E222">_xlfn.XLOOKUP(C222,Master!E1:E2386,Master!H1:H2386)</f>
        <v>Yes</v>
      </c>
      <c r="F222" s="56" t="s">
        <v>4663</v>
      </c>
      <c r="G222" s="56" t="s">
        <v>282</v>
      </c>
      <c r="H222" s="56" t="s">
        <v>451</v>
      </c>
      <c r="I222" s="56" t="s">
        <v>1414</v>
      </c>
      <c r="J222" s="56" t="s">
        <v>4664</v>
      </c>
      <c r="K222" s="56" t="s">
        <v>56</v>
      </c>
      <c r="L222" s="56" t="s">
        <v>50</v>
      </c>
      <c r="M222" s="57">
        <v>111</v>
      </c>
      <c r="N222" s="57" cm="1">
        <f t="array" ref="N222">O222</f>
        <v>185</v>
      </c>
      <c r="O222" s="57">
        <v>185</v>
      </c>
      <c r="P222" s="58" cm="1">
        <f t="array" ref="P222">(O222*$P$3)*(M222/O222)</f>
        <v>154.29</v>
      </c>
      <c r="Q222" s="58" cm="1">
        <f t="array" ref="Q222">R222</f>
        <v>309</v>
      </c>
      <c r="R222" s="58" cm="1">
        <f t="array" ref="R222">ROUND(O222*$P$3*(1+$Q$3),0)</f>
        <v>309</v>
      </c>
      <c r="S222" s="56" t="s">
        <v>57</v>
      </c>
      <c r="T222" s="60" t="s">
        <v>58</v>
      </c>
      <c r="U222" s="51"/>
      <c r="V222" s="61"/>
      <c r="W222" s="61"/>
      <c r="X222" s="61"/>
      <c r="Y222" s="61"/>
      <c r="Z222" s="53">
        <f t="shared" si="3"/>
        <v>0</v>
      </c>
    </row>
    <row r="223" spans="1:26" ht="16" customHeight="1" x14ac:dyDescent="0.2">
      <c r="A223" s="54"/>
      <c r="B223" s="55">
        <v>843380170327</v>
      </c>
      <c r="C223" s="56" t="s">
        <v>5124</v>
      </c>
      <c r="D223" s="56" t="s">
        <v>5125</v>
      </c>
      <c r="E223" s="56" t="str" cm="1">
        <f t="array" ref="E223">_xlfn.XLOOKUP(C223,Master!E1:E2386,Master!H1:H2386)</f>
        <v>Yes</v>
      </c>
      <c r="F223" s="56" t="s">
        <v>4663</v>
      </c>
      <c r="G223" s="56" t="s">
        <v>285</v>
      </c>
      <c r="H223" s="56" t="s">
        <v>451</v>
      </c>
      <c r="I223" s="56" t="s">
        <v>1414</v>
      </c>
      <c r="J223" s="56" t="s">
        <v>4664</v>
      </c>
      <c r="K223" s="56" t="s">
        <v>56</v>
      </c>
      <c r="L223" s="56" t="s">
        <v>50</v>
      </c>
      <c r="M223" s="57">
        <v>111</v>
      </c>
      <c r="N223" s="57" cm="1">
        <f t="array" ref="N223">O223</f>
        <v>185</v>
      </c>
      <c r="O223" s="57">
        <v>185</v>
      </c>
      <c r="P223" s="58" cm="1">
        <f t="array" ref="P223">(O223*$P$3)*(M223/O223)</f>
        <v>154.29</v>
      </c>
      <c r="Q223" s="58" cm="1">
        <f t="array" ref="Q223">R223</f>
        <v>309</v>
      </c>
      <c r="R223" s="58" cm="1">
        <f t="array" ref="R223">ROUND(O223*$P$3*(1+$Q$3),0)</f>
        <v>309</v>
      </c>
      <c r="S223" s="56" t="s">
        <v>57</v>
      </c>
      <c r="T223" s="60" t="s">
        <v>58</v>
      </c>
      <c r="U223" s="51"/>
      <c r="V223" s="61"/>
      <c r="W223" s="61"/>
      <c r="X223" s="61"/>
      <c r="Y223" s="61"/>
      <c r="Z223" s="53">
        <f t="shared" si="3"/>
        <v>0</v>
      </c>
    </row>
    <row r="224" spans="1:26" ht="16" customHeight="1" x14ac:dyDescent="0.2">
      <c r="A224" s="54"/>
      <c r="B224" s="55">
        <v>843380170334</v>
      </c>
      <c r="C224" s="56" t="s">
        <v>5126</v>
      </c>
      <c r="D224" s="56" t="s">
        <v>5127</v>
      </c>
      <c r="E224" s="56" t="str" cm="1">
        <f t="array" ref="E224">_xlfn.XLOOKUP(C224,Master!E1:E2386,Master!H1:H2386)</f>
        <v>No</v>
      </c>
      <c r="F224" s="56" t="s">
        <v>4677</v>
      </c>
      <c r="G224" s="56" t="s">
        <v>61</v>
      </c>
      <c r="H224" s="56" t="s">
        <v>451</v>
      </c>
      <c r="I224" s="56" t="s">
        <v>1414</v>
      </c>
      <c r="J224" s="56" t="s">
        <v>4664</v>
      </c>
      <c r="K224" s="56" t="s">
        <v>56</v>
      </c>
      <c r="L224" s="56" t="s">
        <v>50</v>
      </c>
      <c r="M224" s="57">
        <v>111</v>
      </c>
      <c r="N224" s="57" cm="1">
        <f t="array" ref="N224">O224</f>
        <v>185</v>
      </c>
      <c r="O224" s="57">
        <v>185</v>
      </c>
      <c r="P224" s="58" cm="1">
        <f t="array" ref="P224">(O224*$P$3)*(M224/O224)</f>
        <v>154.29</v>
      </c>
      <c r="Q224" s="58" cm="1">
        <f t="array" ref="Q224">R224</f>
        <v>309</v>
      </c>
      <c r="R224" s="58" cm="1">
        <f t="array" ref="R224">ROUND(O224*$P$3*(1+$Q$3),0)</f>
        <v>309</v>
      </c>
      <c r="S224" s="56" t="s">
        <v>57</v>
      </c>
      <c r="T224" s="60" t="s">
        <v>58</v>
      </c>
      <c r="U224" s="51"/>
      <c r="V224" s="61"/>
      <c r="W224" s="61"/>
      <c r="X224" s="61"/>
      <c r="Y224" s="61"/>
      <c r="Z224" s="53">
        <f t="shared" si="3"/>
        <v>0</v>
      </c>
    </row>
    <row r="225" spans="1:26" ht="16" customHeight="1" x14ac:dyDescent="0.2">
      <c r="A225" s="54"/>
      <c r="B225" s="55">
        <v>843380170341</v>
      </c>
      <c r="C225" s="56" t="s">
        <v>5128</v>
      </c>
      <c r="D225" s="56" t="s">
        <v>5129</v>
      </c>
      <c r="E225" s="56" t="str" cm="1">
        <f t="array" ref="E225">_xlfn.XLOOKUP(C225,Master!E1:E2386,Master!H1:H2386)</f>
        <v>No</v>
      </c>
      <c r="F225" s="56" t="s">
        <v>4677</v>
      </c>
      <c r="G225" s="56" t="s">
        <v>64</v>
      </c>
      <c r="H225" s="56" t="s">
        <v>451</v>
      </c>
      <c r="I225" s="56" t="s">
        <v>1414</v>
      </c>
      <c r="J225" s="56" t="s">
        <v>4664</v>
      </c>
      <c r="K225" s="56" t="s">
        <v>56</v>
      </c>
      <c r="L225" s="56" t="s">
        <v>50</v>
      </c>
      <c r="M225" s="57">
        <v>111</v>
      </c>
      <c r="N225" s="57" cm="1">
        <f t="array" ref="N225">O225</f>
        <v>185</v>
      </c>
      <c r="O225" s="57">
        <v>185</v>
      </c>
      <c r="P225" s="58" cm="1">
        <f t="array" ref="P225">(O225*$P$3)*(M225/O225)</f>
        <v>154.29</v>
      </c>
      <c r="Q225" s="58" cm="1">
        <f t="array" ref="Q225">R225</f>
        <v>309</v>
      </c>
      <c r="R225" s="58" cm="1">
        <f t="array" ref="R225">ROUND(O225*$P$3*(1+$Q$3),0)</f>
        <v>309</v>
      </c>
      <c r="S225" s="56" t="s">
        <v>57</v>
      </c>
      <c r="T225" s="60" t="s">
        <v>58</v>
      </c>
      <c r="U225" s="51"/>
      <c r="V225" s="61"/>
      <c r="W225" s="61"/>
      <c r="X225" s="61"/>
      <c r="Y225" s="61"/>
      <c r="Z225" s="53">
        <f t="shared" si="3"/>
        <v>0</v>
      </c>
    </row>
    <row r="226" spans="1:26" ht="16" customHeight="1" x14ac:dyDescent="0.2">
      <c r="A226" s="54"/>
      <c r="B226" s="55">
        <v>843380170358</v>
      </c>
      <c r="C226" s="56" t="s">
        <v>5130</v>
      </c>
      <c r="D226" s="56" t="s">
        <v>5131</v>
      </c>
      <c r="E226" s="56" t="str" cm="1">
        <f t="array" ref="E226">_xlfn.XLOOKUP(C226,Master!E1:E2386,Master!H1:H2386)</f>
        <v>No</v>
      </c>
      <c r="F226" s="56" t="s">
        <v>4677</v>
      </c>
      <c r="G226" s="56" t="s">
        <v>67</v>
      </c>
      <c r="H226" s="56" t="s">
        <v>451</v>
      </c>
      <c r="I226" s="56" t="s">
        <v>1414</v>
      </c>
      <c r="J226" s="56" t="s">
        <v>4664</v>
      </c>
      <c r="K226" s="56" t="s">
        <v>56</v>
      </c>
      <c r="L226" s="56" t="s">
        <v>50</v>
      </c>
      <c r="M226" s="57">
        <v>111</v>
      </c>
      <c r="N226" s="57" cm="1">
        <f t="array" ref="N226">O226</f>
        <v>185</v>
      </c>
      <c r="O226" s="57">
        <v>185</v>
      </c>
      <c r="P226" s="58" cm="1">
        <f t="array" ref="P226">(O226*$P$3)*(M226/O226)</f>
        <v>154.29</v>
      </c>
      <c r="Q226" s="58" cm="1">
        <f t="array" ref="Q226">R226</f>
        <v>309</v>
      </c>
      <c r="R226" s="58" cm="1">
        <f t="array" ref="R226">ROUND(O226*$P$3*(1+$Q$3),0)</f>
        <v>309</v>
      </c>
      <c r="S226" s="56" t="s">
        <v>57</v>
      </c>
      <c r="T226" s="60" t="s">
        <v>58</v>
      </c>
      <c r="U226" s="51"/>
      <c r="V226" s="61"/>
      <c r="W226" s="61"/>
      <c r="X226" s="61"/>
      <c r="Y226" s="61"/>
      <c r="Z226" s="53">
        <f t="shared" si="3"/>
        <v>0</v>
      </c>
    </row>
    <row r="227" spans="1:26" ht="16" customHeight="1" x14ac:dyDescent="0.2">
      <c r="A227" s="54"/>
      <c r="B227" s="55">
        <v>843380170365</v>
      </c>
      <c r="C227" s="56" t="s">
        <v>5132</v>
      </c>
      <c r="D227" s="56" t="s">
        <v>5133</v>
      </c>
      <c r="E227" s="56" t="str" cm="1">
        <f t="array" ref="E227">_xlfn.XLOOKUP(C227,Master!E1:E2386,Master!H1:H2386)</f>
        <v>No</v>
      </c>
      <c r="F227" s="56" t="s">
        <v>4677</v>
      </c>
      <c r="G227" s="56" t="s">
        <v>70</v>
      </c>
      <c r="H227" s="56" t="s">
        <v>451</v>
      </c>
      <c r="I227" s="56" t="s">
        <v>1414</v>
      </c>
      <c r="J227" s="56" t="s">
        <v>4664</v>
      </c>
      <c r="K227" s="56" t="s">
        <v>56</v>
      </c>
      <c r="L227" s="56" t="s">
        <v>50</v>
      </c>
      <c r="M227" s="57">
        <v>111</v>
      </c>
      <c r="N227" s="57" cm="1">
        <f t="array" ref="N227">O227</f>
        <v>185</v>
      </c>
      <c r="O227" s="57">
        <v>185</v>
      </c>
      <c r="P227" s="58" cm="1">
        <f t="array" ref="P227">(O227*$P$3)*(M227/O227)</f>
        <v>154.29</v>
      </c>
      <c r="Q227" s="58" cm="1">
        <f t="array" ref="Q227">R227</f>
        <v>309</v>
      </c>
      <c r="R227" s="58" cm="1">
        <f t="array" ref="R227">ROUND(O227*$P$3*(1+$Q$3),0)</f>
        <v>309</v>
      </c>
      <c r="S227" s="56" t="s">
        <v>57</v>
      </c>
      <c r="T227" s="60" t="s">
        <v>58</v>
      </c>
      <c r="U227" s="51"/>
      <c r="V227" s="61"/>
      <c r="W227" s="61"/>
      <c r="X227" s="61"/>
      <c r="Y227" s="61"/>
      <c r="Z227" s="53">
        <f t="shared" si="3"/>
        <v>0</v>
      </c>
    </row>
    <row r="228" spans="1:26" ht="16" customHeight="1" x14ac:dyDescent="0.2">
      <c r="A228" s="54"/>
      <c r="B228" s="55">
        <v>843380170372</v>
      </c>
      <c r="C228" s="56" t="s">
        <v>5134</v>
      </c>
      <c r="D228" s="56" t="s">
        <v>5135</v>
      </c>
      <c r="E228" s="56" t="str" cm="1">
        <f t="array" ref="E228">_xlfn.XLOOKUP(C228,Master!E1:E2386,Master!H1:H2386)</f>
        <v>No</v>
      </c>
      <c r="F228" s="56" t="s">
        <v>4677</v>
      </c>
      <c r="G228" s="56" t="s">
        <v>282</v>
      </c>
      <c r="H228" s="56" t="s">
        <v>451</v>
      </c>
      <c r="I228" s="56" t="s">
        <v>1414</v>
      </c>
      <c r="J228" s="56" t="s">
        <v>4664</v>
      </c>
      <c r="K228" s="56" t="s">
        <v>56</v>
      </c>
      <c r="L228" s="56" t="s">
        <v>50</v>
      </c>
      <c r="M228" s="57">
        <v>111</v>
      </c>
      <c r="N228" s="57" cm="1">
        <f t="array" ref="N228">O228</f>
        <v>185</v>
      </c>
      <c r="O228" s="57">
        <v>185</v>
      </c>
      <c r="P228" s="58" cm="1">
        <f t="array" ref="P228">(O228*$P$3)*(M228/O228)</f>
        <v>154.29</v>
      </c>
      <c r="Q228" s="58" cm="1">
        <f t="array" ref="Q228">R228</f>
        <v>309</v>
      </c>
      <c r="R228" s="58" cm="1">
        <f t="array" ref="R228">ROUND(O228*$P$3*(1+$Q$3),0)</f>
        <v>309</v>
      </c>
      <c r="S228" s="56" t="s">
        <v>57</v>
      </c>
      <c r="T228" s="60" t="s">
        <v>58</v>
      </c>
      <c r="U228" s="51"/>
      <c r="V228" s="61"/>
      <c r="W228" s="61"/>
      <c r="X228" s="61"/>
      <c r="Y228" s="61"/>
      <c r="Z228" s="53">
        <f t="shared" si="3"/>
        <v>0</v>
      </c>
    </row>
    <row r="229" spans="1:26" ht="16" customHeight="1" x14ac:dyDescent="0.2">
      <c r="A229" s="54"/>
      <c r="B229" s="55">
        <v>843380170389</v>
      </c>
      <c r="C229" s="56" t="s">
        <v>5136</v>
      </c>
      <c r="D229" s="56" t="s">
        <v>5137</v>
      </c>
      <c r="E229" s="56" t="str" cm="1">
        <f t="array" ref="E229">_xlfn.XLOOKUP(C229,Master!E1:E2386,Master!H1:H2386)</f>
        <v>No</v>
      </c>
      <c r="F229" s="56" t="s">
        <v>4677</v>
      </c>
      <c r="G229" s="56" t="s">
        <v>285</v>
      </c>
      <c r="H229" s="56" t="s">
        <v>451</v>
      </c>
      <c r="I229" s="56" t="s">
        <v>1414</v>
      </c>
      <c r="J229" s="56" t="s">
        <v>4664</v>
      </c>
      <c r="K229" s="56" t="s">
        <v>56</v>
      </c>
      <c r="L229" s="56" t="s">
        <v>50</v>
      </c>
      <c r="M229" s="57">
        <v>111</v>
      </c>
      <c r="N229" s="57" cm="1">
        <f t="array" ref="N229">O229</f>
        <v>185</v>
      </c>
      <c r="O229" s="57">
        <v>185</v>
      </c>
      <c r="P229" s="58" cm="1">
        <f t="array" ref="P229">(O229*$P$3)*(M229/O229)</f>
        <v>154.29</v>
      </c>
      <c r="Q229" s="58" cm="1">
        <f t="array" ref="Q229">R229</f>
        <v>309</v>
      </c>
      <c r="R229" s="58" cm="1">
        <f t="array" ref="R229">ROUND(O229*$P$3*(1+$Q$3),0)</f>
        <v>309</v>
      </c>
      <c r="S229" s="56" t="s">
        <v>57</v>
      </c>
      <c r="T229" s="60" t="s">
        <v>58</v>
      </c>
      <c r="U229" s="51"/>
      <c r="V229" s="61"/>
      <c r="W229" s="61"/>
      <c r="X229" s="61"/>
      <c r="Y229" s="61"/>
      <c r="Z229" s="53">
        <f t="shared" si="3"/>
        <v>0</v>
      </c>
    </row>
    <row r="230" spans="1:26" ht="16" customHeight="1" x14ac:dyDescent="0.2">
      <c r="A230" s="54"/>
      <c r="B230" s="55">
        <v>843380170396</v>
      </c>
      <c r="C230" s="56" t="s">
        <v>5138</v>
      </c>
      <c r="D230" s="56" t="s">
        <v>5139</v>
      </c>
      <c r="E230" s="56" t="str" cm="1">
        <f t="array" ref="E230">_xlfn.XLOOKUP(C230,Master!E1:E2386,Master!H1:H2386)</f>
        <v>No</v>
      </c>
      <c r="F230" s="56" t="s">
        <v>190</v>
      </c>
      <c r="G230" s="56" t="s">
        <v>61</v>
      </c>
      <c r="H230" s="56" t="s">
        <v>451</v>
      </c>
      <c r="I230" s="56" t="s">
        <v>1414</v>
      </c>
      <c r="J230" s="56" t="s">
        <v>4664</v>
      </c>
      <c r="K230" s="56" t="s">
        <v>56</v>
      </c>
      <c r="L230" s="56" t="s">
        <v>50</v>
      </c>
      <c r="M230" s="57">
        <v>111</v>
      </c>
      <c r="N230" s="57" cm="1">
        <f t="array" ref="N230">O230</f>
        <v>185</v>
      </c>
      <c r="O230" s="57">
        <v>185</v>
      </c>
      <c r="P230" s="58" cm="1">
        <f t="array" ref="P230">(O230*$P$3)*(M230/O230)</f>
        <v>154.29</v>
      </c>
      <c r="Q230" s="58" cm="1">
        <f t="array" ref="Q230">R230</f>
        <v>309</v>
      </c>
      <c r="R230" s="58" cm="1">
        <f t="array" ref="R230">ROUND(O230*$P$3*(1+$Q$3),0)</f>
        <v>309</v>
      </c>
      <c r="S230" s="56" t="s">
        <v>57</v>
      </c>
      <c r="T230" s="60" t="s">
        <v>58</v>
      </c>
      <c r="U230" s="51"/>
      <c r="V230" s="61"/>
      <c r="W230" s="61"/>
      <c r="X230" s="61"/>
      <c r="Y230" s="61"/>
      <c r="Z230" s="53">
        <f t="shared" si="3"/>
        <v>0</v>
      </c>
    </row>
    <row r="231" spans="1:26" ht="16" customHeight="1" x14ac:dyDescent="0.2">
      <c r="A231" s="54"/>
      <c r="B231" s="55">
        <v>843380170402</v>
      </c>
      <c r="C231" s="56" t="s">
        <v>5140</v>
      </c>
      <c r="D231" s="56" t="s">
        <v>5141</v>
      </c>
      <c r="E231" s="56" t="str" cm="1">
        <f t="array" ref="E231">_xlfn.XLOOKUP(C231,Master!E1:E2386,Master!H1:H2386)</f>
        <v>No</v>
      </c>
      <c r="F231" s="56" t="s">
        <v>190</v>
      </c>
      <c r="G231" s="56" t="s">
        <v>64</v>
      </c>
      <c r="H231" s="56" t="s">
        <v>451</v>
      </c>
      <c r="I231" s="56" t="s">
        <v>1414</v>
      </c>
      <c r="J231" s="56" t="s">
        <v>4664</v>
      </c>
      <c r="K231" s="56" t="s">
        <v>56</v>
      </c>
      <c r="L231" s="56" t="s">
        <v>50</v>
      </c>
      <c r="M231" s="57">
        <v>111</v>
      </c>
      <c r="N231" s="57" cm="1">
        <f t="array" ref="N231">O231</f>
        <v>185</v>
      </c>
      <c r="O231" s="57">
        <v>185</v>
      </c>
      <c r="P231" s="58" cm="1">
        <f t="array" ref="P231">(O231*$P$3)*(M231/O231)</f>
        <v>154.29</v>
      </c>
      <c r="Q231" s="58" cm="1">
        <f t="array" ref="Q231">R231</f>
        <v>309</v>
      </c>
      <c r="R231" s="58" cm="1">
        <f t="array" ref="R231">ROUND(O231*$P$3*(1+$Q$3),0)</f>
        <v>309</v>
      </c>
      <c r="S231" s="56" t="s">
        <v>57</v>
      </c>
      <c r="T231" s="60" t="s">
        <v>58</v>
      </c>
      <c r="U231" s="51"/>
      <c r="V231" s="61"/>
      <c r="W231" s="61"/>
      <c r="X231" s="61"/>
      <c r="Y231" s="61"/>
      <c r="Z231" s="53">
        <f t="shared" si="3"/>
        <v>0</v>
      </c>
    </row>
    <row r="232" spans="1:26" ht="16" customHeight="1" x14ac:dyDescent="0.2">
      <c r="A232" s="54"/>
      <c r="B232" s="55">
        <v>843380170419</v>
      </c>
      <c r="C232" s="56" t="s">
        <v>5142</v>
      </c>
      <c r="D232" s="56" t="s">
        <v>5143</v>
      </c>
      <c r="E232" s="56" t="str" cm="1">
        <f t="array" ref="E232">_xlfn.XLOOKUP(C232,Master!E1:E2386,Master!H1:H2386)</f>
        <v>No</v>
      </c>
      <c r="F232" s="56" t="s">
        <v>190</v>
      </c>
      <c r="G232" s="56" t="s">
        <v>67</v>
      </c>
      <c r="H232" s="56" t="s">
        <v>451</v>
      </c>
      <c r="I232" s="56" t="s">
        <v>1414</v>
      </c>
      <c r="J232" s="56" t="s">
        <v>4664</v>
      </c>
      <c r="K232" s="56" t="s">
        <v>56</v>
      </c>
      <c r="L232" s="56" t="s">
        <v>50</v>
      </c>
      <c r="M232" s="57">
        <v>111</v>
      </c>
      <c r="N232" s="57" cm="1">
        <f t="array" ref="N232">O232</f>
        <v>185</v>
      </c>
      <c r="O232" s="57">
        <v>185</v>
      </c>
      <c r="P232" s="58" cm="1">
        <f t="array" ref="P232">(O232*$P$3)*(M232/O232)</f>
        <v>154.29</v>
      </c>
      <c r="Q232" s="58" cm="1">
        <f t="array" ref="Q232">R232</f>
        <v>309</v>
      </c>
      <c r="R232" s="58" cm="1">
        <f t="array" ref="R232">ROUND(O232*$P$3*(1+$Q$3),0)</f>
        <v>309</v>
      </c>
      <c r="S232" s="56" t="s">
        <v>57</v>
      </c>
      <c r="T232" s="60" t="s">
        <v>58</v>
      </c>
      <c r="U232" s="51"/>
      <c r="V232" s="61"/>
      <c r="W232" s="61"/>
      <c r="X232" s="61"/>
      <c r="Y232" s="61"/>
      <c r="Z232" s="53">
        <f t="shared" si="3"/>
        <v>0</v>
      </c>
    </row>
    <row r="233" spans="1:26" ht="16" customHeight="1" x14ac:dyDescent="0.2">
      <c r="A233" s="54"/>
      <c r="B233" s="55">
        <v>843380170426</v>
      </c>
      <c r="C233" s="56" t="s">
        <v>5144</v>
      </c>
      <c r="D233" s="56" t="s">
        <v>5145</v>
      </c>
      <c r="E233" s="56" t="str" cm="1">
        <f t="array" ref="E233">_xlfn.XLOOKUP(C233,Master!E1:E2386,Master!H1:H2386)</f>
        <v>No</v>
      </c>
      <c r="F233" s="56" t="s">
        <v>190</v>
      </c>
      <c r="G233" s="56" t="s">
        <v>70</v>
      </c>
      <c r="H233" s="56" t="s">
        <v>451</v>
      </c>
      <c r="I233" s="56" t="s">
        <v>1414</v>
      </c>
      <c r="J233" s="56" t="s">
        <v>4664</v>
      </c>
      <c r="K233" s="56" t="s">
        <v>56</v>
      </c>
      <c r="L233" s="56" t="s">
        <v>50</v>
      </c>
      <c r="M233" s="57">
        <v>111</v>
      </c>
      <c r="N233" s="57" cm="1">
        <f t="array" ref="N233">O233</f>
        <v>185</v>
      </c>
      <c r="O233" s="57">
        <v>185</v>
      </c>
      <c r="P233" s="58" cm="1">
        <f t="array" ref="P233">(O233*$P$3)*(M233/O233)</f>
        <v>154.29</v>
      </c>
      <c r="Q233" s="58" cm="1">
        <f t="array" ref="Q233">R233</f>
        <v>309</v>
      </c>
      <c r="R233" s="58" cm="1">
        <f t="array" ref="R233">ROUND(O233*$P$3*(1+$Q$3),0)</f>
        <v>309</v>
      </c>
      <c r="S233" s="56" t="s">
        <v>57</v>
      </c>
      <c r="T233" s="60" t="s">
        <v>58</v>
      </c>
      <c r="U233" s="51"/>
      <c r="V233" s="61"/>
      <c r="W233" s="61"/>
      <c r="X233" s="61"/>
      <c r="Y233" s="61"/>
      <c r="Z233" s="53">
        <f t="shared" si="3"/>
        <v>0</v>
      </c>
    </row>
    <row r="234" spans="1:26" ht="16" customHeight="1" x14ac:dyDescent="0.2">
      <c r="A234" s="54"/>
      <c r="B234" s="55">
        <v>843380170433</v>
      </c>
      <c r="C234" s="56" t="s">
        <v>5146</v>
      </c>
      <c r="D234" s="56" t="s">
        <v>5147</v>
      </c>
      <c r="E234" s="56" t="str" cm="1">
        <f t="array" ref="E234">_xlfn.XLOOKUP(C234,Master!E1:E2386,Master!H1:H2386)</f>
        <v>No</v>
      </c>
      <c r="F234" s="56" t="s">
        <v>190</v>
      </c>
      <c r="G234" s="56" t="s">
        <v>282</v>
      </c>
      <c r="H234" s="56" t="s">
        <v>451</v>
      </c>
      <c r="I234" s="56" t="s">
        <v>1414</v>
      </c>
      <c r="J234" s="56" t="s">
        <v>4664</v>
      </c>
      <c r="K234" s="56" t="s">
        <v>56</v>
      </c>
      <c r="L234" s="56" t="s">
        <v>50</v>
      </c>
      <c r="M234" s="57">
        <v>111</v>
      </c>
      <c r="N234" s="57" cm="1">
        <f t="array" ref="N234">O234</f>
        <v>185</v>
      </c>
      <c r="O234" s="57">
        <v>185</v>
      </c>
      <c r="P234" s="58" cm="1">
        <f t="array" ref="P234">(O234*$P$3)*(M234/O234)</f>
        <v>154.29</v>
      </c>
      <c r="Q234" s="58" cm="1">
        <f t="array" ref="Q234">R234</f>
        <v>309</v>
      </c>
      <c r="R234" s="58" cm="1">
        <f t="array" ref="R234">ROUND(O234*$P$3*(1+$Q$3),0)</f>
        <v>309</v>
      </c>
      <c r="S234" s="56" t="s">
        <v>57</v>
      </c>
      <c r="T234" s="60" t="s">
        <v>58</v>
      </c>
      <c r="U234" s="51"/>
      <c r="V234" s="61"/>
      <c r="W234" s="61"/>
      <c r="X234" s="61"/>
      <c r="Y234" s="61"/>
      <c r="Z234" s="53">
        <f t="shared" si="3"/>
        <v>0</v>
      </c>
    </row>
    <row r="235" spans="1:26" ht="16" customHeight="1" x14ac:dyDescent="0.2">
      <c r="A235" s="54"/>
      <c r="B235" s="55">
        <v>843380170440</v>
      </c>
      <c r="C235" s="56" t="s">
        <v>5148</v>
      </c>
      <c r="D235" s="56" t="s">
        <v>5149</v>
      </c>
      <c r="E235" s="56" t="str" cm="1">
        <f t="array" ref="E235">_xlfn.XLOOKUP(C235,Master!E1:E2386,Master!H1:H2386)</f>
        <v>No</v>
      </c>
      <c r="F235" s="56" t="s">
        <v>190</v>
      </c>
      <c r="G235" s="56" t="s">
        <v>285</v>
      </c>
      <c r="H235" s="56" t="s">
        <v>451</v>
      </c>
      <c r="I235" s="56" t="s">
        <v>1414</v>
      </c>
      <c r="J235" s="56" t="s">
        <v>4664</v>
      </c>
      <c r="K235" s="56" t="s">
        <v>56</v>
      </c>
      <c r="L235" s="56" t="s">
        <v>50</v>
      </c>
      <c r="M235" s="57">
        <v>111</v>
      </c>
      <c r="N235" s="57" cm="1">
        <f t="array" ref="N235">O235</f>
        <v>185</v>
      </c>
      <c r="O235" s="57">
        <v>185</v>
      </c>
      <c r="P235" s="58" cm="1">
        <f t="array" ref="P235">(O235*$P$3)*(M235/O235)</f>
        <v>154.29</v>
      </c>
      <c r="Q235" s="58" cm="1">
        <f t="array" ref="Q235">R235</f>
        <v>309</v>
      </c>
      <c r="R235" s="58" cm="1">
        <f t="array" ref="R235">ROUND(O235*$P$3*(1+$Q$3),0)</f>
        <v>309</v>
      </c>
      <c r="S235" s="56" t="s">
        <v>57</v>
      </c>
      <c r="T235" s="60" t="s">
        <v>58</v>
      </c>
      <c r="U235" s="51"/>
      <c r="V235" s="61"/>
      <c r="W235" s="61"/>
      <c r="X235" s="61"/>
      <c r="Y235" s="61"/>
      <c r="Z235" s="53">
        <f t="shared" si="3"/>
        <v>0</v>
      </c>
    </row>
    <row r="236" spans="1:26" ht="16" customHeight="1" x14ac:dyDescent="0.2">
      <c r="A236" s="54"/>
      <c r="B236" s="55">
        <v>843380170457</v>
      </c>
      <c r="C236" s="56" t="s">
        <v>5150</v>
      </c>
      <c r="D236" s="56" t="s">
        <v>5151</v>
      </c>
      <c r="E236" s="56" t="str" cm="1">
        <f t="array" ref="E236">_xlfn.XLOOKUP(C236,Master!E1:E2386,Master!H1:H2386)</f>
        <v>No</v>
      </c>
      <c r="F236" s="56" t="s">
        <v>95</v>
      </c>
      <c r="G236" s="56" t="s">
        <v>61</v>
      </c>
      <c r="H236" s="56" t="s">
        <v>451</v>
      </c>
      <c r="I236" s="56" t="s">
        <v>1414</v>
      </c>
      <c r="J236" s="56" t="s">
        <v>4664</v>
      </c>
      <c r="K236" s="56" t="s">
        <v>56</v>
      </c>
      <c r="L236" s="56" t="s">
        <v>50</v>
      </c>
      <c r="M236" s="57">
        <v>111</v>
      </c>
      <c r="N236" s="57" cm="1">
        <f t="array" ref="N236">O236</f>
        <v>185</v>
      </c>
      <c r="O236" s="57">
        <v>185</v>
      </c>
      <c r="P236" s="58" cm="1">
        <f t="array" ref="P236">(O236*$P$3)*(M236/O236)</f>
        <v>154.29</v>
      </c>
      <c r="Q236" s="58" cm="1">
        <f t="array" ref="Q236">R236</f>
        <v>309</v>
      </c>
      <c r="R236" s="58" cm="1">
        <f t="array" ref="R236">ROUND(O236*$P$3*(1+$Q$3),0)</f>
        <v>309</v>
      </c>
      <c r="S236" s="56" t="s">
        <v>57</v>
      </c>
      <c r="T236" s="60" t="s">
        <v>58</v>
      </c>
      <c r="U236" s="51"/>
      <c r="V236" s="61"/>
      <c r="W236" s="61"/>
      <c r="X236" s="61"/>
      <c r="Y236" s="61"/>
      <c r="Z236" s="53">
        <f t="shared" si="3"/>
        <v>0</v>
      </c>
    </row>
    <row r="237" spans="1:26" ht="16" customHeight="1" x14ac:dyDescent="0.2">
      <c r="A237" s="54"/>
      <c r="B237" s="55">
        <v>843380170464</v>
      </c>
      <c r="C237" s="56" t="s">
        <v>5152</v>
      </c>
      <c r="D237" s="56" t="s">
        <v>5153</v>
      </c>
      <c r="E237" s="56" t="str" cm="1">
        <f t="array" ref="E237">_xlfn.XLOOKUP(C237,Master!E1:E2386,Master!H1:H2386)</f>
        <v>No</v>
      </c>
      <c r="F237" s="56" t="s">
        <v>95</v>
      </c>
      <c r="G237" s="56" t="s">
        <v>64</v>
      </c>
      <c r="H237" s="56" t="s">
        <v>451</v>
      </c>
      <c r="I237" s="56" t="s">
        <v>1414</v>
      </c>
      <c r="J237" s="56" t="s">
        <v>4664</v>
      </c>
      <c r="K237" s="56" t="s">
        <v>56</v>
      </c>
      <c r="L237" s="56" t="s">
        <v>50</v>
      </c>
      <c r="M237" s="57">
        <v>111</v>
      </c>
      <c r="N237" s="57" cm="1">
        <f t="array" ref="N237">O237</f>
        <v>185</v>
      </c>
      <c r="O237" s="57">
        <v>185</v>
      </c>
      <c r="P237" s="58" cm="1">
        <f t="array" ref="P237">(O237*$P$3)*(M237/O237)</f>
        <v>154.29</v>
      </c>
      <c r="Q237" s="58" cm="1">
        <f t="array" ref="Q237">R237</f>
        <v>309</v>
      </c>
      <c r="R237" s="58" cm="1">
        <f t="array" ref="R237">ROUND(O237*$P$3*(1+$Q$3),0)</f>
        <v>309</v>
      </c>
      <c r="S237" s="56" t="s">
        <v>57</v>
      </c>
      <c r="T237" s="60" t="s">
        <v>58</v>
      </c>
      <c r="U237" s="51"/>
      <c r="V237" s="61"/>
      <c r="W237" s="61"/>
      <c r="X237" s="61"/>
      <c r="Y237" s="61"/>
      <c r="Z237" s="53">
        <f t="shared" si="3"/>
        <v>0</v>
      </c>
    </row>
    <row r="238" spans="1:26" ht="16" customHeight="1" x14ac:dyDescent="0.2">
      <c r="A238" s="54"/>
      <c r="B238" s="55">
        <v>843380170471</v>
      </c>
      <c r="C238" s="56" t="s">
        <v>5154</v>
      </c>
      <c r="D238" s="56" t="s">
        <v>5155</v>
      </c>
      <c r="E238" s="56" t="str" cm="1">
        <f t="array" ref="E238">_xlfn.XLOOKUP(C238,Master!E1:E2386,Master!H1:H2386)</f>
        <v>No</v>
      </c>
      <c r="F238" s="56" t="s">
        <v>95</v>
      </c>
      <c r="G238" s="56" t="s">
        <v>67</v>
      </c>
      <c r="H238" s="56" t="s">
        <v>451</v>
      </c>
      <c r="I238" s="56" t="s">
        <v>1414</v>
      </c>
      <c r="J238" s="56" t="s">
        <v>4664</v>
      </c>
      <c r="K238" s="56" t="s">
        <v>56</v>
      </c>
      <c r="L238" s="56" t="s">
        <v>50</v>
      </c>
      <c r="M238" s="57">
        <v>111</v>
      </c>
      <c r="N238" s="57" cm="1">
        <f t="array" ref="N238">O238</f>
        <v>185</v>
      </c>
      <c r="O238" s="57">
        <v>185</v>
      </c>
      <c r="P238" s="58" cm="1">
        <f t="array" ref="P238">(O238*$P$3)*(M238/O238)</f>
        <v>154.29</v>
      </c>
      <c r="Q238" s="58" cm="1">
        <f t="array" ref="Q238">R238</f>
        <v>309</v>
      </c>
      <c r="R238" s="58" cm="1">
        <f t="array" ref="R238">ROUND(O238*$P$3*(1+$Q$3),0)</f>
        <v>309</v>
      </c>
      <c r="S238" s="56" t="s">
        <v>57</v>
      </c>
      <c r="T238" s="60" t="s">
        <v>58</v>
      </c>
      <c r="U238" s="51"/>
      <c r="V238" s="61"/>
      <c r="W238" s="61"/>
      <c r="X238" s="61"/>
      <c r="Y238" s="61"/>
      <c r="Z238" s="53">
        <f t="shared" si="3"/>
        <v>0</v>
      </c>
    </row>
    <row r="239" spans="1:26" ht="16" customHeight="1" x14ac:dyDescent="0.2">
      <c r="A239" s="54"/>
      <c r="B239" s="55">
        <v>843380170488</v>
      </c>
      <c r="C239" s="56" t="s">
        <v>5156</v>
      </c>
      <c r="D239" s="56" t="s">
        <v>5157</v>
      </c>
      <c r="E239" s="56" t="str" cm="1">
        <f t="array" ref="E239">_xlfn.XLOOKUP(C239,Master!E1:E2386,Master!H1:H2386)</f>
        <v>No</v>
      </c>
      <c r="F239" s="56" t="s">
        <v>95</v>
      </c>
      <c r="G239" s="56" t="s">
        <v>70</v>
      </c>
      <c r="H239" s="56" t="s">
        <v>451</v>
      </c>
      <c r="I239" s="56" t="s">
        <v>1414</v>
      </c>
      <c r="J239" s="56" t="s">
        <v>4664</v>
      </c>
      <c r="K239" s="56" t="s">
        <v>56</v>
      </c>
      <c r="L239" s="56" t="s">
        <v>50</v>
      </c>
      <c r="M239" s="57">
        <v>111</v>
      </c>
      <c r="N239" s="57" cm="1">
        <f t="array" ref="N239">O239</f>
        <v>185</v>
      </c>
      <c r="O239" s="57">
        <v>185</v>
      </c>
      <c r="P239" s="58" cm="1">
        <f t="array" ref="P239">(O239*$P$3)*(M239/O239)</f>
        <v>154.29</v>
      </c>
      <c r="Q239" s="58" cm="1">
        <f t="array" ref="Q239">R239</f>
        <v>309</v>
      </c>
      <c r="R239" s="58" cm="1">
        <f t="array" ref="R239">ROUND(O239*$P$3*(1+$Q$3),0)</f>
        <v>309</v>
      </c>
      <c r="S239" s="56" t="s">
        <v>57</v>
      </c>
      <c r="T239" s="60" t="s">
        <v>58</v>
      </c>
      <c r="U239" s="51"/>
      <c r="V239" s="61"/>
      <c r="W239" s="61"/>
      <c r="X239" s="61"/>
      <c r="Y239" s="61"/>
      <c r="Z239" s="53">
        <f t="shared" si="3"/>
        <v>0</v>
      </c>
    </row>
    <row r="240" spans="1:26" ht="16" customHeight="1" x14ac:dyDescent="0.2">
      <c r="A240" s="54"/>
      <c r="B240" s="55">
        <v>843380170495</v>
      </c>
      <c r="C240" s="56" t="s">
        <v>5158</v>
      </c>
      <c r="D240" s="56" t="s">
        <v>5159</v>
      </c>
      <c r="E240" s="56" t="str" cm="1">
        <f t="array" ref="E240">_xlfn.XLOOKUP(C240,Master!E1:E2386,Master!H1:H2386)</f>
        <v>No</v>
      </c>
      <c r="F240" s="56" t="s">
        <v>95</v>
      </c>
      <c r="G240" s="56" t="s">
        <v>282</v>
      </c>
      <c r="H240" s="56" t="s">
        <v>451</v>
      </c>
      <c r="I240" s="56" t="s">
        <v>1414</v>
      </c>
      <c r="J240" s="56" t="s">
        <v>4664</v>
      </c>
      <c r="K240" s="56" t="s">
        <v>56</v>
      </c>
      <c r="L240" s="56" t="s">
        <v>50</v>
      </c>
      <c r="M240" s="57">
        <v>111</v>
      </c>
      <c r="N240" s="57" cm="1">
        <f t="array" ref="N240">O240</f>
        <v>185</v>
      </c>
      <c r="O240" s="57">
        <v>185</v>
      </c>
      <c r="P240" s="58" cm="1">
        <f t="array" ref="P240">(O240*$P$3)*(M240/O240)</f>
        <v>154.29</v>
      </c>
      <c r="Q240" s="58" cm="1">
        <f t="array" ref="Q240">R240</f>
        <v>309</v>
      </c>
      <c r="R240" s="58" cm="1">
        <f t="array" ref="R240">ROUND(O240*$P$3*(1+$Q$3),0)</f>
        <v>309</v>
      </c>
      <c r="S240" s="56" t="s">
        <v>57</v>
      </c>
      <c r="T240" s="60" t="s">
        <v>58</v>
      </c>
      <c r="U240" s="51"/>
      <c r="V240" s="61"/>
      <c r="W240" s="61"/>
      <c r="X240" s="61"/>
      <c r="Y240" s="61"/>
      <c r="Z240" s="53">
        <f t="shared" si="3"/>
        <v>0</v>
      </c>
    </row>
    <row r="241" spans="1:26" ht="16" customHeight="1" x14ac:dyDescent="0.2">
      <c r="A241" s="54"/>
      <c r="B241" s="55">
        <v>843380170501</v>
      </c>
      <c r="C241" s="56" t="s">
        <v>5160</v>
      </c>
      <c r="D241" s="56" t="s">
        <v>5161</v>
      </c>
      <c r="E241" s="56" t="str" cm="1">
        <f t="array" ref="E241">_xlfn.XLOOKUP(C241,Master!E1:E2386,Master!H1:H2386)</f>
        <v>No</v>
      </c>
      <c r="F241" s="56" t="s">
        <v>95</v>
      </c>
      <c r="G241" s="56" t="s">
        <v>285</v>
      </c>
      <c r="H241" s="56" t="s">
        <v>451</v>
      </c>
      <c r="I241" s="56" t="s">
        <v>1414</v>
      </c>
      <c r="J241" s="56" t="s">
        <v>4664</v>
      </c>
      <c r="K241" s="56" t="s">
        <v>56</v>
      </c>
      <c r="L241" s="56" t="s">
        <v>50</v>
      </c>
      <c r="M241" s="57">
        <v>111</v>
      </c>
      <c r="N241" s="57" cm="1">
        <f t="array" ref="N241">O241</f>
        <v>185</v>
      </c>
      <c r="O241" s="57">
        <v>185</v>
      </c>
      <c r="P241" s="58" cm="1">
        <f t="array" ref="P241">(O241*$P$3)*(M241/O241)</f>
        <v>154.29</v>
      </c>
      <c r="Q241" s="58" cm="1">
        <f t="array" ref="Q241">R241</f>
        <v>309</v>
      </c>
      <c r="R241" s="58" cm="1">
        <f t="array" ref="R241">ROUND(O241*$P$3*(1+$Q$3),0)</f>
        <v>309</v>
      </c>
      <c r="S241" s="56" t="s">
        <v>57</v>
      </c>
      <c r="T241" s="60" t="s">
        <v>58</v>
      </c>
      <c r="U241" s="51"/>
      <c r="V241" s="61"/>
      <c r="W241" s="61"/>
      <c r="X241" s="61"/>
      <c r="Y241" s="61"/>
      <c r="Z241" s="53">
        <f t="shared" si="3"/>
        <v>0</v>
      </c>
    </row>
    <row r="242" spans="1:26" ht="16" customHeight="1" x14ac:dyDescent="0.2">
      <c r="A242" s="54"/>
      <c r="B242" s="55">
        <v>843380169086</v>
      </c>
      <c r="C242" s="56" t="s">
        <v>5162</v>
      </c>
      <c r="D242" s="56" t="s">
        <v>5163</v>
      </c>
      <c r="E242" s="56" t="str" cm="1">
        <f t="array" ref="E242">_xlfn.XLOOKUP(C242,Master!E1:E2386,Master!H1:H2386)</f>
        <v>Yes</v>
      </c>
      <c r="F242" s="56" t="s">
        <v>4663</v>
      </c>
      <c r="G242" s="56" t="s">
        <v>61</v>
      </c>
      <c r="H242" s="56" t="s">
        <v>139</v>
      </c>
      <c r="I242" s="56" t="s">
        <v>1178</v>
      </c>
      <c r="J242" s="56" t="s">
        <v>4664</v>
      </c>
      <c r="K242" s="56" t="s">
        <v>50</v>
      </c>
      <c r="L242" s="56" t="s">
        <v>56</v>
      </c>
      <c r="M242" s="57">
        <v>300</v>
      </c>
      <c r="N242" s="57" cm="1">
        <f t="array" ref="N242">O242</f>
        <v>500</v>
      </c>
      <c r="O242" s="57">
        <v>500</v>
      </c>
      <c r="P242" s="58" cm="1">
        <f t="array" ref="P242">(O242*$P$3)*(M242/O242)</f>
        <v>417</v>
      </c>
      <c r="Q242" s="58" cm="1">
        <f t="array" ref="Q242">R242</f>
        <v>834</v>
      </c>
      <c r="R242" s="58" cm="1">
        <f t="array" ref="R242">ROUND(O242*$P$3*(1+$Q$3),0)</f>
        <v>834</v>
      </c>
      <c r="S242" s="56" t="s">
        <v>57</v>
      </c>
      <c r="T242" s="60" t="s">
        <v>58</v>
      </c>
      <c r="U242" s="51"/>
      <c r="V242" s="61"/>
      <c r="W242" s="61"/>
      <c r="X242" s="61"/>
      <c r="Y242" s="61"/>
      <c r="Z242" s="53">
        <f t="shared" si="3"/>
        <v>0</v>
      </c>
    </row>
    <row r="243" spans="1:26" ht="16" customHeight="1" x14ac:dyDescent="0.2">
      <c r="A243" s="54"/>
      <c r="B243" s="55">
        <v>843380169093</v>
      </c>
      <c r="C243" s="56" t="s">
        <v>5164</v>
      </c>
      <c r="D243" s="56" t="s">
        <v>5165</v>
      </c>
      <c r="E243" s="56" t="str" cm="1">
        <f t="array" ref="E243">_xlfn.XLOOKUP(C243,Master!E1:E2386,Master!H1:H2386)</f>
        <v>Yes</v>
      </c>
      <c r="F243" s="56" t="s">
        <v>4663</v>
      </c>
      <c r="G243" s="56" t="s">
        <v>64</v>
      </c>
      <c r="H243" s="56" t="s">
        <v>139</v>
      </c>
      <c r="I243" s="56" t="s">
        <v>1178</v>
      </c>
      <c r="J243" s="56" t="s">
        <v>4664</v>
      </c>
      <c r="K243" s="56" t="s">
        <v>50</v>
      </c>
      <c r="L243" s="56" t="s">
        <v>56</v>
      </c>
      <c r="M243" s="57">
        <v>300</v>
      </c>
      <c r="N243" s="57" cm="1">
        <f t="array" ref="N243">O243</f>
        <v>500</v>
      </c>
      <c r="O243" s="57">
        <v>500</v>
      </c>
      <c r="P243" s="58" cm="1">
        <f t="array" ref="P243">(O243*$P$3)*(M243/O243)</f>
        <v>417</v>
      </c>
      <c r="Q243" s="58" cm="1">
        <f t="array" ref="Q243">R243</f>
        <v>834</v>
      </c>
      <c r="R243" s="58" cm="1">
        <f t="array" ref="R243">ROUND(O243*$P$3*(1+$Q$3),0)</f>
        <v>834</v>
      </c>
      <c r="S243" s="56" t="s">
        <v>57</v>
      </c>
      <c r="T243" s="60" t="s">
        <v>58</v>
      </c>
      <c r="U243" s="51"/>
      <c r="V243" s="61"/>
      <c r="W243" s="61"/>
      <c r="X243" s="61"/>
      <c r="Y243" s="61"/>
      <c r="Z243" s="53">
        <f t="shared" si="3"/>
        <v>0</v>
      </c>
    </row>
    <row r="244" spans="1:26" ht="16" customHeight="1" x14ac:dyDescent="0.2">
      <c r="A244" s="54"/>
      <c r="B244" s="55">
        <v>843380169109</v>
      </c>
      <c r="C244" s="56" t="s">
        <v>5166</v>
      </c>
      <c r="D244" s="56" t="s">
        <v>5167</v>
      </c>
      <c r="E244" s="56" t="str" cm="1">
        <f t="array" ref="E244">_xlfn.XLOOKUP(C244,Master!E1:E2386,Master!H1:H2386)</f>
        <v>Yes</v>
      </c>
      <c r="F244" s="56" t="s">
        <v>4663</v>
      </c>
      <c r="G244" s="56" t="s">
        <v>67</v>
      </c>
      <c r="H244" s="56" t="s">
        <v>139</v>
      </c>
      <c r="I244" s="56" t="s">
        <v>1178</v>
      </c>
      <c r="J244" s="56" t="s">
        <v>4664</v>
      </c>
      <c r="K244" s="56" t="s">
        <v>50</v>
      </c>
      <c r="L244" s="56" t="s">
        <v>56</v>
      </c>
      <c r="M244" s="57">
        <v>300</v>
      </c>
      <c r="N244" s="57" cm="1">
        <f t="array" ref="N244">O244</f>
        <v>500</v>
      </c>
      <c r="O244" s="57">
        <v>500</v>
      </c>
      <c r="P244" s="58" cm="1">
        <f t="array" ref="P244">(O244*$P$3)*(M244/O244)</f>
        <v>417</v>
      </c>
      <c r="Q244" s="58" cm="1">
        <f t="array" ref="Q244">R244</f>
        <v>834</v>
      </c>
      <c r="R244" s="58" cm="1">
        <f t="array" ref="R244">ROUND(O244*$P$3*(1+$Q$3),0)</f>
        <v>834</v>
      </c>
      <c r="S244" s="56" t="s">
        <v>57</v>
      </c>
      <c r="T244" s="60" t="s">
        <v>58</v>
      </c>
      <c r="U244" s="51"/>
      <c r="V244" s="61"/>
      <c r="W244" s="61"/>
      <c r="X244" s="61"/>
      <c r="Y244" s="61"/>
      <c r="Z244" s="53">
        <f t="shared" si="3"/>
        <v>0</v>
      </c>
    </row>
    <row r="245" spans="1:26" ht="16" customHeight="1" x14ac:dyDescent="0.2">
      <c r="A245" s="54"/>
      <c r="B245" s="55">
        <v>843380169116</v>
      </c>
      <c r="C245" s="56" t="s">
        <v>5168</v>
      </c>
      <c r="D245" s="56" t="s">
        <v>5169</v>
      </c>
      <c r="E245" s="56" t="str" cm="1">
        <f t="array" ref="E245">_xlfn.XLOOKUP(C245,Master!E1:E2386,Master!H1:H2386)</f>
        <v>Yes</v>
      </c>
      <c r="F245" s="56" t="s">
        <v>4663</v>
      </c>
      <c r="G245" s="56" t="s">
        <v>70</v>
      </c>
      <c r="H245" s="56" t="s">
        <v>139</v>
      </c>
      <c r="I245" s="56" t="s">
        <v>1178</v>
      </c>
      <c r="J245" s="56" t="s">
        <v>4664</v>
      </c>
      <c r="K245" s="56" t="s">
        <v>50</v>
      </c>
      <c r="L245" s="56" t="s">
        <v>56</v>
      </c>
      <c r="M245" s="57">
        <v>300</v>
      </c>
      <c r="N245" s="57" cm="1">
        <f t="array" ref="N245">O245</f>
        <v>500</v>
      </c>
      <c r="O245" s="57">
        <v>500</v>
      </c>
      <c r="P245" s="58" cm="1">
        <f t="array" ref="P245">(O245*$P$3)*(M245/O245)</f>
        <v>417</v>
      </c>
      <c r="Q245" s="58" cm="1">
        <f t="array" ref="Q245">R245</f>
        <v>834</v>
      </c>
      <c r="R245" s="58" cm="1">
        <f t="array" ref="R245">ROUND(O245*$P$3*(1+$Q$3),0)</f>
        <v>834</v>
      </c>
      <c r="S245" s="56" t="s">
        <v>57</v>
      </c>
      <c r="T245" s="60" t="s">
        <v>58</v>
      </c>
      <c r="U245" s="51"/>
      <c r="V245" s="61"/>
      <c r="W245" s="61"/>
      <c r="X245" s="61"/>
      <c r="Y245" s="61"/>
      <c r="Z245" s="53">
        <f t="shared" si="3"/>
        <v>0</v>
      </c>
    </row>
    <row r="246" spans="1:26" ht="16" customHeight="1" x14ac:dyDescent="0.2">
      <c r="A246" s="54"/>
      <c r="B246" s="55">
        <v>843380169123</v>
      </c>
      <c r="C246" s="56" t="s">
        <v>5170</v>
      </c>
      <c r="D246" s="56" t="s">
        <v>5171</v>
      </c>
      <c r="E246" s="56" t="str" cm="1">
        <f t="array" ref="E246">_xlfn.XLOOKUP(C246,Master!E1:E2386,Master!H1:H2386)</f>
        <v>Yes</v>
      </c>
      <c r="F246" s="56" t="s">
        <v>4663</v>
      </c>
      <c r="G246" s="56" t="s">
        <v>282</v>
      </c>
      <c r="H246" s="56" t="s">
        <v>139</v>
      </c>
      <c r="I246" s="56" t="s">
        <v>1178</v>
      </c>
      <c r="J246" s="56" t="s">
        <v>4664</v>
      </c>
      <c r="K246" s="56" t="s">
        <v>50</v>
      </c>
      <c r="L246" s="56" t="s">
        <v>56</v>
      </c>
      <c r="M246" s="57">
        <v>300</v>
      </c>
      <c r="N246" s="57" cm="1">
        <f t="array" ref="N246">O246</f>
        <v>500</v>
      </c>
      <c r="O246" s="57">
        <v>500</v>
      </c>
      <c r="P246" s="58" cm="1">
        <f t="array" ref="P246">(O246*$P$3)*(M246/O246)</f>
        <v>417</v>
      </c>
      <c r="Q246" s="58" cm="1">
        <f t="array" ref="Q246">R246</f>
        <v>834</v>
      </c>
      <c r="R246" s="58" cm="1">
        <f t="array" ref="R246">ROUND(O246*$P$3*(1+$Q$3),0)</f>
        <v>834</v>
      </c>
      <c r="S246" s="56" t="s">
        <v>57</v>
      </c>
      <c r="T246" s="60" t="s">
        <v>58</v>
      </c>
      <c r="U246" s="51"/>
      <c r="V246" s="61"/>
      <c r="W246" s="61"/>
      <c r="X246" s="61"/>
      <c r="Y246" s="61"/>
      <c r="Z246" s="53">
        <f t="shared" si="3"/>
        <v>0</v>
      </c>
    </row>
    <row r="247" spans="1:26" ht="16" customHeight="1" x14ac:dyDescent="0.2">
      <c r="A247" s="54"/>
      <c r="B247" s="55">
        <v>843380169130</v>
      </c>
      <c r="C247" s="56" t="s">
        <v>5172</v>
      </c>
      <c r="D247" s="56" t="s">
        <v>5173</v>
      </c>
      <c r="E247" s="56" t="str" cm="1">
        <f t="array" ref="E247">_xlfn.XLOOKUP(C247,Master!E1:E2386,Master!H1:H2386)</f>
        <v>Yes</v>
      </c>
      <c r="F247" s="56" t="s">
        <v>4663</v>
      </c>
      <c r="G247" s="56" t="s">
        <v>285</v>
      </c>
      <c r="H247" s="56" t="s">
        <v>139</v>
      </c>
      <c r="I247" s="56" t="s">
        <v>1178</v>
      </c>
      <c r="J247" s="56" t="s">
        <v>4664</v>
      </c>
      <c r="K247" s="56" t="s">
        <v>50</v>
      </c>
      <c r="L247" s="56" t="s">
        <v>56</v>
      </c>
      <c r="M247" s="57">
        <v>300</v>
      </c>
      <c r="N247" s="57" cm="1">
        <f t="array" ref="N247">O247</f>
        <v>500</v>
      </c>
      <c r="O247" s="57">
        <v>500</v>
      </c>
      <c r="P247" s="58" cm="1">
        <f t="array" ref="P247">(O247*$P$3)*(M247/O247)</f>
        <v>417</v>
      </c>
      <c r="Q247" s="58" cm="1">
        <f t="array" ref="Q247">R247</f>
        <v>834</v>
      </c>
      <c r="R247" s="58" cm="1">
        <f t="array" ref="R247">ROUND(O247*$P$3*(1+$Q$3),0)</f>
        <v>834</v>
      </c>
      <c r="S247" s="56" t="s">
        <v>57</v>
      </c>
      <c r="T247" s="60" t="s">
        <v>58</v>
      </c>
      <c r="U247" s="51"/>
      <c r="V247" s="61"/>
      <c r="W247" s="61"/>
      <c r="X247" s="61"/>
      <c r="Y247" s="61"/>
      <c r="Z247" s="53">
        <f t="shared" si="3"/>
        <v>0</v>
      </c>
    </row>
    <row r="248" spans="1:26" ht="16" customHeight="1" x14ac:dyDescent="0.2">
      <c r="A248" s="54"/>
      <c r="B248" s="55">
        <v>843380145059</v>
      </c>
      <c r="C248" s="56" t="s">
        <v>5174</v>
      </c>
      <c r="D248" s="56" t="s">
        <v>5175</v>
      </c>
      <c r="E248" s="56" t="str" cm="1">
        <f t="array" ref="E248">_xlfn.XLOOKUP(C248,Master!E1:E2386,Master!H1:H2386)</f>
        <v>No</v>
      </c>
      <c r="F248" s="56" t="s">
        <v>4663</v>
      </c>
      <c r="G248" s="56" t="s">
        <v>61</v>
      </c>
      <c r="H248" s="56" t="s">
        <v>1244</v>
      </c>
      <c r="I248" s="56" t="s">
        <v>1245</v>
      </c>
      <c r="J248" s="56" t="s">
        <v>4664</v>
      </c>
      <c r="K248" s="56" t="s">
        <v>56</v>
      </c>
      <c r="L248" s="56" t="s">
        <v>50</v>
      </c>
      <c r="M248" s="57">
        <v>38.5</v>
      </c>
      <c r="N248" s="57" cm="1">
        <f t="array" ref="N248">O248</f>
        <v>70</v>
      </c>
      <c r="O248" s="57">
        <v>70</v>
      </c>
      <c r="P248" s="58" cm="1">
        <f t="array" ref="P248">(O248*$P$3)*(M248/O248)</f>
        <v>53.515000000000001</v>
      </c>
      <c r="Q248" s="58" cm="1">
        <f t="array" ref="Q248">R248</f>
        <v>117</v>
      </c>
      <c r="R248" s="58" cm="1">
        <f t="array" ref="R248">ROUND(O248*$P$3*(1+$Q$3),0)</f>
        <v>117</v>
      </c>
      <c r="S248" s="56" t="s">
        <v>57</v>
      </c>
      <c r="T248" s="60" t="s">
        <v>58</v>
      </c>
      <c r="U248" s="51"/>
      <c r="V248" s="61"/>
      <c r="W248" s="61"/>
      <c r="X248" s="61"/>
      <c r="Y248" s="61"/>
      <c r="Z248" s="53">
        <f t="shared" si="3"/>
        <v>0</v>
      </c>
    </row>
    <row r="249" spans="1:26" ht="16" customHeight="1" x14ac:dyDescent="0.2">
      <c r="A249" s="54"/>
      <c r="B249" s="55">
        <v>843380145042</v>
      </c>
      <c r="C249" s="56" t="s">
        <v>5176</v>
      </c>
      <c r="D249" s="56" t="s">
        <v>5177</v>
      </c>
      <c r="E249" s="56" t="str" cm="1">
        <f t="array" ref="E249">_xlfn.XLOOKUP(C249,Master!E1:E2386,Master!H1:H2386)</f>
        <v>No</v>
      </c>
      <c r="F249" s="56" t="s">
        <v>4663</v>
      </c>
      <c r="G249" s="56" t="s">
        <v>64</v>
      </c>
      <c r="H249" s="56" t="s">
        <v>1244</v>
      </c>
      <c r="I249" s="56" t="s">
        <v>1245</v>
      </c>
      <c r="J249" s="56" t="s">
        <v>4664</v>
      </c>
      <c r="K249" s="56" t="s">
        <v>56</v>
      </c>
      <c r="L249" s="56" t="s">
        <v>50</v>
      </c>
      <c r="M249" s="57">
        <v>38.5</v>
      </c>
      <c r="N249" s="57" cm="1">
        <f t="array" ref="N249">O249</f>
        <v>70</v>
      </c>
      <c r="O249" s="57">
        <v>70</v>
      </c>
      <c r="P249" s="58" cm="1">
        <f t="array" ref="P249">(O249*$P$3)*(M249/O249)</f>
        <v>53.515000000000001</v>
      </c>
      <c r="Q249" s="58" cm="1">
        <f t="array" ref="Q249">R249</f>
        <v>117</v>
      </c>
      <c r="R249" s="58" cm="1">
        <f t="array" ref="R249">ROUND(O249*$P$3*(1+$Q$3),0)</f>
        <v>117</v>
      </c>
      <c r="S249" s="56" t="s">
        <v>57</v>
      </c>
      <c r="T249" s="60" t="s">
        <v>58</v>
      </c>
      <c r="U249" s="51"/>
      <c r="V249" s="61"/>
      <c r="W249" s="61"/>
      <c r="X249" s="61"/>
      <c r="Y249" s="61"/>
      <c r="Z249" s="53">
        <f t="shared" si="3"/>
        <v>0</v>
      </c>
    </row>
    <row r="250" spans="1:26" ht="16" customHeight="1" x14ac:dyDescent="0.2">
      <c r="A250" s="54"/>
      <c r="B250" s="55">
        <v>843380145035</v>
      </c>
      <c r="C250" s="56" t="s">
        <v>5178</v>
      </c>
      <c r="D250" s="56" t="s">
        <v>5179</v>
      </c>
      <c r="E250" s="56" t="str" cm="1">
        <f t="array" ref="E250">_xlfn.XLOOKUP(C250,Master!E1:E2386,Master!H1:H2386)</f>
        <v>No</v>
      </c>
      <c r="F250" s="56" t="s">
        <v>4663</v>
      </c>
      <c r="G250" s="56" t="s">
        <v>67</v>
      </c>
      <c r="H250" s="56" t="s">
        <v>1244</v>
      </c>
      <c r="I250" s="56" t="s">
        <v>1245</v>
      </c>
      <c r="J250" s="56" t="s">
        <v>4664</v>
      </c>
      <c r="K250" s="56" t="s">
        <v>56</v>
      </c>
      <c r="L250" s="56" t="s">
        <v>50</v>
      </c>
      <c r="M250" s="57">
        <v>38.5</v>
      </c>
      <c r="N250" s="57" cm="1">
        <f t="array" ref="N250">O250</f>
        <v>70</v>
      </c>
      <c r="O250" s="57">
        <v>70</v>
      </c>
      <c r="P250" s="58" cm="1">
        <f t="array" ref="P250">(O250*$P$3)*(M250/O250)</f>
        <v>53.515000000000001</v>
      </c>
      <c r="Q250" s="58" cm="1">
        <f t="array" ref="Q250">R250</f>
        <v>117</v>
      </c>
      <c r="R250" s="58" cm="1">
        <f t="array" ref="R250">ROUND(O250*$P$3*(1+$Q$3),0)</f>
        <v>117</v>
      </c>
      <c r="S250" s="56" t="s">
        <v>57</v>
      </c>
      <c r="T250" s="60" t="s">
        <v>58</v>
      </c>
      <c r="U250" s="51"/>
      <c r="V250" s="61"/>
      <c r="W250" s="61"/>
      <c r="X250" s="61"/>
      <c r="Y250" s="61"/>
      <c r="Z250" s="53">
        <f t="shared" si="3"/>
        <v>0</v>
      </c>
    </row>
    <row r="251" spans="1:26" ht="16" customHeight="1" x14ac:dyDescent="0.2">
      <c r="A251" s="54"/>
      <c r="B251" s="55">
        <v>843380145066</v>
      </c>
      <c r="C251" s="56" t="s">
        <v>5180</v>
      </c>
      <c r="D251" s="56" t="s">
        <v>5181</v>
      </c>
      <c r="E251" s="56" t="str" cm="1">
        <f t="array" ref="E251">_xlfn.XLOOKUP(C251,Master!E1:E2386,Master!H1:H2386)</f>
        <v>No</v>
      </c>
      <c r="F251" s="56" t="s">
        <v>4663</v>
      </c>
      <c r="G251" s="56" t="s">
        <v>70</v>
      </c>
      <c r="H251" s="56" t="s">
        <v>1244</v>
      </c>
      <c r="I251" s="56" t="s">
        <v>1245</v>
      </c>
      <c r="J251" s="56" t="s">
        <v>4664</v>
      </c>
      <c r="K251" s="56" t="s">
        <v>56</v>
      </c>
      <c r="L251" s="56" t="s">
        <v>50</v>
      </c>
      <c r="M251" s="57">
        <v>38.5</v>
      </c>
      <c r="N251" s="57" cm="1">
        <f t="array" ref="N251">O251</f>
        <v>70</v>
      </c>
      <c r="O251" s="57">
        <v>70</v>
      </c>
      <c r="P251" s="58" cm="1">
        <f t="array" ref="P251">(O251*$P$3)*(M251/O251)</f>
        <v>53.515000000000001</v>
      </c>
      <c r="Q251" s="58" cm="1">
        <f t="array" ref="Q251">R251</f>
        <v>117</v>
      </c>
      <c r="R251" s="58" cm="1">
        <f t="array" ref="R251">ROUND(O251*$P$3*(1+$Q$3),0)</f>
        <v>117</v>
      </c>
      <c r="S251" s="56" t="s">
        <v>57</v>
      </c>
      <c r="T251" s="60" t="s">
        <v>58</v>
      </c>
      <c r="U251" s="51"/>
      <c r="V251" s="61"/>
      <c r="W251" s="61"/>
      <c r="X251" s="61"/>
      <c r="Y251" s="61"/>
      <c r="Z251" s="53">
        <f t="shared" si="3"/>
        <v>0</v>
      </c>
    </row>
    <row r="252" spans="1:26" ht="16" customHeight="1" x14ac:dyDescent="0.2">
      <c r="A252" s="54"/>
      <c r="B252" s="55">
        <v>843380144977</v>
      </c>
      <c r="C252" s="56" t="s">
        <v>5182</v>
      </c>
      <c r="D252" s="56" t="s">
        <v>5183</v>
      </c>
      <c r="E252" s="56" t="str" cm="1">
        <f t="array" ref="E252">_xlfn.XLOOKUP(C252,Master!E1:E2386,Master!H1:H2386)</f>
        <v>No</v>
      </c>
      <c r="F252" s="56" t="s">
        <v>4677</v>
      </c>
      <c r="G252" s="56" t="s">
        <v>61</v>
      </c>
      <c r="H252" s="56" t="s">
        <v>1244</v>
      </c>
      <c r="I252" s="56" t="s">
        <v>1245</v>
      </c>
      <c r="J252" s="56" t="s">
        <v>4664</v>
      </c>
      <c r="K252" s="56" t="s">
        <v>56</v>
      </c>
      <c r="L252" s="56" t="s">
        <v>50</v>
      </c>
      <c r="M252" s="57">
        <v>38.5</v>
      </c>
      <c r="N252" s="57" cm="1">
        <f t="array" ref="N252">O252</f>
        <v>70</v>
      </c>
      <c r="O252" s="57">
        <v>70</v>
      </c>
      <c r="P252" s="58" cm="1">
        <f t="array" ref="P252">(O252*$P$3)*(M252/O252)</f>
        <v>53.515000000000001</v>
      </c>
      <c r="Q252" s="58" cm="1">
        <f t="array" ref="Q252">R252</f>
        <v>117</v>
      </c>
      <c r="R252" s="58" cm="1">
        <f t="array" ref="R252">ROUND(O252*$P$3*(1+$Q$3),0)</f>
        <v>117</v>
      </c>
      <c r="S252" s="56" t="s">
        <v>57</v>
      </c>
      <c r="T252" s="60" t="s">
        <v>58</v>
      </c>
      <c r="U252" s="51"/>
      <c r="V252" s="61"/>
      <c r="W252" s="61"/>
      <c r="X252" s="61"/>
      <c r="Y252" s="61"/>
      <c r="Z252" s="53">
        <f t="shared" si="3"/>
        <v>0</v>
      </c>
    </row>
    <row r="253" spans="1:26" ht="16" customHeight="1" x14ac:dyDescent="0.2">
      <c r="A253" s="54"/>
      <c r="B253" s="55">
        <v>843380144960</v>
      </c>
      <c r="C253" s="56" t="s">
        <v>5184</v>
      </c>
      <c r="D253" s="56" t="s">
        <v>5185</v>
      </c>
      <c r="E253" s="56" t="str" cm="1">
        <f t="array" ref="E253">_xlfn.XLOOKUP(C253,Master!E1:E2386,Master!H1:H2386)</f>
        <v>No</v>
      </c>
      <c r="F253" s="56" t="s">
        <v>4677</v>
      </c>
      <c r="G253" s="56" t="s">
        <v>64</v>
      </c>
      <c r="H253" s="56" t="s">
        <v>1244</v>
      </c>
      <c r="I253" s="56" t="s">
        <v>1245</v>
      </c>
      <c r="J253" s="56" t="s">
        <v>4664</v>
      </c>
      <c r="K253" s="56" t="s">
        <v>56</v>
      </c>
      <c r="L253" s="56" t="s">
        <v>50</v>
      </c>
      <c r="M253" s="57">
        <v>38.5</v>
      </c>
      <c r="N253" s="57" cm="1">
        <f t="array" ref="N253">O253</f>
        <v>70</v>
      </c>
      <c r="O253" s="57">
        <v>70</v>
      </c>
      <c r="P253" s="58" cm="1">
        <f t="array" ref="P253">(O253*$P$3)*(M253/O253)</f>
        <v>53.515000000000001</v>
      </c>
      <c r="Q253" s="58" cm="1">
        <f t="array" ref="Q253">R253</f>
        <v>117</v>
      </c>
      <c r="R253" s="58" cm="1">
        <f t="array" ref="R253">ROUND(O253*$P$3*(1+$Q$3),0)</f>
        <v>117</v>
      </c>
      <c r="S253" s="56" t="s">
        <v>57</v>
      </c>
      <c r="T253" s="60" t="s">
        <v>58</v>
      </c>
      <c r="U253" s="51"/>
      <c r="V253" s="61"/>
      <c r="W253" s="61"/>
      <c r="X253" s="61"/>
      <c r="Y253" s="61"/>
      <c r="Z253" s="53">
        <f t="shared" si="3"/>
        <v>0</v>
      </c>
    </row>
    <row r="254" spans="1:26" ht="16" customHeight="1" x14ac:dyDescent="0.2">
      <c r="A254" s="54"/>
      <c r="B254" s="55">
        <v>843380144953</v>
      </c>
      <c r="C254" s="56" t="s">
        <v>5186</v>
      </c>
      <c r="D254" s="56" t="s">
        <v>5187</v>
      </c>
      <c r="E254" s="56" t="str" cm="1">
        <f t="array" ref="E254">_xlfn.XLOOKUP(C254,Master!E1:E2386,Master!H1:H2386)</f>
        <v>No</v>
      </c>
      <c r="F254" s="56" t="s">
        <v>4677</v>
      </c>
      <c r="G254" s="56" t="s">
        <v>67</v>
      </c>
      <c r="H254" s="56" t="s">
        <v>1244</v>
      </c>
      <c r="I254" s="56" t="s">
        <v>1245</v>
      </c>
      <c r="J254" s="56" t="s">
        <v>4664</v>
      </c>
      <c r="K254" s="56" t="s">
        <v>56</v>
      </c>
      <c r="L254" s="56" t="s">
        <v>50</v>
      </c>
      <c r="M254" s="57">
        <v>38.5</v>
      </c>
      <c r="N254" s="57" cm="1">
        <f t="array" ref="N254">O254</f>
        <v>70</v>
      </c>
      <c r="O254" s="57">
        <v>70</v>
      </c>
      <c r="P254" s="58" cm="1">
        <f t="array" ref="P254">(O254*$P$3)*(M254/O254)</f>
        <v>53.515000000000001</v>
      </c>
      <c r="Q254" s="58" cm="1">
        <f t="array" ref="Q254">R254</f>
        <v>117</v>
      </c>
      <c r="R254" s="58" cm="1">
        <f t="array" ref="R254">ROUND(O254*$P$3*(1+$Q$3),0)</f>
        <v>117</v>
      </c>
      <c r="S254" s="56" t="s">
        <v>57</v>
      </c>
      <c r="T254" s="60" t="s">
        <v>58</v>
      </c>
      <c r="U254" s="51"/>
      <c r="V254" s="61"/>
      <c r="W254" s="61"/>
      <c r="X254" s="61"/>
      <c r="Y254" s="61"/>
      <c r="Z254" s="53">
        <f t="shared" si="3"/>
        <v>0</v>
      </c>
    </row>
    <row r="255" spans="1:26" ht="16" customHeight="1" x14ac:dyDescent="0.2">
      <c r="A255" s="54"/>
      <c r="B255" s="55">
        <v>843380144984</v>
      </c>
      <c r="C255" s="56" t="s">
        <v>5188</v>
      </c>
      <c r="D255" s="56" t="s">
        <v>5189</v>
      </c>
      <c r="E255" s="56" t="str" cm="1">
        <f t="array" ref="E255">_xlfn.XLOOKUP(C255,Master!E1:E2386,Master!H1:H2386)</f>
        <v>No</v>
      </c>
      <c r="F255" s="56" t="s">
        <v>4677</v>
      </c>
      <c r="G255" s="56" t="s">
        <v>70</v>
      </c>
      <c r="H255" s="56" t="s">
        <v>1244</v>
      </c>
      <c r="I255" s="56" t="s">
        <v>1245</v>
      </c>
      <c r="J255" s="56" t="s">
        <v>4664</v>
      </c>
      <c r="K255" s="56" t="s">
        <v>56</v>
      </c>
      <c r="L255" s="56" t="s">
        <v>50</v>
      </c>
      <c r="M255" s="57">
        <v>38.5</v>
      </c>
      <c r="N255" s="57" cm="1">
        <f t="array" ref="N255">O255</f>
        <v>70</v>
      </c>
      <c r="O255" s="57">
        <v>70</v>
      </c>
      <c r="P255" s="58" cm="1">
        <f t="array" ref="P255">(O255*$P$3)*(M255/O255)</f>
        <v>53.515000000000001</v>
      </c>
      <c r="Q255" s="58" cm="1">
        <f t="array" ref="Q255">R255</f>
        <v>117</v>
      </c>
      <c r="R255" s="58" cm="1">
        <f t="array" ref="R255">ROUND(O255*$P$3*(1+$Q$3),0)</f>
        <v>117</v>
      </c>
      <c r="S255" s="56" t="s">
        <v>57</v>
      </c>
      <c r="T255" s="60" t="s">
        <v>58</v>
      </c>
      <c r="U255" s="51"/>
      <c r="V255" s="61"/>
      <c r="W255" s="61"/>
      <c r="X255" s="61"/>
      <c r="Y255" s="61"/>
      <c r="Z255" s="53">
        <f t="shared" si="3"/>
        <v>0</v>
      </c>
    </row>
    <row r="256" spans="1:26" ht="16" customHeight="1" x14ac:dyDescent="0.2">
      <c r="A256" s="54"/>
      <c r="B256" s="55">
        <v>843380131755</v>
      </c>
      <c r="C256" s="56" t="s">
        <v>5190</v>
      </c>
      <c r="D256" s="56" t="s">
        <v>5191</v>
      </c>
      <c r="E256" s="56" t="str" cm="1">
        <f t="array" ref="E256">_xlfn.XLOOKUP(C256,Master!E1:E2386,Master!H1:H2386)</f>
        <v>Yes</v>
      </c>
      <c r="F256" s="56" t="s">
        <v>4663</v>
      </c>
      <c r="G256" s="56" t="s">
        <v>1287</v>
      </c>
      <c r="H256" s="56" t="s">
        <v>1244</v>
      </c>
      <c r="I256" s="56" t="s">
        <v>2756</v>
      </c>
      <c r="J256" s="56" t="s">
        <v>4664</v>
      </c>
      <c r="K256" s="56" t="s">
        <v>56</v>
      </c>
      <c r="L256" s="56" t="s">
        <v>50</v>
      </c>
      <c r="M256" s="57">
        <v>49.5</v>
      </c>
      <c r="N256" s="57" cm="1">
        <f t="array" ref="N256">O256</f>
        <v>90</v>
      </c>
      <c r="O256" s="57">
        <v>90</v>
      </c>
      <c r="P256" s="58" cm="1">
        <f t="array" ref="P256">(O256*$P$3)*(M256/O256)</f>
        <v>68.805000000000007</v>
      </c>
      <c r="Q256" s="58" cm="1">
        <f t="array" ref="Q256">R256</f>
        <v>150</v>
      </c>
      <c r="R256" s="58" cm="1">
        <f t="array" ref="R256">ROUND(O256*$P$3*(1+$Q$3),0)</f>
        <v>150</v>
      </c>
      <c r="S256" s="56" t="s">
        <v>57</v>
      </c>
      <c r="T256" s="60" t="s">
        <v>58</v>
      </c>
      <c r="U256" s="51"/>
      <c r="V256" s="61"/>
      <c r="W256" s="61"/>
      <c r="X256" s="61"/>
      <c r="Y256" s="61"/>
      <c r="Z256" s="53">
        <f t="shared" si="3"/>
        <v>0</v>
      </c>
    </row>
    <row r="257" spans="1:26" ht="16" customHeight="1" x14ac:dyDescent="0.2">
      <c r="A257" s="54"/>
      <c r="B257" s="55">
        <v>843380145073</v>
      </c>
      <c r="C257" s="56" t="s">
        <v>5192</v>
      </c>
      <c r="D257" s="56" t="s">
        <v>5193</v>
      </c>
      <c r="E257" s="56" t="str" cm="1">
        <f t="array" ref="E257">_xlfn.XLOOKUP(C257,Master!E1:E2386,Master!H1:H2386)</f>
        <v>No</v>
      </c>
      <c r="F257" s="56" t="s">
        <v>4677</v>
      </c>
      <c r="G257" s="56" t="s">
        <v>1287</v>
      </c>
      <c r="H257" s="56" t="s">
        <v>1244</v>
      </c>
      <c r="I257" s="56" t="s">
        <v>2756</v>
      </c>
      <c r="J257" s="56" t="s">
        <v>4664</v>
      </c>
      <c r="K257" s="56" t="s">
        <v>56</v>
      </c>
      <c r="L257" s="56" t="s">
        <v>50</v>
      </c>
      <c r="M257" s="57">
        <v>49.5</v>
      </c>
      <c r="N257" s="57" cm="1">
        <f t="array" ref="N257">O257</f>
        <v>90</v>
      </c>
      <c r="O257" s="57">
        <v>90</v>
      </c>
      <c r="P257" s="58" cm="1">
        <f t="array" ref="P257">(O257*$P$3)*(M257/O257)</f>
        <v>68.805000000000007</v>
      </c>
      <c r="Q257" s="58" cm="1">
        <f t="array" ref="Q257">R257</f>
        <v>150</v>
      </c>
      <c r="R257" s="58" cm="1">
        <f t="array" ref="R257">ROUND(O257*$P$3*(1+$Q$3),0)</f>
        <v>150</v>
      </c>
      <c r="S257" s="56" t="s">
        <v>57</v>
      </c>
      <c r="T257" s="60" t="s">
        <v>58</v>
      </c>
      <c r="U257" s="51"/>
      <c r="V257" s="61"/>
      <c r="W257" s="61"/>
      <c r="X257" s="61"/>
      <c r="Y257" s="61"/>
      <c r="Z257" s="53">
        <f t="shared" si="3"/>
        <v>0</v>
      </c>
    </row>
    <row r="258" spans="1:26" ht="16" customHeight="1" x14ac:dyDescent="0.2">
      <c r="A258" s="54"/>
      <c r="B258" s="55">
        <v>843380131779</v>
      </c>
      <c r="C258" s="56" t="s">
        <v>5194</v>
      </c>
      <c r="D258" s="56" t="s">
        <v>5195</v>
      </c>
      <c r="E258" s="56" t="str" cm="1">
        <f t="array" ref="E258">_xlfn.XLOOKUP(C258,Master!E1:E2386,Master!H1:H2386)</f>
        <v>No</v>
      </c>
      <c r="F258" s="56" t="s">
        <v>4663</v>
      </c>
      <c r="G258" s="56" t="s">
        <v>1287</v>
      </c>
      <c r="H258" s="56" t="s">
        <v>1288</v>
      </c>
      <c r="I258" s="56" t="s">
        <v>1289</v>
      </c>
      <c r="J258" s="56" t="s">
        <v>4664</v>
      </c>
      <c r="K258" s="56" t="s">
        <v>56</v>
      </c>
      <c r="L258" s="56" t="s">
        <v>50</v>
      </c>
      <c r="M258" s="57">
        <v>30</v>
      </c>
      <c r="N258" s="57" cm="1">
        <f t="array" ref="N258">O258</f>
        <v>50</v>
      </c>
      <c r="O258" s="57">
        <v>50</v>
      </c>
      <c r="P258" s="58" cm="1">
        <f t="array" ref="P258">(O258*$P$3)*(M258/O258)</f>
        <v>41.699999999999996</v>
      </c>
      <c r="Q258" s="58" cm="1">
        <f t="array" ref="Q258">R258</f>
        <v>83</v>
      </c>
      <c r="R258" s="58" cm="1">
        <f t="array" ref="R258">ROUND(O258*$P$3*(1+$Q$3),0)</f>
        <v>83</v>
      </c>
      <c r="S258" s="56" t="s">
        <v>57</v>
      </c>
      <c r="T258" s="60" t="s">
        <v>58</v>
      </c>
      <c r="U258" s="51"/>
      <c r="V258" s="61"/>
      <c r="W258" s="61"/>
      <c r="X258" s="61"/>
      <c r="Y258" s="61"/>
      <c r="Z258" s="53">
        <f t="shared" si="3"/>
        <v>0</v>
      </c>
    </row>
    <row r="259" spans="1:26" ht="16" customHeight="1" x14ac:dyDescent="0.2">
      <c r="A259" s="54"/>
      <c r="B259" s="55">
        <v>843380132325</v>
      </c>
      <c r="C259" s="56" t="s">
        <v>5196</v>
      </c>
      <c r="D259" s="56" t="s">
        <v>5197</v>
      </c>
      <c r="E259" s="56" t="str" cm="1">
        <f t="array" ref="E259">_xlfn.XLOOKUP(C259,Master!E1:E2386,Master!H1:H2386)</f>
        <v>Yes</v>
      </c>
      <c r="F259" s="56" t="s">
        <v>4663</v>
      </c>
      <c r="G259" s="56" t="s">
        <v>1287</v>
      </c>
      <c r="H259" s="56" t="s">
        <v>1288</v>
      </c>
      <c r="I259" s="56" t="s">
        <v>1292</v>
      </c>
      <c r="J259" s="56" t="s">
        <v>4664</v>
      </c>
      <c r="K259" s="56" t="s">
        <v>56</v>
      </c>
      <c r="L259" s="56" t="s">
        <v>50</v>
      </c>
      <c r="M259" s="57">
        <v>22</v>
      </c>
      <c r="N259" s="57" cm="1">
        <f t="array" ref="N259">O259</f>
        <v>40</v>
      </c>
      <c r="O259" s="57">
        <v>40</v>
      </c>
      <c r="P259" s="58" cm="1">
        <f t="array" ref="P259">(O259*$P$3)*(M259/O259)</f>
        <v>30.58</v>
      </c>
      <c r="Q259" s="58" cm="1">
        <f t="array" ref="Q259">R259</f>
        <v>67</v>
      </c>
      <c r="R259" s="58" cm="1">
        <f t="array" ref="R259">ROUND(O259*$P$3*(1+$Q$3),0)</f>
        <v>67</v>
      </c>
      <c r="S259" s="56" t="s">
        <v>57</v>
      </c>
      <c r="T259" s="60" t="s">
        <v>58</v>
      </c>
      <c r="U259" s="51"/>
      <c r="V259" s="61"/>
      <c r="W259" s="61"/>
      <c r="X259" s="61"/>
      <c r="Y259" s="61"/>
      <c r="Z259" s="53">
        <f t="shared" si="3"/>
        <v>0</v>
      </c>
    </row>
    <row r="260" spans="1:26" ht="16" customHeight="1" x14ac:dyDescent="0.2">
      <c r="A260" s="54"/>
      <c r="B260" s="55">
        <v>843380150930</v>
      </c>
      <c r="C260" s="56" t="s">
        <v>5198</v>
      </c>
      <c r="D260" s="56" t="s">
        <v>5199</v>
      </c>
      <c r="E260" s="56" t="str" cm="1">
        <f t="array" ref="E260">_xlfn.XLOOKUP(C260,Master!E1:E2386,Master!H1:H2386)</f>
        <v>No</v>
      </c>
      <c r="F260" s="56" t="s">
        <v>4677</v>
      </c>
      <c r="G260" s="56" t="s">
        <v>1287</v>
      </c>
      <c r="H260" s="56" t="s">
        <v>1288</v>
      </c>
      <c r="I260" s="56" t="s">
        <v>1292</v>
      </c>
      <c r="J260" s="56" t="s">
        <v>4664</v>
      </c>
      <c r="K260" s="56" t="s">
        <v>56</v>
      </c>
      <c r="L260" s="56" t="s">
        <v>50</v>
      </c>
      <c r="M260" s="57">
        <v>22</v>
      </c>
      <c r="N260" s="57" cm="1">
        <f t="array" ref="N260">O260</f>
        <v>40</v>
      </c>
      <c r="O260" s="57">
        <v>40</v>
      </c>
      <c r="P260" s="58" cm="1">
        <f t="array" ref="P260">(O260*$P$3)*(M260/O260)</f>
        <v>30.58</v>
      </c>
      <c r="Q260" s="58" cm="1">
        <f t="array" ref="Q260">R260</f>
        <v>67</v>
      </c>
      <c r="R260" s="58" cm="1">
        <f t="array" ref="R260">ROUND(O260*$P$3*(1+$Q$3),0)</f>
        <v>67</v>
      </c>
      <c r="S260" s="56" t="s">
        <v>57</v>
      </c>
      <c r="T260" s="60" t="s">
        <v>58</v>
      </c>
      <c r="U260" s="51"/>
      <c r="V260" s="61"/>
      <c r="W260" s="61"/>
      <c r="X260" s="61"/>
      <c r="Y260" s="61"/>
      <c r="Z260" s="53">
        <f t="shared" si="3"/>
        <v>0</v>
      </c>
    </row>
    <row r="261" spans="1:26" ht="16" customHeight="1" x14ac:dyDescent="0.2">
      <c r="A261" s="54"/>
      <c r="B261" s="55">
        <v>843380131762</v>
      </c>
      <c r="C261" s="56" t="s">
        <v>5200</v>
      </c>
      <c r="D261" s="56" t="s">
        <v>5201</v>
      </c>
      <c r="E261" s="56" t="str" cm="1">
        <f t="array" ref="E261">_xlfn.XLOOKUP(C261,Master!E1:E2386,Master!H1:H2386)</f>
        <v>No</v>
      </c>
      <c r="F261" s="56" t="s">
        <v>4663</v>
      </c>
      <c r="G261" s="56" t="s">
        <v>1287</v>
      </c>
      <c r="H261" s="56" t="s">
        <v>1288</v>
      </c>
      <c r="I261" s="56" t="s">
        <v>1289</v>
      </c>
      <c r="J261" s="56" t="s">
        <v>4664</v>
      </c>
      <c r="K261" s="56" t="s">
        <v>474</v>
      </c>
      <c r="L261" s="56" t="s">
        <v>50</v>
      </c>
      <c r="M261" s="57">
        <v>16.5</v>
      </c>
      <c r="N261" s="57" cm="1">
        <f t="array" ref="N261">O261</f>
        <v>30</v>
      </c>
      <c r="O261" s="57">
        <v>30</v>
      </c>
      <c r="P261" s="58" cm="1">
        <f t="array" ref="P261">(O261*$P$3)*(M261/O261)</f>
        <v>22.934999999999999</v>
      </c>
      <c r="Q261" s="58" cm="1">
        <f t="array" ref="Q261">R261</f>
        <v>50</v>
      </c>
      <c r="R261" s="58" cm="1">
        <f t="array" ref="R261">ROUND(O261*$P$3*(1+$Q$3),0)</f>
        <v>50</v>
      </c>
      <c r="S261" s="56" t="s">
        <v>57</v>
      </c>
      <c r="T261" s="60" t="s">
        <v>58</v>
      </c>
      <c r="U261" s="51"/>
      <c r="V261" s="61"/>
      <c r="W261" s="61"/>
      <c r="X261" s="61"/>
      <c r="Y261" s="61"/>
      <c r="Z261" s="53">
        <f t="shared" si="3"/>
        <v>0</v>
      </c>
    </row>
    <row r="262" spans="1:26" ht="16" customHeight="1" x14ac:dyDescent="0.2">
      <c r="A262" s="54"/>
      <c r="B262" s="55">
        <v>843380132295</v>
      </c>
      <c r="C262" s="56" t="s">
        <v>5202</v>
      </c>
      <c r="D262" s="56" t="s">
        <v>5203</v>
      </c>
      <c r="E262" s="56" t="str" cm="1">
        <f t="array" ref="E262">_xlfn.XLOOKUP(C262,Master!E1:E2386,Master!H1:H2386)</f>
        <v>No</v>
      </c>
      <c r="F262" s="56" t="s">
        <v>4663</v>
      </c>
      <c r="G262" s="56" t="s">
        <v>1287</v>
      </c>
      <c r="H262" s="56" t="s">
        <v>1288</v>
      </c>
      <c r="I262" s="56" t="s">
        <v>1292</v>
      </c>
      <c r="J262" s="56" t="s">
        <v>4664</v>
      </c>
      <c r="K262" s="56" t="s">
        <v>56</v>
      </c>
      <c r="L262" s="56" t="s">
        <v>50</v>
      </c>
      <c r="M262" s="57">
        <v>21</v>
      </c>
      <c r="N262" s="57" cm="1">
        <f t="array" ref="N262">O262</f>
        <v>35</v>
      </c>
      <c r="O262" s="57">
        <v>35</v>
      </c>
      <c r="P262" s="58" cm="1">
        <f t="array" ref="P262">(O262*$P$3)*(M262/O262)</f>
        <v>29.189999999999998</v>
      </c>
      <c r="Q262" s="58" cm="1">
        <f t="array" ref="Q262">R262</f>
        <v>58</v>
      </c>
      <c r="R262" s="58" cm="1">
        <f t="array" ref="R262">ROUND(O262*$P$3*(1+$Q$3),0)</f>
        <v>58</v>
      </c>
      <c r="S262" s="56" t="s">
        <v>57</v>
      </c>
      <c r="T262" s="60" t="s">
        <v>58</v>
      </c>
      <c r="U262" s="51"/>
      <c r="V262" s="61"/>
      <c r="W262" s="61"/>
      <c r="X262" s="61"/>
      <c r="Y262" s="61"/>
      <c r="Z262" s="53">
        <f t="shared" si="3"/>
        <v>0</v>
      </c>
    </row>
    <row r="263" spans="1:26" ht="16" customHeight="1" x14ac:dyDescent="0.2">
      <c r="A263" s="54"/>
      <c r="B263" s="55">
        <v>843380150923</v>
      </c>
      <c r="C263" s="56" t="s">
        <v>5204</v>
      </c>
      <c r="D263" s="56" t="s">
        <v>5205</v>
      </c>
      <c r="E263" s="56" t="str" cm="1">
        <f t="array" ref="E263">_xlfn.XLOOKUP(C263,Master!E1:E2386,Master!H1:H2386)</f>
        <v>Yes</v>
      </c>
      <c r="F263" s="56" t="s">
        <v>4677</v>
      </c>
      <c r="G263" s="56" t="s">
        <v>1287</v>
      </c>
      <c r="H263" s="56" t="s">
        <v>1288</v>
      </c>
      <c r="I263" s="56" t="s">
        <v>1292</v>
      </c>
      <c r="J263" s="56" t="s">
        <v>4664</v>
      </c>
      <c r="K263" s="56" t="s">
        <v>56</v>
      </c>
      <c r="L263" s="56" t="s">
        <v>50</v>
      </c>
      <c r="M263" s="57">
        <v>21</v>
      </c>
      <c r="N263" s="57" cm="1">
        <f t="array" ref="N263">O263</f>
        <v>35</v>
      </c>
      <c r="O263" s="57">
        <v>35</v>
      </c>
      <c r="P263" s="58" cm="1">
        <f t="array" ref="P263">(O263*$P$3)*(M263/O263)</f>
        <v>29.189999999999998</v>
      </c>
      <c r="Q263" s="58" cm="1">
        <f t="array" ref="Q263">R263</f>
        <v>58</v>
      </c>
      <c r="R263" s="58" cm="1">
        <f t="array" ref="R263">ROUND(O263*$P$3*(1+$Q$3),0)</f>
        <v>58</v>
      </c>
      <c r="S263" s="56" t="s">
        <v>57</v>
      </c>
      <c r="T263" s="60" t="s">
        <v>58</v>
      </c>
      <c r="U263" s="51"/>
      <c r="V263" s="61"/>
      <c r="W263" s="61"/>
      <c r="X263" s="61"/>
      <c r="Y263" s="61"/>
      <c r="Z263" s="53">
        <f t="shared" si="3"/>
        <v>0</v>
      </c>
    </row>
    <row r="264" spans="1:26" ht="16" customHeight="1" x14ac:dyDescent="0.2">
      <c r="A264" s="54"/>
      <c r="B264" s="55">
        <v>843380132141</v>
      </c>
      <c r="C264" s="56" t="s">
        <v>5206</v>
      </c>
      <c r="D264" s="56" t="s">
        <v>5207</v>
      </c>
      <c r="E264" s="56" t="str" cm="1">
        <f t="array" ref="E264">_xlfn.XLOOKUP(C264,Master!E1:E2386,Master!H1:H2386)</f>
        <v>No</v>
      </c>
      <c r="F264" s="56" t="s">
        <v>4663</v>
      </c>
      <c r="G264" s="56" t="s">
        <v>1287</v>
      </c>
      <c r="H264" s="56" t="s">
        <v>1288</v>
      </c>
      <c r="I264" s="56" t="s">
        <v>1317</v>
      </c>
      <c r="J264" s="56" t="s">
        <v>4664</v>
      </c>
      <c r="K264" s="56" t="s">
        <v>56</v>
      </c>
      <c r="L264" s="56" t="s">
        <v>50</v>
      </c>
      <c r="M264" s="57">
        <v>19.25</v>
      </c>
      <c r="N264" s="57" cm="1">
        <f t="array" ref="N264">O264</f>
        <v>35</v>
      </c>
      <c r="O264" s="57">
        <v>35</v>
      </c>
      <c r="P264" s="58" cm="1">
        <f t="array" ref="P264">(O264*$P$3)*(M264/O264)</f>
        <v>26.7575</v>
      </c>
      <c r="Q264" s="58" cm="1">
        <f t="array" ref="Q264">R264</f>
        <v>58</v>
      </c>
      <c r="R264" s="58" cm="1">
        <f t="array" ref="R264">ROUND(O264*$P$3*(1+$Q$3),0)</f>
        <v>58</v>
      </c>
      <c r="S264" s="56" t="s">
        <v>57</v>
      </c>
      <c r="T264" s="60" t="s">
        <v>58</v>
      </c>
      <c r="U264" s="51"/>
      <c r="V264" s="61"/>
      <c r="W264" s="61"/>
      <c r="X264" s="61"/>
      <c r="Y264" s="61"/>
      <c r="Z264" s="53">
        <f t="shared" ref="Z264:Z327" si="4">(V264*M264)+(W264*M264)+(M264*X264)+(Y264*M264)</f>
        <v>0</v>
      </c>
    </row>
    <row r="265" spans="1:26" ht="16" customHeight="1" x14ac:dyDescent="0.2">
      <c r="A265" s="54"/>
      <c r="B265" s="55">
        <v>843380150817</v>
      </c>
      <c r="C265" s="56" t="s">
        <v>5208</v>
      </c>
      <c r="D265" s="56" t="s">
        <v>5209</v>
      </c>
      <c r="E265" s="56" t="str" cm="1">
        <f t="array" ref="E265">_xlfn.XLOOKUP(C265,Master!E1:E2386,Master!H1:H2386)</f>
        <v>No</v>
      </c>
      <c r="F265" s="56" t="s">
        <v>4677</v>
      </c>
      <c r="G265" s="56" t="s">
        <v>1287</v>
      </c>
      <c r="H265" s="56" t="s">
        <v>1288</v>
      </c>
      <c r="I265" s="56" t="s">
        <v>1317</v>
      </c>
      <c r="J265" s="56" t="s">
        <v>4664</v>
      </c>
      <c r="K265" s="56" t="s">
        <v>56</v>
      </c>
      <c r="L265" s="56" t="s">
        <v>50</v>
      </c>
      <c r="M265" s="57">
        <v>19.25</v>
      </c>
      <c r="N265" s="57" cm="1">
        <f t="array" ref="N265">O265</f>
        <v>35</v>
      </c>
      <c r="O265" s="57">
        <v>35</v>
      </c>
      <c r="P265" s="58" cm="1">
        <f t="array" ref="P265">(O265*$P$3)*(M265/O265)</f>
        <v>26.7575</v>
      </c>
      <c r="Q265" s="58" cm="1">
        <f t="array" ref="Q265">R265</f>
        <v>58</v>
      </c>
      <c r="R265" s="58" cm="1">
        <f t="array" ref="R265">ROUND(O265*$P$3*(1+$Q$3),0)</f>
        <v>58</v>
      </c>
      <c r="S265" s="56" t="s">
        <v>57</v>
      </c>
      <c r="T265" s="60" t="s">
        <v>58</v>
      </c>
      <c r="U265" s="51"/>
      <c r="V265" s="61"/>
      <c r="W265" s="61"/>
      <c r="X265" s="61"/>
      <c r="Y265" s="61"/>
      <c r="Z265" s="53">
        <f t="shared" si="4"/>
        <v>0</v>
      </c>
    </row>
    <row r="266" spans="1:26" ht="16" customHeight="1" x14ac:dyDescent="0.2">
      <c r="A266" s="54"/>
      <c r="B266" s="55">
        <v>843380131977</v>
      </c>
      <c r="C266" s="56" t="s">
        <v>5210</v>
      </c>
      <c r="D266" s="56" t="s">
        <v>5211</v>
      </c>
      <c r="E266" s="56" t="str" cm="1">
        <f t="array" ref="E266">_xlfn.XLOOKUP(C266,Master!E1:E2386,Master!H1:H2386)</f>
        <v>No</v>
      </c>
      <c r="F266" s="56" t="s">
        <v>4663</v>
      </c>
      <c r="G266" s="56" t="s">
        <v>1287</v>
      </c>
      <c r="H266" s="56" t="s">
        <v>1288</v>
      </c>
      <c r="I266" s="56" t="s">
        <v>1317</v>
      </c>
      <c r="J266" s="56" t="s">
        <v>4664</v>
      </c>
      <c r="K266" s="56" t="s">
        <v>56</v>
      </c>
      <c r="L266" s="56" t="s">
        <v>50</v>
      </c>
      <c r="M266" s="57">
        <v>22</v>
      </c>
      <c r="N266" s="57" cm="1">
        <f t="array" ref="N266">O266</f>
        <v>40</v>
      </c>
      <c r="O266" s="57">
        <v>40</v>
      </c>
      <c r="P266" s="58" cm="1">
        <f t="array" ref="P266">(O266*$P$3)*(M266/O266)</f>
        <v>30.58</v>
      </c>
      <c r="Q266" s="58" cm="1">
        <f t="array" ref="Q266">R266</f>
        <v>67</v>
      </c>
      <c r="R266" s="58" cm="1">
        <f t="array" ref="R266">ROUND(O266*$P$3*(1+$Q$3),0)</f>
        <v>67</v>
      </c>
      <c r="S266" s="56" t="s">
        <v>57</v>
      </c>
      <c r="T266" s="60" t="s">
        <v>58</v>
      </c>
      <c r="U266" s="51"/>
      <c r="V266" s="61"/>
      <c r="W266" s="61"/>
      <c r="X266" s="61"/>
      <c r="Y266" s="61"/>
      <c r="Z266" s="53">
        <f t="shared" si="4"/>
        <v>0</v>
      </c>
    </row>
    <row r="267" spans="1:26" ht="16" customHeight="1" x14ac:dyDescent="0.2">
      <c r="A267" s="54"/>
      <c r="B267" s="55">
        <v>843380150800</v>
      </c>
      <c r="C267" s="56" t="s">
        <v>5212</v>
      </c>
      <c r="D267" s="56" t="s">
        <v>5213</v>
      </c>
      <c r="E267" s="56" t="str" cm="1">
        <f t="array" ref="E267">_xlfn.XLOOKUP(C267,Master!E1:E2386,Master!H1:H2386)</f>
        <v>No</v>
      </c>
      <c r="F267" s="56" t="s">
        <v>4677</v>
      </c>
      <c r="G267" s="56" t="s">
        <v>1287</v>
      </c>
      <c r="H267" s="56" t="s">
        <v>1288</v>
      </c>
      <c r="I267" s="56" t="s">
        <v>1317</v>
      </c>
      <c r="J267" s="56" t="s">
        <v>4664</v>
      </c>
      <c r="K267" s="56" t="s">
        <v>56</v>
      </c>
      <c r="L267" s="56" t="s">
        <v>50</v>
      </c>
      <c r="M267" s="57">
        <v>22</v>
      </c>
      <c r="N267" s="57" cm="1">
        <f t="array" ref="N267">O267</f>
        <v>40</v>
      </c>
      <c r="O267" s="57">
        <v>40</v>
      </c>
      <c r="P267" s="58" cm="1">
        <f t="array" ref="P267">(O267*$P$3)*(M267/O267)</f>
        <v>30.58</v>
      </c>
      <c r="Q267" s="58" cm="1">
        <f t="array" ref="Q267">R267</f>
        <v>67</v>
      </c>
      <c r="R267" s="58" cm="1">
        <f t="array" ref="R267">ROUND(O267*$P$3*(1+$Q$3),0)</f>
        <v>67</v>
      </c>
      <c r="S267" s="56" t="s">
        <v>57</v>
      </c>
      <c r="T267" s="60" t="s">
        <v>58</v>
      </c>
      <c r="U267" s="51"/>
      <c r="V267" s="61"/>
      <c r="W267" s="61"/>
      <c r="X267" s="61"/>
      <c r="Y267" s="61"/>
      <c r="Z267" s="53">
        <f t="shared" si="4"/>
        <v>0</v>
      </c>
    </row>
    <row r="268" spans="1:26" ht="16" customHeight="1" x14ac:dyDescent="0.2">
      <c r="A268" s="54"/>
      <c r="B268" s="55">
        <v>843380131960</v>
      </c>
      <c r="C268" s="56" t="s">
        <v>5214</v>
      </c>
      <c r="D268" s="56" t="s">
        <v>5215</v>
      </c>
      <c r="E268" s="56" t="str" cm="1">
        <f t="array" ref="E268">_xlfn.XLOOKUP(C268,Master!E1:E2386,Master!H1:H2386)</f>
        <v>Yes</v>
      </c>
      <c r="F268" s="56" t="s">
        <v>4663</v>
      </c>
      <c r="G268" s="56" t="s">
        <v>1287</v>
      </c>
      <c r="H268" s="56" t="s">
        <v>1288</v>
      </c>
      <c r="I268" s="56" t="s">
        <v>1317</v>
      </c>
      <c r="J268" s="56" t="s">
        <v>4664</v>
      </c>
      <c r="K268" s="56" t="s">
        <v>56</v>
      </c>
      <c r="L268" s="56" t="s">
        <v>50</v>
      </c>
      <c r="M268" s="57">
        <v>21</v>
      </c>
      <c r="N268" s="57" cm="1">
        <f t="array" ref="N268">O268</f>
        <v>35</v>
      </c>
      <c r="O268" s="57">
        <v>35</v>
      </c>
      <c r="P268" s="58" cm="1">
        <f t="array" ref="P268">(O268*$P$3)*(M268/O268)</f>
        <v>29.189999999999998</v>
      </c>
      <c r="Q268" s="58" cm="1">
        <f t="array" ref="Q268">R268</f>
        <v>58</v>
      </c>
      <c r="R268" s="58" cm="1">
        <f t="array" ref="R268">ROUND(O268*$P$3*(1+$Q$3),0)</f>
        <v>58</v>
      </c>
      <c r="S268" s="56" t="s">
        <v>57</v>
      </c>
      <c r="T268" s="60" t="s">
        <v>58</v>
      </c>
      <c r="U268" s="51"/>
      <c r="V268" s="61"/>
      <c r="W268" s="61"/>
      <c r="X268" s="61"/>
      <c r="Y268" s="61"/>
      <c r="Z268" s="53">
        <f t="shared" si="4"/>
        <v>0</v>
      </c>
    </row>
    <row r="269" spans="1:26" ht="16" customHeight="1" x14ac:dyDescent="0.2">
      <c r="A269" s="54"/>
      <c r="B269" s="55">
        <v>843380150794</v>
      </c>
      <c r="C269" s="56" t="s">
        <v>5216</v>
      </c>
      <c r="D269" s="56" t="s">
        <v>5217</v>
      </c>
      <c r="E269" s="56" t="str" cm="1">
        <f t="array" ref="E269">_xlfn.XLOOKUP(C269,Master!E1:E2386,Master!H1:H2386)</f>
        <v>No</v>
      </c>
      <c r="F269" s="56" t="s">
        <v>4677</v>
      </c>
      <c r="G269" s="56" t="s">
        <v>1287</v>
      </c>
      <c r="H269" s="56" t="s">
        <v>1288</v>
      </c>
      <c r="I269" s="56" t="s">
        <v>1317</v>
      </c>
      <c r="J269" s="56" t="s">
        <v>4664</v>
      </c>
      <c r="K269" s="56" t="s">
        <v>56</v>
      </c>
      <c r="L269" s="56" t="s">
        <v>50</v>
      </c>
      <c r="M269" s="57">
        <v>21</v>
      </c>
      <c r="N269" s="57" cm="1">
        <f t="array" ref="N269">O269</f>
        <v>35</v>
      </c>
      <c r="O269" s="57">
        <v>35</v>
      </c>
      <c r="P269" s="58" cm="1">
        <f t="array" ref="P269">(O269*$P$3)*(M269/O269)</f>
        <v>29.189999999999998</v>
      </c>
      <c r="Q269" s="58" cm="1">
        <f t="array" ref="Q269">R269</f>
        <v>58</v>
      </c>
      <c r="R269" s="58" cm="1">
        <f t="array" ref="R269">ROUND(O269*$P$3*(1+$Q$3),0)</f>
        <v>58</v>
      </c>
      <c r="S269" s="56" t="s">
        <v>57</v>
      </c>
      <c r="T269" s="60" t="s">
        <v>58</v>
      </c>
      <c r="U269" s="51"/>
      <c r="V269" s="61"/>
      <c r="W269" s="61"/>
      <c r="X269" s="61"/>
      <c r="Y269" s="61"/>
      <c r="Z269" s="53">
        <f t="shared" si="4"/>
        <v>0</v>
      </c>
    </row>
    <row r="270" spans="1:26" ht="16" customHeight="1" x14ac:dyDescent="0.2">
      <c r="A270" s="54"/>
      <c r="B270" s="55">
        <v>843380132264</v>
      </c>
      <c r="C270" s="56" t="s">
        <v>5218</v>
      </c>
      <c r="D270" s="56" t="s">
        <v>5219</v>
      </c>
      <c r="E270" s="56" t="str" cm="1">
        <f t="array" ref="E270">_xlfn.XLOOKUP(C270,Master!E1:E2386,Master!H1:H2386)</f>
        <v>No</v>
      </c>
      <c r="F270" s="56" t="s">
        <v>4663</v>
      </c>
      <c r="G270" s="56" t="s">
        <v>64</v>
      </c>
      <c r="H270" s="56" t="s">
        <v>1288</v>
      </c>
      <c r="I270" s="56" t="s">
        <v>1317</v>
      </c>
      <c r="J270" s="56" t="s">
        <v>4664</v>
      </c>
      <c r="K270" s="56" t="s">
        <v>56</v>
      </c>
      <c r="L270" s="56" t="s">
        <v>50</v>
      </c>
      <c r="M270" s="57">
        <v>27.5</v>
      </c>
      <c r="N270" s="57" cm="1">
        <f t="array" ref="N270">O270</f>
        <v>50</v>
      </c>
      <c r="O270" s="57">
        <v>50</v>
      </c>
      <c r="P270" s="58" cm="1">
        <f t="array" ref="P270">(O270*$P$3)*(M270/O270)</f>
        <v>38.225000000000001</v>
      </c>
      <c r="Q270" s="58" cm="1">
        <f t="array" ref="Q270">R270</f>
        <v>83</v>
      </c>
      <c r="R270" s="58" cm="1">
        <f t="array" ref="R270">ROUND(O270*$P$3*(1+$Q$3),0)</f>
        <v>83</v>
      </c>
      <c r="S270" s="56" t="s">
        <v>57</v>
      </c>
      <c r="T270" s="60" t="s">
        <v>58</v>
      </c>
      <c r="U270" s="51"/>
      <c r="V270" s="61"/>
      <c r="W270" s="61"/>
      <c r="X270" s="61"/>
      <c r="Y270" s="61"/>
      <c r="Z270" s="53">
        <f t="shared" si="4"/>
        <v>0</v>
      </c>
    </row>
    <row r="271" spans="1:26" ht="16" customHeight="1" x14ac:dyDescent="0.2">
      <c r="A271" s="54"/>
      <c r="B271" s="55">
        <v>843380132257</v>
      </c>
      <c r="C271" s="56" t="s">
        <v>5220</v>
      </c>
      <c r="D271" s="56" t="s">
        <v>5221</v>
      </c>
      <c r="E271" s="56" t="str" cm="1">
        <f t="array" ref="E271">_xlfn.XLOOKUP(C271,Master!E1:E2386,Master!H1:H2386)</f>
        <v>No</v>
      </c>
      <c r="F271" s="56" t="s">
        <v>4663</v>
      </c>
      <c r="G271" s="56" t="s">
        <v>67</v>
      </c>
      <c r="H271" s="56" t="s">
        <v>1288</v>
      </c>
      <c r="I271" s="56" t="s">
        <v>1317</v>
      </c>
      <c r="J271" s="56" t="s">
        <v>4664</v>
      </c>
      <c r="K271" s="56" t="s">
        <v>56</v>
      </c>
      <c r="L271" s="56" t="s">
        <v>50</v>
      </c>
      <c r="M271" s="57">
        <v>27.5</v>
      </c>
      <c r="N271" s="57" cm="1">
        <f t="array" ref="N271">O271</f>
        <v>50</v>
      </c>
      <c r="O271" s="57">
        <v>50</v>
      </c>
      <c r="P271" s="58" cm="1">
        <f t="array" ref="P271">(O271*$P$3)*(M271/O271)</f>
        <v>38.225000000000001</v>
      </c>
      <c r="Q271" s="58" cm="1">
        <f t="array" ref="Q271">R271</f>
        <v>83</v>
      </c>
      <c r="R271" s="58" cm="1">
        <f t="array" ref="R271">ROUND(O271*$P$3*(1+$Q$3),0)</f>
        <v>83</v>
      </c>
      <c r="S271" s="56" t="s">
        <v>57</v>
      </c>
      <c r="T271" s="60" t="s">
        <v>58</v>
      </c>
      <c r="U271" s="51"/>
      <c r="V271" s="61"/>
      <c r="W271" s="61"/>
      <c r="X271" s="61"/>
      <c r="Y271" s="61"/>
      <c r="Z271" s="53">
        <f t="shared" si="4"/>
        <v>0</v>
      </c>
    </row>
    <row r="272" spans="1:26" ht="16" customHeight="1" x14ac:dyDescent="0.2">
      <c r="A272" s="54"/>
      <c r="B272" s="55">
        <v>843380150879</v>
      </c>
      <c r="C272" s="56" t="s">
        <v>5222</v>
      </c>
      <c r="D272" s="56" t="s">
        <v>5223</v>
      </c>
      <c r="E272" s="56" t="str" cm="1">
        <f t="array" ref="E272">_xlfn.XLOOKUP(C272,Master!E1:E2386,Master!H1:H2386)</f>
        <v>No</v>
      </c>
      <c r="F272" s="56" t="s">
        <v>4677</v>
      </c>
      <c r="G272" s="56" t="s">
        <v>64</v>
      </c>
      <c r="H272" s="56" t="s">
        <v>1288</v>
      </c>
      <c r="I272" s="56" t="s">
        <v>1317</v>
      </c>
      <c r="J272" s="56" t="s">
        <v>4664</v>
      </c>
      <c r="K272" s="56" t="s">
        <v>56</v>
      </c>
      <c r="L272" s="56" t="s">
        <v>50</v>
      </c>
      <c r="M272" s="57">
        <v>27.5</v>
      </c>
      <c r="N272" s="57" cm="1">
        <f t="array" ref="N272">O272</f>
        <v>50</v>
      </c>
      <c r="O272" s="57">
        <v>50</v>
      </c>
      <c r="P272" s="58" cm="1">
        <f t="array" ref="P272">(O272*$P$3)*(M272/O272)</f>
        <v>38.225000000000001</v>
      </c>
      <c r="Q272" s="58" cm="1">
        <f t="array" ref="Q272">R272</f>
        <v>83</v>
      </c>
      <c r="R272" s="58" cm="1">
        <f t="array" ref="R272">ROUND(O272*$P$3*(1+$Q$3),0)</f>
        <v>83</v>
      </c>
      <c r="S272" s="56" t="s">
        <v>57</v>
      </c>
      <c r="T272" s="60" t="s">
        <v>58</v>
      </c>
      <c r="U272" s="51"/>
      <c r="V272" s="61"/>
      <c r="W272" s="61"/>
      <c r="X272" s="61"/>
      <c r="Y272" s="61"/>
      <c r="Z272" s="53">
        <f t="shared" si="4"/>
        <v>0</v>
      </c>
    </row>
    <row r="273" spans="1:26" ht="16" customHeight="1" x14ac:dyDescent="0.2">
      <c r="A273" s="54"/>
      <c r="B273" s="55">
        <v>843380150862</v>
      </c>
      <c r="C273" s="56" t="s">
        <v>5224</v>
      </c>
      <c r="D273" s="56" t="s">
        <v>5225</v>
      </c>
      <c r="E273" s="56" t="str" cm="1">
        <f t="array" ref="E273">_xlfn.XLOOKUP(C273,Master!E1:E2386,Master!H1:H2386)</f>
        <v>No</v>
      </c>
      <c r="F273" s="56" t="s">
        <v>4677</v>
      </c>
      <c r="G273" s="56" t="s">
        <v>67</v>
      </c>
      <c r="H273" s="56" t="s">
        <v>1288</v>
      </c>
      <c r="I273" s="56" t="s">
        <v>1317</v>
      </c>
      <c r="J273" s="56" t="s">
        <v>4664</v>
      </c>
      <c r="K273" s="56" t="s">
        <v>56</v>
      </c>
      <c r="L273" s="56" t="s">
        <v>50</v>
      </c>
      <c r="M273" s="57">
        <v>27.5</v>
      </c>
      <c r="N273" s="57" cm="1">
        <f t="array" ref="N273">O273</f>
        <v>50</v>
      </c>
      <c r="O273" s="57">
        <v>50</v>
      </c>
      <c r="P273" s="58" cm="1">
        <f t="array" ref="P273">(O273*$P$3)*(M273/O273)</f>
        <v>38.225000000000001</v>
      </c>
      <c r="Q273" s="58" cm="1">
        <f t="array" ref="Q273">R273</f>
        <v>83</v>
      </c>
      <c r="R273" s="58" cm="1">
        <f t="array" ref="R273">ROUND(O273*$P$3*(1+$Q$3),0)</f>
        <v>83</v>
      </c>
      <c r="S273" s="56" t="s">
        <v>57</v>
      </c>
      <c r="T273" s="60" t="s">
        <v>58</v>
      </c>
      <c r="U273" s="51"/>
      <c r="V273" s="61"/>
      <c r="W273" s="61"/>
      <c r="X273" s="61"/>
      <c r="Y273" s="61"/>
      <c r="Z273" s="53">
        <f t="shared" si="4"/>
        <v>0</v>
      </c>
    </row>
    <row r="274" spans="1:26" ht="16" customHeight="1" x14ac:dyDescent="0.2">
      <c r="A274" s="54"/>
      <c r="B274" s="55">
        <v>843380131458</v>
      </c>
      <c r="C274" s="56" t="s">
        <v>5226</v>
      </c>
      <c r="D274" s="56" t="s">
        <v>5227</v>
      </c>
      <c r="E274" s="56" t="str" cm="1">
        <f t="array" ref="E274">_xlfn.XLOOKUP(C274,Master!E1:E2386,Master!H1:H2386)</f>
        <v>No</v>
      </c>
      <c r="F274" s="56" t="s">
        <v>4663</v>
      </c>
      <c r="G274" s="56" t="s">
        <v>1287</v>
      </c>
      <c r="H274" s="56" t="s">
        <v>2879</v>
      </c>
      <c r="I274" s="56" t="s">
        <v>2880</v>
      </c>
      <c r="J274" s="56" t="s">
        <v>4664</v>
      </c>
      <c r="K274" s="56" t="s">
        <v>50</v>
      </c>
      <c r="L274" s="56" t="s">
        <v>50</v>
      </c>
      <c r="M274" s="57">
        <v>150</v>
      </c>
      <c r="N274" s="57" cm="1">
        <f t="array" ref="N274">O274</f>
        <v>250</v>
      </c>
      <c r="O274" s="57">
        <v>250</v>
      </c>
      <c r="P274" s="58" cm="1">
        <f t="array" ref="P274">(O274*$P$3)*(M274/O274)</f>
        <v>208.5</v>
      </c>
      <c r="Q274" s="58" cm="1">
        <f t="array" ref="Q274">R274</f>
        <v>417</v>
      </c>
      <c r="R274" s="58" cm="1">
        <f t="array" ref="R274">ROUND(O274*$P$3*(1+$Q$3),0)</f>
        <v>417</v>
      </c>
      <c r="S274" s="56" t="s">
        <v>57</v>
      </c>
      <c r="T274" s="60" t="s">
        <v>58</v>
      </c>
      <c r="U274" s="51"/>
      <c r="V274" s="61"/>
      <c r="W274" s="61"/>
      <c r="X274" s="61"/>
      <c r="Y274" s="61"/>
      <c r="Z274" s="53">
        <f t="shared" si="4"/>
        <v>0</v>
      </c>
    </row>
    <row r="275" spans="1:26" ht="16" customHeight="1" x14ac:dyDescent="0.2">
      <c r="A275" s="54"/>
      <c r="B275" s="55">
        <v>843380151487</v>
      </c>
      <c r="C275" s="56" t="s">
        <v>5228</v>
      </c>
      <c r="D275" s="56" t="s">
        <v>5229</v>
      </c>
      <c r="E275" s="56" t="str" cm="1">
        <f t="array" ref="E275">_xlfn.XLOOKUP(C275,Master!E1:E2386,Master!H1:H2386)</f>
        <v>No</v>
      </c>
      <c r="F275" s="56" t="s">
        <v>4677</v>
      </c>
      <c r="G275" s="56" t="s">
        <v>1287</v>
      </c>
      <c r="H275" s="56" t="s">
        <v>2879</v>
      </c>
      <c r="I275" s="56" t="s">
        <v>5230</v>
      </c>
      <c r="J275" s="56" t="s">
        <v>4664</v>
      </c>
      <c r="K275" s="56" t="s">
        <v>50</v>
      </c>
      <c r="L275" s="56" t="s">
        <v>50</v>
      </c>
      <c r="M275" s="57">
        <v>150</v>
      </c>
      <c r="N275" s="57" cm="1">
        <f t="array" ref="N275">O275</f>
        <v>250</v>
      </c>
      <c r="O275" s="57">
        <v>250</v>
      </c>
      <c r="P275" s="58" cm="1">
        <f t="array" ref="P275">(O275*$P$3)*(M275/O275)</f>
        <v>208.5</v>
      </c>
      <c r="Q275" s="58" cm="1">
        <f t="array" ref="Q275">R275</f>
        <v>417</v>
      </c>
      <c r="R275" s="58" cm="1">
        <f t="array" ref="R275">ROUND(O275*$P$3*(1+$Q$3),0)</f>
        <v>417</v>
      </c>
      <c r="S275" s="56" t="s">
        <v>57</v>
      </c>
      <c r="T275" s="60" t="s">
        <v>58</v>
      </c>
      <c r="U275" s="51"/>
      <c r="V275" s="61"/>
      <c r="W275" s="61"/>
      <c r="X275" s="61"/>
      <c r="Y275" s="61"/>
      <c r="Z275" s="53">
        <f t="shared" si="4"/>
        <v>0</v>
      </c>
    </row>
    <row r="276" spans="1:26" ht="16" customHeight="1" x14ac:dyDescent="0.2">
      <c r="A276" s="54"/>
      <c r="B276" s="55">
        <v>843380173175</v>
      </c>
      <c r="C276" s="56" t="s">
        <v>5231</v>
      </c>
      <c r="D276" s="56" t="s">
        <v>5232</v>
      </c>
      <c r="E276" s="56" t="str" cm="1">
        <f t="array" ref="E276">_xlfn.XLOOKUP(C276,Master!E1:E2386,Master!H1:H2386)</f>
        <v>No</v>
      </c>
      <c r="F276" s="56" t="s">
        <v>95</v>
      </c>
      <c r="G276" s="56" t="s">
        <v>1287</v>
      </c>
      <c r="H276" s="56" t="s">
        <v>2879</v>
      </c>
      <c r="I276" s="56" t="s">
        <v>2880</v>
      </c>
      <c r="J276" s="56" t="s">
        <v>4664</v>
      </c>
      <c r="K276" s="56" t="s">
        <v>56</v>
      </c>
      <c r="L276" s="56" t="s">
        <v>50</v>
      </c>
      <c r="M276" s="57">
        <v>105</v>
      </c>
      <c r="N276" s="57" cm="1">
        <f t="array" ref="N276">O276</f>
        <v>175</v>
      </c>
      <c r="O276" s="57">
        <v>175</v>
      </c>
      <c r="P276" s="58" cm="1">
        <f t="array" ref="P276">(O276*$P$3)*(M276/O276)</f>
        <v>145.94999999999999</v>
      </c>
      <c r="Q276" s="58" cm="1">
        <f t="array" ref="Q276">R276</f>
        <v>292</v>
      </c>
      <c r="R276" s="58" cm="1">
        <f t="array" ref="R276">ROUND(O276*$P$3*(1+$Q$3),0)</f>
        <v>292</v>
      </c>
      <c r="S276" s="56" t="s">
        <v>57</v>
      </c>
      <c r="T276" s="60" t="s">
        <v>58</v>
      </c>
      <c r="U276" s="51"/>
      <c r="V276" s="61"/>
      <c r="W276" s="61"/>
      <c r="X276" s="61"/>
      <c r="Y276" s="61"/>
      <c r="Z276" s="53">
        <f t="shared" si="4"/>
        <v>0</v>
      </c>
    </row>
    <row r="277" spans="1:26" s="242" customFormat="1" ht="16" customHeight="1" x14ac:dyDescent="0.2">
      <c r="A277" s="231"/>
      <c r="B277" s="232" t="s">
        <v>5233</v>
      </c>
      <c r="C277" s="233" t="s">
        <v>5234</v>
      </c>
      <c r="D277" s="233" t="s">
        <v>5235</v>
      </c>
      <c r="E277" s="233" t="str" cm="1">
        <f t="array" ref="E277">_xlfn.XLOOKUP(C277,Master!E1:E2386,Master!H1:H2386)</f>
        <v>No</v>
      </c>
      <c r="F277" s="233" t="s">
        <v>4677</v>
      </c>
      <c r="G277" s="233" t="s">
        <v>61</v>
      </c>
      <c r="H277" s="233" t="s">
        <v>451</v>
      </c>
      <c r="I277" s="233" t="s">
        <v>1414</v>
      </c>
      <c r="J277" s="233" t="s">
        <v>4664</v>
      </c>
      <c r="K277" s="233" t="s">
        <v>56</v>
      </c>
      <c r="L277" s="233" t="s">
        <v>50</v>
      </c>
      <c r="M277" s="234">
        <v>82.5</v>
      </c>
      <c r="N277" s="234" cm="1">
        <f t="array" ref="N277">O277</f>
        <v>150</v>
      </c>
      <c r="O277" s="234">
        <v>150</v>
      </c>
      <c r="P277" s="235" cm="1">
        <f t="array" ref="P277">(O277*$P$3)*(M277/O277)</f>
        <v>114.675</v>
      </c>
      <c r="Q277" s="235" cm="1">
        <f t="array" ref="Q277">R277</f>
        <v>250</v>
      </c>
      <c r="R277" s="235" cm="1">
        <f t="array" ref="R277">ROUND(O277*$P$3*(1+$Q$3),0)</f>
        <v>250</v>
      </c>
      <c r="S277" s="233" t="s">
        <v>57</v>
      </c>
      <c r="T277" s="237" t="s">
        <v>58</v>
      </c>
      <c r="U277" s="238"/>
      <c r="V277" s="239"/>
      <c r="W277" s="239"/>
      <c r="X277" s="239"/>
      <c r="Y277" s="239"/>
      <c r="Z277" s="240">
        <f t="shared" si="4"/>
        <v>0</v>
      </c>
    </row>
    <row r="278" spans="1:26" s="242" customFormat="1" ht="16" customHeight="1" x14ac:dyDescent="0.2">
      <c r="A278" s="231"/>
      <c r="B278" s="232" t="s">
        <v>5236</v>
      </c>
      <c r="C278" s="233" t="s">
        <v>5237</v>
      </c>
      <c r="D278" s="233" t="s">
        <v>5238</v>
      </c>
      <c r="E278" s="233" t="str" cm="1">
        <f t="array" ref="E278">_xlfn.XLOOKUP(C278,Master!E1:E2386,Master!H1:H2386)</f>
        <v>No</v>
      </c>
      <c r="F278" s="233" t="s">
        <v>4677</v>
      </c>
      <c r="G278" s="233" t="s">
        <v>64</v>
      </c>
      <c r="H278" s="233" t="s">
        <v>451</v>
      </c>
      <c r="I278" s="233" t="s">
        <v>1414</v>
      </c>
      <c r="J278" s="233" t="s">
        <v>4664</v>
      </c>
      <c r="K278" s="233" t="s">
        <v>56</v>
      </c>
      <c r="L278" s="233" t="s">
        <v>50</v>
      </c>
      <c r="M278" s="234">
        <v>82.5</v>
      </c>
      <c r="N278" s="234" cm="1">
        <f t="array" ref="N278">O278</f>
        <v>150</v>
      </c>
      <c r="O278" s="234">
        <v>150</v>
      </c>
      <c r="P278" s="235" cm="1">
        <f t="array" ref="P278">(O278*$P$3)*(M278/O278)</f>
        <v>114.675</v>
      </c>
      <c r="Q278" s="235" cm="1">
        <f t="array" ref="Q278">R278</f>
        <v>250</v>
      </c>
      <c r="R278" s="235" cm="1">
        <f t="array" ref="R278">ROUND(O278*$P$3*(1+$Q$3),0)</f>
        <v>250</v>
      </c>
      <c r="S278" s="233" t="s">
        <v>57</v>
      </c>
      <c r="T278" s="237" t="s">
        <v>58</v>
      </c>
      <c r="U278" s="238"/>
      <c r="V278" s="239"/>
      <c r="W278" s="239"/>
      <c r="X278" s="239"/>
      <c r="Y278" s="239"/>
      <c r="Z278" s="240">
        <f t="shared" si="4"/>
        <v>0</v>
      </c>
    </row>
    <row r="279" spans="1:26" s="242" customFormat="1" ht="16" customHeight="1" x14ac:dyDescent="0.2">
      <c r="A279" s="231"/>
      <c r="B279" s="232" t="s">
        <v>5239</v>
      </c>
      <c r="C279" s="233" t="s">
        <v>5240</v>
      </c>
      <c r="D279" s="233" t="s">
        <v>5241</v>
      </c>
      <c r="E279" s="233" t="str" cm="1">
        <f t="array" ref="E279">_xlfn.XLOOKUP(C279,Master!E1:E2386,Master!H1:H2386)</f>
        <v>No</v>
      </c>
      <c r="F279" s="233" t="s">
        <v>4677</v>
      </c>
      <c r="G279" s="233" t="s">
        <v>67</v>
      </c>
      <c r="H279" s="233" t="s">
        <v>451</v>
      </c>
      <c r="I279" s="233" t="s">
        <v>1414</v>
      </c>
      <c r="J279" s="233" t="s">
        <v>4664</v>
      </c>
      <c r="K279" s="233" t="s">
        <v>56</v>
      </c>
      <c r="L279" s="233" t="s">
        <v>50</v>
      </c>
      <c r="M279" s="234">
        <v>82.5</v>
      </c>
      <c r="N279" s="234" cm="1">
        <f t="array" ref="N279">O279</f>
        <v>150</v>
      </c>
      <c r="O279" s="234">
        <v>150</v>
      </c>
      <c r="P279" s="235" cm="1">
        <f t="array" ref="P279">(O279*$P$3)*(M279/O279)</f>
        <v>114.675</v>
      </c>
      <c r="Q279" s="235" cm="1">
        <f t="array" ref="Q279">R279</f>
        <v>250</v>
      </c>
      <c r="R279" s="235" cm="1">
        <f t="array" ref="R279">ROUND(O279*$P$3*(1+$Q$3),0)</f>
        <v>250</v>
      </c>
      <c r="S279" s="233" t="s">
        <v>57</v>
      </c>
      <c r="T279" s="237" t="s">
        <v>58</v>
      </c>
      <c r="U279" s="238"/>
      <c r="V279" s="239"/>
      <c r="W279" s="239"/>
      <c r="X279" s="239"/>
      <c r="Y279" s="239"/>
      <c r="Z279" s="240">
        <f t="shared" si="4"/>
        <v>0</v>
      </c>
    </row>
    <row r="280" spans="1:26" s="242" customFormat="1" ht="16" customHeight="1" x14ac:dyDescent="0.2">
      <c r="A280" s="231"/>
      <c r="B280" s="232" t="s">
        <v>5242</v>
      </c>
      <c r="C280" s="233" t="s">
        <v>5243</v>
      </c>
      <c r="D280" s="233" t="s">
        <v>5244</v>
      </c>
      <c r="E280" s="233" t="str" cm="1">
        <f t="array" ref="E280">_xlfn.XLOOKUP(C280,Master!E1:E2386,Master!H1:H2386)</f>
        <v>No</v>
      </c>
      <c r="F280" s="233" t="s">
        <v>4677</v>
      </c>
      <c r="G280" s="233" t="s">
        <v>70</v>
      </c>
      <c r="H280" s="233" t="s">
        <v>451</v>
      </c>
      <c r="I280" s="233" t="s">
        <v>1414</v>
      </c>
      <c r="J280" s="233" t="s">
        <v>4664</v>
      </c>
      <c r="K280" s="233" t="s">
        <v>56</v>
      </c>
      <c r="L280" s="233" t="s">
        <v>50</v>
      </c>
      <c r="M280" s="234">
        <v>82.5</v>
      </c>
      <c r="N280" s="234" cm="1">
        <f t="array" ref="N280">O280</f>
        <v>150</v>
      </c>
      <c r="O280" s="234">
        <v>150</v>
      </c>
      <c r="P280" s="235" cm="1">
        <f t="array" ref="P280">(O280*$P$3)*(M280/O280)</f>
        <v>114.675</v>
      </c>
      <c r="Q280" s="235" cm="1">
        <f t="array" ref="Q280">R280</f>
        <v>250</v>
      </c>
      <c r="R280" s="235" cm="1">
        <f t="array" ref="R280">ROUND(O280*$P$3*(1+$Q$3),0)</f>
        <v>250</v>
      </c>
      <c r="S280" s="233" t="s">
        <v>57</v>
      </c>
      <c r="T280" s="237" t="s">
        <v>58</v>
      </c>
      <c r="U280" s="238"/>
      <c r="V280" s="239"/>
      <c r="W280" s="239"/>
      <c r="X280" s="239"/>
      <c r="Y280" s="239"/>
      <c r="Z280" s="240">
        <f t="shared" si="4"/>
        <v>0</v>
      </c>
    </row>
    <row r="281" spans="1:26" s="242" customFormat="1" ht="16" customHeight="1" x14ac:dyDescent="0.2">
      <c r="A281" s="231"/>
      <c r="B281" s="232" t="s">
        <v>5245</v>
      </c>
      <c r="C281" s="233" t="s">
        <v>5246</v>
      </c>
      <c r="D281" s="233" t="s">
        <v>5247</v>
      </c>
      <c r="E281" s="233" t="str" cm="1">
        <f t="array" ref="E281">_xlfn.XLOOKUP(C281,Master!E1:E2386,Master!H1:H2386)</f>
        <v>No</v>
      </c>
      <c r="F281" s="233" t="s">
        <v>4677</v>
      </c>
      <c r="G281" s="233" t="s">
        <v>282</v>
      </c>
      <c r="H281" s="233" t="s">
        <v>451</v>
      </c>
      <c r="I281" s="233" t="s">
        <v>1414</v>
      </c>
      <c r="J281" s="233" t="s">
        <v>4664</v>
      </c>
      <c r="K281" s="233" t="s">
        <v>56</v>
      </c>
      <c r="L281" s="233" t="s">
        <v>50</v>
      </c>
      <c r="M281" s="234">
        <v>82.5</v>
      </c>
      <c r="N281" s="234" cm="1">
        <f t="array" ref="N281">O281</f>
        <v>150</v>
      </c>
      <c r="O281" s="234">
        <v>150</v>
      </c>
      <c r="P281" s="235" cm="1">
        <f t="array" ref="P281">(O281*$P$3)*(M281/O281)</f>
        <v>114.675</v>
      </c>
      <c r="Q281" s="235" cm="1">
        <f t="array" ref="Q281">R281</f>
        <v>250</v>
      </c>
      <c r="R281" s="235" cm="1">
        <f t="array" ref="R281">ROUND(O281*$P$3*(1+$Q$3),0)</f>
        <v>250</v>
      </c>
      <c r="S281" s="233" t="s">
        <v>57</v>
      </c>
      <c r="T281" s="237" t="s">
        <v>58</v>
      </c>
      <c r="U281" s="238"/>
      <c r="V281" s="239"/>
      <c r="W281" s="239"/>
      <c r="X281" s="239"/>
      <c r="Y281" s="239"/>
      <c r="Z281" s="240">
        <f t="shared" si="4"/>
        <v>0</v>
      </c>
    </row>
    <row r="282" spans="1:26" ht="16" customHeight="1" x14ac:dyDescent="0.2">
      <c r="A282" s="54"/>
      <c r="B282" s="63" t="s">
        <v>5248</v>
      </c>
      <c r="C282" s="56" t="s">
        <v>5249</v>
      </c>
      <c r="D282" s="56" t="s">
        <v>5250</v>
      </c>
      <c r="E282" s="56" t="str" cm="1">
        <f t="array" ref="E282">_xlfn.XLOOKUP(C282,Master!E1:E2386,Master!H1:H2386)</f>
        <v>No</v>
      </c>
      <c r="F282" s="56" t="s">
        <v>4677</v>
      </c>
      <c r="G282" s="56" t="s">
        <v>285</v>
      </c>
      <c r="H282" s="56" t="s">
        <v>451</v>
      </c>
      <c r="I282" s="56" t="s">
        <v>1414</v>
      </c>
      <c r="J282" s="56" t="s">
        <v>4664</v>
      </c>
      <c r="K282" s="56" t="s">
        <v>56</v>
      </c>
      <c r="L282" s="56" t="s">
        <v>50</v>
      </c>
      <c r="M282" s="57">
        <v>82.5</v>
      </c>
      <c r="N282" s="57" cm="1">
        <f t="array" ref="N282">O282</f>
        <v>150</v>
      </c>
      <c r="O282" s="57">
        <v>150</v>
      </c>
      <c r="P282" s="58" cm="1">
        <f t="array" ref="P282">(O282*$P$3)*(M282/O282)</f>
        <v>114.675</v>
      </c>
      <c r="Q282" s="58" cm="1">
        <f t="array" ref="Q282">R282</f>
        <v>250</v>
      </c>
      <c r="R282" s="58" cm="1">
        <f t="array" ref="R282">ROUND(O282*$P$3*(1+$Q$3),0)</f>
        <v>250</v>
      </c>
      <c r="S282" s="56" t="s">
        <v>57</v>
      </c>
      <c r="T282" s="60" t="s">
        <v>58</v>
      </c>
      <c r="U282" s="51"/>
      <c r="V282" s="61"/>
      <c r="W282" s="61"/>
      <c r="X282" s="61"/>
      <c r="Y282" s="61"/>
      <c r="Z282" s="53">
        <f t="shared" si="4"/>
        <v>0</v>
      </c>
    </row>
    <row r="283" spans="1:26" ht="16" customHeight="1" x14ac:dyDescent="0.2">
      <c r="A283" s="54"/>
      <c r="B283" s="63" t="s">
        <v>5251</v>
      </c>
      <c r="C283" s="56" t="s">
        <v>5252</v>
      </c>
      <c r="D283" s="56" t="s">
        <v>5253</v>
      </c>
      <c r="E283" s="56" t="str" cm="1">
        <f t="array" ref="E283">_xlfn.XLOOKUP(C283,Master!E1:E2386,Master!H1:H2386)</f>
        <v>No</v>
      </c>
      <c r="F283" s="56" t="s">
        <v>4663</v>
      </c>
      <c r="G283" s="56" t="s">
        <v>61</v>
      </c>
      <c r="H283" s="56" t="s">
        <v>53</v>
      </c>
      <c r="I283" s="56" t="s">
        <v>84</v>
      </c>
      <c r="J283" s="56" t="s">
        <v>4664</v>
      </c>
      <c r="K283" s="56" t="s">
        <v>56</v>
      </c>
      <c r="L283" s="56" t="s">
        <v>50</v>
      </c>
      <c r="M283" s="57">
        <v>110</v>
      </c>
      <c r="N283" s="57" cm="1">
        <f t="array" ref="N283">O283</f>
        <v>200</v>
      </c>
      <c r="O283" s="57">
        <v>200</v>
      </c>
      <c r="P283" s="58" cm="1">
        <f t="array" ref="P283">(O283*$P$3)*(M283/O283)</f>
        <v>152.9</v>
      </c>
      <c r="Q283" s="58" cm="1">
        <f t="array" ref="Q283">R283</f>
        <v>334</v>
      </c>
      <c r="R283" s="58" cm="1">
        <f t="array" ref="R283">ROUND(O283*$P$3*(1+$Q$3),0)</f>
        <v>334</v>
      </c>
      <c r="S283" s="56" t="s">
        <v>57</v>
      </c>
      <c r="T283" s="60" t="s">
        <v>58</v>
      </c>
      <c r="U283" s="51"/>
      <c r="V283" s="61"/>
      <c r="W283" s="61"/>
      <c r="X283" s="61"/>
      <c r="Y283" s="61"/>
      <c r="Z283" s="53">
        <f t="shared" si="4"/>
        <v>0</v>
      </c>
    </row>
    <row r="284" spans="1:26" ht="16" customHeight="1" x14ac:dyDescent="0.2">
      <c r="A284" s="54"/>
      <c r="B284" s="63" t="s">
        <v>5254</v>
      </c>
      <c r="C284" s="56" t="s">
        <v>5255</v>
      </c>
      <c r="D284" s="56" t="s">
        <v>5256</v>
      </c>
      <c r="E284" s="56" t="str" cm="1">
        <f t="array" ref="E284">_xlfn.XLOOKUP(C284,Master!E1:E2386,Master!H1:H2386)</f>
        <v>No</v>
      </c>
      <c r="F284" s="56" t="s">
        <v>4663</v>
      </c>
      <c r="G284" s="56" t="s">
        <v>64</v>
      </c>
      <c r="H284" s="56" t="s">
        <v>53</v>
      </c>
      <c r="I284" s="56" t="s">
        <v>84</v>
      </c>
      <c r="J284" s="56" t="s">
        <v>4664</v>
      </c>
      <c r="K284" s="56" t="s">
        <v>56</v>
      </c>
      <c r="L284" s="56" t="s">
        <v>50</v>
      </c>
      <c r="M284" s="57">
        <v>110</v>
      </c>
      <c r="N284" s="57" cm="1">
        <f t="array" ref="N284">O284</f>
        <v>200</v>
      </c>
      <c r="O284" s="57">
        <v>200</v>
      </c>
      <c r="P284" s="58" cm="1">
        <f t="array" ref="P284">(O284*$P$3)*(M284/O284)</f>
        <v>152.9</v>
      </c>
      <c r="Q284" s="58" cm="1">
        <f t="array" ref="Q284">R284</f>
        <v>334</v>
      </c>
      <c r="R284" s="58" cm="1">
        <f t="array" ref="R284">ROUND(O284*$P$3*(1+$Q$3),0)</f>
        <v>334</v>
      </c>
      <c r="S284" s="56" t="s">
        <v>57</v>
      </c>
      <c r="T284" s="60" t="s">
        <v>58</v>
      </c>
      <c r="U284" s="51"/>
      <c r="V284" s="61"/>
      <c r="W284" s="61"/>
      <c r="X284" s="61"/>
      <c r="Y284" s="61"/>
      <c r="Z284" s="53">
        <f t="shared" si="4"/>
        <v>0</v>
      </c>
    </row>
    <row r="285" spans="1:26" ht="16" customHeight="1" x14ac:dyDescent="0.2">
      <c r="A285" s="54"/>
      <c r="B285" s="63" t="s">
        <v>5257</v>
      </c>
      <c r="C285" s="56" t="s">
        <v>5258</v>
      </c>
      <c r="D285" s="56" t="s">
        <v>5259</v>
      </c>
      <c r="E285" s="56" t="str" cm="1">
        <f t="array" ref="E285">_xlfn.XLOOKUP(C285,Master!E1:E2386,Master!H1:H2386)</f>
        <v>No</v>
      </c>
      <c r="F285" s="56" t="s">
        <v>4663</v>
      </c>
      <c r="G285" s="56" t="s">
        <v>67</v>
      </c>
      <c r="H285" s="56" t="s">
        <v>53</v>
      </c>
      <c r="I285" s="56" t="s">
        <v>84</v>
      </c>
      <c r="J285" s="56" t="s">
        <v>4664</v>
      </c>
      <c r="K285" s="56" t="s">
        <v>56</v>
      </c>
      <c r="L285" s="56" t="s">
        <v>50</v>
      </c>
      <c r="M285" s="57">
        <v>110</v>
      </c>
      <c r="N285" s="57" cm="1">
        <f t="array" ref="N285">O285</f>
        <v>200</v>
      </c>
      <c r="O285" s="57">
        <v>200</v>
      </c>
      <c r="P285" s="58" cm="1">
        <f t="array" ref="P285">(O285*$P$3)*(M285/O285)</f>
        <v>152.9</v>
      </c>
      <c r="Q285" s="58" cm="1">
        <f t="array" ref="Q285">R285</f>
        <v>334</v>
      </c>
      <c r="R285" s="58" cm="1">
        <f t="array" ref="R285">ROUND(O285*$P$3*(1+$Q$3),0)</f>
        <v>334</v>
      </c>
      <c r="S285" s="56" t="s">
        <v>57</v>
      </c>
      <c r="T285" s="60" t="s">
        <v>58</v>
      </c>
      <c r="U285" s="51"/>
      <c r="V285" s="61"/>
      <c r="W285" s="61"/>
      <c r="X285" s="61"/>
      <c r="Y285" s="61"/>
      <c r="Z285" s="53">
        <f t="shared" si="4"/>
        <v>0</v>
      </c>
    </row>
    <row r="286" spans="1:26" ht="16" customHeight="1" x14ac:dyDescent="0.2">
      <c r="A286" s="54"/>
      <c r="B286" s="63" t="s">
        <v>5260</v>
      </c>
      <c r="C286" s="56" t="s">
        <v>5261</v>
      </c>
      <c r="D286" s="56" t="s">
        <v>5262</v>
      </c>
      <c r="E286" s="56" t="str" cm="1">
        <f t="array" ref="E286">_xlfn.XLOOKUP(C286,Master!E1:E2386,Master!H1:H2386)</f>
        <v>No</v>
      </c>
      <c r="F286" s="56" t="s">
        <v>4663</v>
      </c>
      <c r="G286" s="56" t="s">
        <v>70</v>
      </c>
      <c r="H286" s="56" t="s">
        <v>53</v>
      </c>
      <c r="I286" s="56" t="s">
        <v>84</v>
      </c>
      <c r="J286" s="56" t="s">
        <v>4664</v>
      </c>
      <c r="K286" s="56" t="s">
        <v>56</v>
      </c>
      <c r="L286" s="56" t="s">
        <v>50</v>
      </c>
      <c r="M286" s="57">
        <v>110</v>
      </c>
      <c r="N286" s="57" cm="1">
        <f t="array" ref="N286">O286</f>
        <v>200</v>
      </c>
      <c r="O286" s="57">
        <v>200</v>
      </c>
      <c r="P286" s="58" cm="1">
        <f t="array" ref="P286">(O286*$P$3)*(M286/O286)</f>
        <v>152.9</v>
      </c>
      <c r="Q286" s="58" cm="1">
        <f t="array" ref="Q286">R286</f>
        <v>334</v>
      </c>
      <c r="R286" s="58" cm="1">
        <f t="array" ref="R286">ROUND(O286*$P$3*(1+$Q$3),0)</f>
        <v>334</v>
      </c>
      <c r="S286" s="56" t="s">
        <v>57</v>
      </c>
      <c r="T286" s="60" t="s">
        <v>58</v>
      </c>
      <c r="U286" s="51"/>
      <c r="V286" s="61"/>
      <c r="W286" s="61"/>
      <c r="X286" s="61"/>
      <c r="Y286" s="61"/>
      <c r="Z286" s="53">
        <f t="shared" si="4"/>
        <v>0</v>
      </c>
    </row>
    <row r="287" spans="1:26" ht="16" customHeight="1" x14ac:dyDescent="0.2">
      <c r="A287" s="54"/>
      <c r="B287" s="63" t="s">
        <v>5263</v>
      </c>
      <c r="C287" s="56" t="s">
        <v>5264</v>
      </c>
      <c r="D287" s="56" t="s">
        <v>5265</v>
      </c>
      <c r="E287" s="56" t="str" cm="1">
        <f t="array" ref="E287">_xlfn.XLOOKUP(C287,Master!E1:E2386,Master!H1:H2386)</f>
        <v>No</v>
      </c>
      <c r="F287" s="56" t="s">
        <v>4663</v>
      </c>
      <c r="G287" s="56" t="s">
        <v>282</v>
      </c>
      <c r="H287" s="56" t="s">
        <v>53</v>
      </c>
      <c r="I287" s="56" t="s">
        <v>84</v>
      </c>
      <c r="J287" s="56" t="s">
        <v>4664</v>
      </c>
      <c r="K287" s="56" t="s">
        <v>56</v>
      </c>
      <c r="L287" s="56" t="s">
        <v>50</v>
      </c>
      <c r="M287" s="57">
        <v>110</v>
      </c>
      <c r="N287" s="57" cm="1">
        <f t="array" ref="N287">O287</f>
        <v>200</v>
      </c>
      <c r="O287" s="57">
        <v>200</v>
      </c>
      <c r="P287" s="58" cm="1">
        <f t="array" ref="P287">(O287*$P$3)*(M287/O287)</f>
        <v>152.9</v>
      </c>
      <c r="Q287" s="58" cm="1">
        <f t="array" ref="Q287">R287</f>
        <v>334</v>
      </c>
      <c r="R287" s="58" cm="1">
        <f t="array" ref="R287">ROUND(O287*$P$3*(1+$Q$3),0)</f>
        <v>334</v>
      </c>
      <c r="S287" s="56" t="s">
        <v>57</v>
      </c>
      <c r="T287" s="60" t="s">
        <v>58</v>
      </c>
      <c r="U287" s="51"/>
      <c r="V287" s="61"/>
      <c r="W287" s="61"/>
      <c r="X287" s="61"/>
      <c r="Y287" s="61"/>
      <c r="Z287" s="53">
        <f t="shared" si="4"/>
        <v>0</v>
      </c>
    </row>
    <row r="288" spans="1:26" ht="16" customHeight="1" x14ac:dyDescent="0.2">
      <c r="A288" s="54"/>
      <c r="B288" s="63" t="s">
        <v>5266</v>
      </c>
      <c r="C288" s="56" t="s">
        <v>5267</v>
      </c>
      <c r="D288" s="56" t="s">
        <v>5268</v>
      </c>
      <c r="E288" s="56" t="str" cm="1">
        <f t="array" ref="E288">_xlfn.XLOOKUP(C288,Master!E1:E2386,Master!H1:H2386)</f>
        <v>No</v>
      </c>
      <c r="F288" s="56" t="s">
        <v>4663</v>
      </c>
      <c r="G288" s="56" t="s">
        <v>285</v>
      </c>
      <c r="H288" s="56" t="s">
        <v>53</v>
      </c>
      <c r="I288" s="56" t="s">
        <v>84</v>
      </c>
      <c r="J288" s="56" t="s">
        <v>4664</v>
      </c>
      <c r="K288" s="56" t="s">
        <v>56</v>
      </c>
      <c r="L288" s="56" t="s">
        <v>50</v>
      </c>
      <c r="M288" s="57">
        <v>110</v>
      </c>
      <c r="N288" s="57" cm="1">
        <f t="array" ref="N288">O288</f>
        <v>200</v>
      </c>
      <c r="O288" s="57">
        <v>200</v>
      </c>
      <c r="P288" s="58" cm="1">
        <f t="array" ref="P288">(O288*$P$3)*(M288/O288)</f>
        <v>152.9</v>
      </c>
      <c r="Q288" s="58" cm="1">
        <f t="array" ref="Q288">R288</f>
        <v>334</v>
      </c>
      <c r="R288" s="58" cm="1">
        <f t="array" ref="R288">ROUND(O288*$P$3*(1+$Q$3),0)</f>
        <v>334</v>
      </c>
      <c r="S288" s="56" t="s">
        <v>57</v>
      </c>
      <c r="T288" s="60" t="s">
        <v>58</v>
      </c>
      <c r="U288" s="51"/>
      <c r="V288" s="61"/>
      <c r="W288" s="61"/>
      <c r="X288" s="61"/>
      <c r="Y288" s="61"/>
      <c r="Z288" s="53">
        <f t="shared" si="4"/>
        <v>0</v>
      </c>
    </row>
    <row r="289" spans="1:26" ht="16" customHeight="1" x14ac:dyDescent="0.2">
      <c r="A289" s="54"/>
      <c r="B289" s="63" t="s">
        <v>5269</v>
      </c>
      <c r="C289" s="56" t="s">
        <v>5270</v>
      </c>
      <c r="D289" s="56" t="s">
        <v>5271</v>
      </c>
      <c r="E289" s="56" t="str" cm="1">
        <f t="array" ref="E289">_xlfn.XLOOKUP(C289,Master!E1:E2386,Master!H1:H2386)</f>
        <v>Yes</v>
      </c>
      <c r="F289" s="56" t="s">
        <v>190</v>
      </c>
      <c r="G289" s="56" t="s">
        <v>61</v>
      </c>
      <c r="H289" s="56" t="s">
        <v>139</v>
      </c>
      <c r="I289" s="56" t="s">
        <v>2034</v>
      </c>
      <c r="J289" s="56" t="s">
        <v>4664</v>
      </c>
      <c r="K289" s="56" t="s">
        <v>56</v>
      </c>
      <c r="L289" s="56" t="s">
        <v>50</v>
      </c>
      <c r="M289" s="57">
        <v>120</v>
      </c>
      <c r="N289" s="57" cm="1">
        <f t="array" ref="N289">O289</f>
        <v>200</v>
      </c>
      <c r="O289" s="57">
        <v>200</v>
      </c>
      <c r="P289" s="58" cm="1">
        <f t="array" ref="P289">(O289*$P$3)*(M289/O289)</f>
        <v>166.79999999999998</v>
      </c>
      <c r="Q289" s="58" cm="1">
        <f t="array" ref="Q289">R289</f>
        <v>334</v>
      </c>
      <c r="R289" s="58" cm="1">
        <f t="array" ref="R289">ROUND(O289*$P$3*(1+$Q$3),0)</f>
        <v>334</v>
      </c>
      <c r="S289" s="56" t="s">
        <v>57</v>
      </c>
      <c r="T289" s="60" t="s">
        <v>58</v>
      </c>
      <c r="U289" s="51"/>
      <c r="V289" s="61"/>
      <c r="W289" s="61"/>
      <c r="X289" s="61"/>
      <c r="Y289" s="61"/>
      <c r="Z289" s="53">
        <f t="shared" si="4"/>
        <v>0</v>
      </c>
    </row>
    <row r="290" spans="1:26" ht="16" customHeight="1" x14ac:dyDescent="0.2">
      <c r="A290" s="54"/>
      <c r="B290" s="63" t="s">
        <v>5272</v>
      </c>
      <c r="C290" s="56" t="s">
        <v>5273</v>
      </c>
      <c r="D290" s="56" t="s">
        <v>5274</v>
      </c>
      <c r="E290" s="56" t="str" cm="1">
        <f t="array" ref="E290">_xlfn.XLOOKUP(C290,Master!E1:E2386,Master!H1:H2386)</f>
        <v>Yes</v>
      </c>
      <c r="F290" s="56" t="s">
        <v>190</v>
      </c>
      <c r="G290" s="56" t="s">
        <v>64</v>
      </c>
      <c r="H290" s="56" t="s">
        <v>139</v>
      </c>
      <c r="I290" s="56" t="s">
        <v>2034</v>
      </c>
      <c r="J290" s="56" t="s">
        <v>4664</v>
      </c>
      <c r="K290" s="56" t="s">
        <v>56</v>
      </c>
      <c r="L290" s="56" t="s">
        <v>50</v>
      </c>
      <c r="M290" s="57">
        <v>120</v>
      </c>
      <c r="N290" s="57" cm="1">
        <f t="array" ref="N290">O290</f>
        <v>200</v>
      </c>
      <c r="O290" s="57">
        <v>200</v>
      </c>
      <c r="P290" s="58" cm="1">
        <f t="array" ref="P290">(O290*$P$3)*(M290/O290)</f>
        <v>166.79999999999998</v>
      </c>
      <c r="Q290" s="58" cm="1">
        <f t="array" ref="Q290">R290</f>
        <v>334</v>
      </c>
      <c r="R290" s="58" cm="1">
        <f t="array" ref="R290">ROUND(O290*$P$3*(1+$Q$3),0)</f>
        <v>334</v>
      </c>
      <c r="S290" s="56" t="s">
        <v>57</v>
      </c>
      <c r="T290" s="60" t="s">
        <v>58</v>
      </c>
      <c r="U290" s="51"/>
      <c r="V290" s="61"/>
      <c r="W290" s="61"/>
      <c r="X290" s="61"/>
      <c r="Y290" s="61"/>
      <c r="Z290" s="53">
        <f t="shared" si="4"/>
        <v>0</v>
      </c>
    </row>
    <row r="291" spans="1:26" ht="16" customHeight="1" x14ac:dyDescent="0.2">
      <c r="A291" s="54"/>
      <c r="B291" s="63" t="s">
        <v>5275</v>
      </c>
      <c r="C291" s="56" t="s">
        <v>5276</v>
      </c>
      <c r="D291" s="56" t="s">
        <v>5277</v>
      </c>
      <c r="E291" s="56" t="str" cm="1">
        <f t="array" ref="E291">_xlfn.XLOOKUP(C291,Master!E1:E2386,Master!H1:H2386)</f>
        <v>Yes</v>
      </c>
      <c r="F291" s="56" t="s">
        <v>190</v>
      </c>
      <c r="G291" s="56" t="s">
        <v>67</v>
      </c>
      <c r="H291" s="56" t="s">
        <v>139</v>
      </c>
      <c r="I291" s="56" t="s">
        <v>2034</v>
      </c>
      <c r="J291" s="56" t="s">
        <v>4664</v>
      </c>
      <c r="K291" s="56" t="s">
        <v>56</v>
      </c>
      <c r="L291" s="56" t="s">
        <v>50</v>
      </c>
      <c r="M291" s="57">
        <v>120</v>
      </c>
      <c r="N291" s="57" cm="1">
        <f t="array" ref="N291">O291</f>
        <v>200</v>
      </c>
      <c r="O291" s="57">
        <v>200</v>
      </c>
      <c r="P291" s="58" cm="1">
        <f t="array" ref="P291">(O291*$P$3)*(M291/O291)</f>
        <v>166.79999999999998</v>
      </c>
      <c r="Q291" s="58" cm="1">
        <f t="array" ref="Q291">R291</f>
        <v>334</v>
      </c>
      <c r="R291" s="58" cm="1">
        <f t="array" ref="R291">ROUND(O291*$P$3*(1+$Q$3),0)</f>
        <v>334</v>
      </c>
      <c r="S291" s="56" t="s">
        <v>57</v>
      </c>
      <c r="T291" s="60" t="s">
        <v>58</v>
      </c>
      <c r="U291" s="51"/>
      <c r="V291" s="61"/>
      <c r="W291" s="61"/>
      <c r="X291" s="61"/>
      <c r="Y291" s="61"/>
      <c r="Z291" s="53">
        <f t="shared" si="4"/>
        <v>0</v>
      </c>
    </row>
    <row r="292" spans="1:26" ht="16" customHeight="1" x14ac:dyDescent="0.2">
      <c r="A292" s="54"/>
      <c r="B292" s="63" t="s">
        <v>5278</v>
      </c>
      <c r="C292" s="56" t="s">
        <v>5279</v>
      </c>
      <c r="D292" s="56" t="s">
        <v>5280</v>
      </c>
      <c r="E292" s="56" t="str" cm="1">
        <f t="array" ref="E292">_xlfn.XLOOKUP(C292,Master!E1:E2386,Master!H1:H2386)</f>
        <v>Yes</v>
      </c>
      <c r="F292" s="56" t="s">
        <v>190</v>
      </c>
      <c r="G292" s="56" t="s">
        <v>70</v>
      </c>
      <c r="H292" s="56" t="s">
        <v>139</v>
      </c>
      <c r="I292" s="56" t="s">
        <v>2034</v>
      </c>
      <c r="J292" s="56" t="s">
        <v>4664</v>
      </c>
      <c r="K292" s="56" t="s">
        <v>56</v>
      </c>
      <c r="L292" s="56" t="s">
        <v>50</v>
      </c>
      <c r="M292" s="57">
        <v>120</v>
      </c>
      <c r="N292" s="57" cm="1">
        <f t="array" ref="N292">O292</f>
        <v>200</v>
      </c>
      <c r="O292" s="57">
        <v>200</v>
      </c>
      <c r="P292" s="58" cm="1">
        <f t="array" ref="P292">(O292*$P$3)*(M292/O292)</f>
        <v>166.79999999999998</v>
      </c>
      <c r="Q292" s="58" cm="1">
        <f t="array" ref="Q292">R292</f>
        <v>334</v>
      </c>
      <c r="R292" s="58" cm="1">
        <f t="array" ref="R292">ROUND(O292*$P$3*(1+$Q$3),0)</f>
        <v>334</v>
      </c>
      <c r="S292" s="56" t="s">
        <v>57</v>
      </c>
      <c r="T292" s="60" t="s">
        <v>58</v>
      </c>
      <c r="U292" s="51"/>
      <c r="V292" s="61"/>
      <c r="W292" s="61"/>
      <c r="X292" s="61"/>
      <c r="Y292" s="61"/>
      <c r="Z292" s="53">
        <f t="shared" si="4"/>
        <v>0</v>
      </c>
    </row>
    <row r="293" spans="1:26" ht="16" customHeight="1" x14ac:dyDescent="0.2">
      <c r="A293" s="54"/>
      <c r="B293" s="63" t="s">
        <v>5281</v>
      </c>
      <c r="C293" s="56" t="s">
        <v>5282</v>
      </c>
      <c r="D293" s="56" t="s">
        <v>5283</v>
      </c>
      <c r="E293" s="56" t="str" cm="1">
        <f t="array" ref="E293">_xlfn.XLOOKUP(C293,Master!E1:E2386,Master!H1:H2386)</f>
        <v>Yes</v>
      </c>
      <c r="F293" s="56" t="s">
        <v>190</v>
      </c>
      <c r="G293" s="56" t="s">
        <v>282</v>
      </c>
      <c r="H293" s="56" t="s">
        <v>139</v>
      </c>
      <c r="I293" s="56" t="s">
        <v>2034</v>
      </c>
      <c r="J293" s="56" t="s">
        <v>4664</v>
      </c>
      <c r="K293" s="56" t="s">
        <v>56</v>
      </c>
      <c r="L293" s="56" t="s">
        <v>50</v>
      </c>
      <c r="M293" s="57">
        <v>120</v>
      </c>
      <c r="N293" s="57" cm="1">
        <f t="array" ref="N293">O293</f>
        <v>200</v>
      </c>
      <c r="O293" s="57">
        <v>200</v>
      </c>
      <c r="P293" s="58" cm="1">
        <f t="array" ref="P293">(O293*$P$3)*(M293/O293)</f>
        <v>166.79999999999998</v>
      </c>
      <c r="Q293" s="58" cm="1">
        <f t="array" ref="Q293">R293</f>
        <v>334</v>
      </c>
      <c r="R293" s="58" cm="1">
        <f t="array" ref="R293">ROUND(O293*$P$3*(1+$Q$3),0)</f>
        <v>334</v>
      </c>
      <c r="S293" s="56" t="s">
        <v>57</v>
      </c>
      <c r="T293" s="60" t="s">
        <v>58</v>
      </c>
      <c r="U293" s="51"/>
      <c r="V293" s="61"/>
      <c r="W293" s="61"/>
      <c r="X293" s="61"/>
      <c r="Y293" s="61"/>
      <c r="Z293" s="53">
        <f t="shared" si="4"/>
        <v>0</v>
      </c>
    </row>
    <row r="294" spans="1:26" ht="16" customHeight="1" x14ac:dyDescent="0.2">
      <c r="A294" s="54"/>
      <c r="B294" s="63" t="s">
        <v>5284</v>
      </c>
      <c r="C294" s="56" t="s">
        <v>5285</v>
      </c>
      <c r="D294" s="56" t="s">
        <v>5286</v>
      </c>
      <c r="E294" s="56" t="str" cm="1">
        <f t="array" ref="E294">_xlfn.XLOOKUP(C294,Master!E1:E2386,Master!H1:H2386)</f>
        <v>Yes</v>
      </c>
      <c r="F294" s="56" t="s">
        <v>190</v>
      </c>
      <c r="G294" s="56" t="s">
        <v>285</v>
      </c>
      <c r="H294" s="56" t="s">
        <v>139</v>
      </c>
      <c r="I294" s="56" t="s">
        <v>2034</v>
      </c>
      <c r="J294" s="56" t="s">
        <v>4664</v>
      </c>
      <c r="K294" s="56" t="s">
        <v>56</v>
      </c>
      <c r="L294" s="56" t="s">
        <v>50</v>
      </c>
      <c r="M294" s="57">
        <v>120</v>
      </c>
      <c r="N294" s="57" cm="1">
        <f t="array" ref="N294">O294</f>
        <v>200</v>
      </c>
      <c r="O294" s="57">
        <v>200</v>
      </c>
      <c r="P294" s="58" cm="1">
        <f t="array" ref="P294">(O294*$P$3)*(M294/O294)</f>
        <v>166.79999999999998</v>
      </c>
      <c r="Q294" s="58" cm="1">
        <f t="array" ref="Q294">R294</f>
        <v>334</v>
      </c>
      <c r="R294" s="58" cm="1">
        <f t="array" ref="R294">ROUND(O294*$P$3*(1+$Q$3),0)</f>
        <v>334</v>
      </c>
      <c r="S294" s="56" t="s">
        <v>57</v>
      </c>
      <c r="T294" s="60" t="s">
        <v>58</v>
      </c>
      <c r="U294" s="51"/>
      <c r="V294" s="61"/>
      <c r="W294" s="61"/>
      <c r="X294" s="61"/>
      <c r="Y294" s="61"/>
      <c r="Z294" s="53">
        <f t="shared" si="4"/>
        <v>0</v>
      </c>
    </row>
    <row r="295" spans="1:26" ht="16" customHeight="1" x14ac:dyDescent="0.2">
      <c r="A295" s="54"/>
      <c r="B295" s="63" t="s">
        <v>5287</v>
      </c>
      <c r="C295" s="56" t="s">
        <v>5288</v>
      </c>
      <c r="D295" s="56" t="s">
        <v>5289</v>
      </c>
      <c r="E295" s="56" t="str" cm="1">
        <f t="array" ref="E295">_xlfn.XLOOKUP(C295,Master!E1:E2386,Master!H1:H2386)</f>
        <v>Yes</v>
      </c>
      <c r="F295" s="56" t="s">
        <v>4663</v>
      </c>
      <c r="G295" s="56" t="s">
        <v>61</v>
      </c>
      <c r="H295" s="56" t="s">
        <v>451</v>
      </c>
      <c r="I295" s="56" t="s">
        <v>211</v>
      </c>
      <c r="J295" s="56" t="s">
        <v>4664</v>
      </c>
      <c r="K295" s="56" t="s">
        <v>56</v>
      </c>
      <c r="L295" s="56" t="s">
        <v>50</v>
      </c>
      <c r="M295" s="57">
        <v>110</v>
      </c>
      <c r="N295" s="57" cm="1">
        <f t="array" ref="N295">O295</f>
        <v>200</v>
      </c>
      <c r="O295" s="57">
        <v>200</v>
      </c>
      <c r="P295" s="58" cm="1">
        <f t="array" ref="P295">(O295*$P$3)*(M295/O295)</f>
        <v>152.9</v>
      </c>
      <c r="Q295" s="58" cm="1">
        <f t="array" ref="Q295">R295</f>
        <v>334</v>
      </c>
      <c r="R295" s="58" cm="1">
        <f t="array" ref="R295">ROUND(O295*$P$3*(1+$Q$3),0)</f>
        <v>334</v>
      </c>
      <c r="S295" s="56" t="s">
        <v>57</v>
      </c>
      <c r="T295" s="60" t="s">
        <v>58</v>
      </c>
      <c r="U295" s="51"/>
      <c r="V295" s="61"/>
      <c r="W295" s="61"/>
      <c r="X295" s="61"/>
      <c r="Y295" s="61"/>
      <c r="Z295" s="53">
        <f t="shared" si="4"/>
        <v>0</v>
      </c>
    </row>
    <row r="296" spans="1:26" ht="16" customHeight="1" x14ac:dyDescent="0.2">
      <c r="A296" s="54"/>
      <c r="B296" s="63" t="s">
        <v>5290</v>
      </c>
      <c r="C296" s="56" t="s">
        <v>5291</v>
      </c>
      <c r="D296" s="56" t="s">
        <v>5292</v>
      </c>
      <c r="E296" s="56" t="str" cm="1">
        <f t="array" ref="E296">_xlfn.XLOOKUP(C296,Master!E1:E2386,Master!H1:H2386)</f>
        <v>Yes</v>
      </c>
      <c r="F296" s="56" t="s">
        <v>4663</v>
      </c>
      <c r="G296" s="56" t="s">
        <v>64</v>
      </c>
      <c r="H296" s="56" t="s">
        <v>451</v>
      </c>
      <c r="I296" s="56" t="s">
        <v>211</v>
      </c>
      <c r="J296" s="56" t="s">
        <v>4664</v>
      </c>
      <c r="K296" s="56" t="s">
        <v>56</v>
      </c>
      <c r="L296" s="56" t="s">
        <v>50</v>
      </c>
      <c r="M296" s="57">
        <v>110</v>
      </c>
      <c r="N296" s="57" cm="1">
        <f t="array" ref="N296">O296</f>
        <v>200</v>
      </c>
      <c r="O296" s="57">
        <v>200</v>
      </c>
      <c r="P296" s="58" cm="1">
        <f t="array" ref="P296">(O296*$P$3)*(M296/O296)</f>
        <v>152.9</v>
      </c>
      <c r="Q296" s="58" cm="1">
        <f t="array" ref="Q296">R296</f>
        <v>334</v>
      </c>
      <c r="R296" s="58" cm="1">
        <f t="array" ref="R296">ROUND(O296*$P$3*(1+$Q$3),0)</f>
        <v>334</v>
      </c>
      <c r="S296" s="56" t="s">
        <v>57</v>
      </c>
      <c r="T296" s="60" t="s">
        <v>58</v>
      </c>
      <c r="U296" s="51"/>
      <c r="V296" s="61"/>
      <c r="W296" s="61"/>
      <c r="X296" s="61"/>
      <c r="Y296" s="61"/>
      <c r="Z296" s="53">
        <f t="shared" si="4"/>
        <v>0</v>
      </c>
    </row>
    <row r="297" spans="1:26" ht="16" customHeight="1" x14ac:dyDescent="0.2">
      <c r="A297" s="54"/>
      <c r="B297" s="63" t="s">
        <v>5293</v>
      </c>
      <c r="C297" s="56" t="s">
        <v>5294</v>
      </c>
      <c r="D297" s="56" t="s">
        <v>5295</v>
      </c>
      <c r="E297" s="56" t="str" cm="1">
        <f t="array" ref="E297">_xlfn.XLOOKUP(C297,Master!E1:E2386,Master!H1:H2386)</f>
        <v>Yes</v>
      </c>
      <c r="F297" s="56" t="s">
        <v>4663</v>
      </c>
      <c r="G297" s="56" t="s">
        <v>67</v>
      </c>
      <c r="H297" s="56" t="s">
        <v>451</v>
      </c>
      <c r="I297" s="56" t="s">
        <v>211</v>
      </c>
      <c r="J297" s="56" t="s">
        <v>4664</v>
      </c>
      <c r="K297" s="56" t="s">
        <v>56</v>
      </c>
      <c r="L297" s="56" t="s">
        <v>50</v>
      </c>
      <c r="M297" s="57">
        <v>110</v>
      </c>
      <c r="N297" s="57" cm="1">
        <f t="array" ref="N297">O297</f>
        <v>200</v>
      </c>
      <c r="O297" s="57">
        <v>200</v>
      </c>
      <c r="P297" s="58" cm="1">
        <f t="array" ref="P297">(O297*$P$3)*(M297/O297)</f>
        <v>152.9</v>
      </c>
      <c r="Q297" s="58" cm="1">
        <f t="array" ref="Q297">R297</f>
        <v>334</v>
      </c>
      <c r="R297" s="58" cm="1">
        <f t="array" ref="R297">ROUND(O297*$P$3*(1+$Q$3),0)</f>
        <v>334</v>
      </c>
      <c r="S297" s="56" t="s">
        <v>57</v>
      </c>
      <c r="T297" s="60" t="s">
        <v>58</v>
      </c>
      <c r="U297" s="51"/>
      <c r="V297" s="61"/>
      <c r="W297" s="61"/>
      <c r="X297" s="61"/>
      <c r="Y297" s="61"/>
      <c r="Z297" s="53">
        <f t="shared" si="4"/>
        <v>0</v>
      </c>
    </row>
    <row r="298" spans="1:26" ht="16" customHeight="1" x14ac:dyDescent="0.2">
      <c r="A298" s="54"/>
      <c r="B298" s="63" t="s">
        <v>5296</v>
      </c>
      <c r="C298" s="56" t="s">
        <v>5297</v>
      </c>
      <c r="D298" s="56" t="s">
        <v>5298</v>
      </c>
      <c r="E298" s="56" t="str" cm="1">
        <f t="array" ref="E298">_xlfn.XLOOKUP(C298,Master!E1:E2386,Master!H1:H2386)</f>
        <v>Yes</v>
      </c>
      <c r="F298" s="56" t="s">
        <v>4663</v>
      </c>
      <c r="G298" s="56" t="s">
        <v>70</v>
      </c>
      <c r="H298" s="56" t="s">
        <v>451</v>
      </c>
      <c r="I298" s="56" t="s">
        <v>211</v>
      </c>
      <c r="J298" s="56" t="s">
        <v>4664</v>
      </c>
      <c r="K298" s="56" t="s">
        <v>56</v>
      </c>
      <c r="L298" s="56" t="s">
        <v>50</v>
      </c>
      <c r="M298" s="57">
        <v>110</v>
      </c>
      <c r="N298" s="57" cm="1">
        <f t="array" ref="N298">O298</f>
        <v>200</v>
      </c>
      <c r="O298" s="57">
        <v>200</v>
      </c>
      <c r="P298" s="58" cm="1">
        <f t="array" ref="P298">(O298*$P$3)*(M298/O298)</f>
        <v>152.9</v>
      </c>
      <c r="Q298" s="58" cm="1">
        <f t="array" ref="Q298">R298</f>
        <v>334</v>
      </c>
      <c r="R298" s="58" cm="1">
        <f t="array" ref="R298">ROUND(O298*$P$3*(1+$Q$3),0)</f>
        <v>334</v>
      </c>
      <c r="S298" s="56" t="s">
        <v>57</v>
      </c>
      <c r="T298" s="60" t="s">
        <v>58</v>
      </c>
      <c r="U298" s="51"/>
      <c r="V298" s="61"/>
      <c r="W298" s="61"/>
      <c r="X298" s="61"/>
      <c r="Y298" s="61"/>
      <c r="Z298" s="53">
        <f t="shared" si="4"/>
        <v>0</v>
      </c>
    </row>
    <row r="299" spans="1:26" ht="16" customHeight="1" x14ac:dyDescent="0.2">
      <c r="A299" s="54"/>
      <c r="B299" s="63" t="s">
        <v>5299</v>
      </c>
      <c r="C299" s="56" t="s">
        <v>5300</v>
      </c>
      <c r="D299" s="56" t="s">
        <v>5301</v>
      </c>
      <c r="E299" s="56" t="str" cm="1">
        <f t="array" ref="E299">_xlfn.XLOOKUP(C299,Master!E1:E2386,Master!H1:H2386)</f>
        <v>Yes</v>
      </c>
      <c r="F299" s="56" t="s">
        <v>4663</v>
      </c>
      <c r="G299" s="56" t="s">
        <v>282</v>
      </c>
      <c r="H299" s="56" t="s">
        <v>451</v>
      </c>
      <c r="I299" s="56" t="s">
        <v>211</v>
      </c>
      <c r="J299" s="56" t="s">
        <v>4664</v>
      </c>
      <c r="K299" s="56" t="s">
        <v>56</v>
      </c>
      <c r="L299" s="56" t="s">
        <v>50</v>
      </c>
      <c r="M299" s="57">
        <v>110</v>
      </c>
      <c r="N299" s="57" cm="1">
        <f t="array" ref="N299">O299</f>
        <v>200</v>
      </c>
      <c r="O299" s="57">
        <v>200</v>
      </c>
      <c r="P299" s="58" cm="1">
        <f t="array" ref="P299">(O299*$P$3)*(M299/O299)</f>
        <v>152.9</v>
      </c>
      <c r="Q299" s="58" cm="1">
        <f t="array" ref="Q299">R299</f>
        <v>334</v>
      </c>
      <c r="R299" s="58" cm="1">
        <f t="array" ref="R299">ROUND(O299*$P$3*(1+$Q$3),0)</f>
        <v>334</v>
      </c>
      <c r="S299" s="56" t="s">
        <v>57</v>
      </c>
      <c r="T299" s="60" t="s">
        <v>58</v>
      </c>
      <c r="U299" s="51"/>
      <c r="V299" s="61"/>
      <c r="W299" s="61"/>
      <c r="X299" s="61"/>
      <c r="Y299" s="61"/>
      <c r="Z299" s="53">
        <f t="shared" si="4"/>
        <v>0</v>
      </c>
    </row>
    <row r="300" spans="1:26" ht="16" customHeight="1" x14ac:dyDescent="0.2">
      <c r="A300" s="54"/>
      <c r="B300" s="63" t="s">
        <v>5302</v>
      </c>
      <c r="C300" s="56" t="s">
        <v>5303</v>
      </c>
      <c r="D300" s="56" t="s">
        <v>5304</v>
      </c>
      <c r="E300" s="56" t="str" cm="1">
        <f t="array" ref="E300">_xlfn.XLOOKUP(C300,Master!E1:E2386,Master!H1:H2386)</f>
        <v>Yes</v>
      </c>
      <c r="F300" s="56" t="s">
        <v>4663</v>
      </c>
      <c r="G300" s="56" t="s">
        <v>285</v>
      </c>
      <c r="H300" s="56" t="s">
        <v>451</v>
      </c>
      <c r="I300" s="56" t="s">
        <v>211</v>
      </c>
      <c r="J300" s="56" t="s">
        <v>4664</v>
      </c>
      <c r="K300" s="56" t="s">
        <v>56</v>
      </c>
      <c r="L300" s="56" t="s">
        <v>50</v>
      </c>
      <c r="M300" s="57">
        <v>110</v>
      </c>
      <c r="N300" s="57" cm="1">
        <f t="array" ref="N300">O300</f>
        <v>200</v>
      </c>
      <c r="O300" s="57">
        <v>200</v>
      </c>
      <c r="P300" s="58" cm="1">
        <f t="array" ref="P300">(O300*$P$3)*(M300/O300)</f>
        <v>152.9</v>
      </c>
      <c r="Q300" s="58" cm="1">
        <f t="array" ref="Q300">R300</f>
        <v>334</v>
      </c>
      <c r="R300" s="58" cm="1">
        <f t="array" ref="R300">ROUND(O300*$P$3*(1+$Q$3),0)</f>
        <v>334</v>
      </c>
      <c r="S300" s="56" t="s">
        <v>57</v>
      </c>
      <c r="T300" s="60" t="s">
        <v>58</v>
      </c>
      <c r="U300" s="51"/>
      <c r="V300" s="61"/>
      <c r="W300" s="61"/>
      <c r="X300" s="61"/>
      <c r="Y300" s="61"/>
      <c r="Z300" s="53">
        <f t="shared" si="4"/>
        <v>0</v>
      </c>
    </row>
    <row r="301" spans="1:26" s="242" customFormat="1" ht="16" customHeight="1" x14ac:dyDescent="0.2">
      <c r="A301" s="231"/>
      <c r="B301" s="232" t="s">
        <v>5305</v>
      </c>
      <c r="C301" s="233" t="s">
        <v>5306</v>
      </c>
      <c r="D301" s="233" t="s">
        <v>5307</v>
      </c>
      <c r="E301" s="233" t="str" cm="1">
        <f t="array" ref="E301">_xlfn.XLOOKUP(C301,Master!E1:E2386,Master!H1:H2386)</f>
        <v>No</v>
      </c>
      <c r="F301" s="233" t="s">
        <v>4677</v>
      </c>
      <c r="G301" s="233" t="s">
        <v>61</v>
      </c>
      <c r="H301" s="233" t="s">
        <v>451</v>
      </c>
      <c r="I301" s="233" t="s">
        <v>211</v>
      </c>
      <c r="J301" s="233" t="s">
        <v>4664</v>
      </c>
      <c r="K301" s="233" t="s">
        <v>56</v>
      </c>
      <c r="L301" s="233" t="s">
        <v>50</v>
      </c>
      <c r="M301" s="234">
        <v>110</v>
      </c>
      <c r="N301" s="234" cm="1">
        <f t="array" ref="N301">O301</f>
        <v>200</v>
      </c>
      <c r="O301" s="234">
        <v>200</v>
      </c>
      <c r="P301" s="235" cm="1">
        <f t="array" ref="P301">(O301*$P$3)*(M301/O301)</f>
        <v>152.9</v>
      </c>
      <c r="Q301" s="235" cm="1">
        <f t="array" ref="Q301">R301</f>
        <v>334</v>
      </c>
      <c r="R301" s="235" cm="1">
        <f t="array" ref="R301">ROUND(O301*$P$3*(1+$Q$3),0)</f>
        <v>334</v>
      </c>
      <c r="S301" s="233" t="s">
        <v>57</v>
      </c>
      <c r="T301" s="237" t="s">
        <v>58</v>
      </c>
      <c r="U301" s="238"/>
      <c r="V301" s="239"/>
      <c r="W301" s="239"/>
      <c r="X301" s="239"/>
      <c r="Y301" s="239"/>
      <c r="Z301" s="240">
        <f t="shared" si="4"/>
        <v>0</v>
      </c>
    </row>
    <row r="302" spans="1:26" s="242" customFormat="1" ht="16" customHeight="1" x14ac:dyDescent="0.2">
      <c r="A302" s="231"/>
      <c r="B302" s="232" t="s">
        <v>5308</v>
      </c>
      <c r="C302" s="233" t="s">
        <v>5309</v>
      </c>
      <c r="D302" s="233" t="s">
        <v>5310</v>
      </c>
      <c r="E302" s="233" t="str" cm="1">
        <f t="array" ref="E302">_xlfn.XLOOKUP(C302,Master!E1:E2386,Master!H1:H2386)</f>
        <v>No</v>
      </c>
      <c r="F302" s="233" t="s">
        <v>4677</v>
      </c>
      <c r="G302" s="233" t="s">
        <v>64</v>
      </c>
      <c r="H302" s="233" t="s">
        <v>451</v>
      </c>
      <c r="I302" s="233" t="s">
        <v>211</v>
      </c>
      <c r="J302" s="233" t="s">
        <v>4664</v>
      </c>
      <c r="K302" s="233" t="s">
        <v>56</v>
      </c>
      <c r="L302" s="233" t="s">
        <v>50</v>
      </c>
      <c r="M302" s="234">
        <v>110</v>
      </c>
      <c r="N302" s="234" cm="1">
        <f t="array" ref="N302">O302</f>
        <v>200</v>
      </c>
      <c r="O302" s="234">
        <v>200</v>
      </c>
      <c r="P302" s="235" cm="1">
        <f t="array" ref="P302">(O302*$P$3)*(M302/O302)</f>
        <v>152.9</v>
      </c>
      <c r="Q302" s="235" cm="1">
        <f t="array" ref="Q302">R302</f>
        <v>334</v>
      </c>
      <c r="R302" s="235" cm="1">
        <f t="array" ref="R302">ROUND(O302*$P$3*(1+$Q$3),0)</f>
        <v>334</v>
      </c>
      <c r="S302" s="233" t="s">
        <v>57</v>
      </c>
      <c r="T302" s="237" t="s">
        <v>58</v>
      </c>
      <c r="U302" s="238"/>
      <c r="V302" s="239"/>
      <c r="W302" s="239"/>
      <c r="X302" s="239"/>
      <c r="Y302" s="239"/>
      <c r="Z302" s="240">
        <f t="shared" si="4"/>
        <v>0</v>
      </c>
    </row>
    <row r="303" spans="1:26" s="242" customFormat="1" ht="16" customHeight="1" x14ac:dyDescent="0.2">
      <c r="A303" s="231"/>
      <c r="B303" s="232" t="s">
        <v>5311</v>
      </c>
      <c r="C303" s="233" t="s">
        <v>5312</v>
      </c>
      <c r="D303" s="233" t="s">
        <v>5313</v>
      </c>
      <c r="E303" s="233" t="str" cm="1">
        <f t="array" ref="E303">_xlfn.XLOOKUP(C303,Master!E1:E2386,Master!H1:H2386)</f>
        <v>No</v>
      </c>
      <c r="F303" s="233" t="s">
        <v>4677</v>
      </c>
      <c r="G303" s="233" t="s">
        <v>67</v>
      </c>
      <c r="H303" s="233" t="s">
        <v>451</v>
      </c>
      <c r="I303" s="233" t="s">
        <v>211</v>
      </c>
      <c r="J303" s="233" t="s">
        <v>4664</v>
      </c>
      <c r="K303" s="233" t="s">
        <v>56</v>
      </c>
      <c r="L303" s="233" t="s">
        <v>50</v>
      </c>
      <c r="M303" s="234">
        <v>110</v>
      </c>
      <c r="N303" s="234" cm="1">
        <f t="array" ref="N303">O303</f>
        <v>200</v>
      </c>
      <c r="O303" s="234">
        <v>200</v>
      </c>
      <c r="P303" s="235" cm="1">
        <f t="array" ref="P303">(O303*$P$3)*(M303/O303)</f>
        <v>152.9</v>
      </c>
      <c r="Q303" s="235" cm="1">
        <f t="array" ref="Q303">R303</f>
        <v>334</v>
      </c>
      <c r="R303" s="235" cm="1">
        <f t="array" ref="R303">ROUND(O303*$P$3*(1+$Q$3),0)</f>
        <v>334</v>
      </c>
      <c r="S303" s="233" t="s">
        <v>57</v>
      </c>
      <c r="T303" s="237" t="s">
        <v>58</v>
      </c>
      <c r="U303" s="238"/>
      <c r="V303" s="239"/>
      <c r="W303" s="239"/>
      <c r="X303" s="239"/>
      <c r="Y303" s="239"/>
      <c r="Z303" s="240">
        <f t="shared" si="4"/>
        <v>0</v>
      </c>
    </row>
    <row r="304" spans="1:26" s="242" customFormat="1" ht="16" customHeight="1" x14ac:dyDescent="0.2">
      <c r="A304" s="231"/>
      <c r="B304" s="232" t="s">
        <v>5314</v>
      </c>
      <c r="C304" s="233" t="s">
        <v>5315</v>
      </c>
      <c r="D304" s="233" t="s">
        <v>5316</v>
      </c>
      <c r="E304" s="233" t="str" cm="1">
        <f t="array" ref="E304">_xlfn.XLOOKUP(C304,Master!E1:E2386,Master!H1:H2386)</f>
        <v>No</v>
      </c>
      <c r="F304" s="233" t="s">
        <v>4677</v>
      </c>
      <c r="G304" s="233" t="s">
        <v>70</v>
      </c>
      <c r="H304" s="233" t="s">
        <v>451</v>
      </c>
      <c r="I304" s="233" t="s">
        <v>211</v>
      </c>
      <c r="J304" s="233" t="s">
        <v>4664</v>
      </c>
      <c r="K304" s="233" t="s">
        <v>56</v>
      </c>
      <c r="L304" s="233" t="s">
        <v>50</v>
      </c>
      <c r="M304" s="234">
        <v>110</v>
      </c>
      <c r="N304" s="234" cm="1">
        <f t="array" ref="N304">O304</f>
        <v>200</v>
      </c>
      <c r="O304" s="234">
        <v>200</v>
      </c>
      <c r="P304" s="235" cm="1">
        <f t="array" ref="P304">(O304*$P$3)*(M304/O304)</f>
        <v>152.9</v>
      </c>
      <c r="Q304" s="235" cm="1">
        <f t="array" ref="Q304">R304</f>
        <v>334</v>
      </c>
      <c r="R304" s="235" cm="1">
        <f t="array" ref="R304">ROUND(O304*$P$3*(1+$Q$3),0)</f>
        <v>334</v>
      </c>
      <c r="S304" s="233" t="s">
        <v>57</v>
      </c>
      <c r="T304" s="237" t="s">
        <v>58</v>
      </c>
      <c r="U304" s="238"/>
      <c r="V304" s="239"/>
      <c r="W304" s="239"/>
      <c r="X304" s="239"/>
      <c r="Y304" s="239"/>
      <c r="Z304" s="240">
        <f t="shared" si="4"/>
        <v>0</v>
      </c>
    </row>
    <row r="305" spans="1:26" s="242" customFormat="1" ht="16" customHeight="1" x14ac:dyDescent="0.2">
      <c r="A305" s="231"/>
      <c r="B305" s="232" t="s">
        <v>5317</v>
      </c>
      <c r="C305" s="233" t="s">
        <v>5318</v>
      </c>
      <c r="D305" s="233" t="s">
        <v>5319</v>
      </c>
      <c r="E305" s="233" t="str" cm="1">
        <f t="array" ref="E305">_xlfn.XLOOKUP(C305,Master!E1:E2386,Master!H1:H2386)</f>
        <v>No</v>
      </c>
      <c r="F305" s="233" t="s">
        <v>4677</v>
      </c>
      <c r="G305" s="233" t="s">
        <v>282</v>
      </c>
      <c r="H305" s="233" t="s">
        <v>451</v>
      </c>
      <c r="I305" s="233" t="s">
        <v>211</v>
      </c>
      <c r="J305" s="233" t="s">
        <v>4664</v>
      </c>
      <c r="K305" s="233" t="s">
        <v>56</v>
      </c>
      <c r="L305" s="233" t="s">
        <v>50</v>
      </c>
      <c r="M305" s="234">
        <v>110</v>
      </c>
      <c r="N305" s="234" cm="1">
        <f t="array" ref="N305">O305</f>
        <v>200</v>
      </c>
      <c r="O305" s="234">
        <v>200</v>
      </c>
      <c r="P305" s="235" cm="1">
        <f t="array" ref="P305">(O305*$P$3)*(M305/O305)</f>
        <v>152.9</v>
      </c>
      <c r="Q305" s="235" cm="1">
        <f t="array" ref="Q305">R305</f>
        <v>334</v>
      </c>
      <c r="R305" s="235" cm="1">
        <f t="array" ref="R305">ROUND(O305*$P$3*(1+$Q$3),0)</f>
        <v>334</v>
      </c>
      <c r="S305" s="233" t="s">
        <v>57</v>
      </c>
      <c r="T305" s="237" t="s">
        <v>58</v>
      </c>
      <c r="U305" s="238"/>
      <c r="V305" s="239"/>
      <c r="W305" s="239"/>
      <c r="X305" s="239"/>
      <c r="Y305" s="239"/>
      <c r="Z305" s="240">
        <f t="shared" si="4"/>
        <v>0</v>
      </c>
    </row>
    <row r="306" spans="1:26" s="242" customFormat="1" ht="16" customHeight="1" x14ac:dyDescent="0.2">
      <c r="A306" s="231"/>
      <c r="B306" s="232" t="s">
        <v>5320</v>
      </c>
      <c r="C306" s="233" t="s">
        <v>5321</v>
      </c>
      <c r="D306" s="233" t="s">
        <v>5322</v>
      </c>
      <c r="E306" s="233" t="str" cm="1">
        <f t="array" ref="E306">_xlfn.XLOOKUP(C306,Master!E1:E2386,Master!H1:H2386)</f>
        <v>No</v>
      </c>
      <c r="F306" s="233" t="s">
        <v>4677</v>
      </c>
      <c r="G306" s="233" t="s">
        <v>285</v>
      </c>
      <c r="H306" s="233" t="s">
        <v>451</v>
      </c>
      <c r="I306" s="233" t="s">
        <v>211</v>
      </c>
      <c r="J306" s="233" t="s">
        <v>4664</v>
      </c>
      <c r="K306" s="233" t="s">
        <v>56</v>
      </c>
      <c r="L306" s="233" t="s">
        <v>50</v>
      </c>
      <c r="M306" s="234">
        <v>110</v>
      </c>
      <c r="N306" s="234" cm="1">
        <f t="array" ref="N306">O306</f>
        <v>200</v>
      </c>
      <c r="O306" s="234">
        <v>200</v>
      </c>
      <c r="P306" s="235" cm="1">
        <f t="array" ref="P306">(O306*$P$3)*(M306/O306)</f>
        <v>152.9</v>
      </c>
      <c r="Q306" s="235" cm="1">
        <f t="array" ref="Q306">R306</f>
        <v>334</v>
      </c>
      <c r="R306" s="235" cm="1">
        <f t="array" ref="R306">ROUND(O306*$P$3*(1+$Q$3),0)</f>
        <v>334</v>
      </c>
      <c r="S306" s="233" t="s">
        <v>57</v>
      </c>
      <c r="T306" s="237" t="s">
        <v>58</v>
      </c>
      <c r="U306" s="238"/>
      <c r="V306" s="239"/>
      <c r="W306" s="239"/>
      <c r="X306" s="239"/>
      <c r="Y306" s="239"/>
      <c r="Z306" s="240">
        <f t="shared" si="4"/>
        <v>0</v>
      </c>
    </row>
    <row r="307" spans="1:26" s="242" customFormat="1" ht="16" customHeight="1" x14ac:dyDescent="0.2">
      <c r="A307" s="231"/>
      <c r="B307" s="232" t="s">
        <v>5323</v>
      </c>
      <c r="C307" s="233" t="s">
        <v>5324</v>
      </c>
      <c r="D307" s="233" t="s">
        <v>5325</v>
      </c>
      <c r="E307" s="233" t="str" cm="1">
        <f t="array" ref="E307">_xlfn.XLOOKUP(C307,Master!E1:E2386,Master!H1:H2386)</f>
        <v>Yes</v>
      </c>
      <c r="F307" s="233" t="s">
        <v>190</v>
      </c>
      <c r="G307" s="233" t="s">
        <v>61</v>
      </c>
      <c r="H307" s="233" t="s">
        <v>451</v>
      </c>
      <c r="I307" s="233" t="s">
        <v>211</v>
      </c>
      <c r="J307" s="233" t="s">
        <v>4664</v>
      </c>
      <c r="K307" s="233" t="s">
        <v>56</v>
      </c>
      <c r="L307" s="233" t="s">
        <v>50</v>
      </c>
      <c r="M307" s="234">
        <v>110</v>
      </c>
      <c r="N307" s="234" cm="1">
        <f t="array" ref="N307">O307</f>
        <v>200</v>
      </c>
      <c r="O307" s="234">
        <v>200</v>
      </c>
      <c r="P307" s="235" cm="1">
        <f t="array" ref="P307">(O307*$P$3)*(M307/O307)</f>
        <v>152.9</v>
      </c>
      <c r="Q307" s="235" cm="1">
        <f t="array" ref="Q307">R307</f>
        <v>334</v>
      </c>
      <c r="R307" s="235" cm="1">
        <f t="array" ref="R307">ROUND(O307*$P$3*(1+$Q$3),0)</f>
        <v>334</v>
      </c>
      <c r="S307" s="233" t="s">
        <v>57</v>
      </c>
      <c r="T307" s="237" t="s">
        <v>58</v>
      </c>
      <c r="U307" s="238"/>
      <c r="V307" s="239"/>
      <c r="W307" s="239"/>
      <c r="X307" s="239"/>
      <c r="Y307" s="239"/>
      <c r="Z307" s="240">
        <f t="shared" si="4"/>
        <v>0</v>
      </c>
    </row>
    <row r="308" spans="1:26" s="242" customFormat="1" ht="16" customHeight="1" x14ac:dyDescent="0.2">
      <c r="A308" s="231"/>
      <c r="B308" s="232" t="s">
        <v>5326</v>
      </c>
      <c r="C308" s="233" t="s">
        <v>5327</v>
      </c>
      <c r="D308" s="233" t="s">
        <v>5328</v>
      </c>
      <c r="E308" s="233" t="str" cm="1">
        <f t="array" ref="E308">_xlfn.XLOOKUP(C308,Master!E1:E2386,Master!H1:H2386)</f>
        <v>Yes</v>
      </c>
      <c r="F308" s="233" t="s">
        <v>190</v>
      </c>
      <c r="G308" s="233" t="s">
        <v>64</v>
      </c>
      <c r="H308" s="233" t="s">
        <v>451</v>
      </c>
      <c r="I308" s="233" t="s">
        <v>211</v>
      </c>
      <c r="J308" s="233" t="s">
        <v>4664</v>
      </c>
      <c r="K308" s="233" t="s">
        <v>56</v>
      </c>
      <c r="L308" s="233" t="s">
        <v>50</v>
      </c>
      <c r="M308" s="234">
        <v>110</v>
      </c>
      <c r="N308" s="234" cm="1">
        <f t="array" ref="N308">O308</f>
        <v>200</v>
      </c>
      <c r="O308" s="234">
        <v>200</v>
      </c>
      <c r="P308" s="235" cm="1">
        <f t="array" ref="P308">(O308*$P$3)*(M308/O308)</f>
        <v>152.9</v>
      </c>
      <c r="Q308" s="235" cm="1">
        <f t="array" ref="Q308">R308</f>
        <v>334</v>
      </c>
      <c r="R308" s="235" cm="1">
        <f t="array" ref="R308">ROUND(O308*$P$3*(1+$Q$3),0)</f>
        <v>334</v>
      </c>
      <c r="S308" s="233" t="s">
        <v>57</v>
      </c>
      <c r="T308" s="237" t="s">
        <v>58</v>
      </c>
      <c r="U308" s="238"/>
      <c r="V308" s="239"/>
      <c r="W308" s="239"/>
      <c r="X308" s="239"/>
      <c r="Y308" s="239"/>
      <c r="Z308" s="240">
        <f t="shared" si="4"/>
        <v>0</v>
      </c>
    </row>
    <row r="309" spans="1:26" s="242" customFormat="1" ht="16" customHeight="1" x14ac:dyDescent="0.2">
      <c r="A309" s="231"/>
      <c r="B309" s="232" t="s">
        <v>5329</v>
      </c>
      <c r="C309" s="233" t="s">
        <v>5330</v>
      </c>
      <c r="D309" s="233" t="s">
        <v>5331</v>
      </c>
      <c r="E309" s="233" t="str" cm="1">
        <f t="array" ref="E309">_xlfn.XLOOKUP(C309,Master!E1:E2386,Master!H1:H2386)</f>
        <v>Yes</v>
      </c>
      <c r="F309" s="233" t="s">
        <v>190</v>
      </c>
      <c r="G309" s="233" t="s">
        <v>67</v>
      </c>
      <c r="H309" s="233" t="s">
        <v>451</v>
      </c>
      <c r="I309" s="233" t="s">
        <v>211</v>
      </c>
      <c r="J309" s="233" t="s">
        <v>4664</v>
      </c>
      <c r="K309" s="233" t="s">
        <v>56</v>
      </c>
      <c r="L309" s="233" t="s">
        <v>50</v>
      </c>
      <c r="M309" s="234">
        <v>110</v>
      </c>
      <c r="N309" s="234" cm="1">
        <f t="array" ref="N309">O309</f>
        <v>200</v>
      </c>
      <c r="O309" s="234">
        <v>200</v>
      </c>
      <c r="P309" s="235" cm="1">
        <f t="array" ref="P309">(O309*$P$3)*(M309/O309)</f>
        <v>152.9</v>
      </c>
      <c r="Q309" s="235" cm="1">
        <f t="array" ref="Q309">R309</f>
        <v>334</v>
      </c>
      <c r="R309" s="235" cm="1">
        <f t="array" ref="R309">ROUND(O309*$P$3*(1+$Q$3),0)</f>
        <v>334</v>
      </c>
      <c r="S309" s="233" t="s">
        <v>57</v>
      </c>
      <c r="T309" s="237" t="s">
        <v>58</v>
      </c>
      <c r="U309" s="238"/>
      <c r="V309" s="239"/>
      <c r="W309" s="239"/>
      <c r="X309" s="239"/>
      <c r="Y309" s="239"/>
      <c r="Z309" s="240">
        <f t="shared" si="4"/>
        <v>0</v>
      </c>
    </row>
    <row r="310" spans="1:26" s="242" customFormat="1" ht="16" customHeight="1" x14ac:dyDescent="0.2">
      <c r="A310" s="231"/>
      <c r="B310" s="232" t="s">
        <v>5332</v>
      </c>
      <c r="C310" s="233" t="s">
        <v>5333</v>
      </c>
      <c r="D310" s="233" t="s">
        <v>5334</v>
      </c>
      <c r="E310" s="233" t="str" cm="1">
        <f t="array" ref="E310">_xlfn.XLOOKUP(C310,Master!E1:E2386,Master!H1:H2386)</f>
        <v>Yes</v>
      </c>
      <c r="F310" s="233" t="s">
        <v>190</v>
      </c>
      <c r="G310" s="233" t="s">
        <v>70</v>
      </c>
      <c r="H310" s="233" t="s">
        <v>451</v>
      </c>
      <c r="I310" s="233" t="s">
        <v>211</v>
      </c>
      <c r="J310" s="233" t="s">
        <v>4664</v>
      </c>
      <c r="K310" s="233" t="s">
        <v>56</v>
      </c>
      <c r="L310" s="233" t="s">
        <v>50</v>
      </c>
      <c r="M310" s="234">
        <v>110</v>
      </c>
      <c r="N310" s="234" cm="1">
        <f t="array" ref="N310">O310</f>
        <v>200</v>
      </c>
      <c r="O310" s="234">
        <v>200</v>
      </c>
      <c r="P310" s="235" cm="1">
        <f t="array" ref="P310">(O310*$P$3)*(M310/O310)</f>
        <v>152.9</v>
      </c>
      <c r="Q310" s="235" cm="1">
        <f t="array" ref="Q310">R310</f>
        <v>334</v>
      </c>
      <c r="R310" s="235" cm="1">
        <f t="array" ref="R310">ROUND(O310*$P$3*(1+$Q$3),0)</f>
        <v>334</v>
      </c>
      <c r="S310" s="233" t="s">
        <v>57</v>
      </c>
      <c r="T310" s="237" t="s">
        <v>58</v>
      </c>
      <c r="U310" s="238"/>
      <c r="V310" s="239"/>
      <c r="W310" s="239"/>
      <c r="X310" s="239"/>
      <c r="Y310" s="239"/>
      <c r="Z310" s="240">
        <f t="shared" si="4"/>
        <v>0</v>
      </c>
    </row>
    <row r="311" spans="1:26" s="242" customFormat="1" ht="16" customHeight="1" x14ac:dyDescent="0.2">
      <c r="A311" s="231"/>
      <c r="B311" s="232" t="s">
        <v>5335</v>
      </c>
      <c r="C311" s="233" t="s">
        <v>5336</v>
      </c>
      <c r="D311" s="233" t="s">
        <v>5337</v>
      </c>
      <c r="E311" s="233" t="str" cm="1">
        <f t="array" ref="E311">_xlfn.XLOOKUP(C311,Master!E1:E2386,Master!H1:H2386)</f>
        <v>Yes</v>
      </c>
      <c r="F311" s="233" t="s">
        <v>190</v>
      </c>
      <c r="G311" s="233" t="s">
        <v>282</v>
      </c>
      <c r="H311" s="233" t="s">
        <v>451</v>
      </c>
      <c r="I311" s="233" t="s">
        <v>211</v>
      </c>
      <c r="J311" s="233" t="s">
        <v>4664</v>
      </c>
      <c r="K311" s="233" t="s">
        <v>56</v>
      </c>
      <c r="L311" s="233" t="s">
        <v>50</v>
      </c>
      <c r="M311" s="234">
        <v>110</v>
      </c>
      <c r="N311" s="234" cm="1">
        <f t="array" ref="N311">O311</f>
        <v>200</v>
      </c>
      <c r="O311" s="234">
        <v>200</v>
      </c>
      <c r="P311" s="235" cm="1">
        <f t="array" ref="P311">(O311*$P$3)*(M311/O311)</f>
        <v>152.9</v>
      </c>
      <c r="Q311" s="235" cm="1">
        <f t="array" ref="Q311">R311</f>
        <v>334</v>
      </c>
      <c r="R311" s="235" cm="1">
        <f t="array" ref="R311">ROUND(O311*$P$3*(1+$Q$3),0)</f>
        <v>334</v>
      </c>
      <c r="S311" s="233" t="s">
        <v>57</v>
      </c>
      <c r="T311" s="237" t="s">
        <v>58</v>
      </c>
      <c r="U311" s="238"/>
      <c r="V311" s="239"/>
      <c r="W311" s="239"/>
      <c r="X311" s="239"/>
      <c r="Y311" s="239"/>
      <c r="Z311" s="240">
        <f t="shared" si="4"/>
        <v>0</v>
      </c>
    </row>
    <row r="312" spans="1:26" s="242" customFormat="1" ht="16" customHeight="1" x14ac:dyDescent="0.2">
      <c r="A312" s="231"/>
      <c r="B312" s="232" t="s">
        <v>5338</v>
      </c>
      <c r="C312" s="233" t="s">
        <v>5339</v>
      </c>
      <c r="D312" s="233" t="s">
        <v>5340</v>
      </c>
      <c r="E312" s="233" t="str" cm="1">
        <f t="array" ref="E312">_xlfn.XLOOKUP(C312,Master!E1:E2386,Master!H1:H2386)</f>
        <v>Yes</v>
      </c>
      <c r="F312" s="233" t="s">
        <v>190</v>
      </c>
      <c r="G312" s="233" t="s">
        <v>285</v>
      </c>
      <c r="H312" s="233" t="s">
        <v>451</v>
      </c>
      <c r="I312" s="233" t="s">
        <v>211</v>
      </c>
      <c r="J312" s="233" t="s">
        <v>4664</v>
      </c>
      <c r="K312" s="233" t="s">
        <v>56</v>
      </c>
      <c r="L312" s="233" t="s">
        <v>50</v>
      </c>
      <c r="M312" s="234">
        <v>110</v>
      </c>
      <c r="N312" s="234" cm="1">
        <f t="array" ref="N312">O312</f>
        <v>200</v>
      </c>
      <c r="O312" s="234">
        <v>200</v>
      </c>
      <c r="P312" s="235" cm="1">
        <f t="array" ref="P312">(O312*$P$3)*(M312/O312)</f>
        <v>152.9</v>
      </c>
      <c r="Q312" s="235" cm="1">
        <f t="array" ref="Q312">R312</f>
        <v>334</v>
      </c>
      <c r="R312" s="235" cm="1">
        <f t="array" ref="R312">ROUND(O312*$P$3*(1+$Q$3),0)</f>
        <v>334</v>
      </c>
      <c r="S312" s="233" t="s">
        <v>57</v>
      </c>
      <c r="T312" s="237" t="s">
        <v>58</v>
      </c>
      <c r="U312" s="238"/>
      <c r="V312" s="239"/>
      <c r="W312" s="239"/>
      <c r="X312" s="239"/>
      <c r="Y312" s="239"/>
      <c r="Z312" s="240">
        <f t="shared" si="4"/>
        <v>0</v>
      </c>
    </row>
    <row r="313" spans="1:26" ht="16" customHeight="1" x14ac:dyDescent="0.2">
      <c r="A313" s="54"/>
      <c r="B313" s="63" t="s">
        <v>5341</v>
      </c>
      <c r="C313" s="56" t="s">
        <v>5342</v>
      </c>
      <c r="D313" s="56" t="s">
        <v>5343</v>
      </c>
      <c r="E313" s="56" t="str" cm="1">
        <f t="array" ref="E313">_xlfn.XLOOKUP(C313,Master!E1:E2386,Master!H1:H2386)</f>
        <v>No</v>
      </c>
      <c r="F313" s="56" t="s">
        <v>4663</v>
      </c>
      <c r="G313" s="56" t="s">
        <v>61</v>
      </c>
      <c r="H313" s="56" t="s">
        <v>53</v>
      </c>
      <c r="I313" s="56" t="s">
        <v>84</v>
      </c>
      <c r="J313" s="56" t="s">
        <v>4664</v>
      </c>
      <c r="K313" s="56" t="s">
        <v>56</v>
      </c>
      <c r="L313" s="56" t="s">
        <v>50</v>
      </c>
      <c r="M313" s="57">
        <v>82.5</v>
      </c>
      <c r="N313" s="57" cm="1">
        <f t="array" ref="N313">O313</f>
        <v>150</v>
      </c>
      <c r="O313" s="57">
        <v>150</v>
      </c>
      <c r="P313" s="58" cm="1">
        <f t="array" ref="P313">(O313*$P$3)*(M313/O313)</f>
        <v>114.675</v>
      </c>
      <c r="Q313" s="58" cm="1">
        <f t="array" ref="Q313">R313</f>
        <v>250</v>
      </c>
      <c r="R313" s="58" cm="1">
        <f t="array" ref="R313">ROUND(O313*$P$3*(1+$Q$3),0)</f>
        <v>250</v>
      </c>
      <c r="S313" s="56" t="s">
        <v>57</v>
      </c>
      <c r="T313" s="60" t="s">
        <v>58</v>
      </c>
      <c r="U313" s="51"/>
      <c r="V313" s="61"/>
      <c r="W313" s="61"/>
      <c r="X313" s="61"/>
      <c r="Y313" s="61"/>
      <c r="Z313" s="53">
        <f t="shared" si="4"/>
        <v>0</v>
      </c>
    </row>
    <row r="314" spans="1:26" ht="16" customHeight="1" x14ac:dyDescent="0.2">
      <c r="A314" s="54"/>
      <c r="B314" s="63" t="s">
        <v>5344</v>
      </c>
      <c r="C314" s="56" t="s">
        <v>5345</v>
      </c>
      <c r="D314" s="56" t="s">
        <v>5346</v>
      </c>
      <c r="E314" s="56" t="str" cm="1">
        <f t="array" ref="E314">_xlfn.XLOOKUP(C314,Master!E1:E2386,Master!H1:H2386)</f>
        <v>No</v>
      </c>
      <c r="F314" s="56" t="s">
        <v>4663</v>
      </c>
      <c r="G314" s="56" t="s">
        <v>64</v>
      </c>
      <c r="H314" s="56" t="s">
        <v>53</v>
      </c>
      <c r="I314" s="56" t="s">
        <v>84</v>
      </c>
      <c r="J314" s="56" t="s">
        <v>4664</v>
      </c>
      <c r="K314" s="56" t="s">
        <v>56</v>
      </c>
      <c r="L314" s="56" t="s">
        <v>50</v>
      </c>
      <c r="M314" s="57">
        <v>82.5</v>
      </c>
      <c r="N314" s="57" cm="1">
        <f t="array" ref="N314">O314</f>
        <v>150</v>
      </c>
      <c r="O314" s="57">
        <v>150</v>
      </c>
      <c r="P314" s="58" cm="1">
        <f t="array" ref="P314">(O314*$P$3)*(M314/O314)</f>
        <v>114.675</v>
      </c>
      <c r="Q314" s="58" cm="1">
        <f t="array" ref="Q314">R314</f>
        <v>250</v>
      </c>
      <c r="R314" s="58" cm="1">
        <f t="array" ref="R314">ROUND(O314*$P$3*(1+$Q$3),0)</f>
        <v>250</v>
      </c>
      <c r="S314" s="56" t="s">
        <v>57</v>
      </c>
      <c r="T314" s="60" t="s">
        <v>58</v>
      </c>
      <c r="U314" s="51"/>
      <c r="V314" s="61"/>
      <c r="W314" s="61"/>
      <c r="X314" s="61"/>
      <c r="Y314" s="61"/>
      <c r="Z314" s="53">
        <f t="shared" si="4"/>
        <v>0</v>
      </c>
    </row>
    <row r="315" spans="1:26" ht="16" customHeight="1" x14ac:dyDescent="0.2">
      <c r="A315" s="54"/>
      <c r="B315" s="63" t="s">
        <v>5347</v>
      </c>
      <c r="C315" s="56" t="s">
        <v>5348</v>
      </c>
      <c r="D315" s="56" t="s">
        <v>5349</v>
      </c>
      <c r="E315" s="56" t="str" cm="1">
        <f t="array" ref="E315">_xlfn.XLOOKUP(C315,Master!E1:E2386,Master!H1:H2386)</f>
        <v>No</v>
      </c>
      <c r="F315" s="56" t="s">
        <v>4663</v>
      </c>
      <c r="G315" s="56" t="s">
        <v>67</v>
      </c>
      <c r="H315" s="56" t="s">
        <v>53</v>
      </c>
      <c r="I315" s="56" t="s">
        <v>84</v>
      </c>
      <c r="J315" s="56" t="s">
        <v>4664</v>
      </c>
      <c r="K315" s="56" t="s">
        <v>56</v>
      </c>
      <c r="L315" s="56" t="s">
        <v>50</v>
      </c>
      <c r="M315" s="57">
        <v>82.5</v>
      </c>
      <c r="N315" s="57" cm="1">
        <f t="array" ref="N315">O315</f>
        <v>150</v>
      </c>
      <c r="O315" s="57">
        <v>150</v>
      </c>
      <c r="P315" s="58" cm="1">
        <f t="array" ref="P315">(O315*$P$3)*(M315/O315)</f>
        <v>114.675</v>
      </c>
      <c r="Q315" s="58" cm="1">
        <f t="array" ref="Q315">R315</f>
        <v>250</v>
      </c>
      <c r="R315" s="58" cm="1">
        <f t="array" ref="R315">ROUND(O315*$P$3*(1+$Q$3),0)</f>
        <v>250</v>
      </c>
      <c r="S315" s="56" t="s">
        <v>57</v>
      </c>
      <c r="T315" s="60" t="s">
        <v>58</v>
      </c>
      <c r="U315" s="51"/>
      <c r="V315" s="61"/>
      <c r="W315" s="61"/>
      <c r="X315" s="61"/>
      <c r="Y315" s="61"/>
      <c r="Z315" s="53">
        <f t="shared" si="4"/>
        <v>0</v>
      </c>
    </row>
    <row r="316" spans="1:26" ht="16" customHeight="1" x14ac:dyDescent="0.2">
      <c r="A316" s="54"/>
      <c r="B316" s="63" t="s">
        <v>5350</v>
      </c>
      <c r="C316" s="56" t="s">
        <v>5351</v>
      </c>
      <c r="D316" s="56" t="s">
        <v>5352</v>
      </c>
      <c r="E316" s="56" t="str" cm="1">
        <f t="array" ref="E316">_xlfn.XLOOKUP(C316,Master!E1:E2386,Master!H1:H2386)</f>
        <v>No</v>
      </c>
      <c r="F316" s="56" t="s">
        <v>4663</v>
      </c>
      <c r="G316" s="56" t="s">
        <v>70</v>
      </c>
      <c r="H316" s="56" t="s">
        <v>53</v>
      </c>
      <c r="I316" s="56" t="s">
        <v>84</v>
      </c>
      <c r="J316" s="56" t="s">
        <v>4664</v>
      </c>
      <c r="K316" s="56" t="s">
        <v>56</v>
      </c>
      <c r="L316" s="56" t="s">
        <v>50</v>
      </c>
      <c r="M316" s="57">
        <v>82.5</v>
      </c>
      <c r="N316" s="57" cm="1">
        <f t="array" ref="N316">O316</f>
        <v>150</v>
      </c>
      <c r="O316" s="57">
        <v>150</v>
      </c>
      <c r="P316" s="58" cm="1">
        <f t="array" ref="P316">(O316*$P$3)*(M316/O316)</f>
        <v>114.675</v>
      </c>
      <c r="Q316" s="58" cm="1">
        <f t="array" ref="Q316">R316</f>
        <v>250</v>
      </c>
      <c r="R316" s="58" cm="1">
        <f t="array" ref="R316">ROUND(O316*$P$3*(1+$Q$3),0)</f>
        <v>250</v>
      </c>
      <c r="S316" s="56" t="s">
        <v>57</v>
      </c>
      <c r="T316" s="60" t="s">
        <v>58</v>
      </c>
      <c r="U316" s="51"/>
      <c r="V316" s="61"/>
      <c r="W316" s="61"/>
      <c r="X316" s="61"/>
      <c r="Y316" s="61"/>
      <c r="Z316" s="53">
        <f t="shared" si="4"/>
        <v>0</v>
      </c>
    </row>
    <row r="317" spans="1:26" ht="16" customHeight="1" x14ac:dyDescent="0.2">
      <c r="A317" s="54"/>
      <c r="B317" s="63" t="s">
        <v>5353</v>
      </c>
      <c r="C317" s="56" t="s">
        <v>5354</v>
      </c>
      <c r="D317" s="56" t="s">
        <v>5355</v>
      </c>
      <c r="E317" s="56" t="str" cm="1">
        <f t="array" ref="E317">_xlfn.XLOOKUP(C317,Master!E1:E2386,Master!H1:H2386)</f>
        <v>No</v>
      </c>
      <c r="F317" s="56" t="s">
        <v>4663</v>
      </c>
      <c r="G317" s="56" t="s">
        <v>282</v>
      </c>
      <c r="H317" s="56" t="s">
        <v>53</v>
      </c>
      <c r="I317" s="56" t="s">
        <v>84</v>
      </c>
      <c r="J317" s="56" t="s">
        <v>4664</v>
      </c>
      <c r="K317" s="56" t="s">
        <v>56</v>
      </c>
      <c r="L317" s="56" t="s">
        <v>50</v>
      </c>
      <c r="M317" s="57">
        <v>82.5</v>
      </c>
      <c r="N317" s="57" cm="1">
        <f t="array" ref="N317">O317</f>
        <v>150</v>
      </c>
      <c r="O317" s="57">
        <v>150</v>
      </c>
      <c r="P317" s="58" cm="1">
        <f t="array" ref="P317">(O317*$P$3)*(M317/O317)</f>
        <v>114.675</v>
      </c>
      <c r="Q317" s="58" cm="1">
        <f t="array" ref="Q317">R317</f>
        <v>250</v>
      </c>
      <c r="R317" s="58" cm="1">
        <f t="array" ref="R317">ROUND(O317*$P$3*(1+$Q$3),0)</f>
        <v>250</v>
      </c>
      <c r="S317" s="56" t="s">
        <v>57</v>
      </c>
      <c r="T317" s="60" t="s">
        <v>58</v>
      </c>
      <c r="U317" s="51"/>
      <c r="V317" s="61"/>
      <c r="W317" s="61"/>
      <c r="X317" s="61"/>
      <c r="Y317" s="61"/>
      <c r="Z317" s="53">
        <f t="shared" si="4"/>
        <v>0</v>
      </c>
    </row>
    <row r="318" spans="1:26" ht="16" customHeight="1" x14ac:dyDescent="0.2">
      <c r="A318" s="54"/>
      <c r="B318" s="63" t="s">
        <v>5356</v>
      </c>
      <c r="C318" s="56" t="s">
        <v>5357</v>
      </c>
      <c r="D318" s="56" t="s">
        <v>5358</v>
      </c>
      <c r="E318" s="56" t="str" cm="1">
        <f t="array" ref="E318">_xlfn.XLOOKUP(C318,Master!E1:E2386,Master!H1:H2386)</f>
        <v>No</v>
      </c>
      <c r="F318" s="56" t="s">
        <v>4663</v>
      </c>
      <c r="G318" s="56" t="s">
        <v>285</v>
      </c>
      <c r="H318" s="56" t="s">
        <v>53</v>
      </c>
      <c r="I318" s="56" t="s">
        <v>84</v>
      </c>
      <c r="J318" s="56" t="s">
        <v>4664</v>
      </c>
      <c r="K318" s="56" t="s">
        <v>56</v>
      </c>
      <c r="L318" s="56" t="s">
        <v>50</v>
      </c>
      <c r="M318" s="57">
        <v>82.5</v>
      </c>
      <c r="N318" s="57" cm="1">
        <f t="array" ref="N318">O318</f>
        <v>150</v>
      </c>
      <c r="O318" s="57">
        <v>150</v>
      </c>
      <c r="P318" s="58" cm="1">
        <f t="array" ref="P318">(O318*$P$3)*(M318/O318)</f>
        <v>114.675</v>
      </c>
      <c r="Q318" s="58" cm="1">
        <f t="array" ref="Q318">R318</f>
        <v>250</v>
      </c>
      <c r="R318" s="58" cm="1">
        <f t="array" ref="R318">ROUND(O318*$P$3*(1+$Q$3),0)</f>
        <v>250</v>
      </c>
      <c r="S318" s="56" t="s">
        <v>57</v>
      </c>
      <c r="T318" s="60" t="s">
        <v>58</v>
      </c>
      <c r="U318" s="51"/>
      <c r="V318" s="61"/>
      <c r="W318" s="61"/>
      <c r="X318" s="61"/>
      <c r="Y318" s="61"/>
      <c r="Z318" s="53">
        <f t="shared" si="4"/>
        <v>0</v>
      </c>
    </row>
    <row r="319" spans="1:26" ht="16" customHeight="1" x14ac:dyDescent="0.2">
      <c r="A319" s="54"/>
      <c r="B319" s="63" t="s">
        <v>5359</v>
      </c>
      <c r="C319" s="56" t="s">
        <v>5360</v>
      </c>
      <c r="D319" s="56" t="s">
        <v>5361</v>
      </c>
      <c r="E319" s="56" t="str" cm="1">
        <f t="array" ref="E319">_xlfn.XLOOKUP(C319,Master!E1:E2386,Master!H1:H2386)</f>
        <v>No</v>
      </c>
      <c r="F319" s="56" t="s">
        <v>4677</v>
      </c>
      <c r="G319" s="56" t="s">
        <v>1287</v>
      </c>
      <c r="H319" s="56" t="s">
        <v>2879</v>
      </c>
      <c r="I319" s="56" t="s">
        <v>2880</v>
      </c>
      <c r="J319" s="56" t="s">
        <v>4664</v>
      </c>
      <c r="K319" s="56" t="s">
        <v>50</v>
      </c>
      <c r="L319" s="56" t="s">
        <v>50</v>
      </c>
      <c r="M319" s="57">
        <v>104</v>
      </c>
      <c r="N319" s="57" cm="1">
        <f t="array" ref="N319">O319</f>
        <v>160</v>
      </c>
      <c r="O319" s="57">
        <v>160</v>
      </c>
      <c r="P319" s="58" cm="1">
        <f t="array" ref="P319">(O319*$P$3)*(M319/O319)</f>
        <v>144.56</v>
      </c>
      <c r="Q319" s="58" cm="1">
        <f t="array" ref="Q319">R319</f>
        <v>267</v>
      </c>
      <c r="R319" s="58" cm="1">
        <f t="array" ref="R319">ROUND(O319*$P$3*(1+$Q$3),0)</f>
        <v>267</v>
      </c>
      <c r="S319" s="56" t="s">
        <v>57</v>
      </c>
      <c r="T319" s="60" t="s">
        <v>58</v>
      </c>
      <c r="U319" s="51"/>
      <c r="V319" s="61"/>
      <c r="W319" s="61"/>
      <c r="X319" s="61"/>
      <c r="Y319" s="61"/>
      <c r="Z319" s="53">
        <f t="shared" si="4"/>
        <v>0</v>
      </c>
    </row>
    <row r="320" spans="1:26" ht="16" customHeight="1" x14ac:dyDescent="0.2">
      <c r="A320" s="54"/>
      <c r="B320" s="55">
        <v>843380194019</v>
      </c>
      <c r="C320" s="56" t="s">
        <v>5362</v>
      </c>
      <c r="D320" s="56" t="s">
        <v>5363</v>
      </c>
      <c r="E320" s="56" t="str" cm="1">
        <f t="array" ref="E320">_xlfn.XLOOKUP(C320,Master!E1:E2386,Master!H1:H2386)</f>
        <v>No</v>
      </c>
      <c r="F320" s="56" t="s">
        <v>1900</v>
      </c>
      <c r="G320" s="56" t="s">
        <v>61</v>
      </c>
      <c r="H320" s="56" t="s">
        <v>451</v>
      </c>
      <c r="I320" s="56" t="s">
        <v>452</v>
      </c>
      <c r="J320" s="56" t="s">
        <v>4664</v>
      </c>
      <c r="K320" s="56" t="s">
        <v>56</v>
      </c>
      <c r="L320" s="56" t="s">
        <v>50</v>
      </c>
      <c r="M320" s="57">
        <v>120</v>
      </c>
      <c r="N320" s="57" cm="1">
        <f t="array" ref="N320">O320</f>
        <v>200</v>
      </c>
      <c r="O320" s="57">
        <v>200</v>
      </c>
      <c r="P320" s="58" cm="1">
        <f t="array" ref="P320">(O320*$P$3)*(M320/O320)</f>
        <v>166.79999999999998</v>
      </c>
      <c r="Q320" s="58" cm="1">
        <f t="array" ref="Q320">R320</f>
        <v>334</v>
      </c>
      <c r="R320" s="58" cm="1">
        <f t="array" ref="R320">ROUND(O320*$P$3*(1+$Q$3),0)</f>
        <v>334</v>
      </c>
      <c r="S320" s="56" t="s">
        <v>57</v>
      </c>
      <c r="T320" s="60" t="s">
        <v>58</v>
      </c>
      <c r="U320" s="51"/>
      <c r="V320" s="61"/>
      <c r="W320" s="61"/>
      <c r="X320" s="61"/>
      <c r="Y320" s="61"/>
      <c r="Z320" s="53">
        <f t="shared" si="4"/>
        <v>0</v>
      </c>
    </row>
    <row r="321" spans="1:26" ht="16" customHeight="1" x14ac:dyDescent="0.2">
      <c r="A321" s="54"/>
      <c r="B321" s="55">
        <v>843380194026</v>
      </c>
      <c r="C321" s="56" t="s">
        <v>5364</v>
      </c>
      <c r="D321" s="56" t="s">
        <v>5365</v>
      </c>
      <c r="E321" s="56" t="str" cm="1">
        <f t="array" ref="E321">_xlfn.XLOOKUP(C321,Master!E1:E2386,Master!H1:H2386)</f>
        <v>No</v>
      </c>
      <c r="F321" s="56" t="s">
        <v>1900</v>
      </c>
      <c r="G321" s="56" t="s">
        <v>64</v>
      </c>
      <c r="H321" s="56" t="s">
        <v>451</v>
      </c>
      <c r="I321" s="56" t="s">
        <v>452</v>
      </c>
      <c r="J321" s="56" t="s">
        <v>4664</v>
      </c>
      <c r="K321" s="56" t="s">
        <v>56</v>
      </c>
      <c r="L321" s="56" t="s">
        <v>50</v>
      </c>
      <c r="M321" s="57">
        <v>120</v>
      </c>
      <c r="N321" s="57" cm="1">
        <f t="array" ref="N321">O321</f>
        <v>200</v>
      </c>
      <c r="O321" s="57">
        <v>200</v>
      </c>
      <c r="P321" s="58" cm="1">
        <f t="array" ref="P321">(O321*$P$3)*(M321/O321)</f>
        <v>166.79999999999998</v>
      </c>
      <c r="Q321" s="58" cm="1">
        <f t="array" ref="Q321">R321</f>
        <v>334</v>
      </c>
      <c r="R321" s="58" cm="1">
        <f t="array" ref="R321">ROUND(O321*$P$3*(1+$Q$3),0)</f>
        <v>334</v>
      </c>
      <c r="S321" s="56" t="s">
        <v>57</v>
      </c>
      <c r="T321" s="60" t="s">
        <v>58</v>
      </c>
      <c r="U321" s="51"/>
      <c r="V321" s="61"/>
      <c r="W321" s="61"/>
      <c r="X321" s="61"/>
      <c r="Y321" s="61"/>
      <c r="Z321" s="53">
        <f t="shared" si="4"/>
        <v>0</v>
      </c>
    </row>
    <row r="322" spans="1:26" ht="16" customHeight="1" x14ac:dyDescent="0.2">
      <c r="A322" s="54"/>
      <c r="B322" s="55">
        <v>843380194033</v>
      </c>
      <c r="C322" s="56" t="s">
        <v>5366</v>
      </c>
      <c r="D322" s="56" t="s">
        <v>5367</v>
      </c>
      <c r="E322" s="56" t="str" cm="1">
        <f t="array" ref="E322">_xlfn.XLOOKUP(C322,Master!E1:E2386,Master!H1:H2386)</f>
        <v>No</v>
      </c>
      <c r="F322" s="56" t="s">
        <v>1900</v>
      </c>
      <c r="G322" s="56" t="s">
        <v>67</v>
      </c>
      <c r="H322" s="56" t="s">
        <v>451</v>
      </c>
      <c r="I322" s="56" t="s">
        <v>452</v>
      </c>
      <c r="J322" s="56" t="s">
        <v>4664</v>
      </c>
      <c r="K322" s="56" t="s">
        <v>56</v>
      </c>
      <c r="L322" s="56" t="s">
        <v>50</v>
      </c>
      <c r="M322" s="57">
        <v>120</v>
      </c>
      <c r="N322" s="57" cm="1">
        <f t="array" ref="N322">O322</f>
        <v>200</v>
      </c>
      <c r="O322" s="57">
        <v>200</v>
      </c>
      <c r="P322" s="58" cm="1">
        <f t="array" ref="P322">(O322*$P$3)*(M322/O322)</f>
        <v>166.79999999999998</v>
      </c>
      <c r="Q322" s="58" cm="1">
        <f t="array" ref="Q322">R322</f>
        <v>334</v>
      </c>
      <c r="R322" s="58" cm="1">
        <f t="array" ref="R322">ROUND(O322*$P$3*(1+$Q$3),0)</f>
        <v>334</v>
      </c>
      <c r="S322" s="56" t="s">
        <v>57</v>
      </c>
      <c r="T322" s="60" t="s">
        <v>58</v>
      </c>
      <c r="U322" s="51"/>
      <c r="V322" s="61"/>
      <c r="W322" s="61"/>
      <c r="X322" s="61"/>
      <c r="Y322" s="61"/>
      <c r="Z322" s="53">
        <f t="shared" si="4"/>
        <v>0</v>
      </c>
    </row>
    <row r="323" spans="1:26" ht="16" customHeight="1" x14ac:dyDescent="0.2">
      <c r="A323" s="54"/>
      <c r="B323" s="55">
        <v>843380194040</v>
      </c>
      <c r="C323" s="56" t="s">
        <v>5368</v>
      </c>
      <c r="D323" s="56" t="s">
        <v>5369</v>
      </c>
      <c r="E323" s="56" t="str" cm="1">
        <f t="array" ref="E323">_xlfn.XLOOKUP(C323,Master!E1:E2386,Master!H1:H2386)</f>
        <v>No</v>
      </c>
      <c r="F323" s="56" t="s">
        <v>1900</v>
      </c>
      <c r="G323" s="56" t="s">
        <v>70</v>
      </c>
      <c r="H323" s="56" t="s">
        <v>451</v>
      </c>
      <c r="I323" s="56" t="s">
        <v>452</v>
      </c>
      <c r="J323" s="56" t="s">
        <v>4664</v>
      </c>
      <c r="K323" s="56" t="s">
        <v>56</v>
      </c>
      <c r="L323" s="56" t="s">
        <v>50</v>
      </c>
      <c r="M323" s="57">
        <v>120</v>
      </c>
      <c r="N323" s="57" cm="1">
        <f t="array" ref="N323">O323</f>
        <v>200</v>
      </c>
      <c r="O323" s="57">
        <v>200</v>
      </c>
      <c r="P323" s="58" cm="1">
        <f t="array" ref="P323">(O323*$P$3)*(M323/O323)</f>
        <v>166.79999999999998</v>
      </c>
      <c r="Q323" s="58" cm="1">
        <f t="array" ref="Q323">R323</f>
        <v>334</v>
      </c>
      <c r="R323" s="58" cm="1">
        <f t="array" ref="R323">ROUND(O323*$P$3*(1+$Q$3),0)</f>
        <v>334</v>
      </c>
      <c r="S323" s="56" t="s">
        <v>57</v>
      </c>
      <c r="T323" s="60" t="s">
        <v>58</v>
      </c>
      <c r="U323" s="51"/>
      <c r="V323" s="61"/>
      <c r="W323" s="61"/>
      <c r="X323" s="61"/>
      <c r="Y323" s="61"/>
      <c r="Z323" s="53">
        <f t="shared" si="4"/>
        <v>0</v>
      </c>
    </row>
    <row r="324" spans="1:26" ht="16" customHeight="1" x14ac:dyDescent="0.2">
      <c r="A324" s="54"/>
      <c r="B324" s="55">
        <v>843380194057</v>
      </c>
      <c r="C324" s="56" t="s">
        <v>5370</v>
      </c>
      <c r="D324" s="56" t="s">
        <v>5371</v>
      </c>
      <c r="E324" s="56" t="str" cm="1">
        <f t="array" ref="E324">_xlfn.XLOOKUP(C324,Master!E1:E2386,Master!H1:H2386)</f>
        <v>No</v>
      </c>
      <c r="F324" s="56" t="s">
        <v>1900</v>
      </c>
      <c r="G324" s="56" t="s">
        <v>282</v>
      </c>
      <c r="H324" s="56" t="s">
        <v>451</v>
      </c>
      <c r="I324" s="56" t="s">
        <v>452</v>
      </c>
      <c r="J324" s="56" t="s">
        <v>4664</v>
      </c>
      <c r="K324" s="56" t="s">
        <v>56</v>
      </c>
      <c r="L324" s="56" t="s">
        <v>50</v>
      </c>
      <c r="M324" s="57">
        <v>120</v>
      </c>
      <c r="N324" s="57" cm="1">
        <f t="array" ref="N324">O324</f>
        <v>200</v>
      </c>
      <c r="O324" s="57">
        <v>200</v>
      </c>
      <c r="P324" s="58" cm="1">
        <f t="array" ref="P324">(O324*$P$3)*(M324/O324)</f>
        <v>166.79999999999998</v>
      </c>
      <c r="Q324" s="58" cm="1">
        <f t="array" ref="Q324">R324</f>
        <v>334</v>
      </c>
      <c r="R324" s="58" cm="1">
        <f t="array" ref="R324">ROUND(O324*$P$3*(1+$Q$3),0)</f>
        <v>334</v>
      </c>
      <c r="S324" s="56" t="s">
        <v>57</v>
      </c>
      <c r="T324" s="60" t="s">
        <v>58</v>
      </c>
      <c r="U324" s="51"/>
      <c r="V324" s="61"/>
      <c r="W324" s="61"/>
      <c r="X324" s="61"/>
      <c r="Y324" s="61"/>
      <c r="Z324" s="53">
        <f t="shared" si="4"/>
        <v>0</v>
      </c>
    </row>
    <row r="325" spans="1:26" ht="16" customHeight="1" x14ac:dyDescent="0.2">
      <c r="A325" s="54"/>
      <c r="B325" s="55">
        <v>843380194064</v>
      </c>
      <c r="C325" s="56" t="s">
        <v>5372</v>
      </c>
      <c r="D325" s="56" t="s">
        <v>5373</v>
      </c>
      <c r="E325" s="56" t="str" cm="1">
        <f t="array" ref="E325">_xlfn.XLOOKUP(C325,Master!E1:E2386,Master!H1:H2386)</f>
        <v>No</v>
      </c>
      <c r="F325" s="56" t="s">
        <v>1900</v>
      </c>
      <c r="G325" s="56" t="s">
        <v>285</v>
      </c>
      <c r="H325" s="56" t="s">
        <v>451</v>
      </c>
      <c r="I325" s="56" t="s">
        <v>452</v>
      </c>
      <c r="J325" s="56" t="s">
        <v>4664</v>
      </c>
      <c r="K325" s="56" t="s">
        <v>56</v>
      </c>
      <c r="L325" s="56" t="s">
        <v>50</v>
      </c>
      <c r="M325" s="57">
        <v>120</v>
      </c>
      <c r="N325" s="57" cm="1">
        <f t="array" ref="N325">O325</f>
        <v>200</v>
      </c>
      <c r="O325" s="57">
        <v>200</v>
      </c>
      <c r="P325" s="58" cm="1">
        <f t="array" ref="P325">(O325*$P$3)*(M325/O325)</f>
        <v>166.79999999999998</v>
      </c>
      <c r="Q325" s="58" cm="1">
        <f t="array" ref="Q325">R325</f>
        <v>334</v>
      </c>
      <c r="R325" s="58" cm="1">
        <f t="array" ref="R325">ROUND(O325*$P$3*(1+$Q$3),0)</f>
        <v>334</v>
      </c>
      <c r="S325" s="56" t="s">
        <v>57</v>
      </c>
      <c r="T325" s="60" t="s">
        <v>58</v>
      </c>
      <c r="U325" s="51"/>
      <c r="V325" s="61"/>
      <c r="W325" s="61"/>
      <c r="X325" s="61"/>
      <c r="Y325" s="61"/>
      <c r="Z325" s="53">
        <f t="shared" si="4"/>
        <v>0</v>
      </c>
    </row>
    <row r="326" spans="1:26" ht="16" customHeight="1" x14ac:dyDescent="0.2">
      <c r="A326" s="54"/>
      <c r="B326" s="55">
        <v>843380144885</v>
      </c>
      <c r="C326" s="56" t="s">
        <v>5374</v>
      </c>
      <c r="D326" s="56" t="s">
        <v>5375</v>
      </c>
      <c r="E326" s="56" t="str" cm="1">
        <f t="array" ref="E326">_xlfn.XLOOKUP(C326,Master!E1:E2386,Master!H1:H2386)</f>
        <v>No</v>
      </c>
      <c r="F326" s="56" t="s">
        <v>4677</v>
      </c>
      <c r="G326" s="56" t="s">
        <v>1287</v>
      </c>
      <c r="H326" s="56" t="s">
        <v>1288</v>
      </c>
      <c r="I326" s="56" t="s">
        <v>1308</v>
      </c>
      <c r="J326" s="56" t="s">
        <v>4664</v>
      </c>
      <c r="K326" s="56" t="s">
        <v>56</v>
      </c>
      <c r="L326" s="56" t="s">
        <v>50</v>
      </c>
      <c r="M326" s="57">
        <v>15</v>
      </c>
      <c r="N326" s="57" cm="1">
        <f t="array" ref="N326">O326</f>
        <v>25</v>
      </c>
      <c r="O326" s="57">
        <v>25</v>
      </c>
      <c r="P326" s="58" cm="1">
        <f t="array" ref="P326">(O326*$P$3)*(M326/O326)</f>
        <v>20.849999999999998</v>
      </c>
      <c r="Q326" s="58" cm="1">
        <f t="array" ref="Q326">R326</f>
        <v>42</v>
      </c>
      <c r="R326" s="58" cm="1">
        <f t="array" ref="R326">ROUND(O326*$P$3*(1+$Q$3),0)</f>
        <v>42</v>
      </c>
      <c r="S326" s="56" t="s">
        <v>57</v>
      </c>
      <c r="T326" s="60" t="s">
        <v>58</v>
      </c>
      <c r="U326" s="51"/>
      <c r="V326" s="61"/>
      <c r="W326" s="61"/>
      <c r="X326" s="61"/>
      <c r="Y326" s="61"/>
      <c r="Z326" s="53">
        <f t="shared" si="4"/>
        <v>0</v>
      </c>
    </row>
    <row r="327" spans="1:26" ht="16" customHeight="1" x14ac:dyDescent="0.2">
      <c r="A327" s="54"/>
      <c r="B327" s="55">
        <v>843380132349</v>
      </c>
      <c r="C327" s="56" t="s">
        <v>5376</v>
      </c>
      <c r="D327" s="56" t="s">
        <v>5377</v>
      </c>
      <c r="E327" s="56" t="str" cm="1">
        <f t="array" ref="E327">_xlfn.XLOOKUP(C327,Master!E1:E2386,Master!H1:H2386)</f>
        <v>No</v>
      </c>
      <c r="F327" s="56" t="s">
        <v>4663</v>
      </c>
      <c r="G327" s="56" t="s">
        <v>1287</v>
      </c>
      <c r="H327" s="56" t="s">
        <v>1288</v>
      </c>
      <c r="I327" s="56" t="s">
        <v>1308</v>
      </c>
      <c r="J327" s="56" t="s">
        <v>4664</v>
      </c>
      <c r="K327" s="56" t="s">
        <v>56</v>
      </c>
      <c r="L327" s="56" t="s">
        <v>50</v>
      </c>
      <c r="M327" s="57">
        <v>15</v>
      </c>
      <c r="N327" s="57" cm="1">
        <f t="array" ref="N327">O327</f>
        <v>25</v>
      </c>
      <c r="O327" s="57">
        <v>25</v>
      </c>
      <c r="P327" s="58" cm="1">
        <f t="array" ref="P327">(O327*$P$3)*(M327/O327)</f>
        <v>20.849999999999998</v>
      </c>
      <c r="Q327" s="58" cm="1">
        <f t="array" ref="Q327">R327</f>
        <v>42</v>
      </c>
      <c r="R327" s="58" cm="1">
        <f t="array" ref="R327">ROUND(O327*$P$3*(1+$Q$3),0)</f>
        <v>42</v>
      </c>
      <c r="S327" s="56" t="s">
        <v>57</v>
      </c>
      <c r="T327" s="60" t="s">
        <v>58</v>
      </c>
      <c r="U327" s="51"/>
      <c r="V327" s="61"/>
      <c r="W327" s="61"/>
      <c r="X327" s="61"/>
      <c r="Y327" s="61"/>
      <c r="Z327" s="53">
        <f t="shared" si="4"/>
        <v>0</v>
      </c>
    </row>
    <row r="328" spans="1:26" ht="16" customHeight="1" x14ac:dyDescent="0.2">
      <c r="A328" s="54"/>
      <c r="B328" s="55">
        <v>843380132356</v>
      </c>
      <c r="C328" s="56" t="s">
        <v>5378</v>
      </c>
      <c r="D328" s="56" t="s">
        <v>5379</v>
      </c>
      <c r="E328" s="56" t="str" cm="1">
        <f t="array" ref="E328">_xlfn.XLOOKUP(C328,Master!E1:E2386,Master!H1:H2386)</f>
        <v>No</v>
      </c>
      <c r="F328" s="56" t="s">
        <v>4663</v>
      </c>
      <c r="G328" s="56" t="s">
        <v>1287</v>
      </c>
      <c r="H328" s="56" t="s">
        <v>1288</v>
      </c>
      <c r="I328" s="56" t="s">
        <v>1308</v>
      </c>
      <c r="J328" s="56" t="s">
        <v>4664</v>
      </c>
      <c r="K328" s="56" t="s">
        <v>56</v>
      </c>
      <c r="L328" s="56" t="s">
        <v>50</v>
      </c>
      <c r="M328" s="57">
        <v>15</v>
      </c>
      <c r="N328" s="57" cm="1">
        <f t="array" ref="N328">O328</f>
        <v>25</v>
      </c>
      <c r="O328" s="57">
        <v>25</v>
      </c>
      <c r="P328" s="58" cm="1">
        <f t="array" ref="P328">(O328*$P$3)*(M328/O328)</f>
        <v>20.849999999999998</v>
      </c>
      <c r="Q328" s="58" cm="1">
        <f t="array" ref="Q328">R328</f>
        <v>42</v>
      </c>
      <c r="R328" s="58" cm="1">
        <f t="array" ref="R328">ROUND(O328*$P$3*(1+$Q$3),0)</f>
        <v>42</v>
      </c>
      <c r="S328" s="56" t="s">
        <v>57</v>
      </c>
      <c r="T328" s="60" t="s">
        <v>58</v>
      </c>
      <c r="U328" s="51"/>
      <c r="V328" s="61"/>
      <c r="W328" s="61"/>
      <c r="X328" s="61"/>
      <c r="Y328" s="61"/>
      <c r="Z328" s="53">
        <f t="shared" ref="Z328:Z353" si="5">(V328*M328)+(W328*M328)+(M328*X328)+(Y328*M328)</f>
        <v>0</v>
      </c>
    </row>
    <row r="329" spans="1:26" ht="16" customHeight="1" x14ac:dyDescent="0.2">
      <c r="A329" s="54"/>
      <c r="B329" s="55">
        <v>843380144892</v>
      </c>
      <c r="C329" s="56" t="s">
        <v>5380</v>
      </c>
      <c r="D329" s="56" t="s">
        <v>5381</v>
      </c>
      <c r="E329" s="56" t="str" cm="1">
        <f t="array" ref="E329">_xlfn.XLOOKUP(C329,Master!E1:E2386,Master!H1:H2386)</f>
        <v>No</v>
      </c>
      <c r="F329" s="56" t="s">
        <v>4677</v>
      </c>
      <c r="G329" s="56" t="s">
        <v>1287</v>
      </c>
      <c r="H329" s="56" t="s">
        <v>1288</v>
      </c>
      <c r="I329" s="56" t="s">
        <v>1308</v>
      </c>
      <c r="J329" s="56" t="s">
        <v>4664</v>
      </c>
      <c r="K329" s="56" t="s">
        <v>56</v>
      </c>
      <c r="L329" s="56" t="s">
        <v>50</v>
      </c>
      <c r="M329" s="57">
        <v>15</v>
      </c>
      <c r="N329" s="57" cm="1">
        <f t="array" ref="N329">O329</f>
        <v>25</v>
      </c>
      <c r="O329" s="57">
        <v>25</v>
      </c>
      <c r="P329" s="58" cm="1">
        <f t="array" ref="P329">(O329*$P$3)*(M329/O329)</f>
        <v>20.849999999999998</v>
      </c>
      <c r="Q329" s="58" cm="1">
        <f t="array" ref="Q329">R329</f>
        <v>42</v>
      </c>
      <c r="R329" s="58" cm="1">
        <f t="array" ref="R329">ROUND(O329*$P$3*(1+$Q$3),0)</f>
        <v>42</v>
      </c>
      <c r="S329" s="56" t="s">
        <v>57</v>
      </c>
      <c r="T329" s="60" t="s">
        <v>58</v>
      </c>
      <c r="U329" s="51"/>
      <c r="V329" s="61"/>
      <c r="W329" s="61"/>
      <c r="X329" s="61"/>
      <c r="Y329" s="61"/>
      <c r="Z329" s="53">
        <f t="shared" si="5"/>
        <v>0</v>
      </c>
    </row>
    <row r="330" spans="1:26" ht="16" customHeight="1" x14ac:dyDescent="0.2">
      <c r="A330" s="54"/>
      <c r="B330" s="55">
        <v>840490701908</v>
      </c>
      <c r="C330" s="56" t="s">
        <v>5382</v>
      </c>
      <c r="D330" s="56" t="s">
        <v>5383</v>
      </c>
      <c r="E330" s="56" t="str" cm="1">
        <f t="array" ref="E330">_xlfn.XLOOKUP(C330,Master!E1:E2386,Master!H1:H2386)</f>
        <v>No</v>
      </c>
      <c r="F330" s="56" t="s">
        <v>4677</v>
      </c>
      <c r="G330" s="56" t="s">
        <v>282</v>
      </c>
      <c r="H330" s="56" t="s">
        <v>53</v>
      </c>
      <c r="I330" s="56" t="s">
        <v>84</v>
      </c>
      <c r="J330" s="56" t="s">
        <v>4664</v>
      </c>
      <c r="K330" s="56" t="s">
        <v>56</v>
      </c>
      <c r="L330" s="56" t="s">
        <v>50</v>
      </c>
      <c r="M330" s="57">
        <v>82.5</v>
      </c>
      <c r="N330" s="57" cm="1">
        <f t="array" ref="N330">O330</f>
        <v>150</v>
      </c>
      <c r="O330" s="57">
        <v>150</v>
      </c>
      <c r="P330" s="58" cm="1">
        <f t="array" ref="P330">(O330*$P$3)*(M330/O330)</f>
        <v>114.675</v>
      </c>
      <c r="Q330" s="58" cm="1">
        <f t="array" ref="Q330">R330</f>
        <v>250</v>
      </c>
      <c r="R330" s="58" cm="1">
        <f t="array" ref="R330">ROUND(O330*$P$3*(1+$Q$3),0)</f>
        <v>250</v>
      </c>
      <c r="S330" s="56" t="s">
        <v>2942</v>
      </c>
      <c r="T330" s="60" t="s">
        <v>58</v>
      </c>
      <c r="U330" s="51"/>
      <c r="V330" s="61"/>
      <c r="W330" s="61"/>
      <c r="X330" s="61"/>
      <c r="Y330" s="61"/>
      <c r="Z330" s="53">
        <f t="shared" si="5"/>
        <v>0</v>
      </c>
    </row>
    <row r="331" spans="1:26" ht="16" customHeight="1" x14ac:dyDescent="0.2">
      <c r="A331" s="54"/>
      <c r="B331" s="55">
        <v>840490701915</v>
      </c>
      <c r="C331" s="56" t="s">
        <v>5384</v>
      </c>
      <c r="D331" s="56" t="s">
        <v>5385</v>
      </c>
      <c r="E331" s="56" t="str" cm="1">
        <f t="array" ref="E331">_xlfn.XLOOKUP(C331,Master!E1:E2386,Master!H1:H2386)</f>
        <v>No</v>
      </c>
      <c r="F331" s="56" t="s">
        <v>4677</v>
      </c>
      <c r="G331" s="56" t="s">
        <v>285</v>
      </c>
      <c r="H331" s="56" t="s">
        <v>53</v>
      </c>
      <c r="I331" s="56" t="s">
        <v>84</v>
      </c>
      <c r="J331" s="56" t="s">
        <v>4664</v>
      </c>
      <c r="K331" s="56" t="s">
        <v>56</v>
      </c>
      <c r="L331" s="56" t="s">
        <v>50</v>
      </c>
      <c r="M331" s="57">
        <v>82.5</v>
      </c>
      <c r="N331" s="57" cm="1">
        <f t="array" ref="N331">O331</f>
        <v>150</v>
      </c>
      <c r="O331" s="57">
        <v>150</v>
      </c>
      <c r="P331" s="58" cm="1">
        <f t="array" ref="P331">(O331*$P$3)*(M331/O331)</f>
        <v>114.675</v>
      </c>
      <c r="Q331" s="58" cm="1">
        <f t="array" ref="Q331">R331</f>
        <v>250</v>
      </c>
      <c r="R331" s="58" cm="1">
        <f t="array" ref="R331">ROUND(O331*$P$3*(1+$Q$3),0)</f>
        <v>250</v>
      </c>
      <c r="S331" s="56" t="s">
        <v>2942</v>
      </c>
      <c r="T331" s="60" t="s">
        <v>58</v>
      </c>
      <c r="U331" s="51"/>
      <c r="V331" s="61"/>
      <c r="W331" s="61"/>
      <c r="X331" s="61"/>
      <c r="Y331" s="61"/>
      <c r="Z331" s="53">
        <f t="shared" si="5"/>
        <v>0</v>
      </c>
    </row>
    <row r="332" spans="1:26" ht="16" customHeight="1" x14ac:dyDescent="0.2">
      <c r="A332" s="54"/>
      <c r="B332" s="55">
        <v>840490701922</v>
      </c>
      <c r="C332" s="56" t="s">
        <v>5386</v>
      </c>
      <c r="D332" s="56" t="s">
        <v>5387</v>
      </c>
      <c r="E332" s="56" t="str" cm="1">
        <f t="array" ref="E332">_xlfn.XLOOKUP(C332,Master!E1:E2386,Master!H1:H2386)</f>
        <v>No</v>
      </c>
      <c r="F332" s="56" t="s">
        <v>4677</v>
      </c>
      <c r="G332" s="56" t="s">
        <v>67</v>
      </c>
      <c r="H332" s="56" t="s">
        <v>53</v>
      </c>
      <c r="I332" s="56" t="s">
        <v>84</v>
      </c>
      <c r="J332" s="56" t="s">
        <v>4664</v>
      </c>
      <c r="K332" s="56" t="s">
        <v>56</v>
      </c>
      <c r="L332" s="56" t="s">
        <v>50</v>
      </c>
      <c r="M332" s="57">
        <v>82.5</v>
      </c>
      <c r="N332" s="57" cm="1">
        <f t="array" ref="N332">O332</f>
        <v>150</v>
      </c>
      <c r="O332" s="57">
        <v>150</v>
      </c>
      <c r="P332" s="58" cm="1">
        <f t="array" ref="P332">(O332*$P$3)*(M332/O332)</f>
        <v>114.675</v>
      </c>
      <c r="Q332" s="58" cm="1">
        <f t="array" ref="Q332">R332</f>
        <v>250</v>
      </c>
      <c r="R332" s="58" cm="1">
        <f t="array" ref="R332">ROUND(O332*$P$3*(1+$Q$3),0)</f>
        <v>250</v>
      </c>
      <c r="S332" s="56" t="s">
        <v>2942</v>
      </c>
      <c r="T332" s="60" t="s">
        <v>58</v>
      </c>
      <c r="U332" s="51"/>
      <c r="V332" s="61"/>
      <c r="W332" s="61"/>
      <c r="X332" s="61"/>
      <c r="Y332" s="61"/>
      <c r="Z332" s="53">
        <f t="shared" si="5"/>
        <v>0</v>
      </c>
    </row>
    <row r="333" spans="1:26" ht="16" customHeight="1" x14ac:dyDescent="0.2">
      <c r="A333" s="54"/>
      <c r="B333" s="55">
        <v>840490701939</v>
      </c>
      <c r="C333" s="56" t="s">
        <v>5388</v>
      </c>
      <c r="D333" s="56" t="s">
        <v>5389</v>
      </c>
      <c r="E333" s="56" t="str" cm="1">
        <f t="array" ref="E333">_xlfn.XLOOKUP(C333,Master!E1:E2386,Master!H1:H2386)</f>
        <v>No</v>
      </c>
      <c r="F333" s="56" t="s">
        <v>4677</v>
      </c>
      <c r="G333" s="56" t="s">
        <v>64</v>
      </c>
      <c r="H333" s="56" t="s">
        <v>53</v>
      </c>
      <c r="I333" s="56" t="s">
        <v>84</v>
      </c>
      <c r="J333" s="56" t="s">
        <v>4664</v>
      </c>
      <c r="K333" s="56" t="s">
        <v>56</v>
      </c>
      <c r="L333" s="56" t="s">
        <v>50</v>
      </c>
      <c r="M333" s="57">
        <v>82.5</v>
      </c>
      <c r="N333" s="57" cm="1">
        <f t="array" ref="N333">O333</f>
        <v>150</v>
      </c>
      <c r="O333" s="57">
        <v>150</v>
      </c>
      <c r="P333" s="58" cm="1">
        <f t="array" ref="P333">(O333*$P$3)*(M333/O333)</f>
        <v>114.675</v>
      </c>
      <c r="Q333" s="58" cm="1">
        <f t="array" ref="Q333">R333</f>
        <v>250</v>
      </c>
      <c r="R333" s="58" cm="1">
        <f t="array" ref="R333">ROUND(O333*$P$3*(1+$Q$3),0)</f>
        <v>250</v>
      </c>
      <c r="S333" s="56" t="s">
        <v>2942</v>
      </c>
      <c r="T333" s="60" t="s">
        <v>58</v>
      </c>
      <c r="U333" s="51"/>
      <c r="V333" s="61"/>
      <c r="W333" s="61"/>
      <c r="X333" s="61"/>
      <c r="Y333" s="61"/>
      <c r="Z333" s="53">
        <f t="shared" si="5"/>
        <v>0</v>
      </c>
    </row>
    <row r="334" spans="1:26" ht="16" customHeight="1" x14ac:dyDescent="0.2">
      <c r="A334" s="54"/>
      <c r="B334" s="55">
        <v>840490701946</v>
      </c>
      <c r="C334" s="56" t="s">
        <v>5390</v>
      </c>
      <c r="D334" s="56" t="s">
        <v>5391</v>
      </c>
      <c r="E334" s="56" t="str" cm="1">
        <f t="array" ref="E334">_xlfn.XLOOKUP(C334,Master!E1:E2386,Master!H1:H2386)</f>
        <v>No</v>
      </c>
      <c r="F334" s="56" t="s">
        <v>4677</v>
      </c>
      <c r="G334" s="56" t="s">
        <v>61</v>
      </c>
      <c r="H334" s="56" t="s">
        <v>53</v>
      </c>
      <c r="I334" s="56" t="s">
        <v>84</v>
      </c>
      <c r="J334" s="56" t="s">
        <v>4664</v>
      </c>
      <c r="K334" s="56" t="s">
        <v>56</v>
      </c>
      <c r="L334" s="56" t="s">
        <v>50</v>
      </c>
      <c r="M334" s="57">
        <v>82.5</v>
      </c>
      <c r="N334" s="57" cm="1">
        <f t="array" ref="N334">O334</f>
        <v>150</v>
      </c>
      <c r="O334" s="57">
        <v>150</v>
      </c>
      <c r="P334" s="58" cm="1">
        <f t="array" ref="P334">(O334*$P$3)*(M334/O334)</f>
        <v>114.675</v>
      </c>
      <c r="Q334" s="58" cm="1">
        <f t="array" ref="Q334">R334</f>
        <v>250</v>
      </c>
      <c r="R334" s="58" cm="1">
        <f t="array" ref="R334">ROUND(O334*$P$3*(1+$Q$3),0)</f>
        <v>250</v>
      </c>
      <c r="S334" s="56" t="s">
        <v>2942</v>
      </c>
      <c r="T334" s="60" t="s">
        <v>58</v>
      </c>
      <c r="U334" s="51"/>
      <c r="V334" s="61"/>
      <c r="W334" s="61"/>
      <c r="X334" s="61"/>
      <c r="Y334" s="61"/>
      <c r="Z334" s="53">
        <f t="shared" si="5"/>
        <v>0</v>
      </c>
    </row>
    <row r="335" spans="1:26" ht="16" customHeight="1" x14ac:dyDescent="0.2">
      <c r="A335" s="54"/>
      <c r="B335" s="55">
        <v>840490701953</v>
      </c>
      <c r="C335" s="56" t="s">
        <v>5392</v>
      </c>
      <c r="D335" s="56" t="s">
        <v>5393</v>
      </c>
      <c r="E335" s="56" t="str" cm="1">
        <f t="array" ref="E335">_xlfn.XLOOKUP(C335,Master!E1:E2386,Master!H1:H2386)</f>
        <v>No</v>
      </c>
      <c r="F335" s="56" t="s">
        <v>4677</v>
      </c>
      <c r="G335" s="56" t="s">
        <v>70</v>
      </c>
      <c r="H335" s="56" t="s">
        <v>53</v>
      </c>
      <c r="I335" s="56" t="s">
        <v>84</v>
      </c>
      <c r="J335" s="56" t="s">
        <v>4664</v>
      </c>
      <c r="K335" s="56" t="s">
        <v>56</v>
      </c>
      <c r="L335" s="56" t="s">
        <v>50</v>
      </c>
      <c r="M335" s="57">
        <v>82.5</v>
      </c>
      <c r="N335" s="57" cm="1">
        <f t="array" ref="N335">O335</f>
        <v>150</v>
      </c>
      <c r="O335" s="57">
        <v>150</v>
      </c>
      <c r="P335" s="58" cm="1">
        <f t="array" ref="P335">(O335*$P$3)*(M335/O335)</f>
        <v>114.675</v>
      </c>
      <c r="Q335" s="58" cm="1">
        <f t="array" ref="Q335">R335</f>
        <v>250</v>
      </c>
      <c r="R335" s="58" cm="1">
        <f t="array" ref="R335">ROUND(O335*$P$3*(1+$Q$3),0)</f>
        <v>250</v>
      </c>
      <c r="S335" s="56" t="s">
        <v>2942</v>
      </c>
      <c r="T335" s="60" t="s">
        <v>58</v>
      </c>
      <c r="U335" s="51"/>
      <c r="V335" s="61"/>
      <c r="W335" s="61"/>
      <c r="X335" s="61"/>
      <c r="Y335" s="61"/>
      <c r="Z335" s="53">
        <f t="shared" si="5"/>
        <v>0</v>
      </c>
    </row>
    <row r="336" spans="1:26" ht="16" customHeight="1" x14ac:dyDescent="0.2">
      <c r="A336" s="54"/>
      <c r="B336" s="55">
        <v>840490701687</v>
      </c>
      <c r="C336" s="56" t="s">
        <v>5394</v>
      </c>
      <c r="D336" s="56" t="s">
        <v>5395</v>
      </c>
      <c r="E336" s="56" t="str" cm="1">
        <f t="array" ref="E336">_xlfn.XLOOKUP(C336,Master!E1:E2386,Master!H1:H2386)</f>
        <v>No</v>
      </c>
      <c r="F336" s="56" t="s">
        <v>4677</v>
      </c>
      <c r="G336" s="64">
        <v>3030</v>
      </c>
      <c r="H336" s="56" t="s">
        <v>139</v>
      </c>
      <c r="I336" s="56" t="s">
        <v>140</v>
      </c>
      <c r="J336" s="56" t="s">
        <v>4664</v>
      </c>
      <c r="K336" s="56" t="s">
        <v>56</v>
      </c>
      <c r="L336" s="56" t="s">
        <v>50</v>
      </c>
      <c r="M336" s="57">
        <v>101.75</v>
      </c>
      <c r="N336" s="57" cm="1">
        <f t="array" ref="N336">O336</f>
        <v>185</v>
      </c>
      <c r="O336" s="57">
        <v>185</v>
      </c>
      <c r="P336" s="58" cm="1">
        <f t="array" ref="P336">(O336*$P$3)*(M336/O336)</f>
        <v>141.4325</v>
      </c>
      <c r="Q336" s="58" cm="1">
        <f t="array" ref="Q336">R336</f>
        <v>309</v>
      </c>
      <c r="R336" s="58" cm="1">
        <f t="array" ref="R336">ROUND(O336*$P$3*(1+$Q$3),0)</f>
        <v>309</v>
      </c>
      <c r="S336" s="56" t="s">
        <v>2942</v>
      </c>
      <c r="T336" s="60" t="s">
        <v>58</v>
      </c>
      <c r="U336" s="51"/>
      <c r="V336" s="61"/>
      <c r="W336" s="61"/>
      <c r="X336" s="61"/>
      <c r="Y336" s="61"/>
      <c r="Z336" s="53">
        <f t="shared" si="5"/>
        <v>0</v>
      </c>
    </row>
    <row r="337" spans="1:26" ht="16" customHeight="1" x14ac:dyDescent="0.2">
      <c r="A337" s="54"/>
      <c r="B337" s="55">
        <v>840490701694</v>
      </c>
      <c r="C337" s="56" t="s">
        <v>5396</v>
      </c>
      <c r="D337" s="56" t="s">
        <v>5397</v>
      </c>
      <c r="E337" s="56" t="str" cm="1">
        <f t="array" ref="E337">_xlfn.XLOOKUP(C337,Master!E1:E2386,Master!H1:H2386)</f>
        <v>No</v>
      </c>
      <c r="F337" s="56" t="s">
        <v>4677</v>
      </c>
      <c r="G337" s="64">
        <v>3032</v>
      </c>
      <c r="H337" s="56" t="s">
        <v>139</v>
      </c>
      <c r="I337" s="56" t="s">
        <v>140</v>
      </c>
      <c r="J337" s="56" t="s">
        <v>4664</v>
      </c>
      <c r="K337" s="56" t="s">
        <v>56</v>
      </c>
      <c r="L337" s="56" t="s">
        <v>50</v>
      </c>
      <c r="M337" s="57">
        <v>101.75</v>
      </c>
      <c r="N337" s="57" cm="1">
        <f t="array" ref="N337">O337</f>
        <v>185</v>
      </c>
      <c r="O337" s="57">
        <v>185</v>
      </c>
      <c r="P337" s="58" cm="1">
        <f t="array" ref="P337">(O337*$P$3)*(M337/O337)</f>
        <v>141.4325</v>
      </c>
      <c r="Q337" s="58" cm="1">
        <f t="array" ref="Q337">R337</f>
        <v>309</v>
      </c>
      <c r="R337" s="58" cm="1">
        <f t="array" ref="R337">ROUND(O337*$P$3*(1+$Q$3),0)</f>
        <v>309</v>
      </c>
      <c r="S337" s="56" t="s">
        <v>2942</v>
      </c>
      <c r="T337" s="60" t="s">
        <v>58</v>
      </c>
      <c r="U337" s="51"/>
      <c r="V337" s="61"/>
      <c r="W337" s="61"/>
      <c r="X337" s="61"/>
      <c r="Y337" s="61"/>
      <c r="Z337" s="53">
        <f t="shared" si="5"/>
        <v>0</v>
      </c>
    </row>
    <row r="338" spans="1:26" ht="16" customHeight="1" x14ac:dyDescent="0.2">
      <c r="A338" s="54"/>
      <c r="B338" s="55">
        <v>840490701700</v>
      </c>
      <c r="C338" s="56" t="s">
        <v>5398</v>
      </c>
      <c r="D338" s="56" t="s">
        <v>5399</v>
      </c>
      <c r="E338" s="56" t="str" cm="1">
        <f t="array" ref="E338">_xlfn.XLOOKUP(C338,Master!E1:E2386,Master!H1:H2386)</f>
        <v>No</v>
      </c>
      <c r="F338" s="56" t="s">
        <v>4677</v>
      </c>
      <c r="G338" s="64">
        <v>3230</v>
      </c>
      <c r="H338" s="56" t="s">
        <v>139</v>
      </c>
      <c r="I338" s="56" t="s">
        <v>140</v>
      </c>
      <c r="J338" s="56" t="s">
        <v>4664</v>
      </c>
      <c r="K338" s="56" t="s">
        <v>56</v>
      </c>
      <c r="L338" s="56" t="s">
        <v>50</v>
      </c>
      <c r="M338" s="57">
        <v>101.75</v>
      </c>
      <c r="N338" s="57" cm="1">
        <f t="array" ref="N338">O338</f>
        <v>185</v>
      </c>
      <c r="O338" s="57">
        <v>185</v>
      </c>
      <c r="P338" s="58" cm="1">
        <f t="array" ref="P338">(O338*$P$3)*(M338/O338)</f>
        <v>141.4325</v>
      </c>
      <c r="Q338" s="58" cm="1">
        <f t="array" ref="Q338">R338</f>
        <v>309</v>
      </c>
      <c r="R338" s="58" cm="1">
        <f t="array" ref="R338">ROUND(O338*$P$3*(1+$Q$3),0)</f>
        <v>309</v>
      </c>
      <c r="S338" s="56" t="s">
        <v>2942</v>
      </c>
      <c r="T338" s="60" t="s">
        <v>58</v>
      </c>
      <c r="U338" s="51"/>
      <c r="V338" s="61"/>
      <c r="W338" s="61"/>
      <c r="X338" s="61"/>
      <c r="Y338" s="61"/>
      <c r="Z338" s="53">
        <f t="shared" si="5"/>
        <v>0</v>
      </c>
    </row>
    <row r="339" spans="1:26" ht="16" customHeight="1" x14ac:dyDescent="0.2">
      <c r="A339" s="54"/>
      <c r="B339" s="55">
        <v>840490701717</v>
      </c>
      <c r="C339" s="56" t="s">
        <v>5400</v>
      </c>
      <c r="D339" s="56" t="s">
        <v>5401</v>
      </c>
      <c r="E339" s="56" t="str" cm="1">
        <f t="array" ref="E339">_xlfn.XLOOKUP(C339,Master!E1:E2386,Master!H1:H2386)</f>
        <v>No</v>
      </c>
      <c r="F339" s="56" t="s">
        <v>4677</v>
      </c>
      <c r="G339" s="64">
        <v>3232</v>
      </c>
      <c r="H339" s="56" t="s">
        <v>139</v>
      </c>
      <c r="I339" s="56" t="s">
        <v>140</v>
      </c>
      <c r="J339" s="56" t="s">
        <v>4664</v>
      </c>
      <c r="K339" s="56" t="s">
        <v>56</v>
      </c>
      <c r="L339" s="56" t="s">
        <v>50</v>
      </c>
      <c r="M339" s="57">
        <v>101.75</v>
      </c>
      <c r="N339" s="57" cm="1">
        <f t="array" ref="N339">O339</f>
        <v>185</v>
      </c>
      <c r="O339" s="57">
        <v>185</v>
      </c>
      <c r="P339" s="58" cm="1">
        <f t="array" ref="P339">(O339*$P$3)*(M339/O339)</f>
        <v>141.4325</v>
      </c>
      <c r="Q339" s="58" cm="1">
        <f t="array" ref="Q339">R339</f>
        <v>309</v>
      </c>
      <c r="R339" s="58" cm="1">
        <f t="array" ref="R339">ROUND(O339*$P$3*(1+$Q$3),0)</f>
        <v>309</v>
      </c>
      <c r="S339" s="56" t="s">
        <v>2942</v>
      </c>
      <c r="T339" s="60" t="s">
        <v>58</v>
      </c>
      <c r="U339" s="51"/>
      <c r="V339" s="61"/>
      <c r="W339" s="61"/>
      <c r="X339" s="61"/>
      <c r="Y339" s="61"/>
      <c r="Z339" s="53">
        <f t="shared" si="5"/>
        <v>0</v>
      </c>
    </row>
    <row r="340" spans="1:26" ht="16" customHeight="1" x14ac:dyDescent="0.2">
      <c r="A340" s="54"/>
      <c r="B340" s="55">
        <v>840490701724</v>
      </c>
      <c r="C340" s="56" t="s">
        <v>5402</v>
      </c>
      <c r="D340" s="56" t="s">
        <v>5403</v>
      </c>
      <c r="E340" s="56" t="str" cm="1">
        <f t="array" ref="E340">_xlfn.XLOOKUP(C340,Master!E1:E2386,Master!H1:H2386)</f>
        <v>No</v>
      </c>
      <c r="F340" s="56" t="s">
        <v>4677</v>
      </c>
      <c r="G340" s="64">
        <v>3234</v>
      </c>
      <c r="H340" s="56" t="s">
        <v>139</v>
      </c>
      <c r="I340" s="56" t="s">
        <v>140</v>
      </c>
      <c r="J340" s="56" t="s">
        <v>4664</v>
      </c>
      <c r="K340" s="56" t="s">
        <v>56</v>
      </c>
      <c r="L340" s="56" t="s">
        <v>50</v>
      </c>
      <c r="M340" s="57">
        <v>101.75</v>
      </c>
      <c r="N340" s="57" cm="1">
        <f t="array" ref="N340">O340</f>
        <v>185</v>
      </c>
      <c r="O340" s="57">
        <v>185</v>
      </c>
      <c r="P340" s="58" cm="1">
        <f t="array" ref="P340">(O340*$P$3)*(M340/O340)</f>
        <v>141.4325</v>
      </c>
      <c r="Q340" s="58" cm="1">
        <f t="array" ref="Q340">R340</f>
        <v>309</v>
      </c>
      <c r="R340" s="58" cm="1">
        <f t="array" ref="R340">ROUND(O340*$P$3*(1+$Q$3),0)</f>
        <v>309</v>
      </c>
      <c r="S340" s="56" t="s">
        <v>2942</v>
      </c>
      <c r="T340" s="60" t="s">
        <v>58</v>
      </c>
      <c r="U340" s="51"/>
      <c r="V340" s="61"/>
      <c r="W340" s="61"/>
      <c r="X340" s="61"/>
      <c r="Y340" s="61"/>
      <c r="Z340" s="53">
        <f t="shared" si="5"/>
        <v>0</v>
      </c>
    </row>
    <row r="341" spans="1:26" ht="16" customHeight="1" x14ac:dyDescent="0.2">
      <c r="A341" s="54"/>
      <c r="B341" s="55">
        <v>840490701731</v>
      </c>
      <c r="C341" s="56" t="s">
        <v>5404</v>
      </c>
      <c r="D341" s="56" t="s">
        <v>5405</v>
      </c>
      <c r="E341" s="56" t="str" cm="1">
        <f t="array" ref="E341">_xlfn.XLOOKUP(C341,Master!E1:E2386,Master!H1:H2386)</f>
        <v>No</v>
      </c>
      <c r="F341" s="56" t="s">
        <v>4677</v>
      </c>
      <c r="G341" s="64">
        <v>3430</v>
      </c>
      <c r="H341" s="56" t="s">
        <v>139</v>
      </c>
      <c r="I341" s="56" t="s">
        <v>140</v>
      </c>
      <c r="J341" s="56" t="s">
        <v>4664</v>
      </c>
      <c r="K341" s="56" t="s">
        <v>56</v>
      </c>
      <c r="L341" s="56" t="s">
        <v>50</v>
      </c>
      <c r="M341" s="57">
        <v>101.75</v>
      </c>
      <c r="N341" s="57" cm="1">
        <f t="array" ref="N341">O341</f>
        <v>185</v>
      </c>
      <c r="O341" s="57">
        <v>185</v>
      </c>
      <c r="P341" s="58" cm="1">
        <f t="array" ref="P341">(O341*$P$3)*(M341/O341)</f>
        <v>141.4325</v>
      </c>
      <c r="Q341" s="58" cm="1">
        <f t="array" ref="Q341">R341</f>
        <v>309</v>
      </c>
      <c r="R341" s="58" cm="1">
        <f t="array" ref="R341">ROUND(O341*$P$3*(1+$Q$3),0)</f>
        <v>309</v>
      </c>
      <c r="S341" s="56" t="s">
        <v>2942</v>
      </c>
      <c r="T341" s="60" t="s">
        <v>58</v>
      </c>
      <c r="U341" s="51"/>
      <c r="V341" s="61"/>
      <c r="W341" s="61"/>
      <c r="X341" s="61"/>
      <c r="Y341" s="61"/>
      <c r="Z341" s="53">
        <f t="shared" si="5"/>
        <v>0</v>
      </c>
    </row>
    <row r="342" spans="1:26" ht="16" customHeight="1" x14ac:dyDescent="0.2">
      <c r="A342" s="54"/>
      <c r="B342" s="55">
        <v>840490701748</v>
      </c>
      <c r="C342" s="56" t="s">
        <v>5406</v>
      </c>
      <c r="D342" s="56" t="s">
        <v>5407</v>
      </c>
      <c r="E342" s="56" t="str" cm="1">
        <f t="array" ref="E342">_xlfn.XLOOKUP(C342,Master!E1:E2386,Master!H1:H2386)</f>
        <v>No</v>
      </c>
      <c r="F342" s="56" t="s">
        <v>4677</v>
      </c>
      <c r="G342" s="64">
        <v>3432</v>
      </c>
      <c r="H342" s="56" t="s">
        <v>139</v>
      </c>
      <c r="I342" s="56" t="s">
        <v>140</v>
      </c>
      <c r="J342" s="56" t="s">
        <v>4664</v>
      </c>
      <c r="K342" s="56" t="s">
        <v>56</v>
      </c>
      <c r="L342" s="56" t="s">
        <v>50</v>
      </c>
      <c r="M342" s="57">
        <v>101.75</v>
      </c>
      <c r="N342" s="57" cm="1">
        <f t="array" ref="N342">O342</f>
        <v>185</v>
      </c>
      <c r="O342" s="57">
        <v>185</v>
      </c>
      <c r="P342" s="58" cm="1">
        <f t="array" ref="P342">(O342*$P$3)*(M342/O342)</f>
        <v>141.4325</v>
      </c>
      <c r="Q342" s="58" cm="1">
        <f t="array" ref="Q342">R342</f>
        <v>309</v>
      </c>
      <c r="R342" s="58" cm="1">
        <f t="array" ref="R342">ROUND(O342*$P$3*(1+$Q$3),0)</f>
        <v>309</v>
      </c>
      <c r="S342" s="56" t="s">
        <v>2942</v>
      </c>
      <c r="T342" s="60" t="s">
        <v>58</v>
      </c>
      <c r="U342" s="51"/>
      <c r="V342" s="61"/>
      <c r="W342" s="61"/>
      <c r="X342" s="61"/>
      <c r="Y342" s="61"/>
      <c r="Z342" s="53">
        <f t="shared" si="5"/>
        <v>0</v>
      </c>
    </row>
    <row r="343" spans="1:26" ht="16" customHeight="1" x14ac:dyDescent="0.2">
      <c r="A343" s="54"/>
      <c r="B343" s="55">
        <v>840490701755</v>
      </c>
      <c r="C343" s="56" t="s">
        <v>5408</v>
      </c>
      <c r="D343" s="56" t="s">
        <v>5409</v>
      </c>
      <c r="E343" s="56" t="str" cm="1">
        <f t="array" ref="E343">_xlfn.XLOOKUP(C343,Master!E1:E2386,Master!H1:H2386)</f>
        <v>No</v>
      </c>
      <c r="F343" s="56" t="s">
        <v>4677</v>
      </c>
      <c r="G343" s="64">
        <v>3434</v>
      </c>
      <c r="H343" s="56" t="s">
        <v>139</v>
      </c>
      <c r="I343" s="56" t="s">
        <v>140</v>
      </c>
      <c r="J343" s="56" t="s">
        <v>4664</v>
      </c>
      <c r="K343" s="56" t="s">
        <v>56</v>
      </c>
      <c r="L343" s="56" t="s">
        <v>50</v>
      </c>
      <c r="M343" s="57">
        <v>101.75</v>
      </c>
      <c r="N343" s="57" cm="1">
        <f t="array" ref="N343">O343</f>
        <v>185</v>
      </c>
      <c r="O343" s="57">
        <v>185</v>
      </c>
      <c r="P343" s="58" cm="1">
        <f t="array" ref="P343">(O343*$P$3)*(M343/O343)</f>
        <v>141.4325</v>
      </c>
      <c r="Q343" s="58" cm="1">
        <f t="array" ref="Q343">R343</f>
        <v>309</v>
      </c>
      <c r="R343" s="58" cm="1">
        <f t="array" ref="R343">ROUND(O343*$P$3*(1+$Q$3),0)</f>
        <v>309</v>
      </c>
      <c r="S343" s="56" t="s">
        <v>2942</v>
      </c>
      <c r="T343" s="60" t="s">
        <v>58</v>
      </c>
      <c r="U343" s="51"/>
      <c r="V343" s="61"/>
      <c r="W343" s="61"/>
      <c r="X343" s="61"/>
      <c r="Y343" s="61"/>
      <c r="Z343" s="53">
        <f t="shared" si="5"/>
        <v>0</v>
      </c>
    </row>
    <row r="344" spans="1:26" ht="16" customHeight="1" x14ac:dyDescent="0.2">
      <c r="A344" s="54"/>
      <c r="B344" s="55">
        <v>840490701762</v>
      </c>
      <c r="C344" s="56" t="s">
        <v>5410</v>
      </c>
      <c r="D344" s="56" t="s">
        <v>5411</v>
      </c>
      <c r="E344" s="56" t="str" cm="1">
        <f t="array" ref="E344">_xlfn.XLOOKUP(C344,Master!E1:E2386,Master!H1:H2386)</f>
        <v>No</v>
      </c>
      <c r="F344" s="56" t="s">
        <v>4677</v>
      </c>
      <c r="G344" s="64">
        <v>3436</v>
      </c>
      <c r="H344" s="56" t="s">
        <v>139</v>
      </c>
      <c r="I344" s="56" t="s">
        <v>140</v>
      </c>
      <c r="J344" s="56" t="s">
        <v>4664</v>
      </c>
      <c r="K344" s="56" t="s">
        <v>56</v>
      </c>
      <c r="L344" s="56" t="s">
        <v>50</v>
      </c>
      <c r="M344" s="57">
        <v>101.75</v>
      </c>
      <c r="N344" s="57" cm="1">
        <f t="array" ref="N344">O344</f>
        <v>185</v>
      </c>
      <c r="O344" s="57">
        <v>185</v>
      </c>
      <c r="P344" s="58" cm="1">
        <f t="array" ref="P344">(O344*$P$3)*(M344/O344)</f>
        <v>141.4325</v>
      </c>
      <c r="Q344" s="58" cm="1">
        <f t="array" ref="Q344">R344</f>
        <v>309</v>
      </c>
      <c r="R344" s="58" cm="1">
        <f t="array" ref="R344">ROUND(O344*$P$3*(1+$Q$3),0)</f>
        <v>309</v>
      </c>
      <c r="S344" s="56" t="s">
        <v>2942</v>
      </c>
      <c r="T344" s="60" t="s">
        <v>58</v>
      </c>
      <c r="U344" s="51"/>
      <c r="V344" s="61"/>
      <c r="W344" s="61"/>
      <c r="X344" s="61"/>
      <c r="Y344" s="61"/>
      <c r="Z344" s="53">
        <f t="shared" si="5"/>
        <v>0</v>
      </c>
    </row>
    <row r="345" spans="1:26" ht="16" customHeight="1" x14ac:dyDescent="0.2">
      <c r="A345" s="54"/>
      <c r="B345" s="55">
        <v>840490701779</v>
      </c>
      <c r="C345" s="56" t="s">
        <v>5412</v>
      </c>
      <c r="D345" s="56" t="s">
        <v>5413</v>
      </c>
      <c r="E345" s="56" t="str" cm="1">
        <f t="array" ref="E345">_xlfn.XLOOKUP(C345,Master!E1:E2386,Master!H1:H2386)</f>
        <v>No</v>
      </c>
      <c r="F345" s="56" t="s">
        <v>4677</v>
      </c>
      <c r="G345" s="64">
        <v>3632</v>
      </c>
      <c r="H345" s="56" t="s">
        <v>139</v>
      </c>
      <c r="I345" s="56" t="s">
        <v>140</v>
      </c>
      <c r="J345" s="56" t="s">
        <v>4664</v>
      </c>
      <c r="K345" s="56" t="s">
        <v>56</v>
      </c>
      <c r="L345" s="56" t="s">
        <v>50</v>
      </c>
      <c r="M345" s="57">
        <v>101.75</v>
      </c>
      <c r="N345" s="57" cm="1">
        <f t="array" ref="N345">O345</f>
        <v>185</v>
      </c>
      <c r="O345" s="57">
        <v>185</v>
      </c>
      <c r="P345" s="58" cm="1">
        <f t="array" ref="P345">(O345*$P$3)*(M345/O345)</f>
        <v>141.4325</v>
      </c>
      <c r="Q345" s="58" cm="1">
        <f t="array" ref="Q345">R345</f>
        <v>309</v>
      </c>
      <c r="R345" s="58" cm="1">
        <f t="array" ref="R345">ROUND(O345*$P$3*(1+$Q$3),0)</f>
        <v>309</v>
      </c>
      <c r="S345" s="56" t="s">
        <v>2942</v>
      </c>
      <c r="T345" s="60" t="s">
        <v>58</v>
      </c>
      <c r="U345" s="51"/>
      <c r="V345" s="61"/>
      <c r="W345" s="61"/>
      <c r="X345" s="61"/>
      <c r="Y345" s="61"/>
      <c r="Z345" s="53">
        <f t="shared" si="5"/>
        <v>0</v>
      </c>
    </row>
    <row r="346" spans="1:26" ht="16" customHeight="1" x14ac:dyDescent="0.2">
      <c r="A346" s="54"/>
      <c r="B346" s="55">
        <v>840490701786</v>
      </c>
      <c r="C346" s="56" t="s">
        <v>5414</v>
      </c>
      <c r="D346" s="56" t="s">
        <v>5415</v>
      </c>
      <c r="E346" s="56" t="str" cm="1">
        <f t="array" ref="E346">_xlfn.XLOOKUP(C346,Master!E1:E2386,Master!H1:H2386)</f>
        <v>No</v>
      </c>
      <c r="F346" s="56" t="s">
        <v>4677</v>
      </c>
      <c r="G346" s="64">
        <v>3634</v>
      </c>
      <c r="H346" s="56" t="s">
        <v>139</v>
      </c>
      <c r="I346" s="56" t="s">
        <v>140</v>
      </c>
      <c r="J346" s="56" t="s">
        <v>4664</v>
      </c>
      <c r="K346" s="56" t="s">
        <v>56</v>
      </c>
      <c r="L346" s="56" t="s">
        <v>50</v>
      </c>
      <c r="M346" s="57">
        <v>101.75</v>
      </c>
      <c r="N346" s="57" cm="1">
        <f t="array" ref="N346">O346</f>
        <v>185</v>
      </c>
      <c r="O346" s="57">
        <v>185</v>
      </c>
      <c r="P346" s="58" cm="1">
        <f t="array" ref="P346">(O346*$P$3)*(M346/O346)</f>
        <v>141.4325</v>
      </c>
      <c r="Q346" s="58" cm="1">
        <f t="array" ref="Q346">R346</f>
        <v>309</v>
      </c>
      <c r="R346" s="58" cm="1">
        <f t="array" ref="R346">ROUND(O346*$P$3*(1+$Q$3),0)</f>
        <v>309</v>
      </c>
      <c r="S346" s="56" t="s">
        <v>2942</v>
      </c>
      <c r="T346" s="60" t="s">
        <v>58</v>
      </c>
      <c r="U346" s="51"/>
      <c r="V346" s="61"/>
      <c r="W346" s="61"/>
      <c r="X346" s="61"/>
      <c r="Y346" s="61"/>
      <c r="Z346" s="53">
        <f t="shared" si="5"/>
        <v>0</v>
      </c>
    </row>
    <row r="347" spans="1:26" ht="16" customHeight="1" x14ac:dyDescent="0.2">
      <c r="A347" s="54"/>
      <c r="B347" s="55">
        <v>840490701793</v>
      </c>
      <c r="C347" s="56" t="s">
        <v>5416</v>
      </c>
      <c r="D347" s="56" t="s">
        <v>5417</v>
      </c>
      <c r="E347" s="56" t="str" cm="1">
        <f t="array" ref="E347">_xlfn.XLOOKUP(C347,Master!E1:E2386,Master!H1:H2386)</f>
        <v>No</v>
      </c>
      <c r="F347" s="56" t="s">
        <v>4677</v>
      </c>
      <c r="G347" s="64">
        <v>3636</v>
      </c>
      <c r="H347" s="56" t="s">
        <v>139</v>
      </c>
      <c r="I347" s="56" t="s">
        <v>140</v>
      </c>
      <c r="J347" s="56" t="s">
        <v>4664</v>
      </c>
      <c r="K347" s="56" t="s">
        <v>56</v>
      </c>
      <c r="L347" s="56" t="s">
        <v>50</v>
      </c>
      <c r="M347" s="57">
        <v>101.75</v>
      </c>
      <c r="N347" s="57" cm="1">
        <f t="array" ref="N347">O347</f>
        <v>185</v>
      </c>
      <c r="O347" s="57">
        <v>185</v>
      </c>
      <c r="P347" s="58" cm="1">
        <f t="array" ref="P347">(O347*$P$3)*(M347/O347)</f>
        <v>141.4325</v>
      </c>
      <c r="Q347" s="58" cm="1">
        <f t="array" ref="Q347">R347</f>
        <v>309</v>
      </c>
      <c r="R347" s="58" cm="1">
        <f t="array" ref="R347">ROUND(O347*$P$3*(1+$Q$3),0)</f>
        <v>309</v>
      </c>
      <c r="S347" s="56" t="s">
        <v>2942</v>
      </c>
      <c r="T347" s="60" t="s">
        <v>58</v>
      </c>
      <c r="U347" s="51"/>
      <c r="V347" s="61"/>
      <c r="W347" s="61"/>
      <c r="X347" s="61"/>
      <c r="Y347" s="61"/>
      <c r="Z347" s="53">
        <f t="shared" si="5"/>
        <v>0</v>
      </c>
    </row>
    <row r="348" spans="1:26" ht="16" customHeight="1" x14ac:dyDescent="0.2">
      <c r="A348" s="54"/>
      <c r="B348" s="55">
        <v>840490701809</v>
      </c>
      <c r="C348" s="56" t="s">
        <v>5418</v>
      </c>
      <c r="D348" s="56" t="s">
        <v>5419</v>
      </c>
      <c r="E348" s="56" t="str" cm="1">
        <f t="array" ref="E348">_xlfn.XLOOKUP(C348,Master!E1:E2386,Master!H1:H2386)</f>
        <v>No</v>
      </c>
      <c r="F348" s="56" t="s">
        <v>4677</v>
      </c>
      <c r="G348" s="64">
        <v>3832</v>
      </c>
      <c r="H348" s="56" t="s">
        <v>139</v>
      </c>
      <c r="I348" s="56" t="s">
        <v>140</v>
      </c>
      <c r="J348" s="56" t="s">
        <v>4664</v>
      </c>
      <c r="K348" s="56" t="s">
        <v>56</v>
      </c>
      <c r="L348" s="56" t="s">
        <v>50</v>
      </c>
      <c r="M348" s="57">
        <v>101.75</v>
      </c>
      <c r="N348" s="57" cm="1">
        <f t="array" ref="N348">O348</f>
        <v>185</v>
      </c>
      <c r="O348" s="57">
        <v>185</v>
      </c>
      <c r="P348" s="58" cm="1">
        <f t="array" ref="P348">(O348*$P$3)*(M348/O348)</f>
        <v>141.4325</v>
      </c>
      <c r="Q348" s="58" cm="1">
        <f t="array" ref="Q348">R348</f>
        <v>309</v>
      </c>
      <c r="R348" s="58" cm="1">
        <f t="array" ref="R348">ROUND(O348*$P$3*(1+$Q$3),0)</f>
        <v>309</v>
      </c>
      <c r="S348" s="56" t="s">
        <v>2942</v>
      </c>
      <c r="T348" s="60" t="s">
        <v>58</v>
      </c>
      <c r="U348" s="51"/>
      <c r="V348" s="61"/>
      <c r="W348" s="61"/>
      <c r="X348" s="61"/>
      <c r="Y348" s="61"/>
      <c r="Z348" s="53">
        <f t="shared" si="5"/>
        <v>0</v>
      </c>
    </row>
    <row r="349" spans="1:26" ht="16" customHeight="1" x14ac:dyDescent="0.2">
      <c r="A349" s="54"/>
      <c r="B349" s="55">
        <v>840490701816</v>
      </c>
      <c r="C349" s="56" t="s">
        <v>5420</v>
      </c>
      <c r="D349" s="56" t="s">
        <v>5421</v>
      </c>
      <c r="E349" s="56" t="str" cm="1">
        <f t="array" ref="E349">_xlfn.XLOOKUP(C349,Master!E1:E2386,Master!H1:H2386)</f>
        <v>No</v>
      </c>
      <c r="F349" s="56" t="s">
        <v>4677</v>
      </c>
      <c r="G349" s="64">
        <v>3834</v>
      </c>
      <c r="H349" s="56" t="s">
        <v>139</v>
      </c>
      <c r="I349" s="56" t="s">
        <v>140</v>
      </c>
      <c r="J349" s="56" t="s">
        <v>4664</v>
      </c>
      <c r="K349" s="56" t="s">
        <v>56</v>
      </c>
      <c r="L349" s="56" t="s">
        <v>50</v>
      </c>
      <c r="M349" s="57">
        <v>101.75</v>
      </c>
      <c r="N349" s="57" cm="1">
        <f t="array" ref="N349">O349</f>
        <v>185</v>
      </c>
      <c r="O349" s="57">
        <v>185</v>
      </c>
      <c r="P349" s="58" cm="1">
        <f t="array" ref="P349">(O349*$P$3)*(M349/O349)</f>
        <v>141.4325</v>
      </c>
      <c r="Q349" s="58" cm="1">
        <f t="array" ref="Q349">R349</f>
        <v>309</v>
      </c>
      <c r="R349" s="58" cm="1">
        <f t="array" ref="R349">ROUND(O349*$P$3*(1+$Q$3),0)</f>
        <v>309</v>
      </c>
      <c r="S349" s="56" t="s">
        <v>2942</v>
      </c>
      <c r="T349" s="60" t="s">
        <v>58</v>
      </c>
      <c r="U349" s="51"/>
      <c r="V349" s="61"/>
      <c r="W349" s="61"/>
      <c r="X349" s="61"/>
      <c r="Y349" s="61"/>
      <c r="Z349" s="53">
        <f t="shared" si="5"/>
        <v>0</v>
      </c>
    </row>
    <row r="350" spans="1:26" ht="16" customHeight="1" x14ac:dyDescent="0.2">
      <c r="A350" s="54"/>
      <c r="B350" s="55">
        <v>840490701823</v>
      </c>
      <c r="C350" s="56" t="s">
        <v>5422</v>
      </c>
      <c r="D350" s="56" t="s">
        <v>5423</v>
      </c>
      <c r="E350" s="56" t="str" cm="1">
        <f t="array" ref="E350">_xlfn.XLOOKUP(C350,Master!E1:E2386,Master!H1:H2386)</f>
        <v>No</v>
      </c>
      <c r="F350" s="56" t="s">
        <v>4677</v>
      </c>
      <c r="G350" s="64">
        <v>3836</v>
      </c>
      <c r="H350" s="56" t="s">
        <v>139</v>
      </c>
      <c r="I350" s="56" t="s">
        <v>140</v>
      </c>
      <c r="J350" s="56" t="s">
        <v>4664</v>
      </c>
      <c r="K350" s="56" t="s">
        <v>56</v>
      </c>
      <c r="L350" s="56" t="s">
        <v>50</v>
      </c>
      <c r="M350" s="57">
        <v>101.75</v>
      </c>
      <c r="N350" s="57" cm="1">
        <f t="array" ref="N350">O350</f>
        <v>185</v>
      </c>
      <c r="O350" s="57">
        <v>185</v>
      </c>
      <c r="P350" s="58" cm="1">
        <f t="array" ref="P350">(O350*$P$3)*(M350/O350)</f>
        <v>141.4325</v>
      </c>
      <c r="Q350" s="58" cm="1">
        <f t="array" ref="Q350">R350</f>
        <v>309</v>
      </c>
      <c r="R350" s="58" cm="1">
        <f t="array" ref="R350">ROUND(O350*$P$3*(1+$Q$3),0)</f>
        <v>309</v>
      </c>
      <c r="S350" s="56" t="s">
        <v>2942</v>
      </c>
      <c r="T350" s="60" t="s">
        <v>58</v>
      </c>
      <c r="U350" s="51"/>
      <c r="V350" s="61"/>
      <c r="W350" s="61"/>
      <c r="X350" s="61"/>
      <c r="Y350" s="61"/>
      <c r="Z350" s="53">
        <f t="shared" si="5"/>
        <v>0</v>
      </c>
    </row>
    <row r="351" spans="1:26" ht="16" customHeight="1" x14ac:dyDescent="0.2">
      <c r="A351" s="54"/>
      <c r="B351" s="55">
        <v>840490701830</v>
      </c>
      <c r="C351" s="56" t="s">
        <v>5424</v>
      </c>
      <c r="D351" s="56" t="s">
        <v>5425</v>
      </c>
      <c r="E351" s="56" t="str" cm="1">
        <f t="array" ref="E351">_xlfn.XLOOKUP(C351,Master!E1:E2386,Master!H1:H2386)</f>
        <v>No</v>
      </c>
      <c r="F351" s="56" t="s">
        <v>4677</v>
      </c>
      <c r="G351" s="64">
        <v>4032</v>
      </c>
      <c r="H351" s="56" t="s">
        <v>139</v>
      </c>
      <c r="I351" s="56" t="s">
        <v>140</v>
      </c>
      <c r="J351" s="56" t="s">
        <v>4664</v>
      </c>
      <c r="K351" s="56" t="s">
        <v>56</v>
      </c>
      <c r="L351" s="56" t="s">
        <v>50</v>
      </c>
      <c r="M351" s="57">
        <v>101.75</v>
      </c>
      <c r="N351" s="57" cm="1">
        <f t="array" ref="N351">O351</f>
        <v>185</v>
      </c>
      <c r="O351" s="57">
        <v>185</v>
      </c>
      <c r="P351" s="58" cm="1">
        <f t="array" ref="P351">(O351*$P$3)*(M351/O351)</f>
        <v>141.4325</v>
      </c>
      <c r="Q351" s="58" cm="1">
        <f t="array" ref="Q351">R351</f>
        <v>309</v>
      </c>
      <c r="R351" s="58" cm="1">
        <f t="array" ref="R351">ROUND(O351*$P$3*(1+$Q$3),0)</f>
        <v>309</v>
      </c>
      <c r="S351" s="56" t="s">
        <v>2942</v>
      </c>
      <c r="T351" s="60" t="s">
        <v>58</v>
      </c>
      <c r="U351" s="51"/>
      <c r="V351" s="61"/>
      <c r="W351" s="61"/>
      <c r="X351" s="61"/>
      <c r="Y351" s="61"/>
      <c r="Z351" s="53">
        <f t="shared" si="5"/>
        <v>0</v>
      </c>
    </row>
    <row r="352" spans="1:26" ht="16" customHeight="1" x14ac:dyDescent="0.2">
      <c r="A352" s="54"/>
      <c r="B352" s="55">
        <v>840490701847</v>
      </c>
      <c r="C352" s="56" t="s">
        <v>5426</v>
      </c>
      <c r="D352" s="56" t="s">
        <v>5427</v>
      </c>
      <c r="E352" s="56" t="str" cm="1">
        <f t="array" ref="E352">_xlfn.XLOOKUP(C352,Master!E1:E2386,Master!H1:H2386)</f>
        <v>No</v>
      </c>
      <c r="F352" s="56" t="s">
        <v>4677</v>
      </c>
      <c r="G352" s="64">
        <v>4232</v>
      </c>
      <c r="H352" s="56" t="s">
        <v>139</v>
      </c>
      <c r="I352" s="56" t="s">
        <v>140</v>
      </c>
      <c r="J352" s="56" t="s">
        <v>4664</v>
      </c>
      <c r="K352" s="56" t="s">
        <v>56</v>
      </c>
      <c r="L352" s="56" t="s">
        <v>50</v>
      </c>
      <c r="M352" s="57">
        <v>101.75</v>
      </c>
      <c r="N352" s="57" cm="1">
        <f t="array" ref="N352">O352</f>
        <v>185</v>
      </c>
      <c r="O352" s="57">
        <v>185</v>
      </c>
      <c r="P352" s="58" cm="1">
        <f t="array" ref="P352">(O352*$P$3)*(M352/O352)</f>
        <v>141.4325</v>
      </c>
      <c r="Q352" s="58" cm="1">
        <f t="array" ref="Q352">R352</f>
        <v>309</v>
      </c>
      <c r="R352" s="58" cm="1">
        <f t="array" ref="R352">ROUND(O352*$P$3*(1+$Q$3),0)</f>
        <v>309</v>
      </c>
      <c r="S352" s="56" t="s">
        <v>2942</v>
      </c>
      <c r="T352" s="60" t="s">
        <v>58</v>
      </c>
      <c r="U352" s="51"/>
      <c r="V352" s="61"/>
      <c r="W352" s="61"/>
      <c r="X352" s="61"/>
      <c r="Y352" s="61"/>
      <c r="Z352" s="53">
        <f t="shared" si="5"/>
        <v>0</v>
      </c>
    </row>
    <row r="353" spans="1:26" ht="16" customHeight="1" x14ac:dyDescent="0.2">
      <c r="A353" s="54"/>
      <c r="B353" s="98">
        <v>840490701854</v>
      </c>
      <c r="C353" s="66" t="s">
        <v>5428</v>
      </c>
      <c r="D353" s="66" t="s">
        <v>5429</v>
      </c>
      <c r="E353" s="66" t="str" cm="1">
        <f t="array" ref="E353">_xlfn.XLOOKUP(C353,Master!E1:E2386,Master!H1:H2386)</f>
        <v>No</v>
      </c>
      <c r="F353" s="66" t="s">
        <v>4677</v>
      </c>
      <c r="G353" s="99">
        <v>4432</v>
      </c>
      <c r="H353" s="66" t="s">
        <v>139</v>
      </c>
      <c r="I353" s="66" t="s">
        <v>140</v>
      </c>
      <c r="J353" s="66" t="s">
        <v>4664</v>
      </c>
      <c r="K353" s="66" t="s">
        <v>56</v>
      </c>
      <c r="L353" s="66" t="s">
        <v>50</v>
      </c>
      <c r="M353" s="67">
        <v>101.75</v>
      </c>
      <c r="N353" s="67" cm="1">
        <f t="array" ref="N353">O353</f>
        <v>185</v>
      </c>
      <c r="O353" s="67">
        <v>185</v>
      </c>
      <c r="P353" s="68" cm="1">
        <f t="array" ref="P353">(O353*$P$3)*(M353/O353)</f>
        <v>141.4325</v>
      </c>
      <c r="Q353" s="68" cm="1">
        <f t="array" ref="Q353">R353</f>
        <v>309</v>
      </c>
      <c r="R353" s="68" cm="1">
        <f t="array" ref="R353">ROUND(O353*$P$3*(1+$Q$3),0)</f>
        <v>309</v>
      </c>
      <c r="S353" s="66" t="s">
        <v>2942</v>
      </c>
      <c r="T353" s="70" t="s">
        <v>58</v>
      </c>
      <c r="U353" s="71"/>
      <c r="V353" s="61"/>
      <c r="W353" s="61"/>
      <c r="X353" s="61"/>
      <c r="Y353" s="61"/>
      <c r="Z353" s="53">
        <f t="shared" si="5"/>
        <v>0</v>
      </c>
    </row>
    <row r="354" spans="1:26" ht="16" customHeight="1" x14ac:dyDescent="0.2">
      <c r="A354" s="2"/>
      <c r="B354" s="74"/>
      <c r="C354" s="74"/>
      <c r="D354" s="74"/>
      <c r="E354" s="75"/>
      <c r="F354" s="74"/>
      <c r="G354" s="74"/>
      <c r="H354" s="74"/>
      <c r="I354" s="74"/>
      <c r="J354" s="74"/>
      <c r="K354" s="75"/>
      <c r="L354" s="75"/>
      <c r="M354" s="74"/>
      <c r="N354" s="74"/>
      <c r="O354" s="74"/>
      <c r="P354" s="74"/>
      <c r="Q354" s="74"/>
      <c r="R354" s="74"/>
      <c r="S354" s="76"/>
      <c r="T354" s="43" t="s">
        <v>2407</v>
      </c>
      <c r="U354" s="100"/>
      <c r="V354" s="78" cm="1">
        <f t="array" ref="V354">SUM(V7:V353)</f>
        <v>0</v>
      </c>
      <c r="W354" s="78" cm="1">
        <f t="array" ref="W354">SUM(W7:W353)</f>
        <v>0</v>
      </c>
      <c r="X354" s="78" cm="1">
        <f t="array" ref="X354">SUM(X7:X353)</f>
        <v>0</v>
      </c>
      <c r="Y354" s="78" cm="1">
        <f t="array" ref="Y354">SUM(Y7:Y353)</f>
        <v>0</v>
      </c>
      <c r="Z354" s="79">
        <f>SUM(Z7:Z353)</f>
        <v>0</v>
      </c>
    </row>
  </sheetData>
  <autoFilter ref="A6:W354" xr:uid="{00000000-0001-0000-0400-000000000000}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1"/>
  <sheetViews>
    <sheetView showGridLines="0" workbookViewId="0">
      <selection activeCell="A10" sqref="A10:XFD10"/>
    </sheetView>
  </sheetViews>
  <sheetFormatPr baseColWidth="10" defaultColWidth="8.83203125" defaultRowHeight="15" customHeight="1" x14ac:dyDescent="0.2"/>
  <cols>
    <col min="1" max="1" width="8.83203125" style="1" customWidth="1"/>
    <col min="2" max="2" width="15.6640625" style="1" customWidth="1"/>
    <col min="3" max="3" width="14.33203125" style="1" customWidth="1"/>
    <col min="4" max="4" width="39.5" style="1" customWidth="1"/>
    <col min="5" max="5" width="16.5" style="1" customWidth="1"/>
    <col min="6" max="6" width="11.6640625" style="1" customWidth="1"/>
    <col min="7" max="7" width="4.6640625" style="1" customWidth="1"/>
    <col min="8" max="8" width="36.33203125" style="1" customWidth="1"/>
    <col min="9" max="9" width="38.6640625" style="1" customWidth="1"/>
    <col min="10" max="10" width="17" style="1" customWidth="1"/>
    <col min="11" max="12" width="8.83203125" style="1" hidden="1" customWidth="1"/>
    <col min="13" max="13" width="15.5" style="1" customWidth="1"/>
    <col min="14" max="14" width="16.33203125" style="1" customWidth="1"/>
    <col min="15" max="15" width="18.6640625" style="1" customWidth="1"/>
    <col min="16" max="18" width="8.83203125" style="1" hidden="1" customWidth="1"/>
    <col min="19" max="19" width="15.33203125" style="1" customWidth="1"/>
    <col min="20" max="20" width="10" style="1" customWidth="1"/>
    <col min="21" max="21" width="1.33203125" style="1" customWidth="1"/>
    <col min="22" max="25" width="14" style="1" customWidth="1"/>
    <col min="26" max="26" width="16.33203125" style="1" customWidth="1"/>
    <col min="27" max="16384" width="8.83203125" style="1"/>
  </cols>
  <sheetData>
    <row r="1" spans="1:26" ht="16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 t="s">
        <v>22</v>
      </c>
      <c r="N1" s="25"/>
      <c r="O1" s="25"/>
      <c r="P1" s="25"/>
      <c r="Q1" s="25"/>
      <c r="R1" s="25"/>
      <c r="S1" s="26" t="s">
        <v>23</v>
      </c>
      <c r="T1" s="25"/>
      <c r="U1" s="25"/>
      <c r="V1" s="25"/>
      <c r="W1" s="25"/>
      <c r="X1" s="25"/>
      <c r="Y1" s="25"/>
      <c r="Z1" s="27"/>
    </row>
    <row r="2" spans="1:26" ht="16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30" t="s">
        <v>24</v>
      </c>
      <c r="R2" s="30" t="s">
        <v>25</v>
      </c>
      <c r="S2" s="29"/>
      <c r="T2" s="29"/>
      <c r="U2" s="29"/>
      <c r="V2" s="29"/>
      <c r="W2" s="29"/>
      <c r="X2" s="29"/>
      <c r="Y2" s="29"/>
      <c r="Z2" s="32"/>
    </row>
    <row r="3" spans="1:26" ht="26" customHeight="1" x14ac:dyDescent="0.3">
      <c r="A3" s="33" t="s">
        <v>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34">
        <v>1.39</v>
      </c>
      <c r="R3" s="34">
        <v>0.2</v>
      </c>
      <c r="S3" s="29"/>
      <c r="T3" s="29"/>
      <c r="U3" s="29"/>
      <c r="V3" s="29"/>
      <c r="W3" s="29"/>
      <c r="X3" s="29"/>
      <c r="Y3" s="29"/>
      <c r="Z3" s="32"/>
    </row>
    <row r="4" spans="1:26" ht="16" customHeight="1" x14ac:dyDescent="0.2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30" t="s">
        <v>27</v>
      </c>
      <c r="R4" s="31"/>
      <c r="S4" s="29"/>
      <c r="T4" s="29"/>
      <c r="U4" s="29"/>
      <c r="V4" s="29"/>
      <c r="W4" s="29"/>
      <c r="X4" s="29"/>
      <c r="Y4" s="29"/>
      <c r="Z4" s="32"/>
    </row>
    <row r="5" spans="1:26" ht="16" customHeight="1" x14ac:dyDescent="0.2">
      <c r="A5" s="28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29"/>
      <c r="V5" s="35"/>
      <c r="W5" s="35"/>
      <c r="X5" s="35"/>
      <c r="Y5" s="35"/>
      <c r="Z5" s="36"/>
    </row>
    <row r="6" spans="1:26" ht="16" customHeight="1" x14ac:dyDescent="0.2">
      <c r="A6" s="37"/>
      <c r="B6" s="38" t="s">
        <v>28</v>
      </c>
      <c r="C6" s="38" t="s">
        <v>29</v>
      </c>
      <c r="D6" s="38" t="s">
        <v>30</v>
      </c>
      <c r="E6" s="39" t="s">
        <v>31</v>
      </c>
      <c r="F6" s="38" t="s">
        <v>32</v>
      </c>
      <c r="G6" s="38" t="s">
        <v>33</v>
      </c>
      <c r="H6" s="38" t="s">
        <v>34</v>
      </c>
      <c r="I6" s="38" t="s">
        <v>35</v>
      </c>
      <c r="J6" s="38" t="s">
        <v>36</v>
      </c>
      <c r="K6" s="40" t="s">
        <v>37</v>
      </c>
      <c r="L6" s="41" t="s">
        <v>38</v>
      </c>
      <c r="M6" s="38" t="s">
        <v>39</v>
      </c>
      <c r="N6" s="38" t="s">
        <v>40</v>
      </c>
      <c r="O6" s="38" t="s">
        <v>41</v>
      </c>
      <c r="P6" s="39" t="s">
        <v>42</v>
      </c>
      <c r="Q6" s="39" t="s">
        <v>2408</v>
      </c>
      <c r="R6" s="39" t="s">
        <v>44</v>
      </c>
      <c r="S6" s="38" t="s">
        <v>45</v>
      </c>
      <c r="T6" s="38" t="s">
        <v>46</v>
      </c>
      <c r="U6" s="42"/>
      <c r="V6" s="43" t="s">
        <v>9975</v>
      </c>
      <c r="W6" s="43" t="s">
        <v>9979</v>
      </c>
      <c r="X6" s="43" t="s">
        <v>9977</v>
      </c>
      <c r="Y6" s="43" t="s">
        <v>9978</v>
      </c>
      <c r="Z6" s="43" t="s">
        <v>47</v>
      </c>
    </row>
    <row r="7" spans="1:26" ht="16" customHeight="1" x14ac:dyDescent="0.2">
      <c r="A7" s="44"/>
      <c r="B7" s="45">
        <v>843380130222</v>
      </c>
      <c r="C7" s="46" t="s">
        <v>5430</v>
      </c>
      <c r="D7" s="46" t="s">
        <v>5431</v>
      </c>
      <c r="E7" s="46" t="str" cm="1">
        <f t="array" ref="E7">_xlfn.XLOOKUP(C7,Master!E1:E2386,Master!H1:H2386)</f>
        <v>No</v>
      </c>
      <c r="F7" s="46" t="s">
        <v>51</v>
      </c>
      <c r="G7" s="46" t="s">
        <v>1287</v>
      </c>
      <c r="H7" s="46" t="s">
        <v>2879</v>
      </c>
      <c r="I7" s="46" t="s">
        <v>2880</v>
      </c>
      <c r="J7" s="46" t="s">
        <v>5432</v>
      </c>
      <c r="K7" s="46" t="s">
        <v>56</v>
      </c>
      <c r="L7" s="46" t="s">
        <v>50</v>
      </c>
      <c r="M7" s="47">
        <v>162.5</v>
      </c>
      <c r="N7" s="47" cm="1">
        <f t="array" ref="N7">O7</f>
        <v>250</v>
      </c>
      <c r="O7" s="47">
        <v>250</v>
      </c>
      <c r="P7" s="47" cm="1">
        <f t="array" ref="P7">(O7*$Q$3)*(M7/O7)</f>
        <v>225.875</v>
      </c>
      <c r="Q7" s="47" cm="1">
        <f t="array" ref="Q7">R7</f>
        <v>417</v>
      </c>
      <c r="R7" s="47" cm="1">
        <f t="array" ref="R7">ROUND(O7*$Q$3*(1+$R$3),0)</f>
        <v>417</v>
      </c>
      <c r="S7" s="46" t="s">
        <v>57</v>
      </c>
      <c r="T7" s="50" t="s">
        <v>58</v>
      </c>
      <c r="U7" s="51"/>
      <c r="V7" s="52"/>
      <c r="W7" s="52"/>
      <c r="X7" s="52"/>
      <c r="Y7" s="52"/>
      <c r="Z7" s="53">
        <f>(V7*M7)+(W7*M7)+(M7*X7)+(Y7*M7)</f>
        <v>0</v>
      </c>
    </row>
    <row r="8" spans="1:26" s="242" customFormat="1" ht="16" customHeight="1" x14ac:dyDescent="0.2">
      <c r="A8" s="231"/>
      <c r="B8" s="243">
        <v>843380130239</v>
      </c>
      <c r="C8" s="233" t="s">
        <v>5433</v>
      </c>
      <c r="D8" s="233" t="s">
        <v>5434</v>
      </c>
      <c r="E8" s="233" t="str" cm="1">
        <f t="array" ref="E8">_xlfn.XLOOKUP(C8,Master!E1:E2386,Master!H1:H2386)</f>
        <v>Yes</v>
      </c>
      <c r="F8" s="233" t="s">
        <v>272</v>
      </c>
      <c r="G8" s="233" t="s">
        <v>1287</v>
      </c>
      <c r="H8" s="233" t="s">
        <v>2879</v>
      </c>
      <c r="I8" s="233" t="s">
        <v>2880</v>
      </c>
      <c r="J8" s="233" t="s">
        <v>5432</v>
      </c>
      <c r="K8" s="233" t="s">
        <v>56</v>
      </c>
      <c r="L8" s="233" t="s">
        <v>50</v>
      </c>
      <c r="M8" s="234">
        <v>162.5</v>
      </c>
      <c r="N8" s="234" cm="1">
        <f t="array" ref="N8">O8</f>
        <v>250</v>
      </c>
      <c r="O8" s="234">
        <v>250</v>
      </c>
      <c r="P8" s="234" cm="1">
        <f t="array" ref="P8">(O8*$Q$3)*(M8/O8)</f>
        <v>225.875</v>
      </c>
      <c r="Q8" s="234" cm="1">
        <f t="array" ref="Q8">R8</f>
        <v>417</v>
      </c>
      <c r="R8" s="234" cm="1">
        <f t="array" ref="R8">ROUND(O8*$Q$3*(1+$R$3),0)</f>
        <v>417</v>
      </c>
      <c r="S8" s="233" t="s">
        <v>57</v>
      </c>
      <c r="T8" s="237" t="s">
        <v>58</v>
      </c>
      <c r="U8" s="238"/>
      <c r="V8" s="239"/>
      <c r="W8" s="239"/>
      <c r="X8" s="239"/>
      <c r="Y8" s="239"/>
      <c r="Z8" s="240">
        <f t="shared" ref="Z8:Z10" si="0">(V8*M8)+(W8*M8)+(M8*X8)+(Y8*M8)</f>
        <v>0</v>
      </c>
    </row>
    <row r="9" spans="1:26" ht="16" customHeight="1" x14ac:dyDescent="0.2">
      <c r="A9" s="54"/>
      <c r="B9" s="55">
        <v>840490760981</v>
      </c>
      <c r="C9" s="56" t="s">
        <v>5435</v>
      </c>
      <c r="D9" s="56" t="s">
        <v>5436</v>
      </c>
      <c r="E9" s="56" t="str" cm="1">
        <f t="array" ref="E9">_xlfn.XLOOKUP(C9,Master!E1:E2386,Master!H1:H2386)</f>
        <v>No</v>
      </c>
      <c r="F9" s="56" t="s">
        <v>272</v>
      </c>
      <c r="G9" s="56" t="s">
        <v>5437</v>
      </c>
      <c r="H9" s="56" t="s">
        <v>2879</v>
      </c>
      <c r="I9" s="56" t="s">
        <v>2880</v>
      </c>
      <c r="J9" s="56" t="s">
        <v>5432</v>
      </c>
      <c r="K9" s="56" t="s">
        <v>56</v>
      </c>
      <c r="L9" s="56" t="s">
        <v>50</v>
      </c>
      <c r="M9" s="57">
        <v>162.5</v>
      </c>
      <c r="N9" s="57" cm="1">
        <f t="array" ref="N9">O9</f>
        <v>250</v>
      </c>
      <c r="O9" s="57">
        <v>250</v>
      </c>
      <c r="P9" s="57" cm="1">
        <f t="array" ref="P9">(O9*$Q$3)*(M9/O9)</f>
        <v>225.875</v>
      </c>
      <c r="Q9" s="57" cm="1">
        <f t="array" ref="Q9">R9</f>
        <v>417</v>
      </c>
      <c r="R9" s="57" cm="1">
        <f t="array" ref="R9">ROUND(O9*$Q$3*(1+$R$3),0)</f>
        <v>417</v>
      </c>
      <c r="S9" s="56" t="s">
        <v>2942</v>
      </c>
      <c r="T9" s="60" t="s">
        <v>58</v>
      </c>
      <c r="U9" s="51"/>
      <c r="V9" s="61"/>
      <c r="W9" s="61"/>
      <c r="X9" s="61"/>
      <c r="Y9" s="61"/>
      <c r="Z9" s="53">
        <f t="shared" si="0"/>
        <v>0</v>
      </c>
    </row>
    <row r="10" spans="1:26" s="242" customFormat="1" ht="16" customHeight="1" x14ac:dyDescent="0.2">
      <c r="A10" s="231"/>
      <c r="B10" s="267" t="s">
        <v>4018</v>
      </c>
      <c r="C10" s="268" t="s">
        <v>5438</v>
      </c>
      <c r="D10" s="268" t="s">
        <v>5439</v>
      </c>
      <c r="E10" s="268" t="str" cm="1">
        <f t="array" ref="E10">_xlfn.XLOOKUP(C10,Master!E1:E2386,Master!H1:H2386)</f>
        <v>No</v>
      </c>
      <c r="F10" s="268" t="s">
        <v>4677</v>
      </c>
      <c r="G10" s="268" t="s">
        <v>1287</v>
      </c>
      <c r="H10" s="268" t="s">
        <v>2879</v>
      </c>
      <c r="I10" s="268" t="s">
        <v>2880</v>
      </c>
      <c r="J10" s="268" t="s">
        <v>5432</v>
      </c>
      <c r="K10" s="233" t="s">
        <v>56</v>
      </c>
      <c r="L10" s="233" t="s">
        <v>50</v>
      </c>
      <c r="M10" s="269">
        <v>162.5</v>
      </c>
      <c r="N10" s="269" cm="1">
        <f t="array" ref="N10">O10</f>
        <v>250</v>
      </c>
      <c r="O10" s="269">
        <v>250</v>
      </c>
      <c r="P10" s="269" cm="1">
        <f t="array" ref="P10">(O10*'Cross-Over'!$P$3)*(M10/O10)</f>
        <v>225.875</v>
      </c>
      <c r="Q10" s="269" cm="1">
        <f t="array" ref="Q10">R10</f>
        <v>417</v>
      </c>
      <c r="R10" s="269" cm="1">
        <f t="array" ref="R10">ROUND(O10*'Cross-Over'!$P$3*(1+'Cross-Over'!$Q$3),0)</f>
        <v>417</v>
      </c>
      <c r="S10" s="268" t="s">
        <v>2942</v>
      </c>
      <c r="T10" s="270" t="s">
        <v>58</v>
      </c>
      <c r="U10" s="238"/>
      <c r="V10" s="239"/>
      <c r="W10" s="239"/>
      <c r="X10" s="239"/>
      <c r="Y10" s="239"/>
      <c r="Z10" s="240">
        <f t="shared" si="0"/>
        <v>0</v>
      </c>
    </row>
    <row r="11" spans="1:26" ht="16" customHeight="1" x14ac:dyDescent="0.2">
      <c r="A11" s="2"/>
      <c r="B11" s="74"/>
      <c r="C11" s="74"/>
      <c r="D11" s="74"/>
      <c r="E11" s="74"/>
      <c r="F11" s="74"/>
      <c r="G11" s="74"/>
      <c r="H11" s="74"/>
      <c r="I11" s="74"/>
      <c r="J11" s="74"/>
      <c r="K11" s="2"/>
      <c r="L11" s="2"/>
      <c r="M11" s="74"/>
      <c r="N11" s="74"/>
      <c r="O11" s="74"/>
      <c r="P11" s="74"/>
      <c r="Q11" s="74"/>
      <c r="R11" s="74"/>
      <c r="S11" s="76"/>
      <c r="T11" s="43" t="s">
        <v>2407</v>
      </c>
      <c r="U11" s="101"/>
      <c r="V11" s="78" cm="1">
        <f t="array" ref="V11">SUM(V7:V10)</f>
        <v>0</v>
      </c>
      <c r="W11" s="78" cm="1">
        <f t="array" ref="W11">SUM(W7:W10)</f>
        <v>0</v>
      </c>
      <c r="X11" s="78" cm="1">
        <f t="array" ref="X11">SUM(X7:X10)</f>
        <v>0</v>
      </c>
      <c r="Y11" s="78" cm="1">
        <f t="array" ref="Y11">SUM(Y7:Y10)</f>
        <v>0</v>
      </c>
      <c r="Z11" s="79">
        <f>SUM(Z7:Z10)</f>
        <v>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388"/>
  <sheetViews>
    <sheetView showGridLines="0" topLeftCell="B177" workbookViewId="0">
      <selection activeCell="V7" sqref="V7"/>
    </sheetView>
  </sheetViews>
  <sheetFormatPr baseColWidth="10" defaultColWidth="8.83203125" defaultRowHeight="15" customHeight="1" x14ac:dyDescent="0.2"/>
  <cols>
    <col min="1" max="1" width="8.83203125" style="1" customWidth="1"/>
    <col min="2" max="2" width="15.6640625" style="1" customWidth="1"/>
    <col min="3" max="3" width="14.33203125" style="1" customWidth="1"/>
    <col min="4" max="4" width="39.5" style="1" customWidth="1"/>
    <col min="5" max="5" width="16.5" style="1" customWidth="1"/>
    <col min="6" max="6" width="11.6640625" style="1" customWidth="1"/>
    <col min="7" max="7" width="4.6640625" style="1" customWidth="1"/>
    <col min="8" max="8" width="17.83203125" style="1" customWidth="1"/>
    <col min="9" max="9" width="21.5" style="1" customWidth="1"/>
    <col min="10" max="10" width="17" style="1" customWidth="1"/>
    <col min="11" max="12" width="8.83203125" style="1" hidden="1" customWidth="1"/>
    <col min="13" max="13" width="15.5" style="1" customWidth="1"/>
    <col min="14" max="14" width="14.5" style="1" customWidth="1"/>
    <col min="15" max="15" width="15.5" style="1" customWidth="1"/>
    <col min="16" max="18" width="8.83203125" style="1" hidden="1" customWidth="1"/>
    <col min="19" max="19" width="15.33203125" style="1" customWidth="1"/>
    <col min="20" max="20" width="15.5" style="1" customWidth="1"/>
    <col min="21" max="21" width="1.33203125" style="1" customWidth="1"/>
    <col min="22" max="25" width="14" style="1" customWidth="1"/>
    <col min="26" max="26" width="16.33203125" style="1" customWidth="1"/>
    <col min="27" max="16384" width="8.83203125" style="1"/>
  </cols>
  <sheetData>
    <row r="1" spans="1:26" ht="16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 t="s">
        <v>22</v>
      </c>
      <c r="N1" s="25"/>
      <c r="O1" s="25"/>
      <c r="P1" s="25"/>
      <c r="Q1" s="25"/>
      <c r="R1" s="25"/>
      <c r="S1" s="26" t="s">
        <v>23</v>
      </c>
      <c r="T1" s="25"/>
      <c r="U1" s="25"/>
      <c r="V1" s="25"/>
      <c r="W1" s="25"/>
      <c r="X1" s="25"/>
      <c r="Y1" s="25"/>
      <c r="Z1" s="27"/>
    </row>
    <row r="2" spans="1:26" ht="16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30" t="s">
        <v>24</v>
      </c>
      <c r="R2" s="30" t="s">
        <v>25</v>
      </c>
      <c r="S2" s="29"/>
      <c r="T2" s="29"/>
      <c r="U2" s="29"/>
      <c r="V2" s="29"/>
      <c r="W2" s="29"/>
      <c r="X2" s="29"/>
      <c r="Y2" s="29"/>
      <c r="Z2" s="32"/>
    </row>
    <row r="3" spans="1:26" ht="26" customHeight="1" x14ac:dyDescent="0.3">
      <c r="A3" s="33" t="s">
        <v>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34">
        <v>1.39</v>
      </c>
      <c r="R3" s="34">
        <v>0.2</v>
      </c>
      <c r="S3" s="29"/>
      <c r="T3" s="29"/>
      <c r="U3" s="29"/>
      <c r="V3" s="29"/>
      <c r="W3" s="29"/>
      <c r="X3" s="29"/>
      <c r="Y3" s="29"/>
      <c r="Z3" s="32"/>
    </row>
    <row r="4" spans="1:26" ht="16" customHeight="1" x14ac:dyDescent="0.2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30" t="s">
        <v>27</v>
      </c>
      <c r="R4" s="31"/>
      <c r="S4" s="29"/>
      <c r="T4" s="29"/>
      <c r="U4" s="29"/>
      <c r="V4" s="29"/>
      <c r="W4" s="29"/>
      <c r="X4" s="29"/>
      <c r="Y4" s="29"/>
      <c r="Z4" s="32"/>
    </row>
    <row r="5" spans="1:26" ht="16" customHeight="1" x14ac:dyDescent="0.2">
      <c r="A5" s="28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29"/>
      <c r="V5" s="35"/>
      <c r="W5" s="35"/>
      <c r="X5" s="35"/>
      <c r="Y5" s="35"/>
      <c r="Z5" s="36"/>
    </row>
    <row r="6" spans="1:26" ht="16" customHeight="1" x14ac:dyDescent="0.2">
      <c r="A6" s="37"/>
      <c r="B6" s="38" t="s">
        <v>28</v>
      </c>
      <c r="C6" s="38" t="s">
        <v>29</v>
      </c>
      <c r="D6" s="38" t="s">
        <v>30</v>
      </c>
      <c r="E6" s="39" t="s">
        <v>31</v>
      </c>
      <c r="F6" s="38" t="s">
        <v>32</v>
      </c>
      <c r="G6" s="38" t="s">
        <v>33</v>
      </c>
      <c r="H6" s="38" t="s">
        <v>34</v>
      </c>
      <c r="I6" s="38" t="s">
        <v>35</v>
      </c>
      <c r="J6" s="38" t="s">
        <v>36</v>
      </c>
      <c r="K6" s="40" t="s">
        <v>37</v>
      </c>
      <c r="L6" s="41" t="s">
        <v>38</v>
      </c>
      <c r="M6" s="38" t="s">
        <v>39</v>
      </c>
      <c r="N6" s="38" t="s">
        <v>40</v>
      </c>
      <c r="O6" s="38" t="s">
        <v>41</v>
      </c>
      <c r="P6" s="39" t="s">
        <v>42</v>
      </c>
      <c r="Q6" s="39" t="s">
        <v>2408</v>
      </c>
      <c r="R6" s="39" t="s">
        <v>44</v>
      </c>
      <c r="S6" s="38" t="s">
        <v>45</v>
      </c>
      <c r="T6" s="38" t="s">
        <v>46</v>
      </c>
      <c r="U6" s="42"/>
      <c r="V6" s="43" t="s">
        <v>9975</v>
      </c>
      <c r="W6" s="43" t="s">
        <v>9976</v>
      </c>
      <c r="X6" s="43" t="s">
        <v>9980</v>
      </c>
      <c r="Y6" s="43" t="s">
        <v>9978</v>
      </c>
      <c r="Z6" s="43" t="s">
        <v>47</v>
      </c>
    </row>
    <row r="7" spans="1:26" ht="16" customHeight="1" x14ac:dyDescent="0.2">
      <c r="A7" s="44"/>
      <c r="B7" s="45">
        <v>843380159087</v>
      </c>
      <c r="C7" s="46" t="s">
        <v>5440</v>
      </c>
      <c r="D7" s="46" t="s">
        <v>5441</v>
      </c>
      <c r="E7" s="46" t="str" cm="1">
        <f t="array" ref="E7">_xlfn.XLOOKUP(C7,Master!E1:E2386,Master!H1:H2386)</f>
        <v>Yes</v>
      </c>
      <c r="F7" s="46" t="s">
        <v>5442</v>
      </c>
      <c r="G7" s="46" t="s">
        <v>1287</v>
      </c>
      <c r="H7" s="46" t="s">
        <v>5443</v>
      </c>
      <c r="I7" s="46" t="s">
        <v>5443</v>
      </c>
      <c r="J7" s="46" t="s">
        <v>5442</v>
      </c>
      <c r="K7" s="46" t="s">
        <v>56</v>
      </c>
      <c r="L7" s="46" t="s">
        <v>50</v>
      </c>
      <c r="M7" s="47">
        <v>12.5</v>
      </c>
      <c r="N7" s="47">
        <v>20</v>
      </c>
      <c r="O7" s="47">
        <v>20</v>
      </c>
      <c r="P7" s="47">
        <v>28.6</v>
      </c>
      <c r="Q7" s="47">
        <v>30</v>
      </c>
      <c r="R7" s="47">
        <v>33.747999999999998</v>
      </c>
      <c r="S7" s="46" t="s">
        <v>57</v>
      </c>
      <c r="T7" s="50" t="s">
        <v>5444</v>
      </c>
      <c r="U7" s="51"/>
      <c r="V7" s="52"/>
      <c r="W7" s="52"/>
      <c r="X7" s="52"/>
      <c r="Y7" s="52"/>
      <c r="Z7" s="53">
        <f>(V7*M7)+(W7*M7)+(M7*X7)+(Y7*M7)</f>
        <v>0</v>
      </c>
    </row>
    <row r="8" spans="1:26" ht="16" customHeight="1" x14ac:dyDescent="0.2">
      <c r="A8" s="54"/>
      <c r="B8" s="55">
        <v>843380182009</v>
      </c>
      <c r="C8" s="56" t="s">
        <v>5445</v>
      </c>
      <c r="D8" s="56" t="s">
        <v>5446</v>
      </c>
      <c r="E8" s="56" t="str" cm="1">
        <f t="array" ref="E8">_xlfn.XLOOKUP(C8,Master!E1:E2386,Master!H1:H2386)</f>
        <v>Yes</v>
      </c>
      <c r="F8" s="56" t="s">
        <v>5442</v>
      </c>
      <c r="G8" s="56" t="s">
        <v>1287</v>
      </c>
      <c r="H8" s="56" t="s">
        <v>5443</v>
      </c>
      <c r="I8" s="56" t="s">
        <v>5443</v>
      </c>
      <c r="J8" s="56" t="s">
        <v>5442</v>
      </c>
      <c r="K8" s="56" t="s">
        <v>56</v>
      </c>
      <c r="L8" s="56" t="s">
        <v>50</v>
      </c>
      <c r="M8" s="57">
        <v>25</v>
      </c>
      <c r="N8" s="57">
        <v>50</v>
      </c>
      <c r="O8" s="57">
        <v>50</v>
      </c>
      <c r="P8" s="57">
        <v>71.5</v>
      </c>
      <c r="Q8" s="57">
        <v>80</v>
      </c>
      <c r="R8" s="57">
        <v>84.37</v>
      </c>
      <c r="S8" s="56" t="s">
        <v>57</v>
      </c>
      <c r="T8" s="60" t="s">
        <v>5444</v>
      </c>
      <c r="U8" s="51"/>
      <c r="V8" s="61"/>
      <c r="W8" s="61"/>
      <c r="X8" s="61"/>
      <c r="Y8" s="61"/>
      <c r="Z8" s="53">
        <f t="shared" ref="Z8:Z71" si="0">(V8*M8)+(W8*M8)+(M8*X8)+(Y8*M8)</f>
        <v>0</v>
      </c>
    </row>
    <row r="9" spans="1:26" ht="16" customHeight="1" x14ac:dyDescent="0.2">
      <c r="A9" s="54"/>
      <c r="B9" s="55">
        <v>843380182016</v>
      </c>
      <c r="C9" s="56" t="s">
        <v>5447</v>
      </c>
      <c r="D9" s="56" t="s">
        <v>5448</v>
      </c>
      <c r="E9" s="56" t="str" cm="1">
        <f t="array" ref="E9">_xlfn.XLOOKUP(C9,Master!E1:E2386,Master!H1:H2386)</f>
        <v>Yes</v>
      </c>
      <c r="F9" s="56" t="s">
        <v>5442</v>
      </c>
      <c r="G9" s="56" t="s">
        <v>1287</v>
      </c>
      <c r="H9" s="56" t="s">
        <v>5443</v>
      </c>
      <c r="I9" s="56" t="s">
        <v>5443</v>
      </c>
      <c r="J9" s="56" t="s">
        <v>5442</v>
      </c>
      <c r="K9" s="56" t="s">
        <v>56</v>
      </c>
      <c r="L9" s="56" t="s">
        <v>50</v>
      </c>
      <c r="M9" s="57">
        <v>5</v>
      </c>
      <c r="N9" s="57">
        <v>10</v>
      </c>
      <c r="O9" s="57">
        <v>10</v>
      </c>
      <c r="P9" s="57">
        <v>14.3</v>
      </c>
      <c r="Q9" s="57">
        <v>20</v>
      </c>
      <c r="R9" s="57">
        <v>16.873999999999999</v>
      </c>
      <c r="S9" s="56" t="s">
        <v>57</v>
      </c>
      <c r="T9" s="60" t="s">
        <v>5444</v>
      </c>
      <c r="U9" s="51"/>
      <c r="V9" s="61"/>
      <c r="W9" s="61"/>
      <c r="X9" s="61"/>
      <c r="Y9" s="61"/>
      <c r="Z9" s="53">
        <f t="shared" si="0"/>
        <v>0</v>
      </c>
    </row>
    <row r="10" spans="1:26" ht="16" customHeight="1" x14ac:dyDescent="0.2">
      <c r="A10" s="54"/>
      <c r="B10" s="98">
        <v>843380182023</v>
      </c>
      <c r="C10" s="66" t="s">
        <v>5449</v>
      </c>
      <c r="D10" s="66" t="s">
        <v>5450</v>
      </c>
      <c r="E10" s="66" t="str" cm="1">
        <f t="array" ref="E10">_xlfn.XLOOKUP(C10,Master!E1:E2386,Master!H1:H2386)</f>
        <v>Yes</v>
      </c>
      <c r="F10" s="66" t="s">
        <v>5442</v>
      </c>
      <c r="G10" s="66" t="s">
        <v>1287</v>
      </c>
      <c r="H10" s="66" t="s">
        <v>5443</v>
      </c>
      <c r="I10" s="66" t="s">
        <v>5443</v>
      </c>
      <c r="J10" s="66" t="s">
        <v>5442</v>
      </c>
      <c r="K10" s="66" t="s">
        <v>56</v>
      </c>
      <c r="L10" s="66" t="s">
        <v>50</v>
      </c>
      <c r="M10" s="67">
        <v>5</v>
      </c>
      <c r="N10" s="57">
        <v>10</v>
      </c>
      <c r="O10" s="57">
        <v>10</v>
      </c>
      <c r="P10" s="67">
        <v>14.3</v>
      </c>
      <c r="Q10" s="67">
        <v>20</v>
      </c>
      <c r="R10" s="67">
        <v>16.873999999999999</v>
      </c>
      <c r="S10" s="66" t="s">
        <v>57</v>
      </c>
      <c r="T10" s="70" t="s">
        <v>5444</v>
      </c>
      <c r="U10" s="51"/>
      <c r="V10" s="61"/>
      <c r="W10" s="61"/>
      <c r="X10" s="61"/>
      <c r="Y10" s="61"/>
      <c r="Z10" s="53">
        <f t="shared" si="0"/>
        <v>0</v>
      </c>
    </row>
    <row r="11" spans="1:26" ht="16" customHeight="1" x14ac:dyDescent="0.2">
      <c r="A11" s="2"/>
      <c r="B11" s="102">
        <v>840490764682</v>
      </c>
      <c r="C11" s="103" t="s">
        <v>5451</v>
      </c>
      <c r="D11" s="103" t="s">
        <v>5452</v>
      </c>
      <c r="E11" s="104" t="e" cm="1">
        <f t="array" ref="E11">_xlfn.XLOOKUP(C11,Master!E1:E2386,Master!H1:H2386)</f>
        <v>#N/A</v>
      </c>
      <c r="F11" s="103" t="s">
        <v>1900</v>
      </c>
      <c r="G11" s="103" t="s">
        <v>61</v>
      </c>
      <c r="H11" s="105" t="s">
        <v>5453</v>
      </c>
      <c r="I11" s="105" t="s">
        <v>5453</v>
      </c>
      <c r="J11" s="105" t="s">
        <v>5442</v>
      </c>
      <c r="K11" s="104"/>
      <c r="L11" s="104"/>
      <c r="M11" s="106" cm="1">
        <f t="array" ref="M11">SUM(N11/2)</f>
        <v>15</v>
      </c>
      <c r="N11" s="59">
        <v>30</v>
      </c>
      <c r="O11" s="59">
        <v>30</v>
      </c>
      <c r="P11" s="106"/>
      <c r="Q11" s="106"/>
      <c r="R11" s="106"/>
      <c r="S11" s="105" t="s">
        <v>5454</v>
      </c>
      <c r="T11" s="107" t="s">
        <v>5444</v>
      </c>
      <c r="U11" s="51"/>
      <c r="V11" s="61"/>
      <c r="W11" s="61"/>
      <c r="X11" s="61"/>
      <c r="Y11" s="61"/>
      <c r="Z11" s="53">
        <f t="shared" si="0"/>
        <v>0</v>
      </c>
    </row>
    <row r="12" spans="1:26" ht="16" customHeight="1" x14ac:dyDescent="0.2">
      <c r="A12" s="2"/>
      <c r="B12" s="109">
        <v>840490764699</v>
      </c>
      <c r="C12" s="110" t="s">
        <v>5455</v>
      </c>
      <c r="D12" s="110" t="s">
        <v>5456</v>
      </c>
      <c r="E12" s="104" t="e" cm="1">
        <f t="array" ref="E12">_xlfn.XLOOKUP(C12,Master!E1:E2386,Master!H1:H2386)</f>
        <v>#N/A</v>
      </c>
      <c r="F12" s="110" t="s">
        <v>1900</v>
      </c>
      <c r="G12" s="110" t="s">
        <v>64</v>
      </c>
      <c r="H12" s="105" t="s">
        <v>5453</v>
      </c>
      <c r="I12" s="105" t="s">
        <v>5453</v>
      </c>
      <c r="J12" s="105" t="s">
        <v>5442</v>
      </c>
      <c r="K12" s="104"/>
      <c r="L12" s="104"/>
      <c r="M12" s="106" cm="1">
        <f t="array" ref="M12">SUM(N12/2)</f>
        <v>15</v>
      </c>
      <c r="N12" s="59">
        <v>30</v>
      </c>
      <c r="O12" s="59">
        <v>30</v>
      </c>
      <c r="P12" s="106"/>
      <c r="Q12" s="106"/>
      <c r="R12" s="106"/>
      <c r="S12" s="105" t="s">
        <v>5454</v>
      </c>
      <c r="T12" s="111" t="s">
        <v>5444</v>
      </c>
      <c r="U12" s="51"/>
      <c r="V12" s="61"/>
      <c r="W12" s="61"/>
      <c r="X12" s="61"/>
      <c r="Y12" s="61"/>
      <c r="Z12" s="53">
        <f t="shared" si="0"/>
        <v>0</v>
      </c>
    </row>
    <row r="13" spans="1:26" ht="16" customHeight="1" x14ac:dyDescent="0.2">
      <c r="A13" s="2"/>
      <c r="B13" s="109">
        <v>840490764705</v>
      </c>
      <c r="C13" s="110" t="s">
        <v>5457</v>
      </c>
      <c r="D13" s="110" t="s">
        <v>5458</v>
      </c>
      <c r="E13" s="104" t="e" cm="1">
        <f t="array" ref="E13">_xlfn.XLOOKUP(C13,Master!E1:E2386,Master!H1:H2386)</f>
        <v>#N/A</v>
      </c>
      <c r="F13" s="110" t="s">
        <v>1900</v>
      </c>
      <c r="G13" s="110" t="s">
        <v>67</v>
      </c>
      <c r="H13" s="105" t="s">
        <v>5453</v>
      </c>
      <c r="I13" s="105" t="s">
        <v>5453</v>
      </c>
      <c r="J13" s="105" t="s">
        <v>5442</v>
      </c>
      <c r="K13" s="104"/>
      <c r="L13" s="104"/>
      <c r="M13" s="106" cm="1">
        <f t="array" ref="M13">SUM(N13/2)</f>
        <v>15</v>
      </c>
      <c r="N13" s="59">
        <v>30</v>
      </c>
      <c r="O13" s="59">
        <v>30</v>
      </c>
      <c r="P13" s="106"/>
      <c r="Q13" s="106"/>
      <c r="R13" s="106"/>
      <c r="S13" s="105" t="s">
        <v>5454</v>
      </c>
      <c r="T13" s="111" t="s">
        <v>5444</v>
      </c>
      <c r="U13" s="51"/>
      <c r="V13" s="61"/>
      <c r="W13" s="61"/>
      <c r="X13" s="61"/>
      <c r="Y13" s="61"/>
      <c r="Z13" s="53">
        <f t="shared" si="0"/>
        <v>0</v>
      </c>
    </row>
    <row r="14" spans="1:26" ht="16" customHeight="1" x14ac:dyDescent="0.2">
      <c r="A14" s="2"/>
      <c r="B14" s="109">
        <v>840490764712</v>
      </c>
      <c r="C14" s="110" t="s">
        <v>5459</v>
      </c>
      <c r="D14" s="110" t="s">
        <v>5460</v>
      </c>
      <c r="E14" s="104" t="e" cm="1">
        <f t="array" ref="E14">_xlfn.XLOOKUP(C14,Master!E1:E2386,Master!H1:H2386)</f>
        <v>#N/A</v>
      </c>
      <c r="F14" s="110" t="s">
        <v>1900</v>
      </c>
      <c r="G14" s="110" t="s">
        <v>70</v>
      </c>
      <c r="H14" s="105" t="s">
        <v>5453</v>
      </c>
      <c r="I14" s="105" t="s">
        <v>5453</v>
      </c>
      <c r="J14" s="105" t="s">
        <v>5442</v>
      </c>
      <c r="K14" s="104"/>
      <c r="L14" s="104"/>
      <c r="M14" s="106" cm="1">
        <f t="array" ref="M14">SUM(N14/2)</f>
        <v>15</v>
      </c>
      <c r="N14" s="59">
        <v>30</v>
      </c>
      <c r="O14" s="59">
        <v>30</v>
      </c>
      <c r="P14" s="106"/>
      <c r="Q14" s="106"/>
      <c r="R14" s="106"/>
      <c r="S14" s="105" t="s">
        <v>5454</v>
      </c>
      <c r="T14" s="111" t="s">
        <v>5444</v>
      </c>
      <c r="U14" s="51"/>
      <c r="V14" s="61"/>
      <c r="W14" s="61"/>
      <c r="X14" s="61"/>
      <c r="Y14" s="61"/>
      <c r="Z14" s="53">
        <f t="shared" si="0"/>
        <v>0</v>
      </c>
    </row>
    <row r="15" spans="1:26" ht="16" customHeight="1" x14ac:dyDescent="0.2">
      <c r="A15" s="2"/>
      <c r="B15" s="109">
        <v>840490764729</v>
      </c>
      <c r="C15" s="110" t="s">
        <v>5461</v>
      </c>
      <c r="D15" s="110" t="s">
        <v>5462</v>
      </c>
      <c r="E15" s="104" t="e" cm="1">
        <f t="array" ref="E15">_xlfn.XLOOKUP(C15,Master!E1:E2386,Master!H1:H2386)</f>
        <v>#N/A</v>
      </c>
      <c r="F15" s="110" t="s">
        <v>1900</v>
      </c>
      <c r="G15" s="110" t="s">
        <v>5463</v>
      </c>
      <c r="H15" s="105" t="s">
        <v>5453</v>
      </c>
      <c r="I15" s="105" t="s">
        <v>5453</v>
      </c>
      <c r="J15" s="105" t="s">
        <v>5442</v>
      </c>
      <c r="K15" s="104"/>
      <c r="L15" s="104"/>
      <c r="M15" s="106" cm="1">
        <f t="array" ref="M15">SUM(N15/2)</f>
        <v>15</v>
      </c>
      <c r="N15" s="59">
        <v>30</v>
      </c>
      <c r="O15" s="59">
        <v>30</v>
      </c>
      <c r="P15" s="106"/>
      <c r="Q15" s="106"/>
      <c r="R15" s="106"/>
      <c r="S15" s="105" t="s">
        <v>5454</v>
      </c>
      <c r="T15" s="111" t="s">
        <v>5444</v>
      </c>
      <c r="U15" s="51"/>
      <c r="V15" s="61"/>
      <c r="W15" s="61"/>
      <c r="X15" s="61"/>
      <c r="Y15" s="61"/>
      <c r="Z15" s="53">
        <f t="shared" si="0"/>
        <v>0</v>
      </c>
    </row>
    <row r="16" spans="1:26" ht="16" customHeight="1" x14ac:dyDescent="0.2">
      <c r="A16" s="2"/>
      <c r="B16" s="109">
        <v>840490764736</v>
      </c>
      <c r="C16" s="110" t="s">
        <v>5464</v>
      </c>
      <c r="D16" s="110" t="s">
        <v>5465</v>
      </c>
      <c r="E16" s="104" t="e" cm="1">
        <f t="array" ref="E16">_xlfn.XLOOKUP(C16,Master!E1:E2386,Master!H1:H2386)</f>
        <v>#N/A</v>
      </c>
      <c r="F16" s="110" t="s">
        <v>1900</v>
      </c>
      <c r="G16" s="110" t="s">
        <v>285</v>
      </c>
      <c r="H16" s="105" t="s">
        <v>5453</v>
      </c>
      <c r="I16" s="105" t="s">
        <v>5453</v>
      </c>
      <c r="J16" s="105" t="s">
        <v>5442</v>
      </c>
      <c r="K16" s="104"/>
      <c r="L16" s="104"/>
      <c r="M16" s="106" cm="1">
        <f t="array" ref="M16">SUM(N16/2)</f>
        <v>15</v>
      </c>
      <c r="N16" s="59">
        <v>30</v>
      </c>
      <c r="O16" s="59">
        <v>30</v>
      </c>
      <c r="P16" s="106"/>
      <c r="Q16" s="106"/>
      <c r="R16" s="106"/>
      <c r="S16" s="105" t="s">
        <v>5454</v>
      </c>
      <c r="T16" s="111" t="s">
        <v>5444</v>
      </c>
      <c r="U16" s="51"/>
      <c r="V16" s="61"/>
      <c r="W16" s="61"/>
      <c r="X16" s="61"/>
      <c r="Y16" s="61"/>
      <c r="Z16" s="53">
        <f t="shared" si="0"/>
        <v>0</v>
      </c>
    </row>
    <row r="17" spans="1:26" ht="16" customHeight="1" x14ac:dyDescent="0.2">
      <c r="A17" s="2"/>
      <c r="B17" s="109">
        <v>840490764743</v>
      </c>
      <c r="C17" s="110" t="s">
        <v>5466</v>
      </c>
      <c r="D17" s="110" t="s">
        <v>5467</v>
      </c>
      <c r="E17" s="104" t="e" cm="1">
        <f t="array" ref="E17">_xlfn.XLOOKUP(C17,Master!E1:E2386,Master!H1:H2386)</f>
        <v>#N/A</v>
      </c>
      <c r="F17" s="110" t="s">
        <v>5468</v>
      </c>
      <c r="G17" s="110" t="s">
        <v>61</v>
      </c>
      <c r="H17" s="105" t="s">
        <v>5453</v>
      </c>
      <c r="I17" s="105" t="s">
        <v>5453</v>
      </c>
      <c r="J17" s="105" t="s">
        <v>5442</v>
      </c>
      <c r="K17" s="104"/>
      <c r="L17" s="104"/>
      <c r="M17" s="106" cm="1">
        <f t="array" ref="M17">SUM(N17/2)</f>
        <v>15</v>
      </c>
      <c r="N17" s="59">
        <v>30</v>
      </c>
      <c r="O17" s="59">
        <v>30</v>
      </c>
      <c r="P17" s="106"/>
      <c r="Q17" s="106"/>
      <c r="R17" s="106"/>
      <c r="S17" s="105" t="s">
        <v>5454</v>
      </c>
      <c r="T17" s="111" t="s">
        <v>5444</v>
      </c>
      <c r="U17" s="51"/>
      <c r="V17" s="61"/>
      <c r="W17" s="61"/>
      <c r="X17" s="61"/>
      <c r="Y17" s="61"/>
      <c r="Z17" s="53">
        <f t="shared" si="0"/>
        <v>0</v>
      </c>
    </row>
    <row r="18" spans="1:26" ht="16" customHeight="1" x14ac:dyDescent="0.2">
      <c r="A18" s="2"/>
      <c r="B18" s="109">
        <v>840490764750</v>
      </c>
      <c r="C18" s="110" t="s">
        <v>5469</v>
      </c>
      <c r="D18" s="110" t="s">
        <v>5470</v>
      </c>
      <c r="E18" s="104" t="e" cm="1">
        <f t="array" ref="E18">_xlfn.XLOOKUP(C18,Master!E1:E2386,Master!H1:H2386)</f>
        <v>#N/A</v>
      </c>
      <c r="F18" s="110" t="s">
        <v>5468</v>
      </c>
      <c r="G18" s="110" t="s">
        <v>64</v>
      </c>
      <c r="H18" s="105" t="s">
        <v>5453</v>
      </c>
      <c r="I18" s="105" t="s">
        <v>5453</v>
      </c>
      <c r="J18" s="105" t="s">
        <v>5442</v>
      </c>
      <c r="K18" s="104"/>
      <c r="L18" s="104"/>
      <c r="M18" s="106" cm="1">
        <f t="array" ref="M18">SUM(N18/2)</f>
        <v>15</v>
      </c>
      <c r="N18" s="59">
        <v>30</v>
      </c>
      <c r="O18" s="59">
        <v>30</v>
      </c>
      <c r="P18" s="106"/>
      <c r="Q18" s="106"/>
      <c r="R18" s="106"/>
      <c r="S18" s="105" t="s">
        <v>5454</v>
      </c>
      <c r="T18" s="111" t="s">
        <v>5444</v>
      </c>
      <c r="U18" s="51"/>
      <c r="V18" s="61"/>
      <c r="W18" s="61"/>
      <c r="X18" s="61"/>
      <c r="Y18" s="61"/>
      <c r="Z18" s="53">
        <f t="shared" si="0"/>
        <v>0</v>
      </c>
    </row>
    <row r="19" spans="1:26" ht="16" customHeight="1" x14ac:dyDescent="0.2">
      <c r="A19" s="2"/>
      <c r="B19" s="109">
        <v>840490764767</v>
      </c>
      <c r="C19" s="110" t="s">
        <v>5471</v>
      </c>
      <c r="D19" s="110" t="s">
        <v>5472</v>
      </c>
      <c r="E19" s="104" t="e" cm="1">
        <f t="array" ref="E19">_xlfn.XLOOKUP(C19,Master!E1:E2386,Master!H1:H2386)</f>
        <v>#N/A</v>
      </c>
      <c r="F19" s="110" t="s">
        <v>5468</v>
      </c>
      <c r="G19" s="110" t="s">
        <v>67</v>
      </c>
      <c r="H19" s="105" t="s">
        <v>5453</v>
      </c>
      <c r="I19" s="105" t="s">
        <v>5453</v>
      </c>
      <c r="J19" s="105" t="s">
        <v>5442</v>
      </c>
      <c r="K19" s="104"/>
      <c r="L19" s="104"/>
      <c r="M19" s="106" cm="1">
        <f t="array" ref="M19">SUM(N19/2)</f>
        <v>15</v>
      </c>
      <c r="N19" s="59">
        <v>30</v>
      </c>
      <c r="O19" s="59">
        <v>30</v>
      </c>
      <c r="P19" s="106"/>
      <c r="Q19" s="106"/>
      <c r="R19" s="106"/>
      <c r="S19" s="105" t="s">
        <v>5454</v>
      </c>
      <c r="T19" s="111" t="s">
        <v>5444</v>
      </c>
      <c r="U19" s="51"/>
      <c r="V19" s="61"/>
      <c r="W19" s="61"/>
      <c r="X19" s="61"/>
      <c r="Y19" s="61"/>
      <c r="Z19" s="53">
        <f t="shared" si="0"/>
        <v>0</v>
      </c>
    </row>
    <row r="20" spans="1:26" ht="16" customHeight="1" x14ac:dyDescent="0.2">
      <c r="A20" s="2"/>
      <c r="B20" s="109">
        <v>840490764774</v>
      </c>
      <c r="C20" s="110" t="s">
        <v>5473</v>
      </c>
      <c r="D20" s="110" t="s">
        <v>5474</v>
      </c>
      <c r="E20" s="104" t="e" cm="1">
        <f t="array" ref="E20">_xlfn.XLOOKUP(C20,Master!E1:E2386,Master!H1:H2386)</f>
        <v>#N/A</v>
      </c>
      <c r="F20" s="110" t="s">
        <v>5468</v>
      </c>
      <c r="G20" s="110" t="s">
        <v>70</v>
      </c>
      <c r="H20" s="105" t="s">
        <v>5453</v>
      </c>
      <c r="I20" s="105" t="s">
        <v>5453</v>
      </c>
      <c r="J20" s="105" t="s">
        <v>5442</v>
      </c>
      <c r="K20" s="104"/>
      <c r="L20" s="104"/>
      <c r="M20" s="106" cm="1">
        <f t="array" ref="M20">SUM(N20/2)</f>
        <v>15</v>
      </c>
      <c r="N20" s="59">
        <v>30</v>
      </c>
      <c r="O20" s="59">
        <v>30</v>
      </c>
      <c r="P20" s="106"/>
      <c r="Q20" s="106"/>
      <c r="R20" s="106"/>
      <c r="S20" s="105" t="s">
        <v>5454</v>
      </c>
      <c r="T20" s="111" t="s">
        <v>5444</v>
      </c>
      <c r="U20" s="51"/>
      <c r="V20" s="61"/>
      <c r="W20" s="61"/>
      <c r="X20" s="61"/>
      <c r="Y20" s="61"/>
      <c r="Z20" s="53">
        <f t="shared" si="0"/>
        <v>0</v>
      </c>
    </row>
    <row r="21" spans="1:26" ht="16" customHeight="1" x14ac:dyDescent="0.2">
      <c r="A21" s="2"/>
      <c r="B21" s="109">
        <v>840490764781</v>
      </c>
      <c r="C21" s="110" t="s">
        <v>5475</v>
      </c>
      <c r="D21" s="110" t="s">
        <v>5476</v>
      </c>
      <c r="E21" s="104" t="e" cm="1">
        <f t="array" ref="E21">_xlfn.XLOOKUP(C21,Master!E1:E2386,Master!H1:H2386)</f>
        <v>#N/A</v>
      </c>
      <c r="F21" s="110" t="s">
        <v>5468</v>
      </c>
      <c r="G21" s="110" t="s">
        <v>5463</v>
      </c>
      <c r="H21" s="105" t="s">
        <v>5453</v>
      </c>
      <c r="I21" s="105" t="s">
        <v>5453</v>
      </c>
      <c r="J21" s="105" t="s">
        <v>5442</v>
      </c>
      <c r="K21" s="104"/>
      <c r="L21" s="104"/>
      <c r="M21" s="106" cm="1">
        <f t="array" ref="M21">SUM(N21/2)</f>
        <v>15</v>
      </c>
      <c r="N21" s="59">
        <v>30</v>
      </c>
      <c r="O21" s="59">
        <v>30</v>
      </c>
      <c r="P21" s="106"/>
      <c r="Q21" s="106"/>
      <c r="R21" s="106"/>
      <c r="S21" s="105" t="s">
        <v>5454</v>
      </c>
      <c r="T21" s="111" t="s">
        <v>5444</v>
      </c>
      <c r="U21" s="51"/>
      <c r="V21" s="61"/>
      <c r="W21" s="61"/>
      <c r="X21" s="61"/>
      <c r="Y21" s="61"/>
      <c r="Z21" s="53">
        <f t="shared" si="0"/>
        <v>0</v>
      </c>
    </row>
    <row r="22" spans="1:26" ht="16" customHeight="1" x14ac:dyDescent="0.2">
      <c r="A22" s="2"/>
      <c r="B22" s="109">
        <v>840490764798</v>
      </c>
      <c r="C22" s="110" t="s">
        <v>5477</v>
      </c>
      <c r="D22" s="110" t="s">
        <v>5478</v>
      </c>
      <c r="E22" s="104" t="e" cm="1">
        <f t="array" ref="E22">_xlfn.XLOOKUP(C22,Master!E1:E2386,Master!H1:H2386)</f>
        <v>#N/A</v>
      </c>
      <c r="F22" s="110" t="s">
        <v>5468</v>
      </c>
      <c r="G22" s="110" t="s">
        <v>285</v>
      </c>
      <c r="H22" s="105" t="s">
        <v>5453</v>
      </c>
      <c r="I22" s="105" t="s">
        <v>5453</v>
      </c>
      <c r="J22" s="105" t="s">
        <v>5442</v>
      </c>
      <c r="K22" s="104"/>
      <c r="L22" s="104"/>
      <c r="M22" s="106" cm="1">
        <f t="array" ref="M22">SUM(N22/2)</f>
        <v>15</v>
      </c>
      <c r="N22" s="59">
        <v>30</v>
      </c>
      <c r="O22" s="59">
        <v>30</v>
      </c>
      <c r="P22" s="106"/>
      <c r="Q22" s="106"/>
      <c r="R22" s="106"/>
      <c r="S22" s="105" t="s">
        <v>5454</v>
      </c>
      <c r="T22" s="111" t="s">
        <v>5444</v>
      </c>
      <c r="U22" s="51"/>
      <c r="V22" s="61"/>
      <c r="W22" s="61"/>
      <c r="X22" s="61"/>
      <c r="Y22" s="61"/>
      <c r="Z22" s="53">
        <f t="shared" si="0"/>
        <v>0</v>
      </c>
    </row>
    <row r="23" spans="1:26" ht="16" customHeight="1" x14ac:dyDescent="0.2">
      <c r="A23" s="2"/>
      <c r="B23" s="109">
        <v>840490764804</v>
      </c>
      <c r="C23" s="110" t="s">
        <v>5479</v>
      </c>
      <c r="D23" s="110" t="s">
        <v>5480</v>
      </c>
      <c r="E23" s="104" t="e" cm="1">
        <f t="array" ref="E23">_xlfn.XLOOKUP(C23,Master!E1:E2386,Master!H1:H2386)</f>
        <v>#N/A</v>
      </c>
      <c r="F23" s="110" t="s">
        <v>5481</v>
      </c>
      <c r="G23" s="110" t="s">
        <v>61</v>
      </c>
      <c r="H23" s="105" t="s">
        <v>5453</v>
      </c>
      <c r="I23" s="105" t="s">
        <v>5453</v>
      </c>
      <c r="J23" s="105" t="s">
        <v>5442</v>
      </c>
      <c r="K23" s="104"/>
      <c r="L23" s="104"/>
      <c r="M23" s="106" cm="1">
        <f t="array" ref="M23">SUM(N23/2)</f>
        <v>15</v>
      </c>
      <c r="N23" s="59">
        <v>30</v>
      </c>
      <c r="O23" s="59">
        <v>30</v>
      </c>
      <c r="P23" s="106"/>
      <c r="Q23" s="106"/>
      <c r="R23" s="106"/>
      <c r="S23" s="105" t="s">
        <v>5454</v>
      </c>
      <c r="T23" s="111" t="s">
        <v>5444</v>
      </c>
      <c r="U23" s="51"/>
      <c r="V23" s="61"/>
      <c r="W23" s="61"/>
      <c r="X23" s="61"/>
      <c r="Y23" s="61"/>
      <c r="Z23" s="53">
        <f t="shared" si="0"/>
        <v>0</v>
      </c>
    </row>
    <row r="24" spans="1:26" ht="16" customHeight="1" x14ac:dyDescent="0.2">
      <c r="A24" s="2"/>
      <c r="B24" s="109">
        <v>840490764811</v>
      </c>
      <c r="C24" s="110" t="s">
        <v>5482</v>
      </c>
      <c r="D24" s="110" t="s">
        <v>5483</v>
      </c>
      <c r="E24" s="104" t="e" cm="1">
        <f t="array" ref="E24">_xlfn.XLOOKUP(C24,Master!E1:E2386,Master!H1:H2386)</f>
        <v>#N/A</v>
      </c>
      <c r="F24" s="110" t="s">
        <v>5481</v>
      </c>
      <c r="G24" s="110" t="s">
        <v>64</v>
      </c>
      <c r="H24" s="105" t="s">
        <v>5453</v>
      </c>
      <c r="I24" s="105" t="s">
        <v>5453</v>
      </c>
      <c r="J24" s="105" t="s">
        <v>5442</v>
      </c>
      <c r="K24" s="104"/>
      <c r="L24" s="104"/>
      <c r="M24" s="106" cm="1">
        <f t="array" ref="M24">SUM(N24/2)</f>
        <v>15</v>
      </c>
      <c r="N24" s="59">
        <v>30</v>
      </c>
      <c r="O24" s="59">
        <v>30</v>
      </c>
      <c r="P24" s="106"/>
      <c r="Q24" s="106"/>
      <c r="R24" s="106"/>
      <c r="S24" s="105" t="s">
        <v>5454</v>
      </c>
      <c r="T24" s="111" t="s">
        <v>5444</v>
      </c>
      <c r="U24" s="51"/>
      <c r="V24" s="61"/>
      <c r="W24" s="61"/>
      <c r="X24" s="61"/>
      <c r="Y24" s="61"/>
      <c r="Z24" s="53">
        <f t="shared" si="0"/>
        <v>0</v>
      </c>
    </row>
    <row r="25" spans="1:26" ht="16" customHeight="1" x14ac:dyDescent="0.2">
      <c r="A25" s="2"/>
      <c r="B25" s="109">
        <v>840490764828</v>
      </c>
      <c r="C25" s="110" t="s">
        <v>5484</v>
      </c>
      <c r="D25" s="110" t="s">
        <v>5485</v>
      </c>
      <c r="E25" s="104" t="e" cm="1">
        <f t="array" ref="E25">_xlfn.XLOOKUP(C25,Master!E1:E2386,Master!H1:H2386)</f>
        <v>#N/A</v>
      </c>
      <c r="F25" s="110" t="s">
        <v>5481</v>
      </c>
      <c r="G25" s="110" t="s">
        <v>67</v>
      </c>
      <c r="H25" s="105" t="s">
        <v>5453</v>
      </c>
      <c r="I25" s="105" t="s">
        <v>5453</v>
      </c>
      <c r="J25" s="105" t="s">
        <v>5442</v>
      </c>
      <c r="K25" s="104"/>
      <c r="L25" s="104"/>
      <c r="M25" s="106" cm="1">
        <f t="array" ref="M25">SUM(N25/2)</f>
        <v>15</v>
      </c>
      <c r="N25" s="59">
        <v>30</v>
      </c>
      <c r="O25" s="59">
        <v>30</v>
      </c>
      <c r="P25" s="106"/>
      <c r="Q25" s="106"/>
      <c r="R25" s="106"/>
      <c r="S25" s="105" t="s">
        <v>5454</v>
      </c>
      <c r="T25" s="111" t="s">
        <v>5444</v>
      </c>
      <c r="U25" s="51"/>
      <c r="V25" s="61"/>
      <c r="W25" s="61"/>
      <c r="X25" s="61"/>
      <c r="Y25" s="61"/>
      <c r="Z25" s="53">
        <f t="shared" si="0"/>
        <v>0</v>
      </c>
    </row>
    <row r="26" spans="1:26" ht="16" customHeight="1" x14ac:dyDescent="0.2">
      <c r="A26" s="2"/>
      <c r="B26" s="109">
        <v>840490764835</v>
      </c>
      <c r="C26" s="110" t="s">
        <v>5486</v>
      </c>
      <c r="D26" s="110" t="s">
        <v>5487</v>
      </c>
      <c r="E26" s="104" t="e" cm="1">
        <f t="array" ref="E26">_xlfn.XLOOKUP(C26,Master!E1:E2386,Master!H1:H2386)</f>
        <v>#N/A</v>
      </c>
      <c r="F26" s="110" t="s">
        <v>5481</v>
      </c>
      <c r="G26" s="110" t="s">
        <v>70</v>
      </c>
      <c r="H26" s="105" t="s">
        <v>5453</v>
      </c>
      <c r="I26" s="105" t="s">
        <v>5453</v>
      </c>
      <c r="J26" s="105" t="s">
        <v>5442</v>
      </c>
      <c r="K26" s="104"/>
      <c r="L26" s="104"/>
      <c r="M26" s="106" cm="1">
        <f t="array" ref="M26">SUM(N26/2)</f>
        <v>15</v>
      </c>
      <c r="N26" s="59">
        <v>30</v>
      </c>
      <c r="O26" s="59">
        <v>30</v>
      </c>
      <c r="P26" s="106"/>
      <c r="Q26" s="106"/>
      <c r="R26" s="106"/>
      <c r="S26" s="105" t="s">
        <v>5454</v>
      </c>
      <c r="T26" s="111" t="s">
        <v>5444</v>
      </c>
      <c r="U26" s="51"/>
      <c r="V26" s="61"/>
      <c r="W26" s="61"/>
      <c r="X26" s="61"/>
      <c r="Y26" s="61"/>
      <c r="Z26" s="53">
        <f t="shared" si="0"/>
        <v>0</v>
      </c>
    </row>
    <row r="27" spans="1:26" ht="16" customHeight="1" x14ac:dyDescent="0.2">
      <c r="A27" s="2"/>
      <c r="B27" s="109">
        <v>840490764842</v>
      </c>
      <c r="C27" s="110" t="s">
        <v>5488</v>
      </c>
      <c r="D27" s="110" t="s">
        <v>5489</v>
      </c>
      <c r="E27" s="104" t="e" cm="1">
        <f t="array" ref="E27">_xlfn.XLOOKUP(C27,Master!E1:E2386,Master!H1:H2386)</f>
        <v>#N/A</v>
      </c>
      <c r="F27" s="110" t="s">
        <v>5481</v>
      </c>
      <c r="G27" s="110" t="s">
        <v>5463</v>
      </c>
      <c r="H27" s="105" t="s">
        <v>5453</v>
      </c>
      <c r="I27" s="105" t="s">
        <v>5453</v>
      </c>
      <c r="J27" s="105" t="s">
        <v>5442</v>
      </c>
      <c r="K27" s="104"/>
      <c r="L27" s="104"/>
      <c r="M27" s="106" cm="1">
        <f t="array" ref="M27">SUM(N27/2)</f>
        <v>15</v>
      </c>
      <c r="N27" s="59">
        <v>30</v>
      </c>
      <c r="O27" s="59">
        <v>30</v>
      </c>
      <c r="P27" s="106"/>
      <c r="Q27" s="106"/>
      <c r="R27" s="106"/>
      <c r="S27" s="105" t="s">
        <v>5454</v>
      </c>
      <c r="T27" s="111" t="s">
        <v>5444</v>
      </c>
      <c r="U27" s="51"/>
      <c r="V27" s="61"/>
      <c r="W27" s="61"/>
      <c r="X27" s="61"/>
      <c r="Y27" s="61"/>
      <c r="Z27" s="53">
        <f t="shared" si="0"/>
        <v>0</v>
      </c>
    </row>
    <row r="28" spans="1:26" ht="16" customHeight="1" x14ac:dyDescent="0.2">
      <c r="A28" s="2"/>
      <c r="B28" s="109">
        <v>840490764859</v>
      </c>
      <c r="C28" s="110" t="s">
        <v>5490</v>
      </c>
      <c r="D28" s="110" t="s">
        <v>5491</v>
      </c>
      <c r="E28" s="104" t="e" cm="1">
        <f t="array" ref="E28">_xlfn.XLOOKUP(C28,Master!E1:E2386,Master!H1:H2386)</f>
        <v>#N/A</v>
      </c>
      <c r="F28" s="110" t="s">
        <v>5481</v>
      </c>
      <c r="G28" s="110" t="s">
        <v>285</v>
      </c>
      <c r="H28" s="105" t="s">
        <v>5453</v>
      </c>
      <c r="I28" s="105" t="s">
        <v>5453</v>
      </c>
      <c r="J28" s="105" t="s">
        <v>5442</v>
      </c>
      <c r="K28" s="104"/>
      <c r="L28" s="104"/>
      <c r="M28" s="106" cm="1">
        <f t="array" ref="M28">SUM(N28/2)</f>
        <v>15</v>
      </c>
      <c r="N28" s="59">
        <v>30</v>
      </c>
      <c r="O28" s="59">
        <v>30</v>
      </c>
      <c r="P28" s="106"/>
      <c r="Q28" s="106"/>
      <c r="R28" s="106"/>
      <c r="S28" s="105" t="s">
        <v>5454</v>
      </c>
      <c r="T28" s="111" t="s">
        <v>5444</v>
      </c>
      <c r="U28" s="51"/>
      <c r="V28" s="61"/>
      <c r="W28" s="61"/>
      <c r="X28" s="61"/>
      <c r="Y28" s="61"/>
      <c r="Z28" s="53">
        <f t="shared" si="0"/>
        <v>0</v>
      </c>
    </row>
    <row r="29" spans="1:26" ht="16" customHeight="1" x14ac:dyDescent="0.2">
      <c r="A29" s="2"/>
      <c r="B29" s="109">
        <v>840490764866</v>
      </c>
      <c r="C29" s="110" t="s">
        <v>5492</v>
      </c>
      <c r="D29" s="110" t="s">
        <v>5493</v>
      </c>
      <c r="E29" s="104" t="e" cm="1">
        <f t="array" ref="E29">_xlfn.XLOOKUP(C29,Master!E1:E2386,Master!H1:H2386)</f>
        <v>#N/A</v>
      </c>
      <c r="F29" s="110" t="s">
        <v>5494</v>
      </c>
      <c r="G29" s="110" t="s">
        <v>61</v>
      </c>
      <c r="H29" s="105" t="s">
        <v>5453</v>
      </c>
      <c r="I29" s="105" t="s">
        <v>5453</v>
      </c>
      <c r="J29" s="105" t="s">
        <v>5442</v>
      </c>
      <c r="K29" s="104"/>
      <c r="L29" s="104"/>
      <c r="M29" s="106" cm="1">
        <f t="array" ref="M29">SUM(N29/2)</f>
        <v>15</v>
      </c>
      <c r="N29" s="59">
        <v>30</v>
      </c>
      <c r="O29" s="59">
        <v>30</v>
      </c>
      <c r="P29" s="106"/>
      <c r="Q29" s="106"/>
      <c r="R29" s="106"/>
      <c r="S29" s="105" t="s">
        <v>5454</v>
      </c>
      <c r="T29" s="111" t="s">
        <v>5444</v>
      </c>
      <c r="U29" s="51"/>
      <c r="V29" s="61"/>
      <c r="W29" s="61"/>
      <c r="X29" s="61"/>
      <c r="Y29" s="61"/>
      <c r="Z29" s="53">
        <f t="shared" si="0"/>
        <v>0</v>
      </c>
    </row>
    <row r="30" spans="1:26" ht="16" customHeight="1" x14ac:dyDescent="0.2">
      <c r="A30" s="2"/>
      <c r="B30" s="109">
        <v>840490764873</v>
      </c>
      <c r="C30" s="110" t="s">
        <v>5495</v>
      </c>
      <c r="D30" s="110" t="s">
        <v>5496</v>
      </c>
      <c r="E30" s="104" t="e" cm="1">
        <f t="array" ref="E30">_xlfn.XLOOKUP(C30,Master!E1:E2386,Master!H1:H2386)</f>
        <v>#N/A</v>
      </c>
      <c r="F30" s="110" t="s">
        <v>5494</v>
      </c>
      <c r="G30" s="110" t="s">
        <v>64</v>
      </c>
      <c r="H30" s="105" t="s">
        <v>5453</v>
      </c>
      <c r="I30" s="105" t="s">
        <v>5453</v>
      </c>
      <c r="J30" s="105" t="s">
        <v>5442</v>
      </c>
      <c r="K30" s="104"/>
      <c r="L30" s="104"/>
      <c r="M30" s="106" cm="1">
        <f t="array" ref="M30">SUM(N30/2)</f>
        <v>15</v>
      </c>
      <c r="N30" s="59">
        <v>30</v>
      </c>
      <c r="O30" s="59">
        <v>30</v>
      </c>
      <c r="P30" s="106"/>
      <c r="Q30" s="106"/>
      <c r="R30" s="106"/>
      <c r="S30" s="105" t="s">
        <v>5454</v>
      </c>
      <c r="T30" s="111" t="s">
        <v>5444</v>
      </c>
      <c r="U30" s="51"/>
      <c r="V30" s="61"/>
      <c r="W30" s="61"/>
      <c r="X30" s="61"/>
      <c r="Y30" s="61"/>
      <c r="Z30" s="53">
        <f t="shared" si="0"/>
        <v>0</v>
      </c>
    </row>
    <row r="31" spans="1:26" ht="16" customHeight="1" x14ac:dyDescent="0.2">
      <c r="A31" s="2"/>
      <c r="B31" s="109">
        <v>840490764880</v>
      </c>
      <c r="C31" s="110" t="s">
        <v>5497</v>
      </c>
      <c r="D31" s="110" t="s">
        <v>5498</v>
      </c>
      <c r="E31" s="104" t="e" cm="1">
        <f t="array" ref="E31">_xlfn.XLOOKUP(C31,Master!E1:E2386,Master!H1:H2386)</f>
        <v>#N/A</v>
      </c>
      <c r="F31" s="110" t="s">
        <v>5494</v>
      </c>
      <c r="G31" s="110" t="s">
        <v>67</v>
      </c>
      <c r="H31" s="105" t="s">
        <v>5453</v>
      </c>
      <c r="I31" s="105" t="s">
        <v>5453</v>
      </c>
      <c r="J31" s="105" t="s">
        <v>5442</v>
      </c>
      <c r="K31" s="104"/>
      <c r="L31" s="104"/>
      <c r="M31" s="106" cm="1">
        <f t="array" ref="M31">SUM(N31/2)</f>
        <v>15</v>
      </c>
      <c r="N31" s="59">
        <v>30</v>
      </c>
      <c r="O31" s="59">
        <v>30</v>
      </c>
      <c r="P31" s="106"/>
      <c r="Q31" s="106"/>
      <c r="R31" s="106"/>
      <c r="S31" s="105" t="s">
        <v>5454</v>
      </c>
      <c r="T31" s="111" t="s">
        <v>5444</v>
      </c>
      <c r="U31" s="51"/>
      <c r="V31" s="61"/>
      <c r="W31" s="61"/>
      <c r="X31" s="61"/>
      <c r="Y31" s="61"/>
      <c r="Z31" s="53">
        <f t="shared" si="0"/>
        <v>0</v>
      </c>
    </row>
    <row r="32" spans="1:26" ht="16" customHeight="1" x14ac:dyDescent="0.2">
      <c r="A32" s="2"/>
      <c r="B32" s="109">
        <v>840490764897</v>
      </c>
      <c r="C32" s="110" t="s">
        <v>5499</v>
      </c>
      <c r="D32" s="110" t="s">
        <v>5500</v>
      </c>
      <c r="E32" s="104" t="e" cm="1">
        <f t="array" ref="E32">_xlfn.XLOOKUP(C32,Master!E1:E2386,Master!H1:H2386)</f>
        <v>#N/A</v>
      </c>
      <c r="F32" s="110" t="s">
        <v>5494</v>
      </c>
      <c r="G32" s="110" t="s">
        <v>70</v>
      </c>
      <c r="H32" s="105" t="s">
        <v>5453</v>
      </c>
      <c r="I32" s="105" t="s">
        <v>5453</v>
      </c>
      <c r="J32" s="105" t="s">
        <v>5442</v>
      </c>
      <c r="K32" s="104"/>
      <c r="L32" s="104"/>
      <c r="M32" s="106" cm="1">
        <f t="array" ref="M32">SUM(N32/2)</f>
        <v>15</v>
      </c>
      <c r="N32" s="59">
        <v>30</v>
      </c>
      <c r="O32" s="59">
        <v>30</v>
      </c>
      <c r="P32" s="106"/>
      <c r="Q32" s="106"/>
      <c r="R32" s="106"/>
      <c r="S32" s="105" t="s">
        <v>5454</v>
      </c>
      <c r="T32" s="111" t="s">
        <v>5444</v>
      </c>
      <c r="U32" s="51"/>
      <c r="V32" s="61"/>
      <c r="W32" s="61"/>
      <c r="X32" s="61"/>
      <c r="Y32" s="61"/>
      <c r="Z32" s="53">
        <f t="shared" si="0"/>
        <v>0</v>
      </c>
    </row>
    <row r="33" spans="1:26" ht="16" customHeight="1" x14ac:dyDescent="0.2">
      <c r="A33" s="2"/>
      <c r="B33" s="109">
        <v>840490764903</v>
      </c>
      <c r="C33" s="110" t="s">
        <v>5501</v>
      </c>
      <c r="D33" s="110" t="s">
        <v>5502</v>
      </c>
      <c r="E33" s="104" t="e" cm="1">
        <f t="array" ref="E33">_xlfn.XLOOKUP(C33,Master!E1:E2386,Master!H1:H2386)</f>
        <v>#N/A</v>
      </c>
      <c r="F33" s="110" t="s">
        <v>5494</v>
      </c>
      <c r="G33" s="110" t="s">
        <v>5463</v>
      </c>
      <c r="H33" s="105" t="s">
        <v>5453</v>
      </c>
      <c r="I33" s="105" t="s">
        <v>5453</v>
      </c>
      <c r="J33" s="105" t="s">
        <v>5442</v>
      </c>
      <c r="K33" s="104"/>
      <c r="L33" s="104"/>
      <c r="M33" s="106" cm="1">
        <f t="array" ref="M33">SUM(N33/2)</f>
        <v>15</v>
      </c>
      <c r="N33" s="59">
        <v>30</v>
      </c>
      <c r="O33" s="59">
        <v>30</v>
      </c>
      <c r="P33" s="106"/>
      <c r="Q33" s="106"/>
      <c r="R33" s="106"/>
      <c r="S33" s="105" t="s">
        <v>5454</v>
      </c>
      <c r="T33" s="111" t="s">
        <v>5444</v>
      </c>
      <c r="U33" s="51"/>
      <c r="V33" s="61"/>
      <c r="W33" s="61"/>
      <c r="X33" s="61"/>
      <c r="Y33" s="61"/>
      <c r="Z33" s="53">
        <f t="shared" si="0"/>
        <v>0</v>
      </c>
    </row>
    <row r="34" spans="1:26" ht="16" customHeight="1" x14ac:dyDescent="0.2">
      <c r="A34" s="2"/>
      <c r="B34" s="109">
        <v>840490764910</v>
      </c>
      <c r="C34" s="110" t="s">
        <v>5503</v>
      </c>
      <c r="D34" s="110" t="s">
        <v>5504</v>
      </c>
      <c r="E34" s="104" t="e" cm="1">
        <f t="array" ref="E34">_xlfn.XLOOKUP(C34,Master!E1:E2386,Master!H1:H2386)</f>
        <v>#N/A</v>
      </c>
      <c r="F34" s="110" t="s">
        <v>5494</v>
      </c>
      <c r="G34" s="110" t="s">
        <v>285</v>
      </c>
      <c r="H34" s="105" t="s">
        <v>5453</v>
      </c>
      <c r="I34" s="105" t="s">
        <v>5453</v>
      </c>
      <c r="J34" s="105" t="s">
        <v>5442</v>
      </c>
      <c r="K34" s="104"/>
      <c r="L34" s="104"/>
      <c r="M34" s="106" cm="1">
        <f t="array" ref="M34">SUM(N34/2)</f>
        <v>15</v>
      </c>
      <c r="N34" s="59">
        <v>30</v>
      </c>
      <c r="O34" s="59">
        <v>30</v>
      </c>
      <c r="P34" s="106"/>
      <c r="Q34" s="106"/>
      <c r="R34" s="106"/>
      <c r="S34" s="105" t="s">
        <v>5454</v>
      </c>
      <c r="T34" s="111" t="s">
        <v>5444</v>
      </c>
      <c r="U34" s="51"/>
      <c r="V34" s="61"/>
      <c r="W34" s="61"/>
      <c r="X34" s="61"/>
      <c r="Y34" s="61"/>
      <c r="Z34" s="53">
        <f t="shared" si="0"/>
        <v>0</v>
      </c>
    </row>
    <row r="35" spans="1:26" ht="16" customHeight="1" x14ac:dyDescent="0.2">
      <c r="A35" s="2"/>
      <c r="B35" s="109">
        <v>840490764927</v>
      </c>
      <c r="C35" s="110" t="s">
        <v>5505</v>
      </c>
      <c r="D35" s="110" t="s">
        <v>5506</v>
      </c>
      <c r="E35" s="104" t="e" cm="1">
        <f t="array" ref="E35">_xlfn.XLOOKUP(C35,Master!E1:E2386,Master!H1:H2386)</f>
        <v>#N/A</v>
      </c>
      <c r="F35" s="110" t="s">
        <v>1900</v>
      </c>
      <c r="G35" s="110" t="s">
        <v>61</v>
      </c>
      <c r="H35" s="105" t="s">
        <v>5453</v>
      </c>
      <c r="I35" s="105" t="s">
        <v>5453</v>
      </c>
      <c r="J35" s="105" t="s">
        <v>5442</v>
      </c>
      <c r="K35" s="104"/>
      <c r="L35" s="104"/>
      <c r="M35" s="106" cm="1">
        <f t="array" ref="M35">SUM(N35/2)</f>
        <v>30</v>
      </c>
      <c r="N35" s="59">
        <v>60</v>
      </c>
      <c r="O35" s="59">
        <v>60</v>
      </c>
      <c r="P35" s="106"/>
      <c r="Q35" s="106"/>
      <c r="R35" s="106"/>
      <c r="S35" s="105" t="s">
        <v>5454</v>
      </c>
      <c r="T35" s="111" t="s">
        <v>5444</v>
      </c>
      <c r="U35" s="51"/>
      <c r="V35" s="61"/>
      <c r="W35" s="61"/>
      <c r="X35" s="61"/>
      <c r="Y35" s="61"/>
      <c r="Z35" s="53">
        <f t="shared" si="0"/>
        <v>0</v>
      </c>
    </row>
    <row r="36" spans="1:26" ht="16" customHeight="1" x14ac:dyDescent="0.2">
      <c r="A36" s="2"/>
      <c r="B36" s="109">
        <v>840490764934</v>
      </c>
      <c r="C36" s="110" t="s">
        <v>5507</v>
      </c>
      <c r="D36" s="110" t="s">
        <v>5508</v>
      </c>
      <c r="E36" s="104" t="e" cm="1">
        <f t="array" ref="E36">_xlfn.XLOOKUP(C36,Master!E1:E2386,Master!H1:H2386)</f>
        <v>#N/A</v>
      </c>
      <c r="F36" s="110" t="s">
        <v>1900</v>
      </c>
      <c r="G36" s="110" t="s">
        <v>64</v>
      </c>
      <c r="H36" s="105" t="s">
        <v>5453</v>
      </c>
      <c r="I36" s="105" t="s">
        <v>5453</v>
      </c>
      <c r="J36" s="105" t="s">
        <v>5442</v>
      </c>
      <c r="K36" s="104"/>
      <c r="L36" s="104"/>
      <c r="M36" s="106" cm="1">
        <f t="array" ref="M36">SUM(N36/2)</f>
        <v>30</v>
      </c>
      <c r="N36" s="59">
        <v>60</v>
      </c>
      <c r="O36" s="59">
        <v>60</v>
      </c>
      <c r="P36" s="106"/>
      <c r="Q36" s="106"/>
      <c r="R36" s="106"/>
      <c r="S36" s="105" t="s">
        <v>5454</v>
      </c>
      <c r="T36" s="111" t="s">
        <v>5444</v>
      </c>
      <c r="U36" s="51"/>
      <c r="V36" s="61"/>
      <c r="W36" s="61"/>
      <c r="X36" s="61"/>
      <c r="Y36" s="61"/>
      <c r="Z36" s="53">
        <f t="shared" si="0"/>
        <v>0</v>
      </c>
    </row>
    <row r="37" spans="1:26" ht="16" customHeight="1" x14ac:dyDescent="0.2">
      <c r="A37" s="2"/>
      <c r="B37" s="109">
        <v>840490764941</v>
      </c>
      <c r="C37" s="110" t="s">
        <v>5509</v>
      </c>
      <c r="D37" s="110" t="s">
        <v>5510</v>
      </c>
      <c r="E37" s="104" t="e" cm="1">
        <f t="array" ref="E37">_xlfn.XLOOKUP(C37,Master!E1:E2386,Master!H1:H2386)</f>
        <v>#N/A</v>
      </c>
      <c r="F37" s="110" t="s">
        <v>1900</v>
      </c>
      <c r="G37" s="110" t="s">
        <v>67</v>
      </c>
      <c r="H37" s="105" t="s">
        <v>5453</v>
      </c>
      <c r="I37" s="105" t="s">
        <v>5453</v>
      </c>
      <c r="J37" s="105" t="s">
        <v>5442</v>
      </c>
      <c r="K37" s="104"/>
      <c r="L37" s="104"/>
      <c r="M37" s="106" cm="1">
        <f t="array" ref="M37">SUM(N37/2)</f>
        <v>30</v>
      </c>
      <c r="N37" s="59">
        <v>60</v>
      </c>
      <c r="O37" s="59">
        <v>60</v>
      </c>
      <c r="P37" s="106"/>
      <c r="Q37" s="106"/>
      <c r="R37" s="106"/>
      <c r="S37" s="105" t="s">
        <v>5454</v>
      </c>
      <c r="T37" s="111" t="s">
        <v>5444</v>
      </c>
      <c r="U37" s="51"/>
      <c r="V37" s="61"/>
      <c r="W37" s="61"/>
      <c r="X37" s="61"/>
      <c r="Y37" s="61"/>
      <c r="Z37" s="53">
        <f t="shared" si="0"/>
        <v>0</v>
      </c>
    </row>
    <row r="38" spans="1:26" ht="16" customHeight="1" x14ac:dyDescent="0.2">
      <c r="A38" s="2"/>
      <c r="B38" s="109">
        <v>840490764958</v>
      </c>
      <c r="C38" s="110" t="s">
        <v>5511</v>
      </c>
      <c r="D38" s="110" t="s">
        <v>5512</v>
      </c>
      <c r="E38" s="104" t="e" cm="1">
        <f t="array" ref="E38">_xlfn.XLOOKUP(C38,Master!E1:E2386,Master!H1:H2386)</f>
        <v>#N/A</v>
      </c>
      <c r="F38" s="110" t="s">
        <v>1900</v>
      </c>
      <c r="G38" s="110" t="s">
        <v>70</v>
      </c>
      <c r="H38" s="105" t="s">
        <v>5453</v>
      </c>
      <c r="I38" s="105" t="s">
        <v>5453</v>
      </c>
      <c r="J38" s="105" t="s">
        <v>5442</v>
      </c>
      <c r="K38" s="104"/>
      <c r="L38" s="104"/>
      <c r="M38" s="106" cm="1">
        <f t="array" ref="M38">SUM(N38/2)</f>
        <v>30</v>
      </c>
      <c r="N38" s="59">
        <v>60</v>
      </c>
      <c r="O38" s="59">
        <v>60</v>
      </c>
      <c r="P38" s="106"/>
      <c r="Q38" s="106"/>
      <c r="R38" s="106"/>
      <c r="S38" s="105" t="s">
        <v>5454</v>
      </c>
      <c r="T38" s="111" t="s">
        <v>5444</v>
      </c>
      <c r="U38" s="51"/>
      <c r="V38" s="61"/>
      <c r="W38" s="61"/>
      <c r="X38" s="61"/>
      <c r="Y38" s="61"/>
      <c r="Z38" s="53">
        <f t="shared" si="0"/>
        <v>0</v>
      </c>
    </row>
    <row r="39" spans="1:26" ht="16" customHeight="1" x14ac:dyDescent="0.2">
      <c r="A39" s="2"/>
      <c r="B39" s="109">
        <v>840490764965</v>
      </c>
      <c r="C39" s="110" t="s">
        <v>5513</v>
      </c>
      <c r="D39" s="110" t="s">
        <v>5514</v>
      </c>
      <c r="E39" s="104" t="e" cm="1">
        <f t="array" ref="E39">_xlfn.XLOOKUP(C39,Master!E1:E2386,Master!H1:H2386)</f>
        <v>#N/A</v>
      </c>
      <c r="F39" s="110" t="s">
        <v>1900</v>
      </c>
      <c r="G39" s="110" t="s">
        <v>5463</v>
      </c>
      <c r="H39" s="105" t="s">
        <v>5453</v>
      </c>
      <c r="I39" s="105" t="s">
        <v>5453</v>
      </c>
      <c r="J39" s="105" t="s">
        <v>5442</v>
      </c>
      <c r="K39" s="104"/>
      <c r="L39" s="104"/>
      <c r="M39" s="106" cm="1">
        <f t="array" ref="M39">SUM(N39/2)</f>
        <v>30</v>
      </c>
      <c r="N39" s="59">
        <v>60</v>
      </c>
      <c r="O39" s="59">
        <v>60</v>
      </c>
      <c r="P39" s="106"/>
      <c r="Q39" s="106"/>
      <c r="R39" s="106"/>
      <c r="S39" s="105" t="s">
        <v>5454</v>
      </c>
      <c r="T39" s="111" t="s">
        <v>5444</v>
      </c>
      <c r="U39" s="51"/>
      <c r="V39" s="61"/>
      <c r="W39" s="61"/>
      <c r="X39" s="61"/>
      <c r="Y39" s="61"/>
      <c r="Z39" s="53">
        <f t="shared" si="0"/>
        <v>0</v>
      </c>
    </row>
    <row r="40" spans="1:26" ht="16" customHeight="1" x14ac:dyDescent="0.2">
      <c r="A40" s="2"/>
      <c r="B40" s="109">
        <v>840490764972</v>
      </c>
      <c r="C40" s="110" t="s">
        <v>5515</v>
      </c>
      <c r="D40" s="110" t="s">
        <v>5516</v>
      </c>
      <c r="E40" s="104" t="e" cm="1">
        <f t="array" ref="E40">_xlfn.XLOOKUP(C40,Master!E1:E2386,Master!H1:H2386)</f>
        <v>#N/A</v>
      </c>
      <c r="F40" s="110" t="s">
        <v>1900</v>
      </c>
      <c r="G40" s="110" t="s">
        <v>285</v>
      </c>
      <c r="H40" s="105" t="s">
        <v>5453</v>
      </c>
      <c r="I40" s="105" t="s">
        <v>5453</v>
      </c>
      <c r="J40" s="105" t="s">
        <v>5442</v>
      </c>
      <c r="K40" s="104"/>
      <c r="L40" s="104"/>
      <c r="M40" s="106" cm="1">
        <f t="array" ref="M40">SUM(N40/2)</f>
        <v>30</v>
      </c>
      <c r="N40" s="59">
        <v>60</v>
      </c>
      <c r="O40" s="59">
        <v>60</v>
      </c>
      <c r="P40" s="106"/>
      <c r="Q40" s="106"/>
      <c r="R40" s="106"/>
      <c r="S40" s="105" t="s">
        <v>5454</v>
      </c>
      <c r="T40" s="111" t="s">
        <v>5444</v>
      </c>
      <c r="U40" s="51"/>
      <c r="V40" s="61"/>
      <c r="W40" s="61"/>
      <c r="X40" s="61"/>
      <c r="Y40" s="61"/>
      <c r="Z40" s="53">
        <f t="shared" si="0"/>
        <v>0</v>
      </c>
    </row>
    <row r="41" spans="1:26" ht="16" customHeight="1" x14ac:dyDescent="0.2">
      <c r="A41" s="2"/>
      <c r="B41" s="109">
        <v>840490764989</v>
      </c>
      <c r="C41" s="110" t="s">
        <v>5517</v>
      </c>
      <c r="D41" s="110" t="s">
        <v>5518</v>
      </c>
      <c r="E41" s="104" t="e" cm="1">
        <f t="array" ref="E41">_xlfn.XLOOKUP(C41,Master!E1:E2386,Master!H1:H2386)</f>
        <v>#N/A</v>
      </c>
      <c r="F41" s="110" t="s">
        <v>1900</v>
      </c>
      <c r="G41" s="110" t="s">
        <v>61</v>
      </c>
      <c r="H41" s="105" t="s">
        <v>5453</v>
      </c>
      <c r="I41" s="105" t="s">
        <v>5453</v>
      </c>
      <c r="J41" s="105" t="s">
        <v>5442</v>
      </c>
      <c r="K41" s="104"/>
      <c r="L41" s="104"/>
      <c r="M41" s="106" cm="1">
        <f t="array" ref="M41">SUM(N41/2)</f>
        <v>15</v>
      </c>
      <c r="N41" s="59">
        <v>30</v>
      </c>
      <c r="O41" s="59">
        <v>30</v>
      </c>
      <c r="P41" s="106"/>
      <c r="Q41" s="106"/>
      <c r="R41" s="106"/>
      <c r="S41" s="105" t="s">
        <v>5454</v>
      </c>
      <c r="T41" s="111" t="s">
        <v>5444</v>
      </c>
      <c r="U41" s="51"/>
      <c r="V41" s="61"/>
      <c r="W41" s="61"/>
      <c r="X41" s="61"/>
      <c r="Y41" s="61"/>
      <c r="Z41" s="53">
        <f t="shared" si="0"/>
        <v>0</v>
      </c>
    </row>
    <row r="42" spans="1:26" ht="16" customHeight="1" x14ac:dyDescent="0.2">
      <c r="A42" s="2"/>
      <c r="B42" s="109">
        <v>840490764996</v>
      </c>
      <c r="C42" s="110" t="s">
        <v>5519</v>
      </c>
      <c r="D42" s="110" t="s">
        <v>5520</v>
      </c>
      <c r="E42" s="104" t="e" cm="1">
        <f t="array" ref="E42">_xlfn.XLOOKUP(C42,Master!E1:E2386,Master!H1:H2386)</f>
        <v>#N/A</v>
      </c>
      <c r="F42" s="110" t="s">
        <v>1900</v>
      </c>
      <c r="G42" s="110" t="s">
        <v>64</v>
      </c>
      <c r="H42" s="105" t="s">
        <v>5453</v>
      </c>
      <c r="I42" s="105" t="s">
        <v>5453</v>
      </c>
      <c r="J42" s="105" t="s">
        <v>5442</v>
      </c>
      <c r="K42" s="104"/>
      <c r="L42" s="104"/>
      <c r="M42" s="106" cm="1">
        <f t="array" ref="M42">SUM(N42/2)</f>
        <v>15</v>
      </c>
      <c r="N42" s="59">
        <v>30</v>
      </c>
      <c r="O42" s="59">
        <v>30</v>
      </c>
      <c r="P42" s="106"/>
      <c r="Q42" s="106"/>
      <c r="R42" s="106"/>
      <c r="S42" s="105" t="s">
        <v>5454</v>
      </c>
      <c r="T42" s="111" t="s">
        <v>5444</v>
      </c>
      <c r="U42" s="51"/>
      <c r="V42" s="61"/>
      <c r="W42" s="61"/>
      <c r="X42" s="61"/>
      <c r="Y42" s="61"/>
      <c r="Z42" s="53">
        <f t="shared" si="0"/>
        <v>0</v>
      </c>
    </row>
    <row r="43" spans="1:26" ht="16" customHeight="1" x14ac:dyDescent="0.2">
      <c r="A43" s="2"/>
      <c r="B43" s="109">
        <v>840490765009</v>
      </c>
      <c r="C43" s="110" t="s">
        <v>5521</v>
      </c>
      <c r="D43" s="110" t="s">
        <v>5522</v>
      </c>
      <c r="E43" s="104" t="e" cm="1">
        <f t="array" ref="E43">_xlfn.XLOOKUP(C43,Master!E1:E2386,Master!H1:H2386)</f>
        <v>#N/A</v>
      </c>
      <c r="F43" s="110" t="s">
        <v>1900</v>
      </c>
      <c r="G43" s="110" t="s">
        <v>67</v>
      </c>
      <c r="H43" s="105" t="s">
        <v>5453</v>
      </c>
      <c r="I43" s="105" t="s">
        <v>5453</v>
      </c>
      <c r="J43" s="105" t="s">
        <v>5442</v>
      </c>
      <c r="K43" s="104"/>
      <c r="L43" s="104"/>
      <c r="M43" s="106" cm="1">
        <f t="array" ref="M43">SUM(N43/2)</f>
        <v>15</v>
      </c>
      <c r="N43" s="59">
        <v>30</v>
      </c>
      <c r="O43" s="59">
        <v>30</v>
      </c>
      <c r="P43" s="106"/>
      <c r="Q43" s="106"/>
      <c r="R43" s="106"/>
      <c r="S43" s="105" t="s">
        <v>5454</v>
      </c>
      <c r="T43" s="111" t="s">
        <v>5444</v>
      </c>
      <c r="U43" s="51"/>
      <c r="V43" s="61"/>
      <c r="W43" s="61"/>
      <c r="X43" s="61"/>
      <c r="Y43" s="61"/>
      <c r="Z43" s="53">
        <f t="shared" si="0"/>
        <v>0</v>
      </c>
    </row>
    <row r="44" spans="1:26" ht="16" customHeight="1" x14ac:dyDescent="0.2">
      <c r="A44" s="2"/>
      <c r="B44" s="109">
        <v>840490765016</v>
      </c>
      <c r="C44" s="110" t="s">
        <v>5523</v>
      </c>
      <c r="D44" s="110" t="s">
        <v>5524</v>
      </c>
      <c r="E44" s="104" t="e" cm="1">
        <f t="array" ref="E44">_xlfn.XLOOKUP(C44,Master!E1:E2386,Master!H1:H2386)</f>
        <v>#N/A</v>
      </c>
      <c r="F44" s="110" t="s">
        <v>1900</v>
      </c>
      <c r="G44" s="110" t="s">
        <v>70</v>
      </c>
      <c r="H44" s="105" t="s">
        <v>5453</v>
      </c>
      <c r="I44" s="105" t="s">
        <v>5453</v>
      </c>
      <c r="J44" s="105" t="s">
        <v>5442</v>
      </c>
      <c r="K44" s="104"/>
      <c r="L44" s="104"/>
      <c r="M44" s="106" cm="1">
        <f t="array" ref="M44">SUM(N44/2)</f>
        <v>15</v>
      </c>
      <c r="N44" s="59">
        <v>30</v>
      </c>
      <c r="O44" s="59">
        <v>30</v>
      </c>
      <c r="P44" s="106"/>
      <c r="Q44" s="106"/>
      <c r="R44" s="106"/>
      <c r="S44" s="105" t="s">
        <v>5454</v>
      </c>
      <c r="T44" s="111" t="s">
        <v>5444</v>
      </c>
      <c r="U44" s="51"/>
      <c r="V44" s="61"/>
      <c r="W44" s="61"/>
      <c r="X44" s="61"/>
      <c r="Y44" s="61"/>
      <c r="Z44" s="53">
        <f t="shared" si="0"/>
        <v>0</v>
      </c>
    </row>
    <row r="45" spans="1:26" ht="16" customHeight="1" x14ac:dyDescent="0.2">
      <c r="A45" s="2"/>
      <c r="B45" s="109">
        <v>840490765023</v>
      </c>
      <c r="C45" s="110" t="s">
        <v>5525</v>
      </c>
      <c r="D45" s="110" t="s">
        <v>5526</v>
      </c>
      <c r="E45" s="104" t="e" cm="1">
        <f t="array" ref="E45">_xlfn.XLOOKUP(C45,Master!E1:E2386,Master!H1:H2386)</f>
        <v>#N/A</v>
      </c>
      <c r="F45" s="110" t="s">
        <v>1900</v>
      </c>
      <c r="G45" s="110" t="s">
        <v>5463</v>
      </c>
      <c r="H45" s="105" t="s">
        <v>5453</v>
      </c>
      <c r="I45" s="105" t="s">
        <v>5453</v>
      </c>
      <c r="J45" s="105" t="s">
        <v>5442</v>
      </c>
      <c r="K45" s="104"/>
      <c r="L45" s="104"/>
      <c r="M45" s="106" cm="1">
        <f t="array" ref="M45">SUM(N45/2)</f>
        <v>15</v>
      </c>
      <c r="N45" s="59">
        <v>30</v>
      </c>
      <c r="O45" s="59">
        <v>30</v>
      </c>
      <c r="P45" s="106"/>
      <c r="Q45" s="106"/>
      <c r="R45" s="106"/>
      <c r="S45" s="105" t="s">
        <v>5454</v>
      </c>
      <c r="T45" s="111" t="s">
        <v>5444</v>
      </c>
      <c r="U45" s="51"/>
      <c r="V45" s="61"/>
      <c r="W45" s="61"/>
      <c r="X45" s="61"/>
      <c r="Y45" s="61"/>
      <c r="Z45" s="53">
        <f t="shared" si="0"/>
        <v>0</v>
      </c>
    </row>
    <row r="46" spans="1:26" ht="16" customHeight="1" x14ac:dyDescent="0.2">
      <c r="A46" s="2"/>
      <c r="B46" s="109">
        <v>840490765030</v>
      </c>
      <c r="C46" s="110" t="s">
        <v>5527</v>
      </c>
      <c r="D46" s="110" t="s">
        <v>5528</v>
      </c>
      <c r="E46" s="104" t="e" cm="1">
        <f t="array" ref="E46">_xlfn.XLOOKUP(C46,Master!E1:E2386,Master!H1:H2386)</f>
        <v>#N/A</v>
      </c>
      <c r="F46" s="110" t="s">
        <v>1900</v>
      </c>
      <c r="G46" s="110" t="s">
        <v>285</v>
      </c>
      <c r="H46" s="105" t="s">
        <v>5453</v>
      </c>
      <c r="I46" s="105" t="s">
        <v>5453</v>
      </c>
      <c r="J46" s="105" t="s">
        <v>5442</v>
      </c>
      <c r="K46" s="104"/>
      <c r="L46" s="104"/>
      <c r="M46" s="106" cm="1">
        <f t="array" ref="M46">SUM(N46/2)</f>
        <v>15</v>
      </c>
      <c r="N46" s="59">
        <v>30</v>
      </c>
      <c r="O46" s="59">
        <v>30</v>
      </c>
      <c r="P46" s="106"/>
      <c r="Q46" s="106"/>
      <c r="R46" s="106"/>
      <c r="S46" s="105" t="s">
        <v>5454</v>
      </c>
      <c r="T46" s="111" t="s">
        <v>5444</v>
      </c>
      <c r="U46" s="51"/>
      <c r="V46" s="61"/>
      <c r="W46" s="61"/>
      <c r="X46" s="61"/>
      <c r="Y46" s="61"/>
      <c r="Z46" s="53">
        <f t="shared" si="0"/>
        <v>0</v>
      </c>
    </row>
    <row r="47" spans="1:26" ht="16" customHeight="1" x14ac:dyDescent="0.2">
      <c r="A47" s="2"/>
      <c r="B47" s="109">
        <v>840490765047</v>
      </c>
      <c r="C47" s="110" t="s">
        <v>5529</v>
      </c>
      <c r="D47" s="110" t="s">
        <v>5530</v>
      </c>
      <c r="E47" s="104" t="e" cm="1">
        <f t="array" ref="E47">_xlfn.XLOOKUP(C47,Master!E1:E2386,Master!H1:H2386)</f>
        <v>#N/A</v>
      </c>
      <c r="F47" s="110" t="s">
        <v>5468</v>
      </c>
      <c r="G47" s="110" t="s">
        <v>61</v>
      </c>
      <c r="H47" s="105" t="s">
        <v>5453</v>
      </c>
      <c r="I47" s="105" t="s">
        <v>5453</v>
      </c>
      <c r="J47" s="105" t="s">
        <v>5442</v>
      </c>
      <c r="K47" s="104"/>
      <c r="L47" s="104"/>
      <c r="M47" s="106" cm="1">
        <f t="array" ref="M47">SUM(N47/2)</f>
        <v>15</v>
      </c>
      <c r="N47" s="59">
        <v>30</v>
      </c>
      <c r="O47" s="59">
        <v>30</v>
      </c>
      <c r="P47" s="106"/>
      <c r="Q47" s="106"/>
      <c r="R47" s="106"/>
      <c r="S47" s="105" t="s">
        <v>5454</v>
      </c>
      <c r="T47" s="111" t="s">
        <v>5444</v>
      </c>
      <c r="U47" s="51"/>
      <c r="V47" s="61"/>
      <c r="W47" s="61"/>
      <c r="X47" s="61"/>
      <c r="Y47" s="61"/>
      <c r="Z47" s="53">
        <f t="shared" si="0"/>
        <v>0</v>
      </c>
    </row>
    <row r="48" spans="1:26" ht="16" customHeight="1" x14ac:dyDescent="0.2">
      <c r="A48" s="2"/>
      <c r="B48" s="109">
        <v>840490765054</v>
      </c>
      <c r="C48" s="110" t="s">
        <v>5531</v>
      </c>
      <c r="D48" s="110" t="s">
        <v>5532</v>
      </c>
      <c r="E48" s="104" t="e" cm="1">
        <f t="array" ref="E48">_xlfn.XLOOKUP(C48,Master!E1:E2386,Master!H1:H2386)</f>
        <v>#N/A</v>
      </c>
      <c r="F48" s="110" t="s">
        <v>5468</v>
      </c>
      <c r="G48" s="110" t="s">
        <v>64</v>
      </c>
      <c r="H48" s="105" t="s">
        <v>5453</v>
      </c>
      <c r="I48" s="105" t="s">
        <v>5453</v>
      </c>
      <c r="J48" s="105" t="s">
        <v>5442</v>
      </c>
      <c r="K48" s="104"/>
      <c r="L48" s="104"/>
      <c r="M48" s="106" cm="1">
        <f t="array" ref="M48">SUM(N48/2)</f>
        <v>15</v>
      </c>
      <c r="N48" s="59">
        <v>30</v>
      </c>
      <c r="O48" s="59">
        <v>30</v>
      </c>
      <c r="P48" s="106"/>
      <c r="Q48" s="106"/>
      <c r="R48" s="106"/>
      <c r="S48" s="105" t="s">
        <v>5454</v>
      </c>
      <c r="T48" s="111" t="s">
        <v>5444</v>
      </c>
      <c r="U48" s="51"/>
      <c r="V48" s="61"/>
      <c r="W48" s="61"/>
      <c r="X48" s="61"/>
      <c r="Y48" s="61"/>
      <c r="Z48" s="53">
        <f t="shared" si="0"/>
        <v>0</v>
      </c>
    </row>
    <row r="49" spans="1:26" ht="16" customHeight="1" x14ac:dyDescent="0.2">
      <c r="A49" s="2"/>
      <c r="B49" s="109">
        <v>840490765061</v>
      </c>
      <c r="C49" s="110" t="s">
        <v>5533</v>
      </c>
      <c r="D49" s="110" t="s">
        <v>5534</v>
      </c>
      <c r="E49" s="104" t="e" cm="1">
        <f t="array" ref="E49">_xlfn.XLOOKUP(C49,Master!E1:E2386,Master!H1:H2386)</f>
        <v>#N/A</v>
      </c>
      <c r="F49" s="110" t="s">
        <v>5468</v>
      </c>
      <c r="G49" s="110" t="s">
        <v>67</v>
      </c>
      <c r="H49" s="105" t="s">
        <v>5453</v>
      </c>
      <c r="I49" s="105" t="s">
        <v>5453</v>
      </c>
      <c r="J49" s="105" t="s">
        <v>5442</v>
      </c>
      <c r="K49" s="104"/>
      <c r="L49" s="104"/>
      <c r="M49" s="106" cm="1">
        <f t="array" ref="M49">SUM(N49/2)</f>
        <v>15</v>
      </c>
      <c r="N49" s="59">
        <v>30</v>
      </c>
      <c r="O49" s="59">
        <v>30</v>
      </c>
      <c r="P49" s="106"/>
      <c r="Q49" s="106"/>
      <c r="R49" s="106"/>
      <c r="S49" s="105" t="s">
        <v>5454</v>
      </c>
      <c r="T49" s="111" t="s">
        <v>5444</v>
      </c>
      <c r="U49" s="51"/>
      <c r="V49" s="61"/>
      <c r="W49" s="61"/>
      <c r="X49" s="61"/>
      <c r="Y49" s="61"/>
      <c r="Z49" s="53">
        <f t="shared" si="0"/>
        <v>0</v>
      </c>
    </row>
    <row r="50" spans="1:26" ht="16" customHeight="1" x14ac:dyDescent="0.2">
      <c r="A50" s="2"/>
      <c r="B50" s="109">
        <v>840490765078</v>
      </c>
      <c r="C50" s="110" t="s">
        <v>5535</v>
      </c>
      <c r="D50" s="110" t="s">
        <v>5536</v>
      </c>
      <c r="E50" s="104" t="e" cm="1">
        <f t="array" ref="E50">_xlfn.XLOOKUP(C50,Master!E1:E2386,Master!H1:H2386)</f>
        <v>#N/A</v>
      </c>
      <c r="F50" s="110" t="s">
        <v>5468</v>
      </c>
      <c r="G50" s="110" t="s">
        <v>70</v>
      </c>
      <c r="H50" s="105" t="s">
        <v>5453</v>
      </c>
      <c r="I50" s="105" t="s">
        <v>5453</v>
      </c>
      <c r="J50" s="105" t="s">
        <v>5442</v>
      </c>
      <c r="K50" s="104"/>
      <c r="L50" s="104"/>
      <c r="M50" s="106" cm="1">
        <f t="array" ref="M50">SUM(N50/2)</f>
        <v>15</v>
      </c>
      <c r="N50" s="59">
        <v>30</v>
      </c>
      <c r="O50" s="59">
        <v>30</v>
      </c>
      <c r="P50" s="106"/>
      <c r="Q50" s="106"/>
      <c r="R50" s="106"/>
      <c r="S50" s="105" t="s">
        <v>5454</v>
      </c>
      <c r="T50" s="111" t="s">
        <v>5444</v>
      </c>
      <c r="U50" s="51"/>
      <c r="V50" s="61"/>
      <c r="W50" s="61"/>
      <c r="X50" s="61"/>
      <c r="Y50" s="61"/>
      <c r="Z50" s="53">
        <f t="shared" si="0"/>
        <v>0</v>
      </c>
    </row>
    <row r="51" spans="1:26" ht="16" customHeight="1" x14ac:dyDescent="0.2">
      <c r="A51" s="2"/>
      <c r="B51" s="109">
        <v>840490765085</v>
      </c>
      <c r="C51" s="110" t="s">
        <v>5537</v>
      </c>
      <c r="D51" s="110" t="s">
        <v>5538</v>
      </c>
      <c r="E51" s="104" t="e" cm="1">
        <f t="array" ref="E51">_xlfn.XLOOKUP(C51,Master!E1:E2386,Master!H1:H2386)</f>
        <v>#N/A</v>
      </c>
      <c r="F51" s="110" t="s">
        <v>5468</v>
      </c>
      <c r="G51" s="110" t="s">
        <v>5463</v>
      </c>
      <c r="H51" s="105" t="s">
        <v>5453</v>
      </c>
      <c r="I51" s="105" t="s">
        <v>5453</v>
      </c>
      <c r="J51" s="105" t="s">
        <v>5442</v>
      </c>
      <c r="K51" s="104"/>
      <c r="L51" s="104"/>
      <c r="M51" s="106" cm="1">
        <f t="array" ref="M51">SUM(N51/2)</f>
        <v>15</v>
      </c>
      <c r="N51" s="59">
        <v>30</v>
      </c>
      <c r="O51" s="59">
        <v>30</v>
      </c>
      <c r="P51" s="106"/>
      <c r="Q51" s="106"/>
      <c r="R51" s="106"/>
      <c r="S51" s="105" t="s">
        <v>5454</v>
      </c>
      <c r="T51" s="111" t="s">
        <v>5444</v>
      </c>
      <c r="U51" s="51"/>
      <c r="V51" s="61"/>
      <c r="W51" s="61"/>
      <c r="X51" s="61"/>
      <c r="Y51" s="61"/>
      <c r="Z51" s="53">
        <f t="shared" si="0"/>
        <v>0</v>
      </c>
    </row>
    <row r="52" spans="1:26" ht="16" customHeight="1" x14ac:dyDescent="0.2">
      <c r="A52" s="2"/>
      <c r="B52" s="109">
        <v>840490765092</v>
      </c>
      <c r="C52" s="110" t="s">
        <v>5539</v>
      </c>
      <c r="D52" s="110" t="s">
        <v>5540</v>
      </c>
      <c r="E52" s="104" t="e" cm="1">
        <f t="array" ref="E52">_xlfn.XLOOKUP(C52,Master!E1:E2386,Master!H1:H2386)</f>
        <v>#N/A</v>
      </c>
      <c r="F52" s="110" t="s">
        <v>5468</v>
      </c>
      <c r="G52" s="110" t="s">
        <v>285</v>
      </c>
      <c r="H52" s="105" t="s">
        <v>5453</v>
      </c>
      <c r="I52" s="105" t="s">
        <v>5453</v>
      </c>
      <c r="J52" s="105" t="s">
        <v>5442</v>
      </c>
      <c r="K52" s="104"/>
      <c r="L52" s="104"/>
      <c r="M52" s="106" cm="1">
        <f t="array" ref="M52">SUM(N52/2)</f>
        <v>15</v>
      </c>
      <c r="N52" s="59">
        <v>30</v>
      </c>
      <c r="O52" s="59">
        <v>30</v>
      </c>
      <c r="P52" s="106"/>
      <c r="Q52" s="106"/>
      <c r="R52" s="106"/>
      <c r="S52" s="105" t="s">
        <v>5454</v>
      </c>
      <c r="T52" s="111" t="s">
        <v>5444</v>
      </c>
      <c r="U52" s="51"/>
      <c r="V52" s="61"/>
      <c r="W52" s="61"/>
      <c r="X52" s="61"/>
      <c r="Y52" s="61"/>
      <c r="Z52" s="53">
        <f t="shared" si="0"/>
        <v>0</v>
      </c>
    </row>
    <row r="53" spans="1:26" ht="16" customHeight="1" x14ac:dyDescent="0.2">
      <c r="A53" s="2"/>
      <c r="B53" s="109">
        <v>840490765108</v>
      </c>
      <c r="C53" s="110" t="s">
        <v>5541</v>
      </c>
      <c r="D53" s="110" t="s">
        <v>5542</v>
      </c>
      <c r="E53" s="104" t="e" cm="1">
        <f t="array" ref="E53">_xlfn.XLOOKUP(C53,Master!E1:E2386,Master!H1:H2386)</f>
        <v>#N/A</v>
      </c>
      <c r="F53" s="110" t="s">
        <v>5543</v>
      </c>
      <c r="G53" s="110" t="s">
        <v>61</v>
      </c>
      <c r="H53" s="105" t="s">
        <v>5453</v>
      </c>
      <c r="I53" s="105" t="s">
        <v>5453</v>
      </c>
      <c r="J53" s="105" t="s">
        <v>5442</v>
      </c>
      <c r="K53" s="104"/>
      <c r="L53" s="104"/>
      <c r="M53" s="106" cm="1">
        <f t="array" ref="M53">SUM(N53/2)</f>
        <v>15</v>
      </c>
      <c r="N53" s="59">
        <v>30</v>
      </c>
      <c r="O53" s="59">
        <v>30</v>
      </c>
      <c r="P53" s="106"/>
      <c r="Q53" s="106"/>
      <c r="R53" s="106"/>
      <c r="S53" s="105" t="s">
        <v>5454</v>
      </c>
      <c r="T53" s="111" t="s">
        <v>5444</v>
      </c>
      <c r="U53" s="51"/>
      <c r="V53" s="61"/>
      <c r="W53" s="61"/>
      <c r="X53" s="61"/>
      <c r="Y53" s="61"/>
      <c r="Z53" s="53">
        <f t="shared" si="0"/>
        <v>0</v>
      </c>
    </row>
    <row r="54" spans="1:26" ht="16" customHeight="1" x14ac:dyDescent="0.2">
      <c r="A54" s="2"/>
      <c r="B54" s="109">
        <v>840490765115</v>
      </c>
      <c r="C54" s="110" t="s">
        <v>5544</v>
      </c>
      <c r="D54" s="110" t="s">
        <v>5545</v>
      </c>
      <c r="E54" s="104" t="e" cm="1">
        <f t="array" ref="E54">_xlfn.XLOOKUP(C54,Master!E1:E2386,Master!H1:H2386)</f>
        <v>#N/A</v>
      </c>
      <c r="F54" s="110" t="s">
        <v>5543</v>
      </c>
      <c r="G54" s="110" t="s">
        <v>64</v>
      </c>
      <c r="H54" s="105" t="s">
        <v>5453</v>
      </c>
      <c r="I54" s="105" t="s">
        <v>5453</v>
      </c>
      <c r="J54" s="105" t="s">
        <v>5442</v>
      </c>
      <c r="K54" s="104"/>
      <c r="L54" s="104"/>
      <c r="M54" s="106" cm="1">
        <f t="array" ref="M54">SUM(N54/2)</f>
        <v>15</v>
      </c>
      <c r="N54" s="59">
        <v>30</v>
      </c>
      <c r="O54" s="59">
        <v>30</v>
      </c>
      <c r="P54" s="106"/>
      <c r="Q54" s="106"/>
      <c r="R54" s="106"/>
      <c r="S54" s="105" t="s">
        <v>5454</v>
      </c>
      <c r="T54" s="111" t="s">
        <v>5444</v>
      </c>
      <c r="U54" s="51"/>
      <c r="V54" s="61"/>
      <c r="W54" s="61"/>
      <c r="X54" s="61"/>
      <c r="Y54" s="61"/>
      <c r="Z54" s="53">
        <f t="shared" si="0"/>
        <v>0</v>
      </c>
    </row>
    <row r="55" spans="1:26" ht="16" customHeight="1" x14ac:dyDescent="0.2">
      <c r="A55" s="2"/>
      <c r="B55" s="109">
        <v>840490765122</v>
      </c>
      <c r="C55" s="110" t="s">
        <v>5546</v>
      </c>
      <c r="D55" s="110" t="s">
        <v>5547</v>
      </c>
      <c r="E55" s="104" t="e" cm="1">
        <f t="array" ref="E55">_xlfn.XLOOKUP(C55,Master!E1:E2386,Master!H1:H2386)</f>
        <v>#N/A</v>
      </c>
      <c r="F55" s="110" t="s">
        <v>5543</v>
      </c>
      <c r="G55" s="110" t="s">
        <v>67</v>
      </c>
      <c r="H55" s="105" t="s">
        <v>5453</v>
      </c>
      <c r="I55" s="105" t="s">
        <v>5453</v>
      </c>
      <c r="J55" s="105" t="s">
        <v>5442</v>
      </c>
      <c r="K55" s="104"/>
      <c r="L55" s="104"/>
      <c r="M55" s="106" cm="1">
        <f t="array" ref="M55">SUM(N55/2)</f>
        <v>15</v>
      </c>
      <c r="N55" s="59">
        <v>30</v>
      </c>
      <c r="O55" s="59">
        <v>30</v>
      </c>
      <c r="P55" s="106"/>
      <c r="Q55" s="106"/>
      <c r="R55" s="106"/>
      <c r="S55" s="105" t="s">
        <v>5454</v>
      </c>
      <c r="T55" s="111" t="s">
        <v>5444</v>
      </c>
      <c r="U55" s="51"/>
      <c r="V55" s="61"/>
      <c r="W55" s="61"/>
      <c r="X55" s="61"/>
      <c r="Y55" s="61"/>
      <c r="Z55" s="53">
        <f t="shared" si="0"/>
        <v>0</v>
      </c>
    </row>
    <row r="56" spans="1:26" ht="16" customHeight="1" x14ac:dyDescent="0.2">
      <c r="A56" s="2"/>
      <c r="B56" s="109">
        <v>840490765139</v>
      </c>
      <c r="C56" s="110" t="s">
        <v>5548</v>
      </c>
      <c r="D56" s="110" t="s">
        <v>5549</v>
      </c>
      <c r="E56" s="104" t="e" cm="1">
        <f t="array" ref="E56">_xlfn.XLOOKUP(C56,Master!E1:E2386,Master!H1:H2386)</f>
        <v>#N/A</v>
      </c>
      <c r="F56" s="110" t="s">
        <v>5543</v>
      </c>
      <c r="G56" s="110" t="s">
        <v>70</v>
      </c>
      <c r="H56" s="105" t="s">
        <v>5453</v>
      </c>
      <c r="I56" s="105" t="s">
        <v>5453</v>
      </c>
      <c r="J56" s="105" t="s">
        <v>5442</v>
      </c>
      <c r="K56" s="104"/>
      <c r="L56" s="104"/>
      <c r="M56" s="106" cm="1">
        <f t="array" ref="M56">SUM(N56/2)</f>
        <v>15</v>
      </c>
      <c r="N56" s="59">
        <v>30</v>
      </c>
      <c r="O56" s="59">
        <v>30</v>
      </c>
      <c r="P56" s="106"/>
      <c r="Q56" s="106"/>
      <c r="R56" s="106"/>
      <c r="S56" s="105" t="s">
        <v>5454</v>
      </c>
      <c r="T56" s="111" t="s">
        <v>5444</v>
      </c>
      <c r="U56" s="51"/>
      <c r="V56" s="61"/>
      <c r="W56" s="61"/>
      <c r="X56" s="61"/>
      <c r="Y56" s="61"/>
      <c r="Z56" s="53">
        <f t="shared" si="0"/>
        <v>0</v>
      </c>
    </row>
    <row r="57" spans="1:26" ht="16" customHeight="1" x14ac:dyDescent="0.2">
      <c r="A57" s="2"/>
      <c r="B57" s="109">
        <v>840490765146</v>
      </c>
      <c r="C57" s="110" t="s">
        <v>5550</v>
      </c>
      <c r="D57" s="110" t="s">
        <v>5551</v>
      </c>
      <c r="E57" s="104" t="e" cm="1">
        <f t="array" ref="E57">_xlfn.XLOOKUP(C57,Master!E1:E2386,Master!H1:H2386)</f>
        <v>#N/A</v>
      </c>
      <c r="F57" s="110" t="s">
        <v>5543</v>
      </c>
      <c r="G57" s="110" t="s">
        <v>5463</v>
      </c>
      <c r="H57" s="105" t="s">
        <v>5453</v>
      </c>
      <c r="I57" s="105" t="s">
        <v>5453</v>
      </c>
      <c r="J57" s="105" t="s">
        <v>5442</v>
      </c>
      <c r="K57" s="104"/>
      <c r="L57" s="104"/>
      <c r="M57" s="106" cm="1">
        <f t="array" ref="M57">SUM(N57/2)</f>
        <v>15</v>
      </c>
      <c r="N57" s="59">
        <v>30</v>
      </c>
      <c r="O57" s="59">
        <v>30</v>
      </c>
      <c r="P57" s="106"/>
      <c r="Q57" s="106"/>
      <c r="R57" s="106"/>
      <c r="S57" s="105" t="s">
        <v>5454</v>
      </c>
      <c r="T57" s="111" t="s">
        <v>5444</v>
      </c>
      <c r="U57" s="51"/>
      <c r="V57" s="61"/>
      <c r="W57" s="61"/>
      <c r="X57" s="61"/>
      <c r="Y57" s="61"/>
      <c r="Z57" s="53">
        <f t="shared" si="0"/>
        <v>0</v>
      </c>
    </row>
    <row r="58" spans="1:26" ht="16" customHeight="1" x14ac:dyDescent="0.2">
      <c r="A58" s="2"/>
      <c r="B58" s="109">
        <v>840490765153</v>
      </c>
      <c r="C58" s="110" t="s">
        <v>5552</v>
      </c>
      <c r="D58" s="110" t="s">
        <v>5553</v>
      </c>
      <c r="E58" s="104" t="e" cm="1">
        <f t="array" ref="E58">_xlfn.XLOOKUP(C58,Master!E1:E2386,Master!H1:H2386)</f>
        <v>#N/A</v>
      </c>
      <c r="F58" s="110" t="s">
        <v>5543</v>
      </c>
      <c r="G58" s="110" t="s">
        <v>285</v>
      </c>
      <c r="H58" s="105" t="s">
        <v>5453</v>
      </c>
      <c r="I58" s="105" t="s">
        <v>5453</v>
      </c>
      <c r="J58" s="105" t="s">
        <v>5442</v>
      </c>
      <c r="K58" s="104"/>
      <c r="L58" s="104"/>
      <c r="M58" s="106" cm="1">
        <f t="array" ref="M58">SUM(N58/2)</f>
        <v>15</v>
      </c>
      <c r="N58" s="59">
        <v>30</v>
      </c>
      <c r="O58" s="59">
        <v>30</v>
      </c>
      <c r="P58" s="106"/>
      <c r="Q58" s="106"/>
      <c r="R58" s="106"/>
      <c r="S58" s="105" t="s">
        <v>5454</v>
      </c>
      <c r="T58" s="111" t="s">
        <v>5444</v>
      </c>
      <c r="U58" s="51"/>
      <c r="V58" s="61"/>
      <c r="W58" s="61"/>
      <c r="X58" s="61"/>
      <c r="Y58" s="61"/>
      <c r="Z58" s="53">
        <f t="shared" si="0"/>
        <v>0</v>
      </c>
    </row>
    <row r="59" spans="1:26" ht="16" customHeight="1" x14ac:dyDescent="0.2">
      <c r="A59" s="2"/>
      <c r="B59" s="109">
        <v>840490765160</v>
      </c>
      <c r="C59" s="110" t="s">
        <v>5554</v>
      </c>
      <c r="D59" s="110" t="s">
        <v>5555</v>
      </c>
      <c r="E59" s="104" t="e" cm="1">
        <f t="array" ref="E59">_xlfn.XLOOKUP(C59,Master!E1:E2386,Master!H1:H2386)</f>
        <v>#N/A</v>
      </c>
      <c r="F59" s="110" t="s">
        <v>5556</v>
      </c>
      <c r="G59" s="110" t="s">
        <v>61</v>
      </c>
      <c r="H59" s="105" t="s">
        <v>5453</v>
      </c>
      <c r="I59" s="105" t="s">
        <v>5453</v>
      </c>
      <c r="J59" s="105" t="s">
        <v>5442</v>
      </c>
      <c r="K59" s="104"/>
      <c r="L59" s="104"/>
      <c r="M59" s="106" cm="1">
        <f t="array" ref="M59">SUM(N59/2)</f>
        <v>15</v>
      </c>
      <c r="N59" s="59">
        <v>30</v>
      </c>
      <c r="O59" s="59">
        <v>30</v>
      </c>
      <c r="P59" s="106"/>
      <c r="Q59" s="106"/>
      <c r="R59" s="106"/>
      <c r="S59" s="105" t="s">
        <v>5454</v>
      </c>
      <c r="T59" s="111" t="s">
        <v>5444</v>
      </c>
      <c r="U59" s="51"/>
      <c r="V59" s="61"/>
      <c r="W59" s="61"/>
      <c r="X59" s="61"/>
      <c r="Y59" s="61"/>
      <c r="Z59" s="53">
        <f t="shared" si="0"/>
        <v>0</v>
      </c>
    </row>
    <row r="60" spans="1:26" ht="16" customHeight="1" x14ac:dyDescent="0.2">
      <c r="A60" s="2"/>
      <c r="B60" s="109">
        <v>840490765177</v>
      </c>
      <c r="C60" s="110" t="s">
        <v>5557</v>
      </c>
      <c r="D60" s="110" t="s">
        <v>5558</v>
      </c>
      <c r="E60" s="104" t="e" cm="1">
        <f t="array" ref="E60">_xlfn.XLOOKUP(C60,Master!E1:E2386,Master!H1:H2386)</f>
        <v>#N/A</v>
      </c>
      <c r="F60" s="110" t="s">
        <v>5556</v>
      </c>
      <c r="G60" s="110" t="s">
        <v>64</v>
      </c>
      <c r="H60" s="105" t="s">
        <v>5453</v>
      </c>
      <c r="I60" s="105" t="s">
        <v>5453</v>
      </c>
      <c r="J60" s="105" t="s">
        <v>5442</v>
      </c>
      <c r="K60" s="104"/>
      <c r="L60" s="104"/>
      <c r="M60" s="106" cm="1">
        <f t="array" ref="M60">SUM(N60/2)</f>
        <v>15</v>
      </c>
      <c r="N60" s="59">
        <v>30</v>
      </c>
      <c r="O60" s="59">
        <v>30</v>
      </c>
      <c r="P60" s="106"/>
      <c r="Q60" s="106"/>
      <c r="R60" s="106"/>
      <c r="S60" s="105" t="s">
        <v>5454</v>
      </c>
      <c r="T60" s="111" t="s">
        <v>5444</v>
      </c>
      <c r="U60" s="51"/>
      <c r="V60" s="61"/>
      <c r="W60" s="61"/>
      <c r="X60" s="61"/>
      <c r="Y60" s="61"/>
      <c r="Z60" s="53">
        <f t="shared" si="0"/>
        <v>0</v>
      </c>
    </row>
    <row r="61" spans="1:26" ht="16" customHeight="1" x14ac:dyDescent="0.2">
      <c r="A61" s="2"/>
      <c r="B61" s="109">
        <v>840490765184</v>
      </c>
      <c r="C61" s="110" t="s">
        <v>5559</v>
      </c>
      <c r="D61" s="110" t="s">
        <v>5560</v>
      </c>
      <c r="E61" s="104" t="e" cm="1">
        <f t="array" ref="E61">_xlfn.XLOOKUP(C61,Master!E1:E2386,Master!H1:H2386)</f>
        <v>#N/A</v>
      </c>
      <c r="F61" s="110" t="s">
        <v>5556</v>
      </c>
      <c r="G61" s="110" t="s">
        <v>67</v>
      </c>
      <c r="H61" s="105" t="s">
        <v>5453</v>
      </c>
      <c r="I61" s="105" t="s">
        <v>5453</v>
      </c>
      <c r="J61" s="105" t="s">
        <v>5442</v>
      </c>
      <c r="K61" s="104"/>
      <c r="L61" s="104"/>
      <c r="M61" s="106" cm="1">
        <f t="array" ref="M61">SUM(N61/2)</f>
        <v>15</v>
      </c>
      <c r="N61" s="59">
        <v>30</v>
      </c>
      <c r="O61" s="59">
        <v>30</v>
      </c>
      <c r="P61" s="106"/>
      <c r="Q61" s="106"/>
      <c r="R61" s="106"/>
      <c r="S61" s="105" t="s">
        <v>5454</v>
      </c>
      <c r="T61" s="111" t="s">
        <v>5444</v>
      </c>
      <c r="U61" s="51"/>
      <c r="V61" s="61"/>
      <c r="W61" s="61"/>
      <c r="X61" s="61"/>
      <c r="Y61" s="61"/>
      <c r="Z61" s="53">
        <f t="shared" si="0"/>
        <v>0</v>
      </c>
    </row>
    <row r="62" spans="1:26" ht="16" customHeight="1" x14ac:dyDescent="0.2">
      <c r="A62" s="2"/>
      <c r="B62" s="109">
        <v>840490765191</v>
      </c>
      <c r="C62" s="110" t="s">
        <v>5561</v>
      </c>
      <c r="D62" s="110" t="s">
        <v>5562</v>
      </c>
      <c r="E62" s="104" t="e" cm="1">
        <f t="array" ref="E62">_xlfn.XLOOKUP(C62,Master!E1:E2386,Master!H1:H2386)</f>
        <v>#N/A</v>
      </c>
      <c r="F62" s="110" t="s">
        <v>5556</v>
      </c>
      <c r="G62" s="110" t="s">
        <v>70</v>
      </c>
      <c r="H62" s="105" t="s">
        <v>5453</v>
      </c>
      <c r="I62" s="105" t="s">
        <v>5453</v>
      </c>
      <c r="J62" s="105" t="s">
        <v>5442</v>
      </c>
      <c r="K62" s="104"/>
      <c r="L62" s="104"/>
      <c r="M62" s="106" cm="1">
        <f t="array" ref="M62">SUM(N62/2)</f>
        <v>15</v>
      </c>
      <c r="N62" s="59">
        <v>30</v>
      </c>
      <c r="O62" s="59">
        <v>30</v>
      </c>
      <c r="P62" s="106"/>
      <c r="Q62" s="106"/>
      <c r="R62" s="106"/>
      <c r="S62" s="105" t="s">
        <v>5454</v>
      </c>
      <c r="T62" s="111" t="s">
        <v>5444</v>
      </c>
      <c r="U62" s="51"/>
      <c r="V62" s="61"/>
      <c r="W62" s="61"/>
      <c r="X62" s="61"/>
      <c r="Y62" s="61"/>
      <c r="Z62" s="53">
        <f t="shared" si="0"/>
        <v>0</v>
      </c>
    </row>
    <row r="63" spans="1:26" ht="16" customHeight="1" x14ac:dyDescent="0.2">
      <c r="A63" s="2"/>
      <c r="B63" s="109">
        <v>840490765207</v>
      </c>
      <c r="C63" s="110" t="s">
        <v>5563</v>
      </c>
      <c r="D63" s="110" t="s">
        <v>5564</v>
      </c>
      <c r="E63" s="104" t="e" cm="1">
        <f t="array" ref="E63">_xlfn.XLOOKUP(C63,Master!E1:E2386,Master!H1:H2386)</f>
        <v>#N/A</v>
      </c>
      <c r="F63" s="110" t="s">
        <v>5556</v>
      </c>
      <c r="G63" s="110" t="s">
        <v>5463</v>
      </c>
      <c r="H63" s="105" t="s">
        <v>5453</v>
      </c>
      <c r="I63" s="105" t="s">
        <v>5453</v>
      </c>
      <c r="J63" s="105" t="s">
        <v>5442</v>
      </c>
      <c r="K63" s="104"/>
      <c r="L63" s="104"/>
      <c r="M63" s="106" cm="1">
        <f t="array" ref="M63">SUM(N63/2)</f>
        <v>15</v>
      </c>
      <c r="N63" s="59">
        <v>30</v>
      </c>
      <c r="O63" s="59">
        <v>30</v>
      </c>
      <c r="P63" s="106"/>
      <c r="Q63" s="106"/>
      <c r="R63" s="106"/>
      <c r="S63" s="105" t="s">
        <v>5454</v>
      </c>
      <c r="T63" s="111" t="s">
        <v>5444</v>
      </c>
      <c r="U63" s="51"/>
      <c r="V63" s="61"/>
      <c r="W63" s="61"/>
      <c r="X63" s="61"/>
      <c r="Y63" s="61"/>
      <c r="Z63" s="53">
        <f t="shared" si="0"/>
        <v>0</v>
      </c>
    </row>
    <row r="64" spans="1:26" ht="16" customHeight="1" x14ac:dyDescent="0.2">
      <c r="A64" s="2"/>
      <c r="B64" s="109">
        <v>840490765214</v>
      </c>
      <c r="C64" s="110" t="s">
        <v>5565</v>
      </c>
      <c r="D64" s="110" t="s">
        <v>5566</v>
      </c>
      <c r="E64" s="104" t="e" cm="1">
        <f t="array" ref="E64">_xlfn.XLOOKUP(C64,Master!E1:E2386,Master!H1:H2386)</f>
        <v>#N/A</v>
      </c>
      <c r="F64" s="110" t="s">
        <v>5556</v>
      </c>
      <c r="G64" s="110" t="s">
        <v>285</v>
      </c>
      <c r="H64" s="105" t="s">
        <v>5453</v>
      </c>
      <c r="I64" s="105" t="s">
        <v>5453</v>
      </c>
      <c r="J64" s="105" t="s">
        <v>5442</v>
      </c>
      <c r="K64" s="104"/>
      <c r="L64" s="104"/>
      <c r="M64" s="106" cm="1">
        <f t="array" ref="M64">SUM(N64/2)</f>
        <v>15</v>
      </c>
      <c r="N64" s="59">
        <v>30</v>
      </c>
      <c r="O64" s="59">
        <v>30</v>
      </c>
      <c r="P64" s="106"/>
      <c r="Q64" s="106"/>
      <c r="R64" s="106"/>
      <c r="S64" s="105" t="s">
        <v>5454</v>
      </c>
      <c r="T64" s="111" t="s">
        <v>5444</v>
      </c>
      <c r="U64" s="51"/>
      <c r="V64" s="61"/>
      <c r="W64" s="61"/>
      <c r="X64" s="61"/>
      <c r="Y64" s="61"/>
      <c r="Z64" s="53">
        <f t="shared" si="0"/>
        <v>0</v>
      </c>
    </row>
    <row r="65" spans="1:26" ht="16" customHeight="1" x14ac:dyDescent="0.2">
      <c r="A65" s="2"/>
      <c r="B65" s="109">
        <v>840490765221</v>
      </c>
      <c r="C65" s="110" t="s">
        <v>5567</v>
      </c>
      <c r="D65" s="110" t="s">
        <v>5568</v>
      </c>
      <c r="E65" s="104" t="e" cm="1">
        <f t="array" ref="E65">_xlfn.XLOOKUP(C65,Master!E1:E2386,Master!H1:H2386)</f>
        <v>#N/A</v>
      </c>
      <c r="F65" s="110" t="s">
        <v>5569</v>
      </c>
      <c r="G65" s="110" t="s">
        <v>61</v>
      </c>
      <c r="H65" s="105" t="s">
        <v>5453</v>
      </c>
      <c r="I65" s="105" t="s">
        <v>5453</v>
      </c>
      <c r="J65" s="105" t="s">
        <v>5442</v>
      </c>
      <c r="K65" s="104"/>
      <c r="L65" s="104"/>
      <c r="M65" s="106" cm="1">
        <f t="array" ref="M65">SUM(N65/2)</f>
        <v>15</v>
      </c>
      <c r="N65" s="59">
        <v>30</v>
      </c>
      <c r="O65" s="59">
        <v>30</v>
      </c>
      <c r="P65" s="106"/>
      <c r="Q65" s="106"/>
      <c r="R65" s="106"/>
      <c r="S65" s="105" t="s">
        <v>5454</v>
      </c>
      <c r="T65" s="111" t="s">
        <v>5444</v>
      </c>
      <c r="U65" s="51"/>
      <c r="V65" s="61"/>
      <c r="W65" s="61"/>
      <c r="X65" s="61"/>
      <c r="Y65" s="61"/>
      <c r="Z65" s="53">
        <f t="shared" si="0"/>
        <v>0</v>
      </c>
    </row>
    <row r="66" spans="1:26" ht="16" customHeight="1" x14ac:dyDescent="0.2">
      <c r="A66" s="2"/>
      <c r="B66" s="109">
        <v>840490765238</v>
      </c>
      <c r="C66" s="110" t="s">
        <v>5570</v>
      </c>
      <c r="D66" s="110" t="s">
        <v>5571</v>
      </c>
      <c r="E66" s="104" t="e" cm="1">
        <f t="array" ref="E66">_xlfn.XLOOKUP(C66,Master!E1:E2386,Master!H1:H2386)</f>
        <v>#N/A</v>
      </c>
      <c r="F66" s="110" t="s">
        <v>5569</v>
      </c>
      <c r="G66" s="110" t="s">
        <v>64</v>
      </c>
      <c r="H66" s="105" t="s">
        <v>5453</v>
      </c>
      <c r="I66" s="105" t="s">
        <v>5453</v>
      </c>
      <c r="J66" s="105" t="s">
        <v>5442</v>
      </c>
      <c r="K66" s="104"/>
      <c r="L66" s="104"/>
      <c r="M66" s="106" cm="1">
        <f t="array" ref="M66">SUM(N66/2)</f>
        <v>30</v>
      </c>
      <c r="N66" s="59">
        <v>60</v>
      </c>
      <c r="O66" s="59">
        <v>60</v>
      </c>
      <c r="P66" s="106"/>
      <c r="Q66" s="106"/>
      <c r="R66" s="106"/>
      <c r="S66" s="105" t="s">
        <v>5454</v>
      </c>
      <c r="T66" s="111" t="s">
        <v>5444</v>
      </c>
      <c r="U66" s="51"/>
      <c r="V66" s="61"/>
      <c r="W66" s="61"/>
      <c r="X66" s="61"/>
      <c r="Y66" s="61"/>
      <c r="Z66" s="53">
        <f t="shared" si="0"/>
        <v>0</v>
      </c>
    </row>
    <row r="67" spans="1:26" ht="16" customHeight="1" x14ac:dyDescent="0.2">
      <c r="A67" s="2"/>
      <c r="B67" s="109">
        <v>840490765245</v>
      </c>
      <c r="C67" s="110" t="s">
        <v>5572</v>
      </c>
      <c r="D67" s="110" t="s">
        <v>5573</v>
      </c>
      <c r="E67" s="104" t="e" cm="1">
        <f t="array" ref="E67">_xlfn.XLOOKUP(C67,Master!E1:E2386,Master!H1:H2386)</f>
        <v>#N/A</v>
      </c>
      <c r="F67" s="110" t="s">
        <v>5569</v>
      </c>
      <c r="G67" s="110" t="s">
        <v>67</v>
      </c>
      <c r="H67" s="105" t="s">
        <v>5453</v>
      </c>
      <c r="I67" s="105" t="s">
        <v>5453</v>
      </c>
      <c r="J67" s="105" t="s">
        <v>5442</v>
      </c>
      <c r="K67" s="104"/>
      <c r="L67" s="104"/>
      <c r="M67" s="106" cm="1">
        <f t="array" ref="M67">SUM(N67/2)</f>
        <v>30</v>
      </c>
      <c r="N67" s="59">
        <v>60</v>
      </c>
      <c r="O67" s="59">
        <v>60</v>
      </c>
      <c r="P67" s="106"/>
      <c r="Q67" s="106"/>
      <c r="R67" s="106"/>
      <c r="S67" s="105" t="s">
        <v>5454</v>
      </c>
      <c r="T67" s="111" t="s">
        <v>5444</v>
      </c>
      <c r="U67" s="51"/>
      <c r="V67" s="61"/>
      <c r="W67" s="61"/>
      <c r="X67" s="61"/>
      <c r="Y67" s="61"/>
      <c r="Z67" s="53">
        <f t="shared" si="0"/>
        <v>0</v>
      </c>
    </row>
    <row r="68" spans="1:26" ht="16" customHeight="1" x14ac:dyDescent="0.2">
      <c r="A68" s="2"/>
      <c r="B68" s="109">
        <v>840490765252</v>
      </c>
      <c r="C68" s="110" t="s">
        <v>5574</v>
      </c>
      <c r="D68" s="110" t="s">
        <v>5575</v>
      </c>
      <c r="E68" s="104" t="e" cm="1">
        <f t="array" ref="E68">_xlfn.XLOOKUP(C68,Master!E1:E2386,Master!H1:H2386)</f>
        <v>#N/A</v>
      </c>
      <c r="F68" s="110" t="s">
        <v>5569</v>
      </c>
      <c r="G68" s="110" t="s">
        <v>70</v>
      </c>
      <c r="H68" s="105" t="s">
        <v>5453</v>
      </c>
      <c r="I68" s="105" t="s">
        <v>5453</v>
      </c>
      <c r="J68" s="105" t="s">
        <v>5442</v>
      </c>
      <c r="K68" s="104"/>
      <c r="L68" s="104"/>
      <c r="M68" s="106" cm="1">
        <f t="array" ref="M68">SUM(N68/2)</f>
        <v>30</v>
      </c>
      <c r="N68" s="59">
        <v>60</v>
      </c>
      <c r="O68" s="59">
        <v>60</v>
      </c>
      <c r="P68" s="106"/>
      <c r="Q68" s="106"/>
      <c r="R68" s="106"/>
      <c r="S68" s="105" t="s">
        <v>5454</v>
      </c>
      <c r="T68" s="111" t="s">
        <v>5444</v>
      </c>
      <c r="U68" s="51"/>
      <c r="V68" s="61"/>
      <c r="W68" s="61"/>
      <c r="X68" s="61"/>
      <c r="Y68" s="61"/>
      <c r="Z68" s="53">
        <f t="shared" si="0"/>
        <v>0</v>
      </c>
    </row>
    <row r="69" spans="1:26" ht="16" customHeight="1" x14ac:dyDescent="0.2">
      <c r="A69" s="2"/>
      <c r="B69" s="109">
        <v>840490765269</v>
      </c>
      <c r="C69" s="110" t="s">
        <v>5576</v>
      </c>
      <c r="D69" s="110" t="s">
        <v>5577</v>
      </c>
      <c r="E69" s="104" t="e" cm="1">
        <f t="array" ref="E69">_xlfn.XLOOKUP(C69,Master!E1:E2386,Master!H1:H2386)</f>
        <v>#N/A</v>
      </c>
      <c r="F69" s="110" t="s">
        <v>5569</v>
      </c>
      <c r="G69" s="110" t="s">
        <v>5463</v>
      </c>
      <c r="H69" s="105" t="s">
        <v>5453</v>
      </c>
      <c r="I69" s="105" t="s">
        <v>5453</v>
      </c>
      <c r="J69" s="105" t="s">
        <v>5442</v>
      </c>
      <c r="K69" s="104"/>
      <c r="L69" s="104"/>
      <c r="M69" s="106" cm="1">
        <f t="array" ref="M69">SUM(N69/2)</f>
        <v>30</v>
      </c>
      <c r="N69" s="59">
        <v>60</v>
      </c>
      <c r="O69" s="59">
        <v>60</v>
      </c>
      <c r="P69" s="106"/>
      <c r="Q69" s="106"/>
      <c r="R69" s="106"/>
      <c r="S69" s="105" t="s">
        <v>5454</v>
      </c>
      <c r="T69" s="111" t="s">
        <v>5444</v>
      </c>
      <c r="U69" s="51"/>
      <c r="V69" s="61"/>
      <c r="W69" s="61"/>
      <c r="X69" s="61"/>
      <c r="Y69" s="61"/>
      <c r="Z69" s="53">
        <f t="shared" si="0"/>
        <v>0</v>
      </c>
    </row>
    <row r="70" spans="1:26" ht="16" customHeight="1" x14ac:dyDescent="0.2">
      <c r="A70" s="2"/>
      <c r="B70" s="109">
        <v>840490765276</v>
      </c>
      <c r="C70" s="110" t="s">
        <v>5578</v>
      </c>
      <c r="D70" s="110" t="s">
        <v>5579</v>
      </c>
      <c r="E70" s="104" t="e" cm="1">
        <f t="array" ref="E70">_xlfn.XLOOKUP(C70,Master!E1:E2386,Master!H1:H2386)</f>
        <v>#N/A</v>
      </c>
      <c r="F70" s="110" t="s">
        <v>5569</v>
      </c>
      <c r="G70" s="110" t="s">
        <v>285</v>
      </c>
      <c r="H70" s="105" t="s">
        <v>5453</v>
      </c>
      <c r="I70" s="105" t="s">
        <v>5453</v>
      </c>
      <c r="J70" s="105" t="s">
        <v>5442</v>
      </c>
      <c r="K70" s="104"/>
      <c r="L70" s="104"/>
      <c r="M70" s="106" cm="1">
        <f t="array" ref="M70">SUM(N70/2)</f>
        <v>30</v>
      </c>
      <c r="N70" s="59">
        <v>60</v>
      </c>
      <c r="O70" s="59">
        <v>60</v>
      </c>
      <c r="P70" s="106"/>
      <c r="Q70" s="106"/>
      <c r="R70" s="106"/>
      <c r="S70" s="105" t="s">
        <v>5454</v>
      </c>
      <c r="T70" s="111" t="s">
        <v>5444</v>
      </c>
      <c r="U70" s="51"/>
      <c r="V70" s="61"/>
      <c r="W70" s="61"/>
      <c r="X70" s="61"/>
      <c r="Y70" s="61"/>
      <c r="Z70" s="53">
        <f t="shared" si="0"/>
        <v>0</v>
      </c>
    </row>
    <row r="71" spans="1:26" ht="16" customHeight="1" x14ac:dyDescent="0.2">
      <c r="A71" s="2"/>
      <c r="B71" s="109">
        <v>840490765283</v>
      </c>
      <c r="C71" s="110" t="s">
        <v>5580</v>
      </c>
      <c r="D71" s="110" t="s">
        <v>5581</v>
      </c>
      <c r="E71" s="104" t="e" cm="1">
        <f t="array" ref="E71">_xlfn.XLOOKUP(C71,Master!E1:E2386,Master!H1:H2386)</f>
        <v>#N/A</v>
      </c>
      <c r="F71" s="110" t="s">
        <v>1900</v>
      </c>
      <c r="G71" s="110" t="s">
        <v>61</v>
      </c>
      <c r="H71" s="105" t="s">
        <v>5453</v>
      </c>
      <c r="I71" s="105" t="s">
        <v>5453</v>
      </c>
      <c r="J71" s="105" t="s">
        <v>5442</v>
      </c>
      <c r="K71" s="104"/>
      <c r="L71" s="104"/>
      <c r="M71" s="106" cm="1">
        <f t="array" ref="M71">SUM(N71/2)</f>
        <v>30</v>
      </c>
      <c r="N71" s="59">
        <v>60</v>
      </c>
      <c r="O71" s="59">
        <v>60</v>
      </c>
      <c r="P71" s="106"/>
      <c r="Q71" s="106"/>
      <c r="R71" s="106"/>
      <c r="S71" s="105" t="s">
        <v>5454</v>
      </c>
      <c r="T71" s="111" t="s">
        <v>5444</v>
      </c>
      <c r="U71" s="51"/>
      <c r="V71" s="61"/>
      <c r="W71" s="61"/>
      <c r="X71" s="61"/>
      <c r="Y71" s="61"/>
      <c r="Z71" s="53">
        <f t="shared" si="0"/>
        <v>0</v>
      </c>
    </row>
    <row r="72" spans="1:26" ht="16" customHeight="1" x14ac:dyDescent="0.2">
      <c r="A72" s="2"/>
      <c r="B72" s="109">
        <v>840490765290</v>
      </c>
      <c r="C72" s="110" t="s">
        <v>5582</v>
      </c>
      <c r="D72" s="110" t="s">
        <v>5583</v>
      </c>
      <c r="E72" s="104" t="e" cm="1">
        <f t="array" ref="E72">_xlfn.XLOOKUP(C72,Master!E1:E2386,Master!H1:H2386)</f>
        <v>#N/A</v>
      </c>
      <c r="F72" s="110" t="s">
        <v>1900</v>
      </c>
      <c r="G72" s="110" t="s">
        <v>64</v>
      </c>
      <c r="H72" s="105" t="s">
        <v>5453</v>
      </c>
      <c r="I72" s="105" t="s">
        <v>5453</v>
      </c>
      <c r="J72" s="105" t="s">
        <v>5442</v>
      </c>
      <c r="K72" s="104"/>
      <c r="L72" s="104"/>
      <c r="M72" s="106" cm="1">
        <f t="array" ref="M72">SUM(N72/2)</f>
        <v>15</v>
      </c>
      <c r="N72" s="59">
        <v>30</v>
      </c>
      <c r="O72" s="59">
        <v>30</v>
      </c>
      <c r="P72" s="106"/>
      <c r="Q72" s="106"/>
      <c r="R72" s="106"/>
      <c r="S72" s="105" t="s">
        <v>5454</v>
      </c>
      <c r="T72" s="111" t="s">
        <v>5444</v>
      </c>
      <c r="U72" s="51"/>
      <c r="V72" s="61"/>
      <c r="W72" s="61"/>
      <c r="X72" s="61"/>
      <c r="Y72" s="61"/>
      <c r="Z72" s="53">
        <f t="shared" ref="Z72:Z135" si="1">(V72*M72)+(W72*M72)+(M72*X72)+(Y72*M72)</f>
        <v>0</v>
      </c>
    </row>
    <row r="73" spans="1:26" ht="16" customHeight="1" x14ac:dyDescent="0.2">
      <c r="A73" s="2"/>
      <c r="B73" s="109">
        <v>840490765306</v>
      </c>
      <c r="C73" s="110" t="s">
        <v>5584</v>
      </c>
      <c r="D73" s="110" t="s">
        <v>5585</v>
      </c>
      <c r="E73" s="104" t="e" cm="1">
        <f t="array" ref="E73">_xlfn.XLOOKUP(C73,Master!E1:E2386,Master!H1:H2386)</f>
        <v>#N/A</v>
      </c>
      <c r="F73" s="110" t="s">
        <v>1900</v>
      </c>
      <c r="G73" s="110" t="s">
        <v>67</v>
      </c>
      <c r="H73" s="105" t="s">
        <v>5453</v>
      </c>
      <c r="I73" s="105" t="s">
        <v>5453</v>
      </c>
      <c r="J73" s="105" t="s">
        <v>5442</v>
      </c>
      <c r="K73" s="104"/>
      <c r="L73" s="104"/>
      <c r="M73" s="106" cm="1">
        <f t="array" ref="M73">SUM(N73/2)</f>
        <v>15</v>
      </c>
      <c r="N73" s="59">
        <v>30</v>
      </c>
      <c r="O73" s="59">
        <v>30</v>
      </c>
      <c r="P73" s="106"/>
      <c r="Q73" s="106"/>
      <c r="R73" s="106"/>
      <c r="S73" s="105" t="s">
        <v>5454</v>
      </c>
      <c r="T73" s="111" t="s">
        <v>5444</v>
      </c>
      <c r="U73" s="51"/>
      <c r="V73" s="61"/>
      <c r="W73" s="61"/>
      <c r="X73" s="61"/>
      <c r="Y73" s="61"/>
      <c r="Z73" s="53">
        <f t="shared" si="1"/>
        <v>0</v>
      </c>
    </row>
    <row r="74" spans="1:26" ht="16" customHeight="1" x14ac:dyDescent="0.2">
      <c r="A74" s="2"/>
      <c r="B74" s="109">
        <v>840490765313</v>
      </c>
      <c r="C74" s="110" t="s">
        <v>5586</v>
      </c>
      <c r="D74" s="110" t="s">
        <v>5587</v>
      </c>
      <c r="E74" s="104" t="e" cm="1">
        <f t="array" ref="E74">_xlfn.XLOOKUP(C74,Master!E1:E2386,Master!H1:H2386)</f>
        <v>#N/A</v>
      </c>
      <c r="F74" s="110" t="s">
        <v>1900</v>
      </c>
      <c r="G74" s="110" t="s">
        <v>70</v>
      </c>
      <c r="H74" s="105" t="s">
        <v>5453</v>
      </c>
      <c r="I74" s="105" t="s">
        <v>5453</v>
      </c>
      <c r="J74" s="105" t="s">
        <v>5442</v>
      </c>
      <c r="K74" s="104"/>
      <c r="L74" s="104"/>
      <c r="M74" s="106" cm="1">
        <f t="array" ref="M74">SUM(N74/2)</f>
        <v>15</v>
      </c>
      <c r="N74" s="59">
        <v>30</v>
      </c>
      <c r="O74" s="59">
        <v>30</v>
      </c>
      <c r="P74" s="106"/>
      <c r="Q74" s="106"/>
      <c r="R74" s="106"/>
      <c r="S74" s="105" t="s">
        <v>5454</v>
      </c>
      <c r="T74" s="111" t="s">
        <v>5444</v>
      </c>
      <c r="U74" s="51"/>
      <c r="V74" s="61"/>
      <c r="W74" s="61"/>
      <c r="X74" s="61"/>
      <c r="Y74" s="61"/>
      <c r="Z74" s="53">
        <f t="shared" si="1"/>
        <v>0</v>
      </c>
    </row>
    <row r="75" spans="1:26" ht="16" customHeight="1" x14ac:dyDescent="0.2">
      <c r="A75" s="2"/>
      <c r="B75" s="109">
        <v>840490765320</v>
      </c>
      <c r="C75" s="110" t="s">
        <v>5588</v>
      </c>
      <c r="D75" s="110" t="s">
        <v>5589</v>
      </c>
      <c r="E75" s="104" t="e" cm="1">
        <f t="array" ref="E75">_xlfn.XLOOKUP(C75,Master!E1:E2386,Master!H1:H2386)</f>
        <v>#N/A</v>
      </c>
      <c r="F75" s="110" t="s">
        <v>1900</v>
      </c>
      <c r="G75" s="110" t="s">
        <v>5463</v>
      </c>
      <c r="H75" s="105" t="s">
        <v>5453</v>
      </c>
      <c r="I75" s="105" t="s">
        <v>5453</v>
      </c>
      <c r="J75" s="105" t="s">
        <v>5442</v>
      </c>
      <c r="K75" s="104"/>
      <c r="L75" s="104"/>
      <c r="M75" s="106" cm="1">
        <f t="array" ref="M75">SUM(N75/2)</f>
        <v>15</v>
      </c>
      <c r="N75" s="59">
        <v>30</v>
      </c>
      <c r="O75" s="59">
        <v>30</v>
      </c>
      <c r="P75" s="106"/>
      <c r="Q75" s="106"/>
      <c r="R75" s="106"/>
      <c r="S75" s="105" t="s">
        <v>5454</v>
      </c>
      <c r="T75" s="111" t="s">
        <v>5444</v>
      </c>
      <c r="U75" s="51"/>
      <c r="V75" s="61"/>
      <c r="W75" s="61"/>
      <c r="X75" s="61"/>
      <c r="Y75" s="61"/>
      <c r="Z75" s="53">
        <f t="shared" si="1"/>
        <v>0</v>
      </c>
    </row>
    <row r="76" spans="1:26" ht="16" customHeight="1" x14ac:dyDescent="0.2">
      <c r="A76" s="2"/>
      <c r="B76" s="109">
        <v>840490765337</v>
      </c>
      <c r="C76" s="110" t="s">
        <v>5590</v>
      </c>
      <c r="D76" s="110" t="s">
        <v>5591</v>
      </c>
      <c r="E76" s="104" t="e" cm="1">
        <f t="array" ref="E76">_xlfn.XLOOKUP(C76,Master!E1:E2386,Master!H1:H2386)</f>
        <v>#N/A</v>
      </c>
      <c r="F76" s="110" t="s">
        <v>1900</v>
      </c>
      <c r="G76" s="110" t="s">
        <v>285</v>
      </c>
      <c r="H76" s="105" t="s">
        <v>5453</v>
      </c>
      <c r="I76" s="105" t="s">
        <v>5453</v>
      </c>
      <c r="J76" s="105" t="s">
        <v>5442</v>
      </c>
      <c r="K76" s="104"/>
      <c r="L76" s="104"/>
      <c r="M76" s="106" cm="1">
        <f t="array" ref="M76">SUM(N76/2)</f>
        <v>15</v>
      </c>
      <c r="N76" s="59">
        <v>30</v>
      </c>
      <c r="O76" s="59">
        <v>30</v>
      </c>
      <c r="P76" s="106"/>
      <c r="Q76" s="106"/>
      <c r="R76" s="106"/>
      <c r="S76" s="105" t="s">
        <v>5454</v>
      </c>
      <c r="T76" s="111" t="s">
        <v>5444</v>
      </c>
      <c r="U76" s="51"/>
      <c r="V76" s="61"/>
      <c r="W76" s="61"/>
      <c r="X76" s="61"/>
      <c r="Y76" s="61"/>
      <c r="Z76" s="53">
        <f t="shared" si="1"/>
        <v>0</v>
      </c>
    </row>
    <row r="77" spans="1:26" ht="16" customHeight="1" x14ac:dyDescent="0.2">
      <c r="A77" s="2"/>
      <c r="B77" s="109">
        <v>840490765344</v>
      </c>
      <c r="C77" s="110" t="s">
        <v>5592</v>
      </c>
      <c r="D77" s="110" t="s">
        <v>5593</v>
      </c>
      <c r="E77" s="104" t="e" cm="1">
        <f t="array" ref="E77">_xlfn.XLOOKUP(C77,Master!E1:E2386,Master!H1:H2386)</f>
        <v>#N/A</v>
      </c>
      <c r="F77" s="110" t="s">
        <v>5594</v>
      </c>
      <c r="G77" s="110" t="s">
        <v>61</v>
      </c>
      <c r="H77" s="105" t="s">
        <v>5453</v>
      </c>
      <c r="I77" s="105" t="s">
        <v>5453</v>
      </c>
      <c r="J77" s="105" t="s">
        <v>5442</v>
      </c>
      <c r="K77" s="104"/>
      <c r="L77" s="104"/>
      <c r="M77" s="106" cm="1">
        <f t="array" ref="M77">SUM(N77/2)</f>
        <v>15</v>
      </c>
      <c r="N77" s="59">
        <v>30</v>
      </c>
      <c r="O77" s="59">
        <v>30</v>
      </c>
      <c r="P77" s="106"/>
      <c r="Q77" s="106"/>
      <c r="R77" s="106"/>
      <c r="S77" s="105" t="s">
        <v>5454</v>
      </c>
      <c r="T77" s="111" t="s">
        <v>5444</v>
      </c>
      <c r="U77" s="51"/>
      <c r="V77" s="61"/>
      <c r="W77" s="61"/>
      <c r="X77" s="61"/>
      <c r="Y77" s="61"/>
      <c r="Z77" s="53">
        <f t="shared" si="1"/>
        <v>0</v>
      </c>
    </row>
    <row r="78" spans="1:26" ht="16" customHeight="1" x14ac:dyDescent="0.2">
      <c r="A78" s="2"/>
      <c r="B78" s="109">
        <v>840490765351</v>
      </c>
      <c r="C78" s="110" t="s">
        <v>5595</v>
      </c>
      <c r="D78" s="110" t="s">
        <v>5596</v>
      </c>
      <c r="E78" s="104" t="e" cm="1">
        <f t="array" ref="E78">_xlfn.XLOOKUP(C78,Master!E1:E2386,Master!H1:H2386)</f>
        <v>#N/A</v>
      </c>
      <c r="F78" s="110" t="s">
        <v>5594</v>
      </c>
      <c r="G78" s="110" t="s">
        <v>64</v>
      </c>
      <c r="H78" s="105" t="s">
        <v>5453</v>
      </c>
      <c r="I78" s="105" t="s">
        <v>5453</v>
      </c>
      <c r="J78" s="105" t="s">
        <v>5442</v>
      </c>
      <c r="K78" s="104"/>
      <c r="L78" s="104"/>
      <c r="M78" s="106" cm="1">
        <f t="array" ref="M78">SUM(N78/2)</f>
        <v>15</v>
      </c>
      <c r="N78" s="59">
        <v>30</v>
      </c>
      <c r="O78" s="59">
        <v>30</v>
      </c>
      <c r="P78" s="106"/>
      <c r="Q78" s="106"/>
      <c r="R78" s="106"/>
      <c r="S78" s="105" t="s">
        <v>5454</v>
      </c>
      <c r="T78" s="111" t="s">
        <v>5444</v>
      </c>
      <c r="U78" s="51"/>
      <c r="V78" s="61"/>
      <c r="W78" s="61"/>
      <c r="X78" s="61"/>
      <c r="Y78" s="61"/>
      <c r="Z78" s="53">
        <f t="shared" si="1"/>
        <v>0</v>
      </c>
    </row>
    <row r="79" spans="1:26" ht="16" customHeight="1" x14ac:dyDescent="0.2">
      <c r="A79" s="2"/>
      <c r="B79" s="109">
        <v>840490765368</v>
      </c>
      <c r="C79" s="110" t="s">
        <v>5597</v>
      </c>
      <c r="D79" s="110" t="s">
        <v>5598</v>
      </c>
      <c r="E79" s="104" t="e" cm="1">
        <f t="array" ref="E79">_xlfn.XLOOKUP(C79,Master!E1:E2386,Master!H1:H2386)</f>
        <v>#N/A</v>
      </c>
      <c r="F79" s="110" t="s">
        <v>5594</v>
      </c>
      <c r="G79" s="110" t="s">
        <v>67</v>
      </c>
      <c r="H79" s="105" t="s">
        <v>5453</v>
      </c>
      <c r="I79" s="105" t="s">
        <v>5453</v>
      </c>
      <c r="J79" s="105" t="s">
        <v>5442</v>
      </c>
      <c r="K79" s="104"/>
      <c r="L79" s="104"/>
      <c r="M79" s="106" cm="1">
        <f t="array" ref="M79">SUM(N79/2)</f>
        <v>15</v>
      </c>
      <c r="N79" s="59">
        <v>30</v>
      </c>
      <c r="O79" s="59">
        <v>30</v>
      </c>
      <c r="P79" s="106"/>
      <c r="Q79" s="106"/>
      <c r="R79" s="106"/>
      <c r="S79" s="105" t="s">
        <v>5454</v>
      </c>
      <c r="T79" s="111" t="s">
        <v>5444</v>
      </c>
      <c r="U79" s="51"/>
      <c r="V79" s="61"/>
      <c r="W79" s="61"/>
      <c r="X79" s="61"/>
      <c r="Y79" s="61"/>
      <c r="Z79" s="53">
        <f t="shared" si="1"/>
        <v>0</v>
      </c>
    </row>
    <row r="80" spans="1:26" ht="16" customHeight="1" x14ac:dyDescent="0.2">
      <c r="A80" s="2"/>
      <c r="B80" s="109">
        <v>840490765375</v>
      </c>
      <c r="C80" s="110" t="s">
        <v>5599</v>
      </c>
      <c r="D80" s="110" t="s">
        <v>5600</v>
      </c>
      <c r="E80" s="104" t="e" cm="1">
        <f t="array" ref="E80">_xlfn.XLOOKUP(C80,Master!E1:E2386,Master!H1:H2386)</f>
        <v>#N/A</v>
      </c>
      <c r="F80" s="110" t="s">
        <v>5594</v>
      </c>
      <c r="G80" s="110" t="s">
        <v>70</v>
      </c>
      <c r="H80" s="105" t="s">
        <v>5453</v>
      </c>
      <c r="I80" s="105" t="s">
        <v>5453</v>
      </c>
      <c r="J80" s="105" t="s">
        <v>5442</v>
      </c>
      <c r="K80" s="104"/>
      <c r="L80" s="104"/>
      <c r="M80" s="106" cm="1">
        <f t="array" ref="M80">SUM(N80/2)</f>
        <v>15</v>
      </c>
      <c r="N80" s="59">
        <v>30</v>
      </c>
      <c r="O80" s="59">
        <v>30</v>
      </c>
      <c r="P80" s="106"/>
      <c r="Q80" s="106"/>
      <c r="R80" s="106"/>
      <c r="S80" s="105" t="s">
        <v>5454</v>
      </c>
      <c r="T80" s="111" t="s">
        <v>5444</v>
      </c>
      <c r="U80" s="51"/>
      <c r="V80" s="61"/>
      <c r="W80" s="61"/>
      <c r="X80" s="61"/>
      <c r="Y80" s="61"/>
      <c r="Z80" s="53">
        <f t="shared" si="1"/>
        <v>0</v>
      </c>
    </row>
    <row r="81" spans="1:26" ht="16" customHeight="1" x14ac:dyDescent="0.2">
      <c r="A81" s="2"/>
      <c r="B81" s="109">
        <v>840490765382</v>
      </c>
      <c r="C81" s="110" t="s">
        <v>5601</v>
      </c>
      <c r="D81" s="110" t="s">
        <v>5602</v>
      </c>
      <c r="E81" s="104" t="e" cm="1">
        <f t="array" ref="E81">_xlfn.XLOOKUP(C81,Master!E1:E2386,Master!H1:H2386)</f>
        <v>#N/A</v>
      </c>
      <c r="F81" s="110" t="s">
        <v>5594</v>
      </c>
      <c r="G81" s="110" t="s">
        <v>5463</v>
      </c>
      <c r="H81" s="105" t="s">
        <v>5453</v>
      </c>
      <c r="I81" s="105" t="s">
        <v>5453</v>
      </c>
      <c r="J81" s="105" t="s">
        <v>5442</v>
      </c>
      <c r="K81" s="104"/>
      <c r="L81" s="104"/>
      <c r="M81" s="106" cm="1">
        <f t="array" ref="M81">SUM(N81/2)</f>
        <v>15</v>
      </c>
      <c r="N81" s="59">
        <v>30</v>
      </c>
      <c r="O81" s="59">
        <v>30</v>
      </c>
      <c r="P81" s="106"/>
      <c r="Q81" s="106"/>
      <c r="R81" s="106"/>
      <c r="S81" s="105" t="s">
        <v>5454</v>
      </c>
      <c r="T81" s="111" t="s">
        <v>5444</v>
      </c>
      <c r="U81" s="51"/>
      <c r="V81" s="61"/>
      <c r="W81" s="61"/>
      <c r="X81" s="61"/>
      <c r="Y81" s="61"/>
      <c r="Z81" s="53">
        <f t="shared" si="1"/>
        <v>0</v>
      </c>
    </row>
    <row r="82" spans="1:26" ht="16" customHeight="1" x14ac:dyDescent="0.2">
      <c r="A82" s="2"/>
      <c r="B82" s="109">
        <v>840490765399</v>
      </c>
      <c r="C82" s="110" t="s">
        <v>5603</v>
      </c>
      <c r="D82" s="110" t="s">
        <v>5604</v>
      </c>
      <c r="E82" s="104" t="e" cm="1">
        <f t="array" ref="E82">_xlfn.XLOOKUP(C82,Master!E1:E2386,Master!H1:H2386)</f>
        <v>#N/A</v>
      </c>
      <c r="F82" s="110" t="s">
        <v>5594</v>
      </c>
      <c r="G82" s="110" t="s">
        <v>285</v>
      </c>
      <c r="H82" s="105" t="s">
        <v>5453</v>
      </c>
      <c r="I82" s="105" t="s">
        <v>5453</v>
      </c>
      <c r="J82" s="105" t="s">
        <v>5442</v>
      </c>
      <c r="K82" s="104"/>
      <c r="L82" s="104"/>
      <c r="M82" s="106" cm="1">
        <f t="array" ref="M82">SUM(N82/2)</f>
        <v>15</v>
      </c>
      <c r="N82" s="59">
        <v>30</v>
      </c>
      <c r="O82" s="59">
        <v>30</v>
      </c>
      <c r="P82" s="106"/>
      <c r="Q82" s="106"/>
      <c r="R82" s="106"/>
      <c r="S82" s="105" t="s">
        <v>5454</v>
      </c>
      <c r="T82" s="111" t="s">
        <v>5444</v>
      </c>
      <c r="U82" s="51"/>
      <c r="V82" s="61"/>
      <c r="W82" s="61"/>
      <c r="X82" s="61"/>
      <c r="Y82" s="61"/>
      <c r="Z82" s="53">
        <f t="shared" si="1"/>
        <v>0</v>
      </c>
    </row>
    <row r="83" spans="1:26" ht="16" customHeight="1" x14ac:dyDescent="0.2">
      <c r="A83" s="2"/>
      <c r="B83" s="109">
        <v>840490765405</v>
      </c>
      <c r="C83" s="110" t="s">
        <v>5605</v>
      </c>
      <c r="D83" s="110" t="s">
        <v>5606</v>
      </c>
      <c r="E83" s="104" t="e" cm="1">
        <f t="array" ref="E83">_xlfn.XLOOKUP(C83,Master!E1:E2386,Master!H1:H2386)</f>
        <v>#N/A</v>
      </c>
      <c r="F83" s="110" t="s">
        <v>5607</v>
      </c>
      <c r="G83" s="110" t="s">
        <v>61</v>
      </c>
      <c r="H83" s="105" t="s">
        <v>5453</v>
      </c>
      <c r="I83" s="105" t="s">
        <v>5453</v>
      </c>
      <c r="J83" s="105" t="s">
        <v>5442</v>
      </c>
      <c r="K83" s="104"/>
      <c r="L83" s="104"/>
      <c r="M83" s="106" cm="1">
        <f t="array" ref="M83">SUM(N83/2)</f>
        <v>15</v>
      </c>
      <c r="N83" s="59">
        <v>30</v>
      </c>
      <c r="O83" s="59">
        <v>30</v>
      </c>
      <c r="P83" s="106"/>
      <c r="Q83" s="106"/>
      <c r="R83" s="106"/>
      <c r="S83" s="105" t="s">
        <v>5454</v>
      </c>
      <c r="T83" s="111" t="s">
        <v>5444</v>
      </c>
      <c r="U83" s="51"/>
      <c r="V83" s="61"/>
      <c r="W83" s="61"/>
      <c r="X83" s="61"/>
      <c r="Y83" s="61"/>
      <c r="Z83" s="53">
        <f t="shared" si="1"/>
        <v>0</v>
      </c>
    </row>
    <row r="84" spans="1:26" ht="16" customHeight="1" x14ac:dyDescent="0.2">
      <c r="A84" s="2"/>
      <c r="B84" s="109">
        <v>840490765412</v>
      </c>
      <c r="C84" s="110" t="s">
        <v>5608</v>
      </c>
      <c r="D84" s="110" t="s">
        <v>5609</v>
      </c>
      <c r="E84" s="104" t="e" cm="1">
        <f t="array" ref="E84">_xlfn.XLOOKUP(C84,Master!E1:E2386,Master!H1:H2386)</f>
        <v>#N/A</v>
      </c>
      <c r="F84" s="110" t="s">
        <v>5607</v>
      </c>
      <c r="G84" s="110" t="s">
        <v>64</v>
      </c>
      <c r="H84" s="105" t="s">
        <v>5453</v>
      </c>
      <c r="I84" s="105" t="s">
        <v>5453</v>
      </c>
      <c r="J84" s="105" t="s">
        <v>5442</v>
      </c>
      <c r="K84" s="104"/>
      <c r="L84" s="104"/>
      <c r="M84" s="106" cm="1">
        <f t="array" ref="M84">SUM(N84/2)</f>
        <v>15</v>
      </c>
      <c r="N84" s="59">
        <v>30</v>
      </c>
      <c r="O84" s="59">
        <v>30</v>
      </c>
      <c r="P84" s="106"/>
      <c r="Q84" s="106"/>
      <c r="R84" s="106"/>
      <c r="S84" s="105" t="s">
        <v>5454</v>
      </c>
      <c r="T84" s="111" t="s">
        <v>5444</v>
      </c>
      <c r="U84" s="51"/>
      <c r="V84" s="61"/>
      <c r="W84" s="61"/>
      <c r="X84" s="61"/>
      <c r="Y84" s="61"/>
      <c r="Z84" s="53">
        <f t="shared" si="1"/>
        <v>0</v>
      </c>
    </row>
    <row r="85" spans="1:26" ht="16" customHeight="1" x14ac:dyDescent="0.2">
      <c r="A85" s="2"/>
      <c r="B85" s="109">
        <v>840490765429</v>
      </c>
      <c r="C85" s="110" t="s">
        <v>5610</v>
      </c>
      <c r="D85" s="110" t="s">
        <v>5611</v>
      </c>
      <c r="E85" s="104" t="e" cm="1">
        <f t="array" ref="E85">_xlfn.XLOOKUP(C85,Master!E1:E2386,Master!H1:H2386)</f>
        <v>#N/A</v>
      </c>
      <c r="F85" s="110" t="s">
        <v>5607</v>
      </c>
      <c r="G85" s="110" t="s">
        <v>67</v>
      </c>
      <c r="H85" s="105" t="s">
        <v>5453</v>
      </c>
      <c r="I85" s="105" t="s">
        <v>5453</v>
      </c>
      <c r="J85" s="105" t="s">
        <v>5442</v>
      </c>
      <c r="K85" s="104"/>
      <c r="L85" s="104"/>
      <c r="M85" s="106" cm="1">
        <f t="array" ref="M85">SUM(N85/2)</f>
        <v>15</v>
      </c>
      <c r="N85" s="59">
        <v>30</v>
      </c>
      <c r="O85" s="59">
        <v>30</v>
      </c>
      <c r="P85" s="106"/>
      <c r="Q85" s="106"/>
      <c r="R85" s="106"/>
      <c r="S85" s="105" t="s">
        <v>5454</v>
      </c>
      <c r="T85" s="111" t="s">
        <v>5444</v>
      </c>
      <c r="U85" s="51"/>
      <c r="V85" s="61"/>
      <c r="W85" s="61"/>
      <c r="X85" s="61"/>
      <c r="Y85" s="61"/>
      <c r="Z85" s="53">
        <f t="shared" si="1"/>
        <v>0</v>
      </c>
    </row>
    <row r="86" spans="1:26" ht="16" customHeight="1" x14ac:dyDescent="0.2">
      <c r="A86" s="2"/>
      <c r="B86" s="109">
        <v>840490765436</v>
      </c>
      <c r="C86" s="110" t="s">
        <v>5612</v>
      </c>
      <c r="D86" s="110" t="s">
        <v>5613</v>
      </c>
      <c r="E86" s="104" t="e" cm="1">
        <f t="array" ref="E86">_xlfn.XLOOKUP(C86,Master!E1:E2386,Master!H1:H2386)</f>
        <v>#N/A</v>
      </c>
      <c r="F86" s="110" t="s">
        <v>5607</v>
      </c>
      <c r="G86" s="110" t="s">
        <v>70</v>
      </c>
      <c r="H86" s="105" t="s">
        <v>5453</v>
      </c>
      <c r="I86" s="105" t="s">
        <v>5453</v>
      </c>
      <c r="J86" s="105" t="s">
        <v>5442</v>
      </c>
      <c r="K86" s="104"/>
      <c r="L86" s="104"/>
      <c r="M86" s="106" cm="1">
        <f t="array" ref="M86">SUM(N86/2)</f>
        <v>15</v>
      </c>
      <c r="N86" s="59">
        <v>30</v>
      </c>
      <c r="O86" s="59">
        <v>30</v>
      </c>
      <c r="P86" s="106"/>
      <c r="Q86" s="106"/>
      <c r="R86" s="106"/>
      <c r="S86" s="105" t="s">
        <v>5454</v>
      </c>
      <c r="T86" s="111" t="s">
        <v>5444</v>
      </c>
      <c r="U86" s="51"/>
      <c r="V86" s="61"/>
      <c r="W86" s="61"/>
      <c r="X86" s="61"/>
      <c r="Y86" s="61"/>
      <c r="Z86" s="53">
        <f t="shared" si="1"/>
        <v>0</v>
      </c>
    </row>
    <row r="87" spans="1:26" ht="16" customHeight="1" x14ac:dyDescent="0.2">
      <c r="A87" s="2"/>
      <c r="B87" s="109">
        <v>840490765443</v>
      </c>
      <c r="C87" s="110" t="s">
        <v>5614</v>
      </c>
      <c r="D87" s="110" t="s">
        <v>5615</v>
      </c>
      <c r="E87" s="104" t="e" cm="1">
        <f t="array" ref="E87">_xlfn.XLOOKUP(C87,Master!E1:E2386,Master!H1:H2386)</f>
        <v>#N/A</v>
      </c>
      <c r="F87" s="110" t="s">
        <v>5607</v>
      </c>
      <c r="G87" s="110" t="s">
        <v>5463</v>
      </c>
      <c r="H87" s="105" t="s">
        <v>5453</v>
      </c>
      <c r="I87" s="105" t="s">
        <v>5453</v>
      </c>
      <c r="J87" s="105" t="s">
        <v>5442</v>
      </c>
      <c r="K87" s="104"/>
      <c r="L87" s="104"/>
      <c r="M87" s="106" cm="1">
        <f t="array" ref="M87">SUM(N87/2)</f>
        <v>15</v>
      </c>
      <c r="N87" s="59">
        <v>30</v>
      </c>
      <c r="O87" s="59">
        <v>30</v>
      </c>
      <c r="P87" s="106"/>
      <c r="Q87" s="106"/>
      <c r="R87" s="106"/>
      <c r="S87" s="105" t="s">
        <v>5454</v>
      </c>
      <c r="T87" s="111" t="s">
        <v>5444</v>
      </c>
      <c r="U87" s="51"/>
      <c r="V87" s="61"/>
      <c r="W87" s="61"/>
      <c r="X87" s="61"/>
      <c r="Y87" s="61"/>
      <c r="Z87" s="53">
        <f t="shared" si="1"/>
        <v>0</v>
      </c>
    </row>
    <row r="88" spans="1:26" ht="16" customHeight="1" x14ac:dyDescent="0.2">
      <c r="A88" s="2"/>
      <c r="B88" s="109">
        <v>840490765450</v>
      </c>
      <c r="C88" s="110" t="s">
        <v>5616</v>
      </c>
      <c r="D88" s="110" t="s">
        <v>5617</v>
      </c>
      <c r="E88" s="104" t="e" cm="1">
        <f t="array" ref="E88">_xlfn.XLOOKUP(C88,Master!E1:E2386,Master!H1:H2386)</f>
        <v>#N/A</v>
      </c>
      <c r="F88" s="110" t="s">
        <v>5607</v>
      </c>
      <c r="G88" s="110" t="s">
        <v>285</v>
      </c>
      <c r="H88" s="105" t="s">
        <v>5453</v>
      </c>
      <c r="I88" s="105" t="s">
        <v>5453</v>
      </c>
      <c r="J88" s="105" t="s">
        <v>5442</v>
      </c>
      <c r="K88" s="104"/>
      <c r="L88" s="104"/>
      <c r="M88" s="106" cm="1">
        <f t="array" ref="M88">SUM(N88/2)</f>
        <v>15</v>
      </c>
      <c r="N88" s="59">
        <v>30</v>
      </c>
      <c r="O88" s="59">
        <v>30</v>
      </c>
      <c r="P88" s="106"/>
      <c r="Q88" s="106"/>
      <c r="R88" s="106"/>
      <c r="S88" s="105" t="s">
        <v>5454</v>
      </c>
      <c r="T88" s="111" t="s">
        <v>5444</v>
      </c>
      <c r="U88" s="51"/>
      <c r="V88" s="61"/>
      <c r="W88" s="61"/>
      <c r="X88" s="61"/>
      <c r="Y88" s="61"/>
      <c r="Z88" s="53">
        <f t="shared" si="1"/>
        <v>0</v>
      </c>
    </row>
    <row r="89" spans="1:26" ht="16" customHeight="1" x14ac:dyDescent="0.2">
      <c r="A89" s="2"/>
      <c r="B89" s="109">
        <v>840490765467</v>
      </c>
      <c r="C89" s="110" t="s">
        <v>5618</v>
      </c>
      <c r="D89" s="110" t="s">
        <v>5619</v>
      </c>
      <c r="E89" s="104" t="e" cm="1">
        <f t="array" ref="E89">_xlfn.XLOOKUP(C89,Master!E1:E2386,Master!H1:H2386)</f>
        <v>#N/A</v>
      </c>
      <c r="F89" s="110" t="s">
        <v>5468</v>
      </c>
      <c r="G89" s="110" t="s">
        <v>61</v>
      </c>
      <c r="H89" s="105" t="s">
        <v>5453</v>
      </c>
      <c r="I89" s="105" t="s">
        <v>5453</v>
      </c>
      <c r="J89" s="105" t="s">
        <v>5442</v>
      </c>
      <c r="K89" s="104"/>
      <c r="L89" s="104"/>
      <c r="M89" s="106" cm="1">
        <f t="array" ref="M89">SUM(N89/2)</f>
        <v>15</v>
      </c>
      <c r="N89" s="59">
        <v>30</v>
      </c>
      <c r="O89" s="59">
        <v>30</v>
      </c>
      <c r="P89" s="106"/>
      <c r="Q89" s="106"/>
      <c r="R89" s="106"/>
      <c r="S89" s="105" t="s">
        <v>5454</v>
      </c>
      <c r="T89" s="111" t="s">
        <v>5444</v>
      </c>
      <c r="U89" s="51"/>
      <c r="V89" s="61"/>
      <c r="W89" s="61"/>
      <c r="X89" s="61"/>
      <c r="Y89" s="61"/>
      <c r="Z89" s="53">
        <f t="shared" si="1"/>
        <v>0</v>
      </c>
    </row>
    <row r="90" spans="1:26" ht="16" customHeight="1" x14ac:dyDescent="0.2">
      <c r="A90" s="2"/>
      <c r="B90" s="109">
        <v>840490765474</v>
      </c>
      <c r="C90" s="110" t="s">
        <v>5620</v>
      </c>
      <c r="D90" s="110" t="s">
        <v>5621</v>
      </c>
      <c r="E90" s="104" t="e" cm="1">
        <f t="array" ref="E90">_xlfn.XLOOKUP(C90,Master!E1:E2386,Master!H1:H2386)</f>
        <v>#N/A</v>
      </c>
      <c r="F90" s="110" t="s">
        <v>5468</v>
      </c>
      <c r="G90" s="110" t="s">
        <v>64</v>
      </c>
      <c r="H90" s="105" t="s">
        <v>5453</v>
      </c>
      <c r="I90" s="105" t="s">
        <v>5453</v>
      </c>
      <c r="J90" s="105" t="s">
        <v>5442</v>
      </c>
      <c r="K90" s="104"/>
      <c r="L90" s="104"/>
      <c r="M90" s="106" cm="1">
        <f t="array" ref="M90">SUM(N90/2)</f>
        <v>30</v>
      </c>
      <c r="N90" s="59">
        <v>60</v>
      </c>
      <c r="O90" s="59">
        <v>60</v>
      </c>
      <c r="P90" s="106"/>
      <c r="Q90" s="106"/>
      <c r="R90" s="106"/>
      <c r="S90" s="105" t="s">
        <v>5454</v>
      </c>
      <c r="T90" s="111" t="s">
        <v>5444</v>
      </c>
      <c r="U90" s="51"/>
      <c r="V90" s="61"/>
      <c r="W90" s="61"/>
      <c r="X90" s="61"/>
      <c r="Y90" s="61"/>
      <c r="Z90" s="53">
        <f t="shared" si="1"/>
        <v>0</v>
      </c>
    </row>
    <row r="91" spans="1:26" ht="16" customHeight="1" x14ac:dyDescent="0.2">
      <c r="A91" s="2"/>
      <c r="B91" s="109">
        <v>840490765481</v>
      </c>
      <c r="C91" s="110" t="s">
        <v>5622</v>
      </c>
      <c r="D91" s="110" t="s">
        <v>5623</v>
      </c>
      <c r="E91" s="104" t="e" cm="1">
        <f t="array" ref="E91">_xlfn.XLOOKUP(C91,Master!E1:E2386,Master!H1:H2386)</f>
        <v>#N/A</v>
      </c>
      <c r="F91" s="110" t="s">
        <v>5468</v>
      </c>
      <c r="G91" s="110" t="s">
        <v>67</v>
      </c>
      <c r="H91" s="105" t="s">
        <v>5453</v>
      </c>
      <c r="I91" s="105" t="s">
        <v>5453</v>
      </c>
      <c r="J91" s="105" t="s">
        <v>5442</v>
      </c>
      <c r="K91" s="104"/>
      <c r="L91" s="104"/>
      <c r="M91" s="106" cm="1">
        <f t="array" ref="M91">SUM(N91/2)</f>
        <v>30</v>
      </c>
      <c r="N91" s="59">
        <v>60</v>
      </c>
      <c r="O91" s="59">
        <v>60</v>
      </c>
      <c r="P91" s="106"/>
      <c r="Q91" s="106"/>
      <c r="R91" s="106"/>
      <c r="S91" s="105" t="s">
        <v>5454</v>
      </c>
      <c r="T91" s="111" t="s">
        <v>5444</v>
      </c>
      <c r="U91" s="51"/>
      <c r="V91" s="61"/>
      <c r="W91" s="61"/>
      <c r="X91" s="61"/>
      <c r="Y91" s="61"/>
      <c r="Z91" s="53">
        <f t="shared" si="1"/>
        <v>0</v>
      </c>
    </row>
    <row r="92" spans="1:26" ht="16" customHeight="1" x14ac:dyDescent="0.2">
      <c r="A92" s="2"/>
      <c r="B92" s="109">
        <v>840490765498</v>
      </c>
      <c r="C92" s="110" t="s">
        <v>5624</v>
      </c>
      <c r="D92" s="110" t="s">
        <v>5625</v>
      </c>
      <c r="E92" s="104" t="e" cm="1">
        <f t="array" ref="E92">_xlfn.XLOOKUP(C92,Master!E1:E2386,Master!H1:H2386)</f>
        <v>#N/A</v>
      </c>
      <c r="F92" s="110" t="s">
        <v>5468</v>
      </c>
      <c r="G92" s="110" t="s">
        <v>70</v>
      </c>
      <c r="H92" s="105" t="s">
        <v>5453</v>
      </c>
      <c r="I92" s="105" t="s">
        <v>5453</v>
      </c>
      <c r="J92" s="105" t="s">
        <v>5442</v>
      </c>
      <c r="K92" s="104"/>
      <c r="L92" s="104"/>
      <c r="M92" s="106" cm="1">
        <f t="array" ref="M92">SUM(N92/2)</f>
        <v>30</v>
      </c>
      <c r="N92" s="59">
        <v>60</v>
      </c>
      <c r="O92" s="59">
        <v>60</v>
      </c>
      <c r="P92" s="106"/>
      <c r="Q92" s="106"/>
      <c r="R92" s="106"/>
      <c r="S92" s="105" t="s">
        <v>5454</v>
      </c>
      <c r="T92" s="111" t="s">
        <v>5444</v>
      </c>
      <c r="U92" s="51"/>
      <c r="V92" s="61"/>
      <c r="W92" s="61"/>
      <c r="X92" s="61"/>
      <c r="Y92" s="61"/>
      <c r="Z92" s="53">
        <f t="shared" si="1"/>
        <v>0</v>
      </c>
    </row>
    <row r="93" spans="1:26" ht="16" customHeight="1" x14ac:dyDescent="0.2">
      <c r="A93" s="2"/>
      <c r="B93" s="109">
        <v>840490765504</v>
      </c>
      <c r="C93" s="110" t="s">
        <v>5626</v>
      </c>
      <c r="D93" s="110" t="s">
        <v>5627</v>
      </c>
      <c r="E93" s="104" t="e" cm="1">
        <f t="array" ref="E93">_xlfn.XLOOKUP(C93,Master!E1:E2386,Master!H1:H2386)</f>
        <v>#N/A</v>
      </c>
      <c r="F93" s="110" t="s">
        <v>5468</v>
      </c>
      <c r="G93" s="110" t="s">
        <v>5463</v>
      </c>
      <c r="H93" s="105" t="s">
        <v>5453</v>
      </c>
      <c r="I93" s="105" t="s">
        <v>5453</v>
      </c>
      <c r="J93" s="105" t="s">
        <v>5442</v>
      </c>
      <c r="K93" s="104"/>
      <c r="L93" s="104"/>
      <c r="M93" s="106" cm="1">
        <f t="array" ref="M93">SUM(N93/2)</f>
        <v>30</v>
      </c>
      <c r="N93" s="59">
        <v>60</v>
      </c>
      <c r="O93" s="59">
        <v>60</v>
      </c>
      <c r="P93" s="106"/>
      <c r="Q93" s="106"/>
      <c r="R93" s="106"/>
      <c r="S93" s="105" t="s">
        <v>5454</v>
      </c>
      <c r="T93" s="111" t="s">
        <v>5444</v>
      </c>
      <c r="U93" s="51"/>
      <c r="V93" s="61"/>
      <c r="W93" s="61"/>
      <c r="X93" s="61"/>
      <c r="Y93" s="61"/>
      <c r="Z93" s="53">
        <f t="shared" si="1"/>
        <v>0</v>
      </c>
    </row>
    <row r="94" spans="1:26" ht="16" customHeight="1" x14ac:dyDescent="0.2">
      <c r="A94" s="2"/>
      <c r="B94" s="109">
        <v>840490765511</v>
      </c>
      <c r="C94" s="110" t="s">
        <v>5628</v>
      </c>
      <c r="D94" s="110" t="s">
        <v>5629</v>
      </c>
      <c r="E94" s="104" t="e" cm="1">
        <f t="array" ref="E94">_xlfn.XLOOKUP(C94,Master!E1:E2386,Master!H1:H2386)</f>
        <v>#N/A</v>
      </c>
      <c r="F94" s="110" t="s">
        <v>5468</v>
      </c>
      <c r="G94" s="110" t="s">
        <v>285</v>
      </c>
      <c r="H94" s="105" t="s">
        <v>5453</v>
      </c>
      <c r="I94" s="105" t="s">
        <v>5453</v>
      </c>
      <c r="J94" s="105" t="s">
        <v>5442</v>
      </c>
      <c r="K94" s="104"/>
      <c r="L94" s="104"/>
      <c r="M94" s="106" cm="1">
        <f t="array" ref="M94">SUM(N94/2)</f>
        <v>30</v>
      </c>
      <c r="N94" s="59">
        <v>60</v>
      </c>
      <c r="O94" s="59">
        <v>60</v>
      </c>
      <c r="P94" s="106"/>
      <c r="Q94" s="106"/>
      <c r="R94" s="106"/>
      <c r="S94" s="105" t="s">
        <v>5454</v>
      </c>
      <c r="T94" s="111" t="s">
        <v>5444</v>
      </c>
      <c r="U94" s="51"/>
      <c r="V94" s="61"/>
      <c r="W94" s="61"/>
      <c r="X94" s="61"/>
      <c r="Y94" s="61"/>
      <c r="Z94" s="53">
        <f t="shared" si="1"/>
        <v>0</v>
      </c>
    </row>
    <row r="95" spans="1:26" ht="16" customHeight="1" x14ac:dyDescent="0.2">
      <c r="A95" s="2"/>
      <c r="B95" s="109">
        <v>840490765528</v>
      </c>
      <c r="C95" s="110" t="s">
        <v>5630</v>
      </c>
      <c r="D95" s="110" t="s">
        <v>5631</v>
      </c>
      <c r="E95" s="104" t="e" cm="1">
        <f t="array" ref="E95">_xlfn.XLOOKUP(C95,Master!E1:E2386,Master!H1:H2386)</f>
        <v>#N/A</v>
      </c>
      <c r="F95" s="110" t="s">
        <v>1900</v>
      </c>
      <c r="G95" s="110" t="s">
        <v>61</v>
      </c>
      <c r="H95" s="105" t="s">
        <v>5453</v>
      </c>
      <c r="I95" s="105" t="s">
        <v>5453</v>
      </c>
      <c r="J95" s="105" t="s">
        <v>5442</v>
      </c>
      <c r="K95" s="104"/>
      <c r="L95" s="104"/>
      <c r="M95" s="106" cm="1">
        <f t="array" ref="M95">SUM(N95/2)</f>
        <v>15</v>
      </c>
      <c r="N95" s="59">
        <v>30</v>
      </c>
      <c r="O95" s="59">
        <v>30</v>
      </c>
      <c r="P95" s="106"/>
      <c r="Q95" s="106"/>
      <c r="R95" s="106"/>
      <c r="S95" s="105" t="s">
        <v>5454</v>
      </c>
      <c r="T95" s="111" t="s">
        <v>5444</v>
      </c>
      <c r="U95" s="51"/>
      <c r="V95" s="61"/>
      <c r="W95" s="61"/>
      <c r="X95" s="61"/>
      <c r="Y95" s="61"/>
      <c r="Z95" s="53">
        <f t="shared" si="1"/>
        <v>0</v>
      </c>
    </row>
    <row r="96" spans="1:26" ht="16" customHeight="1" x14ac:dyDescent="0.2">
      <c r="A96" s="2"/>
      <c r="B96" s="109">
        <v>840490765535</v>
      </c>
      <c r="C96" s="110" t="s">
        <v>5632</v>
      </c>
      <c r="D96" s="110" t="s">
        <v>5633</v>
      </c>
      <c r="E96" s="104" t="e" cm="1">
        <f t="array" ref="E96">_xlfn.XLOOKUP(C96,Master!E1:E2386,Master!H1:H2386)</f>
        <v>#N/A</v>
      </c>
      <c r="F96" s="110" t="s">
        <v>1900</v>
      </c>
      <c r="G96" s="110" t="s">
        <v>64</v>
      </c>
      <c r="H96" s="105" t="s">
        <v>5453</v>
      </c>
      <c r="I96" s="105" t="s">
        <v>5453</v>
      </c>
      <c r="J96" s="105" t="s">
        <v>5442</v>
      </c>
      <c r="K96" s="104"/>
      <c r="L96" s="104"/>
      <c r="M96" s="106" cm="1">
        <f t="array" ref="M96">SUM(N96/2)</f>
        <v>15</v>
      </c>
      <c r="N96" s="59">
        <v>30</v>
      </c>
      <c r="O96" s="59">
        <v>30</v>
      </c>
      <c r="P96" s="106"/>
      <c r="Q96" s="106"/>
      <c r="R96" s="106"/>
      <c r="S96" s="105" t="s">
        <v>5454</v>
      </c>
      <c r="T96" s="111" t="s">
        <v>5444</v>
      </c>
      <c r="U96" s="51"/>
      <c r="V96" s="61"/>
      <c r="W96" s="61"/>
      <c r="X96" s="61"/>
      <c r="Y96" s="61"/>
      <c r="Z96" s="53">
        <f t="shared" si="1"/>
        <v>0</v>
      </c>
    </row>
    <row r="97" spans="1:26" ht="16" customHeight="1" x14ac:dyDescent="0.2">
      <c r="A97" s="2"/>
      <c r="B97" s="109">
        <v>840490765542</v>
      </c>
      <c r="C97" s="110" t="s">
        <v>5634</v>
      </c>
      <c r="D97" s="110" t="s">
        <v>5635</v>
      </c>
      <c r="E97" s="104" t="e" cm="1">
        <f t="array" ref="E97">_xlfn.XLOOKUP(C97,Master!E1:E2386,Master!H1:H2386)</f>
        <v>#N/A</v>
      </c>
      <c r="F97" s="110" t="s">
        <v>1900</v>
      </c>
      <c r="G97" s="110" t="s">
        <v>67</v>
      </c>
      <c r="H97" s="105" t="s">
        <v>5453</v>
      </c>
      <c r="I97" s="105" t="s">
        <v>5453</v>
      </c>
      <c r="J97" s="105" t="s">
        <v>5442</v>
      </c>
      <c r="K97" s="104"/>
      <c r="L97" s="104"/>
      <c r="M97" s="106" cm="1">
        <f t="array" ref="M97">SUM(N97/2)</f>
        <v>15</v>
      </c>
      <c r="N97" s="59">
        <v>30</v>
      </c>
      <c r="O97" s="59">
        <v>30</v>
      </c>
      <c r="P97" s="106"/>
      <c r="Q97" s="106"/>
      <c r="R97" s="106"/>
      <c r="S97" s="105" t="s">
        <v>5454</v>
      </c>
      <c r="T97" s="111" t="s">
        <v>5444</v>
      </c>
      <c r="U97" s="51"/>
      <c r="V97" s="61"/>
      <c r="W97" s="61"/>
      <c r="X97" s="61"/>
      <c r="Y97" s="61"/>
      <c r="Z97" s="53">
        <f t="shared" si="1"/>
        <v>0</v>
      </c>
    </row>
    <row r="98" spans="1:26" ht="16" customHeight="1" x14ac:dyDescent="0.2">
      <c r="A98" s="2"/>
      <c r="B98" s="109">
        <v>840490765559</v>
      </c>
      <c r="C98" s="110" t="s">
        <v>5636</v>
      </c>
      <c r="D98" s="110" t="s">
        <v>5637</v>
      </c>
      <c r="E98" s="104" t="e" cm="1">
        <f t="array" ref="E98">_xlfn.XLOOKUP(C98,Master!E1:E2386,Master!H1:H2386)</f>
        <v>#N/A</v>
      </c>
      <c r="F98" s="110" t="s">
        <v>1900</v>
      </c>
      <c r="G98" s="110" t="s">
        <v>70</v>
      </c>
      <c r="H98" s="105" t="s">
        <v>5453</v>
      </c>
      <c r="I98" s="105" t="s">
        <v>5453</v>
      </c>
      <c r="J98" s="105" t="s">
        <v>5442</v>
      </c>
      <c r="K98" s="104"/>
      <c r="L98" s="104"/>
      <c r="M98" s="106" cm="1">
        <f t="array" ref="M98">SUM(N98/2)</f>
        <v>15</v>
      </c>
      <c r="N98" s="59">
        <v>30</v>
      </c>
      <c r="O98" s="59">
        <v>30</v>
      </c>
      <c r="P98" s="106"/>
      <c r="Q98" s="106"/>
      <c r="R98" s="106"/>
      <c r="S98" s="105" t="s">
        <v>5454</v>
      </c>
      <c r="T98" s="111" t="s">
        <v>5444</v>
      </c>
      <c r="U98" s="51"/>
      <c r="V98" s="61"/>
      <c r="W98" s="61"/>
      <c r="X98" s="61"/>
      <c r="Y98" s="61"/>
      <c r="Z98" s="53">
        <f t="shared" si="1"/>
        <v>0</v>
      </c>
    </row>
    <row r="99" spans="1:26" ht="16" customHeight="1" x14ac:dyDescent="0.2">
      <c r="A99" s="2"/>
      <c r="B99" s="109">
        <v>840490765566</v>
      </c>
      <c r="C99" s="110" t="s">
        <v>5638</v>
      </c>
      <c r="D99" s="110" t="s">
        <v>5639</v>
      </c>
      <c r="E99" s="104" t="e" cm="1">
        <f t="array" ref="E99">_xlfn.XLOOKUP(C99,Master!E1:E2386,Master!H1:H2386)</f>
        <v>#N/A</v>
      </c>
      <c r="F99" s="110" t="s">
        <v>1900</v>
      </c>
      <c r="G99" s="110" t="s">
        <v>5463</v>
      </c>
      <c r="H99" s="105" t="s">
        <v>5453</v>
      </c>
      <c r="I99" s="105" t="s">
        <v>5453</v>
      </c>
      <c r="J99" s="105" t="s">
        <v>5442</v>
      </c>
      <c r="K99" s="104"/>
      <c r="L99" s="104"/>
      <c r="M99" s="106" cm="1">
        <f t="array" ref="M99">SUM(N99/2)</f>
        <v>15</v>
      </c>
      <c r="N99" s="59">
        <v>30</v>
      </c>
      <c r="O99" s="59">
        <v>30</v>
      </c>
      <c r="P99" s="106"/>
      <c r="Q99" s="106"/>
      <c r="R99" s="106"/>
      <c r="S99" s="105" t="s">
        <v>5454</v>
      </c>
      <c r="T99" s="111" t="s">
        <v>5444</v>
      </c>
      <c r="U99" s="51"/>
      <c r="V99" s="61"/>
      <c r="W99" s="61"/>
      <c r="X99" s="61"/>
      <c r="Y99" s="61"/>
      <c r="Z99" s="53">
        <f t="shared" si="1"/>
        <v>0</v>
      </c>
    </row>
    <row r="100" spans="1:26" ht="16" customHeight="1" x14ac:dyDescent="0.2">
      <c r="A100" s="2"/>
      <c r="B100" s="109">
        <v>840490765573</v>
      </c>
      <c r="C100" s="110" t="s">
        <v>5640</v>
      </c>
      <c r="D100" s="110" t="s">
        <v>5641</v>
      </c>
      <c r="E100" s="104" t="e" cm="1">
        <f t="array" ref="E100">_xlfn.XLOOKUP(C100,Master!E1:E2386,Master!H1:H2386)</f>
        <v>#N/A</v>
      </c>
      <c r="F100" s="110" t="s">
        <v>1900</v>
      </c>
      <c r="G100" s="110" t="s">
        <v>285</v>
      </c>
      <c r="H100" s="105" t="s">
        <v>5453</v>
      </c>
      <c r="I100" s="105" t="s">
        <v>5453</v>
      </c>
      <c r="J100" s="105" t="s">
        <v>5442</v>
      </c>
      <c r="K100" s="104"/>
      <c r="L100" s="104"/>
      <c r="M100" s="106" cm="1">
        <f t="array" ref="M100">SUM(N100/2)</f>
        <v>15</v>
      </c>
      <c r="N100" s="59">
        <v>30</v>
      </c>
      <c r="O100" s="59">
        <v>30</v>
      </c>
      <c r="P100" s="106"/>
      <c r="Q100" s="106"/>
      <c r="R100" s="106"/>
      <c r="S100" s="105" t="s">
        <v>5454</v>
      </c>
      <c r="T100" s="111" t="s">
        <v>5444</v>
      </c>
      <c r="U100" s="51"/>
      <c r="V100" s="61"/>
      <c r="W100" s="61"/>
      <c r="X100" s="61"/>
      <c r="Y100" s="61"/>
      <c r="Z100" s="53">
        <f t="shared" si="1"/>
        <v>0</v>
      </c>
    </row>
    <row r="101" spans="1:26" ht="16" customHeight="1" x14ac:dyDescent="0.2">
      <c r="A101" s="2"/>
      <c r="B101" s="109">
        <v>840490765580</v>
      </c>
      <c r="C101" s="110" t="s">
        <v>5642</v>
      </c>
      <c r="D101" s="110" t="s">
        <v>5643</v>
      </c>
      <c r="E101" s="104" t="e" cm="1">
        <f t="array" ref="E101">_xlfn.XLOOKUP(C101,Master!E1:E2386,Master!H1:H2386)</f>
        <v>#N/A</v>
      </c>
      <c r="F101" s="110" t="s">
        <v>5481</v>
      </c>
      <c r="G101" s="110" t="s">
        <v>61</v>
      </c>
      <c r="H101" s="105" t="s">
        <v>5453</v>
      </c>
      <c r="I101" s="105" t="s">
        <v>5453</v>
      </c>
      <c r="J101" s="105" t="s">
        <v>5442</v>
      </c>
      <c r="K101" s="104"/>
      <c r="L101" s="104"/>
      <c r="M101" s="106" cm="1">
        <f t="array" ref="M101">SUM(N101/2)</f>
        <v>15</v>
      </c>
      <c r="N101" s="59">
        <v>30</v>
      </c>
      <c r="O101" s="59">
        <v>30</v>
      </c>
      <c r="P101" s="106"/>
      <c r="Q101" s="106"/>
      <c r="R101" s="106"/>
      <c r="S101" s="105" t="s">
        <v>5454</v>
      </c>
      <c r="T101" s="111" t="s">
        <v>5444</v>
      </c>
      <c r="U101" s="51"/>
      <c r="V101" s="61"/>
      <c r="W101" s="61"/>
      <c r="X101" s="61"/>
      <c r="Y101" s="61"/>
      <c r="Z101" s="53">
        <f t="shared" si="1"/>
        <v>0</v>
      </c>
    </row>
    <row r="102" spans="1:26" ht="16" customHeight="1" x14ac:dyDescent="0.2">
      <c r="A102" s="2"/>
      <c r="B102" s="109">
        <v>840490765597</v>
      </c>
      <c r="C102" s="110" t="s">
        <v>5644</v>
      </c>
      <c r="D102" s="110" t="s">
        <v>5645</v>
      </c>
      <c r="E102" s="104" t="e" cm="1">
        <f t="array" ref="E102">_xlfn.XLOOKUP(C102,Master!E1:E2386,Master!H1:H2386)</f>
        <v>#N/A</v>
      </c>
      <c r="F102" s="110" t="s">
        <v>5481</v>
      </c>
      <c r="G102" s="110" t="s">
        <v>64</v>
      </c>
      <c r="H102" s="105" t="s">
        <v>5453</v>
      </c>
      <c r="I102" s="105" t="s">
        <v>5453</v>
      </c>
      <c r="J102" s="105" t="s">
        <v>5442</v>
      </c>
      <c r="K102" s="104"/>
      <c r="L102" s="104"/>
      <c r="M102" s="106" cm="1">
        <f t="array" ref="M102">SUM(N102/2)</f>
        <v>15</v>
      </c>
      <c r="N102" s="59">
        <v>30</v>
      </c>
      <c r="O102" s="59">
        <v>30</v>
      </c>
      <c r="P102" s="106"/>
      <c r="Q102" s="106"/>
      <c r="R102" s="106"/>
      <c r="S102" s="105" t="s">
        <v>5454</v>
      </c>
      <c r="T102" s="111" t="s">
        <v>5444</v>
      </c>
      <c r="U102" s="51"/>
      <c r="V102" s="61"/>
      <c r="W102" s="61"/>
      <c r="X102" s="61"/>
      <c r="Y102" s="61"/>
      <c r="Z102" s="53">
        <f t="shared" si="1"/>
        <v>0</v>
      </c>
    </row>
    <row r="103" spans="1:26" ht="16" customHeight="1" x14ac:dyDescent="0.2">
      <c r="A103" s="2"/>
      <c r="B103" s="109">
        <v>840490765603</v>
      </c>
      <c r="C103" s="110" t="s">
        <v>5646</v>
      </c>
      <c r="D103" s="110" t="s">
        <v>5647</v>
      </c>
      <c r="E103" s="104" t="e" cm="1">
        <f t="array" ref="E103">_xlfn.XLOOKUP(C103,Master!E1:E2386,Master!H1:H2386)</f>
        <v>#N/A</v>
      </c>
      <c r="F103" s="110" t="s">
        <v>5481</v>
      </c>
      <c r="G103" s="110" t="s">
        <v>67</v>
      </c>
      <c r="H103" s="105" t="s">
        <v>5453</v>
      </c>
      <c r="I103" s="105" t="s">
        <v>5453</v>
      </c>
      <c r="J103" s="105" t="s">
        <v>5442</v>
      </c>
      <c r="K103" s="104"/>
      <c r="L103" s="104"/>
      <c r="M103" s="106" cm="1">
        <f t="array" ref="M103">SUM(N103/2)</f>
        <v>15</v>
      </c>
      <c r="N103" s="59">
        <v>30</v>
      </c>
      <c r="O103" s="59">
        <v>30</v>
      </c>
      <c r="P103" s="106"/>
      <c r="Q103" s="106"/>
      <c r="R103" s="106"/>
      <c r="S103" s="105" t="s">
        <v>5454</v>
      </c>
      <c r="T103" s="111" t="s">
        <v>5444</v>
      </c>
      <c r="U103" s="51"/>
      <c r="V103" s="61"/>
      <c r="W103" s="61"/>
      <c r="X103" s="61"/>
      <c r="Y103" s="61"/>
      <c r="Z103" s="53">
        <f t="shared" si="1"/>
        <v>0</v>
      </c>
    </row>
    <row r="104" spans="1:26" ht="16" customHeight="1" x14ac:dyDescent="0.2">
      <c r="A104" s="2"/>
      <c r="B104" s="109">
        <v>840490765610</v>
      </c>
      <c r="C104" s="110" t="s">
        <v>5648</v>
      </c>
      <c r="D104" s="110" t="s">
        <v>5649</v>
      </c>
      <c r="E104" s="104" t="e" cm="1">
        <f t="array" ref="E104">_xlfn.XLOOKUP(C104,Master!E1:E2386,Master!H1:H2386)</f>
        <v>#N/A</v>
      </c>
      <c r="F104" s="110" t="s">
        <v>5481</v>
      </c>
      <c r="G104" s="110" t="s">
        <v>70</v>
      </c>
      <c r="H104" s="105" t="s">
        <v>5453</v>
      </c>
      <c r="I104" s="105" t="s">
        <v>5453</v>
      </c>
      <c r="J104" s="105" t="s">
        <v>5442</v>
      </c>
      <c r="K104" s="104"/>
      <c r="L104" s="104"/>
      <c r="M104" s="106" cm="1">
        <f t="array" ref="M104">SUM(N104/2)</f>
        <v>15</v>
      </c>
      <c r="N104" s="59">
        <v>30</v>
      </c>
      <c r="O104" s="59">
        <v>30</v>
      </c>
      <c r="P104" s="106"/>
      <c r="Q104" s="106"/>
      <c r="R104" s="106"/>
      <c r="S104" s="105" t="s">
        <v>5454</v>
      </c>
      <c r="T104" s="111" t="s">
        <v>5444</v>
      </c>
      <c r="U104" s="51"/>
      <c r="V104" s="61"/>
      <c r="W104" s="61"/>
      <c r="X104" s="61"/>
      <c r="Y104" s="61"/>
      <c r="Z104" s="53">
        <f t="shared" si="1"/>
        <v>0</v>
      </c>
    </row>
    <row r="105" spans="1:26" ht="16" customHeight="1" x14ac:dyDescent="0.2">
      <c r="A105" s="2"/>
      <c r="B105" s="109">
        <v>840490765627</v>
      </c>
      <c r="C105" s="110" t="s">
        <v>5650</v>
      </c>
      <c r="D105" s="110" t="s">
        <v>5651</v>
      </c>
      <c r="E105" s="104" t="e" cm="1">
        <f t="array" ref="E105">_xlfn.XLOOKUP(C105,Master!E1:E2386,Master!H1:H2386)</f>
        <v>#N/A</v>
      </c>
      <c r="F105" s="110" t="s">
        <v>5481</v>
      </c>
      <c r="G105" s="110" t="s">
        <v>5463</v>
      </c>
      <c r="H105" s="105" t="s">
        <v>5453</v>
      </c>
      <c r="I105" s="105" t="s">
        <v>5453</v>
      </c>
      <c r="J105" s="105" t="s">
        <v>5442</v>
      </c>
      <c r="K105" s="104"/>
      <c r="L105" s="104"/>
      <c r="M105" s="106" cm="1">
        <f t="array" ref="M105">SUM(N105/2)</f>
        <v>15</v>
      </c>
      <c r="N105" s="59">
        <v>30</v>
      </c>
      <c r="O105" s="59">
        <v>30</v>
      </c>
      <c r="P105" s="106"/>
      <c r="Q105" s="106"/>
      <c r="R105" s="106"/>
      <c r="S105" s="105" t="s">
        <v>5454</v>
      </c>
      <c r="T105" s="111" t="s">
        <v>5444</v>
      </c>
      <c r="U105" s="51"/>
      <c r="V105" s="61"/>
      <c r="W105" s="61"/>
      <c r="X105" s="61"/>
      <c r="Y105" s="61"/>
      <c r="Z105" s="53">
        <f t="shared" si="1"/>
        <v>0</v>
      </c>
    </row>
    <row r="106" spans="1:26" ht="16" customHeight="1" x14ac:dyDescent="0.2">
      <c r="A106" s="2"/>
      <c r="B106" s="109">
        <v>840490765634</v>
      </c>
      <c r="C106" s="110" t="s">
        <v>5652</v>
      </c>
      <c r="D106" s="110" t="s">
        <v>5653</v>
      </c>
      <c r="E106" s="104" t="e" cm="1">
        <f t="array" ref="E106">_xlfn.XLOOKUP(C106,Master!E1:E2386,Master!H1:H2386)</f>
        <v>#N/A</v>
      </c>
      <c r="F106" s="110" t="s">
        <v>5481</v>
      </c>
      <c r="G106" s="110" t="s">
        <v>285</v>
      </c>
      <c r="H106" s="105" t="s">
        <v>5453</v>
      </c>
      <c r="I106" s="105" t="s">
        <v>5453</v>
      </c>
      <c r="J106" s="105" t="s">
        <v>5442</v>
      </c>
      <c r="K106" s="104"/>
      <c r="L106" s="104"/>
      <c r="M106" s="106" cm="1">
        <f t="array" ref="M106">SUM(N106/2)</f>
        <v>15</v>
      </c>
      <c r="N106" s="59">
        <v>30</v>
      </c>
      <c r="O106" s="59">
        <v>30</v>
      </c>
      <c r="P106" s="106"/>
      <c r="Q106" s="106"/>
      <c r="R106" s="106"/>
      <c r="S106" s="105" t="s">
        <v>5454</v>
      </c>
      <c r="T106" s="111" t="s">
        <v>5444</v>
      </c>
      <c r="U106" s="51"/>
      <c r="V106" s="61"/>
      <c r="W106" s="61"/>
      <c r="X106" s="61"/>
      <c r="Y106" s="61"/>
      <c r="Z106" s="53">
        <f t="shared" si="1"/>
        <v>0</v>
      </c>
    </row>
    <row r="107" spans="1:26" ht="16" customHeight="1" x14ac:dyDescent="0.2">
      <c r="A107" s="2"/>
      <c r="B107" s="109">
        <v>840490765641</v>
      </c>
      <c r="C107" s="110" t="s">
        <v>5654</v>
      </c>
      <c r="D107" s="110" t="s">
        <v>5655</v>
      </c>
      <c r="E107" s="104" t="e" cm="1">
        <f t="array" ref="E107">_xlfn.XLOOKUP(C107,Master!E1:E2386,Master!H1:H2386)</f>
        <v>#N/A</v>
      </c>
      <c r="F107" s="110" t="s">
        <v>5569</v>
      </c>
      <c r="G107" s="110" t="s">
        <v>61</v>
      </c>
      <c r="H107" s="105" t="s">
        <v>5453</v>
      </c>
      <c r="I107" s="105" t="s">
        <v>5453</v>
      </c>
      <c r="J107" s="105" t="s">
        <v>5442</v>
      </c>
      <c r="K107" s="104"/>
      <c r="L107" s="104"/>
      <c r="M107" s="106" cm="1">
        <f t="array" ref="M107">SUM(N107/2)</f>
        <v>15</v>
      </c>
      <c r="N107" s="59">
        <v>30</v>
      </c>
      <c r="O107" s="59">
        <v>30</v>
      </c>
      <c r="P107" s="106"/>
      <c r="Q107" s="106"/>
      <c r="R107" s="106"/>
      <c r="S107" s="105" t="s">
        <v>5454</v>
      </c>
      <c r="T107" s="111" t="s">
        <v>5444</v>
      </c>
      <c r="U107" s="51"/>
      <c r="V107" s="61"/>
      <c r="W107" s="61"/>
      <c r="X107" s="61"/>
      <c r="Y107" s="61"/>
      <c r="Z107" s="53">
        <f t="shared" si="1"/>
        <v>0</v>
      </c>
    </row>
    <row r="108" spans="1:26" ht="16" customHeight="1" x14ac:dyDescent="0.2">
      <c r="A108" s="2"/>
      <c r="B108" s="109">
        <v>840490765658</v>
      </c>
      <c r="C108" s="110" t="s">
        <v>5656</v>
      </c>
      <c r="D108" s="110" t="s">
        <v>5657</v>
      </c>
      <c r="E108" s="104" t="e" cm="1">
        <f t="array" ref="E108">_xlfn.XLOOKUP(C108,Master!E1:E2386,Master!H1:H2386)</f>
        <v>#N/A</v>
      </c>
      <c r="F108" s="110" t="s">
        <v>5569</v>
      </c>
      <c r="G108" s="110" t="s">
        <v>64</v>
      </c>
      <c r="H108" s="105" t="s">
        <v>5453</v>
      </c>
      <c r="I108" s="105" t="s">
        <v>5453</v>
      </c>
      <c r="J108" s="105" t="s">
        <v>5442</v>
      </c>
      <c r="K108" s="104"/>
      <c r="L108" s="104"/>
      <c r="M108" s="106" cm="1">
        <f t="array" ref="M108">SUM(N108/2)</f>
        <v>15</v>
      </c>
      <c r="N108" s="59">
        <v>30</v>
      </c>
      <c r="O108" s="59">
        <v>30</v>
      </c>
      <c r="P108" s="106"/>
      <c r="Q108" s="106"/>
      <c r="R108" s="106"/>
      <c r="S108" s="105" t="s">
        <v>5454</v>
      </c>
      <c r="T108" s="111" t="s">
        <v>5444</v>
      </c>
      <c r="U108" s="51"/>
      <c r="V108" s="61"/>
      <c r="W108" s="61"/>
      <c r="X108" s="61"/>
      <c r="Y108" s="61"/>
      <c r="Z108" s="53">
        <f t="shared" si="1"/>
        <v>0</v>
      </c>
    </row>
    <row r="109" spans="1:26" ht="16" customHeight="1" x14ac:dyDescent="0.2">
      <c r="A109" s="2"/>
      <c r="B109" s="109">
        <v>840490765665</v>
      </c>
      <c r="C109" s="110" t="s">
        <v>5658</v>
      </c>
      <c r="D109" s="110" t="s">
        <v>5659</v>
      </c>
      <c r="E109" s="104" t="e" cm="1">
        <f t="array" ref="E109">_xlfn.XLOOKUP(C109,Master!E1:E2386,Master!H1:H2386)</f>
        <v>#N/A</v>
      </c>
      <c r="F109" s="110" t="s">
        <v>5569</v>
      </c>
      <c r="G109" s="110" t="s">
        <v>67</v>
      </c>
      <c r="H109" s="105" t="s">
        <v>5453</v>
      </c>
      <c r="I109" s="105" t="s">
        <v>5453</v>
      </c>
      <c r="J109" s="105" t="s">
        <v>5442</v>
      </c>
      <c r="K109" s="104"/>
      <c r="L109" s="104"/>
      <c r="M109" s="106" cm="1">
        <f t="array" ref="M109">SUM(N109/2)</f>
        <v>15</v>
      </c>
      <c r="N109" s="59">
        <v>30</v>
      </c>
      <c r="O109" s="59">
        <v>30</v>
      </c>
      <c r="P109" s="106"/>
      <c r="Q109" s="106"/>
      <c r="R109" s="106"/>
      <c r="S109" s="105" t="s">
        <v>5454</v>
      </c>
      <c r="T109" s="111" t="s">
        <v>5444</v>
      </c>
      <c r="U109" s="51"/>
      <c r="V109" s="61"/>
      <c r="W109" s="61"/>
      <c r="X109" s="61"/>
      <c r="Y109" s="61"/>
      <c r="Z109" s="53">
        <f t="shared" si="1"/>
        <v>0</v>
      </c>
    </row>
    <row r="110" spans="1:26" ht="16" customHeight="1" x14ac:dyDescent="0.2">
      <c r="A110" s="2"/>
      <c r="B110" s="109">
        <v>840490765672</v>
      </c>
      <c r="C110" s="110" t="s">
        <v>5660</v>
      </c>
      <c r="D110" s="110" t="s">
        <v>5661</v>
      </c>
      <c r="E110" s="104" t="e" cm="1">
        <f t="array" ref="E110">_xlfn.XLOOKUP(C110,Master!E1:E2386,Master!H1:H2386)</f>
        <v>#N/A</v>
      </c>
      <c r="F110" s="110" t="s">
        <v>5569</v>
      </c>
      <c r="G110" s="110" t="s">
        <v>70</v>
      </c>
      <c r="H110" s="105" t="s">
        <v>5453</v>
      </c>
      <c r="I110" s="105" t="s">
        <v>5453</v>
      </c>
      <c r="J110" s="105" t="s">
        <v>5442</v>
      </c>
      <c r="K110" s="104"/>
      <c r="L110" s="104"/>
      <c r="M110" s="106" cm="1">
        <f t="array" ref="M110">SUM(N110/2)</f>
        <v>15</v>
      </c>
      <c r="N110" s="59">
        <v>30</v>
      </c>
      <c r="O110" s="59">
        <v>30</v>
      </c>
      <c r="P110" s="106"/>
      <c r="Q110" s="106"/>
      <c r="R110" s="106"/>
      <c r="S110" s="105" t="s">
        <v>5454</v>
      </c>
      <c r="T110" s="111" t="s">
        <v>5444</v>
      </c>
      <c r="U110" s="51"/>
      <c r="V110" s="61"/>
      <c r="W110" s="61"/>
      <c r="X110" s="61"/>
      <c r="Y110" s="61"/>
      <c r="Z110" s="53">
        <f t="shared" si="1"/>
        <v>0</v>
      </c>
    </row>
    <row r="111" spans="1:26" ht="16" customHeight="1" x14ac:dyDescent="0.2">
      <c r="A111" s="2"/>
      <c r="B111" s="109">
        <v>840490765689</v>
      </c>
      <c r="C111" s="110" t="s">
        <v>5662</v>
      </c>
      <c r="D111" s="110" t="s">
        <v>5663</v>
      </c>
      <c r="E111" s="104" t="e" cm="1">
        <f t="array" ref="E111">_xlfn.XLOOKUP(C111,Master!E1:E2386,Master!H1:H2386)</f>
        <v>#N/A</v>
      </c>
      <c r="F111" s="110" t="s">
        <v>5569</v>
      </c>
      <c r="G111" s="110" t="s">
        <v>5463</v>
      </c>
      <c r="H111" s="105" t="s">
        <v>5453</v>
      </c>
      <c r="I111" s="105" t="s">
        <v>5453</v>
      </c>
      <c r="J111" s="105" t="s">
        <v>5442</v>
      </c>
      <c r="K111" s="104"/>
      <c r="L111" s="104"/>
      <c r="M111" s="106" cm="1">
        <f t="array" ref="M111">SUM(N111/2)</f>
        <v>15</v>
      </c>
      <c r="N111" s="59">
        <v>30</v>
      </c>
      <c r="O111" s="59">
        <v>30</v>
      </c>
      <c r="P111" s="106"/>
      <c r="Q111" s="106"/>
      <c r="R111" s="106"/>
      <c r="S111" s="105" t="s">
        <v>5454</v>
      </c>
      <c r="T111" s="111" t="s">
        <v>5444</v>
      </c>
      <c r="U111" s="51"/>
      <c r="V111" s="61"/>
      <c r="W111" s="61"/>
      <c r="X111" s="61"/>
      <c r="Y111" s="61"/>
      <c r="Z111" s="53">
        <f t="shared" si="1"/>
        <v>0</v>
      </c>
    </row>
    <row r="112" spans="1:26" ht="16" customHeight="1" x14ac:dyDescent="0.2">
      <c r="A112" s="2"/>
      <c r="B112" s="109">
        <v>840490765696</v>
      </c>
      <c r="C112" s="110" t="s">
        <v>5664</v>
      </c>
      <c r="D112" s="110" t="s">
        <v>5665</v>
      </c>
      <c r="E112" s="104" t="e" cm="1">
        <f t="array" ref="E112">_xlfn.XLOOKUP(C112,Master!E1:E2386,Master!H1:H2386)</f>
        <v>#N/A</v>
      </c>
      <c r="F112" s="110" t="s">
        <v>5569</v>
      </c>
      <c r="G112" s="110" t="s">
        <v>285</v>
      </c>
      <c r="H112" s="105" t="s">
        <v>5453</v>
      </c>
      <c r="I112" s="105" t="s">
        <v>5453</v>
      </c>
      <c r="J112" s="105" t="s">
        <v>5442</v>
      </c>
      <c r="K112" s="104"/>
      <c r="L112" s="104"/>
      <c r="M112" s="106" cm="1">
        <f t="array" ref="M112">SUM(N112/2)</f>
        <v>15</v>
      </c>
      <c r="N112" s="59">
        <v>30</v>
      </c>
      <c r="O112" s="59">
        <v>30</v>
      </c>
      <c r="P112" s="106"/>
      <c r="Q112" s="106"/>
      <c r="R112" s="106"/>
      <c r="S112" s="105" t="s">
        <v>5454</v>
      </c>
      <c r="T112" s="111" t="s">
        <v>5444</v>
      </c>
      <c r="U112" s="51"/>
      <c r="V112" s="61"/>
      <c r="W112" s="61"/>
      <c r="X112" s="61"/>
      <c r="Y112" s="61"/>
      <c r="Z112" s="53">
        <f t="shared" si="1"/>
        <v>0</v>
      </c>
    </row>
    <row r="113" spans="1:26" ht="16" customHeight="1" x14ac:dyDescent="0.2">
      <c r="A113" s="2"/>
      <c r="B113" s="109">
        <v>840490765702</v>
      </c>
      <c r="C113" s="110" t="s">
        <v>5666</v>
      </c>
      <c r="D113" s="110" t="s">
        <v>5667</v>
      </c>
      <c r="E113" s="104" t="e" cm="1">
        <f t="array" ref="E113">_xlfn.XLOOKUP(C113,Master!E1:E2386,Master!H1:H2386)</f>
        <v>#N/A</v>
      </c>
      <c r="F113" s="110" t="s">
        <v>1900</v>
      </c>
      <c r="G113" s="110" t="s">
        <v>61</v>
      </c>
      <c r="H113" s="105" t="s">
        <v>5453</v>
      </c>
      <c r="I113" s="105" t="s">
        <v>5453</v>
      </c>
      <c r="J113" s="105" t="s">
        <v>5442</v>
      </c>
      <c r="K113" s="104"/>
      <c r="L113" s="104"/>
      <c r="M113" s="106" cm="1">
        <f t="array" ref="M113">SUM(N113/2)</f>
        <v>30</v>
      </c>
      <c r="N113" s="59">
        <v>60</v>
      </c>
      <c r="O113" s="59">
        <v>60</v>
      </c>
      <c r="P113" s="106"/>
      <c r="Q113" s="106"/>
      <c r="R113" s="106"/>
      <c r="S113" s="105" t="s">
        <v>5454</v>
      </c>
      <c r="T113" s="111" t="s">
        <v>5444</v>
      </c>
      <c r="U113" s="51"/>
      <c r="V113" s="61"/>
      <c r="W113" s="61"/>
      <c r="X113" s="61"/>
      <c r="Y113" s="61"/>
      <c r="Z113" s="53">
        <f t="shared" si="1"/>
        <v>0</v>
      </c>
    </row>
    <row r="114" spans="1:26" ht="16" customHeight="1" x14ac:dyDescent="0.2">
      <c r="A114" s="2"/>
      <c r="B114" s="109">
        <v>840490765719</v>
      </c>
      <c r="C114" s="110" t="s">
        <v>5668</v>
      </c>
      <c r="D114" s="110" t="s">
        <v>5669</v>
      </c>
      <c r="E114" s="104" t="e" cm="1">
        <f t="array" ref="E114">_xlfn.XLOOKUP(C114,Master!E1:E2386,Master!H1:H2386)</f>
        <v>#N/A</v>
      </c>
      <c r="F114" s="110" t="s">
        <v>1900</v>
      </c>
      <c r="G114" s="110" t="s">
        <v>64</v>
      </c>
      <c r="H114" s="105" t="s">
        <v>5453</v>
      </c>
      <c r="I114" s="105" t="s">
        <v>5453</v>
      </c>
      <c r="J114" s="105" t="s">
        <v>5442</v>
      </c>
      <c r="K114" s="104"/>
      <c r="L114" s="104"/>
      <c r="M114" s="106" cm="1">
        <f t="array" ref="M114">SUM(N114/2)</f>
        <v>30</v>
      </c>
      <c r="N114" s="59">
        <v>60</v>
      </c>
      <c r="O114" s="59">
        <v>60</v>
      </c>
      <c r="P114" s="106"/>
      <c r="Q114" s="106"/>
      <c r="R114" s="106"/>
      <c r="S114" s="105" t="s">
        <v>5454</v>
      </c>
      <c r="T114" s="111" t="s">
        <v>5444</v>
      </c>
      <c r="U114" s="51"/>
      <c r="V114" s="61"/>
      <c r="W114" s="61"/>
      <c r="X114" s="61"/>
      <c r="Y114" s="61"/>
      <c r="Z114" s="53">
        <f t="shared" si="1"/>
        <v>0</v>
      </c>
    </row>
    <row r="115" spans="1:26" ht="16" customHeight="1" x14ac:dyDescent="0.2">
      <c r="A115" s="2"/>
      <c r="B115" s="109">
        <v>840490765726</v>
      </c>
      <c r="C115" s="110" t="s">
        <v>5670</v>
      </c>
      <c r="D115" s="110" t="s">
        <v>5671</v>
      </c>
      <c r="E115" s="104" t="e" cm="1">
        <f t="array" ref="E115">_xlfn.XLOOKUP(C115,Master!E1:E2386,Master!H1:H2386)</f>
        <v>#N/A</v>
      </c>
      <c r="F115" s="110" t="s">
        <v>1900</v>
      </c>
      <c r="G115" s="110" t="s">
        <v>67</v>
      </c>
      <c r="H115" s="105" t="s">
        <v>5453</v>
      </c>
      <c r="I115" s="105" t="s">
        <v>5453</v>
      </c>
      <c r="J115" s="105" t="s">
        <v>5442</v>
      </c>
      <c r="K115" s="104"/>
      <c r="L115" s="104"/>
      <c r="M115" s="106" cm="1">
        <f t="array" ref="M115">SUM(N115/2)</f>
        <v>30</v>
      </c>
      <c r="N115" s="59">
        <v>60</v>
      </c>
      <c r="O115" s="59">
        <v>60</v>
      </c>
      <c r="P115" s="106"/>
      <c r="Q115" s="106"/>
      <c r="R115" s="106"/>
      <c r="S115" s="105" t="s">
        <v>5454</v>
      </c>
      <c r="T115" s="111" t="s">
        <v>5444</v>
      </c>
      <c r="U115" s="51"/>
      <c r="V115" s="61"/>
      <c r="W115" s="61"/>
      <c r="X115" s="61"/>
      <c r="Y115" s="61"/>
      <c r="Z115" s="53">
        <f t="shared" si="1"/>
        <v>0</v>
      </c>
    </row>
    <row r="116" spans="1:26" ht="16" customHeight="1" x14ac:dyDescent="0.2">
      <c r="A116" s="2"/>
      <c r="B116" s="109">
        <v>840490765733</v>
      </c>
      <c r="C116" s="110" t="s">
        <v>5672</v>
      </c>
      <c r="D116" s="110" t="s">
        <v>5673</v>
      </c>
      <c r="E116" s="104" t="e" cm="1">
        <f t="array" ref="E116">_xlfn.XLOOKUP(C116,Master!E1:E2386,Master!H1:H2386)</f>
        <v>#N/A</v>
      </c>
      <c r="F116" s="110" t="s">
        <v>1900</v>
      </c>
      <c r="G116" s="110" t="s">
        <v>70</v>
      </c>
      <c r="H116" s="105" t="s">
        <v>5453</v>
      </c>
      <c r="I116" s="105" t="s">
        <v>5453</v>
      </c>
      <c r="J116" s="105" t="s">
        <v>5442</v>
      </c>
      <c r="K116" s="104"/>
      <c r="L116" s="104"/>
      <c r="M116" s="106" cm="1">
        <f t="array" ref="M116">SUM(N116/2)</f>
        <v>30</v>
      </c>
      <c r="N116" s="59">
        <v>60</v>
      </c>
      <c r="O116" s="59">
        <v>60</v>
      </c>
      <c r="P116" s="106"/>
      <c r="Q116" s="106"/>
      <c r="R116" s="106"/>
      <c r="S116" s="105" t="s">
        <v>5454</v>
      </c>
      <c r="T116" s="111" t="s">
        <v>5444</v>
      </c>
      <c r="U116" s="51"/>
      <c r="V116" s="61"/>
      <c r="W116" s="61"/>
      <c r="X116" s="61"/>
      <c r="Y116" s="61"/>
      <c r="Z116" s="53">
        <f t="shared" si="1"/>
        <v>0</v>
      </c>
    </row>
    <row r="117" spans="1:26" ht="16" customHeight="1" x14ac:dyDescent="0.2">
      <c r="A117" s="2"/>
      <c r="B117" s="109">
        <v>840490765740</v>
      </c>
      <c r="C117" s="110" t="s">
        <v>5674</v>
      </c>
      <c r="D117" s="110" t="s">
        <v>5675</v>
      </c>
      <c r="E117" s="104" t="e" cm="1">
        <f t="array" ref="E117">_xlfn.XLOOKUP(C117,Master!E1:E2386,Master!H1:H2386)</f>
        <v>#N/A</v>
      </c>
      <c r="F117" s="110" t="s">
        <v>1900</v>
      </c>
      <c r="G117" s="110" t="s">
        <v>5463</v>
      </c>
      <c r="H117" s="105" t="s">
        <v>5453</v>
      </c>
      <c r="I117" s="105" t="s">
        <v>5453</v>
      </c>
      <c r="J117" s="105" t="s">
        <v>5442</v>
      </c>
      <c r="K117" s="104"/>
      <c r="L117" s="104"/>
      <c r="M117" s="106" cm="1">
        <f t="array" ref="M117">SUM(N117/2)</f>
        <v>30</v>
      </c>
      <c r="N117" s="59">
        <v>60</v>
      </c>
      <c r="O117" s="59">
        <v>60</v>
      </c>
      <c r="P117" s="106"/>
      <c r="Q117" s="106"/>
      <c r="R117" s="106"/>
      <c r="S117" s="105" t="s">
        <v>5454</v>
      </c>
      <c r="T117" s="111" t="s">
        <v>5444</v>
      </c>
      <c r="U117" s="51"/>
      <c r="V117" s="61"/>
      <c r="W117" s="61"/>
      <c r="X117" s="61"/>
      <c r="Y117" s="61"/>
      <c r="Z117" s="53">
        <f t="shared" si="1"/>
        <v>0</v>
      </c>
    </row>
    <row r="118" spans="1:26" ht="16" customHeight="1" x14ac:dyDescent="0.2">
      <c r="A118" s="2"/>
      <c r="B118" s="109">
        <v>840490765757</v>
      </c>
      <c r="C118" s="110" t="s">
        <v>5676</v>
      </c>
      <c r="D118" s="110" t="s">
        <v>5677</v>
      </c>
      <c r="E118" s="104" t="e" cm="1">
        <f t="array" ref="E118">_xlfn.XLOOKUP(C118,Master!E1:E2386,Master!H1:H2386)</f>
        <v>#N/A</v>
      </c>
      <c r="F118" s="110" t="s">
        <v>1900</v>
      </c>
      <c r="G118" s="110" t="s">
        <v>285</v>
      </c>
      <c r="H118" s="105" t="s">
        <v>5453</v>
      </c>
      <c r="I118" s="105" t="s">
        <v>5453</v>
      </c>
      <c r="J118" s="105" t="s">
        <v>5442</v>
      </c>
      <c r="K118" s="104"/>
      <c r="L118" s="104"/>
      <c r="M118" s="106" cm="1">
        <f t="array" ref="M118">SUM(N118/2)</f>
        <v>30</v>
      </c>
      <c r="N118" s="59">
        <v>60</v>
      </c>
      <c r="O118" s="59">
        <v>60</v>
      </c>
      <c r="P118" s="106"/>
      <c r="Q118" s="106"/>
      <c r="R118" s="106"/>
      <c r="S118" s="105" t="s">
        <v>5454</v>
      </c>
      <c r="T118" s="111" t="s">
        <v>5444</v>
      </c>
      <c r="U118" s="51"/>
      <c r="V118" s="61"/>
      <c r="W118" s="61"/>
      <c r="X118" s="61"/>
      <c r="Y118" s="61"/>
      <c r="Z118" s="53">
        <f t="shared" si="1"/>
        <v>0</v>
      </c>
    </row>
    <row r="119" spans="1:26" ht="16" customHeight="1" x14ac:dyDescent="0.2">
      <c r="A119" s="2"/>
      <c r="B119" s="109">
        <v>840490765764</v>
      </c>
      <c r="C119" s="110" t="s">
        <v>5678</v>
      </c>
      <c r="D119" s="110" t="s">
        <v>5679</v>
      </c>
      <c r="E119" s="104" t="e" cm="1">
        <f t="array" ref="E119">_xlfn.XLOOKUP(C119,Master!E1:E2386,Master!H1:H2386)</f>
        <v>#N/A</v>
      </c>
      <c r="F119" s="110" t="s">
        <v>1900</v>
      </c>
      <c r="G119" s="110" t="s">
        <v>61</v>
      </c>
      <c r="H119" s="105" t="s">
        <v>5453</v>
      </c>
      <c r="I119" s="105" t="s">
        <v>5453</v>
      </c>
      <c r="J119" s="105" t="s">
        <v>5442</v>
      </c>
      <c r="K119" s="104"/>
      <c r="L119" s="104"/>
      <c r="M119" s="106" cm="1">
        <f t="array" ref="M119">SUM(N119/2)</f>
        <v>15</v>
      </c>
      <c r="N119" s="59">
        <v>30</v>
      </c>
      <c r="O119" s="59">
        <v>30</v>
      </c>
      <c r="P119" s="106"/>
      <c r="Q119" s="106"/>
      <c r="R119" s="106"/>
      <c r="S119" s="105" t="s">
        <v>5454</v>
      </c>
      <c r="T119" s="111" t="s">
        <v>5444</v>
      </c>
      <c r="U119" s="51"/>
      <c r="V119" s="61"/>
      <c r="W119" s="61"/>
      <c r="X119" s="61"/>
      <c r="Y119" s="61"/>
      <c r="Z119" s="53">
        <f t="shared" si="1"/>
        <v>0</v>
      </c>
    </row>
    <row r="120" spans="1:26" ht="16" customHeight="1" x14ac:dyDescent="0.2">
      <c r="A120" s="2"/>
      <c r="B120" s="109">
        <v>840490765771</v>
      </c>
      <c r="C120" s="110" t="s">
        <v>5680</v>
      </c>
      <c r="D120" s="110" t="s">
        <v>5681</v>
      </c>
      <c r="E120" s="104" t="e" cm="1">
        <f t="array" ref="E120">_xlfn.XLOOKUP(C120,Master!E1:E2386,Master!H1:H2386)</f>
        <v>#N/A</v>
      </c>
      <c r="F120" s="110" t="s">
        <v>1900</v>
      </c>
      <c r="G120" s="110" t="s">
        <v>64</v>
      </c>
      <c r="H120" s="105" t="s">
        <v>5453</v>
      </c>
      <c r="I120" s="105" t="s">
        <v>5453</v>
      </c>
      <c r="J120" s="105" t="s">
        <v>5442</v>
      </c>
      <c r="K120" s="104"/>
      <c r="L120" s="104"/>
      <c r="M120" s="106" cm="1">
        <f t="array" ref="M120">SUM(N120/2)</f>
        <v>15</v>
      </c>
      <c r="N120" s="59">
        <v>30</v>
      </c>
      <c r="O120" s="59">
        <v>30</v>
      </c>
      <c r="P120" s="106"/>
      <c r="Q120" s="106"/>
      <c r="R120" s="106"/>
      <c r="S120" s="105" t="s">
        <v>5454</v>
      </c>
      <c r="T120" s="111" t="s">
        <v>5444</v>
      </c>
      <c r="U120" s="51"/>
      <c r="V120" s="61"/>
      <c r="W120" s="61"/>
      <c r="X120" s="61"/>
      <c r="Y120" s="61"/>
      <c r="Z120" s="53">
        <f t="shared" si="1"/>
        <v>0</v>
      </c>
    </row>
    <row r="121" spans="1:26" ht="16" customHeight="1" x14ac:dyDescent="0.2">
      <c r="A121" s="2"/>
      <c r="B121" s="109">
        <v>840490765788</v>
      </c>
      <c r="C121" s="110" t="s">
        <v>5682</v>
      </c>
      <c r="D121" s="110" t="s">
        <v>5683</v>
      </c>
      <c r="E121" s="104" t="e" cm="1">
        <f t="array" ref="E121">_xlfn.XLOOKUP(C121,Master!E1:E2386,Master!H1:H2386)</f>
        <v>#N/A</v>
      </c>
      <c r="F121" s="110" t="s">
        <v>1900</v>
      </c>
      <c r="G121" s="110" t="s">
        <v>67</v>
      </c>
      <c r="H121" s="105" t="s">
        <v>5453</v>
      </c>
      <c r="I121" s="105" t="s">
        <v>5453</v>
      </c>
      <c r="J121" s="105" t="s">
        <v>5442</v>
      </c>
      <c r="K121" s="104"/>
      <c r="L121" s="104"/>
      <c r="M121" s="106" cm="1">
        <f t="array" ref="M121">SUM(N121/2)</f>
        <v>15</v>
      </c>
      <c r="N121" s="59">
        <v>30</v>
      </c>
      <c r="O121" s="59">
        <v>30</v>
      </c>
      <c r="P121" s="106"/>
      <c r="Q121" s="106"/>
      <c r="R121" s="106"/>
      <c r="S121" s="105" t="s">
        <v>5454</v>
      </c>
      <c r="T121" s="111" t="s">
        <v>5444</v>
      </c>
      <c r="U121" s="51"/>
      <c r="V121" s="61"/>
      <c r="W121" s="61"/>
      <c r="X121" s="61"/>
      <c r="Y121" s="61"/>
      <c r="Z121" s="53">
        <f t="shared" si="1"/>
        <v>0</v>
      </c>
    </row>
    <row r="122" spans="1:26" ht="16" customHeight="1" x14ac:dyDescent="0.2">
      <c r="A122" s="2"/>
      <c r="B122" s="109">
        <v>840490765795</v>
      </c>
      <c r="C122" s="110" t="s">
        <v>5684</v>
      </c>
      <c r="D122" s="110" t="s">
        <v>5685</v>
      </c>
      <c r="E122" s="104" t="e" cm="1">
        <f t="array" ref="E122">_xlfn.XLOOKUP(C122,Master!E1:E2386,Master!H1:H2386)</f>
        <v>#N/A</v>
      </c>
      <c r="F122" s="110" t="s">
        <v>1900</v>
      </c>
      <c r="G122" s="110" t="s">
        <v>70</v>
      </c>
      <c r="H122" s="105" t="s">
        <v>5453</v>
      </c>
      <c r="I122" s="105" t="s">
        <v>5453</v>
      </c>
      <c r="J122" s="105" t="s">
        <v>5442</v>
      </c>
      <c r="K122" s="104"/>
      <c r="L122" s="104"/>
      <c r="M122" s="106" cm="1">
        <f t="array" ref="M122">SUM(N122/2)</f>
        <v>15</v>
      </c>
      <c r="N122" s="59">
        <v>30</v>
      </c>
      <c r="O122" s="59">
        <v>30</v>
      </c>
      <c r="P122" s="106"/>
      <c r="Q122" s="106"/>
      <c r="R122" s="106"/>
      <c r="S122" s="105" t="s">
        <v>5454</v>
      </c>
      <c r="T122" s="111" t="s">
        <v>5444</v>
      </c>
      <c r="U122" s="51"/>
      <c r="V122" s="61"/>
      <c r="W122" s="61"/>
      <c r="X122" s="61"/>
      <c r="Y122" s="61"/>
      <c r="Z122" s="53">
        <f t="shared" si="1"/>
        <v>0</v>
      </c>
    </row>
    <row r="123" spans="1:26" ht="16" customHeight="1" x14ac:dyDescent="0.2">
      <c r="A123" s="2"/>
      <c r="B123" s="109">
        <v>840490765801</v>
      </c>
      <c r="C123" s="110" t="s">
        <v>5686</v>
      </c>
      <c r="D123" s="110" t="s">
        <v>5687</v>
      </c>
      <c r="E123" s="104" t="e" cm="1">
        <f t="array" ref="E123">_xlfn.XLOOKUP(C123,Master!E1:E2386,Master!H1:H2386)</f>
        <v>#N/A</v>
      </c>
      <c r="F123" s="110" t="s">
        <v>1900</v>
      </c>
      <c r="G123" s="110" t="s">
        <v>5463</v>
      </c>
      <c r="H123" s="105" t="s">
        <v>5453</v>
      </c>
      <c r="I123" s="105" t="s">
        <v>5453</v>
      </c>
      <c r="J123" s="105" t="s">
        <v>5442</v>
      </c>
      <c r="K123" s="104"/>
      <c r="L123" s="104"/>
      <c r="M123" s="106" cm="1">
        <f t="array" ref="M123">SUM(N123/2)</f>
        <v>15</v>
      </c>
      <c r="N123" s="59">
        <v>30</v>
      </c>
      <c r="O123" s="59">
        <v>30</v>
      </c>
      <c r="P123" s="106"/>
      <c r="Q123" s="106"/>
      <c r="R123" s="106"/>
      <c r="S123" s="105" t="s">
        <v>5454</v>
      </c>
      <c r="T123" s="111" t="s">
        <v>5444</v>
      </c>
      <c r="U123" s="51"/>
      <c r="V123" s="61"/>
      <c r="W123" s="61"/>
      <c r="X123" s="61"/>
      <c r="Y123" s="61"/>
      <c r="Z123" s="53">
        <f t="shared" si="1"/>
        <v>0</v>
      </c>
    </row>
    <row r="124" spans="1:26" ht="16" customHeight="1" x14ac:dyDescent="0.2">
      <c r="A124" s="2"/>
      <c r="B124" s="109">
        <v>840490765818</v>
      </c>
      <c r="C124" s="110" t="s">
        <v>5688</v>
      </c>
      <c r="D124" s="110" t="s">
        <v>5689</v>
      </c>
      <c r="E124" s="104" t="e" cm="1">
        <f t="array" ref="E124">_xlfn.XLOOKUP(C124,Master!E1:E2386,Master!H1:H2386)</f>
        <v>#N/A</v>
      </c>
      <c r="F124" s="110" t="s">
        <v>1900</v>
      </c>
      <c r="G124" s="110" t="s">
        <v>285</v>
      </c>
      <c r="H124" s="105" t="s">
        <v>5453</v>
      </c>
      <c r="I124" s="105" t="s">
        <v>5453</v>
      </c>
      <c r="J124" s="105" t="s">
        <v>5442</v>
      </c>
      <c r="K124" s="104"/>
      <c r="L124" s="104"/>
      <c r="M124" s="106" cm="1">
        <f t="array" ref="M124">SUM(N124/2)</f>
        <v>15</v>
      </c>
      <c r="N124" s="59">
        <v>30</v>
      </c>
      <c r="O124" s="59">
        <v>30</v>
      </c>
      <c r="P124" s="106"/>
      <c r="Q124" s="106"/>
      <c r="R124" s="106"/>
      <c r="S124" s="105" t="s">
        <v>5454</v>
      </c>
      <c r="T124" s="111" t="s">
        <v>5444</v>
      </c>
      <c r="U124" s="51"/>
      <c r="V124" s="61"/>
      <c r="W124" s="61"/>
      <c r="X124" s="61"/>
      <c r="Y124" s="61"/>
      <c r="Z124" s="53">
        <f t="shared" si="1"/>
        <v>0</v>
      </c>
    </row>
    <row r="125" spans="1:26" ht="16" customHeight="1" x14ac:dyDescent="0.2">
      <c r="A125" s="2"/>
      <c r="B125" s="109">
        <v>840490765825</v>
      </c>
      <c r="C125" s="110" t="s">
        <v>5690</v>
      </c>
      <c r="D125" s="110" t="s">
        <v>5691</v>
      </c>
      <c r="E125" s="104" t="e" cm="1">
        <f t="array" ref="E125">_xlfn.XLOOKUP(C125,Master!E1:E2386,Master!H1:H2386)</f>
        <v>#N/A</v>
      </c>
      <c r="F125" s="110" t="s">
        <v>5692</v>
      </c>
      <c r="G125" s="110" t="s">
        <v>61</v>
      </c>
      <c r="H125" s="105" t="s">
        <v>5453</v>
      </c>
      <c r="I125" s="105" t="s">
        <v>5453</v>
      </c>
      <c r="J125" s="105" t="s">
        <v>5442</v>
      </c>
      <c r="K125" s="104"/>
      <c r="L125" s="104"/>
      <c r="M125" s="106" cm="1">
        <f t="array" ref="M125">SUM(N125/2)</f>
        <v>15</v>
      </c>
      <c r="N125" s="59">
        <v>30</v>
      </c>
      <c r="O125" s="59">
        <v>30</v>
      </c>
      <c r="P125" s="106"/>
      <c r="Q125" s="106"/>
      <c r="R125" s="106"/>
      <c r="S125" s="105" t="s">
        <v>5454</v>
      </c>
      <c r="T125" s="111" t="s">
        <v>5444</v>
      </c>
      <c r="U125" s="51"/>
      <c r="V125" s="61"/>
      <c r="W125" s="61"/>
      <c r="X125" s="61"/>
      <c r="Y125" s="61"/>
      <c r="Z125" s="53">
        <f t="shared" si="1"/>
        <v>0</v>
      </c>
    </row>
    <row r="126" spans="1:26" ht="16" customHeight="1" x14ac:dyDescent="0.2">
      <c r="A126" s="2"/>
      <c r="B126" s="109">
        <v>840490765832</v>
      </c>
      <c r="C126" s="110" t="s">
        <v>5693</v>
      </c>
      <c r="D126" s="110" t="s">
        <v>5694</v>
      </c>
      <c r="E126" s="104" t="e" cm="1">
        <f t="array" ref="E126">_xlfn.XLOOKUP(C126,Master!E1:E2386,Master!H1:H2386)</f>
        <v>#N/A</v>
      </c>
      <c r="F126" s="110" t="s">
        <v>5692</v>
      </c>
      <c r="G126" s="110" t="s">
        <v>64</v>
      </c>
      <c r="H126" s="105" t="s">
        <v>5453</v>
      </c>
      <c r="I126" s="105" t="s">
        <v>5453</v>
      </c>
      <c r="J126" s="105" t="s">
        <v>5442</v>
      </c>
      <c r="K126" s="104"/>
      <c r="L126" s="104"/>
      <c r="M126" s="106" cm="1">
        <f t="array" ref="M126">SUM(N126/2)</f>
        <v>15</v>
      </c>
      <c r="N126" s="59">
        <v>30</v>
      </c>
      <c r="O126" s="59">
        <v>30</v>
      </c>
      <c r="P126" s="106"/>
      <c r="Q126" s="106"/>
      <c r="R126" s="106"/>
      <c r="S126" s="105" t="s">
        <v>5454</v>
      </c>
      <c r="T126" s="111" t="s">
        <v>5444</v>
      </c>
      <c r="U126" s="51"/>
      <c r="V126" s="61"/>
      <c r="W126" s="61"/>
      <c r="X126" s="61"/>
      <c r="Y126" s="61"/>
      <c r="Z126" s="53">
        <f t="shared" si="1"/>
        <v>0</v>
      </c>
    </row>
    <row r="127" spans="1:26" ht="16" customHeight="1" x14ac:dyDescent="0.2">
      <c r="A127" s="2"/>
      <c r="B127" s="109">
        <v>840490765849</v>
      </c>
      <c r="C127" s="110" t="s">
        <v>5695</v>
      </c>
      <c r="D127" s="110" t="s">
        <v>5696</v>
      </c>
      <c r="E127" s="104" t="e" cm="1">
        <f t="array" ref="E127">_xlfn.XLOOKUP(C127,Master!E1:E2386,Master!H1:H2386)</f>
        <v>#N/A</v>
      </c>
      <c r="F127" s="110" t="s">
        <v>5692</v>
      </c>
      <c r="G127" s="110" t="s">
        <v>67</v>
      </c>
      <c r="H127" s="105" t="s">
        <v>5453</v>
      </c>
      <c r="I127" s="105" t="s">
        <v>5453</v>
      </c>
      <c r="J127" s="105" t="s">
        <v>5442</v>
      </c>
      <c r="K127" s="104"/>
      <c r="L127" s="104"/>
      <c r="M127" s="106" cm="1">
        <f t="array" ref="M127">SUM(N127/2)</f>
        <v>15</v>
      </c>
      <c r="N127" s="59">
        <v>30</v>
      </c>
      <c r="O127" s="59">
        <v>30</v>
      </c>
      <c r="P127" s="106"/>
      <c r="Q127" s="106"/>
      <c r="R127" s="106"/>
      <c r="S127" s="105" t="s">
        <v>5454</v>
      </c>
      <c r="T127" s="111" t="s">
        <v>5444</v>
      </c>
      <c r="U127" s="51"/>
      <c r="V127" s="61"/>
      <c r="W127" s="61"/>
      <c r="X127" s="61"/>
      <c r="Y127" s="61"/>
      <c r="Z127" s="53">
        <f t="shared" si="1"/>
        <v>0</v>
      </c>
    </row>
    <row r="128" spans="1:26" ht="16" customHeight="1" x14ac:dyDescent="0.2">
      <c r="A128" s="2"/>
      <c r="B128" s="109">
        <v>840490765856</v>
      </c>
      <c r="C128" s="110" t="s">
        <v>5697</v>
      </c>
      <c r="D128" s="110" t="s">
        <v>5698</v>
      </c>
      <c r="E128" s="104" t="e" cm="1">
        <f t="array" ref="E128">_xlfn.XLOOKUP(C128,Master!E1:E2386,Master!H1:H2386)</f>
        <v>#N/A</v>
      </c>
      <c r="F128" s="110" t="s">
        <v>5692</v>
      </c>
      <c r="G128" s="110" t="s">
        <v>70</v>
      </c>
      <c r="H128" s="105" t="s">
        <v>5453</v>
      </c>
      <c r="I128" s="105" t="s">
        <v>5453</v>
      </c>
      <c r="J128" s="105" t="s">
        <v>5442</v>
      </c>
      <c r="K128" s="104"/>
      <c r="L128" s="104"/>
      <c r="M128" s="106" cm="1">
        <f t="array" ref="M128">SUM(N128/2)</f>
        <v>15</v>
      </c>
      <c r="N128" s="59">
        <v>30</v>
      </c>
      <c r="O128" s="59">
        <v>30</v>
      </c>
      <c r="P128" s="106"/>
      <c r="Q128" s="106"/>
      <c r="R128" s="106"/>
      <c r="S128" s="105" t="s">
        <v>5454</v>
      </c>
      <c r="T128" s="111" t="s">
        <v>5444</v>
      </c>
      <c r="U128" s="51"/>
      <c r="V128" s="61"/>
      <c r="W128" s="61"/>
      <c r="X128" s="61"/>
      <c r="Y128" s="61"/>
      <c r="Z128" s="53">
        <f t="shared" si="1"/>
        <v>0</v>
      </c>
    </row>
    <row r="129" spans="1:26" ht="16" customHeight="1" x14ac:dyDescent="0.2">
      <c r="A129" s="2"/>
      <c r="B129" s="109">
        <v>840490765863</v>
      </c>
      <c r="C129" s="110" t="s">
        <v>5699</v>
      </c>
      <c r="D129" s="110" t="s">
        <v>5700</v>
      </c>
      <c r="E129" s="104" t="e" cm="1">
        <f t="array" ref="E129">_xlfn.XLOOKUP(C129,Master!E1:E2386,Master!H1:H2386)</f>
        <v>#N/A</v>
      </c>
      <c r="F129" s="110" t="s">
        <v>5692</v>
      </c>
      <c r="G129" s="110" t="s">
        <v>5463</v>
      </c>
      <c r="H129" s="105" t="s">
        <v>5453</v>
      </c>
      <c r="I129" s="105" t="s">
        <v>5453</v>
      </c>
      <c r="J129" s="105" t="s">
        <v>5442</v>
      </c>
      <c r="K129" s="104"/>
      <c r="L129" s="104"/>
      <c r="M129" s="106" cm="1">
        <f t="array" ref="M129">SUM(N129/2)</f>
        <v>15</v>
      </c>
      <c r="N129" s="59">
        <v>30</v>
      </c>
      <c r="O129" s="59">
        <v>30</v>
      </c>
      <c r="P129" s="106"/>
      <c r="Q129" s="106"/>
      <c r="R129" s="106"/>
      <c r="S129" s="105" t="s">
        <v>5454</v>
      </c>
      <c r="T129" s="111" t="s">
        <v>5444</v>
      </c>
      <c r="U129" s="51"/>
      <c r="V129" s="61"/>
      <c r="W129" s="61"/>
      <c r="X129" s="61"/>
      <c r="Y129" s="61"/>
      <c r="Z129" s="53">
        <f t="shared" si="1"/>
        <v>0</v>
      </c>
    </row>
    <row r="130" spans="1:26" ht="16" customHeight="1" x14ac:dyDescent="0.2">
      <c r="A130" s="2"/>
      <c r="B130" s="109">
        <v>840490765870</v>
      </c>
      <c r="C130" s="110" t="s">
        <v>5701</v>
      </c>
      <c r="D130" s="110" t="s">
        <v>5702</v>
      </c>
      <c r="E130" s="104" t="e" cm="1">
        <f t="array" ref="E130">_xlfn.XLOOKUP(C130,Master!E1:E2386,Master!H1:H2386)</f>
        <v>#N/A</v>
      </c>
      <c r="F130" s="110" t="s">
        <v>5692</v>
      </c>
      <c r="G130" s="110" t="s">
        <v>285</v>
      </c>
      <c r="H130" s="105" t="s">
        <v>5453</v>
      </c>
      <c r="I130" s="105" t="s">
        <v>5453</v>
      </c>
      <c r="J130" s="105" t="s">
        <v>5442</v>
      </c>
      <c r="K130" s="104"/>
      <c r="L130" s="104"/>
      <c r="M130" s="106" cm="1">
        <f t="array" ref="M130">SUM(N130/2)</f>
        <v>15</v>
      </c>
      <c r="N130" s="59">
        <v>30</v>
      </c>
      <c r="O130" s="59">
        <v>30</v>
      </c>
      <c r="P130" s="106"/>
      <c r="Q130" s="106"/>
      <c r="R130" s="106"/>
      <c r="S130" s="105" t="s">
        <v>5454</v>
      </c>
      <c r="T130" s="111" t="s">
        <v>5444</v>
      </c>
      <c r="U130" s="51"/>
      <c r="V130" s="61"/>
      <c r="W130" s="61"/>
      <c r="X130" s="61"/>
      <c r="Y130" s="61"/>
      <c r="Z130" s="53">
        <f t="shared" si="1"/>
        <v>0</v>
      </c>
    </row>
    <row r="131" spans="1:26" ht="16" customHeight="1" x14ac:dyDescent="0.2">
      <c r="A131" s="2"/>
      <c r="B131" s="109">
        <v>840490765887</v>
      </c>
      <c r="C131" s="110" t="s">
        <v>5703</v>
      </c>
      <c r="D131" s="110" t="s">
        <v>5704</v>
      </c>
      <c r="E131" s="104" t="e" cm="1">
        <f t="array" ref="E131">_xlfn.XLOOKUP(C131,Master!E1:E2386,Master!H1:H2386)</f>
        <v>#N/A</v>
      </c>
      <c r="F131" s="110" t="s">
        <v>5569</v>
      </c>
      <c r="G131" s="110" t="s">
        <v>61</v>
      </c>
      <c r="H131" s="105" t="s">
        <v>5453</v>
      </c>
      <c r="I131" s="105" t="s">
        <v>5453</v>
      </c>
      <c r="J131" s="105" t="s">
        <v>5442</v>
      </c>
      <c r="K131" s="104"/>
      <c r="L131" s="104"/>
      <c r="M131" s="106" cm="1">
        <f t="array" ref="M131">SUM(N131/2)</f>
        <v>15</v>
      </c>
      <c r="N131" s="59">
        <v>30</v>
      </c>
      <c r="O131" s="59">
        <v>30</v>
      </c>
      <c r="P131" s="106"/>
      <c r="Q131" s="106"/>
      <c r="R131" s="106"/>
      <c r="S131" s="105" t="s">
        <v>5454</v>
      </c>
      <c r="T131" s="111" t="s">
        <v>5444</v>
      </c>
      <c r="U131" s="51"/>
      <c r="V131" s="61"/>
      <c r="W131" s="61"/>
      <c r="X131" s="61"/>
      <c r="Y131" s="61"/>
      <c r="Z131" s="53">
        <f t="shared" si="1"/>
        <v>0</v>
      </c>
    </row>
    <row r="132" spans="1:26" ht="16" customHeight="1" x14ac:dyDescent="0.2">
      <c r="A132" s="2"/>
      <c r="B132" s="109">
        <v>840490765894</v>
      </c>
      <c r="C132" s="110" t="s">
        <v>5705</v>
      </c>
      <c r="D132" s="110" t="s">
        <v>5706</v>
      </c>
      <c r="E132" s="104" t="e" cm="1">
        <f t="array" ref="E132">_xlfn.XLOOKUP(C132,Master!E1:E2386,Master!H1:H2386)</f>
        <v>#N/A</v>
      </c>
      <c r="F132" s="110" t="s">
        <v>5569</v>
      </c>
      <c r="G132" s="110" t="s">
        <v>64</v>
      </c>
      <c r="H132" s="105" t="s">
        <v>5453</v>
      </c>
      <c r="I132" s="105" t="s">
        <v>5453</v>
      </c>
      <c r="J132" s="105" t="s">
        <v>5442</v>
      </c>
      <c r="K132" s="104"/>
      <c r="L132" s="104"/>
      <c r="M132" s="106" cm="1">
        <f t="array" ref="M132">SUM(N132/2)</f>
        <v>15</v>
      </c>
      <c r="N132" s="59">
        <v>30</v>
      </c>
      <c r="O132" s="59">
        <v>30</v>
      </c>
      <c r="P132" s="106"/>
      <c r="Q132" s="106"/>
      <c r="R132" s="106"/>
      <c r="S132" s="105" t="s">
        <v>5454</v>
      </c>
      <c r="T132" s="111" t="s">
        <v>5444</v>
      </c>
      <c r="U132" s="51"/>
      <c r="V132" s="61"/>
      <c r="W132" s="61"/>
      <c r="X132" s="61"/>
      <c r="Y132" s="61"/>
      <c r="Z132" s="53">
        <f t="shared" si="1"/>
        <v>0</v>
      </c>
    </row>
    <row r="133" spans="1:26" ht="16" customHeight="1" x14ac:dyDescent="0.2">
      <c r="A133" s="2"/>
      <c r="B133" s="109">
        <v>840490765900</v>
      </c>
      <c r="C133" s="110" t="s">
        <v>5707</v>
      </c>
      <c r="D133" s="110" t="s">
        <v>5708</v>
      </c>
      <c r="E133" s="104" t="e" cm="1">
        <f t="array" ref="E133">_xlfn.XLOOKUP(C133,Master!E1:E2386,Master!H1:H2386)</f>
        <v>#N/A</v>
      </c>
      <c r="F133" s="110" t="s">
        <v>5569</v>
      </c>
      <c r="G133" s="110" t="s">
        <v>67</v>
      </c>
      <c r="H133" s="105" t="s">
        <v>5453</v>
      </c>
      <c r="I133" s="105" t="s">
        <v>5453</v>
      </c>
      <c r="J133" s="105" t="s">
        <v>5442</v>
      </c>
      <c r="K133" s="104"/>
      <c r="L133" s="104"/>
      <c r="M133" s="106" cm="1">
        <f t="array" ref="M133">SUM(N133/2)</f>
        <v>15</v>
      </c>
      <c r="N133" s="59">
        <v>30</v>
      </c>
      <c r="O133" s="59">
        <v>30</v>
      </c>
      <c r="P133" s="106"/>
      <c r="Q133" s="106"/>
      <c r="R133" s="106"/>
      <c r="S133" s="105" t="s">
        <v>5454</v>
      </c>
      <c r="T133" s="111" t="s">
        <v>5444</v>
      </c>
      <c r="U133" s="51"/>
      <c r="V133" s="61"/>
      <c r="W133" s="61"/>
      <c r="X133" s="61"/>
      <c r="Y133" s="61"/>
      <c r="Z133" s="53">
        <f t="shared" si="1"/>
        <v>0</v>
      </c>
    </row>
    <row r="134" spans="1:26" ht="16" customHeight="1" x14ac:dyDescent="0.2">
      <c r="A134" s="2"/>
      <c r="B134" s="109">
        <v>840490765917</v>
      </c>
      <c r="C134" s="110" t="s">
        <v>5709</v>
      </c>
      <c r="D134" s="110" t="s">
        <v>5710</v>
      </c>
      <c r="E134" s="104" t="e" cm="1">
        <f t="array" ref="E134">_xlfn.XLOOKUP(C134,Master!E1:E2386,Master!H1:H2386)</f>
        <v>#N/A</v>
      </c>
      <c r="F134" s="110" t="s">
        <v>5569</v>
      </c>
      <c r="G134" s="110" t="s">
        <v>70</v>
      </c>
      <c r="H134" s="105" t="s">
        <v>5453</v>
      </c>
      <c r="I134" s="105" t="s">
        <v>5453</v>
      </c>
      <c r="J134" s="105" t="s">
        <v>5442</v>
      </c>
      <c r="K134" s="104"/>
      <c r="L134" s="104"/>
      <c r="M134" s="106" cm="1">
        <f t="array" ref="M134">SUM(N134/2)</f>
        <v>15</v>
      </c>
      <c r="N134" s="59">
        <v>30</v>
      </c>
      <c r="O134" s="59">
        <v>30</v>
      </c>
      <c r="P134" s="106"/>
      <c r="Q134" s="106"/>
      <c r="R134" s="106"/>
      <c r="S134" s="105" t="s">
        <v>5454</v>
      </c>
      <c r="T134" s="111" t="s">
        <v>5444</v>
      </c>
      <c r="U134" s="51"/>
      <c r="V134" s="61"/>
      <c r="W134" s="61"/>
      <c r="X134" s="61"/>
      <c r="Y134" s="61"/>
      <c r="Z134" s="53">
        <f t="shared" si="1"/>
        <v>0</v>
      </c>
    </row>
    <row r="135" spans="1:26" ht="16" customHeight="1" x14ac:dyDescent="0.2">
      <c r="A135" s="2"/>
      <c r="B135" s="109">
        <v>840490765924</v>
      </c>
      <c r="C135" s="110" t="s">
        <v>5711</v>
      </c>
      <c r="D135" s="110" t="s">
        <v>5712</v>
      </c>
      <c r="E135" s="104" t="e" cm="1">
        <f t="array" ref="E135">_xlfn.XLOOKUP(C135,Master!E1:E2386,Master!H1:H2386)</f>
        <v>#N/A</v>
      </c>
      <c r="F135" s="110" t="s">
        <v>5569</v>
      </c>
      <c r="G135" s="110" t="s">
        <v>5463</v>
      </c>
      <c r="H135" s="105" t="s">
        <v>5453</v>
      </c>
      <c r="I135" s="105" t="s">
        <v>5453</v>
      </c>
      <c r="J135" s="105" t="s">
        <v>5442</v>
      </c>
      <c r="K135" s="104"/>
      <c r="L135" s="104"/>
      <c r="M135" s="106" cm="1">
        <f t="array" ref="M135">SUM(N135/2)</f>
        <v>15</v>
      </c>
      <c r="N135" s="59">
        <v>30</v>
      </c>
      <c r="O135" s="59">
        <v>30</v>
      </c>
      <c r="P135" s="106"/>
      <c r="Q135" s="106"/>
      <c r="R135" s="106"/>
      <c r="S135" s="105" t="s">
        <v>5454</v>
      </c>
      <c r="T135" s="111" t="s">
        <v>5444</v>
      </c>
      <c r="U135" s="51"/>
      <c r="V135" s="61"/>
      <c r="W135" s="61"/>
      <c r="X135" s="61"/>
      <c r="Y135" s="61"/>
      <c r="Z135" s="53">
        <f t="shared" si="1"/>
        <v>0</v>
      </c>
    </row>
    <row r="136" spans="1:26" ht="16" customHeight="1" x14ac:dyDescent="0.2">
      <c r="A136" s="2"/>
      <c r="B136" s="109">
        <v>840490765931</v>
      </c>
      <c r="C136" s="110" t="s">
        <v>5713</v>
      </c>
      <c r="D136" s="110" t="s">
        <v>5714</v>
      </c>
      <c r="E136" s="104" t="e" cm="1">
        <f t="array" ref="E136">_xlfn.XLOOKUP(C136,Master!E1:E2386,Master!H1:H2386)</f>
        <v>#N/A</v>
      </c>
      <c r="F136" s="110" t="s">
        <v>5569</v>
      </c>
      <c r="G136" s="110" t="s">
        <v>285</v>
      </c>
      <c r="H136" s="105" t="s">
        <v>5453</v>
      </c>
      <c r="I136" s="105" t="s">
        <v>5453</v>
      </c>
      <c r="J136" s="105" t="s">
        <v>5442</v>
      </c>
      <c r="K136" s="104"/>
      <c r="L136" s="104"/>
      <c r="M136" s="106" cm="1">
        <f t="array" ref="M136">SUM(N136/2)</f>
        <v>15</v>
      </c>
      <c r="N136" s="59">
        <v>30</v>
      </c>
      <c r="O136" s="59">
        <v>30</v>
      </c>
      <c r="P136" s="106"/>
      <c r="Q136" s="106"/>
      <c r="R136" s="106"/>
      <c r="S136" s="105" t="s">
        <v>5454</v>
      </c>
      <c r="T136" s="111" t="s">
        <v>5444</v>
      </c>
      <c r="U136" s="51"/>
      <c r="V136" s="61"/>
      <c r="W136" s="61"/>
      <c r="X136" s="61"/>
      <c r="Y136" s="61"/>
      <c r="Z136" s="53">
        <f t="shared" ref="Z136:Z199" si="2">(V136*M136)+(W136*M136)+(M136*X136)+(Y136*M136)</f>
        <v>0</v>
      </c>
    </row>
    <row r="137" spans="1:26" ht="16" customHeight="1" x14ac:dyDescent="0.2">
      <c r="A137" s="2"/>
      <c r="B137" s="109">
        <v>840490765948</v>
      </c>
      <c r="C137" s="110" t="s">
        <v>5715</v>
      </c>
      <c r="D137" s="110" t="s">
        <v>5716</v>
      </c>
      <c r="E137" s="104" t="e" cm="1">
        <f t="array" ref="E137">_xlfn.XLOOKUP(C137,Master!E1:E2386,Master!H1:H2386)</f>
        <v>#N/A</v>
      </c>
      <c r="F137" s="110" t="s">
        <v>5468</v>
      </c>
      <c r="G137" s="110" t="s">
        <v>61</v>
      </c>
      <c r="H137" s="105" t="s">
        <v>5453</v>
      </c>
      <c r="I137" s="105" t="s">
        <v>5453</v>
      </c>
      <c r="J137" s="105" t="s">
        <v>5442</v>
      </c>
      <c r="K137" s="104"/>
      <c r="L137" s="104"/>
      <c r="M137" s="106" cm="1">
        <f t="array" ref="M137">SUM(N137/2)</f>
        <v>15</v>
      </c>
      <c r="N137" s="59">
        <v>30</v>
      </c>
      <c r="O137" s="59">
        <v>30</v>
      </c>
      <c r="P137" s="106"/>
      <c r="Q137" s="106"/>
      <c r="R137" s="106"/>
      <c r="S137" s="105" t="s">
        <v>5454</v>
      </c>
      <c r="T137" s="111" t="s">
        <v>5444</v>
      </c>
      <c r="U137" s="51"/>
      <c r="V137" s="61"/>
      <c r="W137" s="61"/>
      <c r="X137" s="61"/>
      <c r="Y137" s="61"/>
      <c r="Z137" s="53">
        <f t="shared" si="2"/>
        <v>0</v>
      </c>
    </row>
    <row r="138" spans="1:26" ht="16" customHeight="1" x14ac:dyDescent="0.2">
      <c r="A138" s="2"/>
      <c r="B138" s="109">
        <v>840490765955</v>
      </c>
      <c r="C138" s="110" t="s">
        <v>5717</v>
      </c>
      <c r="D138" s="110" t="s">
        <v>5718</v>
      </c>
      <c r="E138" s="104" t="e" cm="1">
        <f t="array" ref="E138">_xlfn.XLOOKUP(C138,Master!E1:E2386,Master!H1:H2386)</f>
        <v>#N/A</v>
      </c>
      <c r="F138" s="110" t="s">
        <v>5468</v>
      </c>
      <c r="G138" s="110" t="s">
        <v>64</v>
      </c>
      <c r="H138" s="105" t="s">
        <v>5453</v>
      </c>
      <c r="I138" s="105" t="s">
        <v>5453</v>
      </c>
      <c r="J138" s="105" t="s">
        <v>5442</v>
      </c>
      <c r="K138" s="104"/>
      <c r="L138" s="104"/>
      <c r="M138" s="106" cm="1">
        <f t="array" ref="M138">SUM(N138/2)</f>
        <v>15</v>
      </c>
      <c r="N138" s="59">
        <v>30</v>
      </c>
      <c r="O138" s="59">
        <v>30</v>
      </c>
      <c r="P138" s="106"/>
      <c r="Q138" s="106"/>
      <c r="R138" s="106"/>
      <c r="S138" s="105" t="s">
        <v>5454</v>
      </c>
      <c r="T138" s="111" t="s">
        <v>5444</v>
      </c>
      <c r="U138" s="51"/>
      <c r="V138" s="61"/>
      <c r="W138" s="61"/>
      <c r="X138" s="61"/>
      <c r="Y138" s="61"/>
      <c r="Z138" s="53">
        <f t="shared" si="2"/>
        <v>0</v>
      </c>
    </row>
    <row r="139" spans="1:26" ht="16" customHeight="1" x14ac:dyDescent="0.2">
      <c r="A139" s="2"/>
      <c r="B139" s="109">
        <v>840490765962</v>
      </c>
      <c r="C139" s="110" t="s">
        <v>5719</v>
      </c>
      <c r="D139" s="110" t="s">
        <v>5720</v>
      </c>
      <c r="E139" s="104" t="e" cm="1">
        <f t="array" ref="E139">_xlfn.XLOOKUP(C139,Master!E1:E2386,Master!H1:H2386)</f>
        <v>#N/A</v>
      </c>
      <c r="F139" s="110" t="s">
        <v>5468</v>
      </c>
      <c r="G139" s="110" t="s">
        <v>67</v>
      </c>
      <c r="H139" s="105" t="s">
        <v>5453</v>
      </c>
      <c r="I139" s="105" t="s">
        <v>5453</v>
      </c>
      <c r="J139" s="105" t="s">
        <v>5442</v>
      </c>
      <c r="K139" s="104"/>
      <c r="L139" s="104"/>
      <c r="M139" s="106" cm="1">
        <f t="array" ref="M139">SUM(N139/2)</f>
        <v>15</v>
      </c>
      <c r="N139" s="59">
        <v>30</v>
      </c>
      <c r="O139" s="59">
        <v>30</v>
      </c>
      <c r="P139" s="106"/>
      <c r="Q139" s="106"/>
      <c r="R139" s="106"/>
      <c r="S139" s="105" t="s">
        <v>5454</v>
      </c>
      <c r="T139" s="111" t="s">
        <v>5444</v>
      </c>
      <c r="U139" s="51"/>
      <c r="V139" s="61"/>
      <c r="W139" s="61"/>
      <c r="X139" s="61"/>
      <c r="Y139" s="61"/>
      <c r="Z139" s="53">
        <f t="shared" si="2"/>
        <v>0</v>
      </c>
    </row>
    <row r="140" spans="1:26" ht="16" customHeight="1" x14ac:dyDescent="0.2">
      <c r="A140" s="2"/>
      <c r="B140" s="109">
        <v>840490765979</v>
      </c>
      <c r="C140" s="110" t="s">
        <v>5721</v>
      </c>
      <c r="D140" s="110" t="s">
        <v>5722</v>
      </c>
      <c r="E140" s="104" t="e" cm="1">
        <f t="array" ref="E140">_xlfn.XLOOKUP(C140,Master!E1:E2386,Master!H1:H2386)</f>
        <v>#N/A</v>
      </c>
      <c r="F140" s="110" t="s">
        <v>5468</v>
      </c>
      <c r="G140" s="110" t="s">
        <v>70</v>
      </c>
      <c r="H140" s="105" t="s">
        <v>5453</v>
      </c>
      <c r="I140" s="105" t="s">
        <v>5453</v>
      </c>
      <c r="J140" s="105" t="s">
        <v>5442</v>
      </c>
      <c r="K140" s="104"/>
      <c r="L140" s="104"/>
      <c r="M140" s="106" cm="1">
        <f t="array" ref="M140">SUM(N140/2)</f>
        <v>15</v>
      </c>
      <c r="N140" s="59">
        <v>30</v>
      </c>
      <c r="O140" s="59">
        <v>30</v>
      </c>
      <c r="P140" s="106"/>
      <c r="Q140" s="106"/>
      <c r="R140" s="106"/>
      <c r="S140" s="105" t="s">
        <v>5454</v>
      </c>
      <c r="T140" s="111" t="s">
        <v>5444</v>
      </c>
      <c r="U140" s="51"/>
      <c r="V140" s="61"/>
      <c r="W140" s="61"/>
      <c r="X140" s="61"/>
      <c r="Y140" s="61"/>
      <c r="Z140" s="53">
        <f t="shared" si="2"/>
        <v>0</v>
      </c>
    </row>
    <row r="141" spans="1:26" ht="16" customHeight="1" x14ac:dyDescent="0.2">
      <c r="A141" s="2"/>
      <c r="B141" s="109">
        <v>840490765986</v>
      </c>
      <c r="C141" s="110" t="s">
        <v>5723</v>
      </c>
      <c r="D141" s="110" t="s">
        <v>5724</v>
      </c>
      <c r="E141" s="104" t="e" cm="1">
        <f t="array" ref="E141">_xlfn.XLOOKUP(C141,Master!E1:E2386,Master!H1:H2386)</f>
        <v>#N/A</v>
      </c>
      <c r="F141" s="110" t="s">
        <v>5468</v>
      </c>
      <c r="G141" s="110" t="s">
        <v>5463</v>
      </c>
      <c r="H141" s="105" t="s">
        <v>5453</v>
      </c>
      <c r="I141" s="105" t="s">
        <v>5453</v>
      </c>
      <c r="J141" s="105" t="s">
        <v>5442</v>
      </c>
      <c r="K141" s="104"/>
      <c r="L141" s="104"/>
      <c r="M141" s="106" cm="1">
        <f t="array" ref="M141">SUM(N141/2)</f>
        <v>15</v>
      </c>
      <c r="N141" s="59">
        <v>30</v>
      </c>
      <c r="O141" s="59">
        <v>30</v>
      </c>
      <c r="P141" s="106"/>
      <c r="Q141" s="106"/>
      <c r="R141" s="106"/>
      <c r="S141" s="105" t="s">
        <v>5454</v>
      </c>
      <c r="T141" s="111" t="s">
        <v>5444</v>
      </c>
      <c r="U141" s="51"/>
      <c r="V141" s="61"/>
      <c r="W141" s="61"/>
      <c r="X141" s="61"/>
      <c r="Y141" s="61"/>
      <c r="Z141" s="53">
        <f t="shared" si="2"/>
        <v>0</v>
      </c>
    </row>
    <row r="142" spans="1:26" ht="16" customHeight="1" x14ac:dyDescent="0.2">
      <c r="A142" s="2"/>
      <c r="B142" s="109">
        <v>840490765993</v>
      </c>
      <c r="C142" s="110" t="s">
        <v>5725</v>
      </c>
      <c r="D142" s="110" t="s">
        <v>5726</v>
      </c>
      <c r="E142" s="104" t="e" cm="1">
        <f t="array" ref="E142">_xlfn.XLOOKUP(C142,Master!E1:E2386,Master!H1:H2386)</f>
        <v>#N/A</v>
      </c>
      <c r="F142" s="110" t="s">
        <v>5468</v>
      </c>
      <c r="G142" s="110" t="s">
        <v>285</v>
      </c>
      <c r="H142" s="105" t="s">
        <v>5453</v>
      </c>
      <c r="I142" s="105" t="s">
        <v>5453</v>
      </c>
      <c r="J142" s="105" t="s">
        <v>5442</v>
      </c>
      <c r="K142" s="104"/>
      <c r="L142" s="104"/>
      <c r="M142" s="106" cm="1">
        <f t="array" ref="M142">SUM(N142/2)</f>
        <v>15</v>
      </c>
      <c r="N142" s="59">
        <v>30</v>
      </c>
      <c r="O142" s="59">
        <v>30</v>
      </c>
      <c r="P142" s="106"/>
      <c r="Q142" s="106"/>
      <c r="R142" s="106"/>
      <c r="S142" s="105" t="s">
        <v>5454</v>
      </c>
      <c r="T142" s="111" t="s">
        <v>5444</v>
      </c>
      <c r="U142" s="51"/>
      <c r="V142" s="61"/>
      <c r="W142" s="61"/>
      <c r="X142" s="61"/>
      <c r="Y142" s="61"/>
      <c r="Z142" s="53">
        <f t="shared" si="2"/>
        <v>0</v>
      </c>
    </row>
    <row r="143" spans="1:26" ht="16" customHeight="1" x14ac:dyDescent="0.2">
      <c r="A143" s="2"/>
      <c r="B143" s="109">
        <v>840490766006</v>
      </c>
      <c r="C143" s="110" t="s">
        <v>5727</v>
      </c>
      <c r="D143" s="110" t="s">
        <v>5728</v>
      </c>
      <c r="E143" s="104" t="e" cm="1">
        <f t="array" ref="E143">_xlfn.XLOOKUP(C143,Master!E1:E2386,Master!H1:H2386)</f>
        <v>#N/A</v>
      </c>
      <c r="F143" s="110" t="s">
        <v>5569</v>
      </c>
      <c r="G143" s="110" t="s">
        <v>61</v>
      </c>
      <c r="H143" s="105" t="s">
        <v>5453</v>
      </c>
      <c r="I143" s="105" t="s">
        <v>5453</v>
      </c>
      <c r="J143" s="105" t="s">
        <v>5442</v>
      </c>
      <c r="K143" s="104"/>
      <c r="L143" s="104"/>
      <c r="M143" s="106" cm="1">
        <f t="array" ref="M143">SUM(N143/2)</f>
        <v>30</v>
      </c>
      <c r="N143" s="59">
        <v>60</v>
      </c>
      <c r="O143" s="59">
        <v>60</v>
      </c>
      <c r="P143" s="106"/>
      <c r="Q143" s="106"/>
      <c r="R143" s="106"/>
      <c r="S143" s="105" t="s">
        <v>5454</v>
      </c>
      <c r="T143" s="111" t="s">
        <v>5444</v>
      </c>
      <c r="U143" s="51"/>
      <c r="V143" s="61"/>
      <c r="W143" s="61"/>
      <c r="X143" s="61"/>
      <c r="Y143" s="61"/>
      <c r="Z143" s="53">
        <f t="shared" si="2"/>
        <v>0</v>
      </c>
    </row>
    <row r="144" spans="1:26" ht="16" customHeight="1" x14ac:dyDescent="0.2">
      <c r="A144" s="2"/>
      <c r="B144" s="109">
        <v>840490766013</v>
      </c>
      <c r="C144" s="110" t="s">
        <v>5729</v>
      </c>
      <c r="D144" s="110" t="s">
        <v>5730</v>
      </c>
      <c r="E144" s="104" t="e" cm="1">
        <f t="array" ref="E144">_xlfn.XLOOKUP(C144,Master!E1:E2386,Master!H1:H2386)</f>
        <v>#N/A</v>
      </c>
      <c r="F144" s="110" t="s">
        <v>5569</v>
      </c>
      <c r="G144" s="110" t="s">
        <v>64</v>
      </c>
      <c r="H144" s="105" t="s">
        <v>5453</v>
      </c>
      <c r="I144" s="105" t="s">
        <v>5453</v>
      </c>
      <c r="J144" s="105" t="s">
        <v>5442</v>
      </c>
      <c r="K144" s="104"/>
      <c r="L144" s="104"/>
      <c r="M144" s="106" cm="1">
        <f t="array" ref="M144">SUM(N144/2)</f>
        <v>30</v>
      </c>
      <c r="N144" s="59">
        <v>60</v>
      </c>
      <c r="O144" s="59">
        <v>60</v>
      </c>
      <c r="P144" s="106"/>
      <c r="Q144" s="106"/>
      <c r="R144" s="106"/>
      <c r="S144" s="105" t="s">
        <v>5454</v>
      </c>
      <c r="T144" s="111" t="s">
        <v>5444</v>
      </c>
      <c r="U144" s="51"/>
      <c r="V144" s="61"/>
      <c r="W144" s="61"/>
      <c r="X144" s="61"/>
      <c r="Y144" s="61"/>
      <c r="Z144" s="53">
        <f t="shared" si="2"/>
        <v>0</v>
      </c>
    </row>
    <row r="145" spans="1:26" ht="16" customHeight="1" x14ac:dyDescent="0.2">
      <c r="A145" s="2"/>
      <c r="B145" s="109">
        <v>840490766020</v>
      </c>
      <c r="C145" s="110" t="s">
        <v>5731</v>
      </c>
      <c r="D145" s="110" t="s">
        <v>5732</v>
      </c>
      <c r="E145" s="104" t="e" cm="1">
        <f t="array" ref="E145">_xlfn.XLOOKUP(C145,Master!E1:E2386,Master!H1:H2386)</f>
        <v>#N/A</v>
      </c>
      <c r="F145" s="110" t="s">
        <v>5569</v>
      </c>
      <c r="G145" s="110" t="s">
        <v>67</v>
      </c>
      <c r="H145" s="105" t="s">
        <v>5453</v>
      </c>
      <c r="I145" s="105" t="s">
        <v>5453</v>
      </c>
      <c r="J145" s="105" t="s">
        <v>5442</v>
      </c>
      <c r="K145" s="104"/>
      <c r="L145" s="104"/>
      <c r="M145" s="106" cm="1">
        <f t="array" ref="M145">SUM(N145/2)</f>
        <v>30</v>
      </c>
      <c r="N145" s="59">
        <v>60</v>
      </c>
      <c r="O145" s="59">
        <v>60</v>
      </c>
      <c r="P145" s="106"/>
      <c r="Q145" s="106"/>
      <c r="R145" s="106"/>
      <c r="S145" s="105" t="s">
        <v>5454</v>
      </c>
      <c r="T145" s="111" t="s">
        <v>5444</v>
      </c>
      <c r="U145" s="51"/>
      <c r="V145" s="61"/>
      <c r="W145" s="61"/>
      <c r="X145" s="61"/>
      <c r="Y145" s="61"/>
      <c r="Z145" s="53">
        <f t="shared" si="2"/>
        <v>0</v>
      </c>
    </row>
    <row r="146" spans="1:26" ht="16" customHeight="1" x14ac:dyDescent="0.2">
      <c r="A146" s="2"/>
      <c r="B146" s="109">
        <v>840490766037</v>
      </c>
      <c r="C146" s="110" t="s">
        <v>5733</v>
      </c>
      <c r="D146" s="110" t="s">
        <v>5734</v>
      </c>
      <c r="E146" s="104" t="e" cm="1">
        <f t="array" ref="E146">_xlfn.XLOOKUP(C146,Master!E1:E2386,Master!H1:H2386)</f>
        <v>#N/A</v>
      </c>
      <c r="F146" s="110" t="s">
        <v>5569</v>
      </c>
      <c r="G146" s="110" t="s">
        <v>70</v>
      </c>
      <c r="H146" s="105" t="s">
        <v>5453</v>
      </c>
      <c r="I146" s="105" t="s">
        <v>5453</v>
      </c>
      <c r="J146" s="105" t="s">
        <v>5442</v>
      </c>
      <c r="K146" s="104"/>
      <c r="L146" s="104"/>
      <c r="M146" s="106" cm="1">
        <f t="array" ref="M146">SUM(N146/2)</f>
        <v>30</v>
      </c>
      <c r="N146" s="59">
        <v>60</v>
      </c>
      <c r="O146" s="59">
        <v>60</v>
      </c>
      <c r="P146" s="106"/>
      <c r="Q146" s="106"/>
      <c r="R146" s="106"/>
      <c r="S146" s="105" t="s">
        <v>5454</v>
      </c>
      <c r="T146" s="111" t="s">
        <v>5444</v>
      </c>
      <c r="U146" s="51"/>
      <c r="V146" s="61"/>
      <c r="W146" s="61"/>
      <c r="X146" s="61"/>
      <c r="Y146" s="61"/>
      <c r="Z146" s="53">
        <f t="shared" si="2"/>
        <v>0</v>
      </c>
    </row>
    <row r="147" spans="1:26" ht="16" customHeight="1" x14ac:dyDescent="0.2">
      <c r="A147" s="2"/>
      <c r="B147" s="109">
        <v>840490766044</v>
      </c>
      <c r="C147" s="110" t="s">
        <v>5735</v>
      </c>
      <c r="D147" s="110" t="s">
        <v>5736</v>
      </c>
      <c r="E147" s="104" t="e" cm="1">
        <f t="array" ref="E147">_xlfn.XLOOKUP(C147,Master!E1:E2386,Master!H1:H2386)</f>
        <v>#N/A</v>
      </c>
      <c r="F147" s="110" t="s">
        <v>5569</v>
      </c>
      <c r="G147" s="110" t="s">
        <v>5463</v>
      </c>
      <c r="H147" s="105" t="s">
        <v>5453</v>
      </c>
      <c r="I147" s="105" t="s">
        <v>5453</v>
      </c>
      <c r="J147" s="105" t="s">
        <v>5442</v>
      </c>
      <c r="K147" s="104"/>
      <c r="L147" s="104"/>
      <c r="M147" s="106" cm="1">
        <f t="array" ref="M147">SUM(N147/2)</f>
        <v>30</v>
      </c>
      <c r="N147" s="59">
        <v>60</v>
      </c>
      <c r="O147" s="59">
        <v>60</v>
      </c>
      <c r="P147" s="106"/>
      <c r="Q147" s="106"/>
      <c r="R147" s="106"/>
      <c r="S147" s="105" t="s">
        <v>5454</v>
      </c>
      <c r="T147" s="111" t="s">
        <v>5444</v>
      </c>
      <c r="U147" s="51"/>
      <c r="V147" s="61"/>
      <c r="W147" s="61"/>
      <c r="X147" s="61"/>
      <c r="Y147" s="61"/>
      <c r="Z147" s="53">
        <f t="shared" si="2"/>
        <v>0</v>
      </c>
    </row>
    <row r="148" spans="1:26" ht="16" customHeight="1" x14ac:dyDescent="0.2">
      <c r="A148" s="2"/>
      <c r="B148" s="109">
        <v>840490766051</v>
      </c>
      <c r="C148" s="110" t="s">
        <v>5737</v>
      </c>
      <c r="D148" s="110" t="s">
        <v>5738</v>
      </c>
      <c r="E148" s="104" t="e" cm="1">
        <f t="array" ref="E148">_xlfn.XLOOKUP(C148,Master!E1:E2386,Master!H1:H2386)</f>
        <v>#N/A</v>
      </c>
      <c r="F148" s="110" t="s">
        <v>5569</v>
      </c>
      <c r="G148" s="110" t="s">
        <v>285</v>
      </c>
      <c r="H148" s="105" t="s">
        <v>5453</v>
      </c>
      <c r="I148" s="105" t="s">
        <v>5453</v>
      </c>
      <c r="J148" s="105" t="s">
        <v>5442</v>
      </c>
      <c r="K148" s="104"/>
      <c r="L148" s="104"/>
      <c r="M148" s="106" cm="1">
        <f t="array" ref="M148">SUM(N148/2)</f>
        <v>30</v>
      </c>
      <c r="N148" s="59">
        <v>60</v>
      </c>
      <c r="O148" s="59">
        <v>60</v>
      </c>
      <c r="P148" s="106"/>
      <c r="Q148" s="106"/>
      <c r="R148" s="106"/>
      <c r="S148" s="105" t="s">
        <v>5454</v>
      </c>
      <c r="T148" s="111" t="s">
        <v>5444</v>
      </c>
      <c r="U148" s="51"/>
      <c r="V148" s="61"/>
      <c r="W148" s="61"/>
      <c r="X148" s="61"/>
      <c r="Y148" s="61"/>
      <c r="Z148" s="53">
        <f t="shared" si="2"/>
        <v>0</v>
      </c>
    </row>
    <row r="149" spans="1:26" ht="16" customHeight="1" x14ac:dyDescent="0.2">
      <c r="A149" s="2"/>
      <c r="B149" s="109">
        <v>840490766068</v>
      </c>
      <c r="C149" s="110" t="s">
        <v>5739</v>
      </c>
      <c r="D149" s="110" t="s">
        <v>5740</v>
      </c>
      <c r="E149" s="104" t="e" cm="1">
        <f t="array" ref="E149">_xlfn.XLOOKUP(C149,Master!E1:E2386,Master!H1:H2386)</f>
        <v>#N/A</v>
      </c>
      <c r="F149" s="110" t="s">
        <v>5741</v>
      </c>
      <c r="G149" s="110" t="s">
        <v>61</v>
      </c>
      <c r="H149" s="105" t="s">
        <v>5453</v>
      </c>
      <c r="I149" s="105" t="s">
        <v>5453</v>
      </c>
      <c r="J149" s="105" t="s">
        <v>5442</v>
      </c>
      <c r="K149" s="104"/>
      <c r="L149" s="104"/>
      <c r="M149" s="106" cm="1">
        <f t="array" ref="M149">SUM(N149/2)</f>
        <v>15</v>
      </c>
      <c r="N149" s="59">
        <v>30</v>
      </c>
      <c r="O149" s="59">
        <v>30</v>
      </c>
      <c r="P149" s="106"/>
      <c r="Q149" s="106"/>
      <c r="R149" s="106"/>
      <c r="S149" s="105" t="s">
        <v>5454</v>
      </c>
      <c r="T149" s="111" t="s">
        <v>5444</v>
      </c>
      <c r="U149" s="51"/>
      <c r="V149" s="61"/>
      <c r="W149" s="61"/>
      <c r="X149" s="61"/>
      <c r="Y149" s="61"/>
      <c r="Z149" s="53">
        <f t="shared" si="2"/>
        <v>0</v>
      </c>
    </row>
    <row r="150" spans="1:26" ht="16" customHeight="1" x14ac:dyDescent="0.2">
      <c r="A150" s="2"/>
      <c r="B150" s="109">
        <v>840490766075</v>
      </c>
      <c r="C150" s="110" t="s">
        <v>5742</v>
      </c>
      <c r="D150" s="110" t="s">
        <v>5743</v>
      </c>
      <c r="E150" s="104" t="e" cm="1">
        <f t="array" ref="E150">_xlfn.XLOOKUP(C150,Master!E1:E2386,Master!H1:H2386)</f>
        <v>#N/A</v>
      </c>
      <c r="F150" s="110" t="s">
        <v>5741</v>
      </c>
      <c r="G150" s="110" t="s">
        <v>64</v>
      </c>
      <c r="H150" s="105" t="s">
        <v>5453</v>
      </c>
      <c r="I150" s="105" t="s">
        <v>5453</v>
      </c>
      <c r="J150" s="105" t="s">
        <v>5442</v>
      </c>
      <c r="K150" s="104"/>
      <c r="L150" s="104"/>
      <c r="M150" s="106" cm="1">
        <f t="array" ref="M150">SUM(N150/2)</f>
        <v>15</v>
      </c>
      <c r="N150" s="59">
        <v>30</v>
      </c>
      <c r="O150" s="59">
        <v>30</v>
      </c>
      <c r="P150" s="106"/>
      <c r="Q150" s="106"/>
      <c r="R150" s="106"/>
      <c r="S150" s="105" t="s">
        <v>5454</v>
      </c>
      <c r="T150" s="111" t="s">
        <v>5444</v>
      </c>
      <c r="U150" s="51"/>
      <c r="V150" s="61"/>
      <c r="W150" s="61"/>
      <c r="X150" s="61"/>
      <c r="Y150" s="61"/>
      <c r="Z150" s="53">
        <f t="shared" si="2"/>
        <v>0</v>
      </c>
    </row>
    <row r="151" spans="1:26" ht="16" customHeight="1" x14ac:dyDescent="0.2">
      <c r="A151" s="2"/>
      <c r="B151" s="109">
        <v>840490766082</v>
      </c>
      <c r="C151" s="110" t="s">
        <v>5744</v>
      </c>
      <c r="D151" s="110" t="s">
        <v>5745</v>
      </c>
      <c r="E151" s="104" t="e" cm="1">
        <f t="array" ref="E151">_xlfn.XLOOKUP(C151,Master!E1:E2386,Master!H1:H2386)</f>
        <v>#N/A</v>
      </c>
      <c r="F151" s="110" t="s">
        <v>5741</v>
      </c>
      <c r="G151" s="110" t="s">
        <v>67</v>
      </c>
      <c r="H151" s="105" t="s">
        <v>5453</v>
      </c>
      <c r="I151" s="105" t="s">
        <v>5453</v>
      </c>
      <c r="J151" s="105" t="s">
        <v>5442</v>
      </c>
      <c r="K151" s="104"/>
      <c r="L151" s="104"/>
      <c r="M151" s="106" cm="1">
        <f t="array" ref="M151">SUM(N151/2)</f>
        <v>15</v>
      </c>
      <c r="N151" s="59">
        <v>30</v>
      </c>
      <c r="O151" s="59">
        <v>30</v>
      </c>
      <c r="P151" s="106"/>
      <c r="Q151" s="106"/>
      <c r="R151" s="106"/>
      <c r="S151" s="105" t="s">
        <v>5454</v>
      </c>
      <c r="T151" s="111" t="s">
        <v>5444</v>
      </c>
      <c r="U151" s="51"/>
      <c r="V151" s="61"/>
      <c r="W151" s="61"/>
      <c r="X151" s="61"/>
      <c r="Y151" s="61"/>
      <c r="Z151" s="53">
        <f t="shared" si="2"/>
        <v>0</v>
      </c>
    </row>
    <row r="152" spans="1:26" ht="16" customHeight="1" x14ac:dyDescent="0.2">
      <c r="A152" s="2"/>
      <c r="B152" s="109">
        <v>840490766099</v>
      </c>
      <c r="C152" s="110" t="s">
        <v>5746</v>
      </c>
      <c r="D152" s="110" t="s">
        <v>5747</v>
      </c>
      <c r="E152" s="104" t="e" cm="1">
        <f t="array" ref="E152">_xlfn.XLOOKUP(C152,Master!E1:E2386,Master!H1:H2386)</f>
        <v>#N/A</v>
      </c>
      <c r="F152" s="110" t="s">
        <v>5741</v>
      </c>
      <c r="G152" s="110" t="s">
        <v>70</v>
      </c>
      <c r="H152" s="105" t="s">
        <v>5453</v>
      </c>
      <c r="I152" s="105" t="s">
        <v>5453</v>
      </c>
      <c r="J152" s="105" t="s">
        <v>5442</v>
      </c>
      <c r="K152" s="104"/>
      <c r="L152" s="104"/>
      <c r="M152" s="106" cm="1">
        <f t="array" ref="M152">SUM(N152/2)</f>
        <v>15</v>
      </c>
      <c r="N152" s="59">
        <v>30</v>
      </c>
      <c r="O152" s="59">
        <v>30</v>
      </c>
      <c r="P152" s="106"/>
      <c r="Q152" s="106"/>
      <c r="R152" s="106"/>
      <c r="S152" s="105" t="s">
        <v>5454</v>
      </c>
      <c r="T152" s="111" t="s">
        <v>5444</v>
      </c>
      <c r="U152" s="51"/>
      <c r="V152" s="61"/>
      <c r="W152" s="61"/>
      <c r="X152" s="61"/>
      <c r="Y152" s="61"/>
      <c r="Z152" s="53">
        <f t="shared" si="2"/>
        <v>0</v>
      </c>
    </row>
    <row r="153" spans="1:26" ht="16" customHeight="1" x14ac:dyDescent="0.2">
      <c r="A153" s="2"/>
      <c r="B153" s="109">
        <v>840490766105</v>
      </c>
      <c r="C153" s="110" t="s">
        <v>5748</v>
      </c>
      <c r="D153" s="110" t="s">
        <v>5749</v>
      </c>
      <c r="E153" s="104" t="e" cm="1">
        <f t="array" ref="E153">_xlfn.XLOOKUP(C153,Master!E1:E2386,Master!H1:H2386)</f>
        <v>#N/A</v>
      </c>
      <c r="F153" s="110" t="s">
        <v>5741</v>
      </c>
      <c r="G153" s="110" t="s">
        <v>5463</v>
      </c>
      <c r="H153" s="105" t="s">
        <v>5453</v>
      </c>
      <c r="I153" s="105" t="s">
        <v>5453</v>
      </c>
      <c r="J153" s="105" t="s">
        <v>5442</v>
      </c>
      <c r="K153" s="104"/>
      <c r="L153" s="104"/>
      <c r="M153" s="106" cm="1">
        <f t="array" ref="M153">SUM(N153/2)</f>
        <v>15</v>
      </c>
      <c r="N153" s="59">
        <v>30</v>
      </c>
      <c r="O153" s="59">
        <v>30</v>
      </c>
      <c r="P153" s="106"/>
      <c r="Q153" s="106"/>
      <c r="R153" s="106"/>
      <c r="S153" s="105" t="s">
        <v>5454</v>
      </c>
      <c r="T153" s="111" t="s">
        <v>5444</v>
      </c>
      <c r="U153" s="51"/>
      <c r="V153" s="61"/>
      <c r="W153" s="61"/>
      <c r="X153" s="61"/>
      <c r="Y153" s="61"/>
      <c r="Z153" s="53">
        <f t="shared" si="2"/>
        <v>0</v>
      </c>
    </row>
    <row r="154" spans="1:26" ht="16" customHeight="1" x14ac:dyDescent="0.2">
      <c r="A154" s="2"/>
      <c r="B154" s="109">
        <v>840490766112</v>
      </c>
      <c r="C154" s="110" t="s">
        <v>5750</v>
      </c>
      <c r="D154" s="110" t="s">
        <v>5751</v>
      </c>
      <c r="E154" s="104" t="e" cm="1">
        <f t="array" ref="E154">_xlfn.XLOOKUP(C154,Master!E1:E2386,Master!H1:H2386)</f>
        <v>#N/A</v>
      </c>
      <c r="F154" s="110" t="s">
        <v>5741</v>
      </c>
      <c r="G154" s="110" t="s">
        <v>285</v>
      </c>
      <c r="H154" s="105" t="s">
        <v>5453</v>
      </c>
      <c r="I154" s="105" t="s">
        <v>5453</v>
      </c>
      <c r="J154" s="105" t="s">
        <v>5442</v>
      </c>
      <c r="K154" s="104"/>
      <c r="L154" s="104"/>
      <c r="M154" s="106" cm="1">
        <f t="array" ref="M154">SUM(N154/2)</f>
        <v>15</v>
      </c>
      <c r="N154" s="59">
        <v>30</v>
      </c>
      <c r="O154" s="59">
        <v>30</v>
      </c>
      <c r="P154" s="106"/>
      <c r="Q154" s="106"/>
      <c r="R154" s="106"/>
      <c r="S154" s="105" t="s">
        <v>5454</v>
      </c>
      <c r="T154" s="111" t="s">
        <v>5444</v>
      </c>
      <c r="U154" s="51"/>
      <c r="V154" s="61"/>
      <c r="W154" s="61"/>
      <c r="X154" s="61"/>
      <c r="Y154" s="61"/>
      <c r="Z154" s="53">
        <f t="shared" si="2"/>
        <v>0</v>
      </c>
    </row>
    <row r="155" spans="1:26" ht="16" customHeight="1" x14ac:dyDescent="0.2">
      <c r="A155" s="2"/>
      <c r="B155" s="109">
        <v>840490766129</v>
      </c>
      <c r="C155" s="110" t="s">
        <v>5752</v>
      </c>
      <c r="D155" s="110" t="s">
        <v>5753</v>
      </c>
      <c r="E155" s="104" t="e" cm="1">
        <f t="array" ref="E155">_xlfn.XLOOKUP(C155,Master!E1:E2386,Master!H1:H2386)</f>
        <v>#N/A</v>
      </c>
      <c r="F155" s="110" t="s">
        <v>5754</v>
      </c>
      <c r="G155" s="110" t="s">
        <v>61</v>
      </c>
      <c r="H155" s="105" t="s">
        <v>5453</v>
      </c>
      <c r="I155" s="105" t="s">
        <v>5453</v>
      </c>
      <c r="J155" s="105" t="s">
        <v>5442</v>
      </c>
      <c r="K155" s="104"/>
      <c r="L155" s="104"/>
      <c r="M155" s="106" cm="1">
        <f t="array" ref="M155">SUM(N155/2)</f>
        <v>15</v>
      </c>
      <c r="N155" s="59">
        <v>30</v>
      </c>
      <c r="O155" s="59">
        <v>30</v>
      </c>
      <c r="P155" s="106"/>
      <c r="Q155" s="106"/>
      <c r="R155" s="106"/>
      <c r="S155" s="105" t="s">
        <v>5454</v>
      </c>
      <c r="T155" s="111" t="s">
        <v>5444</v>
      </c>
      <c r="U155" s="51"/>
      <c r="V155" s="61"/>
      <c r="W155" s="61"/>
      <c r="X155" s="61"/>
      <c r="Y155" s="61"/>
      <c r="Z155" s="53">
        <f t="shared" si="2"/>
        <v>0</v>
      </c>
    </row>
    <row r="156" spans="1:26" ht="16" customHeight="1" x14ac:dyDescent="0.2">
      <c r="A156" s="2"/>
      <c r="B156" s="109">
        <v>840490766136</v>
      </c>
      <c r="C156" s="110" t="s">
        <v>5755</v>
      </c>
      <c r="D156" s="110" t="s">
        <v>5756</v>
      </c>
      <c r="E156" s="104" t="e" cm="1">
        <f t="array" ref="E156">_xlfn.XLOOKUP(C156,Master!E1:E2386,Master!H1:H2386)</f>
        <v>#N/A</v>
      </c>
      <c r="F156" s="110" t="s">
        <v>5754</v>
      </c>
      <c r="G156" s="110" t="s">
        <v>64</v>
      </c>
      <c r="H156" s="105" t="s">
        <v>5453</v>
      </c>
      <c r="I156" s="105" t="s">
        <v>5453</v>
      </c>
      <c r="J156" s="105" t="s">
        <v>5442</v>
      </c>
      <c r="K156" s="104"/>
      <c r="L156" s="104"/>
      <c r="M156" s="106" cm="1">
        <f t="array" ref="M156">SUM(N156/2)</f>
        <v>15</v>
      </c>
      <c r="N156" s="59">
        <v>30</v>
      </c>
      <c r="O156" s="59">
        <v>30</v>
      </c>
      <c r="P156" s="106"/>
      <c r="Q156" s="106"/>
      <c r="R156" s="106"/>
      <c r="S156" s="105" t="s">
        <v>5454</v>
      </c>
      <c r="T156" s="111" t="s">
        <v>5444</v>
      </c>
      <c r="U156" s="51"/>
      <c r="V156" s="61"/>
      <c r="W156" s="61"/>
      <c r="X156" s="61"/>
      <c r="Y156" s="61"/>
      <c r="Z156" s="53">
        <f t="shared" si="2"/>
        <v>0</v>
      </c>
    </row>
    <row r="157" spans="1:26" ht="16" customHeight="1" x14ac:dyDescent="0.2">
      <c r="A157" s="2"/>
      <c r="B157" s="109">
        <v>840490766143</v>
      </c>
      <c r="C157" s="110" t="s">
        <v>5757</v>
      </c>
      <c r="D157" s="110" t="s">
        <v>5758</v>
      </c>
      <c r="E157" s="104" t="e" cm="1">
        <f t="array" ref="E157">_xlfn.XLOOKUP(C157,Master!E1:E2386,Master!H1:H2386)</f>
        <v>#N/A</v>
      </c>
      <c r="F157" s="110" t="s">
        <v>5754</v>
      </c>
      <c r="G157" s="110" t="s">
        <v>67</v>
      </c>
      <c r="H157" s="105" t="s">
        <v>5453</v>
      </c>
      <c r="I157" s="105" t="s">
        <v>5453</v>
      </c>
      <c r="J157" s="105" t="s">
        <v>5442</v>
      </c>
      <c r="K157" s="104"/>
      <c r="L157" s="104"/>
      <c r="M157" s="106" cm="1">
        <f t="array" ref="M157">SUM(N157/2)</f>
        <v>15</v>
      </c>
      <c r="N157" s="59">
        <v>30</v>
      </c>
      <c r="O157" s="59">
        <v>30</v>
      </c>
      <c r="P157" s="106"/>
      <c r="Q157" s="106"/>
      <c r="R157" s="106"/>
      <c r="S157" s="105" t="s">
        <v>5454</v>
      </c>
      <c r="T157" s="111" t="s">
        <v>5444</v>
      </c>
      <c r="U157" s="51"/>
      <c r="V157" s="61"/>
      <c r="W157" s="61"/>
      <c r="X157" s="61"/>
      <c r="Y157" s="61"/>
      <c r="Z157" s="53">
        <f t="shared" si="2"/>
        <v>0</v>
      </c>
    </row>
    <row r="158" spans="1:26" ht="16" customHeight="1" x14ac:dyDescent="0.2">
      <c r="A158" s="2"/>
      <c r="B158" s="109">
        <v>840490766150</v>
      </c>
      <c r="C158" s="110" t="s">
        <v>5759</v>
      </c>
      <c r="D158" s="110" t="s">
        <v>5760</v>
      </c>
      <c r="E158" s="104" t="e" cm="1">
        <f t="array" ref="E158">_xlfn.XLOOKUP(C158,Master!E1:E2386,Master!H1:H2386)</f>
        <v>#N/A</v>
      </c>
      <c r="F158" s="110" t="s">
        <v>5754</v>
      </c>
      <c r="G158" s="110" t="s">
        <v>70</v>
      </c>
      <c r="H158" s="105" t="s">
        <v>5453</v>
      </c>
      <c r="I158" s="105" t="s">
        <v>5453</v>
      </c>
      <c r="J158" s="105" t="s">
        <v>5442</v>
      </c>
      <c r="K158" s="104"/>
      <c r="L158" s="104"/>
      <c r="M158" s="106" cm="1">
        <f t="array" ref="M158">SUM(N158/2)</f>
        <v>15</v>
      </c>
      <c r="N158" s="59">
        <v>30</v>
      </c>
      <c r="O158" s="59">
        <v>30</v>
      </c>
      <c r="P158" s="106"/>
      <c r="Q158" s="106"/>
      <c r="R158" s="106"/>
      <c r="S158" s="105" t="s">
        <v>5454</v>
      </c>
      <c r="T158" s="111" t="s">
        <v>5444</v>
      </c>
      <c r="U158" s="51"/>
      <c r="V158" s="61"/>
      <c r="W158" s="61"/>
      <c r="X158" s="61"/>
      <c r="Y158" s="61"/>
      <c r="Z158" s="53">
        <f t="shared" si="2"/>
        <v>0</v>
      </c>
    </row>
    <row r="159" spans="1:26" ht="16" customHeight="1" x14ac:dyDescent="0.2">
      <c r="A159" s="2"/>
      <c r="B159" s="109">
        <v>840490766167</v>
      </c>
      <c r="C159" s="110" t="s">
        <v>5761</v>
      </c>
      <c r="D159" s="110" t="s">
        <v>5762</v>
      </c>
      <c r="E159" s="104" t="e" cm="1">
        <f t="array" ref="E159">_xlfn.XLOOKUP(C159,Master!E1:E2386,Master!H1:H2386)</f>
        <v>#N/A</v>
      </c>
      <c r="F159" s="110" t="s">
        <v>5754</v>
      </c>
      <c r="G159" s="110" t="s">
        <v>5463</v>
      </c>
      <c r="H159" s="105" t="s">
        <v>5453</v>
      </c>
      <c r="I159" s="105" t="s">
        <v>5453</v>
      </c>
      <c r="J159" s="105" t="s">
        <v>5442</v>
      </c>
      <c r="K159" s="104"/>
      <c r="L159" s="104"/>
      <c r="M159" s="106" cm="1">
        <f t="array" ref="M159">SUM(N159/2)</f>
        <v>15</v>
      </c>
      <c r="N159" s="59">
        <v>30</v>
      </c>
      <c r="O159" s="59">
        <v>30</v>
      </c>
      <c r="P159" s="106"/>
      <c r="Q159" s="106"/>
      <c r="R159" s="106"/>
      <c r="S159" s="105" t="s">
        <v>5454</v>
      </c>
      <c r="T159" s="111" t="s">
        <v>5444</v>
      </c>
      <c r="U159" s="51"/>
      <c r="V159" s="61"/>
      <c r="W159" s="61"/>
      <c r="X159" s="61"/>
      <c r="Y159" s="61"/>
      <c r="Z159" s="53">
        <f t="shared" si="2"/>
        <v>0</v>
      </c>
    </row>
    <row r="160" spans="1:26" ht="16" customHeight="1" x14ac:dyDescent="0.2">
      <c r="A160" s="2"/>
      <c r="B160" s="109">
        <v>840490766174</v>
      </c>
      <c r="C160" s="110" t="s">
        <v>5763</v>
      </c>
      <c r="D160" s="110" t="s">
        <v>5764</v>
      </c>
      <c r="E160" s="104" t="e" cm="1">
        <f t="array" ref="E160">_xlfn.XLOOKUP(C160,Master!E1:E2386,Master!H1:H2386)</f>
        <v>#N/A</v>
      </c>
      <c r="F160" s="110" t="s">
        <v>5754</v>
      </c>
      <c r="G160" s="110" t="s">
        <v>285</v>
      </c>
      <c r="H160" s="105" t="s">
        <v>5453</v>
      </c>
      <c r="I160" s="105" t="s">
        <v>5453</v>
      </c>
      <c r="J160" s="105" t="s">
        <v>5442</v>
      </c>
      <c r="K160" s="104"/>
      <c r="L160" s="104"/>
      <c r="M160" s="106" cm="1">
        <f t="array" ref="M160">SUM(N160/2)</f>
        <v>15</v>
      </c>
      <c r="N160" s="59">
        <v>30</v>
      </c>
      <c r="O160" s="59">
        <v>30</v>
      </c>
      <c r="P160" s="106"/>
      <c r="Q160" s="106"/>
      <c r="R160" s="106"/>
      <c r="S160" s="105" t="s">
        <v>5454</v>
      </c>
      <c r="T160" s="111" t="s">
        <v>5444</v>
      </c>
      <c r="U160" s="51"/>
      <c r="V160" s="61"/>
      <c r="W160" s="61"/>
      <c r="X160" s="61"/>
      <c r="Y160" s="61"/>
      <c r="Z160" s="53">
        <f t="shared" si="2"/>
        <v>0</v>
      </c>
    </row>
    <row r="161" spans="1:26" ht="16" customHeight="1" x14ac:dyDescent="0.2">
      <c r="A161" s="2"/>
      <c r="B161" s="109">
        <v>840490766181</v>
      </c>
      <c r="C161" s="110" t="s">
        <v>5765</v>
      </c>
      <c r="D161" s="110" t="s">
        <v>5766</v>
      </c>
      <c r="E161" s="104" t="e" cm="1">
        <f t="array" ref="E161">_xlfn.XLOOKUP(C161,Master!E1:E2386,Master!H1:H2386)</f>
        <v>#N/A</v>
      </c>
      <c r="F161" s="110" t="s">
        <v>5767</v>
      </c>
      <c r="G161" s="110" t="s">
        <v>61</v>
      </c>
      <c r="H161" s="105" t="s">
        <v>5453</v>
      </c>
      <c r="I161" s="105" t="s">
        <v>5453</v>
      </c>
      <c r="J161" s="105" t="s">
        <v>5442</v>
      </c>
      <c r="K161" s="104"/>
      <c r="L161" s="104"/>
      <c r="M161" s="106" cm="1">
        <f t="array" ref="M161">SUM(N161/2)</f>
        <v>30</v>
      </c>
      <c r="N161" s="59">
        <v>60</v>
      </c>
      <c r="O161" s="59">
        <v>60</v>
      </c>
      <c r="P161" s="106"/>
      <c r="Q161" s="106"/>
      <c r="R161" s="106"/>
      <c r="S161" s="105" t="s">
        <v>5454</v>
      </c>
      <c r="T161" s="111" t="s">
        <v>5444</v>
      </c>
      <c r="U161" s="51"/>
      <c r="V161" s="61"/>
      <c r="W161" s="61"/>
      <c r="X161" s="61"/>
      <c r="Y161" s="61"/>
      <c r="Z161" s="53">
        <f t="shared" si="2"/>
        <v>0</v>
      </c>
    </row>
    <row r="162" spans="1:26" ht="16" customHeight="1" x14ac:dyDescent="0.2">
      <c r="A162" s="2"/>
      <c r="B162" s="109">
        <v>840490766198</v>
      </c>
      <c r="C162" s="110" t="s">
        <v>5768</v>
      </c>
      <c r="D162" s="110" t="s">
        <v>5769</v>
      </c>
      <c r="E162" s="104" t="e" cm="1">
        <f t="array" ref="E162">_xlfn.XLOOKUP(C162,Master!E1:E2386,Master!H1:H2386)</f>
        <v>#N/A</v>
      </c>
      <c r="F162" s="110" t="s">
        <v>5767</v>
      </c>
      <c r="G162" s="110" t="s">
        <v>64</v>
      </c>
      <c r="H162" s="105" t="s">
        <v>5453</v>
      </c>
      <c r="I162" s="105" t="s">
        <v>5453</v>
      </c>
      <c r="J162" s="105" t="s">
        <v>5442</v>
      </c>
      <c r="K162" s="104"/>
      <c r="L162" s="104"/>
      <c r="M162" s="106" cm="1">
        <f t="array" ref="M162">SUM(N162/2)</f>
        <v>30</v>
      </c>
      <c r="N162" s="59">
        <v>60</v>
      </c>
      <c r="O162" s="59">
        <v>60</v>
      </c>
      <c r="P162" s="106"/>
      <c r="Q162" s="106"/>
      <c r="R162" s="106"/>
      <c r="S162" s="105" t="s">
        <v>5454</v>
      </c>
      <c r="T162" s="111" t="s">
        <v>5444</v>
      </c>
      <c r="U162" s="51"/>
      <c r="V162" s="61"/>
      <c r="W162" s="61"/>
      <c r="X162" s="61"/>
      <c r="Y162" s="61"/>
      <c r="Z162" s="53">
        <f t="shared" si="2"/>
        <v>0</v>
      </c>
    </row>
    <row r="163" spans="1:26" ht="16" customHeight="1" x14ac:dyDescent="0.2">
      <c r="A163" s="2"/>
      <c r="B163" s="109">
        <v>840490766204</v>
      </c>
      <c r="C163" s="110" t="s">
        <v>5770</v>
      </c>
      <c r="D163" s="110" t="s">
        <v>5771</v>
      </c>
      <c r="E163" s="104" t="e" cm="1">
        <f t="array" ref="E163">_xlfn.XLOOKUP(C163,Master!E1:E2386,Master!H1:H2386)</f>
        <v>#N/A</v>
      </c>
      <c r="F163" s="110" t="s">
        <v>5767</v>
      </c>
      <c r="G163" s="110" t="s">
        <v>67</v>
      </c>
      <c r="H163" s="105" t="s">
        <v>5453</v>
      </c>
      <c r="I163" s="105" t="s">
        <v>5453</v>
      </c>
      <c r="J163" s="105" t="s">
        <v>5442</v>
      </c>
      <c r="K163" s="104"/>
      <c r="L163" s="104"/>
      <c r="M163" s="106" cm="1">
        <f t="array" ref="M163">SUM(N163/2)</f>
        <v>30</v>
      </c>
      <c r="N163" s="59">
        <v>60</v>
      </c>
      <c r="O163" s="59">
        <v>60</v>
      </c>
      <c r="P163" s="106"/>
      <c r="Q163" s="106"/>
      <c r="R163" s="106"/>
      <c r="S163" s="105" t="s">
        <v>5454</v>
      </c>
      <c r="T163" s="111" t="s">
        <v>5444</v>
      </c>
      <c r="U163" s="51"/>
      <c r="V163" s="61"/>
      <c r="W163" s="61"/>
      <c r="X163" s="61"/>
      <c r="Y163" s="61"/>
      <c r="Z163" s="53">
        <f t="shared" si="2"/>
        <v>0</v>
      </c>
    </row>
    <row r="164" spans="1:26" ht="16" customHeight="1" x14ac:dyDescent="0.2">
      <c r="A164" s="2"/>
      <c r="B164" s="109">
        <v>840490766211</v>
      </c>
      <c r="C164" s="110" t="s">
        <v>5772</v>
      </c>
      <c r="D164" s="110" t="s">
        <v>5773</v>
      </c>
      <c r="E164" s="104" t="e" cm="1">
        <f t="array" ref="E164">_xlfn.XLOOKUP(C164,Master!E1:E2386,Master!H1:H2386)</f>
        <v>#N/A</v>
      </c>
      <c r="F164" s="110" t="s">
        <v>5767</v>
      </c>
      <c r="G164" s="110" t="s">
        <v>70</v>
      </c>
      <c r="H164" s="105" t="s">
        <v>5453</v>
      </c>
      <c r="I164" s="105" t="s">
        <v>5453</v>
      </c>
      <c r="J164" s="105" t="s">
        <v>5442</v>
      </c>
      <c r="K164" s="104"/>
      <c r="L164" s="104"/>
      <c r="M164" s="106" cm="1">
        <f t="array" ref="M164">SUM(N164/2)</f>
        <v>30</v>
      </c>
      <c r="N164" s="59">
        <v>60</v>
      </c>
      <c r="O164" s="59">
        <v>60</v>
      </c>
      <c r="P164" s="106"/>
      <c r="Q164" s="106"/>
      <c r="R164" s="106"/>
      <c r="S164" s="105" t="s">
        <v>5454</v>
      </c>
      <c r="T164" s="111" t="s">
        <v>5444</v>
      </c>
      <c r="U164" s="51"/>
      <c r="V164" s="61"/>
      <c r="W164" s="61"/>
      <c r="X164" s="61"/>
      <c r="Y164" s="61"/>
      <c r="Z164" s="53">
        <f t="shared" si="2"/>
        <v>0</v>
      </c>
    </row>
    <row r="165" spans="1:26" ht="16" customHeight="1" x14ac:dyDescent="0.2">
      <c r="A165" s="2"/>
      <c r="B165" s="109">
        <v>840490766228</v>
      </c>
      <c r="C165" s="110" t="s">
        <v>5774</v>
      </c>
      <c r="D165" s="110" t="s">
        <v>5775</v>
      </c>
      <c r="E165" s="104" t="e" cm="1">
        <f t="array" ref="E165">_xlfn.XLOOKUP(C165,Master!E1:E2386,Master!H1:H2386)</f>
        <v>#N/A</v>
      </c>
      <c r="F165" s="110" t="s">
        <v>5767</v>
      </c>
      <c r="G165" s="110" t="s">
        <v>5463</v>
      </c>
      <c r="H165" s="105" t="s">
        <v>5453</v>
      </c>
      <c r="I165" s="105" t="s">
        <v>5453</v>
      </c>
      <c r="J165" s="105" t="s">
        <v>5442</v>
      </c>
      <c r="K165" s="104"/>
      <c r="L165" s="104"/>
      <c r="M165" s="106" cm="1">
        <f t="array" ref="M165">SUM(N165/2)</f>
        <v>30</v>
      </c>
      <c r="N165" s="59">
        <v>60</v>
      </c>
      <c r="O165" s="59">
        <v>60</v>
      </c>
      <c r="P165" s="106"/>
      <c r="Q165" s="106"/>
      <c r="R165" s="106"/>
      <c r="S165" s="105" t="s">
        <v>5454</v>
      </c>
      <c r="T165" s="111" t="s">
        <v>5444</v>
      </c>
      <c r="U165" s="51"/>
      <c r="V165" s="61"/>
      <c r="W165" s="61"/>
      <c r="X165" s="61"/>
      <c r="Y165" s="61"/>
      <c r="Z165" s="53">
        <f t="shared" si="2"/>
        <v>0</v>
      </c>
    </row>
    <row r="166" spans="1:26" ht="16" customHeight="1" x14ac:dyDescent="0.2">
      <c r="A166" s="2"/>
      <c r="B166" s="109">
        <v>840490766235</v>
      </c>
      <c r="C166" s="110" t="s">
        <v>5776</v>
      </c>
      <c r="D166" s="110" t="s">
        <v>5777</v>
      </c>
      <c r="E166" s="104" t="e" cm="1">
        <f t="array" ref="E166">_xlfn.XLOOKUP(C166,Master!E1:E2386,Master!H1:H2386)</f>
        <v>#N/A</v>
      </c>
      <c r="F166" s="110" t="s">
        <v>5767</v>
      </c>
      <c r="G166" s="110" t="s">
        <v>285</v>
      </c>
      <c r="H166" s="105" t="s">
        <v>5453</v>
      </c>
      <c r="I166" s="105" t="s">
        <v>5453</v>
      </c>
      <c r="J166" s="105" t="s">
        <v>5442</v>
      </c>
      <c r="K166" s="104"/>
      <c r="L166" s="104"/>
      <c r="M166" s="106" cm="1">
        <f t="array" ref="M166">SUM(N166/2)</f>
        <v>30</v>
      </c>
      <c r="N166" s="59">
        <v>60</v>
      </c>
      <c r="O166" s="59">
        <v>60</v>
      </c>
      <c r="P166" s="106"/>
      <c r="Q166" s="106"/>
      <c r="R166" s="106"/>
      <c r="S166" s="105" t="s">
        <v>5454</v>
      </c>
      <c r="T166" s="111" t="s">
        <v>5444</v>
      </c>
      <c r="U166" s="51"/>
      <c r="V166" s="61"/>
      <c r="W166" s="61"/>
      <c r="X166" s="61"/>
      <c r="Y166" s="61"/>
      <c r="Z166" s="53">
        <f t="shared" si="2"/>
        <v>0</v>
      </c>
    </row>
    <row r="167" spans="1:26" ht="16" customHeight="1" x14ac:dyDescent="0.2">
      <c r="A167" s="2"/>
      <c r="B167" s="109">
        <v>840490766242</v>
      </c>
      <c r="C167" s="110" t="s">
        <v>5778</v>
      </c>
      <c r="D167" s="110" t="s">
        <v>5779</v>
      </c>
      <c r="E167" s="104" t="e" cm="1">
        <f t="array" ref="E167">_xlfn.XLOOKUP(C167,Master!E1:E2386,Master!H1:H2386)</f>
        <v>#N/A</v>
      </c>
      <c r="F167" s="110" t="s">
        <v>5780</v>
      </c>
      <c r="G167" s="110" t="s">
        <v>61</v>
      </c>
      <c r="H167" s="105" t="s">
        <v>5453</v>
      </c>
      <c r="I167" s="105" t="s">
        <v>5453</v>
      </c>
      <c r="J167" s="105" t="s">
        <v>5442</v>
      </c>
      <c r="K167" s="104"/>
      <c r="L167" s="104"/>
      <c r="M167" s="106" cm="1">
        <f t="array" ref="M167">SUM(N167/2)</f>
        <v>15</v>
      </c>
      <c r="N167" s="59">
        <v>30</v>
      </c>
      <c r="O167" s="59">
        <v>30</v>
      </c>
      <c r="P167" s="106"/>
      <c r="Q167" s="106"/>
      <c r="R167" s="106"/>
      <c r="S167" s="105" t="s">
        <v>5454</v>
      </c>
      <c r="T167" s="111" t="s">
        <v>5444</v>
      </c>
      <c r="U167" s="51"/>
      <c r="V167" s="61"/>
      <c r="W167" s="61"/>
      <c r="X167" s="61"/>
      <c r="Y167" s="61"/>
      <c r="Z167" s="53">
        <f t="shared" si="2"/>
        <v>0</v>
      </c>
    </row>
    <row r="168" spans="1:26" ht="16" customHeight="1" x14ac:dyDescent="0.2">
      <c r="A168" s="2"/>
      <c r="B168" s="109">
        <v>840490766259</v>
      </c>
      <c r="C168" s="110" t="s">
        <v>5781</v>
      </c>
      <c r="D168" s="110" t="s">
        <v>5782</v>
      </c>
      <c r="E168" s="104" t="e" cm="1">
        <f t="array" ref="E168">_xlfn.XLOOKUP(C168,Master!E1:E2386,Master!H1:H2386)</f>
        <v>#N/A</v>
      </c>
      <c r="F168" s="110" t="s">
        <v>5780</v>
      </c>
      <c r="G168" s="110" t="s">
        <v>64</v>
      </c>
      <c r="H168" s="105" t="s">
        <v>5453</v>
      </c>
      <c r="I168" s="105" t="s">
        <v>5453</v>
      </c>
      <c r="J168" s="105" t="s">
        <v>5442</v>
      </c>
      <c r="K168" s="104"/>
      <c r="L168" s="104"/>
      <c r="M168" s="106" cm="1">
        <f t="array" ref="M168">SUM(N168/2)</f>
        <v>15</v>
      </c>
      <c r="N168" s="59">
        <v>30</v>
      </c>
      <c r="O168" s="59">
        <v>30</v>
      </c>
      <c r="P168" s="106"/>
      <c r="Q168" s="106"/>
      <c r="R168" s="106"/>
      <c r="S168" s="105" t="s">
        <v>5454</v>
      </c>
      <c r="T168" s="111" t="s">
        <v>5444</v>
      </c>
      <c r="U168" s="51"/>
      <c r="V168" s="61"/>
      <c r="W168" s="61"/>
      <c r="X168" s="61"/>
      <c r="Y168" s="61"/>
      <c r="Z168" s="53">
        <f t="shared" si="2"/>
        <v>0</v>
      </c>
    </row>
    <row r="169" spans="1:26" ht="16" customHeight="1" x14ac:dyDescent="0.2">
      <c r="A169" s="2"/>
      <c r="B169" s="109">
        <v>840490766266</v>
      </c>
      <c r="C169" s="110" t="s">
        <v>5783</v>
      </c>
      <c r="D169" s="110" t="s">
        <v>5784</v>
      </c>
      <c r="E169" s="104" t="e" cm="1">
        <f t="array" ref="E169">_xlfn.XLOOKUP(C169,Master!E1:E2386,Master!H1:H2386)</f>
        <v>#N/A</v>
      </c>
      <c r="F169" s="110" t="s">
        <v>5780</v>
      </c>
      <c r="G169" s="110" t="s">
        <v>67</v>
      </c>
      <c r="H169" s="105" t="s">
        <v>5453</v>
      </c>
      <c r="I169" s="105" t="s">
        <v>5453</v>
      </c>
      <c r="J169" s="105" t="s">
        <v>5442</v>
      </c>
      <c r="K169" s="104"/>
      <c r="L169" s="104"/>
      <c r="M169" s="106" cm="1">
        <f t="array" ref="M169">SUM(N169/2)</f>
        <v>15</v>
      </c>
      <c r="N169" s="59">
        <v>30</v>
      </c>
      <c r="O169" s="59">
        <v>30</v>
      </c>
      <c r="P169" s="106"/>
      <c r="Q169" s="106"/>
      <c r="R169" s="106"/>
      <c r="S169" s="105" t="s">
        <v>5454</v>
      </c>
      <c r="T169" s="111" t="s">
        <v>5444</v>
      </c>
      <c r="U169" s="51"/>
      <c r="V169" s="61"/>
      <c r="W169" s="61"/>
      <c r="X169" s="61"/>
      <c r="Y169" s="61"/>
      <c r="Z169" s="53">
        <f t="shared" si="2"/>
        <v>0</v>
      </c>
    </row>
    <row r="170" spans="1:26" ht="16" customHeight="1" x14ac:dyDescent="0.2">
      <c r="A170" s="2"/>
      <c r="B170" s="109">
        <v>840490766273</v>
      </c>
      <c r="C170" s="110" t="s">
        <v>5785</v>
      </c>
      <c r="D170" s="110" t="s">
        <v>5786</v>
      </c>
      <c r="E170" s="104" t="e" cm="1">
        <f t="array" ref="E170">_xlfn.XLOOKUP(C170,Master!E1:E2386,Master!H1:H2386)</f>
        <v>#N/A</v>
      </c>
      <c r="F170" s="110" t="s">
        <v>5780</v>
      </c>
      <c r="G170" s="110" t="s">
        <v>70</v>
      </c>
      <c r="H170" s="105" t="s">
        <v>5453</v>
      </c>
      <c r="I170" s="105" t="s">
        <v>5453</v>
      </c>
      <c r="J170" s="105" t="s">
        <v>5442</v>
      </c>
      <c r="K170" s="104"/>
      <c r="L170" s="104"/>
      <c r="M170" s="106" cm="1">
        <f t="array" ref="M170">SUM(N170/2)</f>
        <v>15</v>
      </c>
      <c r="N170" s="59">
        <v>30</v>
      </c>
      <c r="O170" s="59">
        <v>30</v>
      </c>
      <c r="P170" s="106"/>
      <c r="Q170" s="106"/>
      <c r="R170" s="106"/>
      <c r="S170" s="105" t="s">
        <v>5454</v>
      </c>
      <c r="T170" s="111" t="s">
        <v>5444</v>
      </c>
      <c r="U170" s="51"/>
      <c r="V170" s="61"/>
      <c r="W170" s="61"/>
      <c r="X170" s="61"/>
      <c r="Y170" s="61"/>
      <c r="Z170" s="53">
        <f t="shared" si="2"/>
        <v>0</v>
      </c>
    </row>
    <row r="171" spans="1:26" ht="16" customHeight="1" x14ac:dyDescent="0.2">
      <c r="A171" s="2"/>
      <c r="B171" s="109">
        <v>840490766280</v>
      </c>
      <c r="C171" s="110" t="s">
        <v>5787</v>
      </c>
      <c r="D171" s="110" t="s">
        <v>5788</v>
      </c>
      <c r="E171" s="104" t="e" cm="1">
        <f t="array" ref="E171">_xlfn.XLOOKUP(C171,Master!E1:E2386,Master!H1:H2386)</f>
        <v>#N/A</v>
      </c>
      <c r="F171" s="110" t="s">
        <v>5780</v>
      </c>
      <c r="G171" s="110" t="s">
        <v>5463</v>
      </c>
      <c r="H171" s="105" t="s">
        <v>5453</v>
      </c>
      <c r="I171" s="105" t="s">
        <v>5453</v>
      </c>
      <c r="J171" s="105" t="s">
        <v>5442</v>
      </c>
      <c r="K171" s="104"/>
      <c r="L171" s="104"/>
      <c r="M171" s="106" cm="1">
        <f t="array" ref="M171">SUM(N171/2)</f>
        <v>15</v>
      </c>
      <c r="N171" s="59">
        <v>30</v>
      </c>
      <c r="O171" s="59">
        <v>30</v>
      </c>
      <c r="P171" s="106"/>
      <c r="Q171" s="106"/>
      <c r="R171" s="106"/>
      <c r="S171" s="105" t="s">
        <v>5454</v>
      </c>
      <c r="T171" s="111" t="s">
        <v>5444</v>
      </c>
      <c r="U171" s="51"/>
      <c r="V171" s="61"/>
      <c r="W171" s="61"/>
      <c r="X171" s="61"/>
      <c r="Y171" s="61"/>
      <c r="Z171" s="53">
        <f t="shared" si="2"/>
        <v>0</v>
      </c>
    </row>
    <row r="172" spans="1:26" ht="16" customHeight="1" x14ac:dyDescent="0.2">
      <c r="A172" s="2"/>
      <c r="B172" s="109">
        <v>840490766297</v>
      </c>
      <c r="C172" s="110" t="s">
        <v>5789</v>
      </c>
      <c r="D172" s="110" t="s">
        <v>5790</v>
      </c>
      <c r="E172" s="104" t="e" cm="1">
        <f t="array" ref="E172">_xlfn.XLOOKUP(C172,Master!E1:E2386,Master!H1:H2386)</f>
        <v>#N/A</v>
      </c>
      <c r="F172" s="110" t="s">
        <v>5780</v>
      </c>
      <c r="G172" s="110" t="s">
        <v>285</v>
      </c>
      <c r="H172" s="105" t="s">
        <v>5453</v>
      </c>
      <c r="I172" s="105" t="s">
        <v>5453</v>
      </c>
      <c r="J172" s="105" t="s">
        <v>5442</v>
      </c>
      <c r="K172" s="104"/>
      <c r="L172" s="104"/>
      <c r="M172" s="106" cm="1">
        <f t="array" ref="M172">SUM(N172/2)</f>
        <v>15</v>
      </c>
      <c r="N172" s="59">
        <v>30</v>
      </c>
      <c r="O172" s="59">
        <v>30</v>
      </c>
      <c r="P172" s="106"/>
      <c r="Q172" s="106"/>
      <c r="R172" s="106"/>
      <c r="S172" s="105" t="s">
        <v>5454</v>
      </c>
      <c r="T172" s="111" t="s">
        <v>5444</v>
      </c>
      <c r="U172" s="51"/>
      <c r="V172" s="61"/>
      <c r="W172" s="61"/>
      <c r="X172" s="61"/>
      <c r="Y172" s="61"/>
      <c r="Z172" s="53">
        <f t="shared" si="2"/>
        <v>0</v>
      </c>
    </row>
    <row r="173" spans="1:26" ht="16" customHeight="1" x14ac:dyDescent="0.2">
      <c r="A173" s="2"/>
      <c r="B173" s="109">
        <v>840490766303</v>
      </c>
      <c r="C173" s="110" t="s">
        <v>5791</v>
      </c>
      <c r="D173" s="110" t="s">
        <v>5792</v>
      </c>
      <c r="E173" s="104" t="e" cm="1">
        <f t="array" ref="E173">_xlfn.XLOOKUP(C173,Master!E1:E2386,Master!H1:H2386)</f>
        <v>#N/A</v>
      </c>
      <c r="F173" s="110" t="s">
        <v>5494</v>
      </c>
      <c r="G173" s="110" t="s">
        <v>61</v>
      </c>
      <c r="H173" s="105" t="s">
        <v>5453</v>
      </c>
      <c r="I173" s="105" t="s">
        <v>5453</v>
      </c>
      <c r="J173" s="105" t="s">
        <v>5442</v>
      </c>
      <c r="K173" s="104"/>
      <c r="L173" s="104"/>
      <c r="M173" s="106" cm="1">
        <f t="array" ref="M173">SUM(N173/2)</f>
        <v>15</v>
      </c>
      <c r="N173" s="59">
        <v>30</v>
      </c>
      <c r="O173" s="59">
        <v>30</v>
      </c>
      <c r="P173" s="106"/>
      <c r="Q173" s="106"/>
      <c r="R173" s="106"/>
      <c r="S173" s="105" t="s">
        <v>5454</v>
      </c>
      <c r="T173" s="111" t="s">
        <v>5444</v>
      </c>
      <c r="U173" s="51"/>
      <c r="V173" s="61"/>
      <c r="W173" s="61"/>
      <c r="X173" s="61"/>
      <c r="Y173" s="61"/>
      <c r="Z173" s="53">
        <f t="shared" si="2"/>
        <v>0</v>
      </c>
    </row>
    <row r="174" spans="1:26" ht="16" customHeight="1" x14ac:dyDescent="0.2">
      <c r="A174" s="2"/>
      <c r="B174" s="109">
        <v>840490766310</v>
      </c>
      <c r="C174" s="110" t="s">
        <v>5793</v>
      </c>
      <c r="D174" s="110" t="s">
        <v>5794</v>
      </c>
      <c r="E174" s="104" t="e" cm="1">
        <f t="array" ref="E174">_xlfn.XLOOKUP(C174,Master!E1:E2386,Master!H1:H2386)</f>
        <v>#N/A</v>
      </c>
      <c r="F174" s="110" t="s">
        <v>5494</v>
      </c>
      <c r="G174" s="110" t="s">
        <v>64</v>
      </c>
      <c r="H174" s="105" t="s">
        <v>5453</v>
      </c>
      <c r="I174" s="105" t="s">
        <v>5453</v>
      </c>
      <c r="J174" s="105" t="s">
        <v>5442</v>
      </c>
      <c r="K174" s="104"/>
      <c r="L174" s="104"/>
      <c r="M174" s="106" cm="1">
        <f t="array" ref="M174">SUM(N174/2)</f>
        <v>15</v>
      </c>
      <c r="N174" s="59">
        <v>30</v>
      </c>
      <c r="O174" s="59">
        <v>30</v>
      </c>
      <c r="P174" s="106"/>
      <c r="Q174" s="106"/>
      <c r="R174" s="106"/>
      <c r="S174" s="105" t="s">
        <v>5454</v>
      </c>
      <c r="T174" s="111" t="s">
        <v>5444</v>
      </c>
      <c r="U174" s="51"/>
      <c r="V174" s="61"/>
      <c r="W174" s="61"/>
      <c r="X174" s="61"/>
      <c r="Y174" s="61"/>
      <c r="Z174" s="53">
        <f t="shared" si="2"/>
        <v>0</v>
      </c>
    </row>
    <row r="175" spans="1:26" ht="16" customHeight="1" x14ac:dyDescent="0.2">
      <c r="A175" s="2"/>
      <c r="B175" s="109">
        <v>840490766327</v>
      </c>
      <c r="C175" s="110" t="s">
        <v>5795</v>
      </c>
      <c r="D175" s="110" t="s">
        <v>5796</v>
      </c>
      <c r="E175" s="104" t="e" cm="1">
        <f t="array" ref="E175">_xlfn.XLOOKUP(C175,Master!E1:E2386,Master!H1:H2386)</f>
        <v>#N/A</v>
      </c>
      <c r="F175" s="110" t="s">
        <v>5494</v>
      </c>
      <c r="G175" s="110" t="s">
        <v>67</v>
      </c>
      <c r="H175" s="105" t="s">
        <v>5453</v>
      </c>
      <c r="I175" s="105" t="s">
        <v>5453</v>
      </c>
      <c r="J175" s="105" t="s">
        <v>5442</v>
      </c>
      <c r="K175" s="104"/>
      <c r="L175" s="104"/>
      <c r="M175" s="106" cm="1">
        <f t="array" ref="M175">SUM(N175/2)</f>
        <v>15</v>
      </c>
      <c r="N175" s="59">
        <v>30</v>
      </c>
      <c r="O175" s="59">
        <v>30</v>
      </c>
      <c r="P175" s="106"/>
      <c r="Q175" s="106"/>
      <c r="R175" s="106"/>
      <c r="S175" s="105" t="s">
        <v>5454</v>
      </c>
      <c r="T175" s="111" t="s">
        <v>5444</v>
      </c>
      <c r="U175" s="51"/>
      <c r="V175" s="61"/>
      <c r="W175" s="61"/>
      <c r="X175" s="61"/>
      <c r="Y175" s="61"/>
      <c r="Z175" s="53">
        <f t="shared" si="2"/>
        <v>0</v>
      </c>
    </row>
    <row r="176" spans="1:26" ht="16" customHeight="1" x14ac:dyDescent="0.2">
      <c r="A176" s="2"/>
      <c r="B176" s="109">
        <v>840490766334</v>
      </c>
      <c r="C176" s="110" t="s">
        <v>5797</v>
      </c>
      <c r="D176" s="110" t="s">
        <v>5798</v>
      </c>
      <c r="E176" s="104" t="e" cm="1">
        <f t="array" ref="E176">_xlfn.XLOOKUP(C176,Master!E1:E2386,Master!H1:H2386)</f>
        <v>#N/A</v>
      </c>
      <c r="F176" s="110" t="s">
        <v>5494</v>
      </c>
      <c r="G176" s="110" t="s">
        <v>70</v>
      </c>
      <c r="H176" s="105" t="s">
        <v>5453</v>
      </c>
      <c r="I176" s="105" t="s">
        <v>5453</v>
      </c>
      <c r="J176" s="105" t="s">
        <v>5442</v>
      </c>
      <c r="K176" s="104"/>
      <c r="L176" s="104"/>
      <c r="M176" s="106" cm="1">
        <f t="array" ref="M176">SUM(N176/2)</f>
        <v>15</v>
      </c>
      <c r="N176" s="59">
        <v>30</v>
      </c>
      <c r="O176" s="59">
        <v>30</v>
      </c>
      <c r="P176" s="106"/>
      <c r="Q176" s="106"/>
      <c r="R176" s="106"/>
      <c r="S176" s="105" t="s">
        <v>5454</v>
      </c>
      <c r="T176" s="111" t="s">
        <v>5444</v>
      </c>
      <c r="U176" s="51"/>
      <c r="V176" s="61"/>
      <c r="W176" s="61"/>
      <c r="X176" s="61"/>
      <c r="Y176" s="61"/>
      <c r="Z176" s="53">
        <f t="shared" si="2"/>
        <v>0</v>
      </c>
    </row>
    <row r="177" spans="1:26" ht="16" customHeight="1" x14ac:dyDescent="0.2">
      <c r="A177" s="2"/>
      <c r="B177" s="109">
        <v>840490766341</v>
      </c>
      <c r="C177" s="110" t="s">
        <v>5799</v>
      </c>
      <c r="D177" s="110" t="s">
        <v>5800</v>
      </c>
      <c r="E177" s="104" t="e" cm="1">
        <f t="array" ref="E177">_xlfn.XLOOKUP(C177,Master!E1:E2386,Master!H1:H2386)</f>
        <v>#N/A</v>
      </c>
      <c r="F177" s="110" t="s">
        <v>5494</v>
      </c>
      <c r="G177" s="110" t="s">
        <v>5463</v>
      </c>
      <c r="H177" s="105" t="s">
        <v>5453</v>
      </c>
      <c r="I177" s="105" t="s">
        <v>5453</v>
      </c>
      <c r="J177" s="105" t="s">
        <v>5442</v>
      </c>
      <c r="K177" s="104"/>
      <c r="L177" s="104"/>
      <c r="M177" s="106" cm="1">
        <f t="array" ref="M177">SUM(N177/2)</f>
        <v>15</v>
      </c>
      <c r="N177" s="59">
        <v>30</v>
      </c>
      <c r="O177" s="59">
        <v>30</v>
      </c>
      <c r="P177" s="106"/>
      <c r="Q177" s="106"/>
      <c r="R177" s="106"/>
      <c r="S177" s="105" t="s">
        <v>5454</v>
      </c>
      <c r="T177" s="111" t="s">
        <v>5444</v>
      </c>
      <c r="U177" s="51"/>
      <c r="V177" s="61"/>
      <c r="W177" s="61"/>
      <c r="X177" s="61"/>
      <c r="Y177" s="61"/>
      <c r="Z177" s="53">
        <f t="shared" si="2"/>
        <v>0</v>
      </c>
    </row>
    <row r="178" spans="1:26" ht="16" customHeight="1" x14ac:dyDescent="0.2">
      <c r="A178" s="2"/>
      <c r="B178" s="109">
        <v>840490766358</v>
      </c>
      <c r="C178" s="110" t="s">
        <v>5801</v>
      </c>
      <c r="D178" s="110" t="s">
        <v>5802</v>
      </c>
      <c r="E178" s="104" t="e" cm="1">
        <f t="array" ref="E178">_xlfn.XLOOKUP(C178,Master!E1:E2386,Master!H1:H2386)</f>
        <v>#N/A</v>
      </c>
      <c r="F178" s="110" t="s">
        <v>5494</v>
      </c>
      <c r="G178" s="110" t="s">
        <v>285</v>
      </c>
      <c r="H178" s="105" t="s">
        <v>5453</v>
      </c>
      <c r="I178" s="105" t="s">
        <v>5453</v>
      </c>
      <c r="J178" s="105" t="s">
        <v>5442</v>
      </c>
      <c r="K178" s="104"/>
      <c r="L178" s="104"/>
      <c r="M178" s="106" cm="1">
        <f t="array" ref="M178">SUM(N178/2)</f>
        <v>15</v>
      </c>
      <c r="N178" s="59">
        <v>30</v>
      </c>
      <c r="O178" s="59">
        <v>30</v>
      </c>
      <c r="P178" s="106"/>
      <c r="Q178" s="106"/>
      <c r="R178" s="106"/>
      <c r="S178" s="105" t="s">
        <v>5454</v>
      </c>
      <c r="T178" s="111" t="s">
        <v>5444</v>
      </c>
      <c r="U178" s="51"/>
      <c r="V178" s="61"/>
      <c r="W178" s="61"/>
      <c r="X178" s="61"/>
      <c r="Y178" s="61"/>
      <c r="Z178" s="53">
        <f t="shared" si="2"/>
        <v>0</v>
      </c>
    </row>
    <row r="179" spans="1:26" ht="16" customHeight="1" x14ac:dyDescent="0.2">
      <c r="A179" s="2"/>
      <c r="B179" s="109">
        <v>840490766365</v>
      </c>
      <c r="C179" s="110" t="s">
        <v>5803</v>
      </c>
      <c r="D179" s="110" t="s">
        <v>5804</v>
      </c>
      <c r="E179" s="104" t="e" cm="1">
        <f t="array" ref="E179">_xlfn.XLOOKUP(C179,Master!E1:E2386,Master!H1:H2386)</f>
        <v>#N/A</v>
      </c>
      <c r="F179" s="110" t="s">
        <v>5468</v>
      </c>
      <c r="G179" s="110" t="s">
        <v>61</v>
      </c>
      <c r="H179" s="105" t="s">
        <v>5453</v>
      </c>
      <c r="I179" s="105" t="s">
        <v>5453</v>
      </c>
      <c r="J179" s="105" t="s">
        <v>5442</v>
      </c>
      <c r="K179" s="104"/>
      <c r="L179" s="104"/>
      <c r="M179" s="106" cm="1">
        <f t="array" ref="M179">SUM(N179/2)</f>
        <v>15</v>
      </c>
      <c r="N179" s="59">
        <v>30</v>
      </c>
      <c r="O179" s="59">
        <v>30</v>
      </c>
      <c r="P179" s="106"/>
      <c r="Q179" s="106"/>
      <c r="R179" s="106"/>
      <c r="S179" s="105" t="s">
        <v>5454</v>
      </c>
      <c r="T179" s="111" t="s">
        <v>5444</v>
      </c>
      <c r="U179" s="51"/>
      <c r="V179" s="61"/>
      <c r="W179" s="61"/>
      <c r="X179" s="61"/>
      <c r="Y179" s="61"/>
      <c r="Z179" s="53">
        <f t="shared" si="2"/>
        <v>0</v>
      </c>
    </row>
    <row r="180" spans="1:26" ht="16" customHeight="1" x14ac:dyDescent="0.2">
      <c r="A180" s="2"/>
      <c r="B180" s="109">
        <v>840490766372</v>
      </c>
      <c r="C180" s="110" t="s">
        <v>5805</v>
      </c>
      <c r="D180" s="110" t="s">
        <v>5806</v>
      </c>
      <c r="E180" s="104" t="e" cm="1">
        <f t="array" ref="E180">_xlfn.XLOOKUP(C180,Master!E1:E2386,Master!H1:H2386)</f>
        <v>#N/A</v>
      </c>
      <c r="F180" s="110" t="s">
        <v>5468</v>
      </c>
      <c r="G180" s="110" t="s">
        <v>64</v>
      </c>
      <c r="H180" s="105" t="s">
        <v>5453</v>
      </c>
      <c r="I180" s="105" t="s">
        <v>5453</v>
      </c>
      <c r="J180" s="105" t="s">
        <v>5442</v>
      </c>
      <c r="K180" s="104"/>
      <c r="L180" s="104"/>
      <c r="M180" s="106" cm="1">
        <f t="array" ref="M180">SUM(N180/2)</f>
        <v>15</v>
      </c>
      <c r="N180" s="59">
        <v>30</v>
      </c>
      <c r="O180" s="59">
        <v>30</v>
      </c>
      <c r="P180" s="106"/>
      <c r="Q180" s="106"/>
      <c r="R180" s="106"/>
      <c r="S180" s="105" t="s">
        <v>5454</v>
      </c>
      <c r="T180" s="111" t="s">
        <v>5444</v>
      </c>
      <c r="U180" s="51"/>
      <c r="V180" s="61"/>
      <c r="W180" s="61"/>
      <c r="X180" s="61"/>
      <c r="Y180" s="61"/>
      <c r="Z180" s="53">
        <f t="shared" si="2"/>
        <v>0</v>
      </c>
    </row>
    <row r="181" spans="1:26" ht="16" customHeight="1" x14ac:dyDescent="0.2">
      <c r="A181" s="2"/>
      <c r="B181" s="109">
        <v>840490766389</v>
      </c>
      <c r="C181" s="110" t="s">
        <v>5807</v>
      </c>
      <c r="D181" s="110" t="s">
        <v>5808</v>
      </c>
      <c r="E181" s="104" t="e" cm="1">
        <f t="array" ref="E181">_xlfn.XLOOKUP(C181,Master!E1:E2386,Master!H1:H2386)</f>
        <v>#N/A</v>
      </c>
      <c r="F181" s="110" t="s">
        <v>5468</v>
      </c>
      <c r="G181" s="110" t="s">
        <v>67</v>
      </c>
      <c r="H181" s="105" t="s">
        <v>5453</v>
      </c>
      <c r="I181" s="105" t="s">
        <v>5453</v>
      </c>
      <c r="J181" s="105" t="s">
        <v>5442</v>
      </c>
      <c r="K181" s="104"/>
      <c r="L181" s="104"/>
      <c r="M181" s="106" cm="1">
        <f t="array" ref="M181">SUM(N181/2)</f>
        <v>15</v>
      </c>
      <c r="N181" s="59">
        <v>30</v>
      </c>
      <c r="O181" s="59">
        <v>30</v>
      </c>
      <c r="P181" s="106"/>
      <c r="Q181" s="106"/>
      <c r="R181" s="106"/>
      <c r="S181" s="105" t="s">
        <v>5454</v>
      </c>
      <c r="T181" s="111" t="s">
        <v>5444</v>
      </c>
      <c r="U181" s="51"/>
      <c r="V181" s="61"/>
      <c r="W181" s="61"/>
      <c r="X181" s="61"/>
      <c r="Y181" s="61"/>
      <c r="Z181" s="53">
        <f t="shared" si="2"/>
        <v>0</v>
      </c>
    </row>
    <row r="182" spans="1:26" ht="16" customHeight="1" x14ac:dyDescent="0.2">
      <c r="A182" s="2"/>
      <c r="B182" s="109">
        <v>840490766396</v>
      </c>
      <c r="C182" s="110" t="s">
        <v>5809</v>
      </c>
      <c r="D182" s="110" t="s">
        <v>5810</v>
      </c>
      <c r="E182" s="104" t="e" cm="1">
        <f t="array" ref="E182">_xlfn.XLOOKUP(C182,Master!E1:E2386,Master!H1:H2386)</f>
        <v>#N/A</v>
      </c>
      <c r="F182" s="110" t="s">
        <v>5468</v>
      </c>
      <c r="G182" s="110" t="s">
        <v>70</v>
      </c>
      <c r="H182" s="105" t="s">
        <v>5453</v>
      </c>
      <c r="I182" s="105" t="s">
        <v>5453</v>
      </c>
      <c r="J182" s="105" t="s">
        <v>5442</v>
      </c>
      <c r="K182" s="104"/>
      <c r="L182" s="104"/>
      <c r="M182" s="106" cm="1">
        <f t="array" ref="M182">SUM(N182/2)</f>
        <v>15</v>
      </c>
      <c r="N182" s="59">
        <v>30</v>
      </c>
      <c r="O182" s="59">
        <v>30</v>
      </c>
      <c r="P182" s="106"/>
      <c r="Q182" s="106"/>
      <c r="R182" s="106"/>
      <c r="S182" s="105" t="s">
        <v>5454</v>
      </c>
      <c r="T182" s="111" t="s">
        <v>5444</v>
      </c>
      <c r="U182" s="51"/>
      <c r="V182" s="61"/>
      <c r="W182" s="61"/>
      <c r="X182" s="61"/>
      <c r="Y182" s="61"/>
      <c r="Z182" s="53">
        <f t="shared" si="2"/>
        <v>0</v>
      </c>
    </row>
    <row r="183" spans="1:26" ht="16" customHeight="1" x14ac:dyDescent="0.2">
      <c r="A183" s="2"/>
      <c r="B183" s="109">
        <v>840490766402</v>
      </c>
      <c r="C183" s="110" t="s">
        <v>5811</v>
      </c>
      <c r="D183" s="110" t="s">
        <v>5812</v>
      </c>
      <c r="E183" s="104" t="e" cm="1">
        <f t="array" ref="E183">_xlfn.XLOOKUP(C183,Master!E1:E2386,Master!H1:H2386)</f>
        <v>#N/A</v>
      </c>
      <c r="F183" s="110" t="s">
        <v>5468</v>
      </c>
      <c r="G183" s="110" t="s">
        <v>5463</v>
      </c>
      <c r="H183" s="105" t="s">
        <v>5453</v>
      </c>
      <c r="I183" s="105" t="s">
        <v>5453</v>
      </c>
      <c r="J183" s="105" t="s">
        <v>5442</v>
      </c>
      <c r="K183" s="104"/>
      <c r="L183" s="104"/>
      <c r="M183" s="106" cm="1">
        <f t="array" ref="M183">SUM(N183/2)</f>
        <v>15</v>
      </c>
      <c r="N183" s="59">
        <v>30</v>
      </c>
      <c r="O183" s="59">
        <v>30</v>
      </c>
      <c r="P183" s="106"/>
      <c r="Q183" s="106"/>
      <c r="R183" s="106"/>
      <c r="S183" s="105" t="s">
        <v>5454</v>
      </c>
      <c r="T183" s="111" t="s">
        <v>5444</v>
      </c>
      <c r="U183" s="51"/>
      <c r="V183" s="61"/>
      <c r="W183" s="61"/>
      <c r="X183" s="61"/>
      <c r="Y183" s="61"/>
      <c r="Z183" s="53">
        <f t="shared" si="2"/>
        <v>0</v>
      </c>
    </row>
    <row r="184" spans="1:26" ht="16" customHeight="1" x14ac:dyDescent="0.2">
      <c r="A184" s="2"/>
      <c r="B184" s="109">
        <v>840490766419</v>
      </c>
      <c r="C184" s="110" t="s">
        <v>5813</v>
      </c>
      <c r="D184" s="110" t="s">
        <v>5814</v>
      </c>
      <c r="E184" s="104" t="e" cm="1">
        <f t="array" ref="E184">_xlfn.XLOOKUP(C184,Master!E1:E2386,Master!H1:H2386)</f>
        <v>#N/A</v>
      </c>
      <c r="F184" s="110" t="s">
        <v>5468</v>
      </c>
      <c r="G184" s="110" t="s">
        <v>285</v>
      </c>
      <c r="H184" s="105" t="s">
        <v>5453</v>
      </c>
      <c r="I184" s="105" t="s">
        <v>5453</v>
      </c>
      <c r="J184" s="105" t="s">
        <v>5442</v>
      </c>
      <c r="K184" s="104"/>
      <c r="L184" s="104"/>
      <c r="M184" s="106" cm="1">
        <f t="array" ref="M184">SUM(N184/2)</f>
        <v>15</v>
      </c>
      <c r="N184" s="59">
        <v>30</v>
      </c>
      <c r="O184" s="59">
        <v>30</v>
      </c>
      <c r="P184" s="106"/>
      <c r="Q184" s="106"/>
      <c r="R184" s="106"/>
      <c r="S184" s="105" t="s">
        <v>5454</v>
      </c>
      <c r="T184" s="111" t="s">
        <v>5444</v>
      </c>
      <c r="U184" s="51"/>
      <c r="V184" s="61"/>
      <c r="W184" s="61"/>
      <c r="X184" s="61"/>
      <c r="Y184" s="61"/>
      <c r="Z184" s="53">
        <f t="shared" si="2"/>
        <v>0</v>
      </c>
    </row>
    <row r="185" spans="1:26" ht="16" customHeight="1" x14ac:dyDescent="0.2">
      <c r="A185" s="2"/>
      <c r="B185" s="109">
        <v>840490766426</v>
      </c>
      <c r="C185" s="110" t="s">
        <v>5815</v>
      </c>
      <c r="D185" s="110" t="s">
        <v>5816</v>
      </c>
      <c r="E185" s="104" t="e" cm="1">
        <f t="array" ref="E185">_xlfn.XLOOKUP(C185,Master!E1:E2386,Master!H1:H2386)</f>
        <v>#N/A</v>
      </c>
      <c r="F185" s="110" t="s">
        <v>5468</v>
      </c>
      <c r="G185" s="110" t="s">
        <v>61</v>
      </c>
      <c r="H185" s="105" t="s">
        <v>5453</v>
      </c>
      <c r="I185" s="105" t="s">
        <v>5453</v>
      </c>
      <c r="J185" s="105" t="s">
        <v>5442</v>
      </c>
      <c r="K185" s="104"/>
      <c r="L185" s="104"/>
      <c r="M185" s="106" cm="1">
        <f t="array" ref="M185">SUM(N185/2)</f>
        <v>30</v>
      </c>
      <c r="N185" s="59">
        <v>60</v>
      </c>
      <c r="O185" s="59">
        <v>60</v>
      </c>
      <c r="P185" s="106"/>
      <c r="Q185" s="106"/>
      <c r="R185" s="106"/>
      <c r="S185" s="105" t="s">
        <v>5454</v>
      </c>
      <c r="T185" s="111" t="s">
        <v>5444</v>
      </c>
      <c r="U185" s="51"/>
      <c r="V185" s="61"/>
      <c r="W185" s="61"/>
      <c r="X185" s="61"/>
      <c r="Y185" s="61"/>
      <c r="Z185" s="53">
        <f t="shared" si="2"/>
        <v>0</v>
      </c>
    </row>
    <row r="186" spans="1:26" ht="16" customHeight="1" x14ac:dyDescent="0.2">
      <c r="A186" s="2"/>
      <c r="B186" s="109">
        <v>840490766433</v>
      </c>
      <c r="C186" s="110" t="s">
        <v>5817</v>
      </c>
      <c r="D186" s="110" t="s">
        <v>5818</v>
      </c>
      <c r="E186" s="104" t="e" cm="1">
        <f t="array" ref="E186">_xlfn.XLOOKUP(C186,Master!E1:E2386,Master!H1:H2386)</f>
        <v>#N/A</v>
      </c>
      <c r="F186" s="110" t="s">
        <v>5468</v>
      </c>
      <c r="G186" s="110" t="s">
        <v>64</v>
      </c>
      <c r="H186" s="105" t="s">
        <v>5453</v>
      </c>
      <c r="I186" s="105" t="s">
        <v>5453</v>
      </c>
      <c r="J186" s="105" t="s">
        <v>5442</v>
      </c>
      <c r="K186" s="104"/>
      <c r="L186" s="104"/>
      <c r="M186" s="106" cm="1">
        <f t="array" ref="M186">SUM(N186/2)</f>
        <v>30</v>
      </c>
      <c r="N186" s="59">
        <v>60</v>
      </c>
      <c r="O186" s="59">
        <v>60</v>
      </c>
      <c r="P186" s="106"/>
      <c r="Q186" s="106"/>
      <c r="R186" s="106"/>
      <c r="S186" s="105" t="s">
        <v>5454</v>
      </c>
      <c r="T186" s="111" t="s">
        <v>5444</v>
      </c>
      <c r="U186" s="51"/>
      <c r="V186" s="61"/>
      <c r="W186" s="61"/>
      <c r="X186" s="61"/>
      <c r="Y186" s="61"/>
      <c r="Z186" s="53">
        <f t="shared" si="2"/>
        <v>0</v>
      </c>
    </row>
    <row r="187" spans="1:26" ht="16" customHeight="1" x14ac:dyDescent="0.2">
      <c r="A187" s="2"/>
      <c r="B187" s="109">
        <v>840490766440</v>
      </c>
      <c r="C187" s="110" t="s">
        <v>5819</v>
      </c>
      <c r="D187" s="110" t="s">
        <v>5820</v>
      </c>
      <c r="E187" s="104" t="e" cm="1">
        <f t="array" ref="E187">_xlfn.XLOOKUP(C187,Master!E1:E2386,Master!H1:H2386)</f>
        <v>#N/A</v>
      </c>
      <c r="F187" s="110" t="s">
        <v>5468</v>
      </c>
      <c r="G187" s="110" t="s">
        <v>67</v>
      </c>
      <c r="H187" s="105" t="s">
        <v>5453</v>
      </c>
      <c r="I187" s="105" t="s">
        <v>5453</v>
      </c>
      <c r="J187" s="105" t="s">
        <v>5442</v>
      </c>
      <c r="K187" s="104"/>
      <c r="L187" s="104"/>
      <c r="M187" s="106" cm="1">
        <f t="array" ref="M187">SUM(N187/2)</f>
        <v>30</v>
      </c>
      <c r="N187" s="59">
        <v>60</v>
      </c>
      <c r="O187" s="59">
        <v>60</v>
      </c>
      <c r="P187" s="106"/>
      <c r="Q187" s="106"/>
      <c r="R187" s="106"/>
      <c r="S187" s="105" t="s">
        <v>5454</v>
      </c>
      <c r="T187" s="111" t="s">
        <v>5444</v>
      </c>
      <c r="U187" s="51"/>
      <c r="V187" s="61"/>
      <c r="W187" s="61"/>
      <c r="X187" s="61"/>
      <c r="Y187" s="61"/>
      <c r="Z187" s="53">
        <f t="shared" si="2"/>
        <v>0</v>
      </c>
    </row>
    <row r="188" spans="1:26" ht="16" customHeight="1" x14ac:dyDescent="0.2">
      <c r="A188" s="2"/>
      <c r="B188" s="109">
        <v>840490766457</v>
      </c>
      <c r="C188" s="110" t="s">
        <v>5821</v>
      </c>
      <c r="D188" s="110" t="s">
        <v>5822</v>
      </c>
      <c r="E188" s="104" t="e" cm="1">
        <f t="array" ref="E188">_xlfn.XLOOKUP(C188,Master!E1:E2386,Master!H1:H2386)</f>
        <v>#N/A</v>
      </c>
      <c r="F188" s="110" t="s">
        <v>5468</v>
      </c>
      <c r="G188" s="110" t="s">
        <v>70</v>
      </c>
      <c r="H188" s="105" t="s">
        <v>5453</v>
      </c>
      <c r="I188" s="105" t="s">
        <v>5453</v>
      </c>
      <c r="J188" s="105" t="s">
        <v>5442</v>
      </c>
      <c r="K188" s="104"/>
      <c r="L188" s="104"/>
      <c r="M188" s="106" cm="1">
        <f t="array" ref="M188">SUM(N188/2)</f>
        <v>30</v>
      </c>
      <c r="N188" s="59">
        <v>60</v>
      </c>
      <c r="O188" s="59">
        <v>60</v>
      </c>
      <c r="P188" s="106"/>
      <c r="Q188" s="106"/>
      <c r="R188" s="106"/>
      <c r="S188" s="105" t="s">
        <v>5454</v>
      </c>
      <c r="T188" s="111" t="s">
        <v>5444</v>
      </c>
      <c r="U188" s="51"/>
      <c r="V188" s="61"/>
      <c r="W188" s="61"/>
      <c r="X188" s="61"/>
      <c r="Y188" s="61"/>
      <c r="Z188" s="53">
        <f t="shared" si="2"/>
        <v>0</v>
      </c>
    </row>
    <row r="189" spans="1:26" ht="16" customHeight="1" x14ac:dyDescent="0.2">
      <c r="A189" s="2"/>
      <c r="B189" s="109">
        <v>840490766464</v>
      </c>
      <c r="C189" s="110" t="s">
        <v>5823</v>
      </c>
      <c r="D189" s="110" t="s">
        <v>5824</v>
      </c>
      <c r="E189" s="104" t="e" cm="1">
        <f t="array" ref="E189">_xlfn.XLOOKUP(C189,Master!E1:E2386,Master!H1:H2386)</f>
        <v>#N/A</v>
      </c>
      <c r="F189" s="110" t="s">
        <v>5468</v>
      </c>
      <c r="G189" s="110" t="s">
        <v>5463</v>
      </c>
      <c r="H189" s="105" t="s">
        <v>5453</v>
      </c>
      <c r="I189" s="105" t="s">
        <v>5453</v>
      </c>
      <c r="J189" s="105" t="s">
        <v>5442</v>
      </c>
      <c r="K189" s="104"/>
      <c r="L189" s="104"/>
      <c r="M189" s="106" cm="1">
        <f t="array" ref="M189">SUM(N189/2)</f>
        <v>30</v>
      </c>
      <c r="N189" s="59">
        <v>60</v>
      </c>
      <c r="O189" s="59">
        <v>60</v>
      </c>
      <c r="P189" s="106"/>
      <c r="Q189" s="106"/>
      <c r="R189" s="106"/>
      <c r="S189" s="105" t="s">
        <v>5454</v>
      </c>
      <c r="T189" s="111" t="s">
        <v>5444</v>
      </c>
      <c r="U189" s="51"/>
      <c r="V189" s="61"/>
      <c r="W189" s="61"/>
      <c r="X189" s="61"/>
      <c r="Y189" s="61"/>
      <c r="Z189" s="53">
        <f t="shared" si="2"/>
        <v>0</v>
      </c>
    </row>
    <row r="190" spans="1:26" ht="16" customHeight="1" x14ac:dyDescent="0.2">
      <c r="A190" s="2"/>
      <c r="B190" s="109">
        <v>840490766471</v>
      </c>
      <c r="C190" s="110" t="s">
        <v>5825</v>
      </c>
      <c r="D190" s="110" t="s">
        <v>5826</v>
      </c>
      <c r="E190" s="104" t="e" cm="1">
        <f t="array" ref="E190">_xlfn.XLOOKUP(C190,Master!E1:E2386,Master!H1:H2386)</f>
        <v>#N/A</v>
      </c>
      <c r="F190" s="110" t="s">
        <v>5468</v>
      </c>
      <c r="G190" s="110" t="s">
        <v>285</v>
      </c>
      <c r="H190" s="105" t="s">
        <v>5453</v>
      </c>
      <c r="I190" s="105" t="s">
        <v>5453</v>
      </c>
      <c r="J190" s="105" t="s">
        <v>5442</v>
      </c>
      <c r="K190" s="104"/>
      <c r="L190" s="104"/>
      <c r="M190" s="106" cm="1">
        <f t="array" ref="M190">SUM(N190/2)</f>
        <v>30</v>
      </c>
      <c r="N190" s="59">
        <v>60</v>
      </c>
      <c r="O190" s="59">
        <v>60</v>
      </c>
      <c r="P190" s="106"/>
      <c r="Q190" s="106"/>
      <c r="R190" s="106"/>
      <c r="S190" s="105" t="s">
        <v>5454</v>
      </c>
      <c r="T190" s="111" t="s">
        <v>5444</v>
      </c>
      <c r="U190" s="51"/>
      <c r="V190" s="61"/>
      <c r="W190" s="61"/>
      <c r="X190" s="61"/>
      <c r="Y190" s="61"/>
      <c r="Z190" s="53">
        <f t="shared" si="2"/>
        <v>0</v>
      </c>
    </row>
    <row r="191" spans="1:26" ht="16" customHeight="1" x14ac:dyDescent="0.2">
      <c r="A191" s="2"/>
      <c r="B191" s="109">
        <v>840490766488</v>
      </c>
      <c r="C191" s="110" t="s">
        <v>5827</v>
      </c>
      <c r="D191" s="110" t="s">
        <v>5828</v>
      </c>
      <c r="E191" s="104" t="e" cm="1">
        <f t="array" ref="E191">_xlfn.XLOOKUP(C191,Master!E1:E2386,Master!H1:H2386)</f>
        <v>#N/A</v>
      </c>
      <c r="F191" s="110" t="s">
        <v>5569</v>
      </c>
      <c r="G191" s="110" t="s">
        <v>61</v>
      </c>
      <c r="H191" s="105" t="s">
        <v>5453</v>
      </c>
      <c r="I191" s="105" t="s">
        <v>5453</v>
      </c>
      <c r="J191" s="105" t="s">
        <v>5442</v>
      </c>
      <c r="K191" s="104"/>
      <c r="L191" s="104"/>
      <c r="M191" s="106" cm="1">
        <f t="array" ref="M191">SUM(N191/2)</f>
        <v>15</v>
      </c>
      <c r="N191" s="59">
        <v>30</v>
      </c>
      <c r="O191" s="59">
        <v>30</v>
      </c>
      <c r="P191" s="106"/>
      <c r="Q191" s="106"/>
      <c r="R191" s="106"/>
      <c r="S191" s="105" t="s">
        <v>5454</v>
      </c>
      <c r="T191" s="111" t="s">
        <v>5444</v>
      </c>
      <c r="U191" s="51"/>
      <c r="V191" s="61"/>
      <c r="W191" s="61"/>
      <c r="X191" s="61"/>
      <c r="Y191" s="61"/>
      <c r="Z191" s="53">
        <f t="shared" si="2"/>
        <v>0</v>
      </c>
    </row>
    <row r="192" spans="1:26" ht="16" customHeight="1" x14ac:dyDescent="0.2">
      <c r="A192" s="2"/>
      <c r="B192" s="109">
        <v>840490766495</v>
      </c>
      <c r="C192" s="110" t="s">
        <v>5829</v>
      </c>
      <c r="D192" s="110" t="s">
        <v>5830</v>
      </c>
      <c r="E192" s="104" t="e" cm="1">
        <f t="array" ref="E192">_xlfn.XLOOKUP(C192,Master!E1:E2386,Master!H1:H2386)</f>
        <v>#N/A</v>
      </c>
      <c r="F192" s="110" t="s">
        <v>5569</v>
      </c>
      <c r="G192" s="110" t="s">
        <v>64</v>
      </c>
      <c r="H192" s="105" t="s">
        <v>5453</v>
      </c>
      <c r="I192" s="105" t="s">
        <v>5453</v>
      </c>
      <c r="J192" s="105" t="s">
        <v>5442</v>
      </c>
      <c r="K192" s="104"/>
      <c r="L192" s="104"/>
      <c r="M192" s="106" cm="1">
        <f t="array" ref="M192">SUM(N192/2)</f>
        <v>15</v>
      </c>
      <c r="N192" s="59">
        <v>30</v>
      </c>
      <c r="O192" s="59">
        <v>30</v>
      </c>
      <c r="P192" s="106"/>
      <c r="Q192" s="106"/>
      <c r="R192" s="106"/>
      <c r="S192" s="105" t="s">
        <v>5454</v>
      </c>
      <c r="T192" s="111" t="s">
        <v>5444</v>
      </c>
      <c r="U192" s="51"/>
      <c r="V192" s="61"/>
      <c r="W192" s="61"/>
      <c r="X192" s="61"/>
      <c r="Y192" s="61"/>
      <c r="Z192" s="53">
        <f t="shared" si="2"/>
        <v>0</v>
      </c>
    </row>
    <row r="193" spans="1:26" ht="16" customHeight="1" x14ac:dyDescent="0.2">
      <c r="A193" s="2"/>
      <c r="B193" s="109">
        <v>840490766501</v>
      </c>
      <c r="C193" s="110" t="s">
        <v>5831</v>
      </c>
      <c r="D193" s="110" t="s">
        <v>5832</v>
      </c>
      <c r="E193" s="104" t="e" cm="1">
        <f t="array" ref="E193">_xlfn.XLOOKUP(C193,Master!E1:E2386,Master!H1:H2386)</f>
        <v>#N/A</v>
      </c>
      <c r="F193" s="110" t="s">
        <v>5569</v>
      </c>
      <c r="G193" s="110" t="s">
        <v>67</v>
      </c>
      <c r="H193" s="105" t="s">
        <v>5453</v>
      </c>
      <c r="I193" s="105" t="s">
        <v>5453</v>
      </c>
      <c r="J193" s="105" t="s">
        <v>5442</v>
      </c>
      <c r="K193" s="104"/>
      <c r="L193" s="104"/>
      <c r="M193" s="106" cm="1">
        <f t="array" ref="M193">SUM(N193/2)</f>
        <v>15</v>
      </c>
      <c r="N193" s="59">
        <v>30</v>
      </c>
      <c r="O193" s="59">
        <v>30</v>
      </c>
      <c r="P193" s="106"/>
      <c r="Q193" s="106"/>
      <c r="R193" s="106"/>
      <c r="S193" s="105" t="s">
        <v>5454</v>
      </c>
      <c r="T193" s="111" t="s">
        <v>5444</v>
      </c>
      <c r="U193" s="51"/>
      <c r="V193" s="61"/>
      <c r="W193" s="61"/>
      <c r="X193" s="61"/>
      <c r="Y193" s="61"/>
      <c r="Z193" s="53">
        <f t="shared" si="2"/>
        <v>0</v>
      </c>
    </row>
    <row r="194" spans="1:26" ht="16" customHeight="1" x14ac:dyDescent="0.2">
      <c r="A194" s="2"/>
      <c r="B194" s="109">
        <v>840490766518</v>
      </c>
      <c r="C194" s="110" t="s">
        <v>5833</v>
      </c>
      <c r="D194" s="110" t="s">
        <v>5834</v>
      </c>
      <c r="E194" s="104" t="e" cm="1">
        <f t="array" ref="E194">_xlfn.XLOOKUP(C194,Master!E1:E2386,Master!H1:H2386)</f>
        <v>#N/A</v>
      </c>
      <c r="F194" s="110" t="s">
        <v>5569</v>
      </c>
      <c r="G194" s="110" t="s">
        <v>70</v>
      </c>
      <c r="H194" s="105" t="s">
        <v>5453</v>
      </c>
      <c r="I194" s="105" t="s">
        <v>5453</v>
      </c>
      <c r="J194" s="105" t="s">
        <v>5442</v>
      </c>
      <c r="K194" s="104"/>
      <c r="L194" s="104"/>
      <c r="M194" s="106" cm="1">
        <f t="array" ref="M194">SUM(N194/2)</f>
        <v>15</v>
      </c>
      <c r="N194" s="59">
        <v>30</v>
      </c>
      <c r="O194" s="59">
        <v>30</v>
      </c>
      <c r="P194" s="106"/>
      <c r="Q194" s="106"/>
      <c r="R194" s="106"/>
      <c r="S194" s="105" t="s">
        <v>5454</v>
      </c>
      <c r="T194" s="111" t="s">
        <v>5444</v>
      </c>
      <c r="U194" s="51"/>
      <c r="V194" s="61"/>
      <c r="W194" s="61"/>
      <c r="X194" s="61"/>
      <c r="Y194" s="61"/>
      <c r="Z194" s="53">
        <f t="shared" si="2"/>
        <v>0</v>
      </c>
    </row>
    <row r="195" spans="1:26" ht="16" customHeight="1" x14ac:dyDescent="0.2">
      <c r="A195" s="2"/>
      <c r="B195" s="109">
        <v>840490766525</v>
      </c>
      <c r="C195" s="110" t="s">
        <v>5835</v>
      </c>
      <c r="D195" s="110" t="s">
        <v>5836</v>
      </c>
      <c r="E195" s="104" t="e" cm="1">
        <f t="array" ref="E195">_xlfn.XLOOKUP(C195,Master!E1:E2386,Master!H1:H2386)</f>
        <v>#N/A</v>
      </c>
      <c r="F195" s="110" t="s">
        <v>5569</v>
      </c>
      <c r="G195" s="110" t="s">
        <v>5463</v>
      </c>
      <c r="H195" s="105" t="s">
        <v>5453</v>
      </c>
      <c r="I195" s="105" t="s">
        <v>5453</v>
      </c>
      <c r="J195" s="105" t="s">
        <v>5442</v>
      </c>
      <c r="K195" s="104"/>
      <c r="L195" s="104"/>
      <c r="M195" s="106" cm="1">
        <f t="array" ref="M195">SUM(N195/2)</f>
        <v>15</v>
      </c>
      <c r="N195" s="59">
        <v>30</v>
      </c>
      <c r="O195" s="59">
        <v>30</v>
      </c>
      <c r="P195" s="106"/>
      <c r="Q195" s="106"/>
      <c r="R195" s="106"/>
      <c r="S195" s="105" t="s">
        <v>5454</v>
      </c>
      <c r="T195" s="111" t="s">
        <v>5444</v>
      </c>
      <c r="U195" s="51"/>
      <c r="V195" s="61"/>
      <c r="W195" s="61"/>
      <c r="X195" s="61"/>
      <c r="Y195" s="61"/>
      <c r="Z195" s="53">
        <f t="shared" si="2"/>
        <v>0</v>
      </c>
    </row>
    <row r="196" spans="1:26" ht="16" customHeight="1" x14ac:dyDescent="0.2">
      <c r="A196" s="2"/>
      <c r="B196" s="109">
        <v>840490766532</v>
      </c>
      <c r="C196" s="110" t="s">
        <v>5837</v>
      </c>
      <c r="D196" s="110" t="s">
        <v>5838</v>
      </c>
      <c r="E196" s="104" t="e" cm="1">
        <f t="array" ref="E196">_xlfn.XLOOKUP(C196,Master!E1:E2386,Master!H1:H2386)</f>
        <v>#N/A</v>
      </c>
      <c r="F196" s="110" t="s">
        <v>5569</v>
      </c>
      <c r="G196" s="110" t="s">
        <v>285</v>
      </c>
      <c r="H196" s="105" t="s">
        <v>5453</v>
      </c>
      <c r="I196" s="105" t="s">
        <v>5453</v>
      </c>
      <c r="J196" s="105" t="s">
        <v>5442</v>
      </c>
      <c r="K196" s="104"/>
      <c r="L196" s="104"/>
      <c r="M196" s="106" cm="1">
        <f t="array" ref="M196">SUM(N196/2)</f>
        <v>15</v>
      </c>
      <c r="N196" s="59">
        <v>30</v>
      </c>
      <c r="O196" s="59">
        <v>30</v>
      </c>
      <c r="P196" s="106"/>
      <c r="Q196" s="106"/>
      <c r="R196" s="106"/>
      <c r="S196" s="105" t="s">
        <v>5454</v>
      </c>
      <c r="T196" s="111" t="s">
        <v>5444</v>
      </c>
      <c r="U196" s="51"/>
      <c r="V196" s="61"/>
      <c r="W196" s="61"/>
      <c r="X196" s="61"/>
      <c r="Y196" s="61"/>
      <c r="Z196" s="53">
        <f t="shared" si="2"/>
        <v>0</v>
      </c>
    </row>
    <row r="197" spans="1:26" ht="16" customHeight="1" x14ac:dyDescent="0.2">
      <c r="A197" s="2"/>
      <c r="B197" s="109">
        <v>840490766549</v>
      </c>
      <c r="C197" s="110" t="s">
        <v>5839</v>
      </c>
      <c r="D197" s="110" t="s">
        <v>5840</v>
      </c>
      <c r="E197" s="104" t="e" cm="1">
        <f t="array" ref="E197">_xlfn.XLOOKUP(C197,Master!E1:E2386,Master!H1:H2386)</f>
        <v>#N/A</v>
      </c>
      <c r="F197" s="110" t="s">
        <v>1900</v>
      </c>
      <c r="G197" s="110" t="s">
        <v>61</v>
      </c>
      <c r="H197" s="105" t="s">
        <v>5453</v>
      </c>
      <c r="I197" s="105" t="s">
        <v>5453</v>
      </c>
      <c r="J197" s="105" t="s">
        <v>5442</v>
      </c>
      <c r="K197" s="104"/>
      <c r="L197" s="104"/>
      <c r="M197" s="106" cm="1">
        <f t="array" ref="M197">SUM(N197/2)</f>
        <v>15</v>
      </c>
      <c r="N197" s="59">
        <v>30</v>
      </c>
      <c r="O197" s="59">
        <v>30</v>
      </c>
      <c r="P197" s="106"/>
      <c r="Q197" s="106"/>
      <c r="R197" s="106"/>
      <c r="S197" s="105" t="s">
        <v>5454</v>
      </c>
      <c r="T197" s="111" t="s">
        <v>5444</v>
      </c>
      <c r="U197" s="51"/>
      <c r="V197" s="61"/>
      <c r="W197" s="61"/>
      <c r="X197" s="61"/>
      <c r="Y197" s="61"/>
      <c r="Z197" s="53">
        <f t="shared" si="2"/>
        <v>0</v>
      </c>
    </row>
    <row r="198" spans="1:26" ht="16" customHeight="1" x14ac:dyDescent="0.2">
      <c r="A198" s="2"/>
      <c r="B198" s="109">
        <v>840490766556</v>
      </c>
      <c r="C198" s="110" t="s">
        <v>5841</v>
      </c>
      <c r="D198" s="110" t="s">
        <v>5842</v>
      </c>
      <c r="E198" s="104" t="e" cm="1">
        <f t="array" ref="E198">_xlfn.XLOOKUP(C198,Master!E1:E2386,Master!H1:H2386)</f>
        <v>#N/A</v>
      </c>
      <c r="F198" s="110" t="s">
        <v>1900</v>
      </c>
      <c r="G198" s="110" t="s">
        <v>64</v>
      </c>
      <c r="H198" s="105" t="s">
        <v>5453</v>
      </c>
      <c r="I198" s="105" t="s">
        <v>5453</v>
      </c>
      <c r="J198" s="105" t="s">
        <v>5442</v>
      </c>
      <c r="K198" s="104"/>
      <c r="L198" s="104"/>
      <c r="M198" s="106" cm="1">
        <f t="array" ref="M198">SUM(N198/2)</f>
        <v>15</v>
      </c>
      <c r="N198" s="59">
        <v>30</v>
      </c>
      <c r="O198" s="59">
        <v>30</v>
      </c>
      <c r="P198" s="106"/>
      <c r="Q198" s="106"/>
      <c r="R198" s="106"/>
      <c r="S198" s="105" t="s">
        <v>5454</v>
      </c>
      <c r="T198" s="111" t="s">
        <v>5444</v>
      </c>
      <c r="U198" s="51"/>
      <c r="V198" s="61"/>
      <c r="W198" s="61"/>
      <c r="X198" s="61"/>
      <c r="Y198" s="61"/>
      <c r="Z198" s="53">
        <f t="shared" si="2"/>
        <v>0</v>
      </c>
    </row>
    <row r="199" spans="1:26" ht="16" customHeight="1" x14ac:dyDescent="0.2">
      <c r="A199" s="2"/>
      <c r="B199" s="109">
        <v>840490766563</v>
      </c>
      <c r="C199" s="110" t="s">
        <v>5843</v>
      </c>
      <c r="D199" s="110" t="s">
        <v>5844</v>
      </c>
      <c r="E199" s="104" t="e" cm="1">
        <f t="array" ref="E199">_xlfn.XLOOKUP(C199,Master!E1:E2386,Master!H1:H2386)</f>
        <v>#N/A</v>
      </c>
      <c r="F199" s="110" t="s">
        <v>1900</v>
      </c>
      <c r="G199" s="110" t="s">
        <v>67</v>
      </c>
      <c r="H199" s="105" t="s">
        <v>5453</v>
      </c>
      <c r="I199" s="105" t="s">
        <v>5453</v>
      </c>
      <c r="J199" s="105" t="s">
        <v>5442</v>
      </c>
      <c r="K199" s="104"/>
      <c r="L199" s="104"/>
      <c r="M199" s="106" cm="1">
        <f t="array" ref="M199">SUM(N199/2)</f>
        <v>15</v>
      </c>
      <c r="N199" s="59">
        <v>30</v>
      </c>
      <c r="O199" s="59">
        <v>30</v>
      </c>
      <c r="P199" s="106"/>
      <c r="Q199" s="106"/>
      <c r="R199" s="106"/>
      <c r="S199" s="105" t="s">
        <v>5454</v>
      </c>
      <c r="T199" s="111" t="s">
        <v>5444</v>
      </c>
      <c r="U199" s="51"/>
      <c r="V199" s="61"/>
      <c r="W199" s="61"/>
      <c r="X199" s="61"/>
      <c r="Y199" s="61"/>
      <c r="Z199" s="53">
        <f t="shared" si="2"/>
        <v>0</v>
      </c>
    </row>
    <row r="200" spans="1:26" ht="16" customHeight="1" x14ac:dyDescent="0.2">
      <c r="A200" s="2"/>
      <c r="B200" s="109">
        <v>840490766570</v>
      </c>
      <c r="C200" s="110" t="s">
        <v>5845</v>
      </c>
      <c r="D200" s="110" t="s">
        <v>5846</v>
      </c>
      <c r="E200" s="104" t="e" cm="1">
        <f t="array" ref="E200">_xlfn.XLOOKUP(C200,Master!E1:E2386,Master!H1:H2386)</f>
        <v>#N/A</v>
      </c>
      <c r="F200" s="110" t="s">
        <v>1900</v>
      </c>
      <c r="G200" s="110" t="s">
        <v>70</v>
      </c>
      <c r="H200" s="105" t="s">
        <v>5453</v>
      </c>
      <c r="I200" s="105" t="s">
        <v>5453</v>
      </c>
      <c r="J200" s="105" t="s">
        <v>5442</v>
      </c>
      <c r="K200" s="104"/>
      <c r="L200" s="104"/>
      <c r="M200" s="106" cm="1">
        <f t="array" ref="M200">SUM(N200/2)</f>
        <v>15</v>
      </c>
      <c r="N200" s="59">
        <v>30</v>
      </c>
      <c r="O200" s="59">
        <v>30</v>
      </c>
      <c r="P200" s="106"/>
      <c r="Q200" s="106"/>
      <c r="R200" s="106"/>
      <c r="S200" s="105" t="s">
        <v>5454</v>
      </c>
      <c r="T200" s="111" t="s">
        <v>5444</v>
      </c>
      <c r="U200" s="51"/>
      <c r="V200" s="61"/>
      <c r="W200" s="61"/>
      <c r="X200" s="61"/>
      <c r="Y200" s="61"/>
      <c r="Z200" s="53">
        <f t="shared" ref="Z200:Z263" si="3">(V200*M200)+(W200*M200)+(M200*X200)+(Y200*M200)</f>
        <v>0</v>
      </c>
    </row>
    <row r="201" spans="1:26" ht="16" customHeight="1" x14ac:dyDescent="0.2">
      <c r="A201" s="2"/>
      <c r="B201" s="109">
        <v>840490766587</v>
      </c>
      <c r="C201" s="110" t="s">
        <v>5847</v>
      </c>
      <c r="D201" s="110" t="s">
        <v>5848</v>
      </c>
      <c r="E201" s="104" t="e" cm="1">
        <f t="array" ref="E201">_xlfn.XLOOKUP(C201,Master!E1:E2386,Master!H1:H2386)</f>
        <v>#N/A</v>
      </c>
      <c r="F201" s="110" t="s">
        <v>1900</v>
      </c>
      <c r="G201" s="110" t="s">
        <v>5463</v>
      </c>
      <c r="H201" s="105" t="s">
        <v>5453</v>
      </c>
      <c r="I201" s="105" t="s">
        <v>5453</v>
      </c>
      <c r="J201" s="105" t="s">
        <v>5442</v>
      </c>
      <c r="K201" s="104"/>
      <c r="L201" s="104"/>
      <c r="M201" s="106" cm="1">
        <f t="array" ref="M201">SUM(N201/2)</f>
        <v>15</v>
      </c>
      <c r="N201" s="59">
        <v>30</v>
      </c>
      <c r="O201" s="59">
        <v>30</v>
      </c>
      <c r="P201" s="106"/>
      <c r="Q201" s="106"/>
      <c r="R201" s="106"/>
      <c r="S201" s="105" t="s">
        <v>5454</v>
      </c>
      <c r="T201" s="111" t="s">
        <v>5444</v>
      </c>
      <c r="U201" s="51"/>
      <c r="V201" s="61"/>
      <c r="W201" s="61"/>
      <c r="X201" s="61"/>
      <c r="Y201" s="61"/>
      <c r="Z201" s="53">
        <f t="shared" si="3"/>
        <v>0</v>
      </c>
    </row>
    <row r="202" spans="1:26" ht="16" customHeight="1" x14ac:dyDescent="0.2">
      <c r="A202" s="2"/>
      <c r="B202" s="109">
        <v>840490766594</v>
      </c>
      <c r="C202" s="110" t="s">
        <v>5849</v>
      </c>
      <c r="D202" s="110" t="s">
        <v>5850</v>
      </c>
      <c r="E202" s="104" t="e" cm="1">
        <f t="array" ref="E202">_xlfn.XLOOKUP(C202,Master!E1:E2386,Master!H1:H2386)</f>
        <v>#N/A</v>
      </c>
      <c r="F202" s="110" t="s">
        <v>1900</v>
      </c>
      <c r="G202" s="110" t="s">
        <v>285</v>
      </c>
      <c r="H202" s="105" t="s">
        <v>5453</v>
      </c>
      <c r="I202" s="105" t="s">
        <v>5453</v>
      </c>
      <c r="J202" s="105" t="s">
        <v>5442</v>
      </c>
      <c r="K202" s="104"/>
      <c r="L202" s="104"/>
      <c r="M202" s="106" cm="1">
        <f t="array" ref="M202">SUM(N202/2)</f>
        <v>15</v>
      </c>
      <c r="N202" s="59">
        <v>30</v>
      </c>
      <c r="O202" s="59">
        <v>30</v>
      </c>
      <c r="P202" s="106"/>
      <c r="Q202" s="106"/>
      <c r="R202" s="106"/>
      <c r="S202" s="105" t="s">
        <v>5454</v>
      </c>
      <c r="T202" s="111" t="s">
        <v>5444</v>
      </c>
      <c r="U202" s="51"/>
      <c r="V202" s="61"/>
      <c r="W202" s="61"/>
      <c r="X202" s="61"/>
      <c r="Y202" s="61"/>
      <c r="Z202" s="53">
        <f t="shared" si="3"/>
        <v>0</v>
      </c>
    </row>
    <row r="203" spans="1:26" ht="16" customHeight="1" x14ac:dyDescent="0.2">
      <c r="A203" s="2"/>
      <c r="B203" s="109">
        <v>840490766600</v>
      </c>
      <c r="C203" s="110" t="s">
        <v>5851</v>
      </c>
      <c r="D203" s="110" t="s">
        <v>5852</v>
      </c>
      <c r="E203" s="104" t="e" cm="1">
        <f t="array" ref="E203">_xlfn.XLOOKUP(C203,Master!E1:E2386,Master!H1:H2386)</f>
        <v>#N/A</v>
      </c>
      <c r="F203" s="110" t="s">
        <v>5853</v>
      </c>
      <c r="G203" s="110" t="s">
        <v>61</v>
      </c>
      <c r="H203" s="105" t="s">
        <v>5453</v>
      </c>
      <c r="I203" s="105" t="s">
        <v>5453</v>
      </c>
      <c r="J203" s="105" t="s">
        <v>5442</v>
      </c>
      <c r="K203" s="104"/>
      <c r="L203" s="104"/>
      <c r="M203" s="106" cm="1">
        <f t="array" ref="M203">SUM(N203/2)</f>
        <v>30</v>
      </c>
      <c r="N203" s="59">
        <v>60</v>
      </c>
      <c r="O203" s="59">
        <v>60</v>
      </c>
      <c r="P203" s="106"/>
      <c r="Q203" s="106"/>
      <c r="R203" s="106"/>
      <c r="S203" s="105" t="s">
        <v>5454</v>
      </c>
      <c r="T203" s="111" t="s">
        <v>5444</v>
      </c>
      <c r="U203" s="51"/>
      <c r="V203" s="61"/>
      <c r="W203" s="61"/>
      <c r="X203" s="61"/>
      <c r="Y203" s="61"/>
      <c r="Z203" s="53">
        <f t="shared" si="3"/>
        <v>0</v>
      </c>
    </row>
    <row r="204" spans="1:26" ht="16" customHeight="1" x14ac:dyDescent="0.2">
      <c r="A204" s="2"/>
      <c r="B204" s="109">
        <v>840490766617</v>
      </c>
      <c r="C204" s="110" t="s">
        <v>5854</v>
      </c>
      <c r="D204" s="110" t="s">
        <v>5855</v>
      </c>
      <c r="E204" s="104" t="e" cm="1">
        <f t="array" ref="E204">_xlfn.XLOOKUP(C204,Master!E1:E2386,Master!H1:H2386)</f>
        <v>#N/A</v>
      </c>
      <c r="F204" s="110" t="s">
        <v>5853</v>
      </c>
      <c r="G204" s="110" t="s">
        <v>64</v>
      </c>
      <c r="H204" s="105" t="s">
        <v>5453</v>
      </c>
      <c r="I204" s="105" t="s">
        <v>5453</v>
      </c>
      <c r="J204" s="105" t="s">
        <v>5442</v>
      </c>
      <c r="K204" s="104"/>
      <c r="L204" s="104"/>
      <c r="M204" s="106" cm="1">
        <f t="array" ref="M204">SUM(N204/2)</f>
        <v>30</v>
      </c>
      <c r="N204" s="59">
        <v>60</v>
      </c>
      <c r="O204" s="59">
        <v>60</v>
      </c>
      <c r="P204" s="106"/>
      <c r="Q204" s="106"/>
      <c r="R204" s="106"/>
      <c r="S204" s="105" t="s">
        <v>5454</v>
      </c>
      <c r="T204" s="111" t="s">
        <v>5444</v>
      </c>
      <c r="U204" s="51"/>
      <c r="V204" s="61"/>
      <c r="W204" s="61"/>
      <c r="X204" s="61"/>
      <c r="Y204" s="61"/>
      <c r="Z204" s="53">
        <f t="shared" si="3"/>
        <v>0</v>
      </c>
    </row>
    <row r="205" spans="1:26" ht="16" customHeight="1" x14ac:dyDescent="0.2">
      <c r="A205" s="2"/>
      <c r="B205" s="109">
        <v>840490766624</v>
      </c>
      <c r="C205" s="110" t="s">
        <v>5856</v>
      </c>
      <c r="D205" s="110" t="s">
        <v>5857</v>
      </c>
      <c r="E205" s="104" t="e" cm="1">
        <f t="array" ref="E205">_xlfn.XLOOKUP(C205,Master!E1:E2386,Master!H1:H2386)</f>
        <v>#N/A</v>
      </c>
      <c r="F205" s="110" t="s">
        <v>5853</v>
      </c>
      <c r="G205" s="110" t="s">
        <v>67</v>
      </c>
      <c r="H205" s="105" t="s">
        <v>5453</v>
      </c>
      <c r="I205" s="105" t="s">
        <v>5453</v>
      </c>
      <c r="J205" s="105" t="s">
        <v>5442</v>
      </c>
      <c r="K205" s="104"/>
      <c r="L205" s="104"/>
      <c r="M205" s="106" cm="1">
        <f t="array" ref="M205">SUM(N205/2)</f>
        <v>30</v>
      </c>
      <c r="N205" s="59">
        <v>60</v>
      </c>
      <c r="O205" s="59">
        <v>60</v>
      </c>
      <c r="P205" s="106"/>
      <c r="Q205" s="106"/>
      <c r="R205" s="106"/>
      <c r="S205" s="105" t="s">
        <v>5454</v>
      </c>
      <c r="T205" s="111" t="s">
        <v>5444</v>
      </c>
      <c r="U205" s="51"/>
      <c r="V205" s="61"/>
      <c r="W205" s="61"/>
      <c r="X205" s="61"/>
      <c r="Y205" s="61"/>
      <c r="Z205" s="53">
        <f t="shared" si="3"/>
        <v>0</v>
      </c>
    </row>
    <row r="206" spans="1:26" ht="16" customHeight="1" x14ac:dyDescent="0.2">
      <c r="A206" s="2"/>
      <c r="B206" s="109">
        <v>840490766631</v>
      </c>
      <c r="C206" s="110" t="s">
        <v>5858</v>
      </c>
      <c r="D206" s="110" t="s">
        <v>5859</v>
      </c>
      <c r="E206" s="104" t="e" cm="1">
        <f t="array" ref="E206">_xlfn.XLOOKUP(C206,Master!E1:E2386,Master!H1:H2386)</f>
        <v>#N/A</v>
      </c>
      <c r="F206" s="110" t="s">
        <v>5853</v>
      </c>
      <c r="G206" s="110" t="s">
        <v>70</v>
      </c>
      <c r="H206" s="105" t="s">
        <v>5453</v>
      </c>
      <c r="I206" s="105" t="s">
        <v>5453</v>
      </c>
      <c r="J206" s="105" t="s">
        <v>5442</v>
      </c>
      <c r="K206" s="104"/>
      <c r="L206" s="104"/>
      <c r="M206" s="106" cm="1">
        <f t="array" ref="M206">SUM(N206/2)</f>
        <v>30</v>
      </c>
      <c r="N206" s="59">
        <v>60</v>
      </c>
      <c r="O206" s="59">
        <v>60</v>
      </c>
      <c r="P206" s="106"/>
      <c r="Q206" s="106"/>
      <c r="R206" s="106"/>
      <c r="S206" s="105" t="s">
        <v>5454</v>
      </c>
      <c r="T206" s="111" t="s">
        <v>5444</v>
      </c>
      <c r="U206" s="51"/>
      <c r="V206" s="61"/>
      <c r="W206" s="61"/>
      <c r="X206" s="61"/>
      <c r="Y206" s="61"/>
      <c r="Z206" s="53">
        <f t="shared" si="3"/>
        <v>0</v>
      </c>
    </row>
    <row r="207" spans="1:26" ht="16" customHeight="1" x14ac:dyDescent="0.2">
      <c r="A207" s="2"/>
      <c r="B207" s="109">
        <v>840490766648</v>
      </c>
      <c r="C207" s="110" t="s">
        <v>5860</v>
      </c>
      <c r="D207" s="110" t="s">
        <v>5861</v>
      </c>
      <c r="E207" s="104" t="e" cm="1">
        <f t="array" ref="E207">_xlfn.XLOOKUP(C207,Master!E1:E2386,Master!H1:H2386)</f>
        <v>#N/A</v>
      </c>
      <c r="F207" s="110" t="s">
        <v>5853</v>
      </c>
      <c r="G207" s="110" t="s">
        <v>5463</v>
      </c>
      <c r="H207" s="105" t="s">
        <v>5453</v>
      </c>
      <c r="I207" s="105" t="s">
        <v>5453</v>
      </c>
      <c r="J207" s="105" t="s">
        <v>5442</v>
      </c>
      <c r="K207" s="104"/>
      <c r="L207" s="104"/>
      <c r="M207" s="106" cm="1">
        <f t="array" ref="M207">SUM(N207/2)</f>
        <v>30</v>
      </c>
      <c r="N207" s="59">
        <v>60</v>
      </c>
      <c r="O207" s="59">
        <v>60</v>
      </c>
      <c r="P207" s="106"/>
      <c r="Q207" s="106"/>
      <c r="R207" s="106"/>
      <c r="S207" s="105" t="s">
        <v>5454</v>
      </c>
      <c r="T207" s="111" t="s">
        <v>5444</v>
      </c>
      <c r="U207" s="51"/>
      <c r="V207" s="61"/>
      <c r="W207" s="61"/>
      <c r="X207" s="61"/>
      <c r="Y207" s="61"/>
      <c r="Z207" s="53">
        <f t="shared" si="3"/>
        <v>0</v>
      </c>
    </row>
    <row r="208" spans="1:26" ht="16" customHeight="1" x14ac:dyDescent="0.2">
      <c r="A208" s="2"/>
      <c r="B208" s="109">
        <v>840490766655</v>
      </c>
      <c r="C208" s="110" t="s">
        <v>5862</v>
      </c>
      <c r="D208" s="110" t="s">
        <v>5863</v>
      </c>
      <c r="E208" s="104" t="e" cm="1">
        <f t="array" ref="E208">_xlfn.XLOOKUP(C208,Master!E1:E2386,Master!H1:H2386)</f>
        <v>#N/A</v>
      </c>
      <c r="F208" s="110" t="s">
        <v>5853</v>
      </c>
      <c r="G208" s="110" t="s">
        <v>285</v>
      </c>
      <c r="H208" s="105" t="s">
        <v>5453</v>
      </c>
      <c r="I208" s="105" t="s">
        <v>5453</v>
      </c>
      <c r="J208" s="105" t="s">
        <v>5442</v>
      </c>
      <c r="K208" s="104"/>
      <c r="L208" s="104"/>
      <c r="M208" s="106" cm="1">
        <f t="array" ref="M208">SUM(N208/2)</f>
        <v>30</v>
      </c>
      <c r="N208" s="59">
        <v>60</v>
      </c>
      <c r="O208" s="59">
        <v>60</v>
      </c>
      <c r="P208" s="106"/>
      <c r="Q208" s="106"/>
      <c r="R208" s="106"/>
      <c r="S208" s="105" t="s">
        <v>5454</v>
      </c>
      <c r="T208" s="111" t="s">
        <v>5444</v>
      </c>
      <c r="U208" s="51"/>
      <c r="V208" s="61"/>
      <c r="W208" s="61"/>
      <c r="X208" s="61"/>
      <c r="Y208" s="61"/>
      <c r="Z208" s="53">
        <f t="shared" si="3"/>
        <v>0</v>
      </c>
    </row>
    <row r="209" spans="1:26" ht="16" customHeight="1" x14ac:dyDescent="0.2">
      <c r="A209" s="2"/>
      <c r="B209" s="109">
        <v>840490766662</v>
      </c>
      <c r="C209" s="110" t="s">
        <v>5864</v>
      </c>
      <c r="D209" s="110" t="s">
        <v>5865</v>
      </c>
      <c r="E209" s="104" t="e" cm="1">
        <f t="array" ref="E209">_xlfn.XLOOKUP(C209,Master!E1:E2386,Master!H1:H2386)</f>
        <v>#N/A</v>
      </c>
      <c r="F209" s="110" t="s">
        <v>1254</v>
      </c>
      <c r="G209" s="110" t="s">
        <v>61</v>
      </c>
      <c r="H209" s="105" t="s">
        <v>5453</v>
      </c>
      <c r="I209" s="105" t="s">
        <v>5453</v>
      </c>
      <c r="J209" s="105" t="s">
        <v>5442</v>
      </c>
      <c r="K209" s="104"/>
      <c r="L209" s="104"/>
      <c r="M209" s="106" cm="1">
        <f t="array" ref="M209">SUM(N209/2)</f>
        <v>30</v>
      </c>
      <c r="N209" s="59">
        <v>60</v>
      </c>
      <c r="O209" s="59">
        <v>60</v>
      </c>
      <c r="P209" s="106"/>
      <c r="Q209" s="106"/>
      <c r="R209" s="106"/>
      <c r="S209" s="105" t="s">
        <v>5454</v>
      </c>
      <c r="T209" s="111" t="s">
        <v>5444</v>
      </c>
      <c r="U209" s="51"/>
      <c r="V209" s="61"/>
      <c r="W209" s="61"/>
      <c r="X209" s="61"/>
      <c r="Y209" s="61"/>
      <c r="Z209" s="53">
        <f t="shared" si="3"/>
        <v>0</v>
      </c>
    </row>
    <row r="210" spans="1:26" ht="16" customHeight="1" x14ac:dyDescent="0.2">
      <c r="A210" s="2"/>
      <c r="B210" s="109">
        <v>840490766679</v>
      </c>
      <c r="C210" s="110" t="s">
        <v>5866</v>
      </c>
      <c r="D210" s="110" t="s">
        <v>5867</v>
      </c>
      <c r="E210" s="104" t="e" cm="1">
        <f t="array" ref="E210">_xlfn.XLOOKUP(C210,Master!E1:E2386,Master!H1:H2386)</f>
        <v>#N/A</v>
      </c>
      <c r="F210" s="110" t="s">
        <v>1254</v>
      </c>
      <c r="G210" s="110" t="s">
        <v>64</v>
      </c>
      <c r="H210" s="105" t="s">
        <v>5453</v>
      </c>
      <c r="I210" s="105" t="s">
        <v>5453</v>
      </c>
      <c r="J210" s="105" t="s">
        <v>5442</v>
      </c>
      <c r="K210" s="104"/>
      <c r="L210" s="104"/>
      <c r="M210" s="106" cm="1">
        <f t="array" ref="M210">SUM(N210/2)</f>
        <v>30</v>
      </c>
      <c r="N210" s="59">
        <v>60</v>
      </c>
      <c r="O210" s="59">
        <v>60</v>
      </c>
      <c r="P210" s="106"/>
      <c r="Q210" s="106"/>
      <c r="R210" s="106"/>
      <c r="S210" s="105" t="s">
        <v>5454</v>
      </c>
      <c r="T210" s="111" t="s">
        <v>5444</v>
      </c>
      <c r="U210" s="51"/>
      <c r="V210" s="61"/>
      <c r="W210" s="61"/>
      <c r="X210" s="61"/>
      <c r="Y210" s="61"/>
      <c r="Z210" s="53">
        <f t="shared" si="3"/>
        <v>0</v>
      </c>
    </row>
    <row r="211" spans="1:26" ht="16" customHeight="1" x14ac:dyDescent="0.2">
      <c r="A211" s="2"/>
      <c r="B211" s="109">
        <v>840490766686</v>
      </c>
      <c r="C211" s="110" t="s">
        <v>5868</v>
      </c>
      <c r="D211" s="110" t="s">
        <v>5869</v>
      </c>
      <c r="E211" s="104" t="e" cm="1">
        <f t="array" ref="E211">_xlfn.XLOOKUP(C211,Master!E1:E2386,Master!H1:H2386)</f>
        <v>#N/A</v>
      </c>
      <c r="F211" s="110" t="s">
        <v>1254</v>
      </c>
      <c r="G211" s="110" t="s">
        <v>67</v>
      </c>
      <c r="H211" s="105" t="s">
        <v>5453</v>
      </c>
      <c r="I211" s="105" t="s">
        <v>5453</v>
      </c>
      <c r="J211" s="105" t="s">
        <v>5442</v>
      </c>
      <c r="K211" s="104"/>
      <c r="L211" s="104"/>
      <c r="M211" s="106" cm="1">
        <f t="array" ref="M211">SUM(N211/2)</f>
        <v>30</v>
      </c>
      <c r="N211" s="59">
        <v>60</v>
      </c>
      <c r="O211" s="59">
        <v>60</v>
      </c>
      <c r="P211" s="106"/>
      <c r="Q211" s="106"/>
      <c r="R211" s="106"/>
      <c r="S211" s="105" t="s">
        <v>5454</v>
      </c>
      <c r="T211" s="111" t="s">
        <v>5444</v>
      </c>
      <c r="U211" s="51"/>
      <c r="V211" s="61"/>
      <c r="W211" s="61"/>
      <c r="X211" s="61"/>
      <c r="Y211" s="61"/>
      <c r="Z211" s="53">
        <f t="shared" si="3"/>
        <v>0</v>
      </c>
    </row>
    <row r="212" spans="1:26" ht="16" customHeight="1" x14ac:dyDescent="0.2">
      <c r="A212" s="2"/>
      <c r="B212" s="109">
        <v>840490766693</v>
      </c>
      <c r="C212" s="110" t="s">
        <v>5870</v>
      </c>
      <c r="D212" s="110" t="s">
        <v>5871</v>
      </c>
      <c r="E212" s="104" t="e" cm="1">
        <f t="array" ref="E212">_xlfn.XLOOKUP(C212,Master!E1:E2386,Master!H1:H2386)</f>
        <v>#N/A</v>
      </c>
      <c r="F212" s="110" t="s">
        <v>1254</v>
      </c>
      <c r="G212" s="110" t="s">
        <v>70</v>
      </c>
      <c r="H212" s="105" t="s">
        <v>5453</v>
      </c>
      <c r="I212" s="105" t="s">
        <v>5453</v>
      </c>
      <c r="J212" s="105" t="s">
        <v>5442</v>
      </c>
      <c r="K212" s="104"/>
      <c r="L212" s="104"/>
      <c r="M212" s="106" cm="1">
        <f t="array" ref="M212">SUM(N212/2)</f>
        <v>30</v>
      </c>
      <c r="N212" s="59">
        <v>60</v>
      </c>
      <c r="O212" s="59">
        <v>60</v>
      </c>
      <c r="P212" s="106"/>
      <c r="Q212" s="106"/>
      <c r="R212" s="106"/>
      <c r="S212" s="105" t="s">
        <v>5454</v>
      </c>
      <c r="T212" s="111" t="s">
        <v>5444</v>
      </c>
      <c r="U212" s="51"/>
      <c r="V212" s="61"/>
      <c r="W212" s="61"/>
      <c r="X212" s="61"/>
      <c r="Y212" s="61"/>
      <c r="Z212" s="53">
        <f t="shared" si="3"/>
        <v>0</v>
      </c>
    </row>
    <row r="213" spans="1:26" ht="16" customHeight="1" x14ac:dyDescent="0.2">
      <c r="A213" s="2"/>
      <c r="B213" s="109">
        <v>840490766709</v>
      </c>
      <c r="C213" s="110" t="s">
        <v>5872</v>
      </c>
      <c r="D213" s="110" t="s">
        <v>5873</v>
      </c>
      <c r="E213" s="104" t="e" cm="1">
        <f t="array" ref="E213">_xlfn.XLOOKUP(C213,Master!E1:E2386,Master!H1:H2386)</f>
        <v>#N/A</v>
      </c>
      <c r="F213" s="110" t="s">
        <v>1254</v>
      </c>
      <c r="G213" s="110" t="s">
        <v>5463</v>
      </c>
      <c r="H213" s="105" t="s">
        <v>5453</v>
      </c>
      <c r="I213" s="105" t="s">
        <v>5453</v>
      </c>
      <c r="J213" s="105" t="s">
        <v>5442</v>
      </c>
      <c r="K213" s="104"/>
      <c r="L213" s="104"/>
      <c r="M213" s="106" cm="1">
        <f t="array" ref="M213">SUM(N213/2)</f>
        <v>30</v>
      </c>
      <c r="N213" s="59">
        <v>60</v>
      </c>
      <c r="O213" s="59">
        <v>60</v>
      </c>
      <c r="P213" s="106"/>
      <c r="Q213" s="106"/>
      <c r="R213" s="106"/>
      <c r="S213" s="105" t="s">
        <v>5454</v>
      </c>
      <c r="T213" s="111" t="s">
        <v>5444</v>
      </c>
      <c r="U213" s="51"/>
      <c r="V213" s="61"/>
      <c r="W213" s="61"/>
      <c r="X213" s="61"/>
      <c r="Y213" s="61"/>
      <c r="Z213" s="53">
        <f t="shared" si="3"/>
        <v>0</v>
      </c>
    </row>
    <row r="214" spans="1:26" ht="16" customHeight="1" x14ac:dyDescent="0.2">
      <c r="A214" s="2"/>
      <c r="B214" s="109">
        <v>840490766716</v>
      </c>
      <c r="C214" s="110" t="s">
        <v>5874</v>
      </c>
      <c r="D214" s="110" t="s">
        <v>5875</v>
      </c>
      <c r="E214" s="104" t="e" cm="1">
        <f t="array" ref="E214">_xlfn.XLOOKUP(C214,Master!E1:E2386,Master!H1:H2386)</f>
        <v>#N/A</v>
      </c>
      <c r="F214" s="110" t="s">
        <v>1254</v>
      </c>
      <c r="G214" s="110" t="s">
        <v>285</v>
      </c>
      <c r="H214" s="105" t="s">
        <v>5453</v>
      </c>
      <c r="I214" s="105" t="s">
        <v>5453</v>
      </c>
      <c r="J214" s="105" t="s">
        <v>5442</v>
      </c>
      <c r="K214" s="104"/>
      <c r="L214" s="104"/>
      <c r="M214" s="106" cm="1">
        <f t="array" ref="M214">SUM(N214/2)</f>
        <v>30</v>
      </c>
      <c r="N214" s="59">
        <v>60</v>
      </c>
      <c r="O214" s="59">
        <v>60</v>
      </c>
      <c r="P214" s="106"/>
      <c r="Q214" s="106"/>
      <c r="R214" s="106"/>
      <c r="S214" s="105" t="s">
        <v>5454</v>
      </c>
      <c r="T214" s="111" t="s">
        <v>5444</v>
      </c>
      <c r="U214" s="51"/>
      <c r="V214" s="61"/>
      <c r="W214" s="61"/>
      <c r="X214" s="61"/>
      <c r="Y214" s="61"/>
      <c r="Z214" s="53">
        <f t="shared" si="3"/>
        <v>0</v>
      </c>
    </row>
    <row r="215" spans="1:26" ht="16" customHeight="1" x14ac:dyDescent="0.2">
      <c r="A215" s="2"/>
      <c r="B215" s="109">
        <v>840490766723</v>
      </c>
      <c r="C215" s="110" t="s">
        <v>5876</v>
      </c>
      <c r="D215" s="110" t="s">
        <v>5877</v>
      </c>
      <c r="E215" s="104" t="e" cm="1">
        <f t="array" ref="E215">_xlfn.XLOOKUP(C215,Master!E1:E2386,Master!H1:H2386)</f>
        <v>#N/A</v>
      </c>
      <c r="F215" s="110" t="s">
        <v>5468</v>
      </c>
      <c r="G215" s="110" t="s">
        <v>61</v>
      </c>
      <c r="H215" s="105" t="s">
        <v>5453</v>
      </c>
      <c r="I215" s="105" t="s">
        <v>5453</v>
      </c>
      <c r="J215" s="105" t="s">
        <v>5442</v>
      </c>
      <c r="K215" s="104"/>
      <c r="L215" s="104"/>
      <c r="M215" s="106" cm="1">
        <f t="array" ref="M215">SUM(N215/2)</f>
        <v>15</v>
      </c>
      <c r="N215" s="59">
        <v>30</v>
      </c>
      <c r="O215" s="59">
        <v>30</v>
      </c>
      <c r="P215" s="106"/>
      <c r="Q215" s="106"/>
      <c r="R215" s="106"/>
      <c r="S215" s="105" t="s">
        <v>5454</v>
      </c>
      <c r="T215" s="111" t="s">
        <v>5444</v>
      </c>
      <c r="U215" s="51"/>
      <c r="V215" s="61"/>
      <c r="W215" s="61"/>
      <c r="X215" s="61"/>
      <c r="Y215" s="61"/>
      <c r="Z215" s="53">
        <f t="shared" si="3"/>
        <v>0</v>
      </c>
    </row>
    <row r="216" spans="1:26" ht="16" customHeight="1" x14ac:dyDescent="0.2">
      <c r="A216" s="2"/>
      <c r="B216" s="109">
        <v>840490766730</v>
      </c>
      <c r="C216" s="110" t="s">
        <v>5878</v>
      </c>
      <c r="D216" s="110" t="s">
        <v>5879</v>
      </c>
      <c r="E216" s="104" t="e" cm="1">
        <f t="array" ref="E216">_xlfn.XLOOKUP(C216,Master!E1:E2386,Master!H1:H2386)</f>
        <v>#N/A</v>
      </c>
      <c r="F216" s="110" t="s">
        <v>5468</v>
      </c>
      <c r="G216" s="110" t="s">
        <v>64</v>
      </c>
      <c r="H216" s="105" t="s">
        <v>5453</v>
      </c>
      <c r="I216" s="105" t="s">
        <v>5453</v>
      </c>
      <c r="J216" s="105" t="s">
        <v>5442</v>
      </c>
      <c r="K216" s="104"/>
      <c r="L216" s="104"/>
      <c r="M216" s="106" cm="1">
        <f t="array" ref="M216">SUM(N216/2)</f>
        <v>15</v>
      </c>
      <c r="N216" s="59">
        <v>30</v>
      </c>
      <c r="O216" s="59">
        <v>30</v>
      </c>
      <c r="P216" s="106"/>
      <c r="Q216" s="106"/>
      <c r="R216" s="106"/>
      <c r="S216" s="105" t="s">
        <v>5454</v>
      </c>
      <c r="T216" s="111" t="s">
        <v>5444</v>
      </c>
      <c r="U216" s="51"/>
      <c r="V216" s="61"/>
      <c r="W216" s="61"/>
      <c r="X216" s="61"/>
      <c r="Y216" s="61"/>
      <c r="Z216" s="53">
        <f t="shared" si="3"/>
        <v>0</v>
      </c>
    </row>
    <row r="217" spans="1:26" ht="16" customHeight="1" x14ac:dyDescent="0.2">
      <c r="A217" s="2"/>
      <c r="B217" s="109">
        <v>840490766747</v>
      </c>
      <c r="C217" s="110" t="s">
        <v>5880</v>
      </c>
      <c r="D217" s="110" t="s">
        <v>5881</v>
      </c>
      <c r="E217" s="104" t="e" cm="1">
        <f t="array" ref="E217">_xlfn.XLOOKUP(C217,Master!E1:E2386,Master!H1:H2386)</f>
        <v>#N/A</v>
      </c>
      <c r="F217" s="110" t="s">
        <v>5468</v>
      </c>
      <c r="G217" s="110" t="s">
        <v>67</v>
      </c>
      <c r="H217" s="105" t="s">
        <v>5453</v>
      </c>
      <c r="I217" s="105" t="s">
        <v>5453</v>
      </c>
      <c r="J217" s="105" t="s">
        <v>5442</v>
      </c>
      <c r="K217" s="104"/>
      <c r="L217" s="104"/>
      <c r="M217" s="106" cm="1">
        <f t="array" ref="M217">SUM(N217/2)</f>
        <v>15</v>
      </c>
      <c r="N217" s="59">
        <v>30</v>
      </c>
      <c r="O217" s="59">
        <v>30</v>
      </c>
      <c r="P217" s="106"/>
      <c r="Q217" s="106"/>
      <c r="R217" s="106"/>
      <c r="S217" s="105" t="s">
        <v>5454</v>
      </c>
      <c r="T217" s="111" t="s">
        <v>5444</v>
      </c>
      <c r="U217" s="51"/>
      <c r="V217" s="61"/>
      <c r="W217" s="61"/>
      <c r="X217" s="61"/>
      <c r="Y217" s="61"/>
      <c r="Z217" s="53">
        <f t="shared" si="3"/>
        <v>0</v>
      </c>
    </row>
    <row r="218" spans="1:26" ht="16" customHeight="1" x14ac:dyDescent="0.2">
      <c r="A218" s="2"/>
      <c r="B218" s="109">
        <v>840490766754</v>
      </c>
      <c r="C218" s="110" t="s">
        <v>5882</v>
      </c>
      <c r="D218" s="110" t="s">
        <v>5883</v>
      </c>
      <c r="E218" s="104" t="e" cm="1">
        <f t="array" ref="E218">_xlfn.XLOOKUP(C218,Master!E1:E2386,Master!H1:H2386)</f>
        <v>#N/A</v>
      </c>
      <c r="F218" s="110" t="s">
        <v>5468</v>
      </c>
      <c r="G218" s="110" t="s">
        <v>70</v>
      </c>
      <c r="H218" s="105" t="s">
        <v>5453</v>
      </c>
      <c r="I218" s="105" t="s">
        <v>5453</v>
      </c>
      <c r="J218" s="105" t="s">
        <v>5442</v>
      </c>
      <c r="K218" s="104"/>
      <c r="L218" s="104"/>
      <c r="M218" s="106" cm="1">
        <f t="array" ref="M218">SUM(N218/2)</f>
        <v>15</v>
      </c>
      <c r="N218" s="59">
        <v>30</v>
      </c>
      <c r="O218" s="59">
        <v>30</v>
      </c>
      <c r="P218" s="106"/>
      <c r="Q218" s="106"/>
      <c r="R218" s="106"/>
      <c r="S218" s="105" t="s">
        <v>5454</v>
      </c>
      <c r="T218" s="111" t="s">
        <v>5444</v>
      </c>
      <c r="U218" s="51"/>
      <c r="V218" s="61"/>
      <c r="W218" s="61"/>
      <c r="X218" s="61"/>
      <c r="Y218" s="61"/>
      <c r="Z218" s="53">
        <f t="shared" si="3"/>
        <v>0</v>
      </c>
    </row>
    <row r="219" spans="1:26" ht="16" customHeight="1" x14ac:dyDescent="0.2">
      <c r="A219" s="2"/>
      <c r="B219" s="109">
        <v>840490766761</v>
      </c>
      <c r="C219" s="110" t="s">
        <v>5884</v>
      </c>
      <c r="D219" s="110" t="s">
        <v>5885</v>
      </c>
      <c r="E219" s="104" t="e" cm="1">
        <f t="array" ref="E219">_xlfn.XLOOKUP(C219,Master!E1:E2386,Master!H1:H2386)</f>
        <v>#N/A</v>
      </c>
      <c r="F219" s="110" t="s">
        <v>5468</v>
      </c>
      <c r="G219" s="110" t="s">
        <v>5463</v>
      </c>
      <c r="H219" s="105" t="s">
        <v>5453</v>
      </c>
      <c r="I219" s="105" t="s">
        <v>5453</v>
      </c>
      <c r="J219" s="105" t="s">
        <v>5442</v>
      </c>
      <c r="K219" s="104"/>
      <c r="L219" s="104"/>
      <c r="M219" s="106" cm="1">
        <f t="array" ref="M219">SUM(N219/2)</f>
        <v>15</v>
      </c>
      <c r="N219" s="59">
        <v>30</v>
      </c>
      <c r="O219" s="59">
        <v>30</v>
      </c>
      <c r="P219" s="106"/>
      <c r="Q219" s="106"/>
      <c r="R219" s="106"/>
      <c r="S219" s="105" t="s">
        <v>5454</v>
      </c>
      <c r="T219" s="111" t="s">
        <v>5444</v>
      </c>
      <c r="U219" s="51"/>
      <c r="V219" s="61"/>
      <c r="W219" s="61"/>
      <c r="X219" s="61"/>
      <c r="Y219" s="61"/>
      <c r="Z219" s="53">
        <f t="shared" si="3"/>
        <v>0</v>
      </c>
    </row>
    <row r="220" spans="1:26" ht="16" customHeight="1" x14ac:dyDescent="0.2">
      <c r="A220" s="2"/>
      <c r="B220" s="109">
        <v>840490766778</v>
      </c>
      <c r="C220" s="110" t="s">
        <v>5886</v>
      </c>
      <c r="D220" s="110" t="s">
        <v>5887</v>
      </c>
      <c r="E220" s="104" t="e" cm="1">
        <f t="array" ref="E220">_xlfn.XLOOKUP(C220,Master!E1:E2386,Master!H1:H2386)</f>
        <v>#N/A</v>
      </c>
      <c r="F220" s="110" t="s">
        <v>5468</v>
      </c>
      <c r="G220" s="110" t="s">
        <v>285</v>
      </c>
      <c r="H220" s="105" t="s">
        <v>5453</v>
      </c>
      <c r="I220" s="105" t="s">
        <v>5453</v>
      </c>
      <c r="J220" s="105" t="s">
        <v>5442</v>
      </c>
      <c r="K220" s="104"/>
      <c r="L220" s="104"/>
      <c r="M220" s="106" cm="1">
        <f t="array" ref="M220">SUM(N220/2)</f>
        <v>15</v>
      </c>
      <c r="N220" s="59">
        <v>30</v>
      </c>
      <c r="O220" s="59">
        <v>30</v>
      </c>
      <c r="P220" s="106"/>
      <c r="Q220" s="106"/>
      <c r="R220" s="106"/>
      <c r="S220" s="105" t="s">
        <v>5454</v>
      </c>
      <c r="T220" s="111" t="s">
        <v>5444</v>
      </c>
      <c r="U220" s="51"/>
      <c r="V220" s="61"/>
      <c r="W220" s="61"/>
      <c r="X220" s="61"/>
      <c r="Y220" s="61"/>
      <c r="Z220" s="53">
        <f t="shared" si="3"/>
        <v>0</v>
      </c>
    </row>
    <row r="221" spans="1:26" ht="16" customHeight="1" x14ac:dyDescent="0.2">
      <c r="A221" s="2"/>
      <c r="B221" s="109">
        <v>840490766785</v>
      </c>
      <c r="C221" s="110" t="s">
        <v>5888</v>
      </c>
      <c r="D221" s="110" t="s">
        <v>5889</v>
      </c>
      <c r="E221" s="104" t="e" cm="1">
        <f t="array" ref="E221">_xlfn.XLOOKUP(C221,Master!E1:E2386,Master!H1:H2386)</f>
        <v>#N/A</v>
      </c>
      <c r="F221" s="110" t="s">
        <v>5767</v>
      </c>
      <c r="G221" s="110" t="s">
        <v>61</v>
      </c>
      <c r="H221" s="105" t="s">
        <v>5453</v>
      </c>
      <c r="I221" s="105" t="s">
        <v>5453</v>
      </c>
      <c r="J221" s="105" t="s">
        <v>5442</v>
      </c>
      <c r="K221" s="104"/>
      <c r="L221" s="104"/>
      <c r="M221" s="106" cm="1">
        <f t="array" ref="M221">SUM(N221/2)</f>
        <v>30</v>
      </c>
      <c r="N221" s="59">
        <v>60</v>
      </c>
      <c r="O221" s="59">
        <v>60</v>
      </c>
      <c r="P221" s="106"/>
      <c r="Q221" s="106"/>
      <c r="R221" s="106"/>
      <c r="S221" s="105" t="s">
        <v>5454</v>
      </c>
      <c r="T221" s="111" t="s">
        <v>5444</v>
      </c>
      <c r="U221" s="51"/>
      <c r="V221" s="61"/>
      <c r="W221" s="61"/>
      <c r="X221" s="61"/>
      <c r="Y221" s="61"/>
      <c r="Z221" s="53">
        <f t="shared" si="3"/>
        <v>0</v>
      </c>
    </row>
    <row r="222" spans="1:26" ht="16" customHeight="1" x14ac:dyDescent="0.2">
      <c r="A222" s="2"/>
      <c r="B222" s="109">
        <v>840490766792</v>
      </c>
      <c r="C222" s="110" t="s">
        <v>5890</v>
      </c>
      <c r="D222" s="110" t="s">
        <v>5891</v>
      </c>
      <c r="E222" s="104" t="e" cm="1">
        <f t="array" ref="E222">_xlfn.XLOOKUP(C222,Master!E1:E2386,Master!H1:H2386)</f>
        <v>#N/A</v>
      </c>
      <c r="F222" s="110" t="s">
        <v>5767</v>
      </c>
      <c r="G222" s="110" t="s">
        <v>64</v>
      </c>
      <c r="H222" s="105" t="s">
        <v>5453</v>
      </c>
      <c r="I222" s="105" t="s">
        <v>5453</v>
      </c>
      <c r="J222" s="105" t="s">
        <v>5442</v>
      </c>
      <c r="K222" s="104"/>
      <c r="L222" s="104"/>
      <c r="M222" s="106" cm="1">
        <f t="array" ref="M222">SUM(N222/2)</f>
        <v>30</v>
      </c>
      <c r="N222" s="59">
        <v>60</v>
      </c>
      <c r="O222" s="59">
        <v>60</v>
      </c>
      <c r="P222" s="106"/>
      <c r="Q222" s="106"/>
      <c r="R222" s="106"/>
      <c r="S222" s="105" t="s">
        <v>5454</v>
      </c>
      <c r="T222" s="111" t="s">
        <v>5444</v>
      </c>
      <c r="U222" s="51"/>
      <c r="V222" s="61"/>
      <c r="W222" s="61"/>
      <c r="X222" s="61"/>
      <c r="Y222" s="61"/>
      <c r="Z222" s="53">
        <f t="shared" si="3"/>
        <v>0</v>
      </c>
    </row>
    <row r="223" spans="1:26" ht="16" customHeight="1" x14ac:dyDescent="0.2">
      <c r="A223" s="2"/>
      <c r="B223" s="109">
        <v>840490766808</v>
      </c>
      <c r="C223" s="110" t="s">
        <v>5892</v>
      </c>
      <c r="D223" s="110" t="s">
        <v>5893</v>
      </c>
      <c r="E223" s="104" t="e" cm="1">
        <f t="array" ref="E223">_xlfn.XLOOKUP(C223,Master!E1:E2386,Master!H1:H2386)</f>
        <v>#N/A</v>
      </c>
      <c r="F223" s="110" t="s">
        <v>5767</v>
      </c>
      <c r="G223" s="110" t="s">
        <v>67</v>
      </c>
      <c r="H223" s="105" t="s">
        <v>5453</v>
      </c>
      <c r="I223" s="105" t="s">
        <v>5453</v>
      </c>
      <c r="J223" s="105" t="s">
        <v>5442</v>
      </c>
      <c r="K223" s="104"/>
      <c r="L223" s="104"/>
      <c r="M223" s="106" cm="1">
        <f t="array" ref="M223">SUM(N223/2)</f>
        <v>30</v>
      </c>
      <c r="N223" s="59">
        <v>60</v>
      </c>
      <c r="O223" s="59">
        <v>60</v>
      </c>
      <c r="P223" s="106"/>
      <c r="Q223" s="106"/>
      <c r="R223" s="106"/>
      <c r="S223" s="105" t="s">
        <v>5454</v>
      </c>
      <c r="T223" s="111" t="s">
        <v>5444</v>
      </c>
      <c r="U223" s="51"/>
      <c r="V223" s="61"/>
      <c r="W223" s="61"/>
      <c r="X223" s="61"/>
      <c r="Y223" s="61"/>
      <c r="Z223" s="53">
        <f t="shared" si="3"/>
        <v>0</v>
      </c>
    </row>
    <row r="224" spans="1:26" ht="16" customHeight="1" x14ac:dyDescent="0.2">
      <c r="A224" s="2"/>
      <c r="B224" s="109">
        <v>840490766815</v>
      </c>
      <c r="C224" s="110" t="s">
        <v>5894</v>
      </c>
      <c r="D224" s="110" t="s">
        <v>5895</v>
      </c>
      <c r="E224" s="104" t="e" cm="1">
        <f t="array" ref="E224">_xlfn.XLOOKUP(C224,Master!E1:E2386,Master!H1:H2386)</f>
        <v>#N/A</v>
      </c>
      <c r="F224" s="110" t="s">
        <v>5767</v>
      </c>
      <c r="G224" s="110" t="s">
        <v>70</v>
      </c>
      <c r="H224" s="105" t="s">
        <v>5453</v>
      </c>
      <c r="I224" s="105" t="s">
        <v>5453</v>
      </c>
      <c r="J224" s="105" t="s">
        <v>5442</v>
      </c>
      <c r="K224" s="104"/>
      <c r="L224" s="104"/>
      <c r="M224" s="106" cm="1">
        <f t="array" ref="M224">SUM(N224/2)</f>
        <v>30</v>
      </c>
      <c r="N224" s="59">
        <v>60</v>
      </c>
      <c r="O224" s="59">
        <v>60</v>
      </c>
      <c r="P224" s="106"/>
      <c r="Q224" s="106"/>
      <c r="R224" s="106"/>
      <c r="S224" s="105" t="s">
        <v>5454</v>
      </c>
      <c r="T224" s="111" t="s">
        <v>5444</v>
      </c>
      <c r="U224" s="51"/>
      <c r="V224" s="61"/>
      <c r="W224" s="61"/>
      <c r="X224" s="61"/>
      <c r="Y224" s="61"/>
      <c r="Z224" s="53">
        <f t="shared" si="3"/>
        <v>0</v>
      </c>
    </row>
    <row r="225" spans="1:26" ht="16" customHeight="1" x14ac:dyDescent="0.2">
      <c r="A225" s="2"/>
      <c r="B225" s="109">
        <v>840490766822</v>
      </c>
      <c r="C225" s="110" t="s">
        <v>5896</v>
      </c>
      <c r="D225" s="110" t="s">
        <v>5897</v>
      </c>
      <c r="E225" s="104" t="e" cm="1">
        <f t="array" ref="E225">_xlfn.XLOOKUP(C225,Master!E1:E2386,Master!H1:H2386)</f>
        <v>#N/A</v>
      </c>
      <c r="F225" s="110" t="s">
        <v>5767</v>
      </c>
      <c r="G225" s="110" t="s">
        <v>5463</v>
      </c>
      <c r="H225" s="105" t="s">
        <v>5453</v>
      </c>
      <c r="I225" s="105" t="s">
        <v>5453</v>
      </c>
      <c r="J225" s="105" t="s">
        <v>5442</v>
      </c>
      <c r="K225" s="104"/>
      <c r="L225" s="104"/>
      <c r="M225" s="106" cm="1">
        <f t="array" ref="M225">SUM(N225/2)</f>
        <v>30</v>
      </c>
      <c r="N225" s="59">
        <v>60</v>
      </c>
      <c r="O225" s="59">
        <v>60</v>
      </c>
      <c r="P225" s="106"/>
      <c r="Q225" s="106"/>
      <c r="R225" s="106"/>
      <c r="S225" s="105" t="s">
        <v>5454</v>
      </c>
      <c r="T225" s="111" t="s">
        <v>5444</v>
      </c>
      <c r="U225" s="51"/>
      <c r="V225" s="61"/>
      <c r="W225" s="61"/>
      <c r="X225" s="61"/>
      <c r="Y225" s="61"/>
      <c r="Z225" s="53">
        <f t="shared" si="3"/>
        <v>0</v>
      </c>
    </row>
    <row r="226" spans="1:26" ht="16" customHeight="1" x14ac:dyDescent="0.2">
      <c r="A226" s="2"/>
      <c r="B226" s="109">
        <v>840490766839</v>
      </c>
      <c r="C226" s="110" t="s">
        <v>5898</v>
      </c>
      <c r="D226" s="110" t="s">
        <v>5899</v>
      </c>
      <c r="E226" s="104" t="e" cm="1">
        <f t="array" ref="E226">_xlfn.XLOOKUP(C226,Master!E1:E2386,Master!H1:H2386)</f>
        <v>#N/A</v>
      </c>
      <c r="F226" s="110" t="s">
        <v>5767</v>
      </c>
      <c r="G226" s="110" t="s">
        <v>285</v>
      </c>
      <c r="H226" s="105" t="s">
        <v>5453</v>
      </c>
      <c r="I226" s="105" t="s">
        <v>5453</v>
      </c>
      <c r="J226" s="105" t="s">
        <v>5442</v>
      </c>
      <c r="K226" s="104"/>
      <c r="L226" s="104"/>
      <c r="M226" s="106" cm="1">
        <f t="array" ref="M226">SUM(N226/2)</f>
        <v>30</v>
      </c>
      <c r="N226" s="59">
        <v>60</v>
      </c>
      <c r="O226" s="59">
        <v>60</v>
      </c>
      <c r="P226" s="106"/>
      <c r="Q226" s="106"/>
      <c r="R226" s="106"/>
      <c r="S226" s="105" t="s">
        <v>5454</v>
      </c>
      <c r="T226" s="111" t="s">
        <v>5444</v>
      </c>
      <c r="U226" s="51"/>
      <c r="V226" s="61"/>
      <c r="W226" s="61"/>
      <c r="X226" s="61"/>
      <c r="Y226" s="61"/>
      <c r="Z226" s="53">
        <f t="shared" si="3"/>
        <v>0</v>
      </c>
    </row>
    <row r="227" spans="1:26" ht="16" customHeight="1" x14ac:dyDescent="0.2">
      <c r="A227" s="2"/>
      <c r="B227" s="109">
        <v>840490766846</v>
      </c>
      <c r="C227" s="110" t="s">
        <v>5900</v>
      </c>
      <c r="D227" s="110" t="s">
        <v>5901</v>
      </c>
      <c r="E227" s="104" t="e" cm="1">
        <f t="array" ref="E227">_xlfn.XLOOKUP(C227,Master!E1:E2386,Master!H1:H2386)</f>
        <v>#N/A</v>
      </c>
      <c r="F227" s="110" t="s">
        <v>5902</v>
      </c>
      <c r="G227" s="110" t="s">
        <v>52</v>
      </c>
      <c r="H227" s="105" t="s">
        <v>5453</v>
      </c>
      <c r="I227" s="105" t="s">
        <v>5453</v>
      </c>
      <c r="J227" s="105" t="s">
        <v>5442</v>
      </c>
      <c r="K227" s="104"/>
      <c r="L227" s="104"/>
      <c r="M227" s="106" cm="1">
        <f t="array" ref="M227">SUM(N227/2)</f>
        <v>15</v>
      </c>
      <c r="N227" s="59">
        <v>30</v>
      </c>
      <c r="O227" s="59">
        <v>30</v>
      </c>
      <c r="P227" s="106"/>
      <c r="Q227" s="106"/>
      <c r="R227" s="106"/>
      <c r="S227" s="105" t="s">
        <v>5454</v>
      </c>
      <c r="T227" s="111" t="s">
        <v>5444</v>
      </c>
      <c r="U227" s="51"/>
      <c r="V227" s="61"/>
      <c r="W227" s="61"/>
      <c r="X227" s="61"/>
      <c r="Y227" s="61"/>
      <c r="Z227" s="53">
        <f t="shared" si="3"/>
        <v>0</v>
      </c>
    </row>
    <row r="228" spans="1:26" ht="16" customHeight="1" x14ac:dyDescent="0.2">
      <c r="A228" s="2"/>
      <c r="B228" s="109">
        <v>840490766853</v>
      </c>
      <c r="C228" s="110" t="s">
        <v>5903</v>
      </c>
      <c r="D228" s="110" t="s">
        <v>5904</v>
      </c>
      <c r="E228" s="104" t="e" cm="1">
        <f t="array" ref="E228">_xlfn.XLOOKUP(C228,Master!E1:E2386,Master!H1:H2386)</f>
        <v>#N/A</v>
      </c>
      <c r="F228" s="110" t="s">
        <v>5902</v>
      </c>
      <c r="G228" s="110" t="s">
        <v>61</v>
      </c>
      <c r="H228" s="105" t="s">
        <v>5453</v>
      </c>
      <c r="I228" s="105" t="s">
        <v>5453</v>
      </c>
      <c r="J228" s="105" t="s">
        <v>5442</v>
      </c>
      <c r="K228" s="104"/>
      <c r="L228" s="104"/>
      <c r="M228" s="106" cm="1">
        <f t="array" ref="M228">SUM(N228/2)</f>
        <v>15</v>
      </c>
      <c r="N228" s="59">
        <v>30</v>
      </c>
      <c r="O228" s="59">
        <v>30</v>
      </c>
      <c r="P228" s="106"/>
      <c r="Q228" s="106"/>
      <c r="R228" s="106"/>
      <c r="S228" s="105" t="s">
        <v>5454</v>
      </c>
      <c r="T228" s="111" t="s">
        <v>5444</v>
      </c>
      <c r="U228" s="51"/>
      <c r="V228" s="61"/>
      <c r="W228" s="61"/>
      <c r="X228" s="61"/>
      <c r="Y228" s="61"/>
      <c r="Z228" s="53">
        <f t="shared" si="3"/>
        <v>0</v>
      </c>
    </row>
    <row r="229" spans="1:26" ht="16" customHeight="1" x14ac:dyDescent="0.2">
      <c r="A229" s="2"/>
      <c r="B229" s="109">
        <v>840490766860</v>
      </c>
      <c r="C229" s="110" t="s">
        <v>5905</v>
      </c>
      <c r="D229" s="110" t="s">
        <v>5906</v>
      </c>
      <c r="E229" s="104" t="e" cm="1">
        <f t="array" ref="E229">_xlfn.XLOOKUP(C229,Master!E1:E2386,Master!H1:H2386)</f>
        <v>#N/A</v>
      </c>
      <c r="F229" s="110" t="s">
        <v>5902</v>
      </c>
      <c r="G229" s="110" t="s">
        <v>64</v>
      </c>
      <c r="H229" s="105" t="s">
        <v>5453</v>
      </c>
      <c r="I229" s="105" t="s">
        <v>5453</v>
      </c>
      <c r="J229" s="105" t="s">
        <v>5442</v>
      </c>
      <c r="K229" s="104"/>
      <c r="L229" s="104"/>
      <c r="M229" s="106" cm="1">
        <f t="array" ref="M229">SUM(N229/2)</f>
        <v>15</v>
      </c>
      <c r="N229" s="59">
        <v>30</v>
      </c>
      <c r="O229" s="59">
        <v>30</v>
      </c>
      <c r="P229" s="106"/>
      <c r="Q229" s="106"/>
      <c r="R229" s="106"/>
      <c r="S229" s="105" t="s">
        <v>5454</v>
      </c>
      <c r="T229" s="111" t="s">
        <v>5444</v>
      </c>
      <c r="U229" s="51"/>
      <c r="V229" s="61"/>
      <c r="W229" s="61"/>
      <c r="X229" s="61"/>
      <c r="Y229" s="61"/>
      <c r="Z229" s="53">
        <f t="shared" si="3"/>
        <v>0</v>
      </c>
    </row>
    <row r="230" spans="1:26" ht="16" customHeight="1" x14ac:dyDescent="0.2">
      <c r="A230" s="2"/>
      <c r="B230" s="109">
        <v>840490766877</v>
      </c>
      <c r="C230" s="110" t="s">
        <v>5907</v>
      </c>
      <c r="D230" s="110" t="s">
        <v>5908</v>
      </c>
      <c r="E230" s="104" t="e" cm="1">
        <f t="array" ref="E230">_xlfn.XLOOKUP(C230,Master!E1:E2386,Master!H1:H2386)</f>
        <v>#N/A</v>
      </c>
      <c r="F230" s="110" t="s">
        <v>5902</v>
      </c>
      <c r="G230" s="110" t="s">
        <v>67</v>
      </c>
      <c r="H230" s="105" t="s">
        <v>5453</v>
      </c>
      <c r="I230" s="105" t="s">
        <v>5453</v>
      </c>
      <c r="J230" s="105" t="s">
        <v>5442</v>
      </c>
      <c r="K230" s="104"/>
      <c r="L230" s="104"/>
      <c r="M230" s="106" cm="1">
        <f t="array" ref="M230">SUM(N230/2)</f>
        <v>15</v>
      </c>
      <c r="N230" s="59">
        <v>30</v>
      </c>
      <c r="O230" s="59">
        <v>30</v>
      </c>
      <c r="P230" s="106"/>
      <c r="Q230" s="106"/>
      <c r="R230" s="106"/>
      <c r="S230" s="105" t="s">
        <v>5454</v>
      </c>
      <c r="T230" s="111" t="s">
        <v>5444</v>
      </c>
      <c r="U230" s="51"/>
      <c r="V230" s="61"/>
      <c r="W230" s="61"/>
      <c r="X230" s="61"/>
      <c r="Y230" s="61"/>
      <c r="Z230" s="53">
        <f t="shared" si="3"/>
        <v>0</v>
      </c>
    </row>
    <row r="231" spans="1:26" ht="16" customHeight="1" x14ac:dyDescent="0.2">
      <c r="A231" s="2"/>
      <c r="B231" s="109">
        <v>840490766884</v>
      </c>
      <c r="C231" s="110" t="s">
        <v>5909</v>
      </c>
      <c r="D231" s="110" t="s">
        <v>5910</v>
      </c>
      <c r="E231" s="104" t="e" cm="1">
        <f t="array" ref="E231">_xlfn.XLOOKUP(C231,Master!E1:E2386,Master!H1:H2386)</f>
        <v>#N/A</v>
      </c>
      <c r="F231" s="110" t="s">
        <v>5902</v>
      </c>
      <c r="G231" s="110" t="s">
        <v>70</v>
      </c>
      <c r="H231" s="105" t="s">
        <v>5453</v>
      </c>
      <c r="I231" s="105" t="s">
        <v>5453</v>
      </c>
      <c r="J231" s="105" t="s">
        <v>5442</v>
      </c>
      <c r="K231" s="104"/>
      <c r="L231" s="104"/>
      <c r="M231" s="106" cm="1">
        <f t="array" ref="M231">SUM(N231/2)</f>
        <v>15</v>
      </c>
      <c r="N231" s="59">
        <v>30</v>
      </c>
      <c r="O231" s="59">
        <v>30</v>
      </c>
      <c r="P231" s="106"/>
      <c r="Q231" s="106"/>
      <c r="R231" s="106"/>
      <c r="S231" s="105" t="s">
        <v>5454</v>
      </c>
      <c r="T231" s="111" t="s">
        <v>5444</v>
      </c>
      <c r="U231" s="51"/>
      <c r="V231" s="61"/>
      <c r="W231" s="61"/>
      <c r="X231" s="61"/>
      <c r="Y231" s="61"/>
      <c r="Z231" s="53">
        <f t="shared" si="3"/>
        <v>0</v>
      </c>
    </row>
    <row r="232" spans="1:26" ht="16" customHeight="1" x14ac:dyDescent="0.2">
      <c r="A232" s="2"/>
      <c r="B232" s="109">
        <v>840490766891</v>
      </c>
      <c r="C232" s="110" t="s">
        <v>5911</v>
      </c>
      <c r="D232" s="110" t="s">
        <v>5912</v>
      </c>
      <c r="E232" s="104" t="e" cm="1">
        <f t="array" ref="E232">_xlfn.XLOOKUP(C232,Master!E1:E2386,Master!H1:H2386)</f>
        <v>#N/A</v>
      </c>
      <c r="F232" s="110" t="s">
        <v>5913</v>
      </c>
      <c r="G232" s="110" t="s">
        <v>52</v>
      </c>
      <c r="H232" s="105" t="s">
        <v>5453</v>
      </c>
      <c r="I232" s="105" t="s">
        <v>5453</v>
      </c>
      <c r="J232" s="105" t="s">
        <v>5442</v>
      </c>
      <c r="K232" s="104"/>
      <c r="L232" s="104"/>
      <c r="M232" s="106" cm="1">
        <f t="array" ref="M232">SUM(N232/2)</f>
        <v>15</v>
      </c>
      <c r="N232" s="59">
        <v>30</v>
      </c>
      <c r="O232" s="59">
        <v>30</v>
      </c>
      <c r="P232" s="106"/>
      <c r="Q232" s="106"/>
      <c r="R232" s="106"/>
      <c r="S232" s="105" t="s">
        <v>5454</v>
      </c>
      <c r="T232" s="111" t="s">
        <v>5444</v>
      </c>
      <c r="U232" s="51"/>
      <c r="V232" s="61"/>
      <c r="W232" s="61"/>
      <c r="X232" s="61"/>
      <c r="Y232" s="61"/>
      <c r="Z232" s="53">
        <f t="shared" si="3"/>
        <v>0</v>
      </c>
    </row>
    <row r="233" spans="1:26" ht="16" customHeight="1" x14ac:dyDescent="0.2">
      <c r="A233" s="2"/>
      <c r="B233" s="109">
        <v>840490766907</v>
      </c>
      <c r="C233" s="110" t="s">
        <v>5914</v>
      </c>
      <c r="D233" s="110" t="s">
        <v>5915</v>
      </c>
      <c r="E233" s="104" t="e" cm="1">
        <f t="array" ref="E233">_xlfn.XLOOKUP(C233,Master!E1:E2386,Master!H1:H2386)</f>
        <v>#N/A</v>
      </c>
      <c r="F233" s="110" t="s">
        <v>5913</v>
      </c>
      <c r="G233" s="110" t="s">
        <v>61</v>
      </c>
      <c r="H233" s="105" t="s">
        <v>5453</v>
      </c>
      <c r="I233" s="105" t="s">
        <v>5453</v>
      </c>
      <c r="J233" s="105" t="s">
        <v>5442</v>
      </c>
      <c r="K233" s="104"/>
      <c r="L233" s="104"/>
      <c r="M233" s="106" cm="1">
        <f t="array" ref="M233">SUM(N233/2)</f>
        <v>15</v>
      </c>
      <c r="N233" s="59">
        <v>30</v>
      </c>
      <c r="O233" s="59">
        <v>30</v>
      </c>
      <c r="P233" s="106"/>
      <c r="Q233" s="106"/>
      <c r="R233" s="106"/>
      <c r="S233" s="105" t="s">
        <v>5454</v>
      </c>
      <c r="T233" s="111" t="s">
        <v>5444</v>
      </c>
      <c r="U233" s="51"/>
      <c r="V233" s="61"/>
      <c r="W233" s="61"/>
      <c r="X233" s="61"/>
      <c r="Y233" s="61"/>
      <c r="Z233" s="53">
        <f t="shared" si="3"/>
        <v>0</v>
      </c>
    </row>
    <row r="234" spans="1:26" ht="16" customHeight="1" x14ac:dyDescent="0.2">
      <c r="A234" s="2"/>
      <c r="B234" s="109">
        <v>840490766914</v>
      </c>
      <c r="C234" s="110" t="s">
        <v>5916</v>
      </c>
      <c r="D234" s="110" t="s">
        <v>5917</v>
      </c>
      <c r="E234" s="104" t="e" cm="1">
        <f t="array" ref="E234">_xlfn.XLOOKUP(C234,Master!E1:E2386,Master!H1:H2386)</f>
        <v>#N/A</v>
      </c>
      <c r="F234" s="110" t="s">
        <v>5913</v>
      </c>
      <c r="G234" s="110" t="s">
        <v>64</v>
      </c>
      <c r="H234" s="105" t="s">
        <v>5453</v>
      </c>
      <c r="I234" s="105" t="s">
        <v>5453</v>
      </c>
      <c r="J234" s="105" t="s">
        <v>5442</v>
      </c>
      <c r="K234" s="104"/>
      <c r="L234" s="104"/>
      <c r="M234" s="106" cm="1">
        <f t="array" ref="M234">SUM(N234/2)</f>
        <v>15</v>
      </c>
      <c r="N234" s="59">
        <v>30</v>
      </c>
      <c r="O234" s="59">
        <v>30</v>
      </c>
      <c r="P234" s="106"/>
      <c r="Q234" s="106"/>
      <c r="R234" s="106"/>
      <c r="S234" s="105" t="s">
        <v>5454</v>
      </c>
      <c r="T234" s="111" t="s">
        <v>5444</v>
      </c>
      <c r="U234" s="51"/>
      <c r="V234" s="61"/>
      <c r="W234" s="61"/>
      <c r="X234" s="61"/>
      <c r="Y234" s="61"/>
      <c r="Z234" s="53">
        <f t="shared" si="3"/>
        <v>0</v>
      </c>
    </row>
    <row r="235" spans="1:26" ht="16" customHeight="1" x14ac:dyDescent="0.2">
      <c r="A235" s="2"/>
      <c r="B235" s="109">
        <v>840490766921</v>
      </c>
      <c r="C235" s="110" t="s">
        <v>5918</v>
      </c>
      <c r="D235" s="110" t="s">
        <v>5919</v>
      </c>
      <c r="E235" s="104" t="e" cm="1">
        <f t="array" ref="E235">_xlfn.XLOOKUP(C235,Master!E1:E2386,Master!H1:H2386)</f>
        <v>#N/A</v>
      </c>
      <c r="F235" s="110" t="s">
        <v>5913</v>
      </c>
      <c r="G235" s="110" t="s">
        <v>67</v>
      </c>
      <c r="H235" s="105" t="s">
        <v>5453</v>
      </c>
      <c r="I235" s="105" t="s">
        <v>5453</v>
      </c>
      <c r="J235" s="105" t="s">
        <v>5442</v>
      </c>
      <c r="K235" s="104"/>
      <c r="L235" s="104"/>
      <c r="M235" s="106" cm="1">
        <f t="array" ref="M235">SUM(N235/2)</f>
        <v>15</v>
      </c>
      <c r="N235" s="59">
        <v>30</v>
      </c>
      <c r="O235" s="59">
        <v>30</v>
      </c>
      <c r="P235" s="106"/>
      <c r="Q235" s="106"/>
      <c r="R235" s="106"/>
      <c r="S235" s="105" t="s">
        <v>5454</v>
      </c>
      <c r="T235" s="111" t="s">
        <v>5444</v>
      </c>
      <c r="U235" s="51"/>
      <c r="V235" s="61"/>
      <c r="W235" s="61"/>
      <c r="X235" s="61"/>
      <c r="Y235" s="61"/>
      <c r="Z235" s="53">
        <f t="shared" si="3"/>
        <v>0</v>
      </c>
    </row>
    <row r="236" spans="1:26" ht="16" customHeight="1" x14ac:dyDescent="0.2">
      <c r="A236" s="2"/>
      <c r="B236" s="109">
        <v>840490766938</v>
      </c>
      <c r="C236" s="110" t="s">
        <v>5920</v>
      </c>
      <c r="D236" s="110" t="s">
        <v>5921</v>
      </c>
      <c r="E236" s="104" t="e" cm="1">
        <f t="array" ref="E236">_xlfn.XLOOKUP(C236,Master!E1:E2386,Master!H1:H2386)</f>
        <v>#N/A</v>
      </c>
      <c r="F236" s="110" t="s">
        <v>5913</v>
      </c>
      <c r="G236" s="110" t="s">
        <v>70</v>
      </c>
      <c r="H236" s="105" t="s">
        <v>5453</v>
      </c>
      <c r="I236" s="105" t="s">
        <v>5453</v>
      </c>
      <c r="J236" s="105" t="s">
        <v>5442</v>
      </c>
      <c r="K236" s="104"/>
      <c r="L236" s="104"/>
      <c r="M236" s="106" cm="1">
        <f t="array" ref="M236">SUM(N236/2)</f>
        <v>15</v>
      </c>
      <c r="N236" s="59">
        <v>30</v>
      </c>
      <c r="O236" s="59">
        <v>30</v>
      </c>
      <c r="P236" s="106"/>
      <c r="Q236" s="106"/>
      <c r="R236" s="106"/>
      <c r="S236" s="105" t="s">
        <v>5454</v>
      </c>
      <c r="T236" s="111" t="s">
        <v>5444</v>
      </c>
      <c r="U236" s="51"/>
      <c r="V236" s="61"/>
      <c r="W236" s="61"/>
      <c r="X236" s="61"/>
      <c r="Y236" s="61"/>
      <c r="Z236" s="53">
        <f t="shared" si="3"/>
        <v>0</v>
      </c>
    </row>
    <row r="237" spans="1:26" ht="16" customHeight="1" x14ac:dyDescent="0.2">
      <c r="A237" s="2"/>
      <c r="B237" s="109">
        <v>840490769953</v>
      </c>
      <c r="C237" s="110" t="s">
        <v>5922</v>
      </c>
      <c r="D237" s="110" t="s">
        <v>5923</v>
      </c>
      <c r="E237" s="104" t="e" cm="1">
        <f t="array" ref="E237">_xlfn.XLOOKUP(C237,Master!E1:E2386,Master!H1:H2386)</f>
        <v>#N/A</v>
      </c>
      <c r="F237" s="110" t="s">
        <v>1900</v>
      </c>
      <c r="G237" s="110" t="s">
        <v>61</v>
      </c>
      <c r="H237" s="105" t="s">
        <v>5453</v>
      </c>
      <c r="I237" s="105" t="s">
        <v>5453</v>
      </c>
      <c r="J237" s="105" t="s">
        <v>5442</v>
      </c>
      <c r="K237" s="104"/>
      <c r="L237" s="104"/>
      <c r="M237" s="106" cm="1">
        <f t="array" ref="M237">SUM(N237/2)</f>
        <v>15</v>
      </c>
      <c r="N237" s="59">
        <v>30</v>
      </c>
      <c r="O237" s="59">
        <v>30</v>
      </c>
      <c r="P237" s="106"/>
      <c r="Q237" s="106"/>
      <c r="R237" s="106"/>
      <c r="S237" s="105" t="s">
        <v>5454</v>
      </c>
      <c r="T237" s="111" t="s">
        <v>5444</v>
      </c>
      <c r="U237" s="51"/>
      <c r="V237" s="61"/>
      <c r="W237" s="61"/>
      <c r="X237" s="61"/>
      <c r="Y237" s="61"/>
      <c r="Z237" s="53">
        <f t="shared" si="3"/>
        <v>0</v>
      </c>
    </row>
    <row r="238" spans="1:26" ht="16" customHeight="1" x14ac:dyDescent="0.2">
      <c r="A238" s="2"/>
      <c r="B238" s="109">
        <v>840490769960</v>
      </c>
      <c r="C238" s="110" t="s">
        <v>5924</v>
      </c>
      <c r="D238" s="110" t="s">
        <v>5925</v>
      </c>
      <c r="E238" s="104" t="e" cm="1">
        <f t="array" ref="E238">_xlfn.XLOOKUP(C238,Master!E1:E2386,Master!H1:H2386)</f>
        <v>#N/A</v>
      </c>
      <c r="F238" s="110" t="s">
        <v>1900</v>
      </c>
      <c r="G238" s="110" t="s">
        <v>64</v>
      </c>
      <c r="H238" s="105" t="s">
        <v>5453</v>
      </c>
      <c r="I238" s="105" t="s">
        <v>5453</v>
      </c>
      <c r="J238" s="105" t="s">
        <v>5442</v>
      </c>
      <c r="K238" s="104"/>
      <c r="L238" s="104"/>
      <c r="M238" s="106" cm="1">
        <f t="array" ref="M238">SUM(N238/2)</f>
        <v>15</v>
      </c>
      <c r="N238" s="59">
        <v>30</v>
      </c>
      <c r="O238" s="59">
        <v>30</v>
      </c>
      <c r="P238" s="106"/>
      <c r="Q238" s="106"/>
      <c r="R238" s="106"/>
      <c r="S238" s="105" t="s">
        <v>5454</v>
      </c>
      <c r="T238" s="111" t="s">
        <v>5444</v>
      </c>
      <c r="U238" s="51"/>
      <c r="V238" s="61"/>
      <c r="W238" s="61"/>
      <c r="X238" s="61"/>
      <c r="Y238" s="61"/>
      <c r="Z238" s="53">
        <f t="shared" si="3"/>
        <v>0</v>
      </c>
    </row>
    <row r="239" spans="1:26" ht="16" customHeight="1" x14ac:dyDescent="0.2">
      <c r="A239" s="2"/>
      <c r="B239" s="109">
        <v>840490769977</v>
      </c>
      <c r="C239" s="110" t="s">
        <v>5926</v>
      </c>
      <c r="D239" s="110" t="s">
        <v>5927</v>
      </c>
      <c r="E239" s="104" t="e" cm="1">
        <f t="array" ref="E239">_xlfn.XLOOKUP(C239,Master!E1:E2386,Master!H1:H2386)</f>
        <v>#N/A</v>
      </c>
      <c r="F239" s="110" t="s">
        <v>1900</v>
      </c>
      <c r="G239" s="110" t="s">
        <v>67</v>
      </c>
      <c r="H239" s="105" t="s">
        <v>5453</v>
      </c>
      <c r="I239" s="105" t="s">
        <v>5453</v>
      </c>
      <c r="J239" s="105" t="s">
        <v>5442</v>
      </c>
      <c r="K239" s="104"/>
      <c r="L239" s="104"/>
      <c r="M239" s="106" cm="1">
        <f t="array" ref="M239">SUM(N239/2)</f>
        <v>15</v>
      </c>
      <c r="N239" s="59">
        <v>30</v>
      </c>
      <c r="O239" s="59">
        <v>30</v>
      </c>
      <c r="P239" s="106"/>
      <c r="Q239" s="106"/>
      <c r="R239" s="106"/>
      <c r="S239" s="105" t="s">
        <v>5454</v>
      </c>
      <c r="T239" s="111" t="s">
        <v>5444</v>
      </c>
      <c r="U239" s="51"/>
      <c r="V239" s="61"/>
      <c r="W239" s="61"/>
      <c r="X239" s="61"/>
      <c r="Y239" s="61"/>
      <c r="Z239" s="53">
        <f t="shared" si="3"/>
        <v>0</v>
      </c>
    </row>
    <row r="240" spans="1:26" ht="16" customHeight="1" x14ac:dyDescent="0.2">
      <c r="A240" s="2"/>
      <c r="B240" s="109">
        <v>840490769984</v>
      </c>
      <c r="C240" s="110" t="s">
        <v>5928</v>
      </c>
      <c r="D240" s="110" t="s">
        <v>5929</v>
      </c>
      <c r="E240" s="104" t="e" cm="1">
        <f t="array" ref="E240">_xlfn.XLOOKUP(C240,Master!E1:E2386,Master!H1:H2386)</f>
        <v>#N/A</v>
      </c>
      <c r="F240" s="110" t="s">
        <v>1900</v>
      </c>
      <c r="G240" s="110" t="s">
        <v>70</v>
      </c>
      <c r="H240" s="105" t="s">
        <v>5453</v>
      </c>
      <c r="I240" s="105" t="s">
        <v>5453</v>
      </c>
      <c r="J240" s="105" t="s">
        <v>5442</v>
      </c>
      <c r="K240" s="104"/>
      <c r="L240" s="104"/>
      <c r="M240" s="106" cm="1">
        <f t="array" ref="M240">SUM(N240/2)</f>
        <v>15</v>
      </c>
      <c r="N240" s="59">
        <v>30</v>
      </c>
      <c r="O240" s="59">
        <v>30</v>
      </c>
      <c r="P240" s="106"/>
      <c r="Q240" s="106"/>
      <c r="R240" s="106"/>
      <c r="S240" s="105" t="s">
        <v>5454</v>
      </c>
      <c r="T240" s="111" t="s">
        <v>5444</v>
      </c>
      <c r="U240" s="51"/>
      <c r="V240" s="61"/>
      <c r="W240" s="61"/>
      <c r="X240" s="61"/>
      <c r="Y240" s="61"/>
      <c r="Z240" s="53">
        <f t="shared" si="3"/>
        <v>0</v>
      </c>
    </row>
    <row r="241" spans="1:26" ht="16" customHeight="1" x14ac:dyDescent="0.2">
      <c r="A241" s="2"/>
      <c r="B241" s="109">
        <v>840490769991</v>
      </c>
      <c r="C241" s="110" t="s">
        <v>5930</v>
      </c>
      <c r="D241" s="110" t="s">
        <v>5931</v>
      </c>
      <c r="E241" s="104" t="e" cm="1">
        <f t="array" ref="E241">_xlfn.XLOOKUP(C241,Master!E1:E2386,Master!H1:H2386)</f>
        <v>#N/A</v>
      </c>
      <c r="F241" s="110" t="s">
        <v>1900</v>
      </c>
      <c r="G241" s="110" t="s">
        <v>5463</v>
      </c>
      <c r="H241" s="105" t="s">
        <v>5453</v>
      </c>
      <c r="I241" s="105" t="s">
        <v>5453</v>
      </c>
      <c r="J241" s="105" t="s">
        <v>5442</v>
      </c>
      <c r="K241" s="104"/>
      <c r="L241" s="104"/>
      <c r="M241" s="106" cm="1">
        <f t="array" ref="M241">SUM(N241/2)</f>
        <v>15</v>
      </c>
      <c r="N241" s="59">
        <v>30</v>
      </c>
      <c r="O241" s="59">
        <v>30</v>
      </c>
      <c r="P241" s="106"/>
      <c r="Q241" s="106"/>
      <c r="R241" s="106"/>
      <c r="S241" s="105" t="s">
        <v>5454</v>
      </c>
      <c r="T241" s="111" t="s">
        <v>5444</v>
      </c>
      <c r="U241" s="51"/>
      <c r="V241" s="61"/>
      <c r="W241" s="61"/>
      <c r="X241" s="61"/>
      <c r="Y241" s="61"/>
      <c r="Z241" s="53">
        <f t="shared" si="3"/>
        <v>0</v>
      </c>
    </row>
    <row r="242" spans="1:26" ht="16" customHeight="1" x14ac:dyDescent="0.2">
      <c r="A242" s="2"/>
      <c r="B242" s="109">
        <v>840490770003</v>
      </c>
      <c r="C242" s="110" t="s">
        <v>5932</v>
      </c>
      <c r="D242" s="110" t="s">
        <v>5933</v>
      </c>
      <c r="E242" s="104" t="e" cm="1">
        <f t="array" ref="E242">_xlfn.XLOOKUP(C242,Master!E1:E2386,Master!H1:H2386)</f>
        <v>#N/A</v>
      </c>
      <c r="F242" s="110" t="s">
        <v>1900</v>
      </c>
      <c r="G242" s="110" t="s">
        <v>285</v>
      </c>
      <c r="H242" s="105" t="s">
        <v>5453</v>
      </c>
      <c r="I242" s="105" t="s">
        <v>5453</v>
      </c>
      <c r="J242" s="105" t="s">
        <v>5442</v>
      </c>
      <c r="K242" s="104"/>
      <c r="L242" s="104"/>
      <c r="M242" s="106" cm="1">
        <f t="array" ref="M242">SUM(N242/2)</f>
        <v>15</v>
      </c>
      <c r="N242" s="59">
        <v>30</v>
      </c>
      <c r="O242" s="59">
        <v>30</v>
      </c>
      <c r="P242" s="106"/>
      <c r="Q242" s="106"/>
      <c r="R242" s="106"/>
      <c r="S242" s="105" t="s">
        <v>5454</v>
      </c>
      <c r="T242" s="111" t="s">
        <v>5444</v>
      </c>
      <c r="U242" s="51"/>
      <c r="V242" s="61"/>
      <c r="W242" s="61"/>
      <c r="X242" s="61"/>
      <c r="Y242" s="61"/>
      <c r="Z242" s="53">
        <f t="shared" si="3"/>
        <v>0</v>
      </c>
    </row>
    <row r="243" spans="1:26" ht="16" customHeight="1" x14ac:dyDescent="0.2">
      <c r="A243" s="2"/>
      <c r="B243" s="109">
        <v>840490770010</v>
      </c>
      <c r="C243" s="110" t="s">
        <v>5934</v>
      </c>
      <c r="D243" s="110" t="s">
        <v>5935</v>
      </c>
      <c r="E243" s="104" t="e" cm="1">
        <f t="array" ref="E243">_xlfn.XLOOKUP(C243,Master!E1:E2386,Master!H1:H2386)</f>
        <v>#N/A</v>
      </c>
      <c r="F243" s="110" t="s">
        <v>5936</v>
      </c>
      <c r="G243" s="110" t="s">
        <v>61</v>
      </c>
      <c r="H243" s="105" t="s">
        <v>5453</v>
      </c>
      <c r="I243" s="105" t="s">
        <v>5453</v>
      </c>
      <c r="J243" s="105" t="s">
        <v>5442</v>
      </c>
      <c r="K243" s="104"/>
      <c r="L243" s="104"/>
      <c r="M243" s="106" cm="1">
        <f t="array" ref="M243">SUM(N243/2)</f>
        <v>15</v>
      </c>
      <c r="N243" s="59">
        <v>30</v>
      </c>
      <c r="O243" s="59">
        <v>30</v>
      </c>
      <c r="P243" s="106"/>
      <c r="Q243" s="106"/>
      <c r="R243" s="106"/>
      <c r="S243" s="105" t="s">
        <v>5454</v>
      </c>
      <c r="T243" s="111" t="s">
        <v>5444</v>
      </c>
      <c r="U243" s="51"/>
      <c r="V243" s="61"/>
      <c r="W243" s="61"/>
      <c r="X243" s="61"/>
      <c r="Y243" s="61"/>
      <c r="Z243" s="53">
        <f t="shared" si="3"/>
        <v>0</v>
      </c>
    </row>
    <row r="244" spans="1:26" ht="16" customHeight="1" x14ac:dyDescent="0.2">
      <c r="A244" s="2"/>
      <c r="B244" s="109">
        <v>840490770027</v>
      </c>
      <c r="C244" s="110" t="s">
        <v>5937</v>
      </c>
      <c r="D244" s="110" t="s">
        <v>5938</v>
      </c>
      <c r="E244" s="104" t="e" cm="1">
        <f t="array" ref="E244">_xlfn.XLOOKUP(C244,Master!E1:E2386,Master!H1:H2386)</f>
        <v>#N/A</v>
      </c>
      <c r="F244" s="110" t="s">
        <v>5936</v>
      </c>
      <c r="G244" s="110" t="s">
        <v>64</v>
      </c>
      <c r="H244" s="105" t="s">
        <v>5453</v>
      </c>
      <c r="I244" s="105" t="s">
        <v>5453</v>
      </c>
      <c r="J244" s="105" t="s">
        <v>5442</v>
      </c>
      <c r="K244" s="104"/>
      <c r="L244" s="104"/>
      <c r="M244" s="106" cm="1">
        <f t="array" ref="M244">SUM(N244/2)</f>
        <v>15</v>
      </c>
      <c r="N244" s="59">
        <v>30</v>
      </c>
      <c r="O244" s="59">
        <v>30</v>
      </c>
      <c r="P244" s="106"/>
      <c r="Q244" s="106"/>
      <c r="R244" s="106"/>
      <c r="S244" s="105" t="s">
        <v>5454</v>
      </c>
      <c r="T244" s="111" t="s">
        <v>5444</v>
      </c>
      <c r="U244" s="51"/>
      <c r="V244" s="61"/>
      <c r="W244" s="61"/>
      <c r="X244" s="61"/>
      <c r="Y244" s="61"/>
      <c r="Z244" s="53">
        <f t="shared" si="3"/>
        <v>0</v>
      </c>
    </row>
    <row r="245" spans="1:26" ht="16" customHeight="1" x14ac:dyDescent="0.2">
      <c r="A245" s="2"/>
      <c r="B245" s="109">
        <v>840490770034</v>
      </c>
      <c r="C245" s="110" t="s">
        <v>5939</v>
      </c>
      <c r="D245" s="110" t="s">
        <v>5940</v>
      </c>
      <c r="E245" s="104" t="e" cm="1">
        <f t="array" ref="E245">_xlfn.XLOOKUP(C245,Master!E1:E2386,Master!H1:H2386)</f>
        <v>#N/A</v>
      </c>
      <c r="F245" s="110" t="s">
        <v>5936</v>
      </c>
      <c r="G245" s="110" t="s">
        <v>67</v>
      </c>
      <c r="H245" s="105" t="s">
        <v>5453</v>
      </c>
      <c r="I245" s="105" t="s">
        <v>5453</v>
      </c>
      <c r="J245" s="105" t="s">
        <v>5442</v>
      </c>
      <c r="K245" s="104"/>
      <c r="L245" s="104"/>
      <c r="M245" s="106" cm="1">
        <f t="array" ref="M245">SUM(N245/2)</f>
        <v>15</v>
      </c>
      <c r="N245" s="59">
        <v>30</v>
      </c>
      <c r="O245" s="59">
        <v>30</v>
      </c>
      <c r="P245" s="106"/>
      <c r="Q245" s="106"/>
      <c r="R245" s="106"/>
      <c r="S245" s="105" t="s">
        <v>5454</v>
      </c>
      <c r="T245" s="111" t="s">
        <v>5444</v>
      </c>
      <c r="U245" s="51"/>
      <c r="V245" s="61"/>
      <c r="W245" s="61"/>
      <c r="X245" s="61"/>
      <c r="Y245" s="61"/>
      <c r="Z245" s="53">
        <f t="shared" si="3"/>
        <v>0</v>
      </c>
    </row>
    <row r="246" spans="1:26" ht="16" customHeight="1" x14ac:dyDescent="0.2">
      <c r="A246" s="2"/>
      <c r="B246" s="109">
        <v>840490770041</v>
      </c>
      <c r="C246" s="110" t="s">
        <v>5941</v>
      </c>
      <c r="D246" s="110" t="s">
        <v>5942</v>
      </c>
      <c r="E246" s="104" t="e" cm="1">
        <f t="array" ref="E246">_xlfn.XLOOKUP(C246,Master!E1:E2386,Master!H1:H2386)</f>
        <v>#N/A</v>
      </c>
      <c r="F246" s="110" t="s">
        <v>5936</v>
      </c>
      <c r="G246" s="110" t="s">
        <v>70</v>
      </c>
      <c r="H246" s="105" t="s">
        <v>5453</v>
      </c>
      <c r="I246" s="105" t="s">
        <v>5453</v>
      </c>
      <c r="J246" s="105" t="s">
        <v>5442</v>
      </c>
      <c r="K246" s="104"/>
      <c r="L246" s="104"/>
      <c r="M246" s="106" cm="1">
        <f t="array" ref="M246">SUM(N246/2)</f>
        <v>15</v>
      </c>
      <c r="N246" s="59">
        <v>30</v>
      </c>
      <c r="O246" s="59">
        <v>30</v>
      </c>
      <c r="P246" s="106"/>
      <c r="Q246" s="106"/>
      <c r="R246" s="106"/>
      <c r="S246" s="105" t="s">
        <v>5454</v>
      </c>
      <c r="T246" s="111" t="s">
        <v>5444</v>
      </c>
      <c r="U246" s="51"/>
      <c r="V246" s="61"/>
      <c r="W246" s="61"/>
      <c r="X246" s="61"/>
      <c r="Y246" s="61"/>
      <c r="Z246" s="53">
        <f t="shared" si="3"/>
        <v>0</v>
      </c>
    </row>
    <row r="247" spans="1:26" ht="16" customHeight="1" x14ac:dyDescent="0.2">
      <c r="A247" s="2"/>
      <c r="B247" s="109">
        <v>840490770058</v>
      </c>
      <c r="C247" s="110" t="s">
        <v>5943</v>
      </c>
      <c r="D247" s="110" t="s">
        <v>5944</v>
      </c>
      <c r="E247" s="104" t="e" cm="1">
        <f t="array" ref="E247">_xlfn.XLOOKUP(C247,Master!E1:E2386,Master!H1:H2386)</f>
        <v>#N/A</v>
      </c>
      <c r="F247" s="110" t="s">
        <v>5936</v>
      </c>
      <c r="G247" s="110" t="s">
        <v>5463</v>
      </c>
      <c r="H247" s="105" t="s">
        <v>5453</v>
      </c>
      <c r="I247" s="105" t="s">
        <v>5453</v>
      </c>
      <c r="J247" s="105" t="s">
        <v>5442</v>
      </c>
      <c r="K247" s="104"/>
      <c r="L247" s="104"/>
      <c r="M247" s="106" cm="1">
        <f t="array" ref="M247">SUM(N247/2)</f>
        <v>15</v>
      </c>
      <c r="N247" s="59">
        <v>30</v>
      </c>
      <c r="O247" s="59">
        <v>30</v>
      </c>
      <c r="P247" s="106"/>
      <c r="Q247" s="106"/>
      <c r="R247" s="106"/>
      <c r="S247" s="105" t="s">
        <v>5454</v>
      </c>
      <c r="T247" s="111" t="s">
        <v>5444</v>
      </c>
      <c r="U247" s="51"/>
      <c r="V247" s="61"/>
      <c r="W247" s="61"/>
      <c r="X247" s="61"/>
      <c r="Y247" s="61"/>
      <c r="Z247" s="53">
        <f t="shared" si="3"/>
        <v>0</v>
      </c>
    </row>
    <row r="248" spans="1:26" ht="16" customHeight="1" x14ac:dyDescent="0.2">
      <c r="A248" s="2"/>
      <c r="B248" s="109">
        <v>840490770065</v>
      </c>
      <c r="C248" s="110" t="s">
        <v>5945</v>
      </c>
      <c r="D248" s="110" t="s">
        <v>5946</v>
      </c>
      <c r="E248" s="104" t="e" cm="1">
        <f t="array" ref="E248">_xlfn.XLOOKUP(C248,Master!E1:E2386,Master!H1:H2386)</f>
        <v>#N/A</v>
      </c>
      <c r="F248" s="110" t="s">
        <v>5936</v>
      </c>
      <c r="G248" s="110" t="s">
        <v>285</v>
      </c>
      <c r="H248" s="105" t="s">
        <v>5453</v>
      </c>
      <c r="I248" s="105" t="s">
        <v>5453</v>
      </c>
      <c r="J248" s="105" t="s">
        <v>5442</v>
      </c>
      <c r="K248" s="104"/>
      <c r="L248" s="104"/>
      <c r="M248" s="106" cm="1">
        <f t="array" ref="M248">SUM(N248/2)</f>
        <v>15</v>
      </c>
      <c r="N248" s="59">
        <v>30</v>
      </c>
      <c r="O248" s="59">
        <v>30</v>
      </c>
      <c r="P248" s="106"/>
      <c r="Q248" s="106"/>
      <c r="R248" s="106"/>
      <c r="S248" s="105" t="s">
        <v>5454</v>
      </c>
      <c r="T248" s="111" t="s">
        <v>5444</v>
      </c>
      <c r="U248" s="51"/>
      <c r="V248" s="61"/>
      <c r="W248" s="61"/>
      <c r="X248" s="61"/>
      <c r="Y248" s="61"/>
      <c r="Z248" s="53">
        <f t="shared" si="3"/>
        <v>0</v>
      </c>
    </row>
    <row r="249" spans="1:26" ht="16" customHeight="1" x14ac:dyDescent="0.2">
      <c r="A249" s="2"/>
      <c r="B249" s="109">
        <v>840490770072</v>
      </c>
      <c r="C249" s="110" t="s">
        <v>5947</v>
      </c>
      <c r="D249" s="110" t="s">
        <v>5948</v>
      </c>
      <c r="E249" s="104" t="e" cm="1">
        <f t="array" ref="E249">_xlfn.XLOOKUP(C249,Master!E1:E2386,Master!H1:H2386)</f>
        <v>#N/A</v>
      </c>
      <c r="F249" s="110" t="s">
        <v>5543</v>
      </c>
      <c r="G249" s="110" t="s">
        <v>61</v>
      </c>
      <c r="H249" s="105" t="s">
        <v>5453</v>
      </c>
      <c r="I249" s="105" t="s">
        <v>5453</v>
      </c>
      <c r="J249" s="105" t="s">
        <v>5442</v>
      </c>
      <c r="K249" s="104"/>
      <c r="L249" s="104"/>
      <c r="M249" s="106" cm="1">
        <f t="array" ref="M249">SUM(N249/2)</f>
        <v>15</v>
      </c>
      <c r="N249" s="59">
        <v>30</v>
      </c>
      <c r="O249" s="59">
        <v>30</v>
      </c>
      <c r="P249" s="106"/>
      <c r="Q249" s="106"/>
      <c r="R249" s="106"/>
      <c r="S249" s="105" t="s">
        <v>5454</v>
      </c>
      <c r="T249" s="111" t="s">
        <v>5444</v>
      </c>
      <c r="U249" s="51"/>
      <c r="V249" s="61"/>
      <c r="W249" s="61"/>
      <c r="X249" s="61"/>
      <c r="Y249" s="61"/>
      <c r="Z249" s="53">
        <f t="shared" si="3"/>
        <v>0</v>
      </c>
    </row>
    <row r="250" spans="1:26" ht="16" customHeight="1" x14ac:dyDescent="0.2">
      <c r="A250" s="2"/>
      <c r="B250" s="109">
        <v>840490770089</v>
      </c>
      <c r="C250" s="110" t="s">
        <v>5949</v>
      </c>
      <c r="D250" s="110" t="s">
        <v>5950</v>
      </c>
      <c r="E250" s="104" t="e" cm="1">
        <f t="array" ref="E250">_xlfn.XLOOKUP(C250,Master!E1:E2386,Master!H1:H2386)</f>
        <v>#N/A</v>
      </c>
      <c r="F250" s="110" t="s">
        <v>5543</v>
      </c>
      <c r="G250" s="110" t="s">
        <v>64</v>
      </c>
      <c r="H250" s="105" t="s">
        <v>5453</v>
      </c>
      <c r="I250" s="105" t="s">
        <v>5453</v>
      </c>
      <c r="J250" s="105" t="s">
        <v>5442</v>
      </c>
      <c r="K250" s="104"/>
      <c r="L250" s="104"/>
      <c r="M250" s="106" cm="1">
        <f t="array" ref="M250">SUM(N250/2)</f>
        <v>15</v>
      </c>
      <c r="N250" s="59">
        <v>30</v>
      </c>
      <c r="O250" s="59">
        <v>30</v>
      </c>
      <c r="P250" s="106"/>
      <c r="Q250" s="106"/>
      <c r="R250" s="106"/>
      <c r="S250" s="105" t="s">
        <v>5454</v>
      </c>
      <c r="T250" s="111" t="s">
        <v>5444</v>
      </c>
      <c r="U250" s="51"/>
      <c r="V250" s="61"/>
      <c r="W250" s="61"/>
      <c r="X250" s="61"/>
      <c r="Y250" s="61"/>
      <c r="Z250" s="53">
        <f t="shared" si="3"/>
        <v>0</v>
      </c>
    </row>
    <row r="251" spans="1:26" ht="16" customHeight="1" x14ac:dyDescent="0.2">
      <c r="A251" s="2"/>
      <c r="B251" s="109">
        <v>840490770096</v>
      </c>
      <c r="C251" s="110" t="s">
        <v>5951</v>
      </c>
      <c r="D251" s="110" t="s">
        <v>5952</v>
      </c>
      <c r="E251" s="104" t="e" cm="1">
        <f t="array" ref="E251">_xlfn.XLOOKUP(C251,Master!E1:E2386,Master!H1:H2386)</f>
        <v>#N/A</v>
      </c>
      <c r="F251" s="110" t="s">
        <v>5543</v>
      </c>
      <c r="G251" s="110" t="s">
        <v>67</v>
      </c>
      <c r="H251" s="105" t="s">
        <v>5453</v>
      </c>
      <c r="I251" s="105" t="s">
        <v>5453</v>
      </c>
      <c r="J251" s="105" t="s">
        <v>5442</v>
      </c>
      <c r="K251" s="104"/>
      <c r="L251" s="104"/>
      <c r="M251" s="106" cm="1">
        <f t="array" ref="M251">SUM(N251/2)</f>
        <v>15</v>
      </c>
      <c r="N251" s="59">
        <v>30</v>
      </c>
      <c r="O251" s="59">
        <v>30</v>
      </c>
      <c r="P251" s="106"/>
      <c r="Q251" s="106"/>
      <c r="R251" s="106"/>
      <c r="S251" s="105" t="s">
        <v>5454</v>
      </c>
      <c r="T251" s="111" t="s">
        <v>5444</v>
      </c>
      <c r="U251" s="51"/>
      <c r="V251" s="61"/>
      <c r="W251" s="61"/>
      <c r="X251" s="61"/>
      <c r="Y251" s="61"/>
      <c r="Z251" s="53">
        <f t="shared" si="3"/>
        <v>0</v>
      </c>
    </row>
    <row r="252" spans="1:26" ht="16" customHeight="1" x14ac:dyDescent="0.2">
      <c r="A252" s="2"/>
      <c r="B252" s="109">
        <v>840490770102</v>
      </c>
      <c r="C252" s="110" t="s">
        <v>5953</v>
      </c>
      <c r="D252" s="110" t="s">
        <v>5954</v>
      </c>
      <c r="E252" s="104" t="e" cm="1">
        <f t="array" ref="E252">_xlfn.XLOOKUP(C252,Master!E1:E2386,Master!H1:H2386)</f>
        <v>#N/A</v>
      </c>
      <c r="F252" s="110" t="s">
        <v>5543</v>
      </c>
      <c r="G252" s="110" t="s">
        <v>70</v>
      </c>
      <c r="H252" s="105" t="s">
        <v>5453</v>
      </c>
      <c r="I252" s="105" t="s">
        <v>5453</v>
      </c>
      <c r="J252" s="105" t="s">
        <v>5442</v>
      </c>
      <c r="K252" s="104"/>
      <c r="L252" s="104"/>
      <c r="M252" s="106" cm="1">
        <f t="array" ref="M252">SUM(N252/2)</f>
        <v>15</v>
      </c>
      <c r="N252" s="59">
        <v>30</v>
      </c>
      <c r="O252" s="59">
        <v>30</v>
      </c>
      <c r="P252" s="106"/>
      <c r="Q252" s="106"/>
      <c r="R252" s="106"/>
      <c r="S252" s="105" t="s">
        <v>5454</v>
      </c>
      <c r="T252" s="111" t="s">
        <v>5444</v>
      </c>
      <c r="U252" s="51"/>
      <c r="V252" s="61"/>
      <c r="W252" s="61"/>
      <c r="X252" s="61"/>
      <c r="Y252" s="61"/>
      <c r="Z252" s="53">
        <f t="shared" si="3"/>
        <v>0</v>
      </c>
    </row>
    <row r="253" spans="1:26" ht="16" customHeight="1" x14ac:dyDescent="0.2">
      <c r="A253" s="2"/>
      <c r="B253" s="109">
        <v>840490770119</v>
      </c>
      <c r="C253" s="110" t="s">
        <v>5955</v>
      </c>
      <c r="D253" s="110" t="s">
        <v>5956</v>
      </c>
      <c r="E253" s="104" t="e" cm="1">
        <f t="array" ref="E253">_xlfn.XLOOKUP(C253,Master!E1:E2386,Master!H1:H2386)</f>
        <v>#N/A</v>
      </c>
      <c r="F253" s="110" t="s">
        <v>5543</v>
      </c>
      <c r="G253" s="110" t="s">
        <v>5463</v>
      </c>
      <c r="H253" s="105" t="s">
        <v>5453</v>
      </c>
      <c r="I253" s="105" t="s">
        <v>5453</v>
      </c>
      <c r="J253" s="105" t="s">
        <v>5442</v>
      </c>
      <c r="K253" s="104"/>
      <c r="L253" s="104"/>
      <c r="M253" s="106" cm="1">
        <f t="array" ref="M253">SUM(N253/2)</f>
        <v>15</v>
      </c>
      <c r="N253" s="59">
        <v>30</v>
      </c>
      <c r="O253" s="59">
        <v>30</v>
      </c>
      <c r="P253" s="106"/>
      <c r="Q253" s="106"/>
      <c r="R253" s="106"/>
      <c r="S253" s="105" t="s">
        <v>5454</v>
      </c>
      <c r="T253" s="111" t="s">
        <v>5444</v>
      </c>
      <c r="U253" s="51"/>
      <c r="V253" s="61"/>
      <c r="W253" s="61"/>
      <c r="X253" s="61"/>
      <c r="Y253" s="61"/>
      <c r="Z253" s="53">
        <f t="shared" si="3"/>
        <v>0</v>
      </c>
    </row>
    <row r="254" spans="1:26" ht="16" customHeight="1" x14ac:dyDescent="0.2">
      <c r="A254" s="2"/>
      <c r="B254" s="109">
        <v>840490770126</v>
      </c>
      <c r="C254" s="110" t="s">
        <v>5957</v>
      </c>
      <c r="D254" s="110" t="s">
        <v>5958</v>
      </c>
      <c r="E254" s="104" t="e" cm="1">
        <f t="array" ref="E254">_xlfn.XLOOKUP(C254,Master!E1:E2386,Master!H1:H2386)</f>
        <v>#N/A</v>
      </c>
      <c r="F254" s="110" t="s">
        <v>5543</v>
      </c>
      <c r="G254" s="110" t="s">
        <v>285</v>
      </c>
      <c r="H254" s="105" t="s">
        <v>5453</v>
      </c>
      <c r="I254" s="105" t="s">
        <v>5453</v>
      </c>
      <c r="J254" s="105" t="s">
        <v>5442</v>
      </c>
      <c r="K254" s="104"/>
      <c r="L254" s="104"/>
      <c r="M254" s="106" cm="1">
        <f t="array" ref="M254">SUM(N254/2)</f>
        <v>15</v>
      </c>
      <c r="N254" s="59">
        <v>30</v>
      </c>
      <c r="O254" s="59">
        <v>30</v>
      </c>
      <c r="P254" s="106"/>
      <c r="Q254" s="106"/>
      <c r="R254" s="106"/>
      <c r="S254" s="105" t="s">
        <v>5454</v>
      </c>
      <c r="T254" s="111" t="s">
        <v>5444</v>
      </c>
      <c r="U254" s="51"/>
      <c r="V254" s="61"/>
      <c r="W254" s="61"/>
      <c r="X254" s="61"/>
      <c r="Y254" s="61"/>
      <c r="Z254" s="53">
        <f t="shared" si="3"/>
        <v>0</v>
      </c>
    </row>
    <row r="255" spans="1:26" ht="16" customHeight="1" x14ac:dyDescent="0.2">
      <c r="A255" s="2"/>
      <c r="B255" s="109">
        <v>840490770133</v>
      </c>
      <c r="C255" s="110" t="s">
        <v>5959</v>
      </c>
      <c r="D255" s="110" t="s">
        <v>5960</v>
      </c>
      <c r="E255" s="104" t="e" cm="1">
        <f t="array" ref="E255">_xlfn.XLOOKUP(C255,Master!E1:E2386,Master!H1:H2386)</f>
        <v>#N/A</v>
      </c>
      <c r="F255" s="110" t="s">
        <v>5494</v>
      </c>
      <c r="G255" s="110" t="s">
        <v>61</v>
      </c>
      <c r="H255" s="105" t="s">
        <v>5453</v>
      </c>
      <c r="I255" s="105" t="s">
        <v>5453</v>
      </c>
      <c r="J255" s="105" t="s">
        <v>5442</v>
      </c>
      <c r="K255" s="104"/>
      <c r="L255" s="104"/>
      <c r="M255" s="106" cm="1">
        <f t="array" ref="M255">SUM(N255/2)</f>
        <v>15</v>
      </c>
      <c r="N255" s="59">
        <v>30</v>
      </c>
      <c r="O255" s="59">
        <v>30</v>
      </c>
      <c r="P255" s="106"/>
      <c r="Q255" s="106"/>
      <c r="R255" s="106"/>
      <c r="S255" s="105" t="s">
        <v>5454</v>
      </c>
      <c r="T255" s="111" t="s">
        <v>5444</v>
      </c>
      <c r="U255" s="51"/>
      <c r="V255" s="61"/>
      <c r="W255" s="61"/>
      <c r="X255" s="61"/>
      <c r="Y255" s="61"/>
      <c r="Z255" s="53">
        <f t="shared" si="3"/>
        <v>0</v>
      </c>
    </row>
    <row r="256" spans="1:26" ht="16" customHeight="1" x14ac:dyDescent="0.2">
      <c r="A256" s="2"/>
      <c r="B256" s="109">
        <v>840490770140</v>
      </c>
      <c r="C256" s="110" t="s">
        <v>5961</v>
      </c>
      <c r="D256" s="110" t="s">
        <v>5962</v>
      </c>
      <c r="E256" s="104" t="e" cm="1">
        <f t="array" ref="E256">_xlfn.XLOOKUP(C256,Master!E1:E2386,Master!H1:H2386)</f>
        <v>#N/A</v>
      </c>
      <c r="F256" s="110" t="s">
        <v>5494</v>
      </c>
      <c r="G256" s="110" t="s">
        <v>64</v>
      </c>
      <c r="H256" s="105" t="s">
        <v>5453</v>
      </c>
      <c r="I256" s="105" t="s">
        <v>5453</v>
      </c>
      <c r="J256" s="105" t="s">
        <v>5442</v>
      </c>
      <c r="K256" s="104"/>
      <c r="L256" s="104"/>
      <c r="M256" s="106" cm="1">
        <f t="array" ref="M256">SUM(N256/2)</f>
        <v>15</v>
      </c>
      <c r="N256" s="59">
        <v>30</v>
      </c>
      <c r="O256" s="59">
        <v>30</v>
      </c>
      <c r="P256" s="106"/>
      <c r="Q256" s="106"/>
      <c r="R256" s="106"/>
      <c r="S256" s="105" t="s">
        <v>5454</v>
      </c>
      <c r="T256" s="111" t="s">
        <v>5444</v>
      </c>
      <c r="U256" s="51"/>
      <c r="V256" s="61"/>
      <c r="W256" s="61"/>
      <c r="X256" s="61"/>
      <c r="Y256" s="61"/>
      <c r="Z256" s="53">
        <f t="shared" si="3"/>
        <v>0</v>
      </c>
    </row>
    <row r="257" spans="1:26" ht="16" customHeight="1" x14ac:dyDescent="0.2">
      <c r="A257" s="2"/>
      <c r="B257" s="109">
        <v>840490770157</v>
      </c>
      <c r="C257" s="110" t="s">
        <v>5963</v>
      </c>
      <c r="D257" s="110" t="s">
        <v>5964</v>
      </c>
      <c r="E257" s="104" t="e" cm="1">
        <f t="array" ref="E257">_xlfn.XLOOKUP(C257,Master!E1:E2386,Master!H1:H2386)</f>
        <v>#N/A</v>
      </c>
      <c r="F257" s="110" t="s">
        <v>5494</v>
      </c>
      <c r="G257" s="110" t="s">
        <v>67</v>
      </c>
      <c r="H257" s="105" t="s">
        <v>5453</v>
      </c>
      <c r="I257" s="105" t="s">
        <v>5453</v>
      </c>
      <c r="J257" s="105" t="s">
        <v>5442</v>
      </c>
      <c r="K257" s="104"/>
      <c r="L257" s="104"/>
      <c r="M257" s="106" cm="1">
        <f t="array" ref="M257">SUM(N257/2)</f>
        <v>15</v>
      </c>
      <c r="N257" s="59">
        <v>30</v>
      </c>
      <c r="O257" s="59">
        <v>30</v>
      </c>
      <c r="P257" s="106"/>
      <c r="Q257" s="106"/>
      <c r="R257" s="106"/>
      <c r="S257" s="105" t="s">
        <v>5454</v>
      </c>
      <c r="T257" s="111" t="s">
        <v>5444</v>
      </c>
      <c r="U257" s="51"/>
      <c r="V257" s="61"/>
      <c r="W257" s="61"/>
      <c r="X257" s="61"/>
      <c r="Y257" s="61"/>
      <c r="Z257" s="53">
        <f t="shared" si="3"/>
        <v>0</v>
      </c>
    </row>
    <row r="258" spans="1:26" ht="16" customHeight="1" x14ac:dyDescent="0.2">
      <c r="A258" s="2"/>
      <c r="B258" s="109">
        <v>840490770164</v>
      </c>
      <c r="C258" s="110" t="s">
        <v>5965</v>
      </c>
      <c r="D258" s="110" t="s">
        <v>5966</v>
      </c>
      <c r="E258" s="104" t="e" cm="1">
        <f t="array" ref="E258">_xlfn.XLOOKUP(C258,Master!E1:E2386,Master!H1:H2386)</f>
        <v>#N/A</v>
      </c>
      <c r="F258" s="110" t="s">
        <v>5494</v>
      </c>
      <c r="G258" s="110" t="s">
        <v>70</v>
      </c>
      <c r="H258" s="105" t="s">
        <v>5453</v>
      </c>
      <c r="I258" s="105" t="s">
        <v>5453</v>
      </c>
      <c r="J258" s="105" t="s">
        <v>5442</v>
      </c>
      <c r="K258" s="104"/>
      <c r="L258" s="104"/>
      <c r="M258" s="106" cm="1">
        <f t="array" ref="M258">SUM(N258/2)</f>
        <v>15</v>
      </c>
      <c r="N258" s="59">
        <v>30</v>
      </c>
      <c r="O258" s="59">
        <v>30</v>
      </c>
      <c r="P258" s="106"/>
      <c r="Q258" s="106"/>
      <c r="R258" s="106"/>
      <c r="S258" s="105" t="s">
        <v>5454</v>
      </c>
      <c r="T258" s="111" t="s">
        <v>5444</v>
      </c>
      <c r="U258" s="51"/>
      <c r="V258" s="61"/>
      <c r="W258" s="61"/>
      <c r="X258" s="61"/>
      <c r="Y258" s="61"/>
      <c r="Z258" s="53">
        <f t="shared" si="3"/>
        <v>0</v>
      </c>
    </row>
    <row r="259" spans="1:26" ht="16" customHeight="1" x14ac:dyDescent="0.2">
      <c r="A259" s="2"/>
      <c r="B259" s="109">
        <v>840490770171</v>
      </c>
      <c r="C259" s="110" t="s">
        <v>5967</v>
      </c>
      <c r="D259" s="110" t="s">
        <v>5968</v>
      </c>
      <c r="E259" s="104" t="e" cm="1">
        <f t="array" ref="E259">_xlfn.XLOOKUP(C259,Master!E1:E2386,Master!H1:H2386)</f>
        <v>#N/A</v>
      </c>
      <c r="F259" s="110" t="s">
        <v>5494</v>
      </c>
      <c r="G259" s="110" t="s">
        <v>5463</v>
      </c>
      <c r="H259" s="105" t="s">
        <v>5453</v>
      </c>
      <c r="I259" s="105" t="s">
        <v>5453</v>
      </c>
      <c r="J259" s="105" t="s">
        <v>5442</v>
      </c>
      <c r="K259" s="104"/>
      <c r="L259" s="104"/>
      <c r="M259" s="106" cm="1">
        <f t="array" ref="M259">SUM(N259/2)</f>
        <v>15</v>
      </c>
      <c r="N259" s="59">
        <v>30</v>
      </c>
      <c r="O259" s="59">
        <v>30</v>
      </c>
      <c r="P259" s="106"/>
      <c r="Q259" s="106"/>
      <c r="R259" s="106"/>
      <c r="S259" s="105" t="s">
        <v>5454</v>
      </c>
      <c r="T259" s="111" t="s">
        <v>5444</v>
      </c>
      <c r="U259" s="51"/>
      <c r="V259" s="61"/>
      <c r="W259" s="61"/>
      <c r="X259" s="61"/>
      <c r="Y259" s="61"/>
      <c r="Z259" s="53">
        <f t="shared" si="3"/>
        <v>0</v>
      </c>
    </row>
    <row r="260" spans="1:26" ht="16" customHeight="1" x14ac:dyDescent="0.2">
      <c r="A260" s="2"/>
      <c r="B260" s="109">
        <v>840490770188</v>
      </c>
      <c r="C260" s="110" t="s">
        <v>5969</v>
      </c>
      <c r="D260" s="110" t="s">
        <v>5970</v>
      </c>
      <c r="E260" s="104" t="e" cm="1">
        <f t="array" ref="E260">_xlfn.XLOOKUP(C260,Master!E1:E2386,Master!H1:H2386)</f>
        <v>#N/A</v>
      </c>
      <c r="F260" s="110" t="s">
        <v>5494</v>
      </c>
      <c r="G260" s="110" t="s">
        <v>285</v>
      </c>
      <c r="H260" s="105" t="s">
        <v>5453</v>
      </c>
      <c r="I260" s="105" t="s">
        <v>5453</v>
      </c>
      <c r="J260" s="105" t="s">
        <v>5442</v>
      </c>
      <c r="K260" s="104"/>
      <c r="L260" s="104"/>
      <c r="M260" s="106" cm="1">
        <f t="array" ref="M260">SUM(N260/2)</f>
        <v>15</v>
      </c>
      <c r="N260" s="59">
        <v>30</v>
      </c>
      <c r="O260" s="59">
        <v>30</v>
      </c>
      <c r="P260" s="106"/>
      <c r="Q260" s="106"/>
      <c r="R260" s="106"/>
      <c r="S260" s="105" t="s">
        <v>5454</v>
      </c>
      <c r="T260" s="111" t="s">
        <v>5444</v>
      </c>
      <c r="U260" s="51"/>
      <c r="V260" s="61"/>
      <c r="W260" s="61"/>
      <c r="X260" s="61"/>
      <c r="Y260" s="61"/>
      <c r="Z260" s="53">
        <f t="shared" si="3"/>
        <v>0</v>
      </c>
    </row>
    <row r="261" spans="1:26" ht="16" customHeight="1" x14ac:dyDescent="0.2">
      <c r="A261" s="2"/>
      <c r="B261" s="109">
        <v>840490770195</v>
      </c>
      <c r="C261" s="110" t="s">
        <v>5971</v>
      </c>
      <c r="D261" s="110" t="s">
        <v>5972</v>
      </c>
      <c r="E261" s="104" t="e" cm="1">
        <f t="array" ref="E261">_xlfn.XLOOKUP(C261,Master!E1:E2386,Master!H1:H2386)</f>
        <v>#N/A</v>
      </c>
      <c r="F261" s="110" t="s">
        <v>5973</v>
      </c>
      <c r="G261" s="110" t="s">
        <v>61</v>
      </c>
      <c r="H261" s="105" t="s">
        <v>5453</v>
      </c>
      <c r="I261" s="105" t="s">
        <v>5453</v>
      </c>
      <c r="J261" s="105" t="s">
        <v>5442</v>
      </c>
      <c r="K261" s="104"/>
      <c r="L261" s="104"/>
      <c r="M261" s="106" cm="1">
        <f t="array" ref="M261">SUM(N261/2)</f>
        <v>15</v>
      </c>
      <c r="N261" s="59">
        <v>30</v>
      </c>
      <c r="O261" s="59">
        <v>30</v>
      </c>
      <c r="P261" s="106"/>
      <c r="Q261" s="106"/>
      <c r="R261" s="106"/>
      <c r="S261" s="105" t="s">
        <v>5454</v>
      </c>
      <c r="T261" s="111" t="s">
        <v>5444</v>
      </c>
      <c r="U261" s="51"/>
      <c r="V261" s="61"/>
      <c r="W261" s="61"/>
      <c r="X261" s="61"/>
      <c r="Y261" s="61"/>
      <c r="Z261" s="53">
        <f t="shared" si="3"/>
        <v>0</v>
      </c>
    </row>
    <row r="262" spans="1:26" ht="16" customHeight="1" x14ac:dyDescent="0.2">
      <c r="A262" s="2"/>
      <c r="B262" s="109">
        <v>840490770201</v>
      </c>
      <c r="C262" s="110" t="s">
        <v>5974</v>
      </c>
      <c r="D262" s="110" t="s">
        <v>5975</v>
      </c>
      <c r="E262" s="104" t="e" cm="1">
        <f t="array" ref="E262">_xlfn.XLOOKUP(C262,Master!E1:E2386,Master!H1:H2386)</f>
        <v>#N/A</v>
      </c>
      <c r="F262" s="110" t="s">
        <v>5973</v>
      </c>
      <c r="G262" s="110" t="s">
        <v>64</v>
      </c>
      <c r="H262" s="105" t="s">
        <v>5453</v>
      </c>
      <c r="I262" s="105" t="s">
        <v>5453</v>
      </c>
      <c r="J262" s="105" t="s">
        <v>5442</v>
      </c>
      <c r="K262" s="104"/>
      <c r="L262" s="104"/>
      <c r="M262" s="106" cm="1">
        <f t="array" ref="M262">SUM(N262/2)</f>
        <v>15</v>
      </c>
      <c r="N262" s="59">
        <v>30</v>
      </c>
      <c r="O262" s="59">
        <v>30</v>
      </c>
      <c r="P262" s="106"/>
      <c r="Q262" s="106"/>
      <c r="R262" s="106"/>
      <c r="S262" s="105" t="s">
        <v>5454</v>
      </c>
      <c r="T262" s="111" t="s">
        <v>5444</v>
      </c>
      <c r="U262" s="51"/>
      <c r="V262" s="61"/>
      <c r="W262" s="61"/>
      <c r="X262" s="61"/>
      <c r="Y262" s="61"/>
      <c r="Z262" s="53">
        <f t="shared" si="3"/>
        <v>0</v>
      </c>
    </row>
    <row r="263" spans="1:26" ht="16" customHeight="1" x14ac:dyDescent="0.2">
      <c r="A263" s="2"/>
      <c r="B263" s="109">
        <v>840490770218</v>
      </c>
      <c r="C263" s="110" t="s">
        <v>5976</v>
      </c>
      <c r="D263" s="110" t="s">
        <v>5977</v>
      </c>
      <c r="E263" s="104" t="e" cm="1">
        <f t="array" ref="E263">_xlfn.XLOOKUP(C263,Master!E1:E2386,Master!H1:H2386)</f>
        <v>#N/A</v>
      </c>
      <c r="F263" s="110" t="s">
        <v>5973</v>
      </c>
      <c r="G263" s="110" t="s">
        <v>67</v>
      </c>
      <c r="H263" s="105" t="s">
        <v>5453</v>
      </c>
      <c r="I263" s="105" t="s">
        <v>5453</v>
      </c>
      <c r="J263" s="105" t="s">
        <v>5442</v>
      </c>
      <c r="K263" s="104"/>
      <c r="L263" s="104"/>
      <c r="M263" s="106" cm="1">
        <f t="array" ref="M263">SUM(N263/2)</f>
        <v>15</v>
      </c>
      <c r="N263" s="59">
        <v>30</v>
      </c>
      <c r="O263" s="59">
        <v>30</v>
      </c>
      <c r="P263" s="106"/>
      <c r="Q263" s="106"/>
      <c r="R263" s="106"/>
      <c r="S263" s="105" t="s">
        <v>5454</v>
      </c>
      <c r="T263" s="111" t="s">
        <v>5444</v>
      </c>
      <c r="U263" s="51"/>
      <c r="V263" s="61"/>
      <c r="W263" s="61"/>
      <c r="X263" s="61"/>
      <c r="Y263" s="61"/>
      <c r="Z263" s="53">
        <f t="shared" si="3"/>
        <v>0</v>
      </c>
    </row>
    <row r="264" spans="1:26" ht="16" customHeight="1" x14ac:dyDescent="0.2">
      <c r="A264" s="2"/>
      <c r="B264" s="109">
        <v>840490770225</v>
      </c>
      <c r="C264" s="110" t="s">
        <v>5978</v>
      </c>
      <c r="D264" s="110" t="s">
        <v>5979</v>
      </c>
      <c r="E264" s="104" t="e" cm="1">
        <f t="array" ref="E264">_xlfn.XLOOKUP(C264,Master!E1:E2386,Master!H1:H2386)</f>
        <v>#N/A</v>
      </c>
      <c r="F264" s="110" t="s">
        <v>5973</v>
      </c>
      <c r="G264" s="110" t="s">
        <v>70</v>
      </c>
      <c r="H264" s="105" t="s">
        <v>5453</v>
      </c>
      <c r="I264" s="105" t="s">
        <v>5453</v>
      </c>
      <c r="J264" s="105" t="s">
        <v>5442</v>
      </c>
      <c r="K264" s="104"/>
      <c r="L264" s="104"/>
      <c r="M264" s="106" cm="1">
        <f t="array" ref="M264">SUM(N264/2)</f>
        <v>15</v>
      </c>
      <c r="N264" s="59">
        <v>30</v>
      </c>
      <c r="O264" s="59">
        <v>30</v>
      </c>
      <c r="P264" s="106"/>
      <c r="Q264" s="106"/>
      <c r="R264" s="106"/>
      <c r="S264" s="105" t="s">
        <v>5454</v>
      </c>
      <c r="T264" s="111" t="s">
        <v>5444</v>
      </c>
      <c r="U264" s="51"/>
      <c r="V264" s="61"/>
      <c r="W264" s="61"/>
      <c r="X264" s="61"/>
      <c r="Y264" s="61"/>
      <c r="Z264" s="53">
        <f t="shared" ref="Z264:Z327" si="4">(V264*M264)+(W264*M264)+(M264*X264)+(Y264*M264)</f>
        <v>0</v>
      </c>
    </row>
    <row r="265" spans="1:26" ht="16" customHeight="1" x14ac:dyDescent="0.2">
      <c r="A265" s="2"/>
      <c r="B265" s="109">
        <v>840490770232</v>
      </c>
      <c r="C265" s="110" t="s">
        <v>5980</v>
      </c>
      <c r="D265" s="110" t="s">
        <v>5981</v>
      </c>
      <c r="E265" s="104" t="e" cm="1">
        <f t="array" ref="E265">_xlfn.XLOOKUP(C265,Master!E1:E2386,Master!H1:H2386)</f>
        <v>#N/A</v>
      </c>
      <c r="F265" s="110" t="s">
        <v>5973</v>
      </c>
      <c r="G265" s="110" t="s">
        <v>5463</v>
      </c>
      <c r="H265" s="105" t="s">
        <v>5453</v>
      </c>
      <c r="I265" s="105" t="s">
        <v>5453</v>
      </c>
      <c r="J265" s="105" t="s">
        <v>5442</v>
      </c>
      <c r="K265" s="104"/>
      <c r="L265" s="104"/>
      <c r="M265" s="106" cm="1">
        <f t="array" ref="M265">SUM(N265/2)</f>
        <v>15</v>
      </c>
      <c r="N265" s="59">
        <v>30</v>
      </c>
      <c r="O265" s="59">
        <v>30</v>
      </c>
      <c r="P265" s="106"/>
      <c r="Q265" s="106"/>
      <c r="R265" s="106"/>
      <c r="S265" s="105" t="s">
        <v>5454</v>
      </c>
      <c r="T265" s="111" t="s">
        <v>5444</v>
      </c>
      <c r="U265" s="51"/>
      <c r="V265" s="61"/>
      <c r="W265" s="61"/>
      <c r="X265" s="61"/>
      <c r="Y265" s="61"/>
      <c r="Z265" s="53">
        <f t="shared" si="4"/>
        <v>0</v>
      </c>
    </row>
    <row r="266" spans="1:26" ht="16" customHeight="1" x14ac:dyDescent="0.2">
      <c r="A266" s="2"/>
      <c r="B266" s="109">
        <v>840490770249</v>
      </c>
      <c r="C266" s="110" t="s">
        <v>5982</v>
      </c>
      <c r="D266" s="110" t="s">
        <v>5983</v>
      </c>
      <c r="E266" s="104" t="e" cm="1">
        <f t="array" ref="E266">_xlfn.XLOOKUP(C266,Master!E1:E2386,Master!H1:H2386)</f>
        <v>#N/A</v>
      </c>
      <c r="F266" s="110" t="s">
        <v>5973</v>
      </c>
      <c r="G266" s="110" t="s">
        <v>285</v>
      </c>
      <c r="H266" s="105" t="s">
        <v>5453</v>
      </c>
      <c r="I266" s="105" t="s">
        <v>5453</v>
      </c>
      <c r="J266" s="105" t="s">
        <v>5442</v>
      </c>
      <c r="K266" s="104"/>
      <c r="L266" s="104"/>
      <c r="M266" s="106" cm="1">
        <f t="array" ref="M266">SUM(N266/2)</f>
        <v>15</v>
      </c>
      <c r="N266" s="59">
        <v>30</v>
      </c>
      <c r="O266" s="59">
        <v>30</v>
      </c>
      <c r="P266" s="106"/>
      <c r="Q266" s="106"/>
      <c r="R266" s="106"/>
      <c r="S266" s="105" t="s">
        <v>5454</v>
      </c>
      <c r="T266" s="111" t="s">
        <v>5444</v>
      </c>
      <c r="U266" s="51"/>
      <c r="V266" s="61"/>
      <c r="W266" s="61"/>
      <c r="X266" s="61"/>
      <c r="Y266" s="61"/>
      <c r="Z266" s="53">
        <f t="shared" si="4"/>
        <v>0</v>
      </c>
    </row>
    <row r="267" spans="1:26" ht="16" customHeight="1" x14ac:dyDescent="0.2">
      <c r="A267" s="2"/>
      <c r="B267" s="109">
        <v>840490770256</v>
      </c>
      <c r="C267" s="110" t="s">
        <v>5984</v>
      </c>
      <c r="D267" s="110" t="s">
        <v>5985</v>
      </c>
      <c r="E267" s="104" t="e" cm="1">
        <f t="array" ref="E267">_xlfn.XLOOKUP(C267,Master!E1:E2386,Master!H1:H2386)</f>
        <v>#N/A</v>
      </c>
      <c r="F267" s="110" t="s">
        <v>5468</v>
      </c>
      <c r="G267" s="110" t="s">
        <v>61</v>
      </c>
      <c r="H267" s="105" t="s">
        <v>5453</v>
      </c>
      <c r="I267" s="105" t="s">
        <v>5453</v>
      </c>
      <c r="J267" s="105" t="s">
        <v>5442</v>
      </c>
      <c r="K267" s="104"/>
      <c r="L267" s="104"/>
      <c r="M267" s="106" cm="1">
        <f t="array" ref="M267">SUM(N267/2)</f>
        <v>15</v>
      </c>
      <c r="N267" s="59">
        <v>30</v>
      </c>
      <c r="O267" s="59">
        <v>30</v>
      </c>
      <c r="P267" s="106"/>
      <c r="Q267" s="106"/>
      <c r="R267" s="106"/>
      <c r="S267" s="105" t="s">
        <v>5454</v>
      </c>
      <c r="T267" s="111" t="s">
        <v>5444</v>
      </c>
      <c r="U267" s="51"/>
      <c r="V267" s="61"/>
      <c r="W267" s="61"/>
      <c r="X267" s="61"/>
      <c r="Y267" s="61"/>
      <c r="Z267" s="53">
        <f t="shared" si="4"/>
        <v>0</v>
      </c>
    </row>
    <row r="268" spans="1:26" ht="16" customHeight="1" x14ac:dyDescent="0.2">
      <c r="A268" s="2"/>
      <c r="B268" s="109">
        <v>840490770263</v>
      </c>
      <c r="C268" s="110" t="s">
        <v>5986</v>
      </c>
      <c r="D268" s="110" t="s">
        <v>5987</v>
      </c>
      <c r="E268" s="104" t="e" cm="1">
        <f t="array" ref="E268">_xlfn.XLOOKUP(C268,Master!E1:E2386,Master!H1:H2386)</f>
        <v>#N/A</v>
      </c>
      <c r="F268" s="110" t="s">
        <v>5468</v>
      </c>
      <c r="G268" s="110" t="s">
        <v>64</v>
      </c>
      <c r="H268" s="105" t="s">
        <v>5453</v>
      </c>
      <c r="I268" s="105" t="s">
        <v>5453</v>
      </c>
      <c r="J268" s="105" t="s">
        <v>5442</v>
      </c>
      <c r="K268" s="104"/>
      <c r="L268" s="104"/>
      <c r="M268" s="106" cm="1">
        <f t="array" ref="M268">SUM(N268/2)</f>
        <v>15</v>
      </c>
      <c r="N268" s="59">
        <v>30</v>
      </c>
      <c r="O268" s="59">
        <v>30</v>
      </c>
      <c r="P268" s="106"/>
      <c r="Q268" s="106"/>
      <c r="R268" s="106"/>
      <c r="S268" s="105" t="s">
        <v>5454</v>
      </c>
      <c r="T268" s="111" t="s">
        <v>5444</v>
      </c>
      <c r="U268" s="51"/>
      <c r="V268" s="61"/>
      <c r="W268" s="61"/>
      <c r="X268" s="61"/>
      <c r="Y268" s="61"/>
      <c r="Z268" s="53">
        <f t="shared" si="4"/>
        <v>0</v>
      </c>
    </row>
    <row r="269" spans="1:26" ht="16" customHeight="1" x14ac:dyDescent="0.2">
      <c r="A269" s="2"/>
      <c r="B269" s="109">
        <v>840490770270</v>
      </c>
      <c r="C269" s="110" t="s">
        <v>5988</v>
      </c>
      <c r="D269" s="110" t="s">
        <v>5989</v>
      </c>
      <c r="E269" s="104" t="e" cm="1">
        <f t="array" ref="E269">_xlfn.XLOOKUP(C269,Master!E1:E2386,Master!H1:H2386)</f>
        <v>#N/A</v>
      </c>
      <c r="F269" s="110" t="s">
        <v>5468</v>
      </c>
      <c r="G269" s="110" t="s">
        <v>67</v>
      </c>
      <c r="H269" s="105" t="s">
        <v>5453</v>
      </c>
      <c r="I269" s="105" t="s">
        <v>5453</v>
      </c>
      <c r="J269" s="105" t="s">
        <v>5442</v>
      </c>
      <c r="K269" s="104"/>
      <c r="L269" s="104"/>
      <c r="M269" s="106" cm="1">
        <f t="array" ref="M269">SUM(N269/2)</f>
        <v>15</v>
      </c>
      <c r="N269" s="59">
        <v>30</v>
      </c>
      <c r="O269" s="59">
        <v>30</v>
      </c>
      <c r="P269" s="106"/>
      <c r="Q269" s="106"/>
      <c r="R269" s="106"/>
      <c r="S269" s="105" t="s">
        <v>5454</v>
      </c>
      <c r="T269" s="111" t="s">
        <v>5444</v>
      </c>
      <c r="U269" s="51"/>
      <c r="V269" s="61"/>
      <c r="W269" s="61"/>
      <c r="X269" s="61"/>
      <c r="Y269" s="61"/>
      <c r="Z269" s="53">
        <f t="shared" si="4"/>
        <v>0</v>
      </c>
    </row>
    <row r="270" spans="1:26" ht="16" customHeight="1" x14ac:dyDescent="0.2">
      <c r="A270" s="2"/>
      <c r="B270" s="109">
        <v>840490770287</v>
      </c>
      <c r="C270" s="110" t="s">
        <v>5990</v>
      </c>
      <c r="D270" s="110" t="s">
        <v>5991</v>
      </c>
      <c r="E270" s="104" t="e" cm="1">
        <f t="array" ref="E270">_xlfn.XLOOKUP(C270,Master!E1:E2386,Master!H1:H2386)</f>
        <v>#N/A</v>
      </c>
      <c r="F270" s="110" t="s">
        <v>5468</v>
      </c>
      <c r="G270" s="110" t="s">
        <v>70</v>
      </c>
      <c r="H270" s="105" t="s">
        <v>5453</v>
      </c>
      <c r="I270" s="105" t="s">
        <v>5453</v>
      </c>
      <c r="J270" s="105" t="s">
        <v>5442</v>
      </c>
      <c r="K270" s="104"/>
      <c r="L270" s="104"/>
      <c r="M270" s="106" cm="1">
        <f t="array" ref="M270">SUM(N270/2)</f>
        <v>15</v>
      </c>
      <c r="N270" s="59">
        <v>30</v>
      </c>
      <c r="O270" s="59">
        <v>30</v>
      </c>
      <c r="P270" s="106"/>
      <c r="Q270" s="106"/>
      <c r="R270" s="106"/>
      <c r="S270" s="105" t="s">
        <v>5454</v>
      </c>
      <c r="T270" s="111" t="s">
        <v>5444</v>
      </c>
      <c r="U270" s="51"/>
      <c r="V270" s="61"/>
      <c r="W270" s="61"/>
      <c r="X270" s="61"/>
      <c r="Y270" s="61"/>
      <c r="Z270" s="53">
        <f t="shared" si="4"/>
        <v>0</v>
      </c>
    </row>
    <row r="271" spans="1:26" ht="16" customHeight="1" x14ac:dyDescent="0.2">
      <c r="A271" s="2"/>
      <c r="B271" s="109">
        <v>840490770294</v>
      </c>
      <c r="C271" s="110" t="s">
        <v>5992</v>
      </c>
      <c r="D271" s="110" t="s">
        <v>5993</v>
      </c>
      <c r="E271" s="104" t="e" cm="1">
        <f t="array" ref="E271">_xlfn.XLOOKUP(C271,Master!E1:E2386,Master!H1:H2386)</f>
        <v>#N/A</v>
      </c>
      <c r="F271" s="110" t="s">
        <v>5468</v>
      </c>
      <c r="G271" s="110" t="s">
        <v>5463</v>
      </c>
      <c r="H271" s="105" t="s">
        <v>5453</v>
      </c>
      <c r="I271" s="105" t="s">
        <v>5453</v>
      </c>
      <c r="J271" s="105" t="s">
        <v>5442</v>
      </c>
      <c r="K271" s="104"/>
      <c r="L271" s="104"/>
      <c r="M271" s="106" cm="1">
        <f t="array" ref="M271">SUM(N271/2)</f>
        <v>15</v>
      </c>
      <c r="N271" s="59">
        <v>30</v>
      </c>
      <c r="O271" s="59">
        <v>30</v>
      </c>
      <c r="P271" s="106"/>
      <c r="Q271" s="106"/>
      <c r="R271" s="106"/>
      <c r="S271" s="105" t="s">
        <v>5454</v>
      </c>
      <c r="T271" s="111" t="s">
        <v>5444</v>
      </c>
      <c r="U271" s="51"/>
      <c r="V271" s="61"/>
      <c r="W271" s="61"/>
      <c r="X271" s="61"/>
      <c r="Y271" s="61"/>
      <c r="Z271" s="53">
        <f t="shared" si="4"/>
        <v>0</v>
      </c>
    </row>
    <row r="272" spans="1:26" ht="16" customHeight="1" x14ac:dyDescent="0.2">
      <c r="A272" s="2"/>
      <c r="B272" s="109">
        <v>840490770300</v>
      </c>
      <c r="C272" s="110" t="s">
        <v>5994</v>
      </c>
      <c r="D272" s="110" t="s">
        <v>5995</v>
      </c>
      <c r="E272" s="104" t="e" cm="1">
        <f t="array" ref="E272">_xlfn.XLOOKUP(C272,Master!E1:E2386,Master!H1:H2386)</f>
        <v>#N/A</v>
      </c>
      <c r="F272" s="110" t="s">
        <v>5468</v>
      </c>
      <c r="G272" s="110" t="s">
        <v>285</v>
      </c>
      <c r="H272" s="105" t="s">
        <v>5453</v>
      </c>
      <c r="I272" s="105" t="s">
        <v>5453</v>
      </c>
      <c r="J272" s="105" t="s">
        <v>5442</v>
      </c>
      <c r="K272" s="104"/>
      <c r="L272" s="104"/>
      <c r="M272" s="106" cm="1">
        <f t="array" ref="M272">SUM(N272/2)</f>
        <v>15</v>
      </c>
      <c r="N272" s="59">
        <v>30</v>
      </c>
      <c r="O272" s="59">
        <v>30</v>
      </c>
      <c r="P272" s="106"/>
      <c r="Q272" s="106"/>
      <c r="R272" s="106"/>
      <c r="S272" s="105" t="s">
        <v>5454</v>
      </c>
      <c r="T272" s="111" t="s">
        <v>5444</v>
      </c>
      <c r="U272" s="51"/>
      <c r="V272" s="61"/>
      <c r="W272" s="61"/>
      <c r="X272" s="61"/>
      <c r="Y272" s="61"/>
      <c r="Z272" s="53">
        <f t="shared" si="4"/>
        <v>0</v>
      </c>
    </row>
    <row r="273" spans="1:26" ht="16" customHeight="1" x14ac:dyDescent="0.2">
      <c r="A273" s="2"/>
      <c r="B273" s="109">
        <v>840490770317</v>
      </c>
      <c r="C273" s="110" t="s">
        <v>5996</v>
      </c>
      <c r="D273" s="110" t="s">
        <v>5997</v>
      </c>
      <c r="E273" s="104" t="e" cm="1">
        <f t="array" ref="E273">_xlfn.XLOOKUP(C273,Master!E1:E2386,Master!H1:H2386)</f>
        <v>#N/A</v>
      </c>
      <c r="F273" s="110" t="s">
        <v>5998</v>
      </c>
      <c r="G273" s="110" t="s">
        <v>61</v>
      </c>
      <c r="H273" s="105" t="s">
        <v>5453</v>
      </c>
      <c r="I273" s="105" t="s">
        <v>5453</v>
      </c>
      <c r="J273" s="105" t="s">
        <v>5442</v>
      </c>
      <c r="K273" s="104"/>
      <c r="L273" s="104"/>
      <c r="M273" s="106" cm="1">
        <f t="array" ref="M273">SUM(N273/2)</f>
        <v>15</v>
      </c>
      <c r="N273" s="59">
        <v>30</v>
      </c>
      <c r="O273" s="59">
        <v>30</v>
      </c>
      <c r="P273" s="106"/>
      <c r="Q273" s="106"/>
      <c r="R273" s="106"/>
      <c r="S273" s="105" t="s">
        <v>5454</v>
      </c>
      <c r="T273" s="111" t="s">
        <v>5444</v>
      </c>
      <c r="U273" s="51"/>
      <c r="V273" s="61"/>
      <c r="W273" s="61"/>
      <c r="X273" s="61"/>
      <c r="Y273" s="61"/>
      <c r="Z273" s="53">
        <f t="shared" si="4"/>
        <v>0</v>
      </c>
    </row>
    <row r="274" spans="1:26" ht="16" customHeight="1" x14ac:dyDescent="0.2">
      <c r="A274" s="2"/>
      <c r="B274" s="109">
        <v>840490770324</v>
      </c>
      <c r="C274" s="110" t="s">
        <v>5999</v>
      </c>
      <c r="D274" s="110" t="s">
        <v>6000</v>
      </c>
      <c r="E274" s="104" t="e" cm="1">
        <f t="array" ref="E274">_xlfn.XLOOKUP(C274,Master!E1:E2386,Master!H1:H2386)</f>
        <v>#N/A</v>
      </c>
      <c r="F274" s="110" t="s">
        <v>5998</v>
      </c>
      <c r="G274" s="110" t="s">
        <v>64</v>
      </c>
      <c r="H274" s="105" t="s">
        <v>5453</v>
      </c>
      <c r="I274" s="105" t="s">
        <v>5453</v>
      </c>
      <c r="J274" s="105" t="s">
        <v>5442</v>
      </c>
      <c r="K274" s="104"/>
      <c r="L274" s="104"/>
      <c r="M274" s="106" cm="1">
        <f t="array" ref="M274">SUM(N274/2)</f>
        <v>15</v>
      </c>
      <c r="N274" s="59">
        <v>30</v>
      </c>
      <c r="O274" s="59">
        <v>30</v>
      </c>
      <c r="P274" s="106"/>
      <c r="Q274" s="106"/>
      <c r="R274" s="106"/>
      <c r="S274" s="105" t="s">
        <v>5454</v>
      </c>
      <c r="T274" s="111" t="s">
        <v>5444</v>
      </c>
      <c r="U274" s="51"/>
      <c r="V274" s="61"/>
      <c r="W274" s="61"/>
      <c r="X274" s="61"/>
      <c r="Y274" s="61"/>
      <c r="Z274" s="53">
        <f t="shared" si="4"/>
        <v>0</v>
      </c>
    </row>
    <row r="275" spans="1:26" ht="16" customHeight="1" x14ac:dyDescent="0.2">
      <c r="A275" s="2"/>
      <c r="B275" s="109">
        <v>840490770331</v>
      </c>
      <c r="C275" s="110" t="s">
        <v>6001</v>
      </c>
      <c r="D275" s="110" t="s">
        <v>6002</v>
      </c>
      <c r="E275" s="104" t="e" cm="1">
        <f t="array" ref="E275">_xlfn.XLOOKUP(C275,Master!E1:E2386,Master!H1:H2386)</f>
        <v>#N/A</v>
      </c>
      <c r="F275" s="110" t="s">
        <v>5998</v>
      </c>
      <c r="G275" s="110" t="s">
        <v>67</v>
      </c>
      <c r="H275" s="105" t="s">
        <v>5453</v>
      </c>
      <c r="I275" s="105" t="s">
        <v>5453</v>
      </c>
      <c r="J275" s="105" t="s">
        <v>5442</v>
      </c>
      <c r="K275" s="104"/>
      <c r="L275" s="104"/>
      <c r="M275" s="106" cm="1">
        <f t="array" ref="M275">SUM(N275/2)</f>
        <v>15</v>
      </c>
      <c r="N275" s="59">
        <v>30</v>
      </c>
      <c r="O275" s="59">
        <v>30</v>
      </c>
      <c r="P275" s="106"/>
      <c r="Q275" s="106"/>
      <c r="R275" s="106"/>
      <c r="S275" s="105" t="s">
        <v>5454</v>
      </c>
      <c r="T275" s="111" t="s">
        <v>5444</v>
      </c>
      <c r="U275" s="51"/>
      <c r="V275" s="61"/>
      <c r="W275" s="61"/>
      <c r="X275" s="61"/>
      <c r="Y275" s="61"/>
      <c r="Z275" s="53">
        <f t="shared" si="4"/>
        <v>0</v>
      </c>
    </row>
    <row r="276" spans="1:26" ht="16" customHeight="1" x14ac:dyDescent="0.2">
      <c r="A276" s="2"/>
      <c r="B276" s="109">
        <v>840490770348</v>
      </c>
      <c r="C276" s="110" t="s">
        <v>6003</v>
      </c>
      <c r="D276" s="110" t="s">
        <v>6004</v>
      </c>
      <c r="E276" s="104" t="e" cm="1">
        <f t="array" ref="E276">_xlfn.XLOOKUP(C276,Master!E1:E2386,Master!H1:H2386)</f>
        <v>#N/A</v>
      </c>
      <c r="F276" s="110" t="s">
        <v>5998</v>
      </c>
      <c r="G276" s="110" t="s">
        <v>70</v>
      </c>
      <c r="H276" s="105" t="s">
        <v>5453</v>
      </c>
      <c r="I276" s="105" t="s">
        <v>5453</v>
      </c>
      <c r="J276" s="105" t="s">
        <v>5442</v>
      </c>
      <c r="K276" s="104"/>
      <c r="L276" s="104"/>
      <c r="M276" s="106" cm="1">
        <f t="array" ref="M276">SUM(N276/2)</f>
        <v>15</v>
      </c>
      <c r="N276" s="59">
        <v>30</v>
      </c>
      <c r="O276" s="59">
        <v>30</v>
      </c>
      <c r="P276" s="106"/>
      <c r="Q276" s="106"/>
      <c r="R276" s="106"/>
      <c r="S276" s="105" t="s">
        <v>5454</v>
      </c>
      <c r="T276" s="111" t="s">
        <v>5444</v>
      </c>
      <c r="U276" s="51"/>
      <c r="V276" s="61"/>
      <c r="W276" s="61"/>
      <c r="X276" s="61"/>
      <c r="Y276" s="61"/>
      <c r="Z276" s="53">
        <f t="shared" si="4"/>
        <v>0</v>
      </c>
    </row>
    <row r="277" spans="1:26" ht="16" customHeight="1" x14ac:dyDescent="0.2">
      <c r="A277" s="2"/>
      <c r="B277" s="109">
        <v>840490770355</v>
      </c>
      <c r="C277" s="110" t="s">
        <v>6005</v>
      </c>
      <c r="D277" s="110" t="s">
        <v>6006</v>
      </c>
      <c r="E277" s="104" t="e" cm="1">
        <f t="array" ref="E277">_xlfn.XLOOKUP(C277,Master!E1:E2386,Master!H1:H2386)</f>
        <v>#N/A</v>
      </c>
      <c r="F277" s="110" t="s">
        <v>5998</v>
      </c>
      <c r="G277" s="110" t="s">
        <v>5463</v>
      </c>
      <c r="H277" s="105" t="s">
        <v>5453</v>
      </c>
      <c r="I277" s="105" t="s">
        <v>5453</v>
      </c>
      <c r="J277" s="105" t="s">
        <v>5442</v>
      </c>
      <c r="K277" s="104"/>
      <c r="L277" s="104"/>
      <c r="M277" s="106" cm="1">
        <f t="array" ref="M277">SUM(N277/2)</f>
        <v>15</v>
      </c>
      <c r="N277" s="59">
        <v>30</v>
      </c>
      <c r="O277" s="59">
        <v>30</v>
      </c>
      <c r="P277" s="106"/>
      <c r="Q277" s="106"/>
      <c r="R277" s="106"/>
      <c r="S277" s="105" t="s">
        <v>5454</v>
      </c>
      <c r="T277" s="111" t="s">
        <v>5444</v>
      </c>
      <c r="U277" s="51"/>
      <c r="V277" s="61"/>
      <c r="W277" s="61"/>
      <c r="X277" s="61"/>
      <c r="Y277" s="61"/>
      <c r="Z277" s="53">
        <f t="shared" si="4"/>
        <v>0</v>
      </c>
    </row>
    <row r="278" spans="1:26" ht="16" customHeight="1" x14ac:dyDescent="0.2">
      <c r="A278" s="2"/>
      <c r="B278" s="109">
        <v>840490770362</v>
      </c>
      <c r="C278" s="110" t="s">
        <v>6007</v>
      </c>
      <c r="D278" s="110" t="s">
        <v>6008</v>
      </c>
      <c r="E278" s="104" t="e" cm="1">
        <f t="array" ref="E278">_xlfn.XLOOKUP(C278,Master!E1:E2386,Master!H1:H2386)</f>
        <v>#N/A</v>
      </c>
      <c r="F278" s="110" t="s">
        <v>5998</v>
      </c>
      <c r="G278" s="110" t="s">
        <v>285</v>
      </c>
      <c r="H278" s="105" t="s">
        <v>5453</v>
      </c>
      <c r="I278" s="105" t="s">
        <v>5453</v>
      </c>
      <c r="J278" s="105" t="s">
        <v>5442</v>
      </c>
      <c r="K278" s="104"/>
      <c r="L278" s="104"/>
      <c r="M278" s="106" cm="1">
        <f t="array" ref="M278">SUM(N278/2)</f>
        <v>15</v>
      </c>
      <c r="N278" s="59">
        <v>30</v>
      </c>
      <c r="O278" s="59">
        <v>30</v>
      </c>
      <c r="P278" s="106"/>
      <c r="Q278" s="106"/>
      <c r="R278" s="106"/>
      <c r="S278" s="105" t="s">
        <v>5454</v>
      </c>
      <c r="T278" s="111" t="s">
        <v>5444</v>
      </c>
      <c r="U278" s="51"/>
      <c r="V278" s="61"/>
      <c r="W278" s="61"/>
      <c r="X278" s="61"/>
      <c r="Y278" s="61"/>
      <c r="Z278" s="53">
        <f t="shared" si="4"/>
        <v>0</v>
      </c>
    </row>
    <row r="279" spans="1:26" ht="16" customHeight="1" x14ac:dyDescent="0.2">
      <c r="A279" s="2"/>
      <c r="B279" s="109">
        <v>840490770379</v>
      </c>
      <c r="C279" s="110" t="s">
        <v>6009</v>
      </c>
      <c r="D279" s="110" t="s">
        <v>6010</v>
      </c>
      <c r="E279" s="104" t="e" cm="1">
        <f t="array" ref="E279">_xlfn.XLOOKUP(C279,Master!E1:E2386,Master!H1:H2386)</f>
        <v>#N/A</v>
      </c>
      <c r="F279" s="110" t="s">
        <v>5468</v>
      </c>
      <c r="G279" s="110" t="s">
        <v>61</v>
      </c>
      <c r="H279" s="105" t="s">
        <v>5453</v>
      </c>
      <c r="I279" s="105" t="s">
        <v>5453</v>
      </c>
      <c r="J279" s="105" t="s">
        <v>5442</v>
      </c>
      <c r="K279" s="104"/>
      <c r="L279" s="104"/>
      <c r="M279" s="106" cm="1">
        <f t="array" ref="M279">SUM(N279/2)</f>
        <v>30</v>
      </c>
      <c r="N279" s="59">
        <v>60</v>
      </c>
      <c r="O279" s="59">
        <v>60</v>
      </c>
      <c r="P279" s="106"/>
      <c r="Q279" s="106"/>
      <c r="R279" s="106"/>
      <c r="S279" s="105" t="s">
        <v>5454</v>
      </c>
      <c r="T279" s="111" t="s">
        <v>5444</v>
      </c>
      <c r="U279" s="51"/>
      <c r="V279" s="61"/>
      <c r="W279" s="61"/>
      <c r="X279" s="61"/>
      <c r="Y279" s="61"/>
      <c r="Z279" s="53">
        <f t="shared" si="4"/>
        <v>0</v>
      </c>
    </row>
    <row r="280" spans="1:26" ht="16" customHeight="1" x14ac:dyDescent="0.2">
      <c r="A280" s="2"/>
      <c r="B280" s="109">
        <v>840490770386</v>
      </c>
      <c r="C280" s="110" t="s">
        <v>6011</v>
      </c>
      <c r="D280" s="110" t="s">
        <v>6012</v>
      </c>
      <c r="E280" s="104" t="e" cm="1">
        <f t="array" ref="E280">_xlfn.XLOOKUP(C280,Master!E1:E2386,Master!H1:H2386)</f>
        <v>#N/A</v>
      </c>
      <c r="F280" s="110" t="s">
        <v>5468</v>
      </c>
      <c r="G280" s="110" t="s">
        <v>64</v>
      </c>
      <c r="H280" s="105" t="s">
        <v>5453</v>
      </c>
      <c r="I280" s="105" t="s">
        <v>5453</v>
      </c>
      <c r="J280" s="105" t="s">
        <v>5442</v>
      </c>
      <c r="K280" s="104"/>
      <c r="L280" s="104"/>
      <c r="M280" s="106" cm="1">
        <f t="array" ref="M280">SUM(N280/2)</f>
        <v>30</v>
      </c>
      <c r="N280" s="59">
        <v>60</v>
      </c>
      <c r="O280" s="59">
        <v>60</v>
      </c>
      <c r="P280" s="106"/>
      <c r="Q280" s="106"/>
      <c r="R280" s="106"/>
      <c r="S280" s="105" t="s">
        <v>5454</v>
      </c>
      <c r="T280" s="111" t="s">
        <v>5444</v>
      </c>
      <c r="U280" s="51"/>
      <c r="V280" s="61"/>
      <c r="W280" s="61"/>
      <c r="X280" s="61"/>
      <c r="Y280" s="61"/>
      <c r="Z280" s="53">
        <f t="shared" si="4"/>
        <v>0</v>
      </c>
    </row>
    <row r="281" spans="1:26" ht="16" customHeight="1" x14ac:dyDescent="0.2">
      <c r="A281" s="2"/>
      <c r="B281" s="109">
        <v>840490770393</v>
      </c>
      <c r="C281" s="110" t="s">
        <v>6013</v>
      </c>
      <c r="D281" s="110" t="s">
        <v>6014</v>
      </c>
      <c r="E281" s="104" t="e" cm="1">
        <f t="array" ref="E281">_xlfn.XLOOKUP(C281,Master!E1:E2386,Master!H1:H2386)</f>
        <v>#N/A</v>
      </c>
      <c r="F281" s="110" t="s">
        <v>5468</v>
      </c>
      <c r="G281" s="110" t="s">
        <v>67</v>
      </c>
      <c r="H281" s="105" t="s">
        <v>5453</v>
      </c>
      <c r="I281" s="105" t="s">
        <v>5453</v>
      </c>
      <c r="J281" s="105" t="s">
        <v>5442</v>
      </c>
      <c r="K281" s="104"/>
      <c r="L281" s="104"/>
      <c r="M281" s="106" cm="1">
        <f t="array" ref="M281">SUM(N281/2)</f>
        <v>30</v>
      </c>
      <c r="N281" s="59">
        <v>60</v>
      </c>
      <c r="O281" s="59">
        <v>60</v>
      </c>
      <c r="P281" s="106"/>
      <c r="Q281" s="106"/>
      <c r="R281" s="106"/>
      <c r="S281" s="105" t="s">
        <v>5454</v>
      </c>
      <c r="T281" s="111" t="s">
        <v>5444</v>
      </c>
      <c r="U281" s="51"/>
      <c r="V281" s="61"/>
      <c r="W281" s="61"/>
      <c r="X281" s="61"/>
      <c r="Y281" s="61"/>
      <c r="Z281" s="53">
        <f t="shared" si="4"/>
        <v>0</v>
      </c>
    </row>
    <row r="282" spans="1:26" ht="16" customHeight="1" x14ac:dyDescent="0.2">
      <c r="A282" s="2"/>
      <c r="B282" s="109">
        <v>840490770409</v>
      </c>
      <c r="C282" s="110" t="s">
        <v>6015</v>
      </c>
      <c r="D282" s="110" t="s">
        <v>6016</v>
      </c>
      <c r="E282" s="104" t="e" cm="1">
        <f t="array" ref="E282">_xlfn.XLOOKUP(C282,Master!E1:E2386,Master!H1:H2386)</f>
        <v>#N/A</v>
      </c>
      <c r="F282" s="110" t="s">
        <v>5468</v>
      </c>
      <c r="G282" s="110" t="s">
        <v>70</v>
      </c>
      <c r="H282" s="105" t="s">
        <v>5453</v>
      </c>
      <c r="I282" s="105" t="s">
        <v>5453</v>
      </c>
      <c r="J282" s="105" t="s">
        <v>5442</v>
      </c>
      <c r="K282" s="104"/>
      <c r="L282" s="104"/>
      <c r="M282" s="106" cm="1">
        <f t="array" ref="M282">SUM(N282/2)</f>
        <v>30</v>
      </c>
      <c r="N282" s="59">
        <v>60</v>
      </c>
      <c r="O282" s="59">
        <v>60</v>
      </c>
      <c r="P282" s="106"/>
      <c r="Q282" s="106"/>
      <c r="R282" s="106"/>
      <c r="S282" s="105" t="s">
        <v>5454</v>
      </c>
      <c r="T282" s="111" t="s">
        <v>5444</v>
      </c>
      <c r="U282" s="51"/>
      <c r="V282" s="61"/>
      <c r="W282" s="61"/>
      <c r="X282" s="61"/>
      <c r="Y282" s="61"/>
      <c r="Z282" s="53">
        <f t="shared" si="4"/>
        <v>0</v>
      </c>
    </row>
    <row r="283" spans="1:26" ht="16" customHeight="1" x14ac:dyDescent="0.2">
      <c r="A283" s="2"/>
      <c r="B283" s="109">
        <v>840490770416</v>
      </c>
      <c r="C283" s="110" t="s">
        <v>6017</v>
      </c>
      <c r="D283" s="110" t="s">
        <v>6018</v>
      </c>
      <c r="E283" s="104" t="e" cm="1">
        <f t="array" ref="E283">_xlfn.XLOOKUP(C283,Master!E1:E2386,Master!H1:H2386)</f>
        <v>#N/A</v>
      </c>
      <c r="F283" s="110" t="s">
        <v>5468</v>
      </c>
      <c r="G283" s="110" t="s">
        <v>5463</v>
      </c>
      <c r="H283" s="105" t="s">
        <v>5453</v>
      </c>
      <c r="I283" s="105" t="s">
        <v>5453</v>
      </c>
      <c r="J283" s="105" t="s">
        <v>5442</v>
      </c>
      <c r="K283" s="104"/>
      <c r="L283" s="104"/>
      <c r="M283" s="106" cm="1">
        <f t="array" ref="M283">SUM(N283/2)</f>
        <v>30</v>
      </c>
      <c r="N283" s="59">
        <v>60</v>
      </c>
      <c r="O283" s="59">
        <v>60</v>
      </c>
      <c r="P283" s="106"/>
      <c r="Q283" s="106"/>
      <c r="R283" s="106"/>
      <c r="S283" s="105" t="s">
        <v>5454</v>
      </c>
      <c r="T283" s="111" t="s">
        <v>5444</v>
      </c>
      <c r="U283" s="51"/>
      <c r="V283" s="61"/>
      <c r="W283" s="61"/>
      <c r="X283" s="61"/>
      <c r="Y283" s="61"/>
      <c r="Z283" s="53">
        <f t="shared" si="4"/>
        <v>0</v>
      </c>
    </row>
    <row r="284" spans="1:26" ht="16" customHeight="1" x14ac:dyDescent="0.2">
      <c r="A284" s="2"/>
      <c r="B284" s="109">
        <v>840490770423</v>
      </c>
      <c r="C284" s="110" t="s">
        <v>6019</v>
      </c>
      <c r="D284" s="110" t="s">
        <v>6020</v>
      </c>
      <c r="E284" s="104" t="e" cm="1">
        <f t="array" ref="E284">_xlfn.XLOOKUP(C284,Master!E1:E2386,Master!H1:H2386)</f>
        <v>#N/A</v>
      </c>
      <c r="F284" s="110" t="s">
        <v>5468</v>
      </c>
      <c r="G284" s="110" t="s">
        <v>285</v>
      </c>
      <c r="H284" s="105" t="s">
        <v>5453</v>
      </c>
      <c r="I284" s="105" t="s">
        <v>5453</v>
      </c>
      <c r="J284" s="105" t="s">
        <v>5442</v>
      </c>
      <c r="K284" s="104"/>
      <c r="L284" s="104"/>
      <c r="M284" s="106" cm="1">
        <f t="array" ref="M284">SUM(N284/2)</f>
        <v>30</v>
      </c>
      <c r="N284" s="59">
        <v>60</v>
      </c>
      <c r="O284" s="59">
        <v>60</v>
      </c>
      <c r="P284" s="106"/>
      <c r="Q284" s="106"/>
      <c r="R284" s="106"/>
      <c r="S284" s="105" t="s">
        <v>5454</v>
      </c>
      <c r="T284" s="111" t="s">
        <v>5444</v>
      </c>
      <c r="U284" s="51"/>
      <c r="V284" s="61"/>
      <c r="W284" s="61"/>
      <c r="X284" s="61"/>
      <c r="Y284" s="61"/>
      <c r="Z284" s="53">
        <f t="shared" si="4"/>
        <v>0</v>
      </c>
    </row>
    <row r="285" spans="1:26" ht="16" customHeight="1" x14ac:dyDescent="0.2">
      <c r="A285" s="2"/>
      <c r="B285" s="109">
        <v>840490700734</v>
      </c>
      <c r="C285" s="110" t="s">
        <v>6021</v>
      </c>
      <c r="D285" s="110" t="s">
        <v>6022</v>
      </c>
      <c r="E285" s="104" t="e" cm="1">
        <f t="array" ref="E285">_xlfn.XLOOKUP(C285,Master!E1:E2386,Master!H1:H2386)</f>
        <v>#N/A</v>
      </c>
      <c r="F285" s="110" t="s">
        <v>5594</v>
      </c>
      <c r="G285" s="110" t="s">
        <v>61</v>
      </c>
      <c r="H285" s="105" t="s">
        <v>5453</v>
      </c>
      <c r="I285" s="105" t="s">
        <v>5453</v>
      </c>
      <c r="J285" s="105" t="s">
        <v>5442</v>
      </c>
      <c r="K285" s="104"/>
      <c r="L285" s="104"/>
      <c r="M285" s="106" cm="1">
        <f t="array" ref="M285">SUM(N285/2)</f>
        <v>15</v>
      </c>
      <c r="N285" s="59">
        <v>30</v>
      </c>
      <c r="O285" s="59">
        <v>30</v>
      </c>
      <c r="P285" s="106"/>
      <c r="Q285" s="106"/>
      <c r="R285" s="106"/>
      <c r="S285" s="105" t="s">
        <v>5454</v>
      </c>
      <c r="T285" s="111" t="s">
        <v>5444</v>
      </c>
      <c r="U285" s="51"/>
      <c r="V285" s="61"/>
      <c r="W285" s="61"/>
      <c r="X285" s="61"/>
      <c r="Y285" s="61"/>
      <c r="Z285" s="53">
        <f t="shared" si="4"/>
        <v>0</v>
      </c>
    </row>
    <row r="286" spans="1:26" ht="16" customHeight="1" x14ac:dyDescent="0.2">
      <c r="A286" s="2"/>
      <c r="B286" s="109">
        <v>840490700741</v>
      </c>
      <c r="C286" s="110" t="s">
        <v>6023</v>
      </c>
      <c r="D286" s="110" t="s">
        <v>6024</v>
      </c>
      <c r="E286" s="104" t="e" cm="1">
        <f t="array" ref="E286">_xlfn.XLOOKUP(C286,Master!E1:E2386,Master!H1:H2386)</f>
        <v>#N/A</v>
      </c>
      <c r="F286" s="110" t="s">
        <v>5594</v>
      </c>
      <c r="G286" s="110" t="s">
        <v>64</v>
      </c>
      <c r="H286" s="105" t="s">
        <v>5453</v>
      </c>
      <c r="I286" s="105" t="s">
        <v>5453</v>
      </c>
      <c r="J286" s="105" t="s">
        <v>5442</v>
      </c>
      <c r="K286" s="104"/>
      <c r="L286" s="104"/>
      <c r="M286" s="106" cm="1">
        <f t="array" ref="M286">SUM(N286/2)</f>
        <v>15</v>
      </c>
      <c r="N286" s="59">
        <v>30</v>
      </c>
      <c r="O286" s="59">
        <v>30</v>
      </c>
      <c r="P286" s="106"/>
      <c r="Q286" s="106"/>
      <c r="R286" s="106"/>
      <c r="S286" s="105" t="s">
        <v>5454</v>
      </c>
      <c r="T286" s="111" t="s">
        <v>5444</v>
      </c>
      <c r="U286" s="51"/>
      <c r="V286" s="61"/>
      <c r="W286" s="61"/>
      <c r="X286" s="61"/>
      <c r="Y286" s="61"/>
      <c r="Z286" s="53">
        <f t="shared" si="4"/>
        <v>0</v>
      </c>
    </row>
    <row r="287" spans="1:26" ht="16" customHeight="1" x14ac:dyDescent="0.2">
      <c r="A287" s="2"/>
      <c r="B287" s="109">
        <v>840490700758</v>
      </c>
      <c r="C287" s="110" t="s">
        <v>6025</v>
      </c>
      <c r="D287" s="110" t="s">
        <v>6026</v>
      </c>
      <c r="E287" s="104" t="e" cm="1">
        <f t="array" ref="E287">_xlfn.XLOOKUP(C287,Master!E1:E2386,Master!H1:H2386)</f>
        <v>#N/A</v>
      </c>
      <c r="F287" s="110" t="s">
        <v>5594</v>
      </c>
      <c r="G287" s="110" t="s">
        <v>67</v>
      </c>
      <c r="H287" s="105" t="s">
        <v>5453</v>
      </c>
      <c r="I287" s="105" t="s">
        <v>5453</v>
      </c>
      <c r="J287" s="105" t="s">
        <v>5442</v>
      </c>
      <c r="K287" s="104"/>
      <c r="L287" s="104"/>
      <c r="M287" s="106" cm="1">
        <f t="array" ref="M287">SUM(N287/2)</f>
        <v>15</v>
      </c>
      <c r="N287" s="59">
        <v>30</v>
      </c>
      <c r="O287" s="59">
        <v>30</v>
      </c>
      <c r="P287" s="106"/>
      <c r="Q287" s="106"/>
      <c r="R287" s="106"/>
      <c r="S287" s="105" t="s">
        <v>5454</v>
      </c>
      <c r="T287" s="111" t="s">
        <v>5444</v>
      </c>
      <c r="U287" s="51"/>
      <c r="V287" s="61"/>
      <c r="W287" s="61"/>
      <c r="X287" s="61"/>
      <c r="Y287" s="61"/>
      <c r="Z287" s="53">
        <f t="shared" si="4"/>
        <v>0</v>
      </c>
    </row>
    <row r="288" spans="1:26" ht="16" customHeight="1" x14ac:dyDescent="0.2">
      <c r="A288" s="2"/>
      <c r="B288" s="109">
        <v>840490700765</v>
      </c>
      <c r="C288" s="110" t="s">
        <v>6027</v>
      </c>
      <c r="D288" s="110" t="s">
        <v>6028</v>
      </c>
      <c r="E288" s="104" t="e" cm="1">
        <f t="array" ref="E288">_xlfn.XLOOKUP(C288,Master!E1:E2386,Master!H1:H2386)</f>
        <v>#N/A</v>
      </c>
      <c r="F288" s="110" t="s">
        <v>5594</v>
      </c>
      <c r="G288" s="110" t="s">
        <v>70</v>
      </c>
      <c r="H288" s="105" t="s">
        <v>5453</v>
      </c>
      <c r="I288" s="105" t="s">
        <v>5453</v>
      </c>
      <c r="J288" s="105" t="s">
        <v>5442</v>
      </c>
      <c r="K288" s="104"/>
      <c r="L288" s="104"/>
      <c r="M288" s="106" cm="1">
        <f t="array" ref="M288">SUM(N288/2)</f>
        <v>15</v>
      </c>
      <c r="N288" s="59">
        <v>30</v>
      </c>
      <c r="O288" s="59">
        <v>30</v>
      </c>
      <c r="P288" s="106"/>
      <c r="Q288" s="106"/>
      <c r="R288" s="106"/>
      <c r="S288" s="105" t="s">
        <v>5454</v>
      </c>
      <c r="T288" s="111" t="s">
        <v>5444</v>
      </c>
      <c r="U288" s="51"/>
      <c r="V288" s="61"/>
      <c r="W288" s="61"/>
      <c r="X288" s="61"/>
      <c r="Y288" s="61"/>
      <c r="Z288" s="53">
        <f t="shared" si="4"/>
        <v>0</v>
      </c>
    </row>
    <row r="289" spans="1:26" ht="16" customHeight="1" x14ac:dyDescent="0.2">
      <c r="A289" s="2"/>
      <c r="B289" s="109">
        <v>840490700772</v>
      </c>
      <c r="C289" s="110" t="s">
        <v>6029</v>
      </c>
      <c r="D289" s="110" t="s">
        <v>6030</v>
      </c>
      <c r="E289" s="104" t="e" cm="1">
        <f t="array" ref="E289">_xlfn.XLOOKUP(C289,Master!E1:E2386,Master!H1:H2386)</f>
        <v>#N/A</v>
      </c>
      <c r="F289" s="110" t="s">
        <v>5594</v>
      </c>
      <c r="G289" s="110" t="s">
        <v>5463</v>
      </c>
      <c r="H289" s="105" t="s">
        <v>5453</v>
      </c>
      <c r="I289" s="105" t="s">
        <v>5453</v>
      </c>
      <c r="J289" s="105" t="s">
        <v>5442</v>
      </c>
      <c r="K289" s="104"/>
      <c r="L289" s="104"/>
      <c r="M289" s="106" cm="1">
        <f t="array" ref="M289">SUM(N289/2)</f>
        <v>15</v>
      </c>
      <c r="N289" s="59">
        <v>30</v>
      </c>
      <c r="O289" s="59">
        <v>30</v>
      </c>
      <c r="P289" s="106"/>
      <c r="Q289" s="106"/>
      <c r="R289" s="106"/>
      <c r="S289" s="105" t="s">
        <v>5454</v>
      </c>
      <c r="T289" s="111" t="s">
        <v>5444</v>
      </c>
      <c r="U289" s="51"/>
      <c r="V289" s="61"/>
      <c r="W289" s="61"/>
      <c r="X289" s="61"/>
      <c r="Y289" s="61"/>
      <c r="Z289" s="53">
        <f t="shared" si="4"/>
        <v>0</v>
      </c>
    </row>
    <row r="290" spans="1:26" ht="16" customHeight="1" x14ac:dyDescent="0.2">
      <c r="A290" s="2"/>
      <c r="B290" s="109">
        <v>840490700413</v>
      </c>
      <c r="C290" s="110" t="s">
        <v>6031</v>
      </c>
      <c r="D290" s="110" t="s">
        <v>6032</v>
      </c>
      <c r="E290" s="104" t="e" cm="1">
        <f t="array" ref="E290">_xlfn.XLOOKUP(C290,Master!E1:E2386,Master!H1:H2386)</f>
        <v>#N/A</v>
      </c>
      <c r="F290" s="110" t="s">
        <v>6033</v>
      </c>
      <c r="G290" s="110" t="s">
        <v>61</v>
      </c>
      <c r="H290" s="105" t="s">
        <v>5453</v>
      </c>
      <c r="I290" s="105" t="s">
        <v>5453</v>
      </c>
      <c r="J290" s="105" t="s">
        <v>5442</v>
      </c>
      <c r="K290" s="104"/>
      <c r="L290" s="104"/>
      <c r="M290" s="106" cm="1">
        <f t="array" ref="M290">SUM(N290/2)</f>
        <v>15</v>
      </c>
      <c r="N290" s="59">
        <v>30</v>
      </c>
      <c r="O290" s="59">
        <v>30</v>
      </c>
      <c r="P290" s="106"/>
      <c r="Q290" s="106"/>
      <c r="R290" s="106"/>
      <c r="S290" s="105" t="s">
        <v>5454</v>
      </c>
      <c r="T290" s="111" t="s">
        <v>5444</v>
      </c>
      <c r="U290" s="51"/>
      <c r="V290" s="61"/>
      <c r="W290" s="61"/>
      <c r="X290" s="61"/>
      <c r="Y290" s="61"/>
      <c r="Z290" s="53">
        <f t="shared" si="4"/>
        <v>0</v>
      </c>
    </row>
    <row r="291" spans="1:26" ht="16" customHeight="1" x14ac:dyDescent="0.2">
      <c r="A291" s="2"/>
      <c r="B291" s="109">
        <v>840490700420</v>
      </c>
      <c r="C291" s="110" t="s">
        <v>6034</v>
      </c>
      <c r="D291" s="110" t="s">
        <v>6035</v>
      </c>
      <c r="E291" s="104" t="e" cm="1">
        <f t="array" ref="E291">_xlfn.XLOOKUP(C291,Master!E1:E2386,Master!H1:H2386)</f>
        <v>#N/A</v>
      </c>
      <c r="F291" s="110" t="s">
        <v>6033</v>
      </c>
      <c r="G291" s="110" t="s">
        <v>64</v>
      </c>
      <c r="H291" s="105" t="s">
        <v>5453</v>
      </c>
      <c r="I291" s="105" t="s">
        <v>5453</v>
      </c>
      <c r="J291" s="105" t="s">
        <v>5442</v>
      </c>
      <c r="K291" s="104"/>
      <c r="L291" s="104"/>
      <c r="M291" s="106" cm="1">
        <f t="array" ref="M291">SUM(N291/2)</f>
        <v>15</v>
      </c>
      <c r="N291" s="59">
        <v>30</v>
      </c>
      <c r="O291" s="59">
        <v>30</v>
      </c>
      <c r="P291" s="106"/>
      <c r="Q291" s="106"/>
      <c r="R291" s="106"/>
      <c r="S291" s="105" t="s">
        <v>5454</v>
      </c>
      <c r="T291" s="111" t="s">
        <v>5444</v>
      </c>
      <c r="U291" s="51"/>
      <c r="V291" s="61"/>
      <c r="W291" s="61"/>
      <c r="X291" s="61"/>
      <c r="Y291" s="61"/>
      <c r="Z291" s="53">
        <f t="shared" si="4"/>
        <v>0</v>
      </c>
    </row>
    <row r="292" spans="1:26" ht="16" customHeight="1" x14ac:dyDescent="0.2">
      <c r="A292" s="2"/>
      <c r="B292" s="109">
        <v>840490700437</v>
      </c>
      <c r="C292" s="110" t="s">
        <v>6036</v>
      </c>
      <c r="D292" s="110" t="s">
        <v>6037</v>
      </c>
      <c r="E292" s="104" t="e" cm="1">
        <f t="array" ref="E292">_xlfn.XLOOKUP(C292,Master!E1:E2386,Master!H1:H2386)</f>
        <v>#N/A</v>
      </c>
      <c r="F292" s="110" t="s">
        <v>6033</v>
      </c>
      <c r="G292" s="110" t="s">
        <v>67</v>
      </c>
      <c r="H292" s="105" t="s">
        <v>5453</v>
      </c>
      <c r="I292" s="105" t="s">
        <v>5453</v>
      </c>
      <c r="J292" s="105" t="s">
        <v>5442</v>
      </c>
      <c r="K292" s="104"/>
      <c r="L292" s="104"/>
      <c r="M292" s="106" cm="1">
        <f t="array" ref="M292">SUM(N292/2)</f>
        <v>15</v>
      </c>
      <c r="N292" s="59">
        <v>30</v>
      </c>
      <c r="O292" s="59">
        <v>30</v>
      </c>
      <c r="P292" s="106"/>
      <c r="Q292" s="106"/>
      <c r="R292" s="106"/>
      <c r="S292" s="105" t="s">
        <v>5454</v>
      </c>
      <c r="T292" s="111" t="s">
        <v>5444</v>
      </c>
      <c r="U292" s="51"/>
      <c r="V292" s="61"/>
      <c r="W292" s="61"/>
      <c r="X292" s="61"/>
      <c r="Y292" s="61"/>
      <c r="Z292" s="53">
        <f t="shared" si="4"/>
        <v>0</v>
      </c>
    </row>
    <row r="293" spans="1:26" ht="16" customHeight="1" x14ac:dyDescent="0.2">
      <c r="A293" s="2"/>
      <c r="B293" s="109">
        <v>840490700444</v>
      </c>
      <c r="C293" s="110" t="s">
        <v>6038</v>
      </c>
      <c r="D293" s="110" t="s">
        <v>6039</v>
      </c>
      <c r="E293" s="104" t="e" cm="1">
        <f t="array" ref="E293">_xlfn.XLOOKUP(C293,Master!E1:E2386,Master!H1:H2386)</f>
        <v>#N/A</v>
      </c>
      <c r="F293" s="110" t="s">
        <v>6033</v>
      </c>
      <c r="G293" s="110" t="s">
        <v>70</v>
      </c>
      <c r="H293" s="105" t="s">
        <v>5453</v>
      </c>
      <c r="I293" s="105" t="s">
        <v>5453</v>
      </c>
      <c r="J293" s="105" t="s">
        <v>5442</v>
      </c>
      <c r="K293" s="104"/>
      <c r="L293" s="104"/>
      <c r="M293" s="106" cm="1">
        <f t="array" ref="M293">SUM(N293/2)</f>
        <v>15</v>
      </c>
      <c r="N293" s="59">
        <v>30</v>
      </c>
      <c r="O293" s="59">
        <v>30</v>
      </c>
      <c r="P293" s="106"/>
      <c r="Q293" s="106"/>
      <c r="R293" s="106"/>
      <c r="S293" s="105" t="s">
        <v>5454</v>
      </c>
      <c r="T293" s="111" t="s">
        <v>5444</v>
      </c>
      <c r="U293" s="51"/>
      <c r="V293" s="61"/>
      <c r="W293" s="61"/>
      <c r="X293" s="61"/>
      <c r="Y293" s="61"/>
      <c r="Z293" s="53">
        <f t="shared" si="4"/>
        <v>0</v>
      </c>
    </row>
    <row r="294" spans="1:26" ht="16" customHeight="1" x14ac:dyDescent="0.2">
      <c r="A294" s="2"/>
      <c r="B294" s="109">
        <v>840490700451</v>
      </c>
      <c r="C294" s="110" t="s">
        <v>6040</v>
      </c>
      <c r="D294" s="110" t="s">
        <v>6041</v>
      </c>
      <c r="E294" s="104" t="e" cm="1">
        <f t="array" ref="E294">_xlfn.XLOOKUP(C294,Master!E1:E2386,Master!H1:H2386)</f>
        <v>#N/A</v>
      </c>
      <c r="F294" s="110" t="s">
        <v>6033</v>
      </c>
      <c r="G294" s="110" t="s">
        <v>5463</v>
      </c>
      <c r="H294" s="105" t="s">
        <v>5453</v>
      </c>
      <c r="I294" s="105" t="s">
        <v>5453</v>
      </c>
      <c r="J294" s="105" t="s">
        <v>5442</v>
      </c>
      <c r="K294" s="104"/>
      <c r="L294" s="104"/>
      <c r="M294" s="106" cm="1">
        <f t="array" ref="M294">SUM(N294/2)</f>
        <v>15</v>
      </c>
      <c r="N294" s="59">
        <v>30</v>
      </c>
      <c r="O294" s="59">
        <v>30</v>
      </c>
      <c r="P294" s="106"/>
      <c r="Q294" s="106"/>
      <c r="R294" s="106"/>
      <c r="S294" s="105" t="s">
        <v>5454</v>
      </c>
      <c r="T294" s="111" t="s">
        <v>5444</v>
      </c>
      <c r="U294" s="51"/>
      <c r="V294" s="61"/>
      <c r="W294" s="61"/>
      <c r="X294" s="61"/>
      <c r="Y294" s="61"/>
      <c r="Z294" s="53">
        <f t="shared" si="4"/>
        <v>0</v>
      </c>
    </row>
    <row r="295" spans="1:26" ht="16" customHeight="1" x14ac:dyDescent="0.2">
      <c r="A295" s="2"/>
      <c r="B295" s="109">
        <v>840490700468</v>
      </c>
      <c r="C295" s="110" t="s">
        <v>6042</v>
      </c>
      <c r="D295" s="110" t="s">
        <v>6043</v>
      </c>
      <c r="E295" s="104" t="e" cm="1">
        <f t="array" ref="E295">_xlfn.XLOOKUP(C295,Master!E1:E2386,Master!H1:H2386)</f>
        <v>#N/A</v>
      </c>
      <c r="F295" s="110" t="s">
        <v>6044</v>
      </c>
      <c r="G295" s="110" t="s">
        <v>61</v>
      </c>
      <c r="H295" s="105" t="s">
        <v>5453</v>
      </c>
      <c r="I295" s="105" t="s">
        <v>5453</v>
      </c>
      <c r="J295" s="105" t="s">
        <v>5442</v>
      </c>
      <c r="K295" s="104"/>
      <c r="L295" s="104"/>
      <c r="M295" s="106" cm="1">
        <f t="array" ref="M295">SUM(N295/2)</f>
        <v>15</v>
      </c>
      <c r="N295" s="59">
        <v>30</v>
      </c>
      <c r="O295" s="59">
        <v>30</v>
      </c>
      <c r="P295" s="106"/>
      <c r="Q295" s="106"/>
      <c r="R295" s="106"/>
      <c r="S295" s="105" t="s">
        <v>5454</v>
      </c>
      <c r="T295" s="111" t="s">
        <v>5444</v>
      </c>
      <c r="U295" s="51"/>
      <c r="V295" s="61"/>
      <c r="W295" s="61"/>
      <c r="X295" s="61"/>
      <c r="Y295" s="61"/>
      <c r="Z295" s="53">
        <f t="shared" si="4"/>
        <v>0</v>
      </c>
    </row>
    <row r="296" spans="1:26" ht="16" customHeight="1" x14ac:dyDescent="0.2">
      <c r="A296" s="2"/>
      <c r="B296" s="109">
        <v>840490700475</v>
      </c>
      <c r="C296" s="110" t="s">
        <v>6045</v>
      </c>
      <c r="D296" s="110" t="s">
        <v>6046</v>
      </c>
      <c r="E296" s="104" t="e" cm="1">
        <f t="array" ref="E296">_xlfn.XLOOKUP(C296,Master!E1:E2386,Master!H1:H2386)</f>
        <v>#N/A</v>
      </c>
      <c r="F296" s="110" t="s">
        <v>6044</v>
      </c>
      <c r="G296" s="110" t="s">
        <v>64</v>
      </c>
      <c r="H296" s="105" t="s">
        <v>5453</v>
      </c>
      <c r="I296" s="105" t="s">
        <v>5453</v>
      </c>
      <c r="J296" s="105" t="s">
        <v>5442</v>
      </c>
      <c r="K296" s="104"/>
      <c r="L296" s="104"/>
      <c r="M296" s="106" cm="1">
        <f t="array" ref="M296">SUM(N296/2)</f>
        <v>15</v>
      </c>
      <c r="N296" s="59">
        <v>30</v>
      </c>
      <c r="O296" s="59">
        <v>30</v>
      </c>
      <c r="P296" s="106"/>
      <c r="Q296" s="106"/>
      <c r="R296" s="106"/>
      <c r="S296" s="105" t="s">
        <v>5454</v>
      </c>
      <c r="T296" s="111" t="s">
        <v>5444</v>
      </c>
      <c r="U296" s="51"/>
      <c r="V296" s="61"/>
      <c r="W296" s="61"/>
      <c r="X296" s="61"/>
      <c r="Y296" s="61"/>
      <c r="Z296" s="53">
        <f t="shared" si="4"/>
        <v>0</v>
      </c>
    </row>
    <row r="297" spans="1:26" ht="16" customHeight="1" x14ac:dyDescent="0.2">
      <c r="A297" s="2"/>
      <c r="B297" s="109">
        <v>840490700482</v>
      </c>
      <c r="C297" s="110" t="s">
        <v>6047</v>
      </c>
      <c r="D297" s="110" t="s">
        <v>6048</v>
      </c>
      <c r="E297" s="104" t="e" cm="1">
        <f t="array" ref="E297">_xlfn.XLOOKUP(C297,Master!E1:E2386,Master!H1:H2386)</f>
        <v>#N/A</v>
      </c>
      <c r="F297" s="110" t="s">
        <v>6044</v>
      </c>
      <c r="G297" s="110" t="s">
        <v>67</v>
      </c>
      <c r="H297" s="105" t="s">
        <v>5453</v>
      </c>
      <c r="I297" s="105" t="s">
        <v>5453</v>
      </c>
      <c r="J297" s="105" t="s">
        <v>5442</v>
      </c>
      <c r="K297" s="104"/>
      <c r="L297" s="104"/>
      <c r="M297" s="106" cm="1">
        <f t="array" ref="M297">SUM(N297/2)</f>
        <v>15</v>
      </c>
      <c r="N297" s="59">
        <v>30</v>
      </c>
      <c r="O297" s="59">
        <v>30</v>
      </c>
      <c r="P297" s="106"/>
      <c r="Q297" s="106"/>
      <c r="R297" s="106"/>
      <c r="S297" s="105" t="s">
        <v>5454</v>
      </c>
      <c r="T297" s="111" t="s">
        <v>5444</v>
      </c>
      <c r="U297" s="51"/>
      <c r="V297" s="61"/>
      <c r="W297" s="61"/>
      <c r="X297" s="61"/>
      <c r="Y297" s="61"/>
      <c r="Z297" s="53">
        <f t="shared" si="4"/>
        <v>0</v>
      </c>
    </row>
    <row r="298" spans="1:26" ht="16" customHeight="1" x14ac:dyDescent="0.2">
      <c r="A298" s="2"/>
      <c r="B298" s="109">
        <v>840490700499</v>
      </c>
      <c r="C298" s="110" t="s">
        <v>6049</v>
      </c>
      <c r="D298" s="110" t="s">
        <v>6050</v>
      </c>
      <c r="E298" s="104" t="e" cm="1">
        <f t="array" ref="E298">_xlfn.XLOOKUP(C298,Master!E1:E2386,Master!H1:H2386)</f>
        <v>#N/A</v>
      </c>
      <c r="F298" s="110" t="s">
        <v>6044</v>
      </c>
      <c r="G298" s="110" t="s">
        <v>70</v>
      </c>
      <c r="H298" s="105" t="s">
        <v>5453</v>
      </c>
      <c r="I298" s="105" t="s">
        <v>5453</v>
      </c>
      <c r="J298" s="105" t="s">
        <v>5442</v>
      </c>
      <c r="K298" s="104"/>
      <c r="L298" s="104"/>
      <c r="M298" s="106" cm="1">
        <f t="array" ref="M298">SUM(N298/2)</f>
        <v>15</v>
      </c>
      <c r="N298" s="59">
        <v>30</v>
      </c>
      <c r="O298" s="59">
        <v>30</v>
      </c>
      <c r="P298" s="106"/>
      <c r="Q298" s="106"/>
      <c r="R298" s="106"/>
      <c r="S298" s="105" t="s">
        <v>5454</v>
      </c>
      <c r="T298" s="111" t="s">
        <v>5444</v>
      </c>
      <c r="U298" s="51"/>
      <c r="V298" s="61"/>
      <c r="W298" s="61"/>
      <c r="X298" s="61"/>
      <c r="Y298" s="61"/>
      <c r="Z298" s="53">
        <f t="shared" si="4"/>
        <v>0</v>
      </c>
    </row>
    <row r="299" spans="1:26" ht="16" customHeight="1" x14ac:dyDescent="0.2">
      <c r="A299" s="2"/>
      <c r="B299" s="109">
        <v>840490700505</v>
      </c>
      <c r="C299" s="110" t="s">
        <v>6051</v>
      </c>
      <c r="D299" s="110" t="s">
        <v>6052</v>
      </c>
      <c r="E299" s="104" t="e" cm="1">
        <f t="array" ref="E299">_xlfn.XLOOKUP(C299,Master!E1:E2386,Master!H1:H2386)</f>
        <v>#N/A</v>
      </c>
      <c r="F299" s="110" t="s">
        <v>6044</v>
      </c>
      <c r="G299" s="110" t="s">
        <v>5463</v>
      </c>
      <c r="H299" s="105" t="s">
        <v>5453</v>
      </c>
      <c r="I299" s="105" t="s">
        <v>5453</v>
      </c>
      <c r="J299" s="105" t="s">
        <v>5442</v>
      </c>
      <c r="K299" s="104"/>
      <c r="L299" s="104"/>
      <c r="M299" s="106" cm="1">
        <f t="array" ref="M299">SUM(N299/2)</f>
        <v>15</v>
      </c>
      <c r="N299" s="59">
        <v>30</v>
      </c>
      <c r="O299" s="59">
        <v>30</v>
      </c>
      <c r="P299" s="106"/>
      <c r="Q299" s="106"/>
      <c r="R299" s="106"/>
      <c r="S299" s="105" t="s">
        <v>5454</v>
      </c>
      <c r="T299" s="111" t="s">
        <v>5444</v>
      </c>
      <c r="U299" s="51"/>
      <c r="V299" s="61"/>
      <c r="W299" s="61"/>
      <c r="X299" s="61"/>
      <c r="Y299" s="61"/>
      <c r="Z299" s="53">
        <f t="shared" si="4"/>
        <v>0</v>
      </c>
    </row>
    <row r="300" spans="1:26" ht="16" customHeight="1" x14ac:dyDescent="0.2">
      <c r="A300" s="2"/>
      <c r="B300" s="109">
        <v>840490700512</v>
      </c>
      <c r="C300" s="110" t="s">
        <v>6053</v>
      </c>
      <c r="D300" s="110" t="s">
        <v>6054</v>
      </c>
      <c r="E300" s="104" t="e" cm="1">
        <f t="array" ref="E300">_xlfn.XLOOKUP(C300,Master!E1:E2386,Master!H1:H2386)</f>
        <v>#N/A</v>
      </c>
      <c r="F300" s="110" t="s">
        <v>5853</v>
      </c>
      <c r="G300" s="110" t="s">
        <v>61</v>
      </c>
      <c r="H300" s="105" t="s">
        <v>5453</v>
      </c>
      <c r="I300" s="105" t="s">
        <v>5453</v>
      </c>
      <c r="J300" s="105" t="s">
        <v>5442</v>
      </c>
      <c r="K300" s="104"/>
      <c r="L300" s="104"/>
      <c r="M300" s="106" cm="1">
        <f t="array" ref="M300">SUM(N300/2)</f>
        <v>30</v>
      </c>
      <c r="N300" s="59">
        <v>60</v>
      </c>
      <c r="O300" s="59">
        <v>60</v>
      </c>
      <c r="P300" s="106"/>
      <c r="Q300" s="106"/>
      <c r="R300" s="106"/>
      <c r="S300" s="105" t="s">
        <v>5454</v>
      </c>
      <c r="T300" s="111" t="s">
        <v>5444</v>
      </c>
      <c r="U300" s="51"/>
      <c r="V300" s="61"/>
      <c r="W300" s="61"/>
      <c r="X300" s="61"/>
      <c r="Y300" s="61"/>
      <c r="Z300" s="53">
        <f t="shared" si="4"/>
        <v>0</v>
      </c>
    </row>
    <row r="301" spans="1:26" ht="16" customHeight="1" x14ac:dyDescent="0.2">
      <c r="A301" s="2"/>
      <c r="B301" s="109">
        <v>840490700529</v>
      </c>
      <c r="C301" s="110" t="s">
        <v>6055</v>
      </c>
      <c r="D301" s="110" t="s">
        <v>6056</v>
      </c>
      <c r="E301" s="104" t="e" cm="1">
        <f t="array" ref="E301">_xlfn.XLOOKUP(C301,Master!E1:E2386,Master!H1:H2386)</f>
        <v>#N/A</v>
      </c>
      <c r="F301" s="110" t="s">
        <v>5853</v>
      </c>
      <c r="G301" s="110" t="s">
        <v>64</v>
      </c>
      <c r="H301" s="105" t="s">
        <v>5453</v>
      </c>
      <c r="I301" s="105" t="s">
        <v>5453</v>
      </c>
      <c r="J301" s="105" t="s">
        <v>5442</v>
      </c>
      <c r="K301" s="104"/>
      <c r="L301" s="104"/>
      <c r="M301" s="106" cm="1">
        <f t="array" ref="M301">SUM(N301/2)</f>
        <v>30</v>
      </c>
      <c r="N301" s="59">
        <v>60</v>
      </c>
      <c r="O301" s="59">
        <v>60</v>
      </c>
      <c r="P301" s="106"/>
      <c r="Q301" s="106"/>
      <c r="R301" s="106"/>
      <c r="S301" s="105" t="s">
        <v>5454</v>
      </c>
      <c r="T301" s="111" t="s">
        <v>5444</v>
      </c>
      <c r="U301" s="51"/>
      <c r="V301" s="61"/>
      <c r="W301" s="61"/>
      <c r="X301" s="61"/>
      <c r="Y301" s="61"/>
      <c r="Z301" s="53">
        <f t="shared" si="4"/>
        <v>0</v>
      </c>
    </row>
    <row r="302" spans="1:26" ht="16" customHeight="1" x14ac:dyDescent="0.2">
      <c r="A302" s="2"/>
      <c r="B302" s="109">
        <v>840490700536</v>
      </c>
      <c r="C302" s="110" t="s">
        <v>6057</v>
      </c>
      <c r="D302" s="110" t="s">
        <v>6058</v>
      </c>
      <c r="E302" s="104" t="e" cm="1">
        <f t="array" ref="E302">_xlfn.XLOOKUP(C302,Master!E1:E2386,Master!H1:H2386)</f>
        <v>#N/A</v>
      </c>
      <c r="F302" s="110" t="s">
        <v>5853</v>
      </c>
      <c r="G302" s="110" t="s">
        <v>67</v>
      </c>
      <c r="H302" s="105" t="s">
        <v>5453</v>
      </c>
      <c r="I302" s="105" t="s">
        <v>5453</v>
      </c>
      <c r="J302" s="105" t="s">
        <v>5442</v>
      </c>
      <c r="K302" s="104"/>
      <c r="L302" s="104"/>
      <c r="M302" s="106" cm="1">
        <f t="array" ref="M302">SUM(N302/2)</f>
        <v>30</v>
      </c>
      <c r="N302" s="59">
        <v>60</v>
      </c>
      <c r="O302" s="59">
        <v>60</v>
      </c>
      <c r="P302" s="106"/>
      <c r="Q302" s="106"/>
      <c r="R302" s="106"/>
      <c r="S302" s="105" t="s">
        <v>5454</v>
      </c>
      <c r="T302" s="111" t="s">
        <v>5444</v>
      </c>
      <c r="U302" s="51"/>
      <c r="V302" s="61"/>
      <c r="W302" s="61"/>
      <c r="X302" s="61"/>
      <c r="Y302" s="61"/>
      <c r="Z302" s="53">
        <f t="shared" si="4"/>
        <v>0</v>
      </c>
    </row>
    <row r="303" spans="1:26" ht="16" customHeight="1" x14ac:dyDescent="0.2">
      <c r="A303" s="2"/>
      <c r="B303" s="109">
        <v>840490700543</v>
      </c>
      <c r="C303" s="110" t="s">
        <v>6059</v>
      </c>
      <c r="D303" s="110" t="s">
        <v>6060</v>
      </c>
      <c r="E303" s="104" t="e" cm="1">
        <f t="array" ref="E303">_xlfn.XLOOKUP(C303,Master!E1:E2386,Master!H1:H2386)</f>
        <v>#N/A</v>
      </c>
      <c r="F303" s="110" t="s">
        <v>5853</v>
      </c>
      <c r="G303" s="110" t="s">
        <v>70</v>
      </c>
      <c r="H303" s="105" t="s">
        <v>5453</v>
      </c>
      <c r="I303" s="105" t="s">
        <v>5453</v>
      </c>
      <c r="J303" s="105" t="s">
        <v>5442</v>
      </c>
      <c r="K303" s="104"/>
      <c r="L303" s="104"/>
      <c r="M303" s="106" cm="1">
        <f t="array" ref="M303">SUM(N303/2)</f>
        <v>30</v>
      </c>
      <c r="N303" s="59">
        <v>60</v>
      </c>
      <c r="O303" s="59">
        <v>60</v>
      </c>
      <c r="P303" s="106"/>
      <c r="Q303" s="106"/>
      <c r="R303" s="106"/>
      <c r="S303" s="105" t="s">
        <v>5454</v>
      </c>
      <c r="T303" s="111" t="s">
        <v>5444</v>
      </c>
      <c r="U303" s="51"/>
      <c r="V303" s="61"/>
      <c r="W303" s="61"/>
      <c r="X303" s="61"/>
      <c r="Y303" s="61"/>
      <c r="Z303" s="53">
        <f t="shared" si="4"/>
        <v>0</v>
      </c>
    </row>
    <row r="304" spans="1:26" ht="16" customHeight="1" x14ac:dyDescent="0.2">
      <c r="A304" s="2"/>
      <c r="B304" s="109">
        <v>840490700550</v>
      </c>
      <c r="C304" s="110" t="s">
        <v>6061</v>
      </c>
      <c r="D304" s="110" t="s">
        <v>6062</v>
      </c>
      <c r="E304" s="104" t="e" cm="1">
        <f t="array" ref="E304">_xlfn.XLOOKUP(C304,Master!E1:E2386,Master!H1:H2386)</f>
        <v>#N/A</v>
      </c>
      <c r="F304" s="110" t="s">
        <v>5853</v>
      </c>
      <c r="G304" s="110" t="s">
        <v>5463</v>
      </c>
      <c r="H304" s="105" t="s">
        <v>5453</v>
      </c>
      <c r="I304" s="105" t="s">
        <v>5453</v>
      </c>
      <c r="J304" s="105" t="s">
        <v>5442</v>
      </c>
      <c r="K304" s="104"/>
      <c r="L304" s="104"/>
      <c r="M304" s="106" cm="1">
        <f t="array" ref="M304">SUM(N304/2)</f>
        <v>30</v>
      </c>
      <c r="N304" s="59">
        <v>60</v>
      </c>
      <c r="O304" s="59">
        <v>60</v>
      </c>
      <c r="P304" s="106"/>
      <c r="Q304" s="106"/>
      <c r="R304" s="106"/>
      <c r="S304" s="105" t="s">
        <v>5454</v>
      </c>
      <c r="T304" s="111" t="s">
        <v>5444</v>
      </c>
      <c r="U304" s="51"/>
      <c r="V304" s="61"/>
      <c r="W304" s="61"/>
      <c r="X304" s="61"/>
      <c r="Y304" s="61"/>
      <c r="Z304" s="53">
        <f t="shared" si="4"/>
        <v>0</v>
      </c>
    </row>
    <row r="305" spans="1:26" ht="16" customHeight="1" x14ac:dyDescent="0.2">
      <c r="A305" s="2"/>
      <c r="B305" s="109">
        <v>843380198710</v>
      </c>
      <c r="C305" s="110" t="s">
        <v>6063</v>
      </c>
      <c r="D305" s="110" t="s">
        <v>6064</v>
      </c>
      <c r="E305" s="104" t="e" cm="1">
        <f t="array" ref="E305">_xlfn.XLOOKUP(C305,Master!E1:E2386,Master!H1:H2386)</f>
        <v>#N/A</v>
      </c>
      <c r="F305" s="110" t="s">
        <v>5569</v>
      </c>
      <c r="G305" s="110" t="s">
        <v>61</v>
      </c>
      <c r="H305" s="105" t="s">
        <v>5453</v>
      </c>
      <c r="I305" s="105" t="s">
        <v>5453</v>
      </c>
      <c r="J305" s="105" t="s">
        <v>5442</v>
      </c>
      <c r="K305" s="104"/>
      <c r="L305" s="104"/>
      <c r="M305" s="106" cm="1">
        <f t="array" ref="M305">SUM(N305/2)</f>
        <v>15</v>
      </c>
      <c r="N305" s="59">
        <v>30</v>
      </c>
      <c r="O305" s="59">
        <v>30</v>
      </c>
      <c r="P305" s="106"/>
      <c r="Q305" s="106"/>
      <c r="R305" s="106"/>
      <c r="S305" s="105" t="s">
        <v>5454</v>
      </c>
      <c r="T305" s="111" t="s">
        <v>6065</v>
      </c>
      <c r="U305" s="51"/>
      <c r="V305" s="61"/>
      <c r="W305" s="61"/>
      <c r="X305" s="61"/>
      <c r="Y305" s="61"/>
      <c r="Z305" s="53">
        <f t="shared" si="4"/>
        <v>0</v>
      </c>
    </row>
    <row r="306" spans="1:26" ht="16" customHeight="1" x14ac:dyDescent="0.2">
      <c r="A306" s="2"/>
      <c r="B306" s="109">
        <v>843380198727</v>
      </c>
      <c r="C306" s="110" t="s">
        <v>6066</v>
      </c>
      <c r="D306" s="110" t="s">
        <v>6067</v>
      </c>
      <c r="E306" s="104" t="e" cm="1">
        <f t="array" ref="E306">_xlfn.XLOOKUP(C306,Master!E1:E2386,Master!H1:H2386)</f>
        <v>#N/A</v>
      </c>
      <c r="F306" s="110" t="s">
        <v>5569</v>
      </c>
      <c r="G306" s="110" t="s">
        <v>64</v>
      </c>
      <c r="H306" s="105" t="s">
        <v>5453</v>
      </c>
      <c r="I306" s="105" t="s">
        <v>5453</v>
      </c>
      <c r="J306" s="105" t="s">
        <v>5442</v>
      </c>
      <c r="K306" s="104"/>
      <c r="L306" s="104"/>
      <c r="M306" s="106" cm="1">
        <f t="array" ref="M306">SUM(N306/2)</f>
        <v>15</v>
      </c>
      <c r="N306" s="59">
        <v>30</v>
      </c>
      <c r="O306" s="59">
        <v>30</v>
      </c>
      <c r="P306" s="106"/>
      <c r="Q306" s="106"/>
      <c r="R306" s="106"/>
      <c r="S306" s="105" t="s">
        <v>5454</v>
      </c>
      <c r="T306" s="111" t="s">
        <v>6065</v>
      </c>
      <c r="U306" s="51"/>
      <c r="V306" s="61"/>
      <c r="W306" s="61"/>
      <c r="X306" s="61"/>
      <c r="Y306" s="61"/>
      <c r="Z306" s="53">
        <f t="shared" si="4"/>
        <v>0</v>
      </c>
    </row>
    <row r="307" spans="1:26" ht="16" customHeight="1" x14ac:dyDescent="0.2">
      <c r="A307" s="2"/>
      <c r="B307" s="109">
        <v>843380198734</v>
      </c>
      <c r="C307" s="110" t="s">
        <v>6068</v>
      </c>
      <c r="D307" s="110" t="s">
        <v>6069</v>
      </c>
      <c r="E307" s="104" t="e" cm="1">
        <f t="array" ref="E307">_xlfn.XLOOKUP(C307,Master!E1:E2386,Master!H1:H2386)</f>
        <v>#N/A</v>
      </c>
      <c r="F307" s="110" t="s">
        <v>5569</v>
      </c>
      <c r="G307" s="110" t="s">
        <v>67</v>
      </c>
      <c r="H307" s="105" t="s">
        <v>5453</v>
      </c>
      <c r="I307" s="105" t="s">
        <v>5453</v>
      </c>
      <c r="J307" s="105" t="s">
        <v>5442</v>
      </c>
      <c r="K307" s="104"/>
      <c r="L307" s="104"/>
      <c r="M307" s="106" cm="1">
        <f t="array" ref="M307">SUM(N307/2)</f>
        <v>15</v>
      </c>
      <c r="N307" s="59">
        <v>30</v>
      </c>
      <c r="O307" s="59">
        <v>30</v>
      </c>
      <c r="P307" s="106"/>
      <c r="Q307" s="106"/>
      <c r="R307" s="106"/>
      <c r="S307" s="105" t="s">
        <v>5454</v>
      </c>
      <c r="T307" s="111" t="s">
        <v>6065</v>
      </c>
      <c r="U307" s="51"/>
      <c r="V307" s="61"/>
      <c r="W307" s="61"/>
      <c r="X307" s="61"/>
      <c r="Y307" s="61"/>
      <c r="Z307" s="53">
        <f t="shared" si="4"/>
        <v>0</v>
      </c>
    </row>
    <row r="308" spans="1:26" ht="16" customHeight="1" x14ac:dyDescent="0.2">
      <c r="A308" s="2"/>
      <c r="B308" s="109">
        <v>843380198741</v>
      </c>
      <c r="C308" s="110" t="s">
        <v>6070</v>
      </c>
      <c r="D308" s="110" t="s">
        <v>6071</v>
      </c>
      <c r="E308" s="104" t="e" cm="1">
        <f t="array" ref="E308">_xlfn.XLOOKUP(C308,Master!E1:E2386,Master!H1:H2386)</f>
        <v>#N/A</v>
      </c>
      <c r="F308" s="110" t="s">
        <v>5569</v>
      </c>
      <c r="G308" s="110" t="s">
        <v>70</v>
      </c>
      <c r="H308" s="105" t="s">
        <v>5453</v>
      </c>
      <c r="I308" s="105" t="s">
        <v>5453</v>
      </c>
      <c r="J308" s="105" t="s">
        <v>5442</v>
      </c>
      <c r="K308" s="104"/>
      <c r="L308" s="104"/>
      <c r="M308" s="106" cm="1">
        <f t="array" ref="M308">SUM(N308/2)</f>
        <v>15</v>
      </c>
      <c r="N308" s="59">
        <v>30</v>
      </c>
      <c r="O308" s="59">
        <v>30</v>
      </c>
      <c r="P308" s="106"/>
      <c r="Q308" s="106"/>
      <c r="R308" s="106"/>
      <c r="S308" s="105" t="s">
        <v>5454</v>
      </c>
      <c r="T308" s="111" t="s">
        <v>6065</v>
      </c>
      <c r="U308" s="51"/>
      <c r="V308" s="61"/>
      <c r="W308" s="61"/>
      <c r="X308" s="61"/>
      <c r="Y308" s="61"/>
      <c r="Z308" s="53">
        <f t="shared" si="4"/>
        <v>0</v>
      </c>
    </row>
    <row r="309" spans="1:26" ht="16" customHeight="1" x14ac:dyDescent="0.2">
      <c r="A309" s="2"/>
      <c r="B309" s="109">
        <v>843380198758</v>
      </c>
      <c r="C309" s="110" t="s">
        <v>6072</v>
      </c>
      <c r="D309" s="110" t="s">
        <v>6073</v>
      </c>
      <c r="E309" s="104" t="e" cm="1">
        <f t="array" ref="E309">_xlfn.XLOOKUP(C309,Master!E1:E2386,Master!H1:H2386)</f>
        <v>#N/A</v>
      </c>
      <c r="F309" s="110" t="s">
        <v>5569</v>
      </c>
      <c r="G309" s="110" t="s">
        <v>5463</v>
      </c>
      <c r="H309" s="105" t="s">
        <v>5453</v>
      </c>
      <c r="I309" s="105" t="s">
        <v>5453</v>
      </c>
      <c r="J309" s="105" t="s">
        <v>5442</v>
      </c>
      <c r="K309" s="104"/>
      <c r="L309" s="104"/>
      <c r="M309" s="106" cm="1">
        <f t="array" ref="M309">SUM(N309/2)</f>
        <v>15</v>
      </c>
      <c r="N309" s="59">
        <v>30</v>
      </c>
      <c r="O309" s="59">
        <v>30</v>
      </c>
      <c r="P309" s="106"/>
      <c r="Q309" s="106"/>
      <c r="R309" s="106"/>
      <c r="S309" s="105" t="s">
        <v>5454</v>
      </c>
      <c r="T309" s="111" t="s">
        <v>6065</v>
      </c>
      <c r="U309" s="51"/>
      <c r="V309" s="61"/>
      <c r="W309" s="61"/>
      <c r="X309" s="61"/>
      <c r="Y309" s="61"/>
      <c r="Z309" s="53">
        <f t="shared" si="4"/>
        <v>0</v>
      </c>
    </row>
    <row r="310" spans="1:26" ht="16" customHeight="1" x14ac:dyDescent="0.2">
      <c r="A310" s="2"/>
      <c r="B310" s="109">
        <v>843380198765</v>
      </c>
      <c r="C310" s="110" t="s">
        <v>6074</v>
      </c>
      <c r="D310" s="110" t="s">
        <v>6075</v>
      </c>
      <c r="E310" s="104" t="e" cm="1">
        <f t="array" ref="E310">_xlfn.XLOOKUP(C310,Master!E1:E2386,Master!H1:H2386)</f>
        <v>#N/A</v>
      </c>
      <c r="F310" s="110" t="s">
        <v>1900</v>
      </c>
      <c r="G310" s="110" t="s">
        <v>61</v>
      </c>
      <c r="H310" s="105" t="s">
        <v>5453</v>
      </c>
      <c r="I310" s="105" t="s">
        <v>5453</v>
      </c>
      <c r="J310" s="105" t="s">
        <v>5442</v>
      </c>
      <c r="K310" s="104"/>
      <c r="L310" s="104"/>
      <c r="M310" s="106" cm="1">
        <f t="array" ref="M310">SUM(N310/2)</f>
        <v>30</v>
      </c>
      <c r="N310" s="59">
        <v>60</v>
      </c>
      <c r="O310" s="59">
        <v>60</v>
      </c>
      <c r="P310" s="106"/>
      <c r="Q310" s="106"/>
      <c r="R310" s="106"/>
      <c r="S310" s="105" t="s">
        <v>5454</v>
      </c>
      <c r="T310" s="111" t="s">
        <v>6065</v>
      </c>
      <c r="U310" s="51"/>
      <c r="V310" s="61"/>
      <c r="W310" s="61"/>
      <c r="X310" s="61"/>
      <c r="Y310" s="61"/>
      <c r="Z310" s="53">
        <f t="shared" si="4"/>
        <v>0</v>
      </c>
    </row>
    <row r="311" spans="1:26" ht="16" customHeight="1" x14ac:dyDescent="0.2">
      <c r="A311" s="2"/>
      <c r="B311" s="109">
        <v>843380198772</v>
      </c>
      <c r="C311" s="110" t="s">
        <v>6076</v>
      </c>
      <c r="D311" s="110" t="s">
        <v>6077</v>
      </c>
      <c r="E311" s="104" t="e" cm="1">
        <f t="array" ref="E311">_xlfn.XLOOKUP(C311,Master!E1:E2386,Master!H1:H2386)</f>
        <v>#N/A</v>
      </c>
      <c r="F311" s="110" t="s">
        <v>1900</v>
      </c>
      <c r="G311" s="110" t="s">
        <v>64</v>
      </c>
      <c r="H311" s="105" t="s">
        <v>5453</v>
      </c>
      <c r="I311" s="105" t="s">
        <v>5453</v>
      </c>
      <c r="J311" s="105" t="s">
        <v>5442</v>
      </c>
      <c r="K311" s="104"/>
      <c r="L311" s="104"/>
      <c r="M311" s="106" cm="1">
        <f t="array" ref="M311">SUM(N311/2)</f>
        <v>30</v>
      </c>
      <c r="N311" s="59">
        <v>60</v>
      </c>
      <c r="O311" s="59">
        <v>60</v>
      </c>
      <c r="P311" s="106"/>
      <c r="Q311" s="106"/>
      <c r="R311" s="106"/>
      <c r="S311" s="105" t="s">
        <v>5454</v>
      </c>
      <c r="T311" s="111" t="s">
        <v>6065</v>
      </c>
      <c r="U311" s="51"/>
      <c r="V311" s="61"/>
      <c r="W311" s="61"/>
      <c r="X311" s="61"/>
      <c r="Y311" s="61"/>
      <c r="Z311" s="53">
        <f t="shared" si="4"/>
        <v>0</v>
      </c>
    </row>
    <row r="312" spans="1:26" ht="16" customHeight="1" x14ac:dyDescent="0.2">
      <c r="A312" s="2"/>
      <c r="B312" s="109">
        <v>843380198789</v>
      </c>
      <c r="C312" s="110" t="s">
        <v>6078</v>
      </c>
      <c r="D312" s="110" t="s">
        <v>6079</v>
      </c>
      <c r="E312" s="104" t="e" cm="1">
        <f t="array" ref="E312">_xlfn.XLOOKUP(C312,Master!E1:E2386,Master!H1:H2386)</f>
        <v>#N/A</v>
      </c>
      <c r="F312" s="110" t="s">
        <v>1900</v>
      </c>
      <c r="G312" s="110" t="s">
        <v>67</v>
      </c>
      <c r="H312" s="105" t="s">
        <v>5453</v>
      </c>
      <c r="I312" s="105" t="s">
        <v>5453</v>
      </c>
      <c r="J312" s="105" t="s">
        <v>5442</v>
      </c>
      <c r="K312" s="104"/>
      <c r="L312" s="104"/>
      <c r="M312" s="106" cm="1">
        <f t="array" ref="M312">SUM(N312/2)</f>
        <v>30</v>
      </c>
      <c r="N312" s="59">
        <v>60</v>
      </c>
      <c r="O312" s="59">
        <v>60</v>
      </c>
      <c r="P312" s="106"/>
      <c r="Q312" s="106"/>
      <c r="R312" s="106"/>
      <c r="S312" s="105" t="s">
        <v>5454</v>
      </c>
      <c r="T312" s="111" t="s">
        <v>6065</v>
      </c>
      <c r="U312" s="51"/>
      <c r="V312" s="61"/>
      <c r="W312" s="61"/>
      <c r="X312" s="61"/>
      <c r="Y312" s="61"/>
      <c r="Z312" s="53">
        <f t="shared" si="4"/>
        <v>0</v>
      </c>
    </row>
    <row r="313" spans="1:26" ht="16" customHeight="1" x14ac:dyDescent="0.2">
      <c r="A313" s="2"/>
      <c r="B313" s="109">
        <v>843380198796</v>
      </c>
      <c r="C313" s="110" t="s">
        <v>6080</v>
      </c>
      <c r="D313" s="110" t="s">
        <v>6081</v>
      </c>
      <c r="E313" s="104" t="e" cm="1">
        <f t="array" ref="E313">_xlfn.XLOOKUP(C313,Master!E1:E2386,Master!H1:H2386)</f>
        <v>#N/A</v>
      </c>
      <c r="F313" s="110" t="s">
        <v>1900</v>
      </c>
      <c r="G313" s="110" t="s">
        <v>70</v>
      </c>
      <c r="H313" s="105" t="s">
        <v>5453</v>
      </c>
      <c r="I313" s="105" t="s">
        <v>5453</v>
      </c>
      <c r="J313" s="105" t="s">
        <v>5442</v>
      </c>
      <c r="K313" s="104"/>
      <c r="L313" s="104"/>
      <c r="M313" s="106" cm="1">
        <f t="array" ref="M313">SUM(N313/2)</f>
        <v>30</v>
      </c>
      <c r="N313" s="59">
        <v>60</v>
      </c>
      <c r="O313" s="59">
        <v>60</v>
      </c>
      <c r="P313" s="106"/>
      <c r="Q313" s="106"/>
      <c r="R313" s="106"/>
      <c r="S313" s="105" t="s">
        <v>5454</v>
      </c>
      <c r="T313" s="111" t="s">
        <v>6065</v>
      </c>
      <c r="U313" s="51"/>
      <c r="V313" s="61"/>
      <c r="W313" s="61"/>
      <c r="X313" s="61"/>
      <c r="Y313" s="61"/>
      <c r="Z313" s="53">
        <f t="shared" si="4"/>
        <v>0</v>
      </c>
    </row>
    <row r="314" spans="1:26" ht="16" customHeight="1" x14ac:dyDescent="0.2">
      <c r="A314" s="2"/>
      <c r="B314" s="109">
        <v>843380198802</v>
      </c>
      <c r="C314" s="110" t="s">
        <v>6082</v>
      </c>
      <c r="D314" s="110" t="s">
        <v>6083</v>
      </c>
      <c r="E314" s="104" t="e" cm="1">
        <f t="array" ref="E314">_xlfn.XLOOKUP(C314,Master!E1:E2386,Master!H1:H2386)</f>
        <v>#N/A</v>
      </c>
      <c r="F314" s="110" t="s">
        <v>1900</v>
      </c>
      <c r="G314" s="110" t="s">
        <v>5463</v>
      </c>
      <c r="H314" s="105" t="s">
        <v>5453</v>
      </c>
      <c r="I314" s="105" t="s">
        <v>5453</v>
      </c>
      <c r="J314" s="105" t="s">
        <v>5442</v>
      </c>
      <c r="K314" s="104"/>
      <c r="L314" s="104"/>
      <c r="M314" s="106" cm="1">
        <f t="array" ref="M314">SUM(N314/2)</f>
        <v>30</v>
      </c>
      <c r="N314" s="59">
        <v>60</v>
      </c>
      <c r="O314" s="59">
        <v>60</v>
      </c>
      <c r="P314" s="106"/>
      <c r="Q314" s="106"/>
      <c r="R314" s="106"/>
      <c r="S314" s="105" t="s">
        <v>5454</v>
      </c>
      <c r="T314" s="111" t="s">
        <v>6065</v>
      </c>
      <c r="U314" s="51"/>
      <c r="V314" s="61"/>
      <c r="W314" s="61"/>
      <c r="X314" s="61"/>
      <c r="Y314" s="61"/>
      <c r="Z314" s="53">
        <f t="shared" si="4"/>
        <v>0</v>
      </c>
    </row>
    <row r="315" spans="1:26" ht="16" customHeight="1" x14ac:dyDescent="0.2">
      <c r="A315" s="2"/>
      <c r="B315" s="109">
        <v>840490760875</v>
      </c>
      <c r="C315" s="110" t="s">
        <v>6084</v>
      </c>
      <c r="D315" s="110" t="s">
        <v>6085</v>
      </c>
      <c r="E315" s="104" t="e" cm="1">
        <f t="array" ref="E315">_xlfn.XLOOKUP(C315,Master!E1:E2386,Master!H1:H2386)</f>
        <v>#N/A</v>
      </c>
      <c r="F315" s="110" t="s">
        <v>5767</v>
      </c>
      <c r="G315" s="110" t="s">
        <v>52</v>
      </c>
      <c r="H315" s="105" t="s">
        <v>5453</v>
      </c>
      <c r="I315" s="105" t="s">
        <v>5453</v>
      </c>
      <c r="J315" s="105" t="s">
        <v>5442</v>
      </c>
      <c r="K315" s="104"/>
      <c r="L315" s="104"/>
      <c r="M315" s="106" cm="1">
        <f t="array" ref="M315">SUM(N315/2)</f>
        <v>15</v>
      </c>
      <c r="N315" s="59">
        <v>30</v>
      </c>
      <c r="O315" s="59">
        <v>30</v>
      </c>
      <c r="P315" s="106"/>
      <c r="Q315" s="106"/>
      <c r="R315" s="106"/>
      <c r="S315" s="105" t="s">
        <v>5454</v>
      </c>
      <c r="T315" s="111" t="s">
        <v>5444</v>
      </c>
      <c r="U315" s="51"/>
      <c r="V315" s="61"/>
      <c r="W315" s="61"/>
      <c r="X315" s="61"/>
      <c r="Y315" s="61"/>
      <c r="Z315" s="53">
        <f t="shared" si="4"/>
        <v>0</v>
      </c>
    </row>
    <row r="316" spans="1:26" ht="16" customHeight="1" x14ac:dyDescent="0.2">
      <c r="A316" s="2"/>
      <c r="B316" s="109">
        <v>840490708976</v>
      </c>
      <c r="C316" s="110" t="s">
        <v>6086</v>
      </c>
      <c r="D316" s="110" t="s">
        <v>6087</v>
      </c>
      <c r="E316" s="104" t="e" cm="1">
        <f t="array" ref="E316">_xlfn.XLOOKUP(C316,Master!E1:E2386,Master!H1:H2386)</f>
        <v>#N/A</v>
      </c>
      <c r="F316" s="110" t="s">
        <v>5767</v>
      </c>
      <c r="G316" s="110" t="s">
        <v>61</v>
      </c>
      <c r="H316" s="105" t="s">
        <v>5453</v>
      </c>
      <c r="I316" s="105" t="s">
        <v>5453</v>
      </c>
      <c r="J316" s="105" t="s">
        <v>5442</v>
      </c>
      <c r="K316" s="104"/>
      <c r="L316" s="104"/>
      <c r="M316" s="106" cm="1">
        <f t="array" ref="M316">SUM(N316/2)</f>
        <v>15</v>
      </c>
      <c r="N316" s="59">
        <v>30</v>
      </c>
      <c r="O316" s="59">
        <v>30</v>
      </c>
      <c r="P316" s="106"/>
      <c r="Q316" s="106"/>
      <c r="R316" s="106"/>
      <c r="S316" s="105" t="s">
        <v>5454</v>
      </c>
      <c r="T316" s="111" t="s">
        <v>5444</v>
      </c>
      <c r="U316" s="51"/>
      <c r="V316" s="61"/>
      <c r="W316" s="61"/>
      <c r="X316" s="61"/>
      <c r="Y316" s="61"/>
      <c r="Z316" s="53">
        <f t="shared" si="4"/>
        <v>0</v>
      </c>
    </row>
    <row r="317" spans="1:26" ht="16" customHeight="1" x14ac:dyDescent="0.2">
      <c r="A317" s="2"/>
      <c r="B317" s="109">
        <v>840490708983</v>
      </c>
      <c r="C317" s="110" t="s">
        <v>6088</v>
      </c>
      <c r="D317" s="110" t="s">
        <v>6089</v>
      </c>
      <c r="E317" s="104" t="e" cm="1">
        <f t="array" ref="E317">_xlfn.XLOOKUP(C317,Master!E1:E2386,Master!H1:H2386)</f>
        <v>#N/A</v>
      </c>
      <c r="F317" s="110" t="s">
        <v>5767</v>
      </c>
      <c r="G317" s="110" t="s">
        <v>64</v>
      </c>
      <c r="H317" s="105" t="s">
        <v>5453</v>
      </c>
      <c r="I317" s="105" t="s">
        <v>5453</v>
      </c>
      <c r="J317" s="105" t="s">
        <v>5442</v>
      </c>
      <c r="K317" s="104"/>
      <c r="L317" s="104"/>
      <c r="M317" s="106" cm="1">
        <f t="array" ref="M317">SUM(N317/2)</f>
        <v>15</v>
      </c>
      <c r="N317" s="59">
        <v>30</v>
      </c>
      <c r="O317" s="59">
        <v>30</v>
      </c>
      <c r="P317" s="106"/>
      <c r="Q317" s="106"/>
      <c r="R317" s="106"/>
      <c r="S317" s="105" t="s">
        <v>5454</v>
      </c>
      <c r="T317" s="111" t="s">
        <v>5444</v>
      </c>
      <c r="U317" s="51"/>
      <c r="V317" s="61"/>
      <c r="W317" s="61"/>
      <c r="X317" s="61"/>
      <c r="Y317" s="61"/>
      <c r="Z317" s="53">
        <f t="shared" si="4"/>
        <v>0</v>
      </c>
    </row>
    <row r="318" spans="1:26" ht="16" customHeight="1" x14ac:dyDescent="0.2">
      <c r="A318" s="2"/>
      <c r="B318" s="109">
        <v>840490708990</v>
      </c>
      <c r="C318" s="110" t="s">
        <v>6090</v>
      </c>
      <c r="D318" s="110" t="s">
        <v>6091</v>
      </c>
      <c r="E318" s="104" t="e" cm="1">
        <f t="array" ref="E318">_xlfn.XLOOKUP(C318,Master!E1:E2386,Master!H1:H2386)</f>
        <v>#N/A</v>
      </c>
      <c r="F318" s="110" t="s">
        <v>5767</v>
      </c>
      <c r="G318" s="110" t="s">
        <v>67</v>
      </c>
      <c r="H318" s="105" t="s">
        <v>5453</v>
      </c>
      <c r="I318" s="105" t="s">
        <v>5453</v>
      </c>
      <c r="J318" s="105" t="s">
        <v>5442</v>
      </c>
      <c r="K318" s="104"/>
      <c r="L318" s="104"/>
      <c r="M318" s="106" cm="1">
        <f t="array" ref="M318">SUM(N318/2)</f>
        <v>15</v>
      </c>
      <c r="N318" s="59">
        <v>30</v>
      </c>
      <c r="O318" s="59">
        <v>30</v>
      </c>
      <c r="P318" s="106"/>
      <c r="Q318" s="106"/>
      <c r="R318" s="106"/>
      <c r="S318" s="105" t="s">
        <v>5454</v>
      </c>
      <c r="T318" s="111" t="s">
        <v>5444</v>
      </c>
      <c r="U318" s="51"/>
      <c r="V318" s="61"/>
      <c r="W318" s="61"/>
      <c r="X318" s="61"/>
      <c r="Y318" s="61"/>
      <c r="Z318" s="53">
        <f t="shared" si="4"/>
        <v>0</v>
      </c>
    </row>
    <row r="319" spans="1:26" ht="16" customHeight="1" x14ac:dyDescent="0.2">
      <c r="A319" s="2"/>
      <c r="B319" s="109">
        <v>840490709003</v>
      </c>
      <c r="C319" s="110" t="s">
        <v>6092</v>
      </c>
      <c r="D319" s="110" t="s">
        <v>6093</v>
      </c>
      <c r="E319" s="104" t="e" cm="1">
        <f t="array" ref="E319">_xlfn.XLOOKUP(C319,Master!E1:E2386,Master!H1:H2386)</f>
        <v>#N/A</v>
      </c>
      <c r="F319" s="110" t="s">
        <v>5767</v>
      </c>
      <c r="G319" s="110" t="s">
        <v>70</v>
      </c>
      <c r="H319" s="105" t="s">
        <v>5453</v>
      </c>
      <c r="I319" s="105" t="s">
        <v>5453</v>
      </c>
      <c r="J319" s="105" t="s">
        <v>5442</v>
      </c>
      <c r="K319" s="104"/>
      <c r="L319" s="104"/>
      <c r="M319" s="106" cm="1">
        <f t="array" ref="M319">SUM(N319/2)</f>
        <v>15</v>
      </c>
      <c r="N319" s="59">
        <v>30</v>
      </c>
      <c r="O319" s="59">
        <v>30</v>
      </c>
      <c r="P319" s="106"/>
      <c r="Q319" s="106"/>
      <c r="R319" s="106"/>
      <c r="S319" s="105" t="s">
        <v>5454</v>
      </c>
      <c r="T319" s="111" t="s">
        <v>5444</v>
      </c>
      <c r="U319" s="51"/>
      <c r="V319" s="61"/>
      <c r="W319" s="61"/>
      <c r="X319" s="61"/>
      <c r="Y319" s="61"/>
      <c r="Z319" s="53">
        <f t="shared" si="4"/>
        <v>0</v>
      </c>
    </row>
    <row r="320" spans="1:26" ht="16" customHeight="1" x14ac:dyDescent="0.2">
      <c r="A320" s="2"/>
      <c r="B320" s="109">
        <v>840490760882</v>
      </c>
      <c r="C320" s="110" t="s">
        <v>6094</v>
      </c>
      <c r="D320" s="110" t="s">
        <v>6095</v>
      </c>
      <c r="E320" s="104" t="e" cm="1">
        <f t="array" ref="E320">_xlfn.XLOOKUP(C320,Master!E1:E2386,Master!H1:H2386)</f>
        <v>#N/A</v>
      </c>
      <c r="F320" s="110" t="s">
        <v>6096</v>
      </c>
      <c r="G320" s="110" t="s">
        <v>52</v>
      </c>
      <c r="H320" s="105" t="s">
        <v>5453</v>
      </c>
      <c r="I320" s="105" t="s">
        <v>5453</v>
      </c>
      <c r="J320" s="105" t="s">
        <v>5442</v>
      </c>
      <c r="K320" s="104"/>
      <c r="L320" s="104"/>
      <c r="M320" s="106" cm="1">
        <f t="array" ref="M320">SUM(N320/2)</f>
        <v>15</v>
      </c>
      <c r="N320" s="59">
        <v>30</v>
      </c>
      <c r="O320" s="59">
        <v>30</v>
      </c>
      <c r="P320" s="106"/>
      <c r="Q320" s="106"/>
      <c r="R320" s="106"/>
      <c r="S320" s="105" t="s">
        <v>5454</v>
      </c>
      <c r="T320" s="111" t="s">
        <v>5444</v>
      </c>
      <c r="U320" s="51"/>
      <c r="V320" s="61"/>
      <c r="W320" s="61"/>
      <c r="X320" s="61"/>
      <c r="Y320" s="61"/>
      <c r="Z320" s="53">
        <f t="shared" si="4"/>
        <v>0</v>
      </c>
    </row>
    <row r="321" spans="1:26" ht="16" customHeight="1" x14ac:dyDescent="0.2">
      <c r="A321" s="2"/>
      <c r="B321" s="109">
        <v>840490760899</v>
      </c>
      <c r="C321" s="110" t="s">
        <v>6097</v>
      </c>
      <c r="D321" s="110" t="s">
        <v>6098</v>
      </c>
      <c r="E321" s="104" t="e" cm="1">
        <f t="array" ref="E321">_xlfn.XLOOKUP(C321,Master!E1:E2386,Master!H1:H2386)</f>
        <v>#N/A</v>
      </c>
      <c r="F321" s="110" t="s">
        <v>6096</v>
      </c>
      <c r="G321" s="110" t="s">
        <v>61</v>
      </c>
      <c r="H321" s="105" t="s">
        <v>5453</v>
      </c>
      <c r="I321" s="105" t="s">
        <v>5453</v>
      </c>
      <c r="J321" s="105" t="s">
        <v>5442</v>
      </c>
      <c r="K321" s="104"/>
      <c r="L321" s="104"/>
      <c r="M321" s="106" cm="1">
        <f t="array" ref="M321">SUM(N321/2)</f>
        <v>15</v>
      </c>
      <c r="N321" s="59">
        <v>30</v>
      </c>
      <c r="O321" s="59">
        <v>30</v>
      </c>
      <c r="P321" s="106"/>
      <c r="Q321" s="106"/>
      <c r="R321" s="106"/>
      <c r="S321" s="105" t="s">
        <v>5454</v>
      </c>
      <c r="T321" s="111" t="s">
        <v>5444</v>
      </c>
      <c r="U321" s="51"/>
      <c r="V321" s="61"/>
      <c r="W321" s="61"/>
      <c r="X321" s="61"/>
      <c r="Y321" s="61"/>
      <c r="Z321" s="53">
        <f t="shared" si="4"/>
        <v>0</v>
      </c>
    </row>
    <row r="322" spans="1:26" ht="16" customHeight="1" x14ac:dyDescent="0.2">
      <c r="A322" s="2"/>
      <c r="B322" s="109">
        <v>840490760905</v>
      </c>
      <c r="C322" s="110" t="s">
        <v>6099</v>
      </c>
      <c r="D322" s="110" t="s">
        <v>6100</v>
      </c>
      <c r="E322" s="104" t="e" cm="1">
        <f t="array" ref="E322">_xlfn.XLOOKUP(C322,Master!E1:E2386,Master!H1:H2386)</f>
        <v>#N/A</v>
      </c>
      <c r="F322" s="110" t="s">
        <v>6096</v>
      </c>
      <c r="G322" s="110" t="s">
        <v>64</v>
      </c>
      <c r="H322" s="105" t="s">
        <v>5453</v>
      </c>
      <c r="I322" s="105" t="s">
        <v>5453</v>
      </c>
      <c r="J322" s="105" t="s">
        <v>5442</v>
      </c>
      <c r="K322" s="104"/>
      <c r="L322" s="104"/>
      <c r="M322" s="106" cm="1">
        <f t="array" ref="M322">SUM(N322/2)</f>
        <v>15</v>
      </c>
      <c r="N322" s="59">
        <v>30</v>
      </c>
      <c r="O322" s="59">
        <v>30</v>
      </c>
      <c r="P322" s="106"/>
      <c r="Q322" s="106"/>
      <c r="R322" s="106"/>
      <c r="S322" s="105" t="s">
        <v>5454</v>
      </c>
      <c r="T322" s="111" t="s">
        <v>5444</v>
      </c>
      <c r="U322" s="51"/>
      <c r="V322" s="61"/>
      <c r="W322" s="61"/>
      <c r="X322" s="61"/>
      <c r="Y322" s="61"/>
      <c r="Z322" s="53">
        <f t="shared" si="4"/>
        <v>0</v>
      </c>
    </row>
    <row r="323" spans="1:26" ht="16" customHeight="1" x14ac:dyDescent="0.2">
      <c r="A323" s="2"/>
      <c r="B323" s="109">
        <v>840490760912</v>
      </c>
      <c r="C323" s="110" t="s">
        <v>6101</v>
      </c>
      <c r="D323" s="110" t="s">
        <v>6102</v>
      </c>
      <c r="E323" s="104" t="e" cm="1">
        <f t="array" ref="E323">_xlfn.XLOOKUP(C323,Master!E1:E2386,Master!H1:H2386)</f>
        <v>#N/A</v>
      </c>
      <c r="F323" s="110" t="s">
        <v>6096</v>
      </c>
      <c r="G323" s="110" t="s">
        <v>67</v>
      </c>
      <c r="H323" s="105" t="s">
        <v>5453</v>
      </c>
      <c r="I323" s="105" t="s">
        <v>5453</v>
      </c>
      <c r="J323" s="105" t="s">
        <v>5442</v>
      </c>
      <c r="K323" s="104"/>
      <c r="L323" s="104"/>
      <c r="M323" s="106" cm="1">
        <f t="array" ref="M323">SUM(N323/2)</f>
        <v>15</v>
      </c>
      <c r="N323" s="59">
        <v>30</v>
      </c>
      <c r="O323" s="59">
        <v>30</v>
      </c>
      <c r="P323" s="106"/>
      <c r="Q323" s="106"/>
      <c r="R323" s="106"/>
      <c r="S323" s="105" t="s">
        <v>5454</v>
      </c>
      <c r="T323" s="111" t="s">
        <v>5444</v>
      </c>
      <c r="U323" s="51"/>
      <c r="V323" s="61"/>
      <c r="W323" s="61"/>
      <c r="X323" s="61"/>
      <c r="Y323" s="61"/>
      <c r="Z323" s="53">
        <f t="shared" si="4"/>
        <v>0</v>
      </c>
    </row>
    <row r="324" spans="1:26" ht="16" customHeight="1" x14ac:dyDescent="0.2">
      <c r="A324" s="2"/>
      <c r="B324" s="109">
        <v>840490760929</v>
      </c>
      <c r="C324" s="110" t="s">
        <v>6103</v>
      </c>
      <c r="D324" s="110" t="s">
        <v>6104</v>
      </c>
      <c r="E324" s="104" t="e" cm="1">
        <f t="array" ref="E324">_xlfn.XLOOKUP(C324,Master!E1:E2386,Master!H1:H2386)</f>
        <v>#N/A</v>
      </c>
      <c r="F324" s="110" t="s">
        <v>6096</v>
      </c>
      <c r="G324" s="110" t="s">
        <v>70</v>
      </c>
      <c r="H324" s="105" t="s">
        <v>5453</v>
      </c>
      <c r="I324" s="105" t="s">
        <v>5453</v>
      </c>
      <c r="J324" s="105" t="s">
        <v>5442</v>
      </c>
      <c r="K324" s="104"/>
      <c r="L324" s="104"/>
      <c r="M324" s="106" cm="1">
        <f t="array" ref="M324">SUM(N324/2)</f>
        <v>15</v>
      </c>
      <c r="N324" s="59">
        <v>30</v>
      </c>
      <c r="O324" s="59">
        <v>30</v>
      </c>
      <c r="P324" s="106"/>
      <c r="Q324" s="106"/>
      <c r="R324" s="106"/>
      <c r="S324" s="105" t="s">
        <v>5454</v>
      </c>
      <c r="T324" s="111" t="s">
        <v>5444</v>
      </c>
      <c r="U324" s="51"/>
      <c r="V324" s="61"/>
      <c r="W324" s="61"/>
      <c r="X324" s="61"/>
      <c r="Y324" s="61"/>
      <c r="Z324" s="53">
        <f t="shared" si="4"/>
        <v>0</v>
      </c>
    </row>
    <row r="325" spans="1:26" ht="16" customHeight="1" x14ac:dyDescent="0.2">
      <c r="A325" s="2"/>
      <c r="B325" s="109">
        <v>840490760936</v>
      </c>
      <c r="C325" s="110" t="s">
        <v>6105</v>
      </c>
      <c r="D325" s="110" t="s">
        <v>6106</v>
      </c>
      <c r="E325" s="104" t="e" cm="1">
        <f t="array" ref="E325">_xlfn.XLOOKUP(C325,Master!E1:E2386,Master!H1:H2386)</f>
        <v>#N/A</v>
      </c>
      <c r="F325" s="110" t="s">
        <v>6107</v>
      </c>
      <c r="G325" s="110" t="s">
        <v>52</v>
      </c>
      <c r="H325" s="105" t="s">
        <v>5453</v>
      </c>
      <c r="I325" s="105" t="s">
        <v>5453</v>
      </c>
      <c r="J325" s="105" t="s">
        <v>5442</v>
      </c>
      <c r="K325" s="104"/>
      <c r="L325" s="104"/>
      <c r="M325" s="106" cm="1">
        <f t="array" ref="M325">SUM(N325/2)</f>
        <v>15</v>
      </c>
      <c r="N325" s="59">
        <v>30</v>
      </c>
      <c r="O325" s="59">
        <v>30</v>
      </c>
      <c r="P325" s="106"/>
      <c r="Q325" s="106"/>
      <c r="R325" s="106"/>
      <c r="S325" s="105" t="s">
        <v>5454</v>
      </c>
      <c r="T325" s="111" t="s">
        <v>5444</v>
      </c>
      <c r="U325" s="51"/>
      <c r="V325" s="61"/>
      <c r="W325" s="61"/>
      <c r="X325" s="61"/>
      <c r="Y325" s="61"/>
      <c r="Z325" s="53">
        <f t="shared" si="4"/>
        <v>0</v>
      </c>
    </row>
    <row r="326" spans="1:26" ht="16" customHeight="1" x14ac:dyDescent="0.2">
      <c r="A326" s="2"/>
      <c r="B326" s="109">
        <v>840490760943</v>
      </c>
      <c r="C326" s="110" t="s">
        <v>6108</v>
      </c>
      <c r="D326" s="110" t="s">
        <v>6109</v>
      </c>
      <c r="E326" s="104" t="e" cm="1">
        <f t="array" ref="E326">_xlfn.XLOOKUP(C326,Master!E1:E2386,Master!H1:H2386)</f>
        <v>#N/A</v>
      </c>
      <c r="F326" s="110" t="s">
        <v>6107</v>
      </c>
      <c r="G326" s="110" t="s">
        <v>61</v>
      </c>
      <c r="H326" s="105" t="s">
        <v>5453</v>
      </c>
      <c r="I326" s="105" t="s">
        <v>5453</v>
      </c>
      <c r="J326" s="105" t="s">
        <v>5442</v>
      </c>
      <c r="K326" s="104"/>
      <c r="L326" s="104"/>
      <c r="M326" s="106" cm="1">
        <f t="array" ref="M326">SUM(N326/2)</f>
        <v>15</v>
      </c>
      <c r="N326" s="59">
        <v>30</v>
      </c>
      <c r="O326" s="59">
        <v>30</v>
      </c>
      <c r="P326" s="106"/>
      <c r="Q326" s="106"/>
      <c r="R326" s="106"/>
      <c r="S326" s="105" t="s">
        <v>5454</v>
      </c>
      <c r="T326" s="111" t="s">
        <v>5444</v>
      </c>
      <c r="U326" s="51"/>
      <c r="V326" s="61"/>
      <c r="W326" s="61"/>
      <c r="X326" s="61"/>
      <c r="Y326" s="61"/>
      <c r="Z326" s="53">
        <f t="shared" si="4"/>
        <v>0</v>
      </c>
    </row>
    <row r="327" spans="1:26" ht="16" customHeight="1" x14ac:dyDescent="0.2">
      <c r="A327" s="2"/>
      <c r="B327" s="109">
        <v>840490760950</v>
      </c>
      <c r="C327" s="110" t="s">
        <v>6110</v>
      </c>
      <c r="D327" s="110" t="s">
        <v>6111</v>
      </c>
      <c r="E327" s="104" t="e" cm="1">
        <f t="array" ref="E327">_xlfn.XLOOKUP(C327,Master!E1:E2386,Master!H1:H2386)</f>
        <v>#N/A</v>
      </c>
      <c r="F327" s="110" t="s">
        <v>6107</v>
      </c>
      <c r="G327" s="110" t="s">
        <v>64</v>
      </c>
      <c r="H327" s="105" t="s">
        <v>5453</v>
      </c>
      <c r="I327" s="105" t="s">
        <v>5453</v>
      </c>
      <c r="J327" s="105" t="s">
        <v>5442</v>
      </c>
      <c r="K327" s="104"/>
      <c r="L327" s="104"/>
      <c r="M327" s="106" cm="1">
        <f t="array" ref="M327">SUM(N327/2)</f>
        <v>15</v>
      </c>
      <c r="N327" s="59">
        <v>30</v>
      </c>
      <c r="O327" s="59">
        <v>30</v>
      </c>
      <c r="P327" s="106"/>
      <c r="Q327" s="106"/>
      <c r="R327" s="106"/>
      <c r="S327" s="105" t="s">
        <v>5454</v>
      </c>
      <c r="T327" s="111" t="s">
        <v>5444</v>
      </c>
      <c r="U327" s="51"/>
      <c r="V327" s="61"/>
      <c r="W327" s="61"/>
      <c r="X327" s="61"/>
      <c r="Y327" s="61"/>
      <c r="Z327" s="53">
        <f t="shared" si="4"/>
        <v>0</v>
      </c>
    </row>
    <row r="328" spans="1:26" ht="16" customHeight="1" x14ac:dyDescent="0.2">
      <c r="A328" s="2"/>
      <c r="B328" s="109">
        <v>840490760967</v>
      </c>
      <c r="C328" s="110" t="s">
        <v>6112</v>
      </c>
      <c r="D328" s="110" t="s">
        <v>6113</v>
      </c>
      <c r="E328" s="104" t="e" cm="1">
        <f t="array" ref="E328">_xlfn.XLOOKUP(C328,Master!E1:E2386,Master!H1:H2386)</f>
        <v>#N/A</v>
      </c>
      <c r="F328" s="110" t="s">
        <v>6107</v>
      </c>
      <c r="G328" s="110" t="s">
        <v>67</v>
      </c>
      <c r="H328" s="105" t="s">
        <v>5453</v>
      </c>
      <c r="I328" s="105" t="s">
        <v>5453</v>
      </c>
      <c r="J328" s="105" t="s">
        <v>5442</v>
      </c>
      <c r="K328" s="104"/>
      <c r="L328" s="104"/>
      <c r="M328" s="106" cm="1">
        <f t="array" ref="M328">SUM(N328/2)</f>
        <v>15</v>
      </c>
      <c r="N328" s="59">
        <v>30</v>
      </c>
      <c r="O328" s="59">
        <v>30</v>
      </c>
      <c r="P328" s="106"/>
      <c r="Q328" s="106"/>
      <c r="R328" s="106"/>
      <c r="S328" s="105" t="s">
        <v>5454</v>
      </c>
      <c r="T328" s="111" t="s">
        <v>5444</v>
      </c>
      <c r="U328" s="51"/>
      <c r="V328" s="61"/>
      <c r="W328" s="61"/>
      <c r="X328" s="61"/>
      <c r="Y328" s="61"/>
      <c r="Z328" s="53">
        <f t="shared" ref="Z328:Z387" si="5">(V328*M328)+(W328*M328)+(M328*X328)+(Y328*M328)</f>
        <v>0</v>
      </c>
    </row>
    <row r="329" spans="1:26" ht="16" customHeight="1" x14ac:dyDescent="0.2">
      <c r="A329" s="2"/>
      <c r="B329" s="109">
        <v>840490760974</v>
      </c>
      <c r="C329" s="110" t="s">
        <v>6114</v>
      </c>
      <c r="D329" s="110" t="s">
        <v>6115</v>
      </c>
      <c r="E329" s="104" t="e" cm="1">
        <f t="array" ref="E329">_xlfn.XLOOKUP(C329,Master!E1:E2386,Master!H1:H2386)</f>
        <v>#N/A</v>
      </c>
      <c r="F329" s="110" t="s">
        <v>6107</v>
      </c>
      <c r="G329" s="110" t="s">
        <v>70</v>
      </c>
      <c r="H329" s="105" t="s">
        <v>5453</v>
      </c>
      <c r="I329" s="105" t="s">
        <v>5453</v>
      </c>
      <c r="J329" s="105" t="s">
        <v>5442</v>
      </c>
      <c r="K329" s="104"/>
      <c r="L329" s="104"/>
      <c r="M329" s="106" cm="1">
        <f t="array" ref="M329">SUM(N329/2)</f>
        <v>15</v>
      </c>
      <c r="N329" s="59">
        <v>30</v>
      </c>
      <c r="O329" s="59">
        <v>30</v>
      </c>
      <c r="P329" s="106"/>
      <c r="Q329" s="106"/>
      <c r="R329" s="106"/>
      <c r="S329" s="105" t="s">
        <v>5454</v>
      </c>
      <c r="T329" s="111" t="s">
        <v>5444</v>
      </c>
      <c r="U329" s="51"/>
      <c r="V329" s="61"/>
      <c r="W329" s="61"/>
      <c r="X329" s="61"/>
      <c r="Y329" s="61"/>
      <c r="Z329" s="53">
        <f t="shared" si="5"/>
        <v>0</v>
      </c>
    </row>
    <row r="330" spans="1:26" ht="16" customHeight="1" x14ac:dyDescent="0.2">
      <c r="A330" s="2"/>
      <c r="B330" s="109">
        <v>840490770430</v>
      </c>
      <c r="C330" s="110" t="s">
        <v>6116</v>
      </c>
      <c r="D330" s="110" t="s">
        <v>6117</v>
      </c>
      <c r="E330" s="104" t="e" cm="1">
        <f t="array" ref="E330">_xlfn.XLOOKUP(C330,Master!E1:E2386,Master!H1:H2386)</f>
        <v>#N/A</v>
      </c>
      <c r="F330" s="110" t="s">
        <v>6118</v>
      </c>
      <c r="G330" s="110" t="s">
        <v>61</v>
      </c>
      <c r="H330" s="105" t="s">
        <v>5453</v>
      </c>
      <c r="I330" s="105" t="s">
        <v>5453</v>
      </c>
      <c r="J330" s="105" t="s">
        <v>5442</v>
      </c>
      <c r="K330" s="104"/>
      <c r="L330" s="104"/>
      <c r="M330" s="106" cm="1">
        <f t="array" ref="M330">SUM(N330/2)</f>
        <v>15</v>
      </c>
      <c r="N330" s="59">
        <v>30</v>
      </c>
      <c r="O330" s="59">
        <v>30</v>
      </c>
      <c r="P330" s="106"/>
      <c r="Q330" s="106"/>
      <c r="R330" s="106"/>
      <c r="S330" s="105" t="s">
        <v>5454</v>
      </c>
      <c r="T330" s="111" t="s">
        <v>5444</v>
      </c>
      <c r="U330" s="51"/>
      <c r="V330" s="61"/>
      <c r="W330" s="61"/>
      <c r="X330" s="61"/>
      <c r="Y330" s="61"/>
      <c r="Z330" s="53">
        <f t="shared" si="5"/>
        <v>0</v>
      </c>
    </row>
    <row r="331" spans="1:26" ht="16" customHeight="1" x14ac:dyDescent="0.2">
      <c r="A331" s="2"/>
      <c r="B331" s="109">
        <v>840490770447</v>
      </c>
      <c r="C331" s="110" t="s">
        <v>6119</v>
      </c>
      <c r="D331" s="110" t="s">
        <v>6120</v>
      </c>
      <c r="E331" s="104" t="e" cm="1">
        <f t="array" ref="E331">_xlfn.XLOOKUP(C331,Master!E1:E2386,Master!H1:H2386)</f>
        <v>#N/A</v>
      </c>
      <c r="F331" s="110" t="s">
        <v>6118</v>
      </c>
      <c r="G331" s="110" t="s">
        <v>64</v>
      </c>
      <c r="H331" s="105" t="s">
        <v>5453</v>
      </c>
      <c r="I331" s="105" t="s">
        <v>5453</v>
      </c>
      <c r="J331" s="105" t="s">
        <v>5442</v>
      </c>
      <c r="K331" s="104"/>
      <c r="L331" s="104"/>
      <c r="M331" s="106" cm="1">
        <f t="array" ref="M331">SUM(N331/2)</f>
        <v>15</v>
      </c>
      <c r="N331" s="59">
        <v>30</v>
      </c>
      <c r="O331" s="59">
        <v>30</v>
      </c>
      <c r="P331" s="106"/>
      <c r="Q331" s="106"/>
      <c r="R331" s="106"/>
      <c r="S331" s="105" t="s">
        <v>5454</v>
      </c>
      <c r="T331" s="111" t="s">
        <v>5444</v>
      </c>
      <c r="U331" s="51"/>
      <c r="V331" s="61"/>
      <c r="W331" s="61"/>
      <c r="X331" s="61"/>
      <c r="Y331" s="61"/>
      <c r="Z331" s="53">
        <f t="shared" si="5"/>
        <v>0</v>
      </c>
    </row>
    <row r="332" spans="1:26" ht="16" customHeight="1" x14ac:dyDescent="0.2">
      <c r="A332" s="2"/>
      <c r="B332" s="109">
        <v>840490770454</v>
      </c>
      <c r="C332" s="110" t="s">
        <v>6121</v>
      </c>
      <c r="D332" s="110" t="s">
        <v>6122</v>
      </c>
      <c r="E332" s="104" t="e" cm="1">
        <f t="array" ref="E332">_xlfn.XLOOKUP(C332,Master!E1:E2386,Master!H1:H2386)</f>
        <v>#N/A</v>
      </c>
      <c r="F332" s="110" t="s">
        <v>6118</v>
      </c>
      <c r="G332" s="110" t="s">
        <v>67</v>
      </c>
      <c r="H332" s="105" t="s">
        <v>5453</v>
      </c>
      <c r="I332" s="105" t="s">
        <v>5453</v>
      </c>
      <c r="J332" s="105" t="s">
        <v>5442</v>
      </c>
      <c r="K332" s="104"/>
      <c r="L332" s="104"/>
      <c r="M332" s="106" cm="1">
        <f t="array" ref="M332">SUM(N332/2)</f>
        <v>15</v>
      </c>
      <c r="N332" s="59">
        <v>30</v>
      </c>
      <c r="O332" s="59">
        <v>30</v>
      </c>
      <c r="P332" s="106"/>
      <c r="Q332" s="106"/>
      <c r="R332" s="106"/>
      <c r="S332" s="105" t="s">
        <v>5454</v>
      </c>
      <c r="T332" s="111" t="s">
        <v>5444</v>
      </c>
      <c r="U332" s="51"/>
      <c r="V332" s="61"/>
      <c r="W332" s="61"/>
      <c r="X332" s="61"/>
      <c r="Y332" s="61"/>
      <c r="Z332" s="53">
        <f t="shared" si="5"/>
        <v>0</v>
      </c>
    </row>
    <row r="333" spans="1:26" ht="16" customHeight="1" x14ac:dyDescent="0.2">
      <c r="A333" s="2"/>
      <c r="B333" s="109">
        <v>840490770461</v>
      </c>
      <c r="C333" s="110" t="s">
        <v>6123</v>
      </c>
      <c r="D333" s="110" t="s">
        <v>6124</v>
      </c>
      <c r="E333" s="104" t="e" cm="1">
        <f t="array" ref="E333">_xlfn.XLOOKUP(C333,Master!E1:E2386,Master!H1:H2386)</f>
        <v>#N/A</v>
      </c>
      <c r="F333" s="110" t="s">
        <v>6118</v>
      </c>
      <c r="G333" s="110" t="s">
        <v>70</v>
      </c>
      <c r="H333" s="105" t="s">
        <v>5453</v>
      </c>
      <c r="I333" s="105" t="s">
        <v>5453</v>
      </c>
      <c r="J333" s="105" t="s">
        <v>5442</v>
      </c>
      <c r="K333" s="104"/>
      <c r="L333" s="104"/>
      <c r="M333" s="106" cm="1">
        <f t="array" ref="M333">SUM(N333/2)</f>
        <v>15</v>
      </c>
      <c r="N333" s="59">
        <v>30</v>
      </c>
      <c r="O333" s="59">
        <v>30</v>
      </c>
      <c r="P333" s="106"/>
      <c r="Q333" s="106"/>
      <c r="R333" s="106"/>
      <c r="S333" s="105" t="s">
        <v>5454</v>
      </c>
      <c r="T333" s="111" t="s">
        <v>5444</v>
      </c>
      <c r="U333" s="51"/>
      <c r="V333" s="61"/>
      <c r="W333" s="61"/>
      <c r="X333" s="61"/>
      <c r="Y333" s="61"/>
      <c r="Z333" s="53">
        <f t="shared" si="5"/>
        <v>0</v>
      </c>
    </row>
    <row r="334" spans="1:26" ht="16" customHeight="1" x14ac:dyDescent="0.2">
      <c r="A334" s="2"/>
      <c r="B334" s="109">
        <v>840490770478</v>
      </c>
      <c r="C334" s="110" t="s">
        <v>6125</v>
      </c>
      <c r="D334" s="110" t="s">
        <v>6126</v>
      </c>
      <c r="E334" s="104" t="e" cm="1">
        <f t="array" ref="E334">_xlfn.XLOOKUP(C334,Master!E1:E2386,Master!H1:H2386)</f>
        <v>#N/A</v>
      </c>
      <c r="F334" s="110" t="s">
        <v>6118</v>
      </c>
      <c r="G334" s="110" t="s">
        <v>5463</v>
      </c>
      <c r="H334" s="105" t="s">
        <v>5453</v>
      </c>
      <c r="I334" s="105" t="s">
        <v>5453</v>
      </c>
      <c r="J334" s="105" t="s">
        <v>5442</v>
      </c>
      <c r="K334" s="104"/>
      <c r="L334" s="104"/>
      <c r="M334" s="106" cm="1">
        <f t="array" ref="M334">SUM(N334/2)</f>
        <v>15</v>
      </c>
      <c r="N334" s="59">
        <v>30</v>
      </c>
      <c r="O334" s="59">
        <v>30</v>
      </c>
      <c r="P334" s="106"/>
      <c r="Q334" s="106"/>
      <c r="R334" s="106"/>
      <c r="S334" s="105" t="s">
        <v>5454</v>
      </c>
      <c r="T334" s="111" t="s">
        <v>5444</v>
      </c>
      <c r="U334" s="51"/>
      <c r="V334" s="61"/>
      <c r="W334" s="61"/>
      <c r="X334" s="61"/>
      <c r="Y334" s="61"/>
      <c r="Z334" s="53">
        <f t="shared" si="5"/>
        <v>0</v>
      </c>
    </row>
    <row r="335" spans="1:26" ht="16" customHeight="1" x14ac:dyDescent="0.2">
      <c r="A335" s="2"/>
      <c r="B335" s="109">
        <v>840490770485</v>
      </c>
      <c r="C335" s="110" t="s">
        <v>6127</v>
      </c>
      <c r="D335" s="110" t="s">
        <v>6128</v>
      </c>
      <c r="E335" s="104" t="e" cm="1">
        <f t="array" ref="E335">_xlfn.XLOOKUP(C335,Master!E1:E2386,Master!H1:H2386)</f>
        <v>#N/A</v>
      </c>
      <c r="F335" s="110" t="s">
        <v>6118</v>
      </c>
      <c r="G335" s="110" t="s">
        <v>285</v>
      </c>
      <c r="H335" s="105" t="s">
        <v>5453</v>
      </c>
      <c r="I335" s="105" t="s">
        <v>5453</v>
      </c>
      <c r="J335" s="105" t="s">
        <v>5442</v>
      </c>
      <c r="K335" s="104"/>
      <c r="L335" s="104"/>
      <c r="M335" s="106" cm="1">
        <f t="array" ref="M335">SUM(N335/2)</f>
        <v>15</v>
      </c>
      <c r="N335" s="59">
        <v>30</v>
      </c>
      <c r="O335" s="59">
        <v>30</v>
      </c>
      <c r="P335" s="106"/>
      <c r="Q335" s="106"/>
      <c r="R335" s="106"/>
      <c r="S335" s="105" t="s">
        <v>5454</v>
      </c>
      <c r="T335" s="111" t="s">
        <v>5444</v>
      </c>
      <c r="U335" s="51"/>
      <c r="V335" s="61"/>
      <c r="W335" s="61"/>
      <c r="X335" s="61"/>
      <c r="Y335" s="61"/>
      <c r="Z335" s="53">
        <f t="shared" si="5"/>
        <v>0</v>
      </c>
    </row>
    <row r="336" spans="1:26" ht="16" customHeight="1" x14ac:dyDescent="0.2">
      <c r="A336" s="2"/>
      <c r="B336" s="109">
        <v>840490770492</v>
      </c>
      <c r="C336" s="110" t="s">
        <v>6129</v>
      </c>
      <c r="D336" s="110" t="s">
        <v>6130</v>
      </c>
      <c r="E336" s="104" t="e" cm="1">
        <f t="array" ref="E336">_xlfn.XLOOKUP(C336,Master!E1:E2386,Master!H1:H2386)</f>
        <v>#N/A</v>
      </c>
      <c r="F336" s="110" t="s">
        <v>5569</v>
      </c>
      <c r="G336" s="110" t="s">
        <v>61</v>
      </c>
      <c r="H336" s="105" t="s">
        <v>5453</v>
      </c>
      <c r="I336" s="105" t="s">
        <v>5453</v>
      </c>
      <c r="J336" s="105" t="s">
        <v>5442</v>
      </c>
      <c r="K336" s="104"/>
      <c r="L336" s="104"/>
      <c r="M336" s="106" cm="1">
        <f t="array" ref="M336">SUM(N336/2)</f>
        <v>15</v>
      </c>
      <c r="N336" s="59">
        <v>30</v>
      </c>
      <c r="O336" s="59">
        <v>30</v>
      </c>
      <c r="P336" s="106"/>
      <c r="Q336" s="106"/>
      <c r="R336" s="106"/>
      <c r="S336" s="105" t="s">
        <v>5454</v>
      </c>
      <c r="T336" s="111" t="s">
        <v>5444</v>
      </c>
      <c r="U336" s="51"/>
      <c r="V336" s="61"/>
      <c r="W336" s="61"/>
      <c r="X336" s="61"/>
      <c r="Y336" s="61"/>
      <c r="Z336" s="53">
        <f t="shared" si="5"/>
        <v>0</v>
      </c>
    </row>
    <row r="337" spans="1:26" ht="16" customHeight="1" x14ac:dyDescent="0.2">
      <c r="A337" s="2"/>
      <c r="B337" s="109">
        <v>840490770508</v>
      </c>
      <c r="C337" s="110" t="s">
        <v>6131</v>
      </c>
      <c r="D337" s="110" t="s">
        <v>6132</v>
      </c>
      <c r="E337" s="104" t="e" cm="1">
        <f t="array" ref="E337">_xlfn.XLOOKUP(C337,Master!E1:E2386,Master!H1:H2386)</f>
        <v>#N/A</v>
      </c>
      <c r="F337" s="110" t="s">
        <v>5569</v>
      </c>
      <c r="G337" s="110" t="s">
        <v>64</v>
      </c>
      <c r="H337" s="105" t="s">
        <v>5453</v>
      </c>
      <c r="I337" s="105" t="s">
        <v>5453</v>
      </c>
      <c r="J337" s="105" t="s">
        <v>5442</v>
      </c>
      <c r="K337" s="104"/>
      <c r="L337" s="104"/>
      <c r="M337" s="106" cm="1">
        <f t="array" ref="M337">SUM(N337/2)</f>
        <v>15</v>
      </c>
      <c r="N337" s="59">
        <v>30</v>
      </c>
      <c r="O337" s="59">
        <v>30</v>
      </c>
      <c r="P337" s="106"/>
      <c r="Q337" s="106"/>
      <c r="R337" s="106"/>
      <c r="S337" s="105" t="s">
        <v>5454</v>
      </c>
      <c r="T337" s="111" t="s">
        <v>5444</v>
      </c>
      <c r="U337" s="51"/>
      <c r="V337" s="61"/>
      <c r="W337" s="61"/>
      <c r="X337" s="61"/>
      <c r="Y337" s="61"/>
      <c r="Z337" s="53">
        <f t="shared" si="5"/>
        <v>0</v>
      </c>
    </row>
    <row r="338" spans="1:26" ht="16" customHeight="1" x14ac:dyDescent="0.2">
      <c r="A338" s="2"/>
      <c r="B338" s="109">
        <v>840490770515</v>
      </c>
      <c r="C338" s="110" t="s">
        <v>6133</v>
      </c>
      <c r="D338" s="110" t="s">
        <v>6134</v>
      </c>
      <c r="E338" s="104" t="e" cm="1">
        <f t="array" ref="E338">_xlfn.XLOOKUP(C338,Master!E1:E2386,Master!H1:H2386)</f>
        <v>#N/A</v>
      </c>
      <c r="F338" s="110" t="s">
        <v>5569</v>
      </c>
      <c r="G338" s="110" t="s">
        <v>67</v>
      </c>
      <c r="H338" s="105" t="s">
        <v>5453</v>
      </c>
      <c r="I338" s="105" t="s">
        <v>5453</v>
      </c>
      <c r="J338" s="105" t="s">
        <v>5442</v>
      </c>
      <c r="K338" s="104"/>
      <c r="L338" s="104"/>
      <c r="M338" s="106" cm="1">
        <f t="array" ref="M338">SUM(N338/2)</f>
        <v>15</v>
      </c>
      <c r="N338" s="59">
        <v>30</v>
      </c>
      <c r="O338" s="59">
        <v>30</v>
      </c>
      <c r="P338" s="106"/>
      <c r="Q338" s="106"/>
      <c r="R338" s="106"/>
      <c r="S338" s="105" t="s">
        <v>5454</v>
      </c>
      <c r="T338" s="111" t="s">
        <v>5444</v>
      </c>
      <c r="U338" s="51"/>
      <c r="V338" s="61"/>
      <c r="W338" s="61"/>
      <c r="X338" s="61"/>
      <c r="Y338" s="61"/>
      <c r="Z338" s="53">
        <f t="shared" si="5"/>
        <v>0</v>
      </c>
    </row>
    <row r="339" spans="1:26" ht="16" customHeight="1" x14ac:dyDescent="0.2">
      <c r="A339" s="2"/>
      <c r="B339" s="109">
        <v>840490770522</v>
      </c>
      <c r="C339" s="110" t="s">
        <v>6135</v>
      </c>
      <c r="D339" s="110" t="s">
        <v>6136</v>
      </c>
      <c r="E339" s="104" t="e" cm="1">
        <f t="array" ref="E339">_xlfn.XLOOKUP(C339,Master!E1:E2386,Master!H1:H2386)</f>
        <v>#N/A</v>
      </c>
      <c r="F339" s="110" t="s">
        <v>5569</v>
      </c>
      <c r="G339" s="110" t="s">
        <v>70</v>
      </c>
      <c r="H339" s="105" t="s">
        <v>5453</v>
      </c>
      <c r="I339" s="105" t="s">
        <v>5453</v>
      </c>
      <c r="J339" s="105" t="s">
        <v>5442</v>
      </c>
      <c r="K339" s="104"/>
      <c r="L339" s="104"/>
      <c r="M339" s="106" cm="1">
        <f t="array" ref="M339">SUM(N339/2)</f>
        <v>15</v>
      </c>
      <c r="N339" s="59">
        <v>30</v>
      </c>
      <c r="O339" s="59">
        <v>30</v>
      </c>
      <c r="P339" s="106"/>
      <c r="Q339" s="106"/>
      <c r="R339" s="106"/>
      <c r="S339" s="105" t="s">
        <v>5454</v>
      </c>
      <c r="T339" s="111" t="s">
        <v>5444</v>
      </c>
      <c r="U339" s="51"/>
      <c r="V339" s="61"/>
      <c r="W339" s="61"/>
      <c r="X339" s="61"/>
      <c r="Y339" s="61"/>
      <c r="Z339" s="53">
        <f t="shared" si="5"/>
        <v>0</v>
      </c>
    </row>
    <row r="340" spans="1:26" ht="16" customHeight="1" x14ac:dyDescent="0.2">
      <c r="A340" s="2"/>
      <c r="B340" s="109">
        <v>840490770539</v>
      </c>
      <c r="C340" s="110" t="s">
        <v>6137</v>
      </c>
      <c r="D340" s="110" t="s">
        <v>6138</v>
      </c>
      <c r="E340" s="104" t="e" cm="1">
        <f t="array" ref="E340">_xlfn.XLOOKUP(C340,Master!E1:E2386,Master!H1:H2386)</f>
        <v>#N/A</v>
      </c>
      <c r="F340" s="110" t="s">
        <v>5569</v>
      </c>
      <c r="G340" s="110" t="s">
        <v>5463</v>
      </c>
      <c r="H340" s="105" t="s">
        <v>5453</v>
      </c>
      <c r="I340" s="105" t="s">
        <v>5453</v>
      </c>
      <c r="J340" s="105" t="s">
        <v>5442</v>
      </c>
      <c r="K340" s="104"/>
      <c r="L340" s="104"/>
      <c r="M340" s="106" cm="1">
        <f t="array" ref="M340">SUM(N340/2)</f>
        <v>15</v>
      </c>
      <c r="N340" s="59">
        <v>30</v>
      </c>
      <c r="O340" s="59">
        <v>30</v>
      </c>
      <c r="P340" s="106"/>
      <c r="Q340" s="106"/>
      <c r="R340" s="106"/>
      <c r="S340" s="105" t="s">
        <v>5454</v>
      </c>
      <c r="T340" s="111" t="s">
        <v>5444</v>
      </c>
      <c r="U340" s="51"/>
      <c r="V340" s="61"/>
      <c r="W340" s="61"/>
      <c r="X340" s="61"/>
      <c r="Y340" s="61"/>
      <c r="Z340" s="53">
        <f t="shared" si="5"/>
        <v>0</v>
      </c>
    </row>
    <row r="341" spans="1:26" ht="16" customHeight="1" x14ac:dyDescent="0.2">
      <c r="A341" s="2"/>
      <c r="B341" s="109">
        <v>840490770546</v>
      </c>
      <c r="C341" s="110" t="s">
        <v>6139</v>
      </c>
      <c r="D341" s="110" t="s">
        <v>6140</v>
      </c>
      <c r="E341" s="104" t="e" cm="1">
        <f t="array" ref="E341">_xlfn.XLOOKUP(C341,Master!E1:E2386,Master!H1:H2386)</f>
        <v>#N/A</v>
      </c>
      <c r="F341" s="110" t="s">
        <v>5569</v>
      </c>
      <c r="G341" s="110" t="s">
        <v>285</v>
      </c>
      <c r="H341" s="105" t="s">
        <v>5453</v>
      </c>
      <c r="I341" s="105" t="s">
        <v>5453</v>
      </c>
      <c r="J341" s="105" t="s">
        <v>5442</v>
      </c>
      <c r="K341" s="104"/>
      <c r="L341" s="104"/>
      <c r="M341" s="106" cm="1">
        <f t="array" ref="M341">SUM(N341/2)</f>
        <v>15</v>
      </c>
      <c r="N341" s="59">
        <v>30</v>
      </c>
      <c r="O341" s="59">
        <v>30</v>
      </c>
      <c r="P341" s="106"/>
      <c r="Q341" s="106"/>
      <c r="R341" s="106"/>
      <c r="S341" s="105" t="s">
        <v>5454</v>
      </c>
      <c r="T341" s="111" t="s">
        <v>5444</v>
      </c>
      <c r="U341" s="51"/>
      <c r="V341" s="61"/>
      <c r="W341" s="61"/>
      <c r="X341" s="61"/>
      <c r="Y341" s="61"/>
      <c r="Z341" s="53">
        <f t="shared" si="5"/>
        <v>0</v>
      </c>
    </row>
    <row r="342" spans="1:26" ht="16" customHeight="1" x14ac:dyDescent="0.2">
      <c r="A342" s="2"/>
      <c r="B342" s="109">
        <v>840490770553</v>
      </c>
      <c r="C342" s="110" t="s">
        <v>6141</v>
      </c>
      <c r="D342" s="110" t="s">
        <v>6142</v>
      </c>
      <c r="E342" s="104" t="e" cm="1">
        <f t="array" ref="E342">_xlfn.XLOOKUP(C342,Master!E1:E2386,Master!H1:H2386)</f>
        <v>#N/A</v>
      </c>
      <c r="F342" s="110" t="s">
        <v>6143</v>
      </c>
      <c r="G342" s="110" t="s">
        <v>61</v>
      </c>
      <c r="H342" s="105" t="s">
        <v>5453</v>
      </c>
      <c r="I342" s="105" t="s">
        <v>5453</v>
      </c>
      <c r="J342" s="105" t="s">
        <v>5442</v>
      </c>
      <c r="K342" s="104"/>
      <c r="L342" s="104"/>
      <c r="M342" s="106" cm="1">
        <f t="array" ref="M342">SUM(N342/2)</f>
        <v>15</v>
      </c>
      <c r="N342" s="59">
        <v>30</v>
      </c>
      <c r="O342" s="59">
        <v>30</v>
      </c>
      <c r="P342" s="106"/>
      <c r="Q342" s="106"/>
      <c r="R342" s="106"/>
      <c r="S342" s="105" t="s">
        <v>5454</v>
      </c>
      <c r="T342" s="111" t="s">
        <v>5444</v>
      </c>
      <c r="U342" s="51"/>
      <c r="V342" s="61"/>
      <c r="W342" s="61"/>
      <c r="X342" s="61"/>
      <c r="Y342" s="61"/>
      <c r="Z342" s="53">
        <f t="shared" si="5"/>
        <v>0</v>
      </c>
    </row>
    <row r="343" spans="1:26" ht="16" customHeight="1" x14ac:dyDescent="0.2">
      <c r="A343" s="2"/>
      <c r="B343" s="109">
        <v>840490770560</v>
      </c>
      <c r="C343" s="110" t="s">
        <v>6144</v>
      </c>
      <c r="D343" s="110" t="s">
        <v>6145</v>
      </c>
      <c r="E343" s="104" t="e" cm="1">
        <f t="array" ref="E343">_xlfn.XLOOKUP(C343,Master!E1:E2386,Master!H1:H2386)</f>
        <v>#N/A</v>
      </c>
      <c r="F343" s="110" t="s">
        <v>6143</v>
      </c>
      <c r="G343" s="110" t="s">
        <v>64</v>
      </c>
      <c r="H343" s="105" t="s">
        <v>5453</v>
      </c>
      <c r="I343" s="105" t="s">
        <v>5453</v>
      </c>
      <c r="J343" s="105" t="s">
        <v>5442</v>
      </c>
      <c r="K343" s="104"/>
      <c r="L343" s="104"/>
      <c r="M343" s="106" cm="1">
        <f t="array" ref="M343">SUM(N343/2)</f>
        <v>15</v>
      </c>
      <c r="N343" s="59">
        <v>30</v>
      </c>
      <c r="O343" s="59">
        <v>30</v>
      </c>
      <c r="P343" s="106"/>
      <c r="Q343" s="106"/>
      <c r="R343" s="106"/>
      <c r="S343" s="105" t="s">
        <v>5454</v>
      </c>
      <c r="T343" s="111" t="s">
        <v>5444</v>
      </c>
      <c r="U343" s="51"/>
      <c r="V343" s="61"/>
      <c r="W343" s="61"/>
      <c r="X343" s="61"/>
      <c r="Y343" s="61"/>
      <c r="Z343" s="53">
        <f t="shared" si="5"/>
        <v>0</v>
      </c>
    </row>
    <row r="344" spans="1:26" ht="16" customHeight="1" x14ac:dyDescent="0.2">
      <c r="A344" s="2"/>
      <c r="B344" s="109">
        <v>840490770577</v>
      </c>
      <c r="C344" s="110" t="s">
        <v>6146</v>
      </c>
      <c r="D344" s="110" t="s">
        <v>6147</v>
      </c>
      <c r="E344" s="104" t="e" cm="1">
        <f t="array" ref="E344">_xlfn.XLOOKUP(C344,Master!E1:E2386,Master!H1:H2386)</f>
        <v>#N/A</v>
      </c>
      <c r="F344" s="110" t="s">
        <v>6143</v>
      </c>
      <c r="G344" s="110" t="s">
        <v>67</v>
      </c>
      <c r="H344" s="105" t="s">
        <v>5453</v>
      </c>
      <c r="I344" s="105" t="s">
        <v>5453</v>
      </c>
      <c r="J344" s="105" t="s">
        <v>5442</v>
      </c>
      <c r="K344" s="104"/>
      <c r="L344" s="104"/>
      <c r="M344" s="106" cm="1">
        <f t="array" ref="M344">SUM(N344/2)</f>
        <v>15</v>
      </c>
      <c r="N344" s="59">
        <v>30</v>
      </c>
      <c r="O344" s="59">
        <v>30</v>
      </c>
      <c r="P344" s="106"/>
      <c r="Q344" s="106"/>
      <c r="R344" s="106"/>
      <c r="S344" s="105" t="s">
        <v>5454</v>
      </c>
      <c r="T344" s="111" t="s">
        <v>5444</v>
      </c>
      <c r="U344" s="51"/>
      <c r="V344" s="61"/>
      <c r="W344" s="61"/>
      <c r="X344" s="61"/>
      <c r="Y344" s="61"/>
      <c r="Z344" s="53">
        <f t="shared" si="5"/>
        <v>0</v>
      </c>
    </row>
    <row r="345" spans="1:26" ht="16" customHeight="1" x14ac:dyDescent="0.2">
      <c r="A345" s="2"/>
      <c r="B345" s="109">
        <v>840490770584</v>
      </c>
      <c r="C345" s="110" t="s">
        <v>6148</v>
      </c>
      <c r="D345" s="110" t="s">
        <v>6149</v>
      </c>
      <c r="E345" s="104" t="e" cm="1">
        <f t="array" ref="E345">_xlfn.XLOOKUP(C345,Master!E1:E2386,Master!H1:H2386)</f>
        <v>#N/A</v>
      </c>
      <c r="F345" s="110" t="s">
        <v>6143</v>
      </c>
      <c r="G345" s="110" t="s">
        <v>70</v>
      </c>
      <c r="H345" s="105" t="s">
        <v>5453</v>
      </c>
      <c r="I345" s="105" t="s">
        <v>5453</v>
      </c>
      <c r="J345" s="105" t="s">
        <v>5442</v>
      </c>
      <c r="K345" s="104"/>
      <c r="L345" s="104"/>
      <c r="M345" s="106" cm="1">
        <f t="array" ref="M345">SUM(N345/2)</f>
        <v>15</v>
      </c>
      <c r="N345" s="59">
        <v>30</v>
      </c>
      <c r="O345" s="59">
        <v>30</v>
      </c>
      <c r="P345" s="106"/>
      <c r="Q345" s="106"/>
      <c r="R345" s="106"/>
      <c r="S345" s="105" t="s">
        <v>5454</v>
      </c>
      <c r="T345" s="111" t="s">
        <v>5444</v>
      </c>
      <c r="U345" s="51"/>
      <c r="V345" s="61"/>
      <c r="W345" s="61"/>
      <c r="X345" s="61"/>
      <c r="Y345" s="61"/>
      <c r="Z345" s="53">
        <f t="shared" si="5"/>
        <v>0</v>
      </c>
    </row>
    <row r="346" spans="1:26" ht="16" customHeight="1" x14ac:dyDescent="0.2">
      <c r="A346" s="2"/>
      <c r="B346" s="109">
        <v>840490770591</v>
      </c>
      <c r="C346" s="110" t="s">
        <v>6150</v>
      </c>
      <c r="D346" s="110" t="s">
        <v>6151</v>
      </c>
      <c r="E346" s="104" t="e" cm="1">
        <f t="array" ref="E346">_xlfn.XLOOKUP(C346,Master!E1:E2386,Master!H1:H2386)</f>
        <v>#N/A</v>
      </c>
      <c r="F346" s="110" t="s">
        <v>6143</v>
      </c>
      <c r="G346" s="110" t="s">
        <v>5463</v>
      </c>
      <c r="H346" s="105" t="s">
        <v>5453</v>
      </c>
      <c r="I346" s="105" t="s">
        <v>5453</v>
      </c>
      <c r="J346" s="105" t="s">
        <v>5442</v>
      </c>
      <c r="K346" s="104"/>
      <c r="L346" s="104"/>
      <c r="M346" s="106" cm="1">
        <f t="array" ref="M346">SUM(N346/2)</f>
        <v>15</v>
      </c>
      <c r="N346" s="59">
        <v>30</v>
      </c>
      <c r="O346" s="59">
        <v>30</v>
      </c>
      <c r="P346" s="106"/>
      <c r="Q346" s="106"/>
      <c r="R346" s="106"/>
      <c r="S346" s="105" t="s">
        <v>5454</v>
      </c>
      <c r="T346" s="111" t="s">
        <v>5444</v>
      </c>
      <c r="U346" s="51"/>
      <c r="V346" s="61"/>
      <c r="W346" s="61"/>
      <c r="X346" s="61"/>
      <c r="Y346" s="61"/>
      <c r="Z346" s="53">
        <f t="shared" si="5"/>
        <v>0</v>
      </c>
    </row>
    <row r="347" spans="1:26" ht="16" customHeight="1" x14ac:dyDescent="0.2">
      <c r="A347" s="2"/>
      <c r="B347" s="109">
        <v>840490770607</v>
      </c>
      <c r="C347" s="110" t="s">
        <v>6152</v>
      </c>
      <c r="D347" s="110" t="s">
        <v>6153</v>
      </c>
      <c r="E347" s="104" t="e" cm="1">
        <f t="array" ref="E347">_xlfn.XLOOKUP(C347,Master!E1:E2386,Master!H1:H2386)</f>
        <v>#N/A</v>
      </c>
      <c r="F347" s="110" t="s">
        <v>6143</v>
      </c>
      <c r="G347" s="110" t="s">
        <v>285</v>
      </c>
      <c r="H347" s="105" t="s">
        <v>5453</v>
      </c>
      <c r="I347" s="105" t="s">
        <v>5453</v>
      </c>
      <c r="J347" s="105" t="s">
        <v>5442</v>
      </c>
      <c r="K347" s="104"/>
      <c r="L347" s="104"/>
      <c r="M347" s="106" cm="1">
        <f t="array" ref="M347">SUM(N347/2)</f>
        <v>15</v>
      </c>
      <c r="N347" s="59">
        <v>30</v>
      </c>
      <c r="O347" s="59">
        <v>30</v>
      </c>
      <c r="P347" s="106"/>
      <c r="Q347" s="106"/>
      <c r="R347" s="106"/>
      <c r="S347" s="105" t="s">
        <v>5454</v>
      </c>
      <c r="T347" s="111" t="s">
        <v>5444</v>
      </c>
      <c r="U347" s="51"/>
      <c r="V347" s="61"/>
      <c r="W347" s="61"/>
      <c r="X347" s="61"/>
      <c r="Y347" s="61"/>
      <c r="Z347" s="53">
        <f t="shared" si="5"/>
        <v>0</v>
      </c>
    </row>
    <row r="348" spans="1:26" ht="16" customHeight="1" x14ac:dyDescent="0.2">
      <c r="A348" s="2"/>
      <c r="B348" s="109">
        <v>840490770614</v>
      </c>
      <c r="C348" s="110" t="s">
        <v>6154</v>
      </c>
      <c r="D348" s="110" t="s">
        <v>6155</v>
      </c>
      <c r="E348" s="104" t="e" cm="1">
        <f t="array" ref="E348">_xlfn.XLOOKUP(C348,Master!E1:E2386,Master!H1:H2386)</f>
        <v>#N/A</v>
      </c>
      <c r="F348" s="110" t="s">
        <v>5468</v>
      </c>
      <c r="G348" s="110" t="s">
        <v>61</v>
      </c>
      <c r="H348" s="105" t="s">
        <v>5453</v>
      </c>
      <c r="I348" s="105" t="s">
        <v>5453</v>
      </c>
      <c r="J348" s="105" t="s">
        <v>5442</v>
      </c>
      <c r="K348" s="104"/>
      <c r="L348" s="104"/>
      <c r="M348" s="106" cm="1">
        <f t="array" ref="M348">SUM(N348/2)</f>
        <v>30</v>
      </c>
      <c r="N348" s="59">
        <v>60</v>
      </c>
      <c r="O348" s="59">
        <v>60</v>
      </c>
      <c r="P348" s="106"/>
      <c r="Q348" s="106"/>
      <c r="R348" s="106"/>
      <c r="S348" s="105" t="s">
        <v>5454</v>
      </c>
      <c r="T348" s="111" t="s">
        <v>5444</v>
      </c>
      <c r="U348" s="51"/>
      <c r="V348" s="61"/>
      <c r="W348" s="61"/>
      <c r="X348" s="61"/>
      <c r="Y348" s="61"/>
      <c r="Z348" s="53">
        <f t="shared" si="5"/>
        <v>0</v>
      </c>
    </row>
    <row r="349" spans="1:26" ht="16" customHeight="1" x14ac:dyDescent="0.2">
      <c r="A349" s="2"/>
      <c r="B349" s="109">
        <v>840490770621</v>
      </c>
      <c r="C349" s="110" t="s">
        <v>6156</v>
      </c>
      <c r="D349" s="110" t="s">
        <v>6157</v>
      </c>
      <c r="E349" s="104" t="e" cm="1">
        <f t="array" ref="E349">_xlfn.XLOOKUP(C349,Master!E1:E2386,Master!H1:H2386)</f>
        <v>#N/A</v>
      </c>
      <c r="F349" s="110" t="s">
        <v>5468</v>
      </c>
      <c r="G349" s="110" t="s">
        <v>64</v>
      </c>
      <c r="H349" s="105" t="s">
        <v>5453</v>
      </c>
      <c r="I349" s="105" t="s">
        <v>5453</v>
      </c>
      <c r="J349" s="105" t="s">
        <v>5442</v>
      </c>
      <c r="K349" s="104"/>
      <c r="L349" s="104"/>
      <c r="M349" s="106" cm="1">
        <f t="array" ref="M349">SUM(N349/2)</f>
        <v>30</v>
      </c>
      <c r="N349" s="59">
        <v>60</v>
      </c>
      <c r="O349" s="59">
        <v>60</v>
      </c>
      <c r="P349" s="106"/>
      <c r="Q349" s="106"/>
      <c r="R349" s="106"/>
      <c r="S349" s="105" t="s">
        <v>5454</v>
      </c>
      <c r="T349" s="111" t="s">
        <v>5444</v>
      </c>
      <c r="U349" s="51"/>
      <c r="V349" s="61"/>
      <c r="W349" s="61"/>
      <c r="X349" s="61"/>
      <c r="Y349" s="61"/>
      <c r="Z349" s="53">
        <f t="shared" si="5"/>
        <v>0</v>
      </c>
    </row>
    <row r="350" spans="1:26" ht="16" customHeight="1" x14ac:dyDescent="0.2">
      <c r="A350" s="2"/>
      <c r="B350" s="109">
        <v>840490770638</v>
      </c>
      <c r="C350" s="110" t="s">
        <v>6158</v>
      </c>
      <c r="D350" s="110" t="s">
        <v>6159</v>
      </c>
      <c r="E350" s="104" t="e" cm="1">
        <f t="array" ref="E350">_xlfn.XLOOKUP(C350,Master!E1:E2386,Master!H1:H2386)</f>
        <v>#N/A</v>
      </c>
      <c r="F350" s="110" t="s">
        <v>5468</v>
      </c>
      <c r="G350" s="110" t="s">
        <v>67</v>
      </c>
      <c r="H350" s="105" t="s">
        <v>5453</v>
      </c>
      <c r="I350" s="105" t="s">
        <v>5453</v>
      </c>
      <c r="J350" s="105" t="s">
        <v>5442</v>
      </c>
      <c r="K350" s="104"/>
      <c r="L350" s="104"/>
      <c r="M350" s="106" cm="1">
        <f t="array" ref="M350">SUM(N350/2)</f>
        <v>30</v>
      </c>
      <c r="N350" s="59">
        <v>60</v>
      </c>
      <c r="O350" s="59">
        <v>60</v>
      </c>
      <c r="P350" s="106"/>
      <c r="Q350" s="106"/>
      <c r="R350" s="106"/>
      <c r="S350" s="105" t="s">
        <v>5454</v>
      </c>
      <c r="T350" s="111" t="s">
        <v>5444</v>
      </c>
      <c r="U350" s="51"/>
      <c r="V350" s="61"/>
      <c r="W350" s="61"/>
      <c r="X350" s="61"/>
      <c r="Y350" s="61"/>
      <c r="Z350" s="53">
        <f t="shared" si="5"/>
        <v>0</v>
      </c>
    </row>
    <row r="351" spans="1:26" ht="16" customHeight="1" x14ac:dyDescent="0.2">
      <c r="A351" s="2"/>
      <c r="B351" s="109">
        <v>840490770645</v>
      </c>
      <c r="C351" s="110" t="s">
        <v>6160</v>
      </c>
      <c r="D351" s="110" t="s">
        <v>6161</v>
      </c>
      <c r="E351" s="104" t="e" cm="1">
        <f t="array" ref="E351">_xlfn.XLOOKUP(C351,Master!E1:E2386,Master!H1:H2386)</f>
        <v>#N/A</v>
      </c>
      <c r="F351" s="110" t="s">
        <v>5468</v>
      </c>
      <c r="G351" s="110" t="s">
        <v>70</v>
      </c>
      <c r="H351" s="105" t="s">
        <v>5453</v>
      </c>
      <c r="I351" s="105" t="s">
        <v>5453</v>
      </c>
      <c r="J351" s="105" t="s">
        <v>5442</v>
      </c>
      <c r="K351" s="104"/>
      <c r="L351" s="104"/>
      <c r="M351" s="106" cm="1">
        <f t="array" ref="M351">SUM(N351/2)</f>
        <v>30</v>
      </c>
      <c r="N351" s="59">
        <v>60</v>
      </c>
      <c r="O351" s="59">
        <v>60</v>
      </c>
      <c r="P351" s="106"/>
      <c r="Q351" s="106"/>
      <c r="R351" s="106"/>
      <c r="S351" s="105" t="s">
        <v>5454</v>
      </c>
      <c r="T351" s="111" t="s">
        <v>5444</v>
      </c>
      <c r="U351" s="51"/>
      <c r="V351" s="61"/>
      <c r="W351" s="61"/>
      <c r="X351" s="61"/>
      <c r="Y351" s="61"/>
      <c r="Z351" s="53">
        <f t="shared" si="5"/>
        <v>0</v>
      </c>
    </row>
    <row r="352" spans="1:26" ht="16" customHeight="1" x14ac:dyDescent="0.2">
      <c r="A352" s="2"/>
      <c r="B352" s="109">
        <v>840490770652</v>
      </c>
      <c r="C352" s="110" t="s">
        <v>6162</v>
      </c>
      <c r="D352" s="110" t="s">
        <v>6163</v>
      </c>
      <c r="E352" s="104" t="e" cm="1">
        <f t="array" ref="E352">_xlfn.XLOOKUP(C352,Master!E1:E2386,Master!H1:H2386)</f>
        <v>#N/A</v>
      </c>
      <c r="F352" s="110" t="s">
        <v>5468</v>
      </c>
      <c r="G352" s="110" t="s">
        <v>5463</v>
      </c>
      <c r="H352" s="105" t="s">
        <v>5453</v>
      </c>
      <c r="I352" s="105" t="s">
        <v>5453</v>
      </c>
      <c r="J352" s="105" t="s">
        <v>5442</v>
      </c>
      <c r="K352" s="104"/>
      <c r="L352" s="104"/>
      <c r="M352" s="106" cm="1">
        <f t="array" ref="M352">SUM(N352/2)</f>
        <v>30</v>
      </c>
      <c r="N352" s="59">
        <v>60</v>
      </c>
      <c r="O352" s="59">
        <v>60</v>
      </c>
      <c r="P352" s="106"/>
      <c r="Q352" s="106"/>
      <c r="R352" s="106"/>
      <c r="S352" s="105" t="s">
        <v>5454</v>
      </c>
      <c r="T352" s="111" t="s">
        <v>5444</v>
      </c>
      <c r="U352" s="51"/>
      <c r="V352" s="61"/>
      <c r="W352" s="61"/>
      <c r="X352" s="61"/>
      <c r="Y352" s="61"/>
      <c r="Z352" s="53">
        <f t="shared" si="5"/>
        <v>0</v>
      </c>
    </row>
    <row r="353" spans="1:26" ht="16" customHeight="1" x14ac:dyDescent="0.2">
      <c r="A353" s="2"/>
      <c r="B353" s="109">
        <v>840490770669</v>
      </c>
      <c r="C353" s="110" t="s">
        <v>6164</v>
      </c>
      <c r="D353" s="110" t="s">
        <v>6165</v>
      </c>
      <c r="E353" s="104" t="e" cm="1">
        <f t="array" ref="E353">_xlfn.XLOOKUP(C353,Master!E1:E2386,Master!H1:H2386)</f>
        <v>#N/A</v>
      </c>
      <c r="F353" s="110" t="s">
        <v>5468</v>
      </c>
      <c r="G353" s="110" t="s">
        <v>285</v>
      </c>
      <c r="H353" s="105" t="s">
        <v>5453</v>
      </c>
      <c r="I353" s="105" t="s">
        <v>5453</v>
      </c>
      <c r="J353" s="105" t="s">
        <v>5442</v>
      </c>
      <c r="K353" s="104"/>
      <c r="L353" s="104"/>
      <c r="M353" s="106" cm="1">
        <f t="array" ref="M353">SUM(N353/2)</f>
        <v>30</v>
      </c>
      <c r="N353" s="59">
        <v>60</v>
      </c>
      <c r="O353" s="59">
        <v>60</v>
      </c>
      <c r="P353" s="106"/>
      <c r="Q353" s="106"/>
      <c r="R353" s="106"/>
      <c r="S353" s="105" t="s">
        <v>5454</v>
      </c>
      <c r="T353" s="111" t="s">
        <v>5444</v>
      </c>
      <c r="U353" s="51"/>
      <c r="V353" s="61"/>
      <c r="W353" s="61"/>
      <c r="X353" s="61"/>
      <c r="Y353" s="61"/>
      <c r="Z353" s="53">
        <f t="shared" si="5"/>
        <v>0</v>
      </c>
    </row>
    <row r="354" spans="1:26" ht="16" customHeight="1" x14ac:dyDescent="0.2">
      <c r="A354" s="2"/>
      <c r="B354" s="109">
        <v>840490770676</v>
      </c>
      <c r="C354" s="110" t="s">
        <v>6166</v>
      </c>
      <c r="D354" s="110" t="s">
        <v>6167</v>
      </c>
      <c r="E354" s="104" t="e" cm="1">
        <f t="array" ref="E354">_xlfn.XLOOKUP(C354,Master!E1:E2386,Master!H1:H2386)</f>
        <v>#N/A</v>
      </c>
      <c r="F354" s="110" t="s">
        <v>6168</v>
      </c>
      <c r="G354" s="110" t="s">
        <v>61</v>
      </c>
      <c r="H354" s="105" t="s">
        <v>5453</v>
      </c>
      <c r="I354" s="105" t="s">
        <v>5453</v>
      </c>
      <c r="J354" s="105" t="s">
        <v>5442</v>
      </c>
      <c r="K354" s="104"/>
      <c r="L354" s="104"/>
      <c r="M354" s="106" cm="1">
        <f t="array" ref="M354">SUM(N354/2)</f>
        <v>30</v>
      </c>
      <c r="N354" s="59">
        <v>60</v>
      </c>
      <c r="O354" s="59">
        <v>60</v>
      </c>
      <c r="P354" s="106"/>
      <c r="Q354" s="106"/>
      <c r="R354" s="106"/>
      <c r="S354" s="105" t="s">
        <v>5454</v>
      </c>
      <c r="T354" s="111" t="s">
        <v>5444</v>
      </c>
      <c r="U354" s="51"/>
      <c r="V354" s="61"/>
      <c r="W354" s="61"/>
      <c r="X354" s="61"/>
      <c r="Y354" s="61"/>
      <c r="Z354" s="53">
        <f t="shared" si="5"/>
        <v>0</v>
      </c>
    </row>
    <row r="355" spans="1:26" ht="16" customHeight="1" x14ac:dyDescent="0.2">
      <c r="A355" s="2"/>
      <c r="B355" s="109">
        <v>840490770683</v>
      </c>
      <c r="C355" s="110" t="s">
        <v>6169</v>
      </c>
      <c r="D355" s="110" t="s">
        <v>6170</v>
      </c>
      <c r="E355" s="104" t="e" cm="1">
        <f t="array" ref="E355">_xlfn.XLOOKUP(C355,Master!E1:E2386,Master!H1:H2386)</f>
        <v>#N/A</v>
      </c>
      <c r="F355" s="110" t="s">
        <v>6168</v>
      </c>
      <c r="G355" s="110" t="s">
        <v>64</v>
      </c>
      <c r="H355" s="105" t="s">
        <v>5453</v>
      </c>
      <c r="I355" s="105" t="s">
        <v>5453</v>
      </c>
      <c r="J355" s="105" t="s">
        <v>5442</v>
      </c>
      <c r="K355" s="104"/>
      <c r="L355" s="104"/>
      <c r="M355" s="106" cm="1">
        <f t="array" ref="M355">SUM(N355/2)</f>
        <v>30</v>
      </c>
      <c r="N355" s="59">
        <v>60</v>
      </c>
      <c r="O355" s="59">
        <v>60</v>
      </c>
      <c r="P355" s="106"/>
      <c r="Q355" s="106"/>
      <c r="R355" s="106"/>
      <c r="S355" s="105" t="s">
        <v>5454</v>
      </c>
      <c r="T355" s="111" t="s">
        <v>5444</v>
      </c>
      <c r="U355" s="51"/>
      <c r="V355" s="61"/>
      <c r="W355" s="61"/>
      <c r="X355" s="61"/>
      <c r="Y355" s="61"/>
      <c r="Z355" s="53">
        <f t="shared" si="5"/>
        <v>0</v>
      </c>
    </row>
    <row r="356" spans="1:26" ht="16" customHeight="1" x14ac:dyDescent="0.2">
      <c r="A356" s="2"/>
      <c r="B356" s="109">
        <v>840490770690</v>
      </c>
      <c r="C356" s="110" t="s">
        <v>6171</v>
      </c>
      <c r="D356" s="110" t="s">
        <v>6172</v>
      </c>
      <c r="E356" s="104" t="e" cm="1">
        <f t="array" ref="E356">_xlfn.XLOOKUP(C356,Master!E1:E2386,Master!H1:H2386)</f>
        <v>#N/A</v>
      </c>
      <c r="F356" s="110" t="s">
        <v>6168</v>
      </c>
      <c r="G356" s="110" t="s">
        <v>67</v>
      </c>
      <c r="H356" s="105" t="s">
        <v>5453</v>
      </c>
      <c r="I356" s="105" t="s">
        <v>5453</v>
      </c>
      <c r="J356" s="105" t="s">
        <v>5442</v>
      </c>
      <c r="K356" s="104"/>
      <c r="L356" s="104"/>
      <c r="M356" s="106" cm="1">
        <f t="array" ref="M356">SUM(N356/2)</f>
        <v>30</v>
      </c>
      <c r="N356" s="59">
        <v>60</v>
      </c>
      <c r="O356" s="59">
        <v>60</v>
      </c>
      <c r="P356" s="106"/>
      <c r="Q356" s="106"/>
      <c r="R356" s="106"/>
      <c r="S356" s="105" t="s">
        <v>5454</v>
      </c>
      <c r="T356" s="111" t="s">
        <v>5444</v>
      </c>
      <c r="U356" s="51"/>
      <c r="V356" s="61"/>
      <c r="W356" s="61"/>
      <c r="X356" s="61"/>
      <c r="Y356" s="61"/>
      <c r="Z356" s="53">
        <f t="shared" si="5"/>
        <v>0</v>
      </c>
    </row>
    <row r="357" spans="1:26" ht="16" customHeight="1" x14ac:dyDescent="0.2">
      <c r="A357" s="2"/>
      <c r="B357" s="109">
        <v>840490770706</v>
      </c>
      <c r="C357" s="110" t="s">
        <v>6173</v>
      </c>
      <c r="D357" s="110" t="s">
        <v>6174</v>
      </c>
      <c r="E357" s="104" t="e" cm="1">
        <f t="array" ref="E357">_xlfn.XLOOKUP(C357,Master!E1:E2386,Master!H1:H2386)</f>
        <v>#N/A</v>
      </c>
      <c r="F357" s="110" t="s">
        <v>6168</v>
      </c>
      <c r="G357" s="110" t="s">
        <v>70</v>
      </c>
      <c r="H357" s="105" t="s">
        <v>5453</v>
      </c>
      <c r="I357" s="105" t="s">
        <v>5453</v>
      </c>
      <c r="J357" s="105" t="s">
        <v>5442</v>
      </c>
      <c r="K357" s="104"/>
      <c r="L357" s="104"/>
      <c r="M357" s="106" cm="1">
        <f t="array" ref="M357">SUM(N357/2)</f>
        <v>30</v>
      </c>
      <c r="N357" s="59">
        <v>60</v>
      </c>
      <c r="O357" s="59">
        <v>60</v>
      </c>
      <c r="P357" s="106"/>
      <c r="Q357" s="106"/>
      <c r="R357" s="106"/>
      <c r="S357" s="105" t="s">
        <v>5454</v>
      </c>
      <c r="T357" s="111" t="s">
        <v>5444</v>
      </c>
      <c r="U357" s="51"/>
      <c r="V357" s="61"/>
      <c r="W357" s="61"/>
      <c r="X357" s="61"/>
      <c r="Y357" s="61"/>
      <c r="Z357" s="53">
        <f t="shared" si="5"/>
        <v>0</v>
      </c>
    </row>
    <row r="358" spans="1:26" ht="16" customHeight="1" x14ac:dyDescent="0.2">
      <c r="A358" s="2"/>
      <c r="B358" s="109">
        <v>840490770713</v>
      </c>
      <c r="C358" s="110" t="s">
        <v>6175</v>
      </c>
      <c r="D358" s="110" t="s">
        <v>6176</v>
      </c>
      <c r="E358" s="104" t="e" cm="1">
        <f t="array" ref="E358">_xlfn.XLOOKUP(C358,Master!E1:E2386,Master!H1:H2386)</f>
        <v>#N/A</v>
      </c>
      <c r="F358" s="110" t="s">
        <v>6168</v>
      </c>
      <c r="G358" s="110" t="s">
        <v>5463</v>
      </c>
      <c r="H358" s="105" t="s">
        <v>5453</v>
      </c>
      <c r="I358" s="105" t="s">
        <v>5453</v>
      </c>
      <c r="J358" s="105" t="s">
        <v>5442</v>
      </c>
      <c r="K358" s="104"/>
      <c r="L358" s="104"/>
      <c r="M358" s="106" cm="1">
        <f t="array" ref="M358">SUM(N358/2)</f>
        <v>30</v>
      </c>
      <c r="N358" s="59">
        <v>60</v>
      </c>
      <c r="O358" s="59">
        <v>60</v>
      </c>
      <c r="P358" s="106"/>
      <c r="Q358" s="106"/>
      <c r="R358" s="106"/>
      <c r="S358" s="105" t="s">
        <v>5454</v>
      </c>
      <c r="T358" s="111" t="s">
        <v>5444</v>
      </c>
      <c r="U358" s="51"/>
      <c r="V358" s="61"/>
      <c r="W358" s="61"/>
      <c r="X358" s="61"/>
      <c r="Y358" s="61"/>
      <c r="Z358" s="53">
        <f t="shared" si="5"/>
        <v>0</v>
      </c>
    </row>
    <row r="359" spans="1:26" ht="16" customHeight="1" x14ac:dyDescent="0.2">
      <c r="A359" s="2"/>
      <c r="B359" s="109">
        <v>840490770720</v>
      </c>
      <c r="C359" s="110" t="s">
        <v>6177</v>
      </c>
      <c r="D359" s="110" t="s">
        <v>6178</v>
      </c>
      <c r="E359" s="104" t="e" cm="1">
        <f t="array" ref="E359">_xlfn.XLOOKUP(C359,Master!E1:E2386,Master!H1:H2386)</f>
        <v>#N/A</v>
      </c>
      <c r="F359" s="110" t="s">
        <v>6168</v>
      </c>
      <c r="G359" s="110" t="s">
        <v>285</v>
      </c>
      <c r="H359" s="105" t="s">
        <v>5453</v>
      </c>
      <c r="I359" s="105" t="s">
        <v>5453</v>
      </c>
      <c r="J359" s="105" t="s">
        <v>5442</v>
      </c>
      <c r="K359" s="104"/>
      <c r="L359" s="104"/>
      <c r="M359" s="106" cm="1">
        <f t="array" ref="M359">SUM(N359/2)</f>
        <v>30</v>
      </c>
      <c r="N359" s="59">
        <v>60</v>
      </c>
      <c r="O359" s="59">
        <v>60</v>
      </c>
      <c r="P359" s="106"/>
      <c r="Q359" s="106"/>
      <c r="R359" s="106"/>
      <c r="S359" s="105" t="s">
        <v>5454</v>
      </c>
      <c r="T359" s="111" t="s">
        <v>5444</v>
      </c>
      <c r="U359" s="51"/>
      <c r="V359" s="61"/>
      <c r="W359" s="61"/>
      <c r="X359" s="61"/>
      <c r="Y359" s="61"/>
      <c r="Z359" s="53">
        <f t="shared" si="5"/>
        <v>0</v>
      </c>
    </row>
    <row r="360" spans="1:26" ht="16" customHeight="1" x14ac:dyDescent="0.2">
      <c r="A360" s="2"/>
      <c r="B360" s="109">
        <v>840490767713</v>
      </c>
      <c r="C360" s="110" t="s">
        <v>6179</v>
      </c>
      <c r="D360" s="110" t="s">
        <v>6180</v>
      </c>
      <c r="E360" s="104" t="e" cm="1">
        <f t="array" ref="E360">_xlfn.XLOOKUP(C360,Master!E1:E2386,Master!H1:H2386)</f>
        <v>#N/A</v>
      </c>
      <c r="F360" s="110" t="s">
        <v>6181</v>
      </c>
      <c r="G360" s="110" t="s">
        <v>1287</v>
      </c>
      <c r="H360" s="105" t="s">
        <v>5453</v>
      </c>
      <c r="I360" s="105" t="s">
        <v>5453</v>
      </c>
      <c r="J360" s="105" t="s">
        <v>5442</v>
      </c>
      <c r="K360" s="104"/>
      <c r="L360" s="104"/>
      <c r="M360" s="106" cm="1">
        <f t="array" ref="M360">SUM(N360/2)</f>
        <v>15</v>
      </c>
      <c r="N360" s="59">
        <v>30</v>
      </c>
      <c r="O360" s="59">
        <v>30</v>
      </c>
      <c r="P360" s="106"/>
      <c r="Q360" s="106"/>
      <c r="R360" s="106"/>
      <c r="S360" s="105" t="s">
        <v>5454</v>
      </c>
      <c r="T360" s="111" t="s">
        <v>5444</v>
      </c>
      <c r="U360" s="51"/>
      <c r="V360" s="61"/>
      <c r="W360" s="61"/>
      <c r="X360" s="61"/>
      <c r="Y360" s="61"/>
      <c r="Z360" s="53">
        <f t="shared" si="5"/>
        <v>0</v>
      </c>
    </row>
    <row r="361" spans="1:26" ht="16" customHeight="1" x14ac:dyDescent="0.2">
      <c r="A361" s="2"/>
      <c r="B361" s="109">
        <v>840490767652</v>
      </c>
      <c r="C361" s="110" t="s">
        <v>6182</v>
      </c>
      <c r="D361" s="110" t="s">
        <v>6183</v>
      </c>
      <c r="E361" s="104" t="e" cm="1">
        <f t="array" ref="E361">_xlfn.XLOOKUP(C361,Master!E1:E2386,Master!H1:H2386)</f>
        <v>#N/A</v>
      </c>
      <c r="F361" s="110" t="s">
        <v>6184</v>
      </c>
      <c r="G361" s="110" t="s">
        <v>1287</v>
      </c>
      <c r="H361" s="105" t="s">
        <v>5453</v>
      </c>
      <c r="I361" s="105" t="s">
        <v>5453</v>
      </c>
      <c r="J361" s="105" t="s">
        <v>5442</v>
      </c>
      <c r="K361" s="104"/>
      <c r="L361" s="104"/>
      <c r="M361" s="106" cm="1">
        <f t="array" ref="M361">SUM(N361/2)</f>
        <v>15</v>
      </c>
      <c r="N361" s="59">
        <v>30</v>
      </c>
      <c r="O361" s="59">
        <v>30</v>
      </c>
      <c r="P361" s="106"/>
      <c r="Q361" s="106"/>
      <c r="R361" s="106"/>
      <c r="S361" s="105" t="s">
        <v>5454</v>
      </c>
      <c r="T361" s="111" t="s">
        <v>5444</v>
      </c>
      <c r="U361" s="51"/>
      <c r="V361" s="61"/>
      <c r="W361" s="61"/>
      <c r="X361" s="61"/>
      <c r="Y361" s="61"/>
      <c r="Z361" s="53">
        <f t="shared" si="5"/>
        <v>0</v>
      </c>
    </row>
    <row r="362" spans="1:26" ht="16" customHeight="1" x14ac:dyDescent="0.2">
      <c r="A362" s="2"/>
      <c r="B362" s="109">
        <v>840490767669</v>
      </c>
      <c r="C362" s="110" t="s">
        <v>6185</v>
      </c>
      <c r="D362" s="110" t="s">
        <v>6186</v>
      </c>
      <c r="E362" s="104" t="e" cm="1">
        <f t="array" ref="E362">_xlfn.XLOOKUP(C362,Master!E1:E2386,Master!H1:H2386)</f>
        <v>#N/A</v>
      </c>
      <c r="F362" s="110" t="s">
        <v>6181</v>
      </c>
      <c r="G362" s="110" t="s">
        <v>1287</v>
      </c>
      <c r="H362" s="105" t="s">
        <v>5453</v>
      </c>
      <c r="I362" s="105" t="s">
        <v>5453</v>
      </c>
      <c r="J362" s="105" t="s">
        <v>5442</v>
      </c>
      <c r="K362" s="104"/>
      <c r="L362" s="104"/>
      <c r="M362" s="106" cm="1">
        <f t="array" ref="M362">SUM(N362/2)</f>
        <v>15</v>
      </c>
      <c r="N362" s="59">
        <v>30</v>
      </c>
      <c r="O362" s="59">
        <v>30</v>
      </c>
      <c r="P362" s="106"/>
      <c r="Q362" s="106"/>
      <c r="R362" s="106"/>
      <c r="S362" s="105" t="s">
        <v>5454</v>
      </c>
      <c r="T362" s="111" t="s">
        <v>5444</v>
      </c>
      <c r="U362" s="51"/>
      <c r="V362" s="61"/>
      <c r="W362" s="61"/>
      <c r="X362" s="61"/>
      <c r="Y362" s="61"/>
      <c r="Z362" s="53">
        <f t="shared" si="5"/>
        <v>0</v>
      </c>
    </row>
    <row r="363" spans="1:26" ht="16" customHeight="1" x14ac:dyDescent="0.2">
      <c r="A363" s="2"/>
      <c r="B363" s="109">
        <v>840490767676</v>
      </c>
      <c r="C363" s="110" t="s">
        <v>6187</v>
      </c>
      <c r="D363" s="110" t="s">
        <v>6188</v>
      </c>
      <c r="E363" s="104" t="e" cm="1">
        <f t="array" ref="E363">_xlfn.XLOOKUP(C363,Master!E1:E2386,Master!H1:H2386)</f>
        <v>#N/A</v>
      </c>
      <c r="F363" s="110" t="s">
        <v>6189</v>
      </c>
      <c r="G363" s="110" t="s">
        <v>1287</v>
      </c>
      <c r="H363" s="105" t="s">
        <v>5453</v>
      </c>
      <c r="I363" s="105" t="s">
        <v>5453</v>
      </c>
      <c r="J363" s="105" t="s">
        <v>5442</v>
      </c>
      <c r="K363" s="104"/>
      <c r="L363" s="104"/>
      <c r="M363" s="106" cm="1">
        <f t="array" ref="M363">SUM(N363/2)</f>
        <v>15</v>
      </c>
      <c r="N363" s="59">
        <v>30</v>
      </c>
      <c r="O363" s="59">
        <v>30</v>
      </c>
      <c r="P363" s="106"/>
      <c r="Q363" s="106"/>
      <c r="R363" s="106"/>
      <c r="S363" s="105" t="s">
        <v>5454</v>
      </c>
      <c r="T363" s="111" t="s">
        <v>5444</v>
      </c>
      <c r="U363" s="51"/>
      <c r="V363" s="61"/>
      <c r="W363" s="61"/>
      <c r="X363" s="61"/>
      <c r="Y363" s="61"/>
      <c r="Z363" s="53">
        <f t="shared" si="5"/>
        <v>0</v>
      </c>
    </row>
    <row r="364" spans="1:26" ht="16" customHeight="1" x14ac:dyDescent="0.2">
      <c r="A364" s="2"/>
      <c r="B364" s="109">
        <v>840490767683</v>
      </c>
      <c r="C364" s="110" t="s">
        <v>6190</v>
      </c>
      <c r="D364" s="110" t="s">
        <v>6191</v>
      </c>
      <c r="E364" s="104" t="e" cm="1">
        <f t="array" ref="E364">_xlfn.XLOOKUP(C364,Master!E1:E2386,Master!H1:H2386)</f>
        <v>#N/A</v>
      </c>
      <c r="F364" s="110" t="s">
        <v>6192</v>
      </c>
      <c r="G364" s="110" t="s">
        <v>1287</v>
      </c>
      <c r="H364" s="105" t="s">
        <v>5453</v>
      </c>
      <c r="I364" s="105" t="s">
        <v>5453</v>
      </c>
      <c r="J364" s="105" t="s">
        <v>5442</v>
      </c>
      <c r="K364" s="104"/>
      <c r="L364" s="104"/>
      <c r="M364" s="106" cm="1">
        <f t="array" ref="M364">SUM(N364/2)</f>
        <v>15</v>
      </c>
      <c r="N364" s="59">
        <v>30</v>
      </c>
      <c r="O364" s="59">
        <v>30</v>
      </c>
      <c r="P364" s="106"/>
      <c r="Q364" s="106"/>
      <c r="R364" s="106"/>
      <c r="S364" s="105" t="s">
        <v>5454</v>
      </c>
      <c r="T364" s="111" t="s">
        <v>5444</v>
      </c>
      <c r="U364" s="51"/>
      <c r="V364" s="61"/>
      <c r="W364" s="61"/>
      <c r="X364" s="61"/>
      <c r="Y364" s="61"/>
      <c r="Z364" s="53">
        <f t="shared" si="5"/>
        <v>0</v>
      </c>
    </row>
    <row r="365" spans="1:26" ht="16" customHeight="1" x14ac:dyDescent="0.2">
      <c r="A365" s="2"/>
      <c r="B365" s="109">
        <v>840490767690</v>
      </c>
      <c r="C365" s="110" t="s">
        <v>6193</v>
      </c>
      <c r="D365" s="110" t="s">
        <v>6194</v>
      </c>
      <c r="E365" s="104" t="e" cm="1">
        <f t="array" ref="E365">_xlfn.XLOOKUP(C365,Master!E1:E2386,Master!H1:H2386)</f>
        <v>#N/A</v>
      </c>
      <c r="F365" s="110" t="s">
        <v>6195</v>
      </c>
      <c r="G365" s="110" t="s">
        <v>1287</v>
      </c>
      <c r="H365" s="105" t="s">
        <v>5453</v>
      </c>
      <c r="I365" s="105" t="s">
        <v>5453</v>
      </c>
      <c r="J365" s="105" t="s">
        <v>5442</v>
      </c>
      <c r="K365" s="104"/>
      <c r="L365" s="104"/>
      <c r="M365" s="106" cm="1">
        <f t="array" ref="M365">SUM(N365/2)</f>
        <v>15</v>
      </c>
      <c r="N365" s="59">
        <v>30</v>
      </c>
      <c r="O365" s="59">
        <v>30</v>
      </c>
      <c r="P365" s="106"/>
      <c r="Q365" s="106"/>
      <c r="R365" s="106"/>
      <c r="S365" s="105" t="s">
        <v>5454</v>
      </c>
      <c r="T365" s="111" t="s">
        <v>5444</v>
      </c>
      <c r="U365" s="51"/>
      <c r="V365" s="61"/>
      <c r="W365" s="61"/>
      <c r="X365" s="61"/>
      <c r="Y365" s="61"/>
      <c r="Z365" s="53">
        <f t="shared" si="5"/>
        <v>0</v>
      </c>
    </row>
    <row r="366" spans="1:26" ht="16" customHeight="1" x14ac:dyDescent="0.2">
      <c r="A366" s="2"/>
      <c r="B366" s="109">
        <v>840490767706</v>
      </c>
      <c r="C366" s="110" t="s">
        <v>6196</v>
      </c>
      <c r="D366" s="110" t="s">
        <v>6197</v>
      </c>
      <c r="E366" s="104" t="e" cm="1">
        <f t="array" ref="E366">_xlfn.XLOOKUP(C366,Master!E1:E2386,Master!H1:H2386)</f>
        <v>#N/A</v>
      </c>
      <c r="F366" s="110" t="s">
        <v>6198</v>
      </c>
      <c r="G366" s="110" t="s">
        <v>1287</v>
      </c>
      <c r="H366" s="105" t="s">
        <v>5453</v>
      </c>
      <c r="I366" s="105" t="s">
        <v>5453</v>
      </c>
      <c r="J366" s="105" t="s">
        <v>5442</v>
      </c>
      <c r="K366" s="104"/>
      <c r="L366" s="104"/>
      <c r="M366" s="106" cm="1">
        <f t="array" ref="M366">SUM(N366/2)</f>
        <v>15</v>
      </c>
      <c r="N366" s="59">
        <v>30</v>
      </c>
      <c r="O366" s="59">
        <v>30</v>
      </c>
      <c r="P366" s="106"/>
      <c r="Q366" s="106"/>
      <c r="R366" s="106"/>
      <c r="S366" s="105" t="s">
        <v>5454</v>
      </c>
      <c r="T366" s="111" t="s">
        <v>5444</v>
      </c>
      <c r="U366" s="51"/>
      <c r="V366" s="61"/>
      <c r="W366" s="61"/>
      <c r="X366" s="61"/>
      <c r="Y366" s="61"/>
      <c r="Z366" s="53">
        <f t="shared" si="5"/>
        <v>0</v>
      </c>
    </row>
    <row r="367" spans="1:26" ht="16" customHeight="1" x14ac:dyDescent="0.2">
      <c r="A367" s="2"/>
      <c r="B367" s="109">
        <v>840490704565</v>
      </c>
      <c r="C367" s="110" t="s">
        <v>6199</v>
      </c>
      <c r="D367" s="110" t="s">
        <v>6200</v>
      </c>
      <c r="E367" s="104" t="e" cm="1">
        <f t="array" ref="E367">_xlfn.XLOOKUP(C367,Master!E1:E2386,Master!H1:H2386)</f>
        <v>#N/A</v>
      </c>
      <c r="F367" s="110" t="s">
        <v>6201</v>
      </c>
      <c r="G367" s="110" t="s">
        <v>1287</v>
      </c>
      <c r="H367" s="105" t="s">
        <v>5453</v>
      </c>
      <c r="I367" s="105" t="s">
        <v>5453</v>
      </c>
      <c r="J367" s="105" t="s">
        <v>5442</v>
      </c>
      <c r="K367" s="104"/>
      <c r="L367" s="104"/>
      <c r="M367" s="106" cm="1">
        <f t="array" ref="M367">SUM(N367/2)</f>
        <v>15</v>
      </c>
      <c r="N367" s="59">
        <v>30</v>
      </c>
      <c r="O367" s="59">
        <v>30</v>
      </c>
      <c r="P367" s="106"/>
      <c r="Q367" s="106"/>
      <c r="R367" s="106"/>
      <c r="S367" s="105" t="s">
        <v>5454</v>
      </c>
      <c r="T367" s="111" t="s">
        <v>5444</v>
      </c>
      <c r="U367" s="51"/>
      <c r="V367" s="61"/>
      <c r="W367" s="61"/>
      <c r="X367" s="61"/>
      <c r="Y367" s="61"/>
      <c r="Z367" s="53">
        <f t="shared" si="5"/>
        <v>0</v>
      </c>
    </row>
    <row r="368" spans="1:26" ht="16" customHeight="1" x14ac:dyDescent="0.2">
      <c r="A368" s="2"/>
      <c r="B368" s="109">
        <v>840490704572</v>
      </c>
      <c r="C368" s="110" t="s">
        <v>6202</v>
      </c>
      <c r="D368" s="110" t="s">
        <v>6203</v>
      </c>
      <c r="E368" s="104" t="e" cm="1">
        <f t="array" ref="E368">_xlfn.XLOOKUP(C368,Master!E1:E2386,Master!H1:H2386)</f>
        <v>#N/A</v>
      </c>
      <c r="F368" s="110" t="s">
        <v>6189</v>
      </c>
      <c r="G368" s="110" t="s">
        <v>1287</v>
      </c>
      <c r="H368" s="105" t="s">
        <v>5453</v>
      </c>
      <c r="I368" s="105" t="s">
        <v>5453</v>
      </c>
      <c r="J368" s="105" t="s">
        <v>5442</v>
      </c>
      <c r="K368" s="104"/>
      <c r="L368" s="104"/>
      <c r="M368" s="106" cm="1">
        <f t="array" ref="M368">SUM(N368/2)</f>
        <v>15</v>
      </c>
      <c r="N368" s="59">
        <v>30</v>
      </c>
      <c r="O368" s="59">
        <v>30</v>
      </c>
      <c r="P368" s="106"/>
      <c r="Q368" s="106"/>
      <c r="R368" s="106"/>
      <c r="S368" s="105" t="s">
        <v>5454</v>
      </c>
      <c r="T368" s="111" t="s">
        <v>5444</v>
      </c>
      <c r="U368" s="51"/>
      <c r="V368" s="61"/>
      <c r="W368" s="61"/>
      <c r="X368" s="61"/>
      <c r="Y368" s="61"/>
      <c r="Z368" s="53">
        <f t="shared" si="5"/>
        <v>0</v>
      </c>
    </row>
    <row r="369" spans="1:26" ht="16" customHeight="1" x14ac:dyDescent="0.2">
      <c r="A369" s="2"/>
      <c r="B369" s="109">
        <v>840490704589</v>
      </c>
      <c r="C369" s="110" t="s">
        <v>6204</v>
      </c>
      <c r="D369" s="110" t="s">
        <v>6205</v>
      </c>
      <c r="E369" s="104" t="e" cm="1">
        <f t="array" ref="E369">_xlfn.XLOOKUP(C369,Master!E1:E2386,Master!H1:H2386)</f>
        <v>#N/A</v>
      </c>
      <c r="F369" s="110" t="s">
        <v>6206</v>
      </c>
      <c r="G369" s="110" t="s">
        <v>1287</v>
      </c>
      <c r="H369" s="105" t="s">
        <v>5453</v>
      </c>
      <c r="I369" s="105" t="s">
        <v>5453</v>
      </c>
      <c r="J369" s="105" t="s">
        <v>5442</v>
      </c>
      <c r="K369" s="104"/>
      <c r="L369" s="104"/>
      <c r="M369" s="106" cm="1">
        <f t="array" ref="M369">SUM(N369/2)</f>
        <v>15</v>
      </c>
      <c r="N369" s="59">
        <v>30</v>
      </c>
      <c r="O369" s="59">
        <v>30</v>
      </c>
      <c r="P369" s="106"/>
      <c r="Q369" s="106"/>
      <c r="R369" s="106"/>
      <c r="S369" s="105" t="s">
        <v>5454</v>
      </c>
      <c r="T369" s="111" t="s">
        <v>5444</v>
      </c>
      <c r="U369" s="51"/>
      <c r="V369" s="61"/>
      <c r="W369" s="61"/>
      <c r="X369" s="61"/>
      <c r="Y369" s="61"/>
      <c r="Z369" s="53">
        <f t="shared" si="5"/>
        <v>0</v>
      </c>
    </row>
    <row r="370" spans="1:26" ht="16" customHeight="1" x14ac:dyDescent="0.2">
      <c r="A370" s="2"/>
      <c r="B370" s="109">
        <v>840490704596</v>
      </c>
      <c r="C370" s="110" t="s">
        <v>6207</v>
      </c>
      <c r="D370" s="110" t="s">
        <v>6208</v>
      </c>
      <c r="E370" s="104" t="e" cm="1">
        <f t="array" ref="E370">_xlfn.XLOOKUP(C370,Master!E1:E2386,Master!H1:H2386)</f>
        <v>#N/A</v>
      </c>
      <c r="F370" s="110" t="s">
        <v>1900</v>
      </c>
      <c r="G370" s="110" t="s">
        <v>1287</v>
      </c>
      <c r="H370" s="105" t="s">
        <v>5453</v>
      </c>
      <c r="I370" s="105" t="s">
        <v>5453</v>
      </c>
      <c r="J370" s="105" t="s">
        <v>5442</v>
      </c>
      <c r="K370" s="104"/>
      <c r="L370" s="104"/>
      <c r="M370" s="106" cm="1">
        <f t="array" ref="M370">SUM(N370/2)</f>
        <v>15</v>
      </c>
      <c r="N370" s="59">
        <v>30</v>
      </c>
      <c r="O370" s="59">
        <v>30</v>
      </c>
      <c r="P370" s="106"/>
      <c r="Q370" s="106"/>
      <c r="R370" s="106"/>
      <c r="S370" s="105" t="s">
        <v>5454</v>
      </c>
      <c r="T370" s="111" t="s">
        <v>5444</v>
      </c>
      <c r="U370" s="51"/>
      <c r="V370" s="61"/>
      <c r="W370" s="61"/>
      <c r="X370" s="61"/>
      <c r="Y370" s="61"/>
      <c r="Z370" s="53">
        <f t="shared" si="5"/>
        <v>0</v>
      </c>
    </row>
    <row r="371" spans="1:26" ht="16" customHeight="1" x14ac:dyDescent="0.2">
      <c r="A371" s="2"/>
      <c r="B371" s="109">
        <v>840490704602</v>
      </c>
      <c r="C371" s="110" t="s">
        <v>6209</v>
      </c>
      <c r="D371" s="110" t="s">
        <v>6210</v>
      </c>
      <c r="E371" s="104" t="e" cm="1">
        <f t="array" ref="E371">_xlfn.XLOOKUP(C371,Master!E1:E2386,Master!H1:H2386)</f>
        <v>#N/A</v>
      </c>
      <c r="F371" s="110" t="s">
        <v>6044</v>
      </c>
      <c r="G371" s="110" t="s">
        <v>1287</v>
      </c>
      <c r="H371" s="105" t="s">
        <v>5453</v>
      </c>
      <c r="I371" s="105" t="s">
        <v>5453</v>
      </c>
      <c r="J371" s="105" t="s">
        <v>5442</v>
      </c>
      <c r="K371" s="104"/>
      <c r="L371" s="104"/>
      <c r="M371" s="106" cm="1">
        <f t="array" ref="M371">SUM(N371/2)</f>
        <v>15</v>
      </c>
      <c r="N371" s="59">
        <v>30</v>
      </c>
      <c r="O371" s="59">
        <v>30</v>
      </c>
      <c r="P371" s="106"/>
      <c r="Q371" s="106"/>
      <c r="R371" s="106"/>
      <c r="S371" s="105" t="s">
        <v>5454</v>
      </c>
      <c r="T371" s="111" t="s">
        <v>5444</v>
      </c>
      <c r="U371" s="51"/>
      <c r="V371" s="61"/>
      <c r="W371" s="61"/>
      <c r="X371" s="61"/>
      <c r="Y371" s="61"/>
      <c r="Z371" s="53">
        <f t="shared" si="5"/>
        <v>0</v>
      </c>
    </row>
    <row r="372" spans="1:26" ht="16" customHeight="1" x14ac:dyDescent="0.2">
      <c r="A372" s="2"/>
      <c r="B372" s="109">
        <v>840490704619</v>
      </c>
      <c r="C372" s="110" t="s">
        <v>6211</v>
      </c>
      <c r="D372" s="110" t="s">
        <v>6212</v>
      </c>
      <c r="E372" s="104" t="e" cm="1">
        <f t="array" ref="E372">_xlfn.XLOOKUP(C372,Master!E1:E2386,Master!H1:H2386)</f>
        <v>#N/A</v>
      </c>
      <c r="F372" s="110" t="s">
        <v>6213</v>
      </c>
      <c r="G372" s="110" t="s">
        <v>1287</v>
      </c>
      <c r="H372" s="105" t="s">
        <v>5453</v>
      </c>
      <c r="I372" s="105" t="s">
        <v>5453</v>
      </c>
      <c r="J372" s="105" t="s">
        <v>5442</v>
      </c>
      <c r="K372" s="104"/>
      <c r="L372" s="104"/>
      <c r="M372" s="106" cm="1">
        <f t="array" ref="M372">SUM(N372/2)</f>
        <v>15</v>
      </c>
      <c r="N372" s="59">
        <v>30</v>
      </c>
      <c r="O372" s="59">
        <v>30</v>
      </c>
      <c r="P372" s="106"/>
      <c r="Q372" s="106"/>
      <c r="R372" s="106"/>
      <c r="S372" s="105" t="s">
        <v>5454</v>
      </c>
      <c r="T372" s="111" t="s">
        <v>5444</v>
      </c>
      <c r="U372" s="51"/>
      <c r="V372" s="61"/>
      <c r="W372" s="61"/>
      <c r="X372" s="61"/>
      <c r="Y372" s="61"/>
      <c r="Z372" s="53">
        <f t="shared" si="5"/>
        <v>0</v>
      </c>
    </row>
    <row r="373" spans="1:26" ht="16" customHeight="1" x14ac:dyDescent="0.2">
      <c r="A373" s="2"/>
      <c r="B373" s="109">
        <v>840490704626</v>
      </c>
      <c r="C373" s="110" t="s">
        <v>6214</v>
      </c>
      <c r="D373" s="110" t="s">
        <v>6215</v>
      </c>
      <c r="E373" s="104" t="e" cm="1">
        <f t="array" ref="E373">_xlfn.XLOOKUP(C373,Master!E1:E2386,Master!H1:H2386)</f>
        <v>#N/A</v>
      </c>
      <c r="F373" s="110" t="s">
        <v>6216</v>
      </c>
      <c r="G373" s="110" t="s">
        <v>1287</v>
      </c>
      <c r="H373" s="105" t="s">
        <v>5453</v>
      </c>
      <c r="I373" s="105" t="s">
        <v>5453</v>
      </c>
      <c r="J373" s="105" t="s">
        <v>5442</v>
      </c>
      <c r="K373" s="104"/>
      <c r="L373" s="104"/>
      <c r="M373" s="106" cm="1">
        <f t="array" ref="M373">SUM(N373/2)</f>
        <v>15</v>
      </c>
      <c r="N373" s="59">
        <v>30</v>
      </c>
      <c r="O373" s="59">
        <v>30</v>
      </c>
      <c r="P373" s="106"/>
      <c r="Q373" s="106"/>
      <c r="R373" s="106"/>
      <c r="S373" s="105" t="s">
        <v>5454</v>
      </c>
      <c r="T373" s="111" t="s">
        <v>5444</v>
      </c>
      <c r="U373" s="51"/>
      <c r="V373" s="61"/>
      <c r="W373" s="61"/>
      <c r="X373" s="61"/>
      <c r="Y373" s="61"/>
      <c r="Z373" s="53">
        <f t="shared" si="5"/>
        <v>0</v>
      </c>
    </row>
    <row r="374" spans="1:26" ht="16" customHeight="1" x14ac:dyDescent="0.2">
      <c r="A374" s="2"/>
      <c r="B374" s="109">
        <v>840490704633</v>
      </c>
      <c r="C374" s="110" t="s">
        <v>6217</v>
      </c>
      <c r="D374" s="110" t="s">
        <v>6218</v>
      </c>
      <c r="E374" s="104" t="e" cm="1">
        <f t="array" ref="E374">_xlfn.XLOOKUP(C374,Master!E1:E2386,Master!H1:H2386)</f>
        <v>#N/A</v>
      </c>
      <c r="F374" s="110" t="s">
        <v>1900</v>
      </c>
      <c r="G374" s="110" t="s">
        <v>1287</v>
      </c>
      <c r="H374" s="105" t="s">
        <v>5453</v>
      </c>
      <c r="I374" s="105" t="s">
        <v>5453</v>
      </c>
      <c r="J374" s="105" t="s">
        <v>5442</v>
      </c>
      <c r="K374" s="104"/>
      <c r="L374" s="104"/>
      <c r="M374" s="106" cm="1">
        <f t="array" ref="M374">SUM(N374/2)</f>
        <v>15</v>
      </c>
      <c r="N374" s="59">
        <v>30</v>
      </c>
      <c r="O374" s="59">
        <v>30</v>
      </c>
      <c r="P374" s="106"/>
      <c r="Q374" s="106"/>
      <c r="R374" s="106"/>
      <c r="S374" s="105" t="s">
        <v>5454</v>
      </c>
      <c r="T374" s="111" t="s">
        <v>5444</v>
      </c>
      <c r="U374" s="51"/>
      <c r="V374" s="61"/>
      <c r="W374" s="61"/>
      <c r="X374" s="61"/>
      <c r="Y374" s="61"/>
      <c r="Z374" s="53">
        <f t="shared" si="5"/>
        <v>0</v>
      </c>
    </row>
    <row r="375" spans="1:26" ht="16" customHeight="1" x14ac:dyDescent="0.2">
      <c r="A375" s="2"/>
      <c r="B375" s="109">
        <v>840490704657</v>
      </c>
      <c r="C375" s="110" t="s">
        <v>6219</v>
      </c>
      <c r="D375" s="110" t="s">
        <v>6220</v>
      </c>
      <c r="E375" s="104" t="e" cm="1">
        <f t="array" ref="E375">_xlfn.XLOOKUP(C375,Master!E1:E2386,Master!H1:H2386)</f>
        <v>#N/A</v>
      </c>
      <c r="F375" s="110" t="s">
        <v>6221</v>
      </c>
      <c r="G375" s="110" t="s">
        <v>1287</v>
      </c>
      <c r="H375" s="105" t="s">
        <v>5453</v>
      </c>
      <c r="I375" s="105" t="s">
        <v>5453</v>
      </c>
      <c r="J375" s="105" t="s">
        <v>5442</v>
      </c>
      <c r="K375" s="104"/>
      <c r="L375" s="104"/>
      <c r="M375" s="106" cm="1">
        <f t="array" ref="M375">SUM(N375/2)</f>
        <v>15</v>
      </c>
      <c r="N375" s="59">
        <v>30</v>
      </c>
      <c r="O375" s="59">
        <v>30</v>
      </c>
      <c r="P375" s="106"/>
      <c r="Q375" s="106"/>
      <c r="R375" s="106"/>
      <c r="S375" s="105" t="s">
        <v>5454</v>
      </c>
      <c r="T375" s="111" t="s">
        <v>5444</v>
      </c>
      <c r="U375" s="51"/>
      <c r="V375" s="61"/>
      <c r="W375" s="61"/>
      <c r="X375" s="61"/>
      <c r="Y375" s="61"/>
      <c r="Z375" s="53">
        <f t="shared" si="5"/>
        <v>0</v>
      </c>
    </row>
    <row r="376" spans="1:26" ht="16" customHeight="1" x14ac:dyDescent="0.2">
      <c r="A376" s="2"/>
      <c r="B376" s="109">
        <v>840490704664</v>
      </c>
      <c r="C376" s="110" t="s">
        <v>6222</v>
      </c>
      <c r="D376" s="110" t="s">
        <v>6223</v>
      </c>
      <c r="E376" s="104" t="e" cm="1">
        <f t="array" ref="E376">_xlfn.XLOOKUP(C376,Master!E1:E2386,Master!H1:H2386)</f>
        <v>#N/A</v>
      </c>
      <c r="F376" s="110" t="s">
        <v>6181</v>
      </c>
      <c r="G376" s="110" t="s">
        <v>1287</v>
      </c>
      <c r="H376" s="105" t="s">
        <v>5453</v>
      </c>
      <c r="I376" s="105" t="s">
        <v>5453</v>
      </c>
      <c r="J376" s="105" t="s">
        <v>5442</v>
      </c>
      <c r="K376" s="104"/>
      <c r="L376" s="104"/>
      <c r="M376" s="106" cm="1">
        <f t="array" ref="M376">SUM(N376/2)</f>
        <v>15</v>
      </c>
      <c r="N376" s="59">
        <v>30</v>
      </c>
      <c r="O376" s="59">
        <v>30</v>
      </c>
      <c r="P376" s="106"/>
      <c r="Q376" s="106"/>
      <c r="R376" s="106"/>
      <c r="S376" s="105" t="s">
        <v>5454</v>
      </c>
      <c r="T376" s="111" t="s">
        <v>5444</v>
      </c>
      <c r="U376" s="51"/>
      <c r="V376" s="61"/>
      <c r="W376" s="61"/>
      <c r="X376" s="61"/>
      <c r="Y376" s="61"/>
      <c r="Z376" s="53">
        <f t="shared" si="5"/>
        <v>0</v>
      </c>
    </row>
    <row r="377" spans="1:26" ht="16" customHeight="1" x14ac:dyDescent="0.2">
      <c r="A377" s="2"/>
      <c r="B377" s="109">
        <v>840490704671</v>
      </c>
      <c r="C377" s="110" t="s">
        <v>6224</v>
      </c>
      <c r="D377" s="110" t="s">
        <v>6225</v>
      </c>
      <c r="E377" s="104" t="e" cm="1">
        <f t="array" ref="E377">_xlfn.XLOOKUP(C377,Master!E1:E2386,Master!H1:H2386)</f>
        <v>#N/A</v>
      </c>
      <c r="F377" s="110" t="s">
        <v>6184</v>
      </c>
      <c r="G377" s="110" t="s">
        <v>1287</v>
      </c>
      <c r="H377" s="105" t="s">
        <v>5453</v>
      </c>
      <c r="I377" s="105" t="s">
        <v>5453</v>
      </c>
      <c r="J377" s="105" t="s">
        <v>5442</v>
      </c>
      <c r="K377" s="104"/>
      <c r="L377" s="104"/>
      <c r="M377" s="106" cm="1">
        <f t="array" ref="M377">SUM(N377/2)</f>
        <v>15</v>
      </c>
      <c r="N377" s="59">
        <v>30</v>
      </c>
      <c r="O377" s="59">
        <v>30</v>
      </c>
      <c r="P377" s="106"/>
      <c r="Q377" s="106"/>
      <c r="R377" s="106"/>
      <c r="S377" s="105" t="s">
        <v>5454</v>
      </c>
      <c r="T377" s="111" t="s">
        <v>5444</v>
      </c>
      <c r="U377" s="51"/>
      <c r="V377" s="61"/>
      <c r="W377" s="61"/>
      <c r="X377" s="61"/>
      <c r="Y377" s="61"/>
      <c r="Z377" s="53">
        <f t="shared" si="5"/>
        <v>0</v>
      </c>
    </row>
    <row r="378" spans="1:26" ht="16" customHeight="1" x14ac:dyDescent="0.2">
      <c r="A378" s="2"/>
      <c r="B378" s="109">
        <v>840490704688</v>
      </c>
      <c r="C378" s="110" t="s">
        <v>6226</v>
      </c>
      <c r="D378" s="110" t="s">
        <v>6227</v>
      </c>
      <c r="E378" s="104" t="e" cm="1">
        <f t="array" ref="E378">_xlfn.XLOOKUP(C378,Master!E1:E2386,Master!H1:H2386)</f>
        <v>#N/A</v>
      </c>
      <c r="F378" s="110" t="s">
        <v>6228</v>
      </c>
      <c r="G378" s="110" t="s">
        <v>1287</v>
      </c>
      <c r="H378" s="105" t="s">
        <v>5453</v>
      </c>
      <c r="I378" s="105" t="s">
        <v>5453</v>
      </c>
      <c r="J378" s="105" t="s">
        <v>5442</v>
      </c>
      <c r="K378" s="104"/>
      <c r="L378" s="104"/>
      <c r="M378" s="106" cm="1">
        <f t="array" ref="M378">SUM(N378/2)</f>
        <v>15</v>
      </c>
      <c r="N378" s="59">
        <v>30</v>
      </c>
      <c r="O378" s="59">
        <v>30</v>
      </c>
      <c r="P378" s="106"/>
      <c r="Q378" s="106"/>
      <c r="R378" s="106"/>
      <c r="S378" s="105" t="s">
        <v>5454</v>
      </c>
      <c r="T378" s="111" t="s">
        <v>5444</v>
      </c>
      <c r="U378" s="51"/>
      <c r="V378" s="61"/>
      <c r="W378" s="61"/>
      <c r="X378" s="61"/>
      <c r="Y378" s="61"/>
      <c r="Z378" s="53">
        <f t="shared" si="5"/>
        <v>0</v>
      </c>
    </row>
    <row r="379" spans="1:26" ht="16" customHeight="1" x14ac:dyDescent="0.2">
      <c r="A379" s="2"/>
      <c r="B379" s="109">
        <v>840490704695</v>
      </c>
      <c r="C379" s="110" t="s">
        <v>6229</v>
      </c>
      <c r="D379" s="110" t="s">
        <v>6230</v>
      </c>
      <c r="E379" s="104" t="e" cm="1">
        <f t="array" ref="E379">_xlfn.XLOOKUP(C379,Master!E1:E2386,Master!H1:H2386)</f>
        <v>#N/A</v>
      </c>
      <c r="F379" s="110" t="s">
        <v>6231</v>
      </c>
      <c r="G379" s="110" t="s">
        <v>1287</v>
      </c>
      <c r="H379" s="105" t="s">
        <v>5453</v>
      </c>
      <c r="I379" s="105" t="s">
        <v>5453</v>
      </c>
      <c r="J379" s="105" t="s">
        <v>5442</v>
      </c>
      <c r="K379" s="104"/>
      <c r="L379" s="104"/>
      <c r="M379" s="106" cm="1">
        <f t="array" ref="M379">SUM(N379/2)</f>
        <v>15</v>
      </c>
      <c r="N379" s="59">
        <v>30</v>
      </c>
      <c r="O379" s="59">
        <v>30</v>
      </c>
      <c r="P379" s="106"/>
      <c r="Q379" s="106"/>
      <c r="R379" s="106"/>
      <c r="S379" s="105" t="s">
        <v>5454</v>
      </c>
      <c r="T379" s="111" t="s">
        <v>5444</v>
      </c>
      <c r="U379" s="51"/>
      <c r="V379" s="61"/>
      <c r="W379" s="61"/>
      <c r="X379" s="61"/>
      <c r="Y379" s="61"/>
      <c r="Z379" s="53">
        <f t="shared" si="5"/>
        <v>0</v>
      </c>
    </row>
    <row r="380" spans="1:26" ht="16" customHeight="1" x14ac:dyDescent="0.2">
      <c r="A380" s="2"/>
      <c r="B380" s="109">
        <v>840490704701</v>
      </c>
      <c r="C380" s="110" t="s">
        <v>6232</v>
      </c>
      <c r="D380" s="110" t="s">
        <v>6233</v>
      </c>
      <c r="E380" s="104" t="e" cm="1">
        <f t="array" ref="E380">_xlfn.XLOOKUP(C380,Master!E1:E2386,Master!H1:H2386)</f>
        <v>#N/A</v>
      </c>
      <c r="F380" s="110" t="s">
        <v>6228</v>
      </c>
      <c r="G380" s="110" t="s">
        <v>1287</v>
      </c>
      <c r="H380" s="105" t="s">
        <v>5453</v>
      </c>
      <c r="I380" s="105" t="s">
        <v>5453</v>
      </c>
      <c r="J380" s="105" t="s">
        <v>5442</v>
      </c>
      <c r="K380" s="104"/>
      <c r="L380" s="104"/>
      <c r="M380" s="106" cm="1">
        <f t="array" ref="M380">SUM(N380/2)</f>
        <v>15</v>
      </c>
      <c r="N380" s="59">
        <v>30</v>
      </c>
      <c r="O380" s="59">
        <v>30</v>
      </c>
      <c r="P380" s="106"/>
      <c r="Q380" s="106"/>
      <c r="R380" s="106"/>
      <c r="S380" s="105" t="s">
        <v>5454</v>
      </c>
      <c r="T380" s="111" t="s">
        <v>5444</v>
      </c>
      <c r="U380" s="51"/>
      <c r="V380" s="61"/>
      <c r="W380" s="61"/>
      <c r="X380" s="61"/>
      <c r="Y380" s="61"/>
      <c r="Z380" s="53">
        <f t="shared" si="5"/>
        <v>0</v>
      </c>
    </row>
    <row r="381" spans="1:26" ht="16" customHeight="1" x14ac:dyDescent="0.2">
      <c r="A381" s="2"/>
      <c r="B381" s="109">
        <v>840490704718</v>
      </c>
      <c r="C381" s="110" t="s">
        <v>6234</v>
      </c>
      <c r="D381" s="110" t="s">
        <v>6235</v>
      </c>
      <c r="E381" s="104" t="e" cm="1">
        <f t="array" ref="E381">_xlfn.XLOOKUP(C381,Master!E1:E2386,Master!H1:H2386)</f>
        <v>#N/A</v>
      </c>
      <c r="F381" s="110" t="s">
        <v>6236</v>
      </c>
      <c r="G381" s="110" t="s">
        <v>1287</v>
      </c>
      <c r="H381" s="105" t="s">
        <v>5453</v>
      </c>
      <c r="I381" s="105" t="s">
        <v>5453</v>
      </c>
      <c r="J381" s="105" t="s">
        <v>5442</v>
      </c>
      <c r="K381" s="104"/>
      <c r="L381" s="104"/>
      <c r="M381" s="106" cm="1">
        <f t="array" ref="M381">SUM(N381/2)</f>
        <v>15</v>
      </c>
      <c r="N381" s="59">
        <v>30</v>
      </c>
      <c r="O381" s="59">
        <v>30</v>
      </c>
      <c r="P381" s="106"/>
      <c r="Q381" s="106"/>
      <c r="R381" s="106"/>
      <c r="S381" s="105" t="s">
        <v>5454</v>
      </c>
      <c r="T381" s="111" t="s">
        <v>5444</v>
      </c>
      <c r="U381" s="51"/>
      <c r="V381" s="61"/>
      <c r="W381" s="61"/>
      <c r="X381" s="61"/>
      <c r="Y381" s="61"/>
      <c r="Z381" s="53">
        <f t="shared" si="5"/>
        <v>0</v>
      </c>
    </row>
    <row r="382" spans="1:26" ht="16" customHeight="1" x14ac:dyDescent="0.2">
      <c r="A382" s="2"/>
      <c r="B382" s="109">
        <v>840490704725</v>
      </c>
      <c r="C382" s="110" t="s">
        <v>6237</v>
      </c>
      <c r="D382" s="110" t="s">
        <v>6238</v>
      </c>
      <c r="E382" s="104" t="e" cm="1">
        <f t="array" ref="E382">_xlfn.XLOOKUP(C382,Master!E1:E2386,Master!H1:H2386)</f>
        <v>#N/A</v>
      </c>
      <c r="F382" s="110" t="s">
        <v>6239</v>
      </c>
      <c r="G382" s="110" t="s">
        <v>1287</v>
      </c>
      <c r="H382" s="105" t="s">
        <v>5453</v>
      </c>
      <c r="I382" s="105" t="s">
        <v>5453</v>
      </c>
      <c r="J382" s="105" t="s">
        <v>5442</v>
      </c>
      <c r="K382" s="104"/>
      <c r="L382" s="104"/>
      <c r="M382" s="106" cm="1">
        <f t="array" ref="M382">SUM(N382/2)</f>
        <v>15</v>
      </c>
      <c r="N382" s="59">
        <v>30</v>
      </c>
      <c r="O382" s="59">
        <v>30</v>
      </c>
      <c r="P382" s="106"/>
      <c r="Q382" s="106"/>
      <c r="R382" s="106"/>
      <c r="S382" s="105" t="s">
        <v>5454</v>
      </c>
      <c r="T382" s="111" t="s">
        <v>5444</v>
      </c>
      <c r="U382" s="51"/>
      <c r="V382" s="61"/>
      <c r="W382" s="61"/>
      <c r="X382" s="61"/>
      <c r="Y382" s="61"/>
      <c r="Z382" s="53">
        <f t="shared" si="5"/>
        <v>0</v>
      </c>
    </row>
    <row r="383" spans="1:26" ht="16" customHeight="1" x14ac:dyDescent="0.2">
      <c r="A383" s="2"/>
      <c r="B383" s="109">
        <v>840490704732</v>
      </c>
      <c r="C383" s="110" t="s">
        <v>6240</v>
      </c>
      <c r="D383" s="110" t="s">
        <v>6241</v>
      </c>
      <c r="E383" s="104" t="e" cm="1">
        <f t="array" ref="E383">_xlfn.XLOOKUP(C383,Master!E1:E2386,Master!H1:H2386)</f>
        <v>#N/A</v>
      </c>
      <c r="F383" s="110" t="s">
        <v>6242</v>
      </c>
      <c r="G383" s="110" t="s">
        <v>1287</v>
      </c>
      <c r="H383" s="105" t="s">
        <v>5453</v>
      </c>
      <c r="I383" s="105" t="s">
        <v>5453</v>
      </c>
      <c r="J383" s="105" t="s">
        <v>5442</v>
      </c>
      <c r="K383" s="104"/>
      <c r="L383" s="104"/>
      <c r="M383" s="106" cm="1">
        <f t="array" ref="M383">SUM(N383/2)</f>
        <v>15</v>
      </c>
      <c r="N383" s="59">
        <v>30</v>
      </c>
      <c r="O383" s="59">
        <v>30</v>
      </c>
      <c r="P383" s="106"/>
      <c r="Q383" s="106"/>
      <c r="R383" s="106"/>
      <c r="S383" s="105" t="s">
        <v>5454</v>
      </c>
      <c r="T383" s="111" t="s">
        <v>5444</v>
      </c>
      <c r="U383" s="51"/>
      <c r="V383" s="61"/>
      <c r="W383" s="61"/>
      <c r="X383" s="61"/>
      <c r="Y383" s="61"/>
      <c r="Z383" s="53">
        <f t="shared" si="5"/>
        <v>0</v>
      </c>
    </row>
    <row r="384" spans="1:26" ht="16" customHeight="1" x14ac:dyDescent="0.2">
      <c r="A384" s="2"/>
      <c r="B384" s="109">
        <v>840490704749</v>
      </c>
      <c r="C384" s="110" t="s">
        <v>6243</v>
      </c>
      <c r="D384" s="110" t="s">
        <v>6244</v>
      </c>
      <c r="E384" s="104" t="e" cm="1">
        <f t="array" ref="E384">_xlfn.XLOOKUP(C384,Master!E1:E2386,Master!H1:H2386)</f>
        <v>#N/A</v>
      </c>
      <c r="F384" s="110" t="s">
        <v>6245</v>
      </c>
      <c r="G384" s="110" t="s">
        <v>1287</v>
      </c>
      <c r="H384" s="105" t="s">
        <v>5453</v>
      </c>
      <c r="I384" s="105" t="s">
        <v>5453</v>
      </c>
      <c r="J384" s="105" t="s">
        <v>5442</v>
      </c>
      <c r="K384" s="104"/>
      <c r="L384" s="104"/>
      <c r="M384" s="106" cm="1">
        <f t="array" ref="M384">SUM(N384/2)</f>
        <v>15</v>
      </c>
      <c r="N384" s="59">
        <v>30</v>
      </c>
      <c r="O384" s="59">
        <v>30</v>
      </c>
      <c r="P384" s="106"/>
      <c r="Q384" s="106"/>
      <c r="R384" s="106"/>
      <c r="S384" s="105" t="s">
        <v>5454</v>
      </c>
      <c r="T384" s="111" t="s">
        <v>5444</v>
      </c>
      <c r="U384" s="51"/>
      <c r="V384" s="61"/>
      <c r="W384" s="61"/>
      <c r="X384" s="61"/>
      <c r="Y384" s="61"/>
      <c r="Z384" s="53">
        <f t="shared" si="5"/>
        <v>0</v>
      </c>
    </row>
    <row r="385" spans="1:26" ht="16" customHeight="1" x14ac:dyDescent="0.2">
      <c r="A385" s="2"/>
      <c r="B385" s="109">
        <v>840490704756</v>
      </c>
      <c r="C385" s="110" t="s">
        <v>6246</v>
      </c>
      <c r="D385" s="110" t="s">
        <v>6247</v>
      </c>
      <c r="E385" s="104" t="e" cm="1">
        <f t="array" ref="E385">_xlfn.XLOOKUP(C385,Master!E1:E2386,Master!H1:H2386)</f>
        <v>#N/A</v>
      </c>
      <c r="F385" s="110" t="s">
        <v>6245</v>
      </c>
      <c r="G385" s="110" t="s">
        <v>1287</v>
      </c>
      <c r="H385" s="105" t="s">
        <v>5453</v>
      </c>
      <c r="I385" s="105" t="s">
        <v>5453</v>
      </c>
      <c r="J385" s="105" t="s">
        <v>5442</v>
      </c>
      <c r="K385" s="104"/>
      <c r="L385" s="104"/>
      <c r="M385" s="106" cm="1">
        <f t="array" ref="M385">SUM(N385/2)</f>
        <v>15</v>
      </c>
      <c r="N385" s="59">
        <v>30</v>
      </c>
      <c r="O385" s="59">
        <v>30</v>
      </c>
      <c r="P385" s="106"/>
      <c r="Q385" s="106"/>
      <c r="R385" s="106"/>
      <c r="S385" s="105" t="s">
        <v>5454</v>
      </c>
      <c r="T385" s="111" t="s">
        <v>5444</v>
      </c>
      <c r="U385" s="51"/>
      <c r="V385" s="61"/>
      <c r="W385" s="61"/>
      <c r="X385" s="61"/>
      <c r="Y385" s="61"/>
      <c r="Z385" s="53">
        <f t="shared" si="5"/>
        <v>0</v>
      </c>
    </row>
    <row r="386" spans="1:26" ht="16" customHeight="1" x14ac:dyDescent="0.2">
      <c r="A386" s="2"/>
      <c r="B386" s="109">
        <v>840490704763</v>
      </c>
      <c r="C386" s="110" t="s">
        <v>6248</v>
      </c>
      <c r="D386" s="110" t="s">
        <v>6249</v>
      </c>
      <c r="E386" s="104" t="e" cm="1">
        <f t="array" ref="E386">_xlfn.XLOOKUP(C386,Master!E1:E2386,Master!H1:H2386)</f>
        <v>#N/A</v>
      </c>
      <c r="F386" s="110" t="s">
        <v>6250</v>
      </c>
      <c r="G386" s="110" t="s">
        <v>1287</v>
      </c>
      <c r="H386" s="105" t="s">
        <v>5453</v>
      </c>
      <c r="I386" s="105" t="s">
        <v>5453</v>
      </c>
      <c r="J386" s="105" t="s">
        <v>5442</v>
      </c>
      <c r="K386" s="104"/>
      <c r="L386" s="104"/>
      <c r="M386" s="106" cm="1">
        <f t="array" ref="M386">SUM(N386/2)</f>
        <v>15</v>
      </c>
      <c r="N386" s="59">
        <v>30</v>
      </c>
      <c r="O386" s="59">
        <v>30</v>
      </c>
      <c r="P386" s="106"/>
      <c r="Q386" s="106"/>
      <c r="R386" s="106"/>
      <c r="S386" s="105" t="s">
        <v>5454</v>
      </c>
      <c r="T386" s="111" t="s">
        <v>5444</v>
      </c>
      <c r="U386" s="51"/>
      <c r="V386" s="61"/>
      <c r="W386" s="61"/>
      <c r="X386" s="61"/>
      <c r="Y386" s="61"/>
      <c r="Z386" s="53">
        <f t="shared" si="5"/>
        <v>0</v>
      </c>
    </row>
    <row r="387" spans="1:26" ht="16" customHeight="1" x14ac:dyDescent="0.2">
      <c r="A387" s="54"/>
      <c r="B387" s="98"/>
      <c r="C387" s="112"/>
      <c r="D387" s="112"/>
      <c r="E387" s="113" cm="1">
        <f t="array" ref="E387">_xlfn.XLOOKUP(C387,Master!E1:E2386,Master!H1:H2386)</f>
        <v>0</v>
      </c>
      <c r="F387" s="112"/>
      <c r="G387" s="112"/>
      <c r="H387" s="104"/>
      <c r="I387" s="104"/>
      <c r="J387" s="104"/>
      <c r="K387" s="104"/>
      <c r="L387" s="104"/>
      <c r="M387" s="106" cm="1">
        <f t="array" ref="M387">SUM(N387/2)</f>
        <v>0</v>
      </c>
      <c r="N387" s="67"/>
      <c r="O387" s="67"/>
      <c r="P387" s="106"/>
      <c r="Q387" s="106"/>
      <c r="R387" s="106"/>
      <c r="S387" s="104"/>
      <c r="T387" s="114"/>
      <c r="U387" s="51"/>
      <c r="V387" s="61"/>
      <c r="W387" s="61"/>
      <c r="X387" s="61"/>
      <c r="Y387" s="61"/>
      <c r="Z387" s="53">
        <f t="shared" si="5"/>
        <v>0</v>
      </c>
    </row>
    <row r="388" spans="1:26" ht="16" customHeight="1" x14ac:dyDescent="0.2">
      <c r="A388" s="2"/>
      <c r="B388" s="74"/>
      <c r="C388" s="74"/>
      <c r="D388" s="74"/>
      <c r="E388" s="75"/>
      <c r="F388" s="74"/>
      <c r="G388" s="74"/>
      <c r="H388" s="75"/>
      <c r="I388" s="74"/>
      <c r="J388" s="75"/>
      <c r="K388" s="74"/>
      <c r="L388" s="74"/>
      <c r="M388" s="47" cm="1">
        <f t="array" ref="M388">SUM(N388/2)</f>
        <v>0</v>
      </c>
      <c r="N388" s="74"/>
      <c r="O388" s="74"/>
      <c r="P388" s="74"/>
      <c r="Q388" s="74"/>
      <c r="R388" s="74"/>
      <c r="S388" s="76"/>
      <c r="T388" s="43" t="s">
        <v>2407</v>
      </c>
      <c r="U388" s="101"/>
      <c r="V388" s="78" cm="1">
        <f t="array" ref="V388">SUM(V7:V387)</f>
        <v>0</v>
      </c>
      <c r="W388" s="78" cm="1">
        <f t="array" ref="W388">SUM(W7:W387)</f>
        <v>0</v>
      </c>
      <c r="X388" s="78" cm="1">
        <f t="array" ref="X388">SUM(X7:X387)</f>
        <v>0</v>
      </c>
      <c r="Y388" s="78" cm="1">
        <f t="array" ref="Y388">SUM(Y7:Y387)</f>
        <v>0</v>
      </c>
      <c r="Z388" s="79">
        <f>SUM(Z7:Z387)</f>
        <v>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0"/>
  <sheetViews>
    <sheetView showGridLines="0" topLeftCell="M1" workbookViewId="0">
      <selection activeCell="X2" sqref="X2"/>
    </sheetView>
  </sheetViews>
  <sheetFormatPr baseColWidth="10" defaultColWidth="8.83203125" defaultRowHeight="15" customHeight="1" x14ac:dyDescent="0.2"/>
  <cols>
    <col min="1" max="1" width="8.83203125" style="1" customWidth="1"/>
    <col min="2" max="2" width="15.6640625" style="1" customWidth="1"/>
    <col min="3" max="3" width="35.6640625" style="1" customWidth="1"/>
    <col min="4" max="4" width="20.5" style="1" customWidth="1"/>
    <col min="5" max="5" width="122.6640625" style="1" customWidth="1"/>
    <col min="6" max="7" width="8.83203125" style="1" hidden="1" customWidth="1"/>
    <col min="8" max="8" width="25.83203125" style="1" customWidth="1"/>
    <col min="9" max="9" width="21.5" style="1" customWidth="1"/>
    <col min="10" max="10" width="17" style="1" customWidth="1"/>
    <col min="11" max="12" width="8.83203125" style="1" hidden="1" customWidth="1"/>
    <col min="13" max="13" width="15.5" style="1" customWidth="1"/>
    <col min="14" max="14" width="27.1640625" style="1" customWidth="1"/>
    <col min="15" max="15" width="14.5" style="1" customWidth="1"/>
    <col min="16" max="16" width="15.5" style="1" customWidth="1"/>
    <col min="17" max="19" width="8.83203125" style="1" hidden="1" customWidth="1"/>
    <col min="20" max="20" width="23.1640625" style="1" customWidth="1"/>
    <col min="21" max="21" width="15.5" style="1" customWidth="1"/>
    <col min="22" max="22" width="22" style="1" customWidth="1"/>
    <col min="23" max="23" width="2.33203125" style="1" customWidth="1"/>
    <col min="24" max="27" width="14" style="1" customWidth="1"/>
    <col min="28" max="28" width="16.33203125" style="1" customWidth="1"/>
    <col min="29" max="16384" width="8.83203125" style="1"/>
  </cols>
  <sheetData>
    <row r="1" spans="1:28" ht="18" customHeight="1" x14ac:dyDescent="0.25">
      <c r="A1" s="264"/>
      <c r="B1" s="116" t="s">
        <v>6251</v>
      </c>
      <c r="C1" s="117" t="s">
        <v>6252</v>
      </c>
      <c r="D1" s="117" t="s">
        <v>28</v>
      </c>
      <c r="E1" s="117" t="s">
        <v>6253</v>
      </c>
      <c r="F1" s="118"/>
      <c r="G1" s="118"/>
      <c r="H1" s="117" t="s">
        <v>6254</v>
      </c>
      <c r="I1" s="117" t="s">
        <v>33</v>
      </c>
      <c r="J1" s="117" t="s">
        <v>6255</v>
      </c>
      <c r="K1" s="118"/>
      <c r="L1" s="118"/>
      <c r="M1" s="117" t="s">
        <v>6256</v>
      </c>
      <c r="N1" s="119" t="s">
        <v>6257</v>
      </c>
      <c r="O1" s="119" t="s">
        <v>6258</v>
      </c>
      <c r="P1" s="119" t="s">
        <v>6259</v>
      </c>
      <c r="Q1" s="118"/>
      <c r="R1" s="118"/>
      <c r="S1" s="118"/>
      <c r="T1" s="119" t="s">
        <v>6260</v>
      </c>
      <c r="U1" s="119" t="s">
        <v>6261</v>
      </c>
      <c r="V1" s="119" t="s">
        <v>6262</v>
      </c>
      <c r="W1" s="120"/>
      <c r="X1" s="43" t="s">
        <v>9981</v>
      </c>
      <c r="Y1" s="43" t="s">
        <v>9979</v>
      </c>
      <c r="Z1" s="43" t="s">
        <v>9977</v>
      </c>
      <c r="AA1" s="43" t="s">
        <v>9978</v>
      </c>
      <c r="AB1" s="43" t="s">
        <v>47</v>
      </c>
    </row>
    <row r="2" spans="1:28" ht="20" customHeight="1" x14ac:dyDescent="0.25">
      <c r="A2" s="265"/>
      <c r="B2" s="121" t="s">
        <v>6263</v>
      </c>
      <c r="C2" s="122" t="s">
        <v>6264</v>
      </c>
      <c r="D2" s="123">
        <v>840490700239</v>
      </c>
      <c r="E2" s="124" t="s">
        <v>6265</v>
      </c>
      <c r="F2" s="125" t="s">
        <v>32</v>
      </c>
      <c r="G2" s="125" t="s">
        <v>33</v>
      </c>
      <c r="H2" s="122" t="s">
        <v>6266</v>
      </c>
      <c r="I2" s="122" t="s">
        <v>6267</v>
      </c>
      <c r="J2" s="126">
        <v>8</v>
      </c>
      <c r="K2" s="127" t="s">
        <v>37</v>
      </c>
      <c r="L2" s="128" t="s">
        <v>38</v>
      </c>
      <c r="M2" s="126">
        <v>96</v>
      </c>
      <c r="N2" s="129" cm="1">
        <f t="array" ref="N2">O2/2</f>
        <v>4.9950000000000001</v>
      </c>
      <c r="O2" s="129">
        <v>9.99</v>
      </c>
      <c r="P2" s="130" cm="1">
        <f t="array" ref="P2">1-(N2/O2)</f>
        <v>0.5</v>
      </c>
      <c r="Q2" s="131" t="s">
        <v>42</v>
      </c>
      <c r="R2" s="131" t="s">
        <v>2408</v>
      </c>
      <c r="S2" s="131" t="s">
        <v>44</v>
      </c>
      <c r="T2" s="129" cm="1">
        <f t="array" ref="T2">N2*M2</f>
        <v>479.52</v>
      </c>
      <c r="U2" s="122" t="s">
        <v>6268</v>
      </c>
      <c r="V2" s="132">
        <v>45901</v>
      </c>
      <c r="W2" s="133"/>
      <c r="X2" s="52"/>
      <c r="Y2" s="52"/>
      <c r="Z2" s="52"/>
      <c r="AA2" s="52"/>
      <c r="AB2" s="53">
        <f>(N2*X2)+(N2*Y2)+(N2*Z2)+(N2*AA2)</f>
        <v>0</v>
      </c>
    </row>
    <row r="3" spans="1:28" ht="20" customHeight="1" x14ac:dyDescent="0.25">
      <c r="A3" s="265"/>
      <c r="B3" s="134" t="s">
        <v>6263</v>
      </c>
      <c r="C3" s="135" t="s">
        <v>6269</v>
      </c>
      <c r="D3" s="136">
        <v>840490700222</v>
      </c>
      <c r="E3" s="137" t="s">
        <v>6270</v>
      </c>
      <c r="F3" s="75"/>
      <c r="G3" s="75"/>
      <c r="H3" s="135" t="s">
        <v>6271</v>
      </c>
      <c r="I3" s="135" t="s">
        <v>6267</v>
      </c>
      <c r="J3" s="138">
        <v>8</v>
      </c>
      <c r="K3" s="46" t="s">
        <v>56</v>
      </c>
      <c r="L3" s="46" t="s">
        <v>50</v>
      </c>
      <c r="M3" s="138">
        <v>96</v>
      </c>
      <c r="N3" s="139" cm="1">
        <f t="array" ref="N3">O3/2</f>
        <v>4.9950000000000001</v>
      </c>
      <c r="O3" s="139">
        <v>9.99</v>
      </c>
      <c r="P3" s="140" cm="1">
        <f t="array" ref="P3">1-(N3/O3)</f>
        <v>0.5</v>
      </c>
      <c r="Q3" s="47">
        <v>28.6</v>
      </c>
      <c r="R3" s="47">
        <v>30</v>
      </c>
      <c r="S3" s="47">
        <v>33.747999999999998</v>
      </c>
      <c r="T3" s="139" cm="1">
        <f t="array" ref="T3">N3*M3</f>
        <v>479.52</v>
      </c>
      <c r="U3" s="135" t="s">
        <v>6268</v>
      </c>
      <c r="V3" s="141">
        <v>45915</v>
      </c>
      <c r="W3" s="142"/>
      <c r="X3" s="61"/>
      <c r="Y3" s="61"/>
      <c r="Z3" s="61"/>
      <c r="AA3" s="61"/>
      <c r="AB3" s="53">
        <f t="shared" ref="AB3:AB29" si="0">(N3*X3)+(N3*Y3)+(N3*Z3)+(N3*AA3)</f>
        <v>0</v>
      </c>
    </row>
    <row r="4" spans="1:28" ht="20" customHeight="1" x14ac:dyDescent="0.25">
      <c r="A4" s="265"/>
      <c r="B4" s="121" t="s">
        <v>6263</v>
      </c>
      <c r="C4" s="124" t="s">
        <v>6272</v>
      </c>
      <c r="D4" s="123">
        <v>840490767003</v>
      </c>
      <c r="E4" s="124" t="s">
        <v>6273</v>
      </c>
      <c r="F4" s="143"/>
      <c r="G4" s="143"/>
      <c r="H4" s="122" t="s">
        <v>6274</v>
      </c>
      <c r="I4" s="122" t="s">
        <v>6267</v>
      </c>
      <c r="J4" s="126">
        <v>8</v>
      </c>
      <c r="K4" s="144" t="s">
        <v>56</v>
      </c>
      <c r="L4" s="144" t="s">
        <v>50</v>
      </c>
      <c r="M4" s="126">
        <v>96</v>
      </c>
      <c r="N4" s="129" cm="1">
        <f t="array" ref="N4">O4/2</f>
        <v>4.9950000000000001</v>
      </c>
      <c r="O4" s="129">
        <v>9.99</v>
      </c>
      <c r="P4" s="130" cm="1">
        <f t="array" ref="P4">1-(N4/O4)</f>
        <v>0.5</v>
      </c>
      <c r="Q4" s="145">
        <v>71.5</v>
      </c>
      <c r="R4" s="145">
        <v>80</v>
      </c>
      <c r="S4" s="145">
        <v>84.37</v>
      </c>
      <c r="T4" s="129" cm="1">
        <f t="array" ref="T4">N4*M4</f>
        <v>479.52</v>
      </c>
      <c r="U4" s="122" t="s">
        <v>6268</v>
      </c>
      <c r="V4" s="132">
        <v>45945</v>
      </c>
      <c r="W4" s="133"/>
      <c r="X4" s="61"/>
      <c r="Y4" s="61"/>
      <c r="Z4" s="61"/>
      <c r="AA4" s="61"/>
      <c r="AB4" s="53">
        <f t="shared" si="0"/>
        <v>0</v>
      </c>
    </row>
    <row r="5" spans="1:28" ht="20" customHeight="1" x14ac:dyDescent="0.25">
      <c r="A5" s="265"/>
      <c r="B5" s="134" t="s">
        <v>6263</v>
      </c>
      <c r="C5" s="135" t="s">
        <v>6275</v>
      </c>
      <c r="D5" s="136">
        <v>840490701663</v>
      </c>
      <c r="E5" s="135" t="s">
        <v>6276</v>
      </c>
      <c r="F5" s="91"/>
      <c r="G5" s="91"/>
      <c r="H5" s="135" t="s">
        <v>6266</v>
      </c>
      <c r="I5" s="135" t="s">
        <v>6267</v>
      </c>
      <c r="J5" s="138">
        <v>8</v>
      </c>
      <c r="K5" s="56" t="s">
        <v>56</v>
      </c>
      <c r="L5" s="56" t="s">
        <v>50</v>
      </c>
      <c r="M5" s="138">
        <v>96</v>
      </c>
      <c r="N5" s="139" cm="1">
        <f t="array" ref="N5">O5/2</f>
        <v>3.4950000000000001</v>
      </c>
      <c r="O5" s="139">
        <v>6.99</v>
      </c>
      <c r="P5" s="140" cm="1">
        <f t="array" ref="P5">1-(N5/O5)</f>
        <v>0.5</v>
      </c>
      <c r="Q5" s="57">
        <v>14.3</v>
      </c>
      <c r="R5" s="57">
        <v>20</v>
      </c>
      <c r="S5" s="57">
        <v>16.873999999999999</v>
      </c>
      <c r="T5" s="139" cm="1">
        <f t="array" ref="T5">N5*M5</f>
        <v>335.52</v>
      </c>
      <c r="U5" s="135" t="s">
        <v>6268</v>
      </c>
      <c r="V5" s="141">
        <v>45901</v>
      </c>
      <c r="W5" s="142"/>
      <c r="X5" s="61"/>
      <c r="Y5" s="61"/>
      <c r="Z5" s="61"/>
      <c r="AA5" s="61"/>
      <c r="AB5" s="53">
        <f>(N5*X5)+(N5*Y5)+(N5*Z5)+(N5*AA5)</f>
        <v>0</v>
      </c>
    </row>
    <row r="6" spans="1:28" ht="20" customHeight="1" x14ac:dyDescent="0.25">
      <c r="A6" s="265"/>
      <c r="B6" s="121" t="s">
        <v>6263</v>
      </c>
      <c r="C6" s="122" t="s">
        <v>6277</v>
      </c>
      <c r="D6" s="123">
        <v>840490701656</v>
      </c>
      <c r="E6" s="122" t="s">
        <v>6276</v>
      </c>
      <c r="F6" s="146"/>
      <c r="G6" s="146"/>
      <c r="H6" s="122" t="s">
        <v>6271</v>
      </c>
      <c r="I6" s="122" t="s">
        <v>6267</v>
      </c>
      <c r="J6" s="126">
        <v>8</v>
      </c>
      <c r="K6" s="147" t="s">
        <v>56</v>
      </c>
      <c r="L6" s="147" t="s">
        <v>50</v>
      </c>
      <c r="M6" s="126">
        <v>96</v>
      </c>
      <c r="N6" s="129" cm="1">
        <f t="array" ref="N6">O6/2</f>
        <v>3.4950000000000001</v>
      </c>
      <c r="O6" s="129">
        <v>6.99</v>
      </c>
      <c r="P6" s="130" cm="1">
        <f t="array" ref="P6">1-(N6/O6)</f>
        <v>0.5</v>
      </c>
      <c r="Q6" s="148">
        <v>14.3</v>
      </c>
      <c r="R6" s="148">
        <v>20</v>
      </c>
      <c r="S6" s="148">
        <v>16.873999999999999</v>
      </c>
      <c r="T6" s="129" cm="1">
        <f t="array" ref="T6">N6*M6</f>
        <v>335.52</v>
      </c>
      <c r="U6" s="122" t="s">
        <v>6268</v>
      </c>
      <c r="V6" s="132">
        <v>45915</v>
      </c>
      <c r="W6" s="133"/>
      <c r="X6" s="61"/>
      <c r="Y6" s="61"/>
      <c r="Z6" s="61"/>
      <c r="AA6" s="61"/>
      <c r="AB6" s="53">
        <f t="shared" si="0"/>
        <v>0</v>
      </c>
    </row>
    <row r="7" spans="1:28" ht="20" customHeight="1" x14ac:dyDescent="0.25">
      <c r="A7" s="265"/>
      <c r="B7" s="134" t="s">
        <v>6263</v>
      </c>
      <c r="C7" s="137" t="s">
        <v>6278</v>
      </c>
      <c r="D7" s="136">
        <v>840490767034</v>
      </c>
      <c r="E7" s="137" t="s">
        <v>6279</v>
      </c>
      <c r="F7" s="74"/>
      <c r="G7" s="74"/>
      <c r="H7" s="135" t="s">
        <v>6274</v>
      </c>
      <c r="I7" s="135" t="s">
        <v>6267</v>
      </c>
      <c r="J7" s="138">
        <v>8</v>
      </c>
      <c r="K7" s="104"/>
      <c r="L7" s="104"/>
      <c r="M7" s="138">
        <v>96</v>
      </c>
      <c r="N7" s="139" cm="1">
        <f t="array" ref="N7">O7/2</f>
        <v>2.4950000000000001</v>
      </c>
      <c r="O7" s="139">
        <v>4.99</v>
      </c>
      <c r="P7" s="140" cm="1">
        <f t="array" ref="P7">1-(N7/O7)</f>
        <v>0.5</v>
      </c>
      <c r="Q7" s="106"/>
      <c r="R7" s="106"/>
      <c r="S7" s="106"/>
      <c r="T7" s="139" cm="1">
        <f t="array" ref="T7">N7*M7</f>
        <v>239.52</v>
      </c>
      <c r="U7" s="135" t="s">
        <v>6268</v>
      </c>
      <c r="V7" s="141">
        <v>45945</v>
      </c>
      <c r="W7" s="142"/>
      <c r="X7" s="61"/>
      <c r="Y7" s="61"/>
      <c r="Z7" s="61"/>
      <c r="AA7" s="61"/>
      <c r="AB7" s="53">
        <f t="shared" si="0"/>
        <v>0</v>
      </c>
    </row>
    <row r="8" spans="1:28" ht="20" customHeight="1" x14ac:dyDescent="0.25">
      <c r="A8" s="265"/>
      <c r="B8" s="121" t="s">
        <v>6263</v>
      </c>
      <c r="C8" s="124" t="s">
        <v>6280</v>
      </c>
      <c r="D8" s="123">
        <v>840490767010</v>
      </c>
      <c r="E8" s="124" t="s">
        <v>6281</v>
      </c>
      <c r="F8" s="149"/>
      <c r="G8" s="149"/>
      <c r="H8" s="122" t="s">
        <v>6266</v>
      </c>
      <c r="I8" s="122" t="s">
        <v>6267</v>
      </c>
      <c r="J8" s="126">
        <v>20</v>
      </c>
      <c r="K8" s="150"/>
      <c r="L8" s="150"/>
      <c r="M8" s="126">
        <v>120</v>
      </c>
      <c r="N8" s="129" cm="1">
        <f t="array" ref="N8">O8/2</f>
        <v>2.4950000000000001</v>
      </c>
      <c r="O8" s="129">
        <v>4.99</v>
      </c>
      <c r="P8" s="130" cm="1">
        <f t="array" ref="P8">1-(N8/O8)</f>
        <v>0.5</v>
      </c>
      <c r="Q8" s="151"/>
      <c r="R8" s="151"/>
      <c r="S8" s="151"/>
      <c r="T8" s="129" cm="1">
        <f t="array" ref="T8">N8*M8</f>
        <v>299.40000000000003</v>
      </c>
      <c r="U8" s="122" t="s">
        <v>6268</v>
      </c>
      <c r="V8" s="132">
        <v>45962</v>
      </c>
      <c r="W8" s="133"/>
      <c r="X8" s="61"/>
      <c r="Y8" s="61"/>
      <c r="Z8" s="61"/>
      <c r="AA8" s="61"/>
      <c r="AB8" s="53">
        <f t="shared" si="0"/>
        <v>0</v>
      </c>
    </row>
    <row r="9" spans="1:28" ht="20" customHeight="1" x14ac:dyDescent="0.25">
      <c r="A9" s="265"/>
      <c r="B9" s="134" t="s">
        <v>6263</v>
      </c>
      <c r="C9" s="137" t="s">
        <v>6282</v>
      </c>
      <c r="D9" s="136">
        <v>840490767027</v>
      </c>
      <c r="E9" s="137" t="s">
        <v>6281</v>
      </c>
      <c r="F9" s="2"/>
      <c r="G9" s="2"/>
      <c r="H9" s="135" t="s">
        <v>6271</v>
      </c>
      <c r="I9" s="135" t="s">
        <v>6267</v>
      </c>
      <c r="J9" s="138">
        <v>20</v>
      </c>
      <c r="K9" s="104"/>
      <c r="L9" s="104"/>
      <c r="M9" s="138">
        <v>120</v>
      </c>
      <c r="N9" s="139" cm="1">
        <f t="array" ref="N9">O9/2</f>
        <v>2.4950000000000001</v>
      </c>
      <c r="O9" s="139">
        <v>4.99</v>
      </c>
      <c r="P9" s="140" cm="1">
        <f t="array" ref="P9">1-(N9/O9)</f>
        <v>0.5</v>
      </c>
      <c r="Q9" s="106"/>
      <c r="R9" s="106"/>
      <c r="S9" s="106"/>
      <c r="T9" s="139" cm="1">
        <f t="array" ref="T9">N9*M9</f>
        <v>299.40000000000003</v>
      </c>
      <c r="U9" s="135" t="s">
        <v>6268</v>
      </c>
      <c r="V9" s="141">
        <v>45962</v>
      </c>
      <c r="W9" s="142"/>
      <c r="X9" s="61"/>
      <c r="Y9" s="61"/>
      <c r="Z9" s="61"/>
      <c r="AA9" s="61"/>
      <c r="AB9" s="53">
        <f t="shared" si="0"/>
        <v>0</v>
      </c>
    </row>
    <row r="10" spans="1:28" ht="20" customHeight="1" x14ac:dyDescent="0.25">
      <c r="A10" s="265"/>
      <c r="B10" s="121" t="s">
        <v>6263</v>
      </c>
      <c r="C10" s="124" t="s">
        <v>6283</v>
      </c>
      <c r="D10" s="123">
        <v>840490767041</v>
      </c>
      <c r="E10" s="124" t="s">
        <v>6281</v>
      </c>
      <c r="F10" s="149"/>
      <c r="G10" s="149"/>
      <c r="H10" s="122" t="s">
        <v>6274</v>
      </c>
      <c r="I10" s="122" t="s">
        <v>6267</v>
      </c>
      <c r="J10" s="126">
        <v>20</v>
      </c>
      <c r="K10" s="150"/>
      <c r="L10" s="150"/>
      <c r="M10" s="126">
        <v>120</v>
      </c>
      <c r="N10" s="129" cm="1">
        <f t="array" ref="N10">O10/2</f>
        <v>2.4950000000000001</v>
      </c>
      <c r="O10" s="129">
        <v>4.99</v>
      </c>
      <c r="P10" s="130" cm="1">
        <f t="array" ref="P10">1-(N10/O10)</f>
        <v>0.5</v>
      </c>
      <c r="Q10" s="151"/>
      <c r="R10" s="151"/>
      <c r="S10" s="151"/>
      <c r="T10" s="129" cm="1">
        <f t="array" ref="T10">N10*M10</f>
        <v>299.40000000000003</v>
      </c>
      <c r="U10" s="122" t="s">
        <v>6268</v>
      </c>
      <c r="V10" s="132">
        <v>45962</v>
      </c>
      <c r="W10" s="133"/>
      <c r="X10" s="61"/>
      <c r="Y10" s="61"/>
      <c r="Z10" s="61"/>
      <c r="AA10" s="61"/>
      <c r="AB10" s="53">
        <f t="shared" si="0"/>
        <v>0</v>
      </c>
    </row>
    <row r="11" spans="1:28" ht="20" customHeight="1" x14ac:dyDescent="0.25">
      <c r="A11" s="265"/>
      <c r="B11" s="134" t="s">
        <v>6263</v>
      </c>
      <c r="C11" s="137" t="s">
        <v>6284</v>
      </c>
      <c r="D11" s="136">
        <v>840490766945</v>
      </c>
      <c r="E11" s="137" t="s">
        <v>6285</v>
      </c>
      <c r="F11" s="2"/>
      <c r="G11" s="2"/>
      <c r="H11" s="135" t="s">
        <v>6266</v>
      </c>
      <c r="I11" s="135" t="s">
        <v>6267</v>
      </c>
      <c r="J11" s="138">
        <v>8</v>
      </c>
      <c r="K11" s="104"/>
      <c r="L11" s="104"/>
      <c r="M11" s="138">
        <v>96</v>
      </c>
      <c r="N11" s="139" cm="1">
        <f t="array" ref="N11">O11/2</f>
        <v>3.9950000000000001</v>
      </c>
      <c r="O11" s="139">
        <v>7.99</v>
      </c>
      <c r="P11" s="140" cm="1">
        <f t="array" ref="P11">1-(N11/O11)</f>
        <v>0.5</v>
      </c>
      <c r="Q11" s="106"/>
      <c r="R11" s="106"/>
      <c r="S11" s="106"/>
      <c r="T11" s="139" cm="1">
        <f t="array" ref="T11">N11*M11</f>
        <v>383.52</v>
      </c>
      <c r="U11" s="135" t="s">
        <v>6268</v>
      </c>
      <c r="V11" s="141">
        <v>45915</v>
      </c>
      <c r="W11" s="142"/>
      <c r="X11" s="61"/>
      <c r="Y11" s="61"/>
      <c r="Z11" s="61"/>
      <c r="AA11" s="61"/>
      <c r="AB11" s="53">
        <f t="shared" si="0"/>
        <v>0</v>
      </c>
    </row>
    <row r="12" spans="1:28" ht="20" customHeight="1" x14ac:dyDescent="0.25">
      <c r="A12" s="265"/>
      <c r="B12" s="121" t="s">
        <v>6263</v>
      </c>
      <c r="C12" s="124" t="s">
        <v>6286</v>
      </c>
      <c r="D12" s="123">
        <v>840490766952</v>
      </c>
      <c r="E12" s="124" t="s">
        <v>6287</v>
      </c>
      <c r="F12" s="149"/>
      <c r="G12" s="149"/>
      <c r="H12" s="122" t="s">
        <v>6271</v>
      </c>
      <c r="I12" s="122" t="s">
        <v>6267</v>
      </c>
      <c r="J12" s="126">
        <v>8</v>
      </c>
      <c r="K12" s="150"/>
      <c r="L12" s="150"/>
      <c r="M12" s="126">
        <v>96</v>
      </c>
      <c r="N12" s="129" cm="1">
        <f t="array" ref="N12">O12/2</f>
        <v>3.9950000000000001</v>
      </c>
      <c r="O12" s="129">
        <v>7.99</v>
      </c>
      <c r="P12" s="130" cm="1">
        <f t="array" ref="P12">1-(N12/O12)</f>
        <v>0.5</v>
      </c>
      <c r="Q12" s="151"/>
      <c r="R12" s="151"/>
      <c r="S12" s="151"/>
      <c r="T12" s="129" cm="1">
        <f t="array" ref="T12">N12*M12</f>
        <v>383.52</v>
      </c>
      <c r="U12" s="122" t="s">
        <v>6268</v>
      </c>
      <c r="V12" s="132">
        <v>45915</v>
      </c>
      <c r="W12" s="133"/>
      <c r="X12" s="61"/>
      <c r="Y12" s="61"/>
      <c r="Z12" s="61"/>
      <c r="AA12" s="61"/>
      <c r="AB12" s="53">
        <f t="shared" si="0"/>
        <v>0</v>
      </c>
    </row>
    <row r="13" spans="1:28" ht="20" customHeight="1" x14ac:dyDescent="0.25">
      <c r="A13" s="265"/>
      <c r="B13" s="134" t="s">
        <v>6263</v>
      </c>
      <c r="C13" s="137" t="s">
        <v>6288</v>
      </c>
      <c r="D13" s="136">
        <v>840490766969</v>
      </c>
      <c r="E13" s="137" t="s">
        <v>6289</v>
      </c>
      <c r="F13" s="2"/>
      <c r="G13" s="2"/>
      <c r="H13" s="135" t="s">
        <v>6274</v>
      </c>
      <c r="I13" s="135" t="s">
        <v>6267</v>
      </c>
      <c r="J13" s="138">
        <v>8</v>
      </c>
      <c r="K13" s="104"/>
      <c r="L13" s="104"/>
      <c r="M13" s="138">
        <v>96</v>
      </c>
      <c r="N13" s="139" cm="1">
        <f t="array" ref="N13">O13/2</f>
        <v>3.9950000000000001</v>
      </c>
      <c r="O13" s="139">
        <v>7.99</v>
      </c>
      <c r="P13" s="140" cm="1">
        <f t="array" ref="P13">1-(N13/O13)</f>
        <v>0.5</v>
      </c>
      <c r="Q13" s="106"/>
      <c r="R13" s="106"/>
      <c r="S13" s="106"/>
      <c r="T13" s="139" cm="1">
        <f t="array" ref="T13">N13*M13</f>
        <v>383.52</v>
      </c>
      <c r="U13" s="135" t="s">
        <v>6268</v>
      </c>
      <c r="V13" s="141">
        <v>45945</v>
      </c>
      <c r="W13" s="142"/>
      <c r="X13" s="61"/>
      <c r="Y13" s="61"/>
      <c r="Z13" s="61"/>
      <c r="AA13" s="61"/>
      <c r="AB13" s="53">
        <f t="shared" si="0"/>
        <v>0</v>
      </c>
    </row>
    <row r="14" spans="1:28" ht="20" customHeight="1" x14ac:dyDescent="0.25">
      <c r="A14" s="265"/>
      <c r="B14" s="121" t="s">
        <v>6263</v>
      </c>
      <c r="C14" s="124" t="s">
        <v>6290</v>
      </c>
      <c r="D14" s="123">
        <v>840490766976</v>
      </c>
      <c r="E14" s="124" t="s">
        <v>6291</v>
      </c>
      <c r="F14" s="149"/>
      <c r="G14" s="149"/>
      <c r="H14" s="122" t="s">
        <v>6266</v>
      </c>
      <c r="I14" s="122" t="s">
        <v>6267</v>
      </c>
      <c r="J14" s="126">
        <v>20</v>
      </c>
      <c r="K14" s="150"/>
      <c r="L14" s="150"/>
      <c r="M14" s="126">
        <v>120</v>
      </c>
      <c r="N14" s="129" cm="1">
        <f t="array" ref="N14">O14/2</f>
        <v>2.4950000000000001</v>
      </c>
      <c r="O14" s="129">
        <v>4.99</v>
      </c>
      <c r="P14" s="130" cm="1">
        <f t="array" ref="P14">1-(N14/O14)</f>
        <v>0.5</v>
      </c>
      <c r="Q14" s="151"/>
      <c r="R14" s="151"/>
      <c r="S14" s="151"/>
      <c r="T14" s="129" cm="1">
        <f t="array" ref="T14">N14*M14</f>
        <v>299.40000000000003</v>
      </c>
      <c r="U14" s="122" t="s">
        <v>6268</v>
      </c>
      <c r="V14" s="132">
        <v>45962</v>
      </c>
      <c r="W14" s="133"/>
      <c r="X14" s="61"/>
      <c r="Y14" s="61"/>
      <c r="Z14" s="61"/>
      <c r="AA14" s="61"/>
      <c r="AB14" s="53">
        <f t="shared" si="0"/>
        <v>0</v>
      </c>
    </row>
    <row r="15" spans="1:28" ht="20" customHeight="1" x14ac:dyDescent="0.25">
      <c r="A15" s="265"/>
      <c r="B15" s="134" t="s">
        <v>6263</v>
      </c>
      <c r="C15" s="137" t="s">
        <v>6292</v>
      </c>
      <c r="D15" s="136">
        <v>840490766983</v>
      </c>
      <c r="E15" s="137" t="s">
        <v>6291</v>
      </c>
      <c r="F15" s="2"/>
      <c r="G15" s="2"/>
      <c r="H15" s="135" t="s">
        <v>6271</v>
      </c>
      <c r="I15" s="135" t="s">
        <v>6267</v>
      </c>
      <c r="J15" s="138">
        <v>20</v>
      </c>
      <c r="K15" s="104"/>
      <c r="L15" s="104"/>
      <c r="M15" s="138">
        <v>120</v>
      </c>
      <c r="N15" s="139" cm="1">
        <f t="array" ref="N15">O15/2</f>
        <v>2.4950000000000001</v>
      </c>
      <c r="O15" s="139">
        <v>4.99</v>
      </c>
      <c r="P15" s="140" cm="1">
        <f t="array" ref="P15">1-(N15/O15)</f>
        <v>0.5</v>
      </c>
      <c r="Q15" s="106"/>
      <c r="R15" s="106"/>
      <c r="S15" s="106"/>
      <c r="T15" s="139" cm="1">
        <f t="array" ref="T15">N15*M15</f>
        <v>299.40000000000003</v>
      </c>
      <c r="U15" s="135" t="s">
        <v>6268</v>
      </c>
      <c r="V15" s="141">
        <v>45962</v>
      </c>
      <c r="W15" s="142"/>
      <c r="X15" s="61"/>
      <c r="Y15" s="61"/>
      <c r="Z15" s="61"/>
      <c r="AA15" s="61"/>
      <c r="AB15" s="53">
        <f t="shared" si="0"/>
        <v>0</v>
      </c>
    </row>
    <row r="16" spans="1:28" ht="20" customHeight="1" x14ac:dyDescent="0.25">
      <c r="A16" s="265"/>
      <c r="B16" s="121" t="s">
        <v>6263</v>
      </c>
      <c r="C16" s="124" t="s">
        <v>6293</v>
      </c>
      <c r="D16" s="123">
        <v>840490766990</v>
      </c>
      <c r="E16" s="124" t="s">
        <v>6291</v>
      </c>
      <c r="F16" s="149"/>
      <c r="G16" s="149"/>
      <c r="H16" s="122" t="s">
        <v>6274</v>
      </c>
      <c r="I16" s="122" t="s">
        <v>6267</v>
      </c>
      <c r="J16" s="126">
        <v>20</v>
      </c>
      <c r="K16" s="150"/>
      <c r="L16" s="150"/>
      <c r="M16" s="126">
        <v>120</v>
      </c>
      <c r="N16" s="129" cm="1">
        <f t="array" ref="N16">O16/2</f>
        <v>2.4950000000000001</v>
      </c>
      <c r="O16" s="129">
        <v>4.99</v>
      </c>
      <c r="P16" s="130" cm="1">
        <f t="array" ref="P16">1-(N16/O16)</f>
        <v>0.5</v>
      </c>
      <c r="Q16" s="151"/>
      <c r="R16" s="151"/>
      <c r="S16" s="151"/>
      <c r="T16" s="129" cm="1">
        <f t="array" ref="T16">N16*M16</f>
        <v>299.40000000000003</v>
      </c>
      <c r="U16" s="122" t="s">
        <v>6268</v>
      </c>
      <c r="V16" s="132">
        <v>45962</v>
      </c>
      <c r="W16" s="133"/>
      <c r="X16" s="61"/>
      <c r="Y16" s="61"/>
      <c r="Z16" s="61"/>
      <c r="AA16" s="61"/>
      <c r="AB16" s="53">
        <f t="shared" si="0"/>
        <v>0</v>
      </c>
    </row>
    <row r="17" spans="1:28" ht="20" customHeight="1" x14ac:dyDescent="0.25">
      <c r="A17" s="265"/>
      <c r="B17" s="134" t="s">
        <v>6294</v>
      </c>
      <c r="C17" s="135" t="s">
        <v>6295</v>
      </c>
      <c r="D17" s="136">
        <v>840490710757</v>
      </c>
      <c r="E17" s="135" t="s">
        <v>6296</v>
      </c>
      <c r="F17" s="2"/>
      <c r="G17" s="2"/>
      <c r="H17" s="135" t="s">
        <v>6297</v>
      </c>
      <c r="I17" s="135" t="s">
        <v>6298</v>
      </c>
      <c r="J17" s="138">
        <v>12</v>
      </c>
      <c r="K17" s="104"/>
      <c r="L17" s="104"/>
      <c r="M17" s="138">
        <v>12</v>
      </c>
      <c r="N17" s="139">
        <v>7</v>
      </c>
      <c r="O17" s="139">
        <v>13.99</v>
      </c>
      <c r="P17" s="140" cm="1">
        <f t="array" ref="P17">1-(N17/O17)</f>
        <v>0.49964260185847031</v>
      </c>
      <c r="Q17" s="106"/>
      <c r="R17" s="106"/>
      <c r="S17" s="106"/>
      <c r="T17" s="139" cm="1">
        <f t="array" ref="T17">N17*M17</f>
        <v>84</v>
      </c>
      <c r="U17" s="135" t="s">
        <v>6268</v>
      </c>
      <c r="V17" s="141">
        <v>45901</v>
      </c>
      <c r="W17" s="142"/>
      <c r="X17" s="61"/>
      <c r="Y17" s="61"/>
      <c r="Z17" s="61"/>
      <c r="AA17" s="61"/>
      <c r="AB17" s="53">
        <f t="shared" si="0"/>
        <v>0</v>
      </c>
    </row>
    <row r="18" spans="1:28" ht="20" customHeight="1" x14ac:dyDescent="0.25">
      <c r="A18" s="265"/>
      <c r="B18" s="121" t="s">
        <v>6294</v>
      </c>
      <c r="C18" s="122" t="s">
        <v>6299</v>
      </c>
      <c r="D18" s="123">
        <v>840490710788</v>
      </c>
      <c r="E18" s="122" t="s">
        <v>6300</v>
      </c>
      <c r="F18" s="149"/>
      <c r="G18" s="149"/>
      <c r="H18" s="122" t="s">
        <v>6301</v>
      </c>
      <c r="I18" s="122" t="s">
        <v>6298</v>
      </c>
      <c r="J18" s="126">
        <v>12</v>
      </c>
      <c r="K18" s="150"/>
      <c r="L18" s="150"/>
      <c r="M18" s="126">
        <v>12</v>
      </c>
      <c r="N18" s="129">
        <v>7</v>
      </c>
      <c r="O18" s="129">
        <v>13.99</v>
      </c>
      <c r="P18" s="130" cm="1">
        <f t="array" ref="P18">1-(N18/O18)</f>
        <v>0.49964260185847031</v>
      </c>
      <c r="Q18" s="151"/>
      <c r="R18" s="151"/>
      <c r="S18" s="151"/>
      <c r="T18" s="129" cm="1">
        <f t="array" ref="T18">N18*M18</f>
        <v>84</v>
      </c>
      <c r="U18" s="122" t="s">
        <v>6268</v>
      </c>
      <c r="V18" s="132">
        <v>45901</v>
      </c>
      <c r="W18" s="133"/>
      <c r="X18" s="61"/>
      <c r="Y18" s="61"/>
      <c r="Z18" s="61"/>
      <c r="AA18" s="61"/>
      <c r="AB18" s="53">
        <f t="shared" si="0"/>
        <v>0</v>
      </c>
    </row>
    <row r="19" spans="1:28" ht="20" customHeight="1" x14ac:dyDescent="0.25">
      <c r="A19" s="265"/>
      <c r="B19" s="134" t="s">
        <v>6294</v>
      </c>
      <c r="C19" s="135" t="s">
        <v>6302</v>
      </c>
      <c r="D19" s="136">
        <v>840490710740</v>
      </c>
      <c r="E19" s="135" t="s">
        <v>6303</v>
      </c>
      <c r="F19" s="2"/>
      <c r="G19" s="2"/>
      <c r="H19" s="135" t="s">
        <v>6304</v>
      </c>
      <c r="I19" s="135" t="s">
        <v>6298</v>
      </c>
      <c r="J19" s="138">
        <v>12</v>
      </c>
      <c r="K19" s="104"/>
      <c r="L19" s="104"/>
      <c r="M19" s="138">
        <v>12</v>
      </c>
      <c r="N19" s="139">
        <v>7</v>
      </c>
      <c r="O19" s="139">
        <v>13.99</v>
      </c>
      <c r="P19" s="140" cm="1">
        <f t="array" ref="P19">1-(N19/O19)</f>
        <v>0.49964260185847031</v>
      </c>
      <c r="Q19" s="106"/>
      <c r="R19" s="106"/>
      <c r="S19" s="106"/>
      <c r="T19" s="139" cm="1">
        <f t="array" ref="T19">N19*M19</f>
        <v>84</v>
      </c>
      <c r="U19" s="135" t="s">
        <v>6268</v>
      </c>
      <c r="V19" s="141">
        <v>45901</v>
      </c>
      <c r="W19" s="142"/>
      <c r="X19" s="61"/>
      <c r="Y19" s="61"/>
      <c r="Z19" s="61"/>
      <c r="AA19" s="61"/>
      <c r="AB19" s="53">
        <f t="shared" si="0"/>
        <v>0</v>
      </c>
    </row>
    <row r="20" spans="1:28" ht="20" customHeight="1" x14ac:dyDescent="0.25">
      <c r="A20" s="265"/>
      <c r="B20" s="121" t="s">
        <v>6294</v>
      </c>
      <c r="C20" s="122" t="s">
        <v>6305</v>
      </c>
      <c r="D20" s="123">
        <v>840490710733</v>
      </c>
      <c r="E20" s="122" t="s">
        <v>6306</v>
      </c>
      <c r="F20" s="149"/>
      <c r="G20" s="149"/>
      <c r="H20" s="122" t="s">
        <v>6307</v>
      </c>
      <c r="I20" s="122" t="s">
        <v>6298</v>
      </c>
      <c r="J20" s="126">
        <v>12</v>
      </c>
      <c r="K20" s="150"/>
      <c r="L20" s="150"/>
      <c r="M20" s="126">
        <v>12</v>
      </c>
      <c r="N20" s="129">
        <v>7</v>
      </c>
      <c r="O20" s="129">
        <v>13.99</v>
      </c>
      <c r="P20" s="130" cm="1">
        <f t="array" ref="P20">1-(N20/O20)</f>
        <v>0.49964260185847031</v>
      </c>
      <c r="Q20" s="151"/>
      <c r="R20" s="151"/>
      <c r="S20" s="151"/>
      <c r="T20" s="129" cm="1">
        <f t="array" ref="T20">N20*M20</f>
        <v>84</v>
      </c>
      <c r="U20" s="122" t="s">
        <v>6268</v>
      </c>
      <c r="V20" s="132">
        <v>45901</v>
      </c>
      <c r="W20" s="133"/>
      <c r="X20" s="61"/>
      <c r="Y20" s="61"/>
      <c r="Z20" s="61"/>
      <c r="AA20" s="61"/>
      <c r="AB20" s="53">
        <f t="shared" si="0"/>
        <v>0</v>
      </c>
    </row>
    <row r="21" spans="1:28" ht="20" customHeight="1" x14ac:dyDescent="0.25">
      <c r="A21" s="265"/>
      <c r="B21" s="134" t="s">
        <v>6294</v>
      </c>
      <c r="C21" s="135" t="s">
        <v>6308</v>
      </c>
      <c r="D21" s="136">
        <v>840490710764</v>
      </c>
      <c r="E21" s="135" t="s">
        <v>6309</v>
      </c>
      <c r="F21" s="2"/>
      <c r="G21" s="2"/>
      <c r="H21" s="135" t="s">
        <v>6310</v>
      </c>
      <c r="I21" s="135" t="s">
        <v>6298</v>
      </c>
      <c r="J21" s="138">
        <v>12</v>
      </c>
      <c r="K21" s="104"/>
      <c r="L21" s="104"/>
      <c r="M21" s="138">
        <v>12</v>
      </c>
      <c r="N21" s="139">
        <v>7</v>
      </c>
      <c r="O21" s="139">
        <v>13.99</v>
      </c>
      <c r="P21" s="140" cm="1">
        <f t="array" ref="P21">1-(N21/O21)</f>
        <v>0.49964260185847031</v>
      </c>
      <c r="Q21" s="106"/>
      <c r="R21" s="106"/>
      <c r="S21" s="106"/>
      <c r="T21" s="139" cm="1">
        <f t="array" ref="T21">N21*M21</f>
        <v>84</v>
      </c>
      <c r="U21" s="135" t="s">
        <v>6268</v>
      </c>
      <c r="V21" s="141">
        <v>45901</v>
      </c>
      <c r="W21" s="142"/>
      <c r="X21" s="61"/>
      <c r="Y21" s="61"/>
      <c r="Z21" s="61"/>
      <c r="AA21" s="61"/>
      <c r="AB21" s="53">
        <f t="shared" si="0"/>
        <v>0</v>
      </c>
    </row>
    <row r="22" spans="1:28" ht="20" customHeight="1" x14ac:dyDescent="0.25">
      <c r="A22" s="265"/>
      <c r="B22" s="121" t="s">
        <v>6294</v>
      </c>
      <c r="C22" s="122" t="s">
        <v>6311</v>
      </c>
      <c r="D22" s="123">
        <v>840490710771</v>
      </c>
      <c r="E22" s="122" t="s">
        <v>6312</v>
      </c>
      <c r="F22" s="149"/>
      <c r="G22" s="149"/>
      <c r="H22" s="122" t="s">
        <v>6313</v>
      </c>
      <c r="I22" s="122" t="s">
        <v>6298</v>
      </c>
      <c r="J22" s="126">
        <v>12</v>
      </c>
      <c r="K22" s="150"/>
      <c r="L22" s="150"/>
      <c r="M22" s="126">
        <v>12</v>
      </c>
      <c r="N22" s="129">
        <v>7</v>
      </c>
      <c r="O22" s="129">
        <v>13.99</v>
      </c>
      <c r="P22" s="130" cm="1">
        <f t="array" ref="P22">1-(N22/O22)</f>
        <v>0.49964260185847031</v>
      </c>
      <c r="Q22" s="151"/>
      <c r="R22" s="151"/>
      <c r="S22" s="151"/>
      <c r="T22" s="129" cm="1">
        <f t="array" ref="T22">N22*M22</f>
        <v>84</v>
      </c>
      <c r="U22" s="122" t="s">
        <v>6268</v>
      </c>
      <c r="V22" s="132">
        <v>45901</v>
      </c>
      <c r="W22" s="133"/>
      <c r="X22" s="61"/>
      <c r="Y22" s="61"/>
      <c r="Z22" s="61"/>
      <c r="AA22" s="61"/>
      <c r="AB22" s="53">
        <f t="shared" si="0"/>
        <v>0</v>
      </c>
    </row>
    <row r="23" spans="1:28" ht="20" customHeight="1" x14ac:dyDescent="0.25">
      <c r="A23" s="265"/>
      <c r="B23" s="134" t="s">
        <v>6294</v>
      </c>
      <c r="C23" s="135" t="s">
        <v>6314</v>
      </c>
      <c r="D23" s="136">
        <v>840491000000</v>
      </c>
      <c r="E23" s="135" t="s">
        <v>6315</v>
      </c>
      <c r="F23" s="2"/>
      <c r="G23" s="2"/>
      <c r="H23" s="135" t="s">
        <v>6316</v>
      </c>
      <c r="I23" s="135" t="s">
        <v>6317</v>
      </c>
      <c r="J23" s="138">
        <v>10</v>
      </c>
      <c r="K23" s="104"/>
      <c r="L23" s="104"/>
      <c r="M23" s="138">
        <v>10</v>
      </c>
      <c r="N23" s="139">
        <v>30</v>
      </c>
      <c r="O23" s="139">
        <v>59.99</v>
      </c>
      <c r="P23" s="140" cm="1">
        <f t="array" ref="P23">1-(N23/O23)</f>
        <v>0.4999166527754626</v>
      </c>
      <c r="Q23" s="106"/>
      <c r="R23" s="106"/>
      <c r="S23" s="106"/>
      <c r="T23" s="139" cm="1">
        <f t="array" ref="T23">N23*M23</f>
        <v>300</v>
      </c>
      <c r="U23" s="135" t="s">
        <v>6268</v>
      </c>
      <c r="V23" s="141">
        <v>45931</v>
      </c>
      <c r="W23" s="142"/>
      <c r="X23" s="61"/>
      <c r="Y23" s="61"/>
      <c r="Z23" s="61"/>
      <c r="AA23" s="61"/>
      <c r="AB23" s="53">
        <f t="shared" si="0"/>
        <v>0</v>
      </c>
    </row>
    <row r="24" spans="1:28" ht="20" customHeight="1" x14ac:dyDescent="0.25">
      <c r="A24" s="115"/>
      <c r="B24" s="152" t="s">
        <v>6318</v>
      </c>
      <c r="C24" s="153" t="s">
        <v>6319</v>
      </c>
      <c r="D24" s="154">
        <v>9780593449035</v>
      </c>
      <c r="E24" s="155" t="s">
        <v>6320</v>
      </c>
      <c r="F24" s="156"/>
      <c r="G24" s="156"/>
      <c r="H24" s="157" t="s">
        <v>5442</v>
      </c>
      <c r="I24" s="158" t="s">
        <v>5442</v>
      </c>
      <c r="J24" s="158" t="s">
        <v>5442</v>
      </c>
      <c r="K24" s="104"/>
      <c r="L24" s="104"/>
      <c r="M24" s="159">
        <v>4</v>
      </c>
      <c r="N24" s="160">
        <v>22.8</v>
      </c>
      <c r="O24" s="161">
        <v>38</v>
      </c>
      <c r="P24" s="162">
        <v>0.4</v>
      </c>
      <c r="Q24" s="106"/>
      <c r="R24" s="106"/>
      <c r="S24" s="106"/>
      <c r="T24" s="163" cm="1">
        <f t="array" ref="T24">SUM(M24*N24)</f>
        <v>91.2</v>
      </c>
      <c r="U24" s="158" t="s">
        <v>5442</v>
      </c>
      <c r="V24" s="158" t="s">
        <v>6321</v>
      </c>
      <c r="W24" s="164"/>
      <c r="X24" s="61"/>
      <c r="Y24" s="61"/>
      <c r="Z24" s="61"/>
      <c r="AA24" s="61"/>
      <c r="AB24" s="53">
        <f t="shared" si="0"/>
        <v>0</v>
      </c>
    </row>
    <row r="25" spans="1:28" ht="20" customHeight="1" x14ac:dyDescent="0.25">
      <c r="A25" s="165"/>
      <c r="B25" s="166" t="s">
        <v>6318</v>
      </c>
      <c r="C25" s="167" t="s">
        <v>6322</v>
      </c>
      <c r="D25" s="168">
        <v>9780593578582</v>
      </c>
      <c r="E25" s="169" t="s">
        <v>6323</v>
      </c>
      <c r="F25" s="156"/>
      <c r="G25" s="156"/>
      <c r="H25" s="170" t="s">
        <v>5442</v>
      </c>
      <c r="I25" s="171" t="s">
        <v>5442</v>
      </c>
      <c r="J25" s="171" t="s">
        <v>5442</v>
      </c>
      <c r="K25" s="104"/>
      <c r="L25" s="104"/>
      <c r="M25" s="172">
        <v>4</v>
      </c>
      <c r="N25" s="173">
        <v>21</v>
      </c>
      <c r="O25" s="174">
        <v>35</v>
      </c>
      <c r="P25" s="175">
        <v>0.4</v>
      </c>
      <c r="Q25" s="106"/>
      <c r="R25" s="106"/>
      <c r="S25" s="106"/>
      <c r="T25" s="176" cm="1">
        <f t="array" ref="T25">SUM(M25*N25)</f>
        <v>84</v>
      </c>
      <c r="U25" s="171" t="s">
        <v>5442</v>
      </c>
      <c r="V25" s="171" t="s">
        <v>6321</v>
      </c>
      <c r="W25" s="177"/>
      <c r="X25" s="61"/>
      <c r="Y25" s="61"/>
      <c r="Z25" s="61"/>
      <c r="AA25" s="61"/>
      <c r="AB25" s="53">
        <f t="shared" si="0"/>
        <v>0</v>
      </c>
    </row>
    <row r="26" spans="1:28" ht="20" customHeight="1" x14ac:dyDescent="0.25">
      <c r="A26" s="165"/>
      <c r="B26" s="166" t="s">
        <v>6318</v>
      </c>
      <c r="C26" s="167" t="s">
        <v>6324</v>
      </c>
      <c r="D26" s="168">
        <v>119780812994063</v>
      </c>
      <c r="E26" s="169" t="s">
        <v>6325</v>
      </c>
      <c r="F26" s="156"/>
      <c r="G26" s="156"/>
      <c r="H26" s="170" t="s">
        <v>5442</v>
      </c>
      <c r="I26" s="171" t="s">
        <v>5442</v>
      </c>
      <c r="J26" s="171" t="s">
        <v>5442</v>
      </c>
      <c r="K26" s="104"/>
      <c r="L26" s="104"/>
      <c r="M26" s="172">
        <v>4</v>
      </c>
      <c r="N26" s="173">
        <v>16.8</v>
      </c>
      <c r="O26" s="174">
        <v>28</v>
      </c>
      <c r="P26" s="175">
        <v>0.4</v>
      </c>
      <c r="Q26" s="106"/>
      <c r="R26" s="106"/>
      <c r="S26" s="106"/>
      <c r="T26" s="176" cm="1">
        <f t="array" ref="T26">SUM(M26*N26)</f>
        <v>67.2</v>
      </c>
      <c r="U26" s="171" t="s">
        <v>5442</v>
      </c>
      <c r="V26" s="171" t="s">
        <v>6321</v>
      </c>
      <c r="W26" s="177"/>
      <c r="X26" s="61"/>
      <c r="Y26" s="61"/>
      <c r="Z26" s="61"/>
      <c r="AA26" s="61"/>
      <c r="AB26" s="53">
        <f t="shared" si="0"/>
        <v>0</v>
      </c>
    </row>
    <row r="27" spans="1:28" ht="20" customHeight="1" x14ac:dyDescent="0.25">
      <c r="A27" s="165"/>
      <c r="B27" s="166" t="s">
        <v>6318</v>
      </c>
      <c r="C27" s="167" t="s">
        <v>6326</v>
      </c>
      <c r="D27" s="168">
        <v>119780399590078</v>
      </c>
      <c r="E27" s="169" t="s">
        <v>6327</v>
      </c>
      <c r="F27" s="156"/>
      <c r="G27" s="156"/>
      <c r="H27" s="170" t="s">
        <v>5442</v>
      </c>
      <c r="I27" s="171" t="s">
        <v>5442</v>
      </c>
      <c r="J27" s="171" t="s">
        <v>5442</v>
      </c>
      <c r="K27" s="104"/>
      <c r="L27" s="104"/>
      <c r="M27" s="172">
        <v>4</v>
      </c>
      <c r="N27" s="173">
        <v>21</v>
      </c>
      <c r="O27" s="174">
        <v>35</v>
      </c>
      <c r="P27" s="175">
        <v>0.4</v>
      </c>
      <c r="Q27" s="106"/>
      <c r="R27" s="106"/>
      <c r="S27" s="106"/>
      <c r="T27" s="176" cm="1">
        <f t="array" ref="T27">SUM(M27*N27)</f>
        <v>84</v>
      </c>
      <c r="U27" s="171" t="s">
        <v>5442</v>
      </c>
      <c r="V27" s="171" t="s">
        <v>6321</v>
      </c>
      <c r="W27" s="177"/>
      <c r="X27" s="61"/>
      <c r="Y27" s="61"/>
      <c r="Z27" s="61"/>
      <c r="AA27" s="61"/>
      <c r="AB27" s="53">
        <f t="shared" si="0"/>
        <v>0</v>
      </c>
    </row>
    <row r="28" spans="1:28" ht="20" customHeight="1" x14ac:dyDescent="0.25">
      <c r="A28" s="165"/>
      <c r="B28" s="166" t="s">
        <v>6318</v>
      </c>
      <c r="C28" s="167" t="s">
        <v>6328</v>
      </c>
      <c r="D28" s="168">
        <v>119780812987058</v>
      </c>
      <c r="E28" s="169" t="s">
        <v>6329</v>
      </c>
      <c r="F28" s="156"/>
      <c r="G28" s="156"/>
      <c r="H28" s="170" t="s">
        <v>5442</v>
      </c>
      <c r="I28" s="171" t="s">
        <v>5442</v>
      </c>
      <c r="J28" s="171" t="s">
        <v>5442</v>
      </c>
      <c r="K28" s="104"/>
      <c r="L28" s="104"/>
      <c r="M28" s="172">
        <v>4</v>
      </c>
      <c r="N28" s="173">
        <v>16.8</v>
      </c>
      <c r="O28" s="174">
        <v>28</v>
      </c>
      <c r="P28" s="175">
        <v>0.4</v>
      </c>
      <c r="Q28" s="106"/>
      <c r="R28" s="106"/>
      <c r="S28" s="106"/>
      <c r="T28" s="176" cm="1">
        <f t="array" ref="T28">SUM(M28*N28)</f>
        <v>67.2</v>
      </c>
      <c r="U28" s="171" t="s">
        <v>5442</v>
      </c>
      <c r="V28" s="171" t="s">
        <v>6321</v>
      </c>
      <c r="W28" s="177"/>
      <c r="X28" s="61"/>
      <c r="Y28" s="61"/>
      <c r="Z28" s="61"/>
      <c r="AA28" s="61"/>
      <c r="AB28" s="53">
        <f t="shared" si="0"/>
        <v>0</v>
      </c>
    </row>
    <row r="29" spans="1:28" ht="20" customHeight="1" x14ac:dyDescent="0.25">
      <c r="A29" s="165"/>
      <c r="B29" s="178" t="s">
        <v>6318</v>
      </c>
      <c r="C29" s="179" t="s">
        <v>6330</v>
      </c>
      <c r="D29" s="180">
        <v>9780812988444</v>
      </c>
      <c r="E29" s="169" t="s">
        <v>6331</v>
      </c>
      <c r="F29" s="156"/>
      <c r="G29" s="156"/>
      <c r="H29" s="181" t="s">
        <v>5442</v>
      </c>
      <c r="I29" s="182" t="s">
        <v>5442</v>
      </c>
      <c r="J29" s="182" t="s">
        <v>5442</v>
      </c>
      <c r="K29" s="104"/>
      <c r="L29" s="104"/>
      <c r="M29" s="183">
        <v>4</v>
      </c>
      <c r="N29" s="173">
        <v>10.199999999999999</v>
      </c>
      <c r="O29" s="174">
        <v>17</v>
      </c>
      <c r="P29" s="184">
        <v>0.4</v>
      </c>
      <c r="Q29" s="106"/>
      <c r="R29" s="106"/>
      <c r="S29" s="106"/>
      <c r="T29" s="185" cm="1">
        <f t="array" ref="T29">SUM(M29*N29)</f>
        <v>40.799999999999997</v>
      </c>
      <c r="U29" s="182" t="s">
        <v>5442</v>
      </c>
      <c r="V29" s="182" t="s">
        <v>6321</v>
      </c>
      <c r="W29" s="186"/>
      <c r="X29" s="61"/>
      <c r="Y29" s="61"/>
      <c r="Z29" s="61"/>
      <c r="AA29" s="61"/>
      <c r="AB29" s="53">
        <f t="shared" si="0"/>
        <v>0</v>
      </c>
    </row>
    <row r="30" spans="1:28" ht="20" customHeight="1" x14ac:dyDescent="0.25">
      <c r="A30" s="115"/>
      <c r="B30" s="187"/>
      <c r="C30" s="188"/>
      <c r="D30" s="188"/>
      <c r="E30" s="189"/>
      <c r="F30" s="149"/>
      <c r="G30" s="149"/>
      <c r="H30" s="188"/>
      <c r="I30" s="188"/>
      <c r="J30" s="188"/>
      <c r="K30" s="150"/>
      <c r="L30" s="150"/>
      <c r="M30" s="188"/>
      <c r="N30" s="189"/>
      <c r="O30" s="189"/>
      <c r="P30" s="188"/>
      <c r="Q30" s="151"/>
      <c r="R30" s="151"/>
      <c r="S30" s="151"/>
      <c r="T30" s="188"/>
      <c r="U30" s="188"/>
      <c r="V30" s="190" t="s">
        <v>21</v>
      </c>
      <c r="W30" s="133"/>
      <c r="X30" s="78" cm="1">
        <f t="array" ref="X30">SUM(X2:X29)</f>
        <v>0</v>
      </c>
      <c r="Y30" s="78" cm="1">
        <f t="array" ref="Y30">SUM(Y2:Y29)</f>
        <v>0</v>
      </c>
      <c r="Z30" s="78" cm="1">
        <f t="array" ref="Z30">SUM(Z2:Z29)</f>
        <v>0</v>
      </c>
      <c r="AA30" s="78" cm="1">
        <f t="array" ref="AA30">SUM(AA2:AA29)</f>
        <v>0</v>
      </c>
      <c r="AB30" s="79">
        <f>SUM(AB2:AB29)</f>
        <v>0</v>
      </c>
    </row>
  </sheetData>
  <mergeCells count="1">
    <mergeCell ref="A1:A23"/>
  </mergeCells>
  <conditionalFormatting sqref="Z1:AA18 Y1:Y25 N2:O23 T2:T23 Z25:AA25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305"/>
  <sheetViews>
    <sheetView showGridLines="0" topLeftCell="C6" workbookViewId="0">
      <selection activeCell="V7" sqref="V7"/>
    </sheetView>
  </sheetViews>
  <sheetFormatPr baseColWidth="10" defaultColWidth="8.83203125" defaultRowHeight="15" customHeight="1" x14ac:dyDescent="0.2"/>
  <cols>
    <col min="1" max="1" width="8.83203125" style="1" customWidth="1"/>
    <col min="2" max="2" width="15.6640625" style="1" customWidth="1"/>
    <col min="3" max="3" width="14.33203125" style="1" customWidth="1"/>
    <col min="4" max="4" width="39.5" style="1" customWidth="1"/>
    <col min="5" max="5" width="16.5" style="1" customWidth="1"/>
    <col min="6" max="6" width="11.6640625" style="1" customWidth="1"/>
    <col min="7" max="7" width="4.6640625" style="1" customWidth="1"/>
    <col min="8" max="8" width="17.83203125" style="1" customWidth="1"/>
    <col min="9" max="9" width="21.5" style="1" customWidth="1"/>
    <col min="10" max="10" width="17" style="1" customWidth="1"/>
    <col min="11" max="12" width="8.83203125" style="1" hidden="1" customWidth="1"/>
    <col min="13" max="13" width="15.5" style="1" customWidth="1"/>
    <col min="14" max="14" width="14.5" style="1" customWidth="1"/>
    <col min="15" max="15" width="15.5" style="1" customWidth="1"/>
    <col min="16" max="18" width="8.83203125" style="1" hidden="1" customWidth="1"/>
    <col min="19" max="19" width="15.33203125" style="1" customWidth="1"/>
    <col min="20" max="20" width="15.5" style="1" customWidth="1"/>
    <col min="21" max="21" width="1.33203125" style="1" customWidth="1"/>
    <col min="22" max="25" width="14" style="1" customWidth="1"/>
    <col min="26" max="26" width="16.33203125" style="1" customWidth="1"/>
    <col min="27" max="16384" width="8.83203125" style="1"/>
  </cols>
  <sheetData>
    <row r="1" spans="1:26" ht="16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 t="s">
        <v>22</v>
      </c>
      <c r="N1" s="25"/>
      <c r="O1" s="25"/>
      <c r="P1" s="25"/>
      <c r="Q1" s="25"/>
      <c r="R1" s="25"/>
      <c r="S1" s="26" t="s">
        <v>23</v>
      </c>
      <c r="T1" s="25"/>
      <c r="U1" s="25"/>
      <c r="V1" s="25"/>
      <c r="W1" s="25"/>
      <c r="X1" s="25"/>
      <c r="Y1" s="25"/>
      <c r="Z1" s="27"/>
    </row>
    <row r="2" spans="1:26" ht="16" customHeight="1" x14ac:dyDescent="0.2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30" t="s">
        <v>24</v>
      </c>
      <c r="R2" s="30" t="s">
        <v>25</v>
      </c>
      <c r="S2" s="29"/>
      <c r="T2" s="29"/>
      <c r="U2" s="29"/>
      <c r="V2" s="29"/>
      <c r="W2" s="29"/>
      <c r="X2" s="29"/>
      <c r="Y2" s="29"/>
      <c r="Z2" s="32"/>
    </row>
    <row r="3" spans="1:26" ht="26" customHeight="1" x14ac:dyDescent="0.3">
      <c r="A3" s="33" t="s">
        <v>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34">
        <v>1.39</v>
      </c>
      <c r="R3" s="34">
        <v>0.2</v>
      </c>
      <c r="S3" s="29"/>
      <c r="T3" s="29"/>
      <c r="U3" s="29"/>
      <c r="V3" s="29"/>
      <c r="W3" s="29"/>
      <c r="X3" s="29"/>
      <c r="Y3" s="29"/>
      <c r="Z3" s="32"/>
    </row>
    <row r="4" spans="1:26" ht="16" customHeight="1" x14ac:dyDescent="0.2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30" t="s">
        <v>27</v>
      </c>
      <c r="R4" s="31"/>
      <c r="S4" s="29"/>
      <c r="T4" s="29"/>
      <c r="U4" s="29"/>
      <c r="V4" s="29"/>
      <c r="W4" s="29"/>
      <c r="X4" s="29"/>
      <c r="Y4" s="29"/>
      <c r="Z4" s="32"/>
    </row>
    <row r="5" spans="1:26" ht="16" customHeight="1" x14ac:dyDescent="0.2">
      <c r="A5" s="28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29"/>
      <c r="V5" s="35"/>
      <c r="W5" s="35"/>
      <c r="X5" s="35"/>
      <c r="Y5" s="35"/>
      <c r="Z5" s="36"/>
    </row>
    <row r="6" spans="1:26" ht="16" customHeight="1" x14ac:dyDescent="0.2">
      <c r="A6" s="37"/>
      <c r="B6" s="38" t="s">
        <v>28</v>
      </c>
      <c r="C6" s="38" t="s">
        <v>29</v>
      </c>
      <c r="D6" s="38" t="s">
        <v>30</v>
      </c>
      <c r="E6" s="39" t="s">
        <v>31</v>
      </c>
      <c r="F6" s="38" t="s">
        <v>32</v>
      </c>
      <c r="G6" s="38" t="s">
        <v>33</v>
      </c>
      <c r="H6" s="38" t="s">
        <v>34</v>
      </c>
      <c r="I6" s="38" t="s">
        <v>35</v>
      </c>
      <c r="J6" s="38" t="s">
        <v>36</v>
      </c>
      <c r="K6" s="40" t="s">
        <v>37</v>
      </c>
      <c r="L6" s="41" t="s">
        <v>38</v>
      </c>
      <c r="M6" s="38" t="s">
        <v>39</v>
      </c>
      <c r="N6" s="38" t="s">
        <v>40</v>
      </c>
      <c r="O6" s="38" t="s">
        <v>41</v>
      </c>
      <c r="P6" s="39" t="s">
        <v>42</v>
      </c>
      <c r="Q6" s="39" t="s">
        <v>2408</v>
      </c>
      <c r="R6" s="39" t="s">
        <v>44</v>
      </c>
      <c r="S6" s="38" t="s">
        <v>45</v>
      </c>
      <c r="T6" s="38" t="s">
        <v>46</v>
      </c>
      <c r="U6" s="42"/>
      <c r="V6" s="43" t="s">
        <v>9975</v>
      </c>
      <c r="W6" s="43" t="s">
        <v>9976</v>
      </c>
      <c r="X6" s="43" t="s">
        <v>9977</v>
      </c>
      <c r="Y6" s="43" t="s">
        <v>9978</v>
      </c>
      <c r="Z6" s="43" t="s">
        <v>47</v>
      </c>
    </row>
    <row r="7" spans="1:26" ht="16" customHeight="1" x14ac:dyDescent="0.2">
      <c r="A7" s="191">
        <f>_xlfn.XLOOKUP(C7,[1]Four_Wall_Inventory_Summary!$B:$B,[1]Four_Wall_Inventory_Summary!$J:$J)</f>
        <v>295</v>
      </c>
      <c r="B7" s="102">
        <v>840490761650</v>
      </c>
      <c r="C7" s="103" t="s">
        <v>6332</v>
      </c>
      <c r="D7" s="103" t="s">
        <v>6333</v>
      </c>
      <c r="E7" s="46" t="s">
        <v>56</v>
      </c>
      <c r="F7" s="103" t="s">
        <v>5767</v>
      </c>
      <c r="G7" s="103" t="s">
        <v>1287</v>
      </c>
      <c r="H7" s="46" t="s">
        <v>5453</v>
      </c>
      <c r="I7" s="46" t="s">
        <v>5453</v>
      </c>
      <c r="J7" s="46" t="s">
        <v>5442</v>
      </c>
      <c r="K7" s="46" t="s">
        <v>56</v>
      </c>
      <c r="L7" s="46" t="s">
        <v>50</v>
      </c>
      <c r="M7" s="47" cm="1">
        <f t="array" ref="M7">SUM(N7/2)</f>
        <v>15</v>
      </c>
      <c r="N7" s="49">
        <v>30</v>
      </c>
      <c r="O7" s="49">
        <v>30</v>
      </c>
      <c r="P7" s="47">
        <v>28.6</v>
      </c>
      <c r="Q7" s="47">
        <v>30</v>
      </c>
      <c r="R7" s="47">
        <v>33.747999999999998</v>
      </c>
      <c r="S7" s="46" t="s">
        <v>6334</v>
      </c>
      <c r="T7" s="107" t="s">
        <v>58</v>
      </c>
      <c r="U7" s="51"/>
      <c r="V7" s="52"/>
      <c r="W7" s="52"/>
      <c r="X7" s="52"/>
      <c r="Y7" s="52"/>
      <c r="Z7" s="53">
        <f>(V7*M7)+(W7*M7)+(M7*X7)+(Y7*M7)</f>
        <v>0</v>
      </c>
    </row>
    <row r="8" spans="1:26" ht="16" customHeight="1" x14ac:dyDescent="0.2">
      <c r="A8" s="191">
        <f>_xlfn.XLOOKUP(C8,[1]Four_Wall_Inventory_Summary!$B:$B,[1]Four_Wall_Inventory_Summary!$J:$J)</f>
        <v>295</v>
      </c>
      <c r="B8" s="109">
        <v>840490761667</v>
      </c>
      <c r="C8" s="110" t="s">
        <v>6335</v>
      </c>
      <c r="D8" s="110" t="s">
        <v>6336</v>
      </c>
      <c r="E8" s="56" t="s">
        <v>56</v>
      </c>
      <c r="F8" s="110" t="s">
        <v>6044</v>
      </c>
      <c r="G8" s="110" t="s">
        <v>1287</v>
      </c>
      <c r="H8" s="56" t="s">
        <v>5453</v>
      </c>
      <c r="I8" s="56" t="s">
        <v>5453</v>
      </c>
      <c r="J8" s="56" t="s">
        <v>5442</v>
      </c>
      <c r="K8" s="56" t="s">
        <v>56</v>
      </c>
      <c r="L8" s="56" t="s">
        <v>50</v>
      </c>
      <c r="M8" s="57" cm="1">
        <f t="array" ref="M8">SUM(N8/2)</f>
        <v>15</v>
      </c>
      <c r="N8" s="59">
        <v>30</v>
      </c>
      <c r="O8" s="59">
        <v>30</v>
      </c>
      <c r="P8" s="57">
        <v>71.5</v>
      </c>
      <c r="Q8" s="57">
        <v>80</v>
      </c>
      <c r="R8" s="57">
        <v>84.37</v>
      </c>
      <c r="S8" s="56" t="s">
        <v>6337</v>
      </c>
      <c r="T8" s="111" t="s">
        <v>58</v>
      </c>
      <c r="U8" s="51"/>
      <c r="V8" s="61"/>
      <c r="W8" s="61"/>
      <c r="X8" s="61"/>
      <c r="Y8" s="61"/>
      <c r="Z8" s="53">
        <f t="shared" ref="Z8:Z71" si="0">(V8*M8)+(W8*M8)+(M8*X8)+(Y8*M8)</f>
        <v>0</v>
      </c>
    </row>
    <row r="9" spans="1:26" ht="16" customHeight="1" x14ac:dyDescent="0.2">
      <c r="A9" s="191">
        <f>_xlfn.XLOOKUP(C9,[1]Four_Wall_Inventory_Summary!$B:$B,[1]Four_Wall_Inventory_Summary!$J:$J)</f>
        <v>295</v>
      </c>
      <c r="B9" s="109">
        <v>840490761674</v>
      </c>
      <c r="C9" s="110" t="s">
        <v>6338</v>
      </c>
      <c r="D9" s="110" t="s">
        <v>6339</v>
      </c>
      <c r="E9" s="56" t="s">
        <v>56</v>
      </c>
      <c r="F9" s="110" t="s">
        <v>6340</v>
      </c>
      <c r="G9" s="110" t="s">
        <v>1287</v>
      </c>
      <c r="H9" s="56" t="s">
        <v>5453</v>
      </c>
      <c r="I9" s="56" t="s">
        <v>5453</v>
      </c>
      <c r="J9" s="56" t="s">
        <v>5442</v>
      </c>
      <c r="K9" s="56" t="s">
        <v>56</v>
      </c>
      <c r="L9" s="56" t="s">
        <v>50</v>
      </c>
      <c r="M9" s="57" cm="1">
        <f t="array" ref="M9">SUM(N9/2)</f>
        <v>15</v>
      </c>
      <c r="N9" s="59">
        <v>30</v>
      </c>
      <c r="O9" s="59">
        <v>30</v>
      </c>
      <c r="P9" s="57">
        <v>14.3</v>
      </c>
      <c r="Q9" s="57">
        <v>20</v>
      </c>
      <c r="R9" s="57">
        <v>16.873999999999999</v>
      </c>
      <c r="S9" s="56" t="s">
        <v>6341</v>
      </c>
      <c r="T9" s="111" t="s">
        <v>58</v>
      </c>
      <c r="U9" s="51"/>
      <c r="V9" s="61"/>
      <c r="W9" s="61"/>
      <c r="X9" s="61"/>
      <c r="Y9" s="61"/>
      <c r="Z9" s="53">
        <f t="shared" si="0"/>
        <v>0</v>
      </c>
    </row>
    <row r="10" spans="1:26" ht="16" customHeight="1" x14ac:dyDescent="0.2">
      <c r="A10" s="191">
        <f>_xlfn.XLOOKUP(C10,[1]Four_Wall_Inventory_Summary!$B:$B,[1]Four_Wall_Inventory_Summary!$J:$J)</f>
        <v>295</v>
      </c>
      <c r="B10" s="109">
        <v>840490761681</v>
      </c>
      <c r="C10" s="110" t="s">
        <v>6342</v>
      </c>
      <c r="D10" s="110" t="s">
        <v>6343</v>
      </c>
      <c r="E10" s="66" t="s">
        <v>56</v>
      </c>
      <c r="F10" s="110" t="s">
        <v>1900</v>
      </c>
      <c r="G10" s="110" t="s">
        <v>1287</v>
      </c>
      <c r="H10" s="66" t="s">
        <v>5453</v>
      </c>
      <c r="I10" s="66" t="s">
        <v>5453</v>
      </c>
      <c r="J10" s="66" t="s">
        <v>5442</v>
      </c>
      <c r="K10" s="66" t="s">
        <v>56</v>
      </c>
      <c r="L10" s="66" t="s">
        <v>50</v>
      </c>
      <c r="M10" s="67" cm="1">
        <f t="array" ref="M10">SUM(N10/2)</f>
        <v>15</v>
      </c>
      <c r="N10" s="59">
        <v>30</v>
      </c>
      <c r="O10" s="59">
        <v>30</v>
      </c>
      <c r="P10" s="67">
        <v>14.3</v>
      </c>
      <c r="Q10" s="67">
        <v>20</v>
      </c>
      <c r="R10" s="67">
        <v>16.873999999999999</v>
      </c>
      <c r="S10" s="66" t="s">
        <v>6344</v>
      </c>
      <c r="T10" s="111" t="s">
        <v>58</v>
      </c>
      <c r="U10" s="51"/>
      <c r="V10" s="61"/>
      <c r="W10" s="61"/>
      <c r="X10" s="61"/>
      <c r="Y10" s="61"/>
      <c r="Z10" s="53">
        <f t="shared" si="0"/>
        <v>0</v>
      </c>
    </row>
    <row r="11" spans="1:26" ht="16" customHeight="1" x14ac:dyDescent="0.2">
      <c r="A11" s="191">
        <f>_xlfn.XLOOKUP(C11,[1]Four_Wall_Inventory_Summary!$B:$B,[1]Four_Wall_Inventory_Summary!$J:$J)</f>
        <v>295</v>
      </c>
      <c r="B11" s="109">
        <v>840490761698</v>
      </c>
      <c r="C11" s="110" t="s">
        <v>6345</v>
      </c>
      <c r="D11" s="110" t="s">
        <v>6346</v>
      </c>
      <c r="E11" s="105" t="s">
        <v>56</v>
      </c>
      <c r="F11" s="110" t="s">
        <v>6221</v>
      </c>
      <c r="G11" s="110" t="s">
        <v>1287</v>
      </c>
      <c r="H11" s="105" t="s">
        <v>5453</v>
      </c>
      <c r="I11" s="105" t="s">
        <v>5453</v>
      </c>
      <c r="J11" s="105" t="s">
        <v>5442</v>
      </c>
      <c r="K11" s="104"/>
      <c r="L11" s="104"/>
      <c r="M11" s="106" cm="1">
        <f t="array" ref="M11">SUM(N11/2)</f>
        <v>15</v>
      </c>
      <c r="N11" s="59">
        <v>30</v>
      </c>
      <c r="O11" s="59">
        <v>30</v>
      </c>
      <c r="P11" s="106"/>
      <c r="Q11" s="106"/>
      <c r="R11" s="106"/>
      <c r="S11" s="105" t="s">
        <v>5454</v>
      </c>
      <c r="T11" s="111" t="s">
        <v>58</v>
      </c>
      <c r="U11" s="51"/>
      <c r="V11" s="61"/>
      <c r="W11" s="61"/>
      <c r="X11" s="61"/>
      <c r="Y11" s="61"/>
      <c r="Z11" s="53">
        <f t="shared" si="0"/>
        <v>0</v>
      </c>
    </row>
    <row r="12" spans="1:26" ht="16" customHeight="1" x14ac:dyDescent="0.2">
      <c r="A12" s="191">
        <f>_xlfn.XLOOKUP(C12,[1]Four_Wall_Inventory_Summary!$B:$B,[1]Four_Wall_Inventory_Summary!$J:$J)</f>
        <v>295</v>
      </c>
      <c r="B12" s="109">
        <v>840490761704</v>
      </c>
      <c r="C12" s="110" t="s">
        <v>6347</v>
      </c>
      <c r="D12" s="110" t="s">
        <v>6348</v>
      </c>
      <c r="E12" s="105" t="s">
        <v>56</v>
      </c>
      <c r="F12" s="110" t="s">
        <v>5767</v>
      </c>
      <c r="G12" s="110" t="s">
        <v>1287</v>
      </c>
      <c r="H12" s="105" t="s">
        <v>5453</v>
      </c>
      <c r="I12" s="105" t="s">
        <v>5453</v>
      </c>
      <c r="J12" s="105" t="s">
        <v>5442</v>
      </c>
      <c r="K12" s="104"/>
      <c r="L12" s="104"/>
      <c r="M12" s="106" cm="1">
        <f t="array" ref="M12">SUM(N12/2)</f>
        <v>15</v>
      </c>
      <c r="N12" s="59">
        <v>30</v>
      </c>
      <c r="O12" s="59">
        <v>30</v>
      </c>
      <c r="P12" s="106"/>
      <c r="Q12" s="106"/>
      <c r="R12" s="106"/>
      <c r="S12" s="105" t="s">
        <v>5454</v>
      </c>
      <c r="T12" s="111" t="s">
        <v>58</v>
      </c>
      <c r="U12" s="51"/>
      <c r="V12" s="61"/>
      <c r="W12" s="61"/>
      <c r="X12" s="61"/>
      <c r="Y12" s="61"/>
      <c r="Z12" s="53">
        <f t="shared" si="0"/>
        <v>0</v>
      </c>
    </row>
    <row r="13" spans="1:26" ht="16" customHeight="1" x14ac:dyDescent="0.2">
      <c r="A13" s="191">
        <f>_xlfn.XLOOKUP(C13,[1]Four_Wall_Inventory_Summary!$B:$B,[1]Four_Wall_Inventory_Summary!$J:$J)</f>
        <v>395</v>
      </c>
      <c r="B13" s="109">
        <v>840490761711</v>
      </c>
      <c r="C13" s="110" t="s">
        <v>6349</v>
      </c>
      <c r="D13" s="110" t="s">
        <v>6350</v>
      </c>
      <c r="E13" s="105" t="s">
        <v>56</v>
      </c>
      <c r="F13" s="110" t="s">
        <v>6351</v>
      </c>
      <c r="G13" s="110" t="s">
        <v>1287</v>
      </c>
      <c r="H13" s="105" t="s">
        <v>5453</v>
      </c>
      <c r="I13" s="105" t="s">
        <v>5453</v>
      </c>
      <c r="J13" s="105" t="s">
        <v>5442</v>
      </c>
      <c r="K13" s="104"/>
      <c r="L13" s="104"/>
      <c r="M13" s="106" cm="1">
        <f t="array" ref="M13">SUM(N13/2)</f>
        <v>15</v>
      </c>
      <c r="N13" s="59">
        <v>30</v>
      </c>
      <c r="O13" s="59">
        <v>30</v>
      </c>
      <c r="P13" s="106"/>
      <c r="Q13" s="106"/>
      <c r="R13" s="106"/>
      <c r="S13" s="105" t="s">
        <v>5454</v>
      </c>
      <c r="T13" s="111" t="s">
        <v>58</v>
      </c>
      <c r="U13" s="51"/>
      <c r="V13" s="61"/>
      <c r="W13" s="61"/>
      <c r="X13" s="61"/>
      <c r="Y13" s="61"/>
      <c r="Z13" s="53">
        <f t="shared" si="0"/>
        <v>0</v>
      </c>
    </row>
    <row r="14" spans="1:26" ht="16" customHeight="1" x14ac:dyDescent="0.2">
      <c r="A14" s="191">
        <f>_xlfn.XLOOKUP(C14,[1]Four_Wall_Inventory_Summary!$B:$B,[1]Four_Wall_Inventory_Summary!$J:$J)</f>
        <v>395</v>
      </c>
      <c r="B14" s="109">
        <v>840490761728</v>
      </c>
      <c r="C14" s="110" t="s">
        <v>6352</v>
      </c>
      <c r="D14" s="110" t="s">
        <v>6353</v>
      </c>
      <c r="E14" s="105" t="s">
        <v>56</v>
      </c>
      <c r="F14" s="110" t="s">
        <v>1900</v>
      </c>
      <c r="G14" s="110" t="s">
        <v>1287</v>
      </c>
      <c r="H14" s="105" t="s">
        <v>5453</v>
      </c>
      <c r="I14" s="105" t="s">
        <v>5453</v>
      </c>
      <c r="J14" s="105" t="s">
        <v>5442</v>
      </c>
      <c r="K14" s="104"/>
      <c r="L14" s="104"/>
      <c r="M14" s="106" cm="1">
        <f t="array" ref="M14">SUM(N14/2)</f>
        <v>15</v>
      </c>
      <c r="N14" s="59">
        <v>30</v>
      </c>
      <c r="O14" s="59">
        <v>30</v>
      </c>
      <c r="P14" s="106"/>
      <c r="Q14" s="106"/>
      <c r="R14" s="106"/>
      <c r="S14" s="105" t="s">
        <v>5454</v>
      </c>
      <c r="T14" s="111" t="s">
        <v>58</v>
      </c>
      <c r="U14" s="51"/>
      <c r="V14" s="61"/>
      <c r="W14" s="61"/>
      <c r="X14" s="61"/>
      <c r="Y14" s="61"/>
      <c r="Z14" s="53">
        <f t="shared" si="0"/>
        <v>0</v>
      </c>
    </row>
    <row r="15" spans="1:26" ht="16" customHeight="1" x14ac:dyDescent="0.2">
      <c r="A15" s="191">
        <f>_xlfn.XLOOKUP(C15,[1]Four_Wall_Inventory_Summary!$B:$B,[1]Four_Wall_Inventory_Summary!$J:$J)</f>
        <v>395</v>
      </c>
      <c r="B15" s="109">
        <v>840490761735</v>
      </c>
      <c r="C15" s="110" t="s">
        <v>6354</v>
      </c>
      <c r="D15" s="110" t="s">
        <v>6355</v>
      </c>
      <c r="E15" s="105" t="s">
        <v>56</v>
      </c>
      <c r="F15" s="110" t="s">
        <v>6189</v>
      </c>
      <c r="G15" s="110" t="s">
        <v>1287</v>
      </c>
      <c r="H15" s="105" t="s">
        <v>5453</v>
      </c>
      <c r="I15" s="105" t="s">
        <v>5453</v>
      </c>
      <c r="J15" s="105" t="s">
        <v>5442</v>
      </c>
      <c r="K15" s="104"/>
      <c r="L15" s="104"/>
      <c r="M15" s="106" cm="1">
        <f t="array" ref="M15">SUM(N15/2)</f>
        <v>15</v>
      </c>
      <c r="N15" s="59">
        <v>30</v>
      </c>
      <c r="O15" s="59">
        <v>30</v>
      </c>
      <c r="P15" s="106"/>
      <c r="Q15" s="106"/>
      <c r="R15" s="106"/>
      <c r="S15" s="105" t="s">
        <v>5454</v>
      </c>
      <c r="T15" s="111" t="s">
        <v>58</v>
      </c>
      <c r="U15" s="51"/>
      <c r="V15" s="61"/>
      <c r="W15" s="61"/>
      <c r="X15" s="61"/>
      <c r="Y15" s="61"/>
      <c r="Z15" s="53">
        <f t="shared" si="0"/>
        <v>0</v>
      </c>
    </row>
    <row r="16" spans="1:26" ht="16" customHeight="1" x14ac:dyDescent="0.2">
      <c r="A16" s="191">
        <f>_xlfn.XLOOKUP(C16,[1]Four_Wall_Inventory_Summary!$B:$B,[1]Four_Wall_Inventory_Summary!$J:$J)</f>
        <v>415</v>
      </c>
      <c r="B16" s="109">
        <v>840490761742</v>
      </c>
      <c r="C16" s="110" t="s">
        <v>6356</v>
      </c>
      <c r="D16" s="110" t="s">
        <v>6357</v>
      </c>
      <c r="E16" s="105" t="s">
        <v>56</v>
      </c>
      <c r="F16" s="110" t="s">
        <v>1900</v>
      </c>
      <c r="G16" s="110" t="s">
        <v>1287</v>
      </c>
      <c r="H16" s="105" t="s">
        <v>5453</v>
      </c>
      <c r="I16" s="105" t="s">
        <v>5453</v>
      </c>
      <c r="J16" s="105" t="s">
        <v>5442</v>
      </c>
      <c r="K16" s="104"/>
      <c r="L16" s="104"/>
      <c r="M16" s="106" cm="1">
        <f t="array" ref="M16">SUM(N16/2)</f>
        <v>15</v>
      </c>
      <c r="N16" s="59">
        <v>30</v>
      </c>
      <c r="O16" s="59">
        <v>30</v>
      </c>
      <c r="P16" s="106"/>
      <c r="Q16" s="106"/>
      <c r="R16" s="106"/>
      <c r="S16" s="105" t="s">
        <v>5454</v>
      </c>
      <c r="T16" s="111" t="s">
        <v>58</v>
      </c>
      <c r="U16" s="51"/>
      <c r="V16" s="61"/>
      <c r="W16" s="61"/>
      <c r="X16" s="61"/>
      <c r="Y16" s="61"/>
      <c r="Z16" s="53">
        <f>(V16*M16)+(W16*M16)+(M16*X16)+(Y16*M16)</f>
        <v>0</v>
      </c>
    </row>
    <row r="17" spans="1:26" ht="16" customHeight="1" x14ac:dyDescent="0.2">
      <c r="A17" s="191">
        <f>_xlfn.XLOOKUP(C17,[1]Four_Wall_Inventory_Summary!$B:$B,[1]Four_Wall_Inventory_Summary!$J:$J)</f>
        <v>275</v>
      </c>
      <c r="B17" s="109">
        <v>840490761759</v>
      </c>
      <c r="C17" s="110" t="s">
        <v>6358</v>
      </c>
      <c r="D17" s="110" t="s">
        <v>6359</v>
      </c>
      <c r="E17" s="105" t="s">
        <v>56</v>
      </c>
      <c r="F17" s="110" t="s">
        <v>6351</v>
      </c>
      <c r="G17" s="110" t="s">
        <v>1287</v>
      </c>
      <c r="H17" s="105" t="s">
        <v>5453</v>
      </c>
      <c r="I17" s="105" t="s">
        <v>5453</v>
      </c>
      <c r="J17" s="105" t="s">
        <v>5442</v>
      </c>
      <c r="K17" s="104"/>
      <c r="L17" s="104"/>
      <c r="M17" s="106" cm="1">
        <f t="array" ref="M17">SUM(N17/2)</f>
        <v>15</v>
      </c>
      <c r="N17" s="59">
        <v>30</v>
      </c>
      <c r="O17" s="59">
        <v>30</v>
      </c>
      <c r="P17" s="106"/>
      <c r="Q17" s="106"/>
      <c r="R17" s="106"/>
      <c r="S17" s="105" t="s">
        <v>5454</v>
      </c>
      <c r="T17" s="111" t="s">
        <v>58</v>
      </c>
      <c r="U17" s="51"/>
      <c r="V17" s="61"/>
      <c r="W17" s="61"/>
      <c r="X17" s="61"/>
      <c r="Y17" s="61"/>
      <c r="Z17" s="53">
        <f t="shared" si="0"/>
        <v>0</v>
      </c>
    </row>
    <row r="18" spans="1:26" ht="16" customHeight="1" x14ac:dyDescent="0.2">
      <c r="A18" s="191">
        <f>_xlfn.XLOOKUP(C18,[1]Four_Wall_Inventory_Summary!$B:$B,[1]Four_Wall_Inventory_Summary!$J:$J)</f>
        <v>295</v>
      </c>
      <c r="B18" s="109">
        <v>840490761766</v>
      </c>
      <c r="C18" s="110" t="s">
        <v>6360</v>
      </c>
      <c r="D18" s="110" t="s">
        <v>6361</v>
      </c>
      <c r="E18" s="105" t="s">
        <v>56</v>
      </c>
      <c r="F18" s="110" t="s">
        <v>6206</v>
      </c>
      <c r="G18" s="110" t="s">
        <v>1287</v>
      </c>
      <c r="H18" s="105" t="s">
        <v>5453</v>
      </c>
      <c r="I18" s="105" t="s">
        <v>5453</v>
      </c>
      <c r="J18" s="105" t="s">
        <v>5442</v>
      </c>
      <c r="K18" s="104"/>
      <c r="L18" s="104"/>
      <c r="M18" s="106" cm="1">
        <f t="array" ref="M18">SUM(N18/2)</f>
        <v>15</v>
      </c>
      <c r="N18" s="59">
        <v>30</v>
      </c>
      <c r="O18" s="59">
        <v>30</v>
      </c>
      <c r="P18" s="106"/>
      <c r="Q18" s="106"/>
      <c r="R18" s="106"/>
      <c r="S18" s="105" t="s">
        <v>5454</v>
      </c>
      <c r="T18" s="111" t="s">
        <v>58</v>
      </c>
      <c r="U18" s="51"/>
      <c r="V18" s="61"/>
      <c r="W18" s="61"/>
      <c r="X18" s="61"/>
      <c r="Y18" s="61"/>
      <c r="Z18" s="53">
        <f t="shared" si="0"/>
        <v>0</v>
      </c>
    </row>
    <row r="19" spans="1:26" ht="16" customHeight="1" x14ac:dyDescent="0.2">
      <c r="A19" s="191">
        <f>_xlfn.XLOOKUP(C19,[1]Four_Wall_Inventory_Summary!$B:$B,[1]Four_Wall_Inventory_Summary!$J:$J)</f>
        <v>295</v>
      </c>
      <c r="B19" s="109">
        <v>840490761773</v>
      </c>
      <c r="C19" s="110" t="s">
        <v>6362</v>
      </c>
      <c r="D19" s="110" t="s">
        <v>6363</v>
      </c>
      <c r="E19" s="105" t="s">
        <v>56</v>
      </c>
      <c r="F19" s="110" t="s">
        <v>1900</v>
      </c>
      <c r="G19" s="110" t="s">
        <v>1287</v>
      </c>
      <c r="H19" s="105" t="s">
        <v>5453</v>
      </c>
      <c r="I19" s="105" t="s">
        <v>5453</v>
      </c>
      <c r="J19" s="105" t="s">
        <v>5442</v>
      </c>
      <c r="K19" s="104"/>
      <c r="L19" s="104"/>
      <c r="M19" s="106" cm="1">
        <f t="array" ref="M19">SUM(N19/2)</f>
        <v>15</v>
      </c>
      <c r="N19" s="59">
        <v>30</v>
      </c>
      <c r="O19" s="59">
        <v>30</v>
      </c>
      <c r="P19" s="106"/>
      <c r="Q19" s="106"/>
      <c r="R19" s="106"/>
      <c r="S19" s="105" t="s">
        <v>5454</v>
      </c>
      <c r="T19" s="111" t="s">
        <v>58</v>
      </c>
      <c r="U19" s="51"/>
      <c r="V19" s="61"/>
      <c r="W19" s="61"/>
      <c r="X19" s="61"/>
      <c r="Y19" s="61"/>
      <c r="Z19" s="53">
        <f t="shared" si="0"/>
        <v>0</v>
      </c>
    </row>
    <row r="20" spans="1:26" ht="16" customHeight="1" x14ac:dyDescent="0.2">
      <c r="A20" s="191">
        <f>_xlfn.XLOOKUP(C20,[1]Four_Wall_Inventory_Summary!$B:$B,[1]Four_Wall_Inventory_Summary!$J:$J)</f>
        <v>396</v>
      </c>
      <c r="B20" s="109">
        <v>840490761780</v>
      </c>
      <c r="C20" s="110" t="s">
        <v>6364</v>
      </c>
      <c r="D20" s="110" t="s">
        <v>6365</v>
      </c>
      <c r="E20" s="105" t="s">
        <v>56</v>
      </c>
      <c r="F20" s="110" t="s">
        <v>5767</v>
      </c>
      <c r="G20" s="110" t="s">
        <v>1287</v>
      </c>
      <c r="H20" s="105" t="s">
        <v>5453</v>
      </c>
      <c r="I20" s="105" t="s">
        <v>5453</v>
      </c>
      <c r="J20" s="105" t="s">
        <v>5442</v>
      </c>
      <c r="K20" s="104"/>
      <c r="L20" s="104"/>
      <c r="M20" s="106" cm="1">
        <f t="array" ref="M20">SUM(N20/2)</f>
        <v>15</v>
      </c>
      <c r="N20" s="59">
        <v>30</v>
      </c>
      <c r="O20" s="59">
        <v>30</v>
      </c>
      <c r="P20" s="106"/>
      <c r="Q20" s="106"/>
      <c r="R20" s="106"/>
      <c r="S20" s="105" t="s">
        <v>5454</v>
      </c>
      <c r="T20" s="111" t="s">
        <v>58</v>
      </c>
      <c r="U20" s="51"/>
      <c r="V20" s="61"/>
      <c r="W20" s="61"/>
      <c r="X20" s="61"/>
      <c r="Y20" s="61"/>
      <c r="Z20" s="53">
        <f t="shared" si="0"/>
        <v>0</v>
      </c>
    </row>
    <row r="21" spans="1:26" ht="16" customHeight="1" x14ac:dyDescent="0.2">
      <c r="A21" s="191">
        <f>_xlfn.XLOOKUP(C21,[1]Four_Wall_Inventory_Summary!$B:$B,[1]Four_Wall_Inventory_Summary!$J:$J)</f>
        <v>396</v>
      </c>
      <c r="B21" s="109">
        <v>840490761797</v>
      </c>
      <c r="C21" s="110" t="s">
        <v>6366</v>
      </c>
      <c r="D21" s="110" t="s">
        <v>6367</v>
      </c>
      <c r="E21" s="105" t="s">
        <v>56</v>
      </c>
      <c r="F21" s="110" t="s">
        <v>6368</v>
      </c>
      <c r="G21" s="110" t="s">
        <v>1287</v>
      </c>
      <c r="H21" s="105" t="s">
        <v>5453</v>
      </c>
      <c r="I21" s="105" t="s">
        <v>5453</v>
      </c>
      <c r="J21" s="105" t="s">
        <v>5442</v>
      </c>
      <c r="K21" s="104"/>
      <c r="L21" s="104"/>
      <c r="M21" s="106" cm="1">
        <f t="array" ref="M21">SUM(N21/2)</f>
        <v>15</v>
      </c>
      <c r="N21" s="59">
        <v>30</v>
      </c>
      <c r="O21" s="59">
        <v>30</v>
      </c>
      <c r="P21" s="106"/>
      <c r="Q21" s="106"/>
      <c r="R21" s="106"/>
      <c r="S21" s="105" t="s">
        <v>5454</v>
      </c>
      <c r="T21" s="111" t="s">
        <v>58</v>
      </c>
      <c r="U21" s="51"/>
      <c r="V21" s="61"/>
      <c r="W21" s="61"/>
      <c r="X21" s="61"/>
      <c r="Y21" s="61"/>
      <c r="Z21" s="53">
        <f t="shared" si="0"/>
        <v>0</v>
      </c>
    </row>
    <row r="22" spans="1:26" ht="16" customHeight="1" x14ac:dyDescent="0.2">
      <c r="A22" s="191">
        <f>_xlfn.XLOOKUP(C22,[1]Four_Wall_Inventory_Summary!$B:$B,[1]Four_Wall_Inventory_Summary!$J:$J)</f>
        <v>28</v>
      </c>
      <c r="B22" s="109">
        <v>840490761803</v>
      </c>
      <c r="C22" s="110" t="s">
        <v>6369</v>
      </c>
      <c r="D22" s="110" t="s">
        <v>6370</v>
      </c>
      <c r="E22" s="105" t="s">
        <v>56</v>
      </c>
      <c r="F22" s="110" t="s">
        <v>1900</v>
      </c>
      <c r="G22" s="110" t="s">
        <v>61</v>
      </c>
      <c r="H22" s="105" t="s">
        <v>5453</v>
      </c>
      <c r="I22" s="105" t="s">
        <v>5453</v>
      </c>
      <c r="J22" s="105" t="s">
        <v>5442</v>
      </c>
      <c r="K22" s="104"/>
      <c r="L22" s="104"/>
      <c r="M22" s="106" cm="1">
        <f t="array" ref="M22">SUM(N22/2)</f>
        <v>15</v>
      </c>
      <c r="N22" s="59">
        <v>30</v>
      </c>
      <c r="O22" s="59">
        <v>30</v>
      </c>
      <c r="P22" s="106"/>
      <c r="Q22" s="106"/>
      <c r="R22" s="106"/>
      <c r="S22" s="105" t="s">
        <v>5454</v>
      </c>
      <c r="T22" s="111" t="s">
        <v>58</v>
      </c>
      <c r="U22" s="51"/>
      <c r="V22" s="61"/>
      <c r="W22" s="61"/>
      <c r="X22" s="61"/>
      <c r="Y22" s="61"/>
      <c r="Z22" s="53">
        <f t="shared" si="0"/>
        <v>0</v>
      </c>
    </row>
    <row r="23" spans="1:26" ht="16" customHeight="1" x14ac:dyDescent="0.2">
      <c r="A23" s="191">
        <f>_xlfn.XLOOKUP(C23,[1]Four_Wall_Inventory_Summary!$B:$B,[1]Four_Wall_Inventory_Summary!$J:$J)</f>
        <v>49</v>
      </c>
      <c r="B23" s="109">
        <v>840490761810</v>
      </c>
      <c r="C23" s="110" t="s">
        <v>6371</v>
      </c>
      <c r="D23" s="110" t="s">
        <v>6372</v>
      </c>
      <c r="E23" s="105" t="s">
        <v>56</v>
      </c>
      <c r="F23" s="110" t="s">
        <v>1900</v>
      </c>
      <c r="G23" s="110" t="s">
        <v>64</v>
      </c>
      <c r="H23" s="105" t="s">
        <v>5453</v>
      </c>
      <c r="I23" s="105" t="s">
        <v>5453</v>
      </c>
      <c r="J23" s="105" t="s">
        <v>5442</v>
      </c>
      <c r="K23" s="104"/>
      <c r="L23" s="104"/>
      <c r="M23" s="106" cm="1">
        <f t="array" ref="M23">SUM(N23/2)</f>
        <v>15</v>
      </c>
      <c r="N23" s="59">
        <v>30</v>
      </c>
      <c r="O23" s="59">
        <v>30</v>
      </c>
      <c r="P23" s="106"/>
      <c r="Q23" s="106"/>
      <c r="R23" s="106"/>
      <c r="S23" s="105" t="s">
        <v>5454</v>
      </c>
      <c r="T23" s="111" t="s">
        <v>58</v>
      </c>
      <c r="U23" s="51"/>
      <c r="V23" s="61"/>
      <c r="W23" s="61"/>
      <c r="X23" s="61"/>
      <c r="Y23" s="61"/>
      <c r="Z23" s="53">
        <f t="shared" si="0"/>
        <v>0</v>
      </c>
    </row>
    <row r="24" spans="1:26" ht="16" customHeight="1" x14ac:dyDescent="0.2">
      <c r="A24" s="191">
        <f>_xlfn.XLOOKUP(C24,[1]Four_Wall_Inventory_Summary!$B:$B,[1]Four_Wall_Inventory_Summary!$J:$J)</f>
        <v>130</v>
      </c>
      <c r="B24" s="109">
        <v>840490761827</v>
      </c>
      <c r="C24" s="110" t="s">
        <v>6373</v>
      </c>
      <c r="D24" s="110" t="s">
        <v>6374</v>
      </c>
      <c r="E24" s="105" t="s">
        <v>56</v>
      </c>
      <c r="F24" s="110" t="s">
        <v>1900</v>
      </c>
      <c r="G24" s="110" t="s">
        <v>67</v>
      </c>
      <c r="H24" s="105" t="s">
        <v>5453</v>
      </c>
      <c r="I24" s="105" t="s">
        <v>5453</v>
      </c>
      <c r="J24" s="105" t="s">
        <v>5442</v>
      </c>
      <c r="K24" s="104"/>
      <c r="L24" s="104"/>
      <c r="M24" s="106" cm="1">
        <f t="array" ref="M24">SUM(N24/2)</f>
        <v>15</v>
      </c>
      <c r="N24" s="59">
        <v>30</v>
      </c>
      <c r="O24" s="59">
        <v>30</v>
      </c>
      <c r="P24" s="106"/>
      <c r="Q24" s="106"/>
      <c r="R24" s="106"/>
      <c r="S24" s="105" t="s">
        <v>5454</v>
      </c>
      <c r="T24" s="111" t="s">
        <v>58</v>
      </c>
      <c r="U24" s="51"/>
      <c r="V24" s="61"/>
      <c r="W24" s="61"/>
      <c r="X24" s="61"/>
      <c r="Y24" s="61"/>
      <c r="Z24" s="53">
        <f t="shared" si="0"/>
        <v>0</v>
      </c>
    </row>
    <row r="25" spans="1:26" ht="16" customHeight="1" x14ac:dyDescent="0.2">
      <c r="A25" s="191">
        <f>_xlfn.XLOOKUP(C25,[1]Four_Wall_Inventory_Summary!$B:$B,[1]Four_Wall_Inventory_Summary!$J:$J)</f>
        <v>100</v>
      </c>
      <c r="B25" s="109">
        <v>840490761834</v>
      </c>
      <c r="C25" s="110" t="s">
        <v>6375</v>
      </c>
      <c r="D25" s="110" t="s">
        <v>6376</v>
      </c>
      <c r="E25" s="105" t="s">
        <v>56</v>
      </c>
      <c r="F25" s="110" t="s">
        <v>1900</v>
      </c>
      <c r="G25" s="110" t="s">
        <v>70</v>
      </c>
      <c r="H25" s="105" t="s">
        <v>5453</v>
      </c>
      <c r="I25" s="105" t="s">
        <v>5453</v>
      </c>
      <c r="J25" s="105" t="s">
        <v>5442</v>
      </c>
      <c r="K25" s="104"/>
      <c r="L25" s="104"/>
      <c r="M25" s="106" cm="1">
        <f t="array" ref="M25">SUM(N25/2)</f>
        <v>15</v>
      </c>
      <c r="N25" s="59">
        <v>30</v>
      </c>
      <c r="O25" s="59">
        <v>30</v>
      </c>
      <c r="P25" s="106"/>
      <c r="Q25" s="106"/>
      <c r="R25" s="106"/>
      <c r="S25" s="105" t="s">
        <v>5454</v>
      </c>
      <c r="T25" s="111" t="s">
        <v>58</v>
      </c>
      <c r="U25" s="51"/>
      <c r="V25" s="61"/>
      <c r="W25" s="61"/>
      <c r="X25" s="61"/>
      <c r="Y25" s="61"/>
      <c r="Z25" s="53">
        <f t="shared" si="0"/>
        <v>0</v>
      </c>
    </row>
    <row r="26" spans="1:26" ht="16" customHeight="1" x14ac:dyDescent="0.2">
      <c r="A26" s="191">
        <f>_xlfn.XLOOKUP(C26,[1]Four_Wall_Inventory_Summary!$B:$B,[1]Four_Wall_Inventory_Summary!$J:$J)</f>
        <v>45</v>
      </c>
      <c r="B26" s="109">
        <v>840490761841</v>
      </c>
      <c r="C26" s="110" t="s">
        <v>6377</v>
      </c>
      <c r="D26" s="110" t="s">
        <v>6378</v>
      </c>
      <c r="E26" s="105" t="s">
        <v>56</v>
      </c>
      <c r="F26" s="110" t="s">
        <v>1900</v>
      </c>
      <c r="G26" s="110" t="s">
        <v>5463</v>
      </c>
      <c r="H26" s="105" t="s">
        <v>5453</v>
      </c>
      <c r="I26" s="105" t="s">
        <v>5453</v>
      </c>
      <c r="J26" s="105" t="s">
        <v>5442</v>
      </c>
      <c r="K26" s="104"/>
      <c r="L26" s="104"/>
      <c r="M26" s="106" cm="1">
        <f t="array" ref="M26">SUM(N26/2)</f>
        <v>15</v>
      </c>
      <c r="N26" s="59">
        <v>30</v>
      </c>
      <c r="O26" s="59">
        <v>30</v>
      </c>
      <c r="P26" s="106"/>
      <c r="Q26" s="106"/>
      <c r="R26" s="106"/>
      <c r="S26" s="105" t="s">
        <v>5454</v>
      </c>
      <c r="T26" s="111" t="s">
        <v>58</v>
      </c>
      <c r="U26" s="51"/>
      <c r="V26" s="61"/>
      <c r="W26" s="61"/>
      <c r="X26" s="61"/>
      <c r="Y26" s="61"/>
      <c r="Z26" s="53">
        <f t="shared" si="0"/>
        <v>0</v>
      </c>
    </row>
    <row r="27" spans="1:26" ht="16" customHeight="1" x14ac:dyDescent="0.2">
      <c r="A27" s="191">
        <f>_xlfn.XLOOKUP(C27,[1]Four_Wall_Inventory_Summary!$B:$B,[1]Four_Wall_Inventory_Summary!$J:$J)</f>
        <v>20</v>
      </c>
      <c r="B27" s="109">
        <v>840490761858</v>
      </c>
      <c r="C27" s="110" t="s">
        <v>6379</v>
      </c>
      <c r="D27" s="110" t="s">
        <v>6380</v>
      </c>
      <c r="E27" s="105" t="s">
        <v>56</v>
      </c>
      <c r="F27" s="110" t="s">
        <v>1900</v>
      </c>
      <c r="G27" s="110" t="s">
        <v>285</v>
      </c>
      <c r="H27" s="105" t="s">
        <v>5453</v>
      </c>
      <c r="I27" s="105" t="s">
        <v>5453</v>
      </c>
      <c r="J27" s="105" t="s">
        <v>5442</v>
      </c>
      <c r="K27" s="104"/>
      <c r="L27" s="104"/>
      <c r="M27" s="106" cm="1">
        <f t="array" ref="M27">SUM(N27/2)</f>
        <v>15</v>
      </c>
      <c r="N27" s="59">
        <v>30</v>
      </c>
      <c r="O27" s="59">
        <v>30</v>
      </c>
      <c r="P27" s="106"/>
      <c r="Q27" s="106"/>
      <c r="R27" s="106"/>
      <c r="S27" s="105" t="s">
        <v>5454</v>
      </c>
      <c r="T27" s="111" t="s">
        <v>58</v>
      </c>
      <c r="U27" s="51"/>
      <c r="V27" s="61"/>
      <c r="W27" s="61"/>
      <c r="X27" s="61"/>
      <c r="Y27" s="61"/>
      <c r="Z27" s="53">
        <f t="shared" si="0"/>
        <v>0</v>
      </c>
    </row>
    <row r="28" spans="1:26" ht="16" customHeight="1" x14ac:dyDescent="0.2">
      <c r="A28" s="191">
        <f>_xlfn.XLOOKUP(C28,[1]Four_Wall_Inventory_Summary!$B:$B,[1]Four_Wall_Inventory_Summary!$J:$J)</f>
        <v>27</v>
      </c>
      <c r="B28" s="109">
        <v>840490761865</v>
      </c>
      <c r="C28" s="110" t="s">
        <v>6381</v>
      </c>
      <c r="D28" s="110" t="s">
        <v>6382</v>
      </c>
      <c r="E28" s="105" t="s">
        <v>56</v>
      </c>
      <c r="F28" s="110" t="s">
        <v>5481</v>
      </c>
      <c r="G28" s="110" t="s">
        <v>61</v>
      </c>
      <c r="H28" s="105" t="s">
        <v>5453</v>
      </c>
      <c r="I28" s="105" t="s">
        <v>5453</v>
      </c>
      <c r="J28" s="105" t="s">
        <v>5442</v>
      </c>
      <c r="K28" s="104"/>
      <c r="L28" s="104"/>
      <c r="M28" s="106" cm="1">
        <f t="array" ref="M28">SUM(N28/2)</f>
        <v>15</v>
      </c>
      <c r="N28" s="59">
        <v>30</v>
      </c>
      <c r="O28" s="59">
        <v>30</v>
      </c>
      <c r="P28" s="106"/>
      <c r="Q28" s="106"/>
      <c r="R28" s="106"/>
      <c r="S28" s="105" t="s">
        <v>5454</v>
      </c>
      <c r="T28" s="111" t="s">
        <v>58</v>
      </c>
      <c r="U28" s="51"/>
      <c r="V28" s="61"/>
      <c r="W28" s="61"/>
      <c r="X28" s="61"/>
      <c r="Y28" s="61"/>
      <c r="Z28" s="53">
        <f t="shared" si="0"/>
        <v>0</v>
      </c>
    </row>
    <row r="29" spans="1:26" ht="16" customHeight="1" x14ac:dyDescent="0.2">
      <c r="A29" s="191">
        <f>_xlfn.XLOOKUP(C29,[1]Four_Wall_Inventory_Summary!$B:$B,[1]Four_Wall_Inventory_Summary!$J:$J)</f>
        <v>44</v>
      </c>
      <c r="B29" s="109">
        <v>840490761872</v>
      </c>
      <c r="C29" s="110" t="s">
        <v>6383</v>
      </c>
      <c r="D29" s="110" t="s">
        <v>6384</v>
      </c>
      <c r="E29" s="105" t="s">
        <v>56</v>
      </c>
      <c r="F29" s="110" t="s">
        <v>5481</v>
      </c>
      <c r="G29" s="110" t="s">
        <v>64</v>
      </c>
      <c r="H29" s="105" t="s">
        <v>5453</v>
      </c>
      <c r="I29" s="105" t="s">
        <v>5453</v>
      </c>
      <c r="J29" s="105" t="s">
        <v>5442</v>
      </c>
      <c r="K29" s="104"/>
      <c r="L29" s="104"/>
      <c r="M29" s="106" cm="1">
        <f t="array" ref="M29">SUM(N29/2)</f>
        <v>15</v>
      </c>
      <c r="N29" s="59">
        <v>30</v>
      </c>
      <c r="O29" s="59">
        <v>30</v>
      </c>
      <c r="P29" s="106"/>
      <c r="Q29" s="106"/>
      <c r="R29" s="106"/>
      <c r="S29" s="105" t="s">
        <v>5454</v>
      </c>
      <c r="T29" s="111" t="s">
        <v>58</v>
      </c>
      <c r="U29" s="51"/>
      <c r="V29" s="61"/>
      <c r="W29" s="61"/>
      <c r="X29" s="61"/>
      <c r="Y29" s="61"/>
      <c r="Z29" s="53">
        <f t="shared" si="0"/>
        <v>0</v>
      </c>
    </row>
    <row r="30" spans="1:26" ht="16" customHeight="1" x14ac:dyDescent="0.2">
      <c r="A30" s="191">
        <f>_xlfn.XLOOKUP(C30,[1]Four_Wall_Inventory_Summary!$B:$B,[1]Four_Wall_Inventory_Summary!$J:$J)</f>
        <v>117</v>
      </c>
      <c r="B30" s="109">
        <v>840490761889</v>
      </c>
      <c r="C30" s="110" t="s">
        <v>6385</v>
      </c>
      <c r="D30" s="110" t="s">
        <v>6386</v>
      </c>
      <c r="E30" s="105" t="s">
        <v>56</v>
      </c>
      <c r="F30" s="110" t="s">
        <v>5481</v>
      </c>
      <c r="G30" s="110" t="s">
        <v>67</v>
      </c>
      <c r="H30" s="105" t="s">
        <v>5453</v>
      </c>
      <c r="I30" s="105" t="s">
        <v>5453</v>
      </c>
      <c r="J30" s="105" t="s">
        <v>5442</v>
      </c>
      <c r="K30" s="104"/>
      <c r="L30" s="104"/>
      <c r="M30" s="106" cm="1">
        <f t="array" ref="M30">SUM(N30/2)</f>
        <v>15</v>
      </c>
      <c r="N30" s="59">
        <v>30</v>
      </c>
      <c r="O30" s="59">
        <v>30</v>
      </c>
      <c r="P30" s="106"/>
      <c r="Q30" s="106"/>
      <c r="R30" s="106"/>
      <c r="S30" s="105" t="s">
        <v>5454</v>
      </c>
      <c r="T30" s="111" t="s">
        <v>58</v>
      </c>
      <c r="U30" s="51"/>
      <c r="V30" s="61"/>
      <c r="W30" s="61"/>
      <c r="X30" s="61"/>
      <c r="Y30" s="61"/>
      <c r="Z30" s="53">
        <f t="shared" si="0"/>
        <v>0</v>
      </c>
    </row>
    <row r="31" spans="1:26" ht="16" customHeight="1" x14ac:dyDescent="0.2">
      <c r="A31" s="191">
        <f>_xlfn.XLOOKUP(C31,[1]Four_Wall_Inventory_Summary!$B:$B,[1]Four_Wall_Inventory_Summary!$J:$J)</f>
        <v>91</v>
      </c>
      <c r="B31" s="109">
        <v>840490761896</v>
      </c>
      <c r="C31" s="110" t="s">
        <v>6387</v>
      </c>
      <c r="D31" s="110" t="s">
        <v>6388</v>
      </c>
      <c r="E31" s="105" t="s">
        <v>56</v>
      </c>
      <c r="F31" s="110" t="s">
        <v>5481</v>
      </c>
      <c r="G31" s="110" t="s">
        <v>70</v>
      </c>
      <c r="H31" s="105" t="s">
        <v>5453</v>
      </c>
      <c r="I31" s="105" t="s">
        <v>5453</v>
      </c>
      <c r="J31" s="105" t="s">
        <v>5442</v>
      </c>
      <c r="K31" s="104"/>
      <c r="L31" s="104"/>
      <c r="M31" s="106" cm="1">
        <f t="array" ref="M31">SUM(N31/2)</f>
        <v>15</v>
      </c>
      <c r="N31" s="59">
        <v>30</v>
      </c>
      <c r="O31" s="59">
        <v>30</v>
      </c>
      <c r="P31" s="106"/>
      <c r="Q31" s="106"/>
      <c r="R31" s="106"/>
      <c r="S31" s="105" t="s">
        <v>5454</v>
      </c>
      <c r="T31" s="111" t="s">
        <v>58</v>
      </c>
      <c r="U31" s="51"/>
      <c r="V31" s="61"/>
      <c r="W31" s="61"/>
      <c r="X31" s="61"/>
      <c r="Y31" s="61"/>
      <c r="Z31" s="53">
        <f t="shared" si="0"/>
        <v>0</v>
      </c>
    </row>
    <row r="32" spans="1:26" ht="16" customHeight="1" x14ac:dyDescent="0.2">
      <c r="A32" s="191">
        <f>_xlfn.XLOOKUP(C32,[1]Four_Wall_Inventory_Summary!$B:$B,[1]Four_Wall_Inventory_Summary!$J:$J)</f>
        <v>41</v>
      </c>
      <c r="B32" s="109">
        <v>840490761902</v>
      </c>
      <c r="C32" s="110" t="s">
        <v>6389</v>
      </c>
      <c r="D32" s="110" t="s">
        <v>6390</v>
      </c>
      <c r="E32" s="105" t="s">
        <v>56</v>
      </c>
      <c r="F32" s="110" t="s">
        <v>5481</v>
      </c>
      <c r="G32" s="110" t="s">
        <v>5463</v>
      </c>
      <c r="H32" s="105" t="s">
        <v>5453</v>
      </c>
      <c r="I32" s="105" t="s">
        <v>5453</v>
      </c>
      <c r="J32" s="105" t="s">
        <v>5442</v>
      </c>
      <c r="K32" s="104"/>
      <c r="L32" s="104"/>
      <c r="M32" s="106" cm="1">
        <f t="array" ref="M32">SUM(N32/2)</f>
        <v>15</v>
      </c>
      <c r="N32" s="59">
        <v>30</v>
      </c>
      <c r="O32" s="59">
        <v>30</v>
      </c>
      <c r="P32" s="106"/>
      <c r="Q32" s="106"/>
      <c r="R32" s="106"/>
      <c r="S32" s="105" t="s">
        <v>5454</v>
      </c>
      <c r="T32" s="111" t="s">
        <v>58</v>
      </c>
      <c r="U32" s="51"/>
      <c r="V32" s="61"/>
      <c r="W32" s="61"/>
      <c r="X32" s="61"/>
      <c r="Y32" s="61"/>
      <c r="Z32" s="53">
        <f t="shared" si="0"/>
        <v>0</v>
      </c>
    </row>
    <row r="33" spans="1:26" ht="16" customHeight="1" x14ac:dyDescent="0.2">
      <c r="A33" s="191">
        <f>_xlfn.XLOOKUP(C33,[1]Four_Wall_Inventory_Summary!$B:$B,[1]Four_Wall_Inventory_Summary!$J:$J)</f>
        <v>18</v>
      </c>
      <c r="B33" s="109">
        <v>840490761919</v>
      </c>
      <c r="C33" s="110" t="s">
        <v>6391</v>
      </c>
      <c r="D33" s="110" t="s">
        <v>6392</v>
      </c>
      <c r="E33" s="105" t="s">
        <v>56</v>
      </c>
      <c r="F33" s="110" t="s">
        <v>5481</v>
      </c>
      <c r="G33" s="110" t="s">
        <v>285</v>
      </c>
      <c r="H33" s="105" t="s">
        <v>5453</v>
      </c>
      <c r="I33" s="105" t="s">
        <v>5453</v>
      </c>
      <c r="J33" s="105" t="s">
        <v>5442</v>
      </c>
      <c r="K33" s="104"/>
      <c r="L33" s="104"/>
      <c r="M33" s="106" cm="1">
        <f t="array" ref="M33">SUM(N33/2)</f>
        <v>15</v>
      </c>
      <c r="N33" s="59">
        <v>30</v>
      </c>
      <c r="O33" s="59">
        <v>30</v>
      </c>
      <c r="P33" s="106"/>
      <c r="Q33" s="106"/>
      <c r="R33" s="106"/>
      <c r="S33" s="105" t="s">
        <v>5454</v>
      </c>
      <c r="T33" s="111" t="s">
        <v>58</v>
      </c>
      <c r="U33" s="51"/>
      <c r="V33" s="61"/>
      <c r="W33" s="61"/>
      <c r="X33" s="61"/>
      <c r="Y33" s="61"/>
      <c r="Z33" s="53">
        <f t="shared" si="0"/>
        <v>0</v>
      </c>
    </row>
    <row r="34" spans="1:26" ht="16" customHeight="1" x14ac:dyDescent="0.2">
      <c r="A34" s="191">
        <f>_xlfn.XLOOKUP(C34,[1]Four_Wall_Inventory_Summary!$B:$B,[1]Four_Wall_Inventory_Summary!$J:$J)</f>
        <v>27</v>
      </c>
      <c r="B34" s="109">
        <v>840490761926</v>
      </c>
      <c r="C34" s="110" t="s">
        <v>6393</v>
      </c>
      <c r="D34" s="110" t="s">
        <v>6394</v>
      </c>
      <c r="E34" s="105" t="s">
        <v>56</v>
      </c>
      <c r="F34" s="110" t="s">
        <v>5468</v>
      </c>
      <c r="G34" s="110" t="s">
        <v>61</v>
      </c>
      <c r="H34" s="105" t="s">
        <v>5453</v>
      </c>
      <c r="I34" s="105" t="s">
        <v>5453</v>
      </c>
      <c r="J34" s="105" t="s">
        <v>5442</v>
      </c>
      <c r="K34" s="104"/>
      <c r="L34" s="104"/>
      <c r="M34" s="106" cm="1">
        <f t="array" ref="M34">SUM(N34/2)</f>
        <v>15</v>
      </c>
      <c r="N34" s="59">
        <v>30</v>
      </c>
      <c r="O34" s="59">
        <v>30</v>
      </c>
      <c r="P34" s="106"/>
      <c r="Q34" s="106"/>
      <c r="R34" s="106"/>
      <c r="S34" s="105" t="s">
        <v>5454</v>
      </c>
      <c r="T34" s="111" t="s">
        <v>58</v>
      </c>
      <c r="U34" s="51"/>
      <c r="V34" s="61"/>
      <c r="W34" s="61"/>
      <c r="X34" s="61"/>
      <c r="Y34" s="61"/>
      <c r="Z34" s="53">
        <f t="shared" si="0"/>
        <v>0</v>
      </c>
    </row>
    <row r="35" spans="1:26" ht="16" customHeight="1" x14ac:dyDescent="0.2">
      <c r="A35" s="191">
        <f>_xlfn.XLOOKUP(C35,[1]Four_Wall_Inventory_Summary!$B:$B,[1]Four_Wall_Inventory_Summary!$J:$J)</f>
        <v>44</v>
      </c>
      <c r="B35" s="109">
        <v>840490761933</v>
      </c>
      <c r="C35" s="110" t="s">
        <v>6395</v>
      </c>
      <c r="D35" s="110" t="s">
        <v>6396</v>
      </c>
      <c r="E35" s="105" t="s">
        <v>56</v>
      </c>
      <c r="F35" s="110" t="s">
        <v>5468</v>
      </c>
      <c r="G35" s="110" t="s">
        <v>64</v>
      </c>
      <c r="H35" s="105" t="s">
        <v>5453</v>
      </c>
      <c r="I35" s="105" t="s">
        <v>5453</v>
      </c>
      <c r="J35" s="105" t="s">
        <v>5442</v>
      </c>
      <c r="K35" s="104"/>
      <c r="L35" s="104"/>
      <c r="M35" s="106" cm="1">
        <f t="array" ref="M35">SUM(N35/2)</f>
        <v>30</v>
      </c>
      <c r="N35" s="59">
        <v>60</v>
      </c>
      <c r="O35" s="59">
        <v>60</v>
      </c>
      <c r="P35" s="106"/>
      <c r="Q35" s="106"/>
      <c r="R35" s="106"/>
      <c r="S35" s="105" t="s">
        <v>5454</v>
      </c>
      <c r="T35" s="111" t="s">
        <v>58</v>
      </c>
      <c r="U35" s="51"/>
      <c r="V35" s="61"/>
      <c r="W35" s="61"/>
      <c r="X35" s="61"/>
      <c r="Y35" s="61"/>
      <c r="Z35" s="53">
        <f t="shared" si="0"/>
        <v>0</v>
      </c>
    </row>
    <row r="36" spans="1:26" ht="16" customHeight="1" x14ac:dyDescent="0.2">
      <c r="A36" s="191">
        <f>_xlfn.XLOOKUP(C36,[1]Four_Wall_Inventory_Summary!$B:$B,[1]Four_Wall_Inventory_Summary!$J:$J)</f>
        <v>116</v>
      </c>
      <c r="B36" s="109">
        <v>840490761940</v>
      </c>
      <c r="C36" s="110" t="s">
        <v>6397</v>
      </c>
      <c r="D36" s="110" t="s">
        <v>6398</v>
      </c>
      <c r="E36" s="105" t="s">
        <v>56</v>
      </c>
      <c r="F36" s="110" t="s">
        <v>5468</v>
      </c>
      <c r="G36" s="110" t="s">
        <v>67</v>
      </c>
      <c r="H36" s="105" t="s">
        <v>5453</v>
      </c>
      <c r="I36" s="105" t="s">
        <v>5453</v>
      </c>
      <c r="J36" s="105" t="s">
        <v>5442</v>
      </c>
      <c r="K36" s="104"/>
      <c r="L36" s="104"/>
      <c r="M36" s="106" cm="1">
        <f t="array" ref="M36">SUM(N36/2)</f>
        <v>30</v>
      </c>
      <c r="N36" s="59">
        <v>60</v>
      </c>
      <c r="O36" s="59">
        <v>60</v>
      </c>
      <c r="P36" s="106"/>
      <c r="Q36" s="106"/>
      <c r="R36" s="106"/>
      <c r="S36" s="105" t="s">
        <v>5454</v>
      </c>
      <c r="T36" s="111" t="s">
        <v>58</v>
      </c>
      <c r="U36" s="51"/>
      <c r="V36" s="61"/>
      <c r="W36" s="61"/>
      <c r="X36" s="61"/>
      <c r="Y36" s="61"/>
      <c r="Z36" s="53">
        <f t="shared" si="0"/>
        <v>0</v>
      </c>
    </row>
    <row r="37" spans="1:26" ht="16" customHeight="1" x14ac:dyDescent="0.2">
      <c r="A37" s="191">
        <f>_xlfn.XLOOKUP(C37,[1]Four_Wall_Inventory_Summary!$B:$B,[1]Four_Wall_Inventory_Summary!$J:$J)</f>
        <v>91</v>
      </c>
      <c r="B37" s="109">
        <v>840490761957</v>
      </c>
      <c r="C37" s="110" t="s">
        <v>6399</v>
      </c>
      <c r="D37" s="110" t="s">
        <v>6400</v>
      </c>
      <c r="E37" s="105" t="s">
        <v>56</v>
      </c>
      <c r="F37" s="110" t="s">
        <v>5468</v>
      </c>
      <c r="G37" s="110" t="s">
        <v>70</v>
      </c>
      <c r="H37" s="105" t="s">
        <v>5453</v>
      </c>
      <c r="I37" s="105" t="s">
        <v>5453</v>
      </c>
      <c r="J37" s="105" t="s">
        <v>5442</v>
      </c>
      <c r="K37" s="104"/>
      <c r="L37" s="104"/>
      <c r="M37" s="106" cm="1">
        <f t="array" ref="M37">SUM(N37/2)</f>
        <v>30</v>
      </c>
      <c r="N37" s="59">
        <v>60</v>
      </c>
      <c r="O37" s="59">
        <v>60</v>
      </c>
      <c r="P37" s="106"/>
      <c r="Q37" s="106"/>
      <c r="R37" s="106"/>
      <c r="S37" s="105" t="s">
        <v>5454</v>
      </c>
      <c r="T37" s="111" t="s">
        <v>58</v>
      </c>
      <c r="U37" s="51"/>
      <c r="V37" s="61"/>
      <c r="W37" s="61"/>
      <c r="X37" s="61"/>
      <c r="Y37" s="61"/>
      <c r="Z37" s="53">
        <f t="shared" si="0"/>
        <v>0</v>
      </c>
    </row>
    <row r="38" spans="1:26" ht="16" customHeight="1" x14ac:dyDescent="0.2">
      <c r="A38" s="191">
        <f>_xlfn.XLOOKUP(C38,[1]Four_Wall_Inventory_Summary!$B:$B,[1]Four_Wall_Inventory_Summary!$J:$J)</f>
        <v>41</v>
      </c>
      <c r="B38" s="109">
        <v>840490761964</v>
      </c>
      <c r="C38" s="110" t="s">
        <v>6401</v>
      </c>
      <c r="D38" s="110" t="s">
        <v>6402</v>
      </c>
      <c r="E38" s="105" t="s">
        <v>56</v>
      </c>
      <c r="F38" s="110" t="s">
        <v>5468</v>
      </c>
      <c r="G38" s="110" t="s">
        <v>5463</v>
      </c>
      <c r="H38" s="105" t="s">
        <v>5453</v>
      </c>
      <c r="I38" s="105" t="s">
        <v>5453</v>
      </c>
      <c r="J38" s="105" t="s">
        <v>5442</v>
      </c>
      <c r="K38" s="104"/>
      <c r="L38" s="104"/>
      <c r="M38" s="106" cm="1">
        <f t="array" ref="M38">SUM(N38/2)</f>
        <v>30</v>
      </c>
      <c r="N38" s="59">
        <v>60</v>
      </c>
      <c r="O38" s="59">
        <v>60</v>
      </c>
      <c r="P38" s="106"/>
      <c r="Q38" s="106"/>
      <c r="R38" s="106"/>
      <c r="S38" s="105" t="s">
        <v>5454</v>
      </c>
      <c r="T38" s="111" t="s">
        <v>58</v>
      </c>
      <c r="U38" s="51"/>
      <c r="V38" s="61"/>
      <c r="W38" s="61"/>
      <c r="X38" s="61"/>
      <c r="Y38" s="61"/>
      <c r="Z38" s="53">
        <f t="shared" si="0"/>
        <v>0</v>
      </c>
    </row>
    <row r="39" spans="1:26" ht="16" customHeight="1" x14ac:dyDescent="0.2">
      <c r="A39" s="191">
        <f>_xlfn.XLOOKUP(C39,[1]Four_Wall_Inventory_Summary!$B:$B,[1]Four_Wall_Inventory_Summary!$J:$J)</f>
        <v>18</v>
      </c>
      <c r="B39" s="109">
        <v>840490761971</v>
      </c>
      <c r="C39" s="110" t="s">
        <v>6403</v>
      </c>
      <c r="D39" s="110" t="s">
        <v>6404</v>
      </c>
      <c r="E39" s="105" t="s">
        <v>56</v>
      </c>
      <c r="F39" s="110" t="s">
        <v>5468</v>
      </c>
      <c r="G39" s="110" t="s">
        <v>285</v>
      </c>
      <c r="H39" s="105" t="s">
        <v>5453</v>
      </c>
      <c r="I39" s="105" t="s">
        <v>5453</v>
      </c>
      <c r="J39" s="105" t="s">
        <v>5442</v>
      </c>
      <c r="K39" s="104"/>
      <c r="L39" s="104"/>
      <c r="M39" s="106" cm="1">
        <f t="array" ref="M39">SUM(N39/2)</f>
        <v>30</v>
      </c>
      <c r="N39" s="59">
        <v>60</v>
      </c>
      <c r="O39" s="59">
        <v>60</v>
      </c>
      <c r="P39" s="106"/>
      <c r="Q39" s="106"/>
      <c r="R39" s="106"/>
      <c r="S39" s="105" t="s">
        <v>5454</v>
      </c>
      <c r="T39" s="111" t="s">
        <v>58</v>
      </c>
      <c r="U39" s="51"/>
      <c r="V39" s="61"/>
      <c r="W39" s="61"/>
      <c r="X39" s="61"/>
      <c r="Y39" s="61"/>
      <c r="Z39" s="53">
        <f t="shared" si="0"/>
        <v>0</v>
      </c>
    </row>
    <row r="40" spans="1:26" ht="16" customHeight="1" x14ac:dyDescent="0.2">
      <c r="A40" s="191">
        <f>_xlfn.XLOOKUP(C40,[1]Four_Wall_Inventory_Summary!$B:$B,[1]Four_Wall_Inventory_Summary!$J:$J)</f>
        <v>28</v>
      </c>
      <c r="B40" s="109">
        <v>840490761988</v>
      </c>
      <c r="C40" s="110" t="s">
        <v>6405</v>
      </c>
      <c r="D40" s="110" t="s">
        <v>6406</v>
      </c>
      <c r="E40" s="105" t="s">
        <v>56</v>
      </c>
      <c r="F40" s="110" t="s">
        <v>6407</v>
      </c>
      <c r="G40" s="110" t="s">
        <v>61</v>
      </c>
      <c r="H40" s="105" t="s">
        <v>5453</v>
      </c>
      <c r="I40" s="105" t="s">
        <v>5453</v>
      </c>
      <c r="J40" s="105" t="s">
        <v>5442</v>
      </c>
      <c r="K40" s="104"/>
      <c r="L40" s="104"/>
      <c r="M40" s="106" cm="1">
        <f t="array" ref="M40">SUM(N40/2)</f>
        <v>30</v>
      </c>
      <c r="N40" s="59">
        <v>60</v>
      </c>
      <c r="O40" s="59">
        <v>60</v>
      </c>
      <c r="P40" s="106"/>
      <c r="Q40" s="106"/>
      <c r="R40" s="106"/>
      <c r="S40" s="105" t="s">
        <v>5454</v>
      </c>
      <c r="T40" s="111" t="s">
        <v>58</v>
      </c>
      <c r="U40" s="51"/>
      <c r="V40" s="61"/>
      <c r="W40" s="61"/>
      <c r="X40" s="61"/>
      <c r="Y40" s="61"/>
      <c r="Z40" s="53">
        <f t="shared" si="0"/>
        <v>0</v>
      </c>
    </row>
    <row r="41" spans="1:26" ht="16" customHeight="1" x14ac:dyDescent="0.2">
      <c r="A41" s="191">
        <f>_xlfn.XLOOKUP(C41,[1]Four_Wall_Inventory_Summary!$B:$B,[1]Four_Wall_Inventory_Summary!$J:$J)</f>
        <v>49</v>
      </c>
      <c r="B41" s="109">
        <v>840490761995</v>
      </c>
      <c r="C41" s="110" t="s">
        <v>6408</v>
      </c>
      <c r="D41" s="110" t="s">
        <v>6409</v>
      </c>
      <c r="E41" s="105" t="s">
        <v>56</v>
      </c>
      <c r="F41" s="110" t="s">
        <v>6407</v>
      </c>
      <c r="G41" s="110" t="s">
        <v>64</v>
      </c>
      <c r="H41" s="105" t="s">
        <v>5453</v>
      </c>
      <c r="I41" s="105" t="s">
        <v>5453</v>
      </c>
      <c r="J41" s="105" t="s">
        <v>5442</v>
      </c>
      <c r="K41" s="104"/>
      <c r="L41" s="104"/>
      <c r="M41" s="106" cm="1">
        <f t="array" ref="M41">SUM(N41/2)</f>
        <v>15</v>
      </c>
      <c r="N41" s="59">
        <v>30</v>
      </c>
      <c r="O41" s="59">
        <v>30</v>
      </c>
      <c r="P41" s="106"/>
      <c r="Q41" s="106"/>
      <c r="R41" s="106"/>
      <c r="S41" s="105" t="s">
        <v>5454</v>
      </c>
      <c r="T41" s="111" t="s">
        <v>58</v>
      </c>
      <c r="U41" s="51"/>
      <c r="V41" s="61"/>
      <c r="W41" s="61"/>
      <c r="X41" s="61"/>
      <c r="Y41" s="61"/>
      <c r="Z41" s="53">
        <f t="shared" si="0"/>
        <v>0</v>
      </c>
    </row>
    <row r="42" spans="1:26" ht="16" customHeight="1" x14ac:dyDescent="0.2">
      <c r="A42" s="191">
        <f>_xlfn.XLOOKUP(C42,[1]Four_Wall_Inventory_Summary!$B:$B,[1]Four_Wall_Inventory_Summary!$J:$J)</f>
        <v>130</v>
      </c>
      <c r="B42" s="109">
        <v>840490762008</v>
      </c>
      <c r="C42" s="110" t="s">
        <v>6410</v>
      </c>
      <c r="D42" s="110" t="s">
        <v>6411</v>
      </c>
      <c r="E42" s="105" t="s">
        <v>56</v>
      </c>
      <c r="F42" s="110" t="s">
        <v>6407</v>
      </c>
      <c r="G42" s="110" t="s">
        <v>67</v>
      </c>
      <c r="H42" s="105" t="s">
        <v>5453</v>
      </c>
      <c r="I42" s="105" t="s">
        <v>5453</v>
      </c>
      <c r="J42" s="105" t="s">
        <v>5442</v>
      </c>
      <c r="K42" s="104"/>
      <c r="L42" s="104"/>
      <c r="M42" s="106" cm="1">
        <f t="array" ref="M42">SUM(N42/2)</f>
        <v>15</v>
      </c>
      <c r="N42" s="59">
        <v>30</v>
      </c>
      <c r="O42" s="59">
        <v>30</v>
      </c>
      <c r="P42" s="106"/>
      <c r="Q42" s="106"/>
      <c r="R42" s="106"/>
      <c r="S42" s="105" t="s">
        <v>5454</v>
      </c>
      <c r="T42" s="111" t="s">
        <v>58</v>
      </c>
      <c r="U42" s="51"/>
      <c r="V42" s="61"/>
      <c r="W42" s="61"/>
      <c r="X42" s="61"/>
      <c r="Y42" s="61"/>
      <c r="Z42" s="53">
        <f t="shared" si="0"/>
        <v>0</v>
      </c>
    </row>
    <row r="43" spans="1:26" ht="16" customHeight="1" x14ac:dyDescent="0.2">
      <c r="A43" s="191">
        <f>_xlfn.XLOOKUP(C43,[1]Four_Wall_Inventory_Summary!$B:$B,[1]Four_Wall_Inventory_Summary!$J:$J)</f>
        <v>98</v>
      </c>
      <c r="B43" s="109">
        <v>840490762015</v>
      </c>
      <c r="C43" s="110" t="s">
        <v>6412</v>
      </c>
      <c r="D43" s="110" t="s">
        <v>6413</v>
      </c>
      <c r="E43" s="105" t="s">
        <v>56</v>
      </c>
      <c r="F43" s="110" t="s">
        <v>6407</v>
      </c>
      <c r="G43" s="110" t="s">
        <v>70</v>
      </c>
      <c r="H43" s="105" t="s">
        <v>5453</v>
      </c>
      <c r="I43" s="105" t="s">
        <v>5453</v>
      </c>
      <c r="J43" s="105" t="s">
        <v>5442</v>
      </c>
      <c r="K43" s="104"/>
      <c r="L43" s="104"/>
      <c r="M43" s="106" cm="1">
        <f t="array" ref="M43">SUM(N43/2)</f>
        <v>15</v>
      </c>
      <c r="N43" s="59">
        <v>30</v>
      </c>
      <c r="O43" s="59">
        <v>30</v>
      </c>
      <c r="P43" s="106"/>
      <c r="Q43" s="106"/>
      <c r="R43" s="106"/>
      <c r="S43" s="105" t="s">
        <v>5454</v>
      </c>
      <c r="T43" s="111" t="s">
        <v>58</v>
      </c>
      <c r="U43" s="51"/>
      <c r="V43" s="61"/>
      <c r="W43" s="61"/>
      <c r="X43" s="61"/>
      <c r="Y43" s="61"/>
      <c r="Z43" s="53">
        <f t="shared" si="0"/>
        <v>0</v>
      </c>
    </row>
    <row r="44" spans="1:26" ht="16" customHeight="1" x14ac:dyDescent="0.2">
      <c r="A44" s="191">
        <f>_xlfn.XLOOKUP(C44,[1]Four_Wall_Inventory_Summary!$B:$B,[1]Four_Wall_Inventory_Summary!$J:$J)</f>
        <v>45</v>
      </c>
      <c r="B44" s="109">
        <v>840490762022</v>
      </c>
      <c r="C44" s="110" t="s">
        <v>6414</v>
      </c>
      <c r="D44" s="110" t="s">
        <v>6415</v>
      </c>
      <c r="E44" s="105" t="s">
        <v>56</v>
      </c>
      <c r="F44" s="110" t="s">
        <v>6407</v>
      </c>
      <c r="G44" s="110" t="s">
        <v>5463</v>
      </c>
      <c r="H44" s="105" t="s">
        <v>5453</v>
      </c>
      <c r="I44" s="105" t="s">
        <v>5453</v>
      </c>
      <c r="J44" s="105" t="s">
        <v>5442</v>
      </c>
      <c r="K44" s="104"/>
      <c r="L44" s="104"/>
      <c r="M44" s="106" cm="1">
        <f t="array" ref="M44">SUM(N44/2)</f>
        <v>15</v>
      </c>
      <c r="N44" s="59">
        <v>30</v>
      </c>
      <c r="O44" s="59">
        <v>30</v>
      </c>
      <c r="P44" s="106"/>
      <c r="Q44" s="106"/>
      <c r="R44" s="106"/>
      <c r="S44" s="105" t="s">
        <v>5454</v>
      </c>
      <c r="T44" s="111" t="s">
        <v>58</v>
      </c>
      <c r="U44" s="51"/>
      <c r="V44" s="61"/>
      <c r="W44" s="61"/>
      <c r="X44" s="61"/>
      <c r="Y44" s="61"/>
      <c r="Z44" s="53">
        <f t="shared" si="0"/>
        <v>0</v>
      </c>
    </row>
    <row r="45" spans="1:26" ht="16" customHeight="1" x14ac:dyDescent="0.2">
      <c r="A45" s="191">
        <f>_xlfn.XLOOKUP(C45,[1]Four_Wall_Inventory_Summary!$B:$B,[1]Four_Wall_Inventory_Summary!$J:$J)</f>
        <v>20</v>
      </c>
      <c r="B45" s="109">
        <v>840490762039</v>
      </c>
      <c r="C45" s="110" t="s">
        <v>6416</v>
      </c>
      <c r="D45" s="110" t="s">
        <v>6417</v>
      </c>
      <c r="E45" s="105" t="s">
        <v>56</v>
      </c>
      <c r="F45" s="110" t="s">
        <v>6407</v>
      </c>
      <c r="G45" s="110" t="s">
        <v>285</v>
      </c>
      <c r="H45" s="105" t="s">
        <v>5453</v>
      </c>
      <c r="I45" s="105" t="s">
        <v>5453</v>
      </c>
      <c r="J45" s="105" t="s">
        <v>5442</v>
      </c>
      <c r="K45" s="104"/>
      <c r="L45" s="104"/>
      <c r="M45" s="106" cm="1">
        <f t="array" ref="M45">SUM(N45/2)</f>
        <v>15</v>
      </c>
      <c r="N45" s="59">
        <v>30</v>
      </c>
      <c r="O45" s="59">
        <v>30</v>
      </c>
      <c r="P45" s="106"/>
      <c r="Q45" s="106"/>
      <c r="R45" s="106"/>
      <c r="S45" s="105" t="s">
        <v>5454</v>
      </c>
      <c r="T45" s="111" t="s">
        <v>58</v>
      </c>
      <c r="U45" s="51"/>
      <c r="V45" s="61"/>
      <c r="W45" s="61"/>
      <c r="X45" s="61"/>
      <c r="Y45" s="61"/>
      <c r="Z45" s="53">
        <f t="shared" si="0"/>
        <v>0</v>
      </c>
    </row>
    <row r="46" spans="1:26" ht="16" customHeight="1" x14ac:dyDescent="0.2">
      <c r="A46" s="191">
        <f>_xlfn.XLOOKUP(C46,[1]Four_Wall_Inventory_Summary!$B:$B,[1]Four_Wall_Inventory_Summary!$J:$J)</f>
        <v>29</v>
      </c>
      <c r="B46" s="109">
        <v>840490762046</v>
      </c>
      <c r="C46" s="110" t="s">
        <v>6418</v>
      </c>
      <c r="D46" s="110" t="s">
        <v>6419</v>
      </c>
      <c r="E46" s="105" t="s">
        <v>56</v>
      </c>
      <c r="F46" s="110" t="s">
        <v>1900</v>
      </c>
      <c r="G46" s="110" t="s">
        <v>61</v>
      </c>
      <c r="H46" s="105" t="s">
        <v>5453</v>
      </c>
      <c r="I46" s="105" t="s">
        <v>5453</v>
      </c>
      <c r="J46" s="105" t="s">
        <v>5442</v>
      </c>
      <c r="K46" s="104"/>
      <c r="L46" s="104"/>
      <c r="M46" s="106" cm="1">
        <f t="array" ref="M46">SUM(N46/2)</f>
        <v>15</v>
      </c>
      <c r="N46" s="59">
        <v>30</v>
      </c>
      <c r="O46" s="59">
        <v>30</v>
      </c>
      <c r="P46" s="106"/>
      <c r="Q46" s="106"/>
      <c r="R46" s="106"/>
      <c r="S46" s="105" t="s">
        <v>5454</v>
      </c>
      <c r="T46" s="111" t="s">
        <v>58</v>
      </c>
      <c r="U46" s="51"/>
      <c r="V46" s="61"/>
      <c r="W46" s="61"/>
      <c r="X46" s="61"/>
      <c r="Y46" s="61"/>
      <c r="Z46" s="53">
        <f t="shared" si="0"/>
        <v>0</v>
      </c>
    </row>
    <row r="47" spans="1:26" ht="16" customHeight="1" x14ac:dyDescent="0.2">
      <c r="A47" s="191">
        <f>_xlfn.XLOOKUP(C47,[1]Four_Wall_Inventory_Summary!$B:$B,[1]Four_Wall_Inventory_Summary!$J:$J)</f>
        <v>49</v>
      </c>
      <c r="B47" s="109">
        <v>840490762053</v>
      </c>
      <c r="C47" s="110" t="s">
        <v>6420</v>
      </c>
      <c r="D47" s="110" t="s">
        <v>6421</v>
      </c>
      <c r="E47" s="105" t="s">
        <v>56</v>
      </c>
      <c r="F47" s="110" t="s">
        <v>1900</v>
      </c>
      <c r="G47" s="110" t="s">
        <v>64</v>
      </c>
      <c r="H47" s="105" t="s">
        <v>5453</v>
      </c>
      <c r="I47" s="105" t="s">
        <v>5453</v>
      </c>
      <c r="J47" s="105" t="s">
        <v>5442</v>
      </c>
      <c r="K47" s="104"/>
      <c r="L47" s="104"/>
      <c r="M47" s="106" cm="1">
        <f t="array" ref="M47">SUM(N47/2)</f>
        <v>15</v>
      </c>
      <c r="N47" s="59">
        <v>30</v>
      </c>
      <c r="O47" s="59">
        <v>30</v>
      </c>
      <c r="P47" s="106"/>
      <c r="Q47" s="106"/>
      <c r="R47" s="106"/>
      <c r="S47" s="105" t="s">
        <v>5454</v>
      </c>
      <c r="T47" s="111" t="s">
        <v>58</v>
      </c>
      <c r="U47" s="51"/>
      <c r="V47" s="61"/>
      <c r="W47" s="61"/>
      <c r="X47" s="61"/>
      <c r="Y47" s="61"/>
      <c r="Z47" s="53">
        <f t="shared" si="0"/>
        <v>0</v>
      </c>
    </row>
    <row r="48" spans="1:26" ht="16" customHeight="1" x14ac:dyDescent="0.2">
      <c r="A48" s="191">
        <f>_xlfn.XLOOKUP(C48,[1]Four_Wall_Inventory_Summary!$B:$B,[1]Four_Wall_Inventory_Summary!$J:$J)</f>
        <v>130</v>
      </c>
      <c r="B48" s="109">
        <v>840490762060</v>
      </c>
      <c r="C48" s="110" t="s">
        <v>6422</v>
      </c>
      <c r="D48" s="110" t="s">
        <v>6423</v>
      </c>
      <c r="E48" s="105" t="s">
        <v>56</v>
      </c>
      <c r="F48" s="110" t="s">
        <v>1900</v>
      </c>
      <c r="G48" s="110" t="s">
        <v>67</v>
      </c>
      <c r="H48" s="105" t="s">
        <v>5453</v>
      </c>
      <c r="I48" s="105" t="s">
        <v>5453</v>
      </c>
      <c r="J48" s="105" t="s">
        <v>5442</v>
      </c>
      <c r="K48" s="104"/>
      <c r="L48" s="104"/>
      <c r="M48" s="106" cm="1">
        <f t="array" ref="M48">SUM(N48/2)</f>
        <v>15</v>
      </c>
      <c r="N48" s="59">
        <v>30</v>
      </c>
      <c r="O48" s="59">
        <v>30</v>
      </c>
      <c r="P48" s="106"/>
      <c r="Q48" s="106"/>
      <c r="R48" s="106"/>
      <c r="S48" s="105" t="s">
        <v>5454</v>
      </c>
      <c r="T48" s="111" t="s">
        <v>58</v>
      </c>
      <c r="U48" s="51"/>
      <c r="V48" s="61"/>
      <c r="W48" s="61"/>
      <c r="X48" s="61"/>
      <c r="Y48" s="61"/>
      <c r="Z48" s="53">
        <f t="shared" si="0"/>
        <v>0</v>
      </c>
    </row>
    <row r="49" spans="1:26" ht="16" customHeight="1" x14ac:dyDescent="0.2">
      <c r="A49" s="191">
        <f>_xlfn.XLOOKUP(C49,[1]Four_Wall_Inventory_Summary!$B:$B,[1]Four_Wall_Inventory_Summary!$J:$J)</f>
        <v>98</v>
      </c>
      <c r="B49" s="109">
        <v>840490762077</v>
      </c>
      <c r="C49" s="110" t="s">
        <v>6424</v>
      </c>
      <c r="D49" s="110" t="s">
        <v>6425</v>
      </c>
      <c r="E49" s="105" t="s">
        <v>56</v>
      </c>
      <c r="F49" s="110" t="s">
        <v>1900</v>
      </c>
      <c r="G49" s="110" t="s">
        <v>70</v>
      </c>
      <c r="H49" s="105" t="s">
        <v>5453</v>
      </c>
      <c r="I49" s="105" t="s">
        <v>5453</v>
      </c>
      <c r="J49" s="105" t="s">
        <v>5442</v>
      </c>
      <c r="K49" s="104"/>
      <c r="L49" s="104"/>
      <c r="M49" s="106" cm="1">
        <f t="array" ref="M49">SUM(N49/2)</f>
        <v>15</v>
      </c>
      <c r="N49" s="59">
        <v>30</v>
      </c>
      <c r="O49" s="59">
        <v>30</v>
      </c>
      <c r="P49" s="106"/>
      <c r="Q49" s="106"/>
      <c r="R49" s="106"/>
      <c r="S49" s="105" t="s">
        <v>5454</v>
      </c>
      <c r="T49" s="111" t="s">
        <v>58</v>
      </c>
      <c r="U49" s="51"/>
      <c r="V49" s="61"/>
      <c r="W49" s="61"/>
      <c r="X49" s="61"/>
      <c r="Y49" s="61"/>
      <c r="Z49" s="53">
        <f t="shared" si="0"/>
        <v>0</v>
      </c>
    </row>
    <row r="50" spans="1:26" ht="16" customHeight="1" x14ac:dyDescent="0.2">
      <c r="A50" s="191">
        <f>_xlfn.XLOOKUP(C50,[1]Four_Wall_Inventory_Summary!$B:$B,[1]Four_Wall_Inventory_Summary!$J:$J)</f>
        <v>44</v>
      </c>
      <c r="B50" s="109">
        <v>840490762084</v>
      </c>
      <c r="C50" s="110" t="s">
        <v>6426</v>
      </c>
      <c r="D50" s="110" t="s">
        <v>6427</v>
      </c>
      <c r="E50" s="105" t="s">
        <v>56</v>
      </c>
      <c r="F50" s="110" t="s">
        <v>1900</v>
      </c>
      <c r="G50" s="110" t="s">
        <v>5463</v>
      </c>
      <c r="H50" s="105" t="s">
        <v>5453</v>
      </c>
      <c r="I50" s="105" t="s">
        <v>5453</v>
      </c>
      <c r="J50" s="105" t="s">
        <v>5442</v>
      </c>
      <c r="K50" s="104"/>
      <c r="L50" s="104"/>
      <c r="M50" s="106" cm="1">
        <f t="array" ref="M50">SUM(N50/2)</f>
        <v>15</v>
      </c>
      <c r="N50" s="59">
        <v>30</v>
      </c>
      <c r="O50" s="59">
        <v>30</v>
      </c>
      <c r="P50" s="106"/>
      <c r="Q50" s="106"/>
      <c r="R50" s="106"/>
      <c r="S50" s="105" t="s">
        <v>5454</v>
      </c>
      <c r="T50" s="111" t="s">
        <v>58</v>
      </c>
      <c r="U50" s="51"/>
      <c r="V50" s="61"/>
      <c r="W50" s="61"/>
      <c r="X50" s="61"/>
      <c r="Y50" s="61"/>
      <c r="Z50" s="53">
        <f t="shared" si="0"/>
        <v>0</v>
      </c>
    </row>
    <row r="51" spans="1:26" ht="16" customHeight="1" x14ac:dyDescent="0.2">
      <c r="A51" s="191">
        <f>_xlfn.XLOOKUP(C51,[1]Four_Wall_Inventory_Summary!$B:$B,[1]Four_Wall_Inventory_Summary!$J:$J)</f>
        <v>20</v>
      </c>
      <c r="B51" s="109">
        <v>840490762091</v>
      </c>
      <c r="C51" s="110" t="s">
        <v>6428</v>
      </c>
      <c r="D51" s="110" t="s">
        <v>6429</v>
      </c>
      <c r="E51" s="105" t="s">
        <v>56</v>
      </c>
      <c r="F51" s="110" t="s">
        <v>1900</v>
      </c>
      <c r="G51" s="110" t="s">
        <v>285</v>
      </c>
      <c r="H51" s="105" t="s">
        <v>5453</v>
      </c>
      <c r="I51" s="105" t="s">
        <v>5453</v>
      </c>
      <c r="J51" s="105" t="s">
        <v>5442</v>
      </c>
      <c r="K51" s="104"/>
      <c r="L51" s="104"/>
      <c r="M51" s="106" cm="1">
        <f t="array" ref="M51">SUM(N51/2)</f>
        <v>15</v>
      </c>
      <c r="N51" s="59">
        <v>30</v>
      </c>
      <c r="O51" s="59">
        <v>30</v>
      </c>
      <c r="P51" s="106"/>
      <c r="Q51" s="106"/>
      <c r="R51" s="106"/>
      <c r="S51" s="105" t="s">
        <v>5454</v>
      </c>
      <c r="T51" s="111" t="s">
        <v>58</v>
      </c>
      <c r="U51" s="51"/>
      <c r="V51" s="61"/>
      <c r="W51" s="61"/>
      <c r="X51" s="61"/>
      <c r="Y51" s="61"/>
      <c r="Z51" s="53">
        <f t="shared" si="0"/>
        <v>0</v>
      </c>
    </row>
    <row r="52" spans="1:26" ht="16" customHeight="1" x14ac:dyDescent="0.2">
      <c r="A52" s="191">
        <f>_xlfn.XLOOKUP(C52,[1]Four_Wall_Inventory_Summary!$B:$B,[1]Four_Wall_Inventory_Summary!$J:$J)</f>
        <v>24</v>
      </c>
      <c r="B52" s="109">
        <v>840490762107</v>
      </c>
      <c r="C52" s="110" t="s">
        <v>6430</v>
      </c>
      <c r="D52" s="110" t="s">
        <v>6431</v>
      </c>
      <c r="E52" s="105" t="s">
        <v>56</v>
      </c>
      <c r="F52" s="110" t="s">
        <v>6351</v>
      </c>
      <c r="G52" s="110" t="s">
        <v>61</v>
      </c>
      <c r="H52" s="105" t="s">
        <v>5453</v>
      </c>
      <c r="I52" s="105" t="s">
        <v>5453</v>
      </c>
      <c r="J52" s="105" t="s">
        <v>5442</v>
      </c>
      <c r="K52" s="104"/>
      <c r="L52" s="104"/>
      <c r="M52" s="106" cm="1">
        <f t="array" ref="M52">SUM(N52/2)</f>
        <v>15</v>
      </c>
      <c r="N52" s="59">
        <v>30</v>
      </c>
      <c r="O52" s="59">
        <v>30</v>
      </c>
      <c r="P52" s="106"/>
      <c r="Q52" s="106"/>
      <c r="R52" s="106"/>
      <c r="S52" s="105" t="s">
        <v>5454</v>
      </c>
      <c r="T52" s="111" t="s">
        <v>58</v>
      </c>
      <c r="U52" s="51"/>
      <c r="V52" s="61"/>
      <c r="W52" s="61"/>
      <c r="X52" s="61"/>
      <c r="Y52" s="61"/>
      <c r="Z52" s="53">
        <f t="shared" si="0"/>
        <v>0</v>
      </c>
    </row>
    <row r="53" spans="1:26" ht="16" customHeight="1" x14ac:dyDescent="0.2">
      <c r="A53" s="191">
        <f>_xlfn.XLOOKUP(C53,[1]Four_Wall_Inventory_Summary!$B:$B,[1]Four_Wall_Inventory_Summary!$J:$J)</f>
        <v>41</v>
      </c>
      <c r="B53" s="109">
        <v>840490762114</v>
      </c>
      <c r="C53" s="110" t="s">
        <v>6432</v>
      </c>
      <c r="D53" s="110" t="s">
        <v>6433</v>
      </c>
      <c r="E53" s="105" t="s">
        <v>56</v>
      </c>
      <c r="F53" s="110" t="s">
        <v>6351</v>
      </c>
      <c r="G53" s="110" t="s">
        <v>64</v>
      </c>
      <c r="H53" s="105" t="s">
        <v>5453</v>
      </c>
      <c r="I53" s="105" t="s">
        <v>5453</v>
      </c>
      <c r="J53" s="105" t="s">
        <v>5442</v>
      </c>
      <c r="K53" s="104"/>
      <c r="L53" s="104"/>
      <c r="M53" s="106" cm="1">
        <f t="array" ref="M53">SUM(N53/2)</f>
        <v>15</v>
      </c>
      <c r="N53" s="59">
        <v>30</v>
      </c>
      <c r="O53" s="59">
        <v>30</v>
      </c>
      <c r="P53" s="106"/>
      <c r="Q53" s="106"/>
      <c r="R53" s="106"/>
      <c r="S53" s="105" t="s">
        <v>5454</v>
      </c>
      <c r="T53" s="111" t="s">
        <v>58</v>
      </c>
      <c r="U53" s="51"/>
      <c r="V53" s="61"/>
      <c r="W53" s="61"/>
      <c r="X53" s="61"/>
      <c r="Y53" s="61"/>
      <c r="Z53" s="53">
        <f t="shared" si="0"/>
        <v>0</v>
      </c>
    </row>
    <row r="54" spans="1:26" ht="16" customHeight="1" x14ac:dyDescent="0.2">
      <c r="A54" s="191">
        <f>_xlfn.XLOOKUP(C54,[1]Four_Wall_Inventory_Summary!$B:$B,[1]Four_Wall_Inventory_Summary!$J:$J)</f>
        <v>108</v>
      </c>
      <c r="B54" s="109">
        <v>840490762121</v>
      </c>
      <c r="C54" s="110" t="s">
        <v>6434</v>
      </c>
      <c r="D54" s="110" t="s">
        <v>6435</v>
      </c>
      <c r="E54" s="105" t="s">
        <v>56</v>
      </c>
      <c r="F54" s="110" t="s">
        <v>6351</v>
      </c>
      <c r="G54" s="110" t="s">
        <v>67</v>
      </c>
      <c r="H54" s="105" t="s">
        <v>5453</v>
      </c>
      <c r="I54" s="105" t="s">
        <v>5453</v>
      </c>
      <c r="J54" s="105" t="s">
        <v>5442</v>
      </c>
      <c r="K54" s="104"/>
      <c r="L54" s="104"/>
      <c r="M54" s="106" cm="1">
        <f t="array" ref="M54">SUM(N54/2)</f>
        <v>15</v>
      </c>
      <c r="N54" s="59">
        <v>30</v>
      </c>
      <c r="O54" s="59">
        <v>30</v>
      </c>
      <c r="P54" s="106"/>
      <c r="Q54" s="106"/>
      <c r="R54" s="106"/>
      <c r="S54" s="105" t="s">
        <v>5454</v>
      </c>
      <c r="T54" s="111" t="s">
        <v>58</v>
      </c>
      <c r="U54" s="51"/>
      <c r="V54" s="61"/>
      <c r="W54" s="61"/>
      <c r="X54" s="61"/>
      <c r="Y54" s="61"/>
      <c r="Z54" s="53">
        <f t="shared" si="0"/>
        <v>0</v>
      </c>
    </row>
    <row r="55" spans="1:26" ht="16" customHeight="1" x14ac:dyDescent="0.2">
      <c r="A55" s="191">
        <f>_xlfn.XLOOKUP(C55,[1]Four_Wall_Inventory_Summary!$B:$B,[1]Four_Wall_Inventory_Summary!$J:$J)</f>
        <v>84</v>
      </c>
      <c r="B55" s="109">
        <v>840490762138</v>
      </c>
      <c r="C55" s="110" t="s">
        <v>6436</v>
      </c>
      <c r="D55" s="110" t="s">
        <v>6437</v>
      </c>
      <c r="E55" s="105" t="s">
        <v>56</v>
      </c>
      <c r="F55" s="110" t="s">
        <v>6351</v>
      </c>
      <c r="G55" s="110" t="s">
        <v>70</v>
      </c>
      <c r="H55" s="105" t="s">
        <v>5453</v>
      </c>
      <c r="I55" s="105" t="s">
        <v>5453</v>
      </c>
      <c r="J55" s="105" t="s">
        <v>5442</v>
      </c>
      <c r="K55" s="104"/>
      <c r="L55" s="104"/>
      <c r="M55" s="106" cm="1">
        <f t="array" ref="M55">SUM(N55/2)</f>
        <v>15</v>
      </c>
      <c r="N55" s="59">
        <v>30</v>
      </c>
      <c r="O55" s="59">
        <v>30</v>
      </c>
      <c r="P55" s="106"/>
      <c r="Q55" s="106"/>
      <c r="R55" s="106"/>
      <c r="S55" s="105" t="s">
        <v>5454</v>
      </c>
      <c r="T55" s="111" t="s">
        <v>58</v>
      </c>
      <c r="U55" s="51"/>
      <c r="V55" s="61"/>
      <c r="W55" s="61"/>
      <c r="X55" s="61"/>
      <c r="Y55" s="61"/>
      <c r="Z55" s="53">
        <f t="shared" si="0"/>
        <v>0</v>
      </c>
    </row>
    <row r="56" spans="1:26" ht="16" customHeight="1" x14ac:dyDescent="0.2">
      <c r="A56" s="191">
        <f>_xlfn.XLOOKUP(C56,[1]Four_Wall_Inventory_Summary!$B:$B,[1]Four_Wall_Inventory_Summary!$J:$J)</f>
        <v>38</v>
      </c>
      <c r="B56" s="109">
        <v>840490762145</v>
      </c>
      <c r="C56" s="110" t="s">
        <v>6438</v>
      </c>
      <c r="D56" s="110" t="s">
        <v>6439</v>
      </c>
      <c r="E56" s="105" t="s">
        <v>56</v>
      </c>
      <c r="F56" s="110" t="s">
        <v>6351</v>
      </c>
      <c r="G56" s="110" t="s">
        <v>5463</v>
      </c>
      <c r="H56" s="105" t="s">
        <v>5453</v>
      </c>
      <c r="I56" s="105" t="s">
        <v>5453</v>
      </c>
      <c r="J56" s="105" t="s">
        <v>5442</v>
      </c>
      <c r="K56" s="104"/>
      <c r="L56" s="104"/>
      <c r="M56" s="106" cm="1">
        <f t="array" ref="M56">SUM(N56/2)</f>
        <v>15</v>
      </c>
      <c r="N56" s="59">
        <v>30</v>
      </c>
      <c r="O56" s="59">
        <v>30</v>
      </c>
      <c r="P56" s="106"/>
      <c r="Q56" s="106"/>
      <c r="R56" s="106"/>
      <c r="S56" s="105" t="s">
        <v>5454</v>
      </c>
      <c r="T56" s="111" t="s">
        <v>58</v>
      </c>
      <c r="U56" s="51"/>
      <c r="V56" s="61"/>
      <c r="W56" s="61"/>
      <c r="X56" s="61"/>
      <c r="Y56" s="61"/>
      <c r="Z56" s="53">
        <f t="shared" si="0"/>
        <v>0</v>
      </c>
    </row>
    <row r="57" spans="1:26" ht="16" customHeight="1" x14ac:dyDescent="0.2">
      <c r="A57" s="191">
        <f>_xlfn.XLOOKUP(C57,[1]Four_Wall_Inventory_Summary!$B:$B,[1]Four_Wall_Inventory_Summary!$J:$J)</f>
        <v>17</v>
      </c>
      <c r="B57" s="109">
        <v>840490762152</v>
      </c>
      <c r="C57" s="110" t="s">
        <v>6440</v>
      </c>
      <c r="D57" s="110" t="s">
        <v>6441</v>
      </c>
      <c r="E57" s="105" t="s">
        <v>56</v>
      </c>
      <c r="F57" s="110" t="s">
        <v>6351</v>
      </c>
      <c r="G57" s="110" t="s">
        <v>285</v>
      </c>
      <c r="H57" s="105" t="s">
        <v>5453</v>
      </c>
      <c r="I57" s="105" t="s">
        <v>5453</v>
      </c>
      <c r="J57" s="105" t="s">
        <v>5442</v>
      </c>
      <c r="K57" s="104"/>
      <c r="L57" s="104"/>
      <c r="M57" s="106" cm="1">
        <f t="array" ref="M57">SUM(N57/2)</f>
        <v>15</v>
      </c>
      <c r="N57" s="59">
        <v>30</v>
      </c>
      <c r="O57" s="59">
        <v>30</v>
      </c>
      <c r="P57" s="106"/>
      <c r="Q57" s="106"/>
      <c r="R57" s="106"/>
      <c r="S57" s="105" t="s">
        <v>5454</v>
      </c>
      <c r="T57" s="111" t="s">
        <v>58</v>
      </c>
      <c r="U57" s="51"/>
      <c r="V57" s="61"/>
      <c r="W57" s="61"/>
      <c r="X57" s="61"/>
      <c r="Y57" s="61"/>
      <c r="Z57" s="53">
        <f t="shared" si="0"/>
        <v>0</v>
      </c>
    </row>
    <row r="58" spans="1:26" ht="16" customHeight="1" x14ac:dyDescent="0.2">
      <c r="A58" s="191">
        <f>_xlfn.XLOOKUP(C58,[1]Four_Wall_Inventory_Summary!$B:$B,[1]Four_Wall_Inventory_Summary!$J:$J)</f>
        <v>27</v>
      </c>
      <c r="B58" s="109">
        <v>840490762169</v>
      </c>
      <c r="C58" s="110" t="s">
        <v>6442</v>
      </c>
      <c r="D58" s="110" t="s">
        <v>6443</v>
      </c>
      <c r="E58" s="105" t="s">
        <v>56</v>
      </c>
      <c r="F58" s="110" t="s">
        <v>5468</v>
      </c>
      <c r="G58" s="110" t="s">
        <v>61</v>
      </c>
      <c r="H58" s="105" t="s">
        <v>5453</v>
      </c>
      <c r="I58" s="105" t="s">
        <v>5453</v>
      </c>
      <c r="J58" s="105" t="s">
        <v>5442</v>
      </c>
      <c r="K58" s="104"/>
      <c r="L58" s="104"/>
      <c r="M58" s="106" cm="1">
        <f t="array" ref="M58">SUM(N58/2)</f>
        <v>15</v>
      </c>
      <c r="N58" s="59">
        <v>30</v>
      </c>
      <c r="O58" s="59">
        <v>30</v>
      </c>
      <c r="P58" s="106"/>
      <c r="Q58" s="106"/>
      <c r="R58" s="106"/>
      <c r="S58" s="105" t="s">
        <v>5454</v>
      </c>
      <c r="T58" s="111" t="s">
        <v>58</v>
      </c>
      <c r="U58" s="51"/>
      <c r="V58" s="61"/>
      <c r="W58" s="61"/>
      <c r="X58" s="61"/>
      <c r="Y58" s="61"/>
      <c r="Z58" s="53">
        <f t="shared" si="0"/>
        <v>0</v>
      </c>
    </row>
    <row r="59" spans="1:26" ht="16" customHeight="1" x14ac:dyDescent="0.2">
      <c r="A59" s="191">
        <f>_xlfn.XLOOKUP(C59,[1]Four_Wall_Inventory_Summary!$B:$B,[1]Four_Wall_Inventory_Summary!$J:$J)</f>
        <v>44</v>
      </c>
      <c r="B59" s="109">
        <v>840490762176</v>
      </c>
      <c r="C59" s="110" t="s">
        <v>6444</v>
      </c>
      <c r="D59" s="110" t="s">
        <v>6445</v>
      </c>
      <c r="E59" s="105" t="s">
        <v>56</v>
      </c>
      <c r="F59" s="110" t="s">
        <v>5468</v>
      </c>
      <c r="G59" s="110" t="s">
        <v>64</v>
      </c>
      <c r="H59" s="105" t="s">
        <v>5453</v>
      </c>
      <c r="I59" s="105" t="s">
        <v>5453</v>
      </c>
      <c r="J59" s="105" t="s">
        <v>5442</v>
      </c>
      <c r="K59" s="104"/>
      <c r="L59" s="104"/>
      <c r="M59" s="106" cm="1">
        <f t="array" ref="M59">SUM(N59/2)</f>
        <v>15</v>
      </c>
      <c r="N59" s="59">
        <v>30</v>
      </c>
      <c r="O59" s="59">
        <v>30</v>
      </c>
      <c r="P59" s="106"/>
      <c r="Q59" s="106"/>
      <c r="R59" s="106"/>
      <c r="S59" s="105" t="s">
        <v>5454</v>
      </c>
      <c r="T59" s="111" t="s">
        <v>58</v>
      </c>
      <c r="U59" s="51"/>
      <c r="V59" s="61"/>
      <c r="W59" s="61"/>
      <c r="X59" s="61"/>
      <c r="Y59" s="61"/>
      <c r="Z59" s="53">
        <f t="shared" si="0"/>
        <v>0</v>
      </c>
    </row>
    <row r="60" spans="1:26" ht="16" customHeight="1" x14ac:dyDescent="0.2">
      <c r="A60" s="191">
        <f>_xlfn.XLOOKUP(C60,[1]Four_Wall_Inventory_Summary!$B:$B,[1]Four_Wall_Inventory_Summary!$J:$J)</f>
        <v>116</v>
      </c>
      <c r="B60" s="109">
        <v>840490762183</v>
      </c>
      <c r="C60" s="110" t="s">
        <v>6446</v>
      </c>
      <c r="D60" s="110" t="s">
        <v>6447</v>
      </c>
      <c r="E60" s="105" t="s">
        <v>56</v>
      </c>
      <c r="F60" s="110" t="s">
        <v>5468</v>
      </c>
      <c r="G60" s="110" t="s">
        <v>67</v>
      </c>
      <c r="H60" s="105" t="s">
        <v>5453</v>
      </c>
      <c r="I60" s="105" t="s">
        <v>5453</v>
      </c>
      <c r="J60" s="105" t="s">
        <v>5442</v>
      </c>
      <c r="K60" s="104"/>
      <c r="L60" s="104"/>
      <c r="M60" s="106" cm="1">
        <f t="array" ref="M60">SUM(N60/2)</f>
        <v>15</v>
      </c>
      <c r="N60" s="59">
        <v>30</v>
      </c>
      <c r="O60" s="59">
        <v>30</v>
      </c>
      <c r="P60" s="106"/>
      <c r="Q60" s="106"/>
      <c r="R60" s="106"/>
      <c r="S60" s="105" t="s">
        <v>5454</v>
      </c>
      <c r="T60" s="111" t="s">
        <v>58</v>
      </c>
      <c r="U60" s="51"/>
      <c r="V60" s="61"/>
      <c r="W60" s="61"/>
      <c r="X60" s="61"/>
      <c r="Y60" s="61"/>
      <c r="Z60" s="53">
        <f t="shared" si="0"/>
        <v>0</v>
      </c>
    </row>
    <row r="61" spans="1:26" ht="16" customHeight="1" x14ac:dyDescent="0.2">
      <c r="A61" s="191">
        <f>_xlfn.XLOOKUP(C61,[1]Four_Wall_Inventory_Summary!$B:$B,[1]Four_Wall_Inventory_Summary!$J:$J)</f>
        <v>89</v>
      </c>
      <c r="B61" s="109">
        <v>840490762190</v>
      </c>
      <c r="C61" s="110" t="s">
        <v>6448</v>
      </c>
      <c r="D61" s="110" t="s">
        <v>6449</v>
      </c>
      <c r="E61" s="105" t="s">
        <v>56</v>
      </c>
      <c r="F61" s="110" t="s">
        <v>5468</v>
      </c>
      <c r="G61" s="110" t="s">
        <v>70</v>
      </c>
      <c r="H61" s="105" t="s">
        <v>5453</v>
      </c>
      <c r="I61" s="105" t="s">
        <v>5453</v>
      </c>
      <c r="J61" s="105" t="s">
        <v>5442</v>
      </c>
      <c r="K61" s="104"/>
      <c r="L61" s="104"/>
      <c r="M61" s="106" cm="1">
        <f t="array" ref="M61">SUM(N61/2)</f>
        <v>15</v>
      </c>
      <c r="N61" s="59">
        <v>30</v>
      </c>
      <c r="O61" s="59">
        <v>30</v>
      </c>
      <c r="P61" s="106"/>
      <c r="Q61" s="106"/>
      <c r="R61" s="106"/>
      <c r="S61" s="105" t="s">
        <v>5454</v>
      </c>
      <c r="T61" s="111" t="s">
        <v>58</v>
      </c>
      <c r="U61" s="51"/>
      <c r="V61" s="61"/>
      <c r="W61" s="61"/>
      <c r="X61" s="61"/>
      <c r="Y61" s="61"/>
      <c r="Z61" s="53">
        <f t="shared" si="0"/>
        <v>0</v>
      </c>
    </row>
    <row r="62" spans="1:26" ht="16" customHeight="1" x14ac:dyDescent="0.2">
      <c r="A62" s="191">
        <f>_xlfn.XLOOKUP(C62,[1]Four_Wall_Inventory_Summary!$B:$B,[1]Four_Wall_Inventory_Summary!$J:$J)</f>
        <v>37</v>
      </c>
      <c r="B62" s="109">
        <v>840490762206</v>
      </c>
      <c r="C62" s="110" t="s">
        <v>6450</v>
      </c>
      <c r="D62" s="110" t="s">
        <v>6451</v>
      </c>
      <c r="E62" s="105" t="s">
        <v>56</v>
      </c>
      <c r="F62" s="110" t="s">
        <v>5468</v>
      </c>
      <c r="G62" s="110" t="s">
        <v>5463</v>
      </c>
      <c r="H62" s="105" t="s">
        <v>5453</v>
      </c>
      <c r="I62" s="105" t="s">
        <v>5453</v>
      </c>
      <c r="J62" s="105" t="s">
        <v>5442</v>
      </c>
      <c r="K62" s="104"/>
      <c r="L62" s="104"/>
      <c r="M62" s="106" cm="1">
        <f t="array" ref="M62">SUM(N62/2)</f>
        <v>15</v>
      </c>
      <c r="N62" s="59">
        <v>30</v>
      </c>
      <c r="O62" s="59">
        <v>30</v>
      </c>
      <c r="P62" s="106"/>
      <c r="Q62" s="106"/>
      <c r="R62" s="106"/>
      <c r="S62" s="105" t="s">
        <v>5454</v>
      </c>
      <c r="T62" s="111" t="s">
        <v>58</v>
      </c>
      <c r="U62" s="51"/>
      <c r="V62" s="61"/>
      <c r="W62" s="61"/>
      <c r="X62" s="61"/>
      <c r="Y62" s="61"/>
      <c r="Z62" s="53">
        <f t="shared" si="0"/>
        <v>0</v>
      </c>
    </row>
    <row r="63" spans="1:26" ht="16" customHeight="1" x14ac:dyDescent="0.2">
      <c r="A63" s="191">
        <f>_xlfn.XLOOKUP(C63,[1]Four_Wall_Inventory_Summary!$B:$B,[1]Four_Wall_Inventory_Summary!$J:$J)</f>
        <v>18</v>
      </c>
      <c r="B63" s="109">
        <v>840490762213</v>
      </c>
      <c r="C63" s="110" t="s">
        <v>6452</v>
      </c>
      <c r="D63" s="110" t="s">
        <v>6453</v>
      </c>
      <c r="E63" s="105" t="s">
        <v>56</v>
      </c>
      <c r="F63" s="110" t="s">
        <v>5468</v>
      </c>
      <c r="G63" s="110" t="s">
        <v>285</v>
      </c>
      <c r="H63" s="105" t="s">
        <v>5453</v>
      </c>
      <c r="I63" s="105" t="s">
        <v>5453</v>
      </c>
      <c r="J63" s="105" t="s">
        <v>5442</v>
      </c>
      <c r="K63" s="104"/>
      <c r="L63" s="104"/>
      <c r="M63" s="106" cm="1">
        <f t="array" ref="M63">SUM(N63/2)</f>
        <v>15</v>
      </c>
      <c r="N63" s="59">
        <v>30</v>
      </c>
      <c r="O63" s="59">
        <v>30</v>
      </c>
      <c r="P63" s="106"/>
      <c r="Q63" s="106"/>
      <c r="R63" s="106"/>
      <c r="S63" s="105" t="s">
        <v>5454</v>
      </c>
      <c r="T63" s="111" t="s">
        <v>58</v>
      </c>
      <c r="U63" s="51"/>
      <c r="V63" s="61"/>
      <c r="W63" s="61"/>
      <c r="X63" s="61"/>
      <c r="Y63" s="61"/>
      <c r="Z63" s="53">
        <f t="shared" si="0"/>
        <v>0</v>
      </c>
    </row>
    <row r="64" spans="1:26" ht="16" customHeight="1" x14ac:dyDescent="0.2">
      <c r="A64" s="191">
        <f>_xlfn.XLOOKUP(C64,[1]Four_Wall_Inventory_Summary!$B:$B,[1]Four_Wall_Inventory_Summary!$J:$J)</f>
        <v>28</v>
      </c>
      <c r="B64" s="109">
        <v>840490762220</v>
      </c>
      <c r="C64" s="110" t="s">
        <v>6454</v>
      </c>
      <c r="D64" s="110" t="s">
        <v>6455</v>
      </c>
      <c r="E64" s="105" t="s">
        <v>56</v>
      </c>
      <c r="F64" s="110" t="s">
        <v>5468</v>
      </c>
      <c r="G64" s="110" t="s">
        <v>61</v>
      </c>
      <c r="H64" s="105" t="s">
        <v>5453</v>
      </c>
      <c r="I64" s="105" t="s">
        <v>5453</v>
      </c>
      <c r="J64" s="105" t="s">
        <v>5442</v>
      </c>
      <c r="K64" s="104"/>
      <c r="L64" s="104"/>
      <c r="M64" s="106" cm="1">
        <f t="array" ref="M64">SUM(N64/2)</f>
        <v>15</v>
      </c>
      <c r="N64" s="59">
        <v>30</v>
      </c>
      <c r="O64" s="59">
        <v>30</v>
      </c>
      <c r="P64" s="106"/>
      <c r="Q64" s="106"/>
      <c r="R64" s="106"/>
      <c r="S64" s="105" t="s">
        <v>5454</v>
      </c>
      <c r="T64" s="111" t="s">
        <v>58</v>
      </c>
      <c r="U64" s="51"/>
      <c r="V64" s="61"/>
      <c r="W64" s="61"/>
      <c r="X64" s="61"/>
      <c r="Y64" s="61"/>
      <c r="Z64" s="53">
        <f t="shared" si="0"/>
        <v>0</v>
      </c>
    </row>
    <row r="65" spans="1:26" ht="16" customHeight="1" x14ac:dyDescent="0.2">
      <c r="A65" s="191">
        <f>_xlfn.XLOOKUP(C65,[1]Four_Wall_Inventory_Summary!$B:$B,[1]Four_Wall_Inventory_Summary!$J:$J)</f>
        <v>49</v>
      </c>
      <c r="B65" s="109">
        <v>840490762237</v>
      </c>
      <c r="C65" s="110" t="s">
        <v>6456</v>
      </c>
      <c r="D65" s="110" t="s">
        <v>6457</v>
      </c>
      <c r="E65" s="105" t="s">
        <v>56</v>
      </c>
      <c r="F65" s="110" t="s">
        <v>5468</v>
      </c>
      <c r="G65" s="110" t="s">
        <v>64</v>
      </c>
      <c r="H65" s="105" t="s">
        <v>5453</v>
      </c>
      <c r="I65" s="105" t="s">
        <v>5453</v>
      </c>
      <c r="J65" s="105" t="s">
        <v>5442</v>
      </c>
      <c r="K65" s="104"/>
      <c r="L65" s="104"/>
      <c r="M65" s="106" cm="1">
        <f t="array" ref="M65">SUM(N65/2)</f>
        <v>15</v>
      </c>
      <c r="N65" s="59">
        <v>30</v>
      </c>
      <c r="O65" s="59">
        <v>30</v>
      </c>
      <c r="P65" s="106"/>
      <c r="Q65" s="106"/>
      <c r="R65" s="106"/>
      <c r="S65" s="105" t="s">
        <v>5454</v>
      </c>
      <c r="T65" s="111" t="s">
        <v>58</v>
      </c>
      <c r="U65" s="51"/>
      <c r="V65" s="61"/>
      <c r="W65" s="61"/>
      <c r="X65" s="61"/>
      <c r="Y65" s="61"/>
      <c r="Z65" s="53">
        <f t="shared" si="0"/>
        <v>0</v>
      </c>
    </row>
    <row r="66" spans="1:26" ht="16" customHeight="1" x14ac:dyDescent="0.2">
      <c r="A66" s="191">
        <f>_xlfn.XLOOKUP(C66,[1]Four_Wall_Inventory_Summary!$B:$B,[1]Four_Wall_Inventory_Summary!$J:$J)</f>
        <v>130</v>
      </c>
      <c r="B66" s="109">
        <v>840490762244</v>
      </c>
      <c r="C66" s="110" t="s">
        <v>6458</v>
      </c>
      <c r="D66" s="110" t="s">
        <v>6459</v>
      </c>
      <c r="E66" s="105" t="s">
        <v>56</v>
      </c>
      <c r="F66" s="110" t="s">
        <v>5468</v>
      </c>
      <c r="G66" s="110" t="s">
        <v>67</v>
      </c>
      <c r="H66" s="105" t="s">
        <v>5453</v>
      </c>
      <c r="I66" s="105" t="s">
        <v>5453</v>
      </c>
      <c r="J66" s="105" t="s">
        <v>5442</v>
      </c>
      <c r="K66" s="104"/>
      <c r="L66" s="104"/>
      <c r="M66" s="106" cm="1">
        <f t="array" ref="M66">SUM(N66/2)</f>
        <v>30</v>
      </c>
      <c r="N66" s="59">
        <v>60</v>
      </c>
      <c r="O66" s="59">
        <v>60</v>
      </c>
      <c r="P66" s="106"/>
      <c r="Q66" s="106"/>
      <c r="R66" s="106"/>
      <c r="S66" s="105" t="s">
        <v>5454</v>
      </c>
      <c r="T66" s="111" t="s">
        <v>58</v>
      </c>
      <c r="U66" s="51"/>
      <c r="V66" s="61"/>
      <c r="W66" s="61"/>
      <c r="X66" s="61"/>
      <c r="Y66" s="61"/>
      <c r="Z66" s="53">
        <f t="shared" si="0"/>
        <v>0</v>
      </c>
    </row>
    <row r="67" spans="1:26" ht="16" customHeight="1" x14ac:dyDescent="0.2">
      <c r="A67" s="191">
        <f>_xlfn.XLOOKUP(C67,[1]Four_Wall_Inventory_Summary!$B:$B,[1]Four_Wall_Inventory_Summary!$J:$J)</f>
        <v>100</v>
      </c>
      <c r="B67" s="109">
        <v>840490762251</v>
      </c>
      <c r="C67" s="110" t="s">
        <v>6460</v>
      </c>
      <c r="D67" s="110" t="s">
        <v>6461</v>
      </c>
      <c r="E67" s="105" t="s">
        <v>56</v>
      </c>
      <c r="F67" s="110" t="s">
        <v>5468</v>
      </c>
      <c r="G67" s="110" t="s">
        <v>70</v>
      </c>
      <c r="H67" s="105" t="s">
        <v>5453</v>
      </c>
      <c r="I67" s="105" t="s">
        <v>5453</v>
      </c>
      <c r="J67" s="105" t="s">
        <v>5442</v>
      </c>
      <c r="K67" s="104"/>
      <c r="L67" s="104"/>
      <c r="M67" s="106" cm="1">
        <f t="array" ref="M67">SUM(N67/2)</f>
        <v>30</v>
      </c>
      <c r="N67" s="59">
        <v>60</v>
      </c>
      <c r="O67" s="59">
        <v>60</v>
      </c>
      <c r="P67" s="106"/>
      <c r="Q67" s="106"/>
      <c r="R67" s="106"/>
      <c r="S67" s="105" t="s">
        <v>5454</v>
      </c>
      <c r="T67" s="111" t="s">
        <v>58</v>
      </c>
      <c r="U67" s="51"/>
      <c r="V67" s="61"/>
      <c r="W67" s="61"/>
      <c r="X67" s="61"/>
      <c r="Y67" s="61"/>
      <c r="Z67" s="53">
        <f t="shared" si="0"/>
        <v>0</v>
      </c>
    </row>
    <row r="68" spans="1:26" ht="16" customHeight="1" x14ac:dyDescent="0.2">
      <c r="A68" s="191">
        <f>_xlfn.XLOOKUP(C68,[1]Four_Wall_Inventory_Summary!$B:$B,[1]Four_Wall_Inventory_Summary!$J:$J)</f>
        <v>45</v>
      </c>
      <c r="B68" s="109">
        <v>840490762268</v>
      </c>
      <c r="C68" s="110" t="s">
        <v>6462</v>
      </c>
      <c r="D68" s="110" t="s">
        <v>6463</v>
      </c>
      <c r="E68" s="105" t="s">
        <v>56</v>
      </c>
      <c r="F68" s="110" t="s">
        <v>5468</v>
      </c>
      <c r="G68" s="110" t="s">
        <v>5463</v>
      </c>
      <c r="H68" s="105" t="s">
        <v>5453</v>
      </c>
      <c r="I68" s="105" t="s">
        <v>5453</v>
      </c>
      <c r="J68" s="105" t="s">
        <v>5442</v>
      </c>
      <c r="K68" s="104"/>
      <c r="L68" s="104"/>
      <c r="M68" s="106" cm="1">
        <f t="array" ref="M68">SUM(N68/2)</f>
        <v>30</v>
      </c>
      <c r="N68" s="59">
        <v>60</v>
      </c>
      <c r="O68" s="59">
        <v>60</v>
      </c>
      <c r="P68" s="106"/>
      <c r="Q68" s="106"/>
      <c r="R68" s="106"/>
      <c r="S68" s="105" t="s">
        <v>5454</v>
      </c>
      <c r="T68" s="111" t="s">
        <v>58</v>
      </c>
      <c r="U68" s="51"/>
      <c r="V68" s="61"/>
      <c r="W68" s="61"/>
      <c r="X68" s="61"/>
      <c r="Y68" s="61"/>
      <c r="Z68" s="53">
        <f t="shared" si="0"/>
        <v>0</v>
      </c>
    </row>
    <row r="69" spans="1:26" ht="16" customHeight="1" x14ac:dyDescent="0.2">
      <c r="A69" s="191">
        <f>_xlfn.XLOOKUP(C69,[1]Four_Wall_Inventory_Summary!$B:$B,[1]Four_Wall_Inventory_Summary!$J:$J)</f>
        <v>20</v>
      </c>
      <c r="B69" s="109">
        <v>840490762275</v>
      </c>
      <c r="C69" s="110" t="s">
        <v>6464</v>
      </c>
      <c r="D69" s="110" t="s">
        <v>6465</v>
      </c>
      <c r="E69" s="105" t="s">
        <v>56</v>
      </c>
      <c r="F69" s="110" t="s">
        <v>5468</v>
      </c>
      <c r="G69" s="110" t="s">
        <v>285</v>
      </c>
      <c r="H69" s="105" t="s">
        <v>5453</v>
      </c>
      <c r="I69" s="105" t="s">
        <v>5453</v>
      </c>
      <c r="J69" s="105" t="s">
        <v>5442</v>
      </c>
      <c r="K69" s="104"/>
      <c r="L69" s="104"/>
      <c r="M69" s="106" cm="1">
        <f t="array" ref="M69">SUM(N69/2)</f>
        <v>30</v>
      </c>
      <c r="N69" s="59">
        <v>60</v>
      </c>
      <c r="O69" s="59">
        <v>60</v>
      </c>
      <c r="P69" s="106"/>
      <c r="Q69" s="106"/>
      <c r="R69" s="106"/>
      <c r="S69" s="105" t="s">
        <v>5454</v>
      </c>
      <c r="T69" s="111" t="s">
        <v>58</v>
      </c>
      <c r="U69" s="51"/>
      <c r="V69" s="61"/>
      <c r="W69" s="61"/>
      <c r="X69" s="61"/>
      <c r="Y69" s="61"/>
      <c r="Z69" s="53">
        <f t="shared" si="0"/>
        <v>0</v>
      </c>
    </row>
    <row r="70" spans="1:26" ht="16" customHeight="1" x14ac:dyDescent="0.2">
      <c r="A70" s="191">
        <f>_xlfn.XLOOKUP(C70,[1]Four_Wall_Inventory_Summary!$B:$B,[1]Four_Wall_Inventory_Summary!$J:$J)</f>
        <v>26</v>
      </c>
      <c r="B70" s="109">
        <v>840490762282</v>
      </c>
      <c r="C70" s="110" t="s">
        <v>6466</v>
      </c>
      <c r="D70" s="110" t="s">
        <v>6467</v>
      </c>
      <c r="E70" s="105" t="s">
        <v>56</v>
      </c>
      <c r="F70" s="110" t="s">
        <v>6118</v>
      </c>
      <c r="G70" s="110" t="s">
        <v>61</v>
      </c>
      <c r="H70" s="105" t="s">
        <v>5453</v>
      </c>
      <c r="I70" s="105" t="s">
        <v>5453</v>
      </c>
      <c r="J70" s="105" t="s">
        <v>5442</v>
      </c>
      <c r="K70" s="104"/>
      <c r="L70" s="104"/>
      <c r="M70" s="106" cm="1">
        <f t="array" ref="M70">SUM(N70/2)</f>
        <v>30</v>
      </c>
      <c r="N70" s="59">
        <v>60</v>
      </c>
      <c r="O70" s="59">
        <v>60</v>
      </c>
      <c r="P70" s="106"/>
      <c r="Q70" s="106"/>
      <c r="R70" s="106"/>
      <c r="S70" s="105" t="s">
        <v>5454</v>
      </c>
      <c r="T70" s="111" t="s">
        <v>58</v>
      </c>
      <c r="U70" s="51"/>
      <c r="V70" s="61"/>
      <c r="W70" s="61"/>
      <c r="X70" s="61"/>
      <c r="Y70" s="61"/>
      <c r="Z70" s="53">
        <f t="shared" si="0"/>
        <v>0</v>
      </c>
    </row>
    <row r="71" spans="1:26" ht="16" customHeight="1" x14ac:dyDescent="0.2">
      <c r="A71" s="191">
        <f>_xlfn.XLOOKUP(C71,[1]Four_Wall_Inventory_Summary!$B:$B,[1]Four_Wall_Inventory_Summary!$J:$J)</f>
        <v>44</v>
      </c>
      <c r="B71" s="109">
        <v>840490762299</v>
      </c>
      <c r="C71" s="110" t="s">
        <v>6468</v>
      </c>
      <c r="D71" s="110" t="s">
        <v>6469</v>
      </c>
      <c r="E71" s="105" t="s">
        <v>56</v>
      </c>
      <c r="F71" s="110" t="s">
        <v>6118</v>
      </c>
      <c r="G71" s="110" t="s">
        <v>64</v>
      </c>
      <c r="H71" s="105" t="s">
        <v>5453</v>
      </c>
      <c r="I71" s="105" t="s">
        <v>5453</v>
      </c>
      <c r="J71" s="105" t="s">
        <v>5442</v>
      </c>
      <c r="K71" s="104"/>
      <c r="L71" s="104"/>
      <c r="M71" s="106" cm="1">
        <f t="array" ref="M71">SUM(N71/2)</f>
        <v>30</v>
      </c>
      <c r="N71" s="59">
        <v>60</v>
      </c>
      <c r="O71" s="59">
        <v>60</v>
      </c>
      <c r="P71" s="106"/>
      <c r="Q71" s="106"/>
      <c r="R71" s="106"/>
      <c r="S71" s="105" t="s">
        <v>5454</v>
      </c>
      <c r="T71" s="111" t="s">
        <v>58</v>
      </c>
      <c r="U71" s="51"/>
      <c r="V71" s="61"/>
      <c r="W71" s="61"/>
      <c r="X71" s="61"/>
      <c r="Y71" s="61"/>
      <c r="Z71" s="53">
        <f t="shared" si="0"/>
        <v>0</v>
      </c>
    </row>
    <row r="72" spans="1:26" ht="16" customHeight="1" x14ac:dyDescent="0.2">
      <c r="A72" s="191">
        <f>_xlfn.XLOOKUP(C72,[1]Four_Wall_Inventory_Summary!$B:$B,[1]Four_Wall_Inventory_Summary!$J:$J)</f>
        <v>117</v>
      </c>
      <c r="B72" s="109">
        <v>840490762305</v>
      </c>
      <c r="C72" s="110" t="s">
        <v>6470</v>
      </c>
      <c r="D72" s="110" t="s">
        <v>6471</v>
      </c>
      <c r="E72" s="105" t="s">
        <v>56</v>
      </c>
      <c r="F72" s="110" t="s">
        <v>6118</v>
      </c>
      <c r="G72" s="110" t="s">
        <v>67</v>
      </c>
      <c r="H72" s="105" t="s">
        <v>5453</v>
      </c>
      <c r="I72" s="105" t="s">
        <v>5453</v>
      </c>
      <c r="J72" s="105" t="s">
        <v>5442</v>
      </c>
      <c r="K72" s="104"/>
      <c r="L72" s="104"/>
      <c r="M72" s="106" cm="1">
        <f t="array" ref="M72">SUM(N72/2)</f>
        <v>15</v>
      </c>
      <c r="N72" s="59">
        <v>30</v>
      </c>
      <c r="O72" s="59">
        <v>30</v>
      </c>
      <c r="P72" s="106"/>
      <c r="Q72" s="106"/>
      <c r="R72" s="106"/>
      <c r="S72" s="105" t="s">
        <v>5454</v>
      </c>
      <c r="T72" s="111" t="s">
        <v>58</v>
      </c>
      <c r="U72" s="51"/>
      <c r="V72" s="61"/>
      <c r="W72" s="61"/>
      <c r="X72" s="61"/>
      <c r="Y72" s="61"/>
      <c r="Z72" s="53">
        <f t="shared" ref="Z72:Z135" si="1">(V72*M72)+(W72*M72)+(M72*X72)+(Y72*M72)</f>
        <v>0</v>
      </c>
    </row>
    <row r="73" spans="1:26" ht="16" customHeight="1" x14ac:dyDescent="0.2">
      <c r="A73" s="191">
        <f>_xlfn.XLOOKUP(C73,[1]Four_Wall_Inventory_Summary!$B:$B,[1]Four_Wall_Inventory_Summary!$J:$J)</f>
        <v>91</v>
      </c>
      <c r="B73" s="109">
        <v>840490762312</v>
      </c>
      <c r="C73" s="110" t="s">
        <v>6472</v>
      </c>
      <c r="D73" s="110" t="s">
        <v>6473</v>
      </c>
      <c r="E73" s="105" t="s">
        <v>56</v>
      </c>
      <c r="F73" s="110" t="s">
        <v>6118</v>
      </c>
      <c r="G73" s="110" t="s">
        <v>70</v>
      </c>
      <c r="H73" s="105" t="s">
        <v>5453</v>
      </c>
      <c r="I73" s="105" t="s">
        <v>5453</v>
      </c>
      <c r="J73" s="105" t="s">
        <v>5442</v>
      </c>
      <c r="K73" s="104"/>
      <c r="L73" s="104"/>
      <c r="M73" s="106" cm="1">
        <f t="array" ref="M73">SUM(N73/2)</f>
        <v>15</v>
      </c>
      <c r="N73" s="59">
        <v>30</v>
      </c>
      <c r="O73" s="59">
        <v>30</v>
      </c>
      <c r="P73" s="106"/>
      <c r="Q73" s="106"/>
      <c r="R73" s="106"/>
      <c r="S73" s="105" t="s">
        <v>5454</v>
      </c>
      <c r="T73" s="111" t="s">
        <v>58</v>
      </c>
      <c r="U73" s="51"/>
      <c r="V73" s="61"/>
      <c r="W73" s="61"/>
      <c r="X73" s="61"/>
      <c r="Y73" s="61"/>
      <c r="Z73" s="53">
        <f t="shared" si="1"/>
        <v>0</v>
      </c>
    </row>
    <row r="74" spans="1:26" ht="16" customHeight="1" x14ac:dyDescent="0.2">
      <c r="A74" s="191">
        <f>_xlfn.XLOOKUP(C74,[1]Four_Wall_Inventory_Summary!$B:$B,[1]Four_Wall_Inventory_Summary!$J:$J)</f>
        <v>41</v>
      </c>
      <c r="B74" s="109">
        <v>840490762329</v>
      </c>
      <c r="C74" s="110" t="s">
        <v>6474</v>
      </c>
      <c r="D74" s="110" t="s">
        <v>6475</v>
      </c>
      <c r="E74" s="105" t="s">
        <v>56</v>
      </c>
      <c r="F74" s="110" t="s">
        <v>6118</v>
      </c>
      <c r="G74" s="110" t="s">
        <v>5463</v>
      </c>
      <c r="H74" s="105" t="s">
        <v>5453</v>
      </c>
      <c r="I74" s="105" t="s">
        <v>5453</v>
      </c>
      <c r="J74" s="105" t="s">
        <v>5442</v>
      </c>
      <c r="K74" s="104"/>
      <c r="L74" s="104"/>
      <c r="M74" s="106" cm="1">
        <f t="array" ref="M74">SUM(N74/2)</f>
        <v>15</v>
      </c>
      <c r="N74" s="59">
        <v>30</v>
      </c>
      <c r="O74" s="59">
        <v>30</v>
      </c>
      <c r="P74" s="106"/>
      <c r="Q74" s="106"/>
      <c r="R74" s="106"/>
      <c r="S74" s="105" t="s">
        <v>5454</v>
      </c>
      <c r="T74" s="111" t="s">
        <v>58</v>
      </c>
      <c r="U74" s="51"/>
      <c r="V74" s="61"/>
      <c r="W74" s="61"/>
      <c r="X74" s="61"/>
      <c r="Y74" s="61"/>
      <c r="Z74" s="53">
        <f t="shared" si="1"/>
        <v>0</v>
      </c>
    </row>
    <row r="75" spans="1:26" ht="16" customHeight="1" x14ac:dyDescent="0.2">
      <c r="A75" s="191">
        <f>_xlfn.XLOOKUP(C75,[1]Four_Wall_Inventory_Summary!$B:$B,[1]Four_Wall_Inventory_Summary!$J:$J)</f>
        <v>18</v>
      </c>
      <c r="B75" s="109">
        <v>840490762336</v>
      </c>
      <c r="C75" s="110" t="s">
        <v>6476</v>
      </c>
      <c r="D75" s="110" t="s">
        <v>6477</v>
      </c>
      <c r="E75" s="105" t="s">
        <v>56</v>
      </c>
      <c r="F75" s="110" t="s">
        <v>6118</v>
      </c>
      <c r="G75" s="110" t="s">
        <v>285</v>
      </c>
      <c r="H75" s="105" t="s">
        <v>5453</v>
      </c>
      <c r="I75" s="105" t="s">
        <v>5453</v>
      </c>
      <c r="J75" s="105" t="s">
        <v>5442</v>
      </c>
      <c r="K75" s="104"/>
      <c r="L75" s="104"/>
      <c r="M75" s="106" cm="1">
        <f t="array" ref="M75">SUM(N75/2)</f>
        <v>15</v>
      </c>
      <c r="N75" s="59">
        <v>30</v>
      </c>
      <c r="O75" s="59">
        <v>30</v>
      </c>
      <c r="P75" s="106"/>
      <c r="Q75" s="106"/>
      <c r="R75" s="106"/>
      <c r="S75" s="105" t="s">
        <v>5454</v>
      </c>
      <c r="T75" s="111" t="s">
        <v>58</v>
      </c>
      <c r="U75" s="51"/>
      <c r="V75" s="61"/>
      <c r="W75" s="61"/>
      <c r="X75" s="61"/>
      <c r="Y75" s="61"/>
      <c r="Z75" s="53">
        <f t="shared" si="1"/>
        <v>0</v>
      </c>
    </row>
    <row r="76" spans="1:26" ht="16" customHeight="1" x14ac:dyDescent="0.2">
      <c r="A76" s="191">
        <f>_xlfn.XLOOKUP(C76,[1]Four_Wall_Inventory_Summary!$B:$B,[1]Four_Wall_Inventory_Summary!$J:$J)</f>
        <v>28</v>
      </c>
      <c r="B76" s="109">
        <v>840490762343</v>
      </c>
      <c r="C76" s="110" t="s">
        <v>6478</v>
      </c>
      <c r="D76" s="110" t="s">
        <v>6479</v>
      </c>
      <c r="E76" s="105" t="s">
        <v>56</v>
      </c>
      <c r="F76" s="110" t="s">
        <v>5594</v>
      </c>
      <c r="G76" s="110" t="s">
        <v>61</v>
      </c>
      <c r="H76" s="105" t="s">
        <v>5453</v>
      </c>
      <c r="I76" s="105" t="s">
        <v>5453</v>
      </c>
      <c r="J76" s="105" t="s">
        <v>5442</v>
      </c>
      <c r="K76" s="104"/>
      <c r="L76" s="104"/>
      <c r="M76" s="106" cm="1">
        <f t="array" ref="M76">SUM(N76/2)</f>
        <v>15</v>
      </c>
      <c r="N76" s="59">
        <v>30</v>
      </c>
      <c r="O76" s="59">
        <v>30</v>
      </c>
      <c r="P76" s="106"/>
      <c r="Q76" s="106"/>
      <c r="R76" s="106"/>
      <c r="S76" s="105" t="s">
        <v>5454</v>
      </c>
      <c r="T76" s="111" t="s">
        <v>58</v>
      </c>
      <c r="U76" s="51"/>
      <c r="V76" s="61"/>
      <c r="W76" s="61"/>
      <c r="X76" s="61"/>
      <c r="Y76" s="61"/>
      <c r="Z76" s="53">
        <f t="shared" si="1"/>
        <v>0</v>
      </c>
    </row>
    <row r="77" spans="1:26" ht="16" customHeight="1" x14ac:dyDescent="0.2">
      <c r="A77" s="191">
        <f>_xlfn.XLOOKUP(C77,[1]Four_Wall_Inventory_Summary!$B:$B,[1]Four_Wall_Inventory_Summary!$J:$J)</f>
        <v>43</v>
      </c>
      <c r="B77" s="109">
        <v>840490762350</v>
      </c>
      <c r="C77" s="110" t="s">
        <v>6480</v>
      </c>
      <c r="D77" s="110" t="s">
        <v>6481</v>
      </c>
      <c r="E77" s="105" t="s">
        <v>56</v>
      </c>
      <c r="F77" s="110" t="s">
        <v>5594</v>
      </c>
      <c r="G77" s="110" t="s">
        <v>64</v>
      </c>
      <c r="H77" s="105" t="s">
        <v>5453</v>
      </c>
      <c r="I77" s="105" t="s">
        <v>5453</v>
      </c>
      <c r="J77" s="105" t="s">
        <v>5442</v>
      </c>
      <c r="K77" s="104"/>
      <c r="L77" s="104"/>
      <c r="M77" s="106" cm="1">
        <f t="array" ref="M77">SUM(N77/2)</f>
        <v>15</v>
      </c>
      <c r="N77" s="59">
        <v>30</v>
      </c>
      <c r="O77" s="59">
        <v>30</v>
      </c>
      <c r="P77" s="106"/>
      <c r="Q77" s="106"/>
      <c r="R77" s="106"/>
      <c r="S77" s="105" t="s">
        <v>5454</v>
      </c>
      <c r="T77" s="111" t="s">
        <v>58</v>
      </c>
      <c r="U77" s="51"/>
      <c r="V77" s="61"/>
      <c r="W77" s="61"/>
      <c r="X77" s="61"/>
      <c r="Y77" s="61"/>
      <c r="Z77" s="53">
        <f t="shared" si="1"/>
        <v>0</v>
      </c>
    </row>
    <row r="78" spans="1:26" ht="16" customHeight="1" x14ac:dyDescent="0.2">
      <c r="A78" s="191">
        <f>_xlfn.XLOOKUP(C78,[1]Four_Wall_Inventory_Summary!$B:$B,[1]Four_Wall_Inventory_Summary!$J:$J)</f>
        <v>120</v>
      </c>
      <c r="B78" s="109">
        <v>840490762367</v>
      </c>
      <c r="C78" s="110" t="s">
        <v>6482</v>
      </c>
      <c r="D78" s="110" t="s">
        <v>6483</v>
      </c>
      <c r="E78" s="105" t="s">
        <v>56</v>
      </c>
      <c r="F78" s="110" t="s">
        <v>5594</v>
      </c>
      <c r="G78" s="110" t="s">
        <v>67</v>
      </c>
      <c r="H78" s="105" t="s">
        <v>5453</v>
      </c>
      <c r="I78" s="105" t="s">
        <v>5453</v>
      </c>
      <c r="J78" s="105" t="s">
        <v>5442</v>
      </c>
      <c r="K78" s="104"/>
      <c r="L78" s="104"/>
      <c r="M78" s="106" cm="1">
        <f t="array" ref="M78">SUM(N78/2)</f>
        <v>15</v>
      </c>
      <c r="N78" s="59">
        <v>30</v>
      </c>
      <c r="O78" s="59">
        <v>30</v>
      </c>
      <c r="P78" s="106"/>
      <c r="Q78" s="106"/>
      <c r="R78" s="106"/>
      <c r="S78" s="105" t="s">
        <v>5454</v>
      </c>
      <c r="T78" s="111" t="s">
        <v>58</v>
      </c>
      <c r="U78" s="51"/>
      <c r="V78" s="61"/>
      <c r="W78" s="61"/>
      <c r="X78" s="61"/>
      <c r="Y78" s="61"/>
      <c r="Z78" s="53">
        <f t="shared" si="1"/>
        <v>0</v>
      </c>
    </row>
    <row r="79" spans="1:26" ht="16" customHeight="1" x14ac:dyDescent="0.2">
      <c r="A79" s="191">
        <f>_xlfn.XLOOKUP(C79,[1]Four_Wall_Inventory_Summary!$B:$B,[1]Four_Wall_Inventory_Summary!$J:$J)</f>
        <v>89</v>
      </c>
      <c r="B79" s="109">
        <v>840490762374</v>
      </c>
      <c r="C79" s="110" t="s">
        <v>6484</v>
      </c>
      <c r="D79" s="110" t="s">
        <v>6485</v>
      </c>
      <c r="E79" s="105" t="s">
        <v>56</v>
      </c>
      <c r="F79" s="110" t="s">
        <v>5594</v>
      </c>
      <c r="G79" s="110" t="s">
        <v>70</v>
      </c>
      <c r="H79" s="105" t="s">
        <v>5453</v>
      </c>
      <c r="I79" s="105" t="s">
        <v>5453</v>
      </c>
      <c r="J79" s="105" t="s">
        <v>5442</v>
      </c>
      <c r="K79" s="104"/>
      <c r="L79" s="104"/>
      <c r="M79" s="106" cm="1">
        <f t="array" ref="M79">SUM(N79/2)</f>
        <v>15</v>
      </c>
      <c r="N79" s="59">
        <v>30</v>
      </c>
      <c r="O79" s="59">
        <v>30</v>
      </c>
      <c r="P79" s="106"/>
      <c r="Q79" s="106"/>
      <c r="R79" s="106"/>
      <c r="S79" s="105" t="s">
        <v>5454</v>
      </c>
      <c r="T79" s="111" t="s">
        <v>58</v>
      </c>
      <c r="U79" s="51"/>
      <c r="V79" s="61"/>
      <c r="W79" s="61"/>
      <c r="X79" s="61"/>
      <c r="Y79" s="61"/>
      <c r="Z79" s="53">
        <f t="shared" si="1"/>
        <v>0</v>
      </c>
    </row>
    <row r="80" spans="1:26" ht="16" customHeight="1" x14ac:dyDescent="0.2">
      <c r="A80" s="191">
        <f>_xlfn.XLOOKUP(C80,[1]Four_Wall_Inventory_Summary!$B:$B,[1]Four_Wall_Inventory_Summary!$J:$J)</f>
        <v>40</v>
      </c>
      <c r="B80" s="109">
        <v>840490762381</v>
      </c>
      <c r="C80" s="110" t="s">
        <v>6486</v>
      </c>
      <c r="D80" s="110" t="s">
        <v>6487</v>
      </c>
      <c r="E80" s="105" t="s">
        <v>56</v>
      </c>
      <c r="F80" s="110" t="s">
        <v>5594</v>
      </c>
      <c r="G80" s="110" t="s">
        <v>5463</v>
      </c>
      <c r="H80" s="105" t="s">
        <v>5453</v>
      </c>
      <c r="I80" s="105" t="s">
        <v>5453</v>
      </c>
      <c r="J80" s="105" t="s">
        <v>5442</v>
      </c>
      <c r="K80" s="104"/>
      <c r="L80" s="104"/>
      <c r="M80" s="106" cm="1">
        <f t="array" ref="M80">SUM(N80/2)</f>
        <v>15</v>
      </c>
      <c r="N80" s="59">
        <v>30</v>
      </c>
      <c r="O80" s="59">
        <v>30</v>
      </c>
      <c r="P80" s="106"/>
      <c r="Q80" s="106"/>
      <c r="R80" s="106"/>
      <c r="S80" s="105" t="s">
        <v>5454</v>
      </c>
      <c r="T80" s="111" t="s">
        <v>58</v>
      </c>
      <c r="U80" s="51"/>
      <c r="V80" s="61"/>
      <c r="W80" s="61"/>
      <c r="X80" s="61"/>
      <c r="Y80" s="61"/>
      <c r="Z80" s="53">
        <f t="shared" si="1"/>
        <v>0</v>
      </c>
    </row>
    <row r="81" spans="1:26" ht="16" customHeight="1" x14ac:dyDescent="0.2">
      <c r="A81" s="191">
        <f>_xlfn.XLOOKUP(C81,[1]Four_Wall_Inventory_Summary!$B:$B,[1]Four_Wall_Inventory_Summary!$J:$J)</f>
        <v>0</v>
      </c>
      <c r="B81" s="109">
        <v>840490762398</v>
      </c>
      <c r="C81" s="110" t="s">
        <v>6488</v>
      </c>
      <c r="D81" s="110" t="s">
        <v>6489</v>
      </c>
      <c r="E81" s="105" t="s">
        <v>56</v>
      </c>
      <c r="F81" s="110" t="s">
        <v>5594</v>
      </c>
      <c r="G81" s="110" t="s">
        <v>285</v>
      </c>
      <c r="H81" s="105" t="s">
        <v>5453</v>
      </c>
      <c r="I81" s="105" t="s">
        <v>5453</v>
      </c>
      <c r="J81" s="105" t="s">
        <v>5442</v>
      </c>
      <c r="K81" s="104"/>
      <c r="L81" s="104"/>
      <c r="M81" s="106" cm="1">
        <f t="array" ref="M81">SUM(N81/2)</f>
        <v>15</v>
      </c>
      <c r="N81" s="59">
        <v>30</v>
      </c>
      <c r="O81" s="59">
        <v>30</v>
      </c>
      <c r="P81" s="106"/>
      <c r="Q81" s="106"/>
      <c r="R81" s="106"/>
      <c r="S81" s="105" t="s">
        <v>5454</v>
      </c>
      <c r="T81" s="111" t="s">
        <v>58</v>
      </c>
      <c r="U81" s="51"/>
      <c r="V81" s="61"/>
      <c r="W81" s="61"/>
      <c r="X81" s="61"/>
      <c r="Y81" s="61"/>
      <c r="Z81" s="53">
        <f t="shared" si="1"/>
        <v>0</v>
      </c>
    </row>
    <row r="82" spans="1:26" ht="16" customHeight="1" x14ac:dyDescent="0.2">
      <c r="A82" s="191">
        <f>_xlfn.XLOOKUP(C82,[1]Four_Wall_Inventory_Summary!$B:$B,[1]Four_Wall_Inventory_Summary!$J:$J)</f>
        <v>27</v>
      </c>
      <c r="B82" s="109">
        <v>840490762404</v>
      </c>
      <c r="C82" s="110" t="s">
        <v>6490</v>
      </c>
      <c r="D82" s="110" t="s">
        <v>6491</v>
      </c>
      <c r="E82" s="105" t="s">
        <v>56</v>
      </c>
      <c r="F82" s="110" t="s">
        <v>5569</v>
      </c>
      <c r="G82" s="110" t="s">
        <v>61</v>
      </c>
      <c r="H82" s="105" t="s">
        <v>5453</v>
      </c>
      <c r="I82" s="105" t="s">
        <v>5453</v>
      </c>
      <c r="J82" s="105" t="s">
        <v>5442</v>
      </c>
      <c r="K82" s="104"/>
      <c r="L82" s="104"/>
      <c r="M82" s="106" cm="1">
        <f t="array" ref="M82">SUM(N82/2)</f>
        <v>15</v>
      </c>
      <c r="N82" s="59">
        <v>30</v>
      </c>
      <c r="O82" s="59">
        <v>30</v>
      </c>
      <c r="P82" s="106"/>
      <c r="Q82" s="106"/>
      <c r="R82" s="106"/>
      <c r="S82" s="105" t="s">
        <v>5454</v>
      </c>
      <c r="T82" s="111" t="s">
        <v>58</v>
      </c>
      <c r="U82" s="51"/>
      <c r="V82" s="61"/>
      <c r="W82" s="61"/>
      <c r="X82" s="61"/>
      <c r="Y82" s="61"/>
      <c r="Z82" s="53">
        <f t="shared" si="1"/>
        <v>0</v>
      </c>
    </row>
    <row r="83" spans="1:26" ht="16" customHeight="1" x14ac:dyDescent="0.2">
      <c r="A83" s="191">
        <f>_xlfn.XLOOKUP(C83,[1]Four_Wall_Inventory_Summary!$B:$B,[1]Four_Wall_Inventory_Summary!$J:$J)</f>
        <v>45</v>
      </c>
      <c r="B83" s="109">
        <v>840490762411</v>
      </c>
      <c r="C83" s="110" t="s">
        <v>6492</v>
      </c>
      <c r="D83" s="110" t="s">
        <v>6493</v>
      </c>
      <c r="E83" s="105" t="s">
        <v>56</v>
      </c>
      <c r="F83" s="110" t="s">
        <v>5569</v>
      </c>
      <c r="G83" s="110" t="s">
        <v>64</v>
      </c>
      <c r="H83" s="105" t="s">
        <v>5453</v>
      </c>
      <c r="I83" s="105" t="s">
        <v>5453</v>
      </c>
      <c r="J83" s="105" t="s">
        <v>5442</v>
      </c>
      <c r="K83" s="104"/>
      <c r="L83" s="104"/>
      <c r="M83" s="106" cm="1">
        <f t="array" ref="M83">SUM(N83/2)</f>
        <v>15</v>
      </c>
      <c r="N83" s="59">
        <v>30</v>
      </c>
      <c r="O83" s="59">
        <v>30</v>
      </c>
      <c r="P83" s="106"/>
      <c r="Q83" s="106"/>
      <c r="R83" s="106"/>
      <c r="S83" s="105" t="s">
        <v>5454</v>
      </c>
      <c r="T83" s="111" t="s">
        <v>58</v>
      </c>
      <c r="U83" s="51"/>
      <c r="V83" s="61"/>
      <c r="W83" s="61"/>
      <c r="X83" s="61"/>
      <c r="Y83" s="61"/>
      <c r="Z83" s="53">
        <f t="shared" si="1"/>
        <v>0</v>
      </c>
    </row>
    <row r="84" spans="1:26" ht="16" customHeight="1" x14ac:dyDescent="0.2">
      <c r="A84" s="191">
        <f>_xlfn.XLOOKUP(C84,[1]Four_Wall_Inventory_Summary!$B:$B,[1]Four_Wall_Inventory_Summary!$J:$J)</f>
        <v>117</v>
      </c>
      <c r="B84" s="109">
        <v>840490762428</v>
      </c>
      <c r="C84" s="110" t="s">
        <v>6494</v>
      </c>
      <c r="D84" s="110" t="s">
        <v>6495</v>
      </c>
      <c r="E84" s="105" t="s">
        <v>56</v>
      </c>
      <c r="F84" s="110" t="s">
        <v>5569</v>
      </c>
      <c r="G84" s="110" t="s">
        <v>67</v>
      </c>
      <c r="H84" s="105" t="s">
        <v>5453</v>
      </c>
      <c r="I84" s="105" t="s">
        <v>5453</v>
      </c>
      <c r="J84" s="105" t="s">
        <v>5442</v>
      </c>
      <c r="K84" s="104"/>
      <c r="L84" s="104"/>
      <c r="M84" s="106" cm="1">
        <f t="array" ref="M84">SUM(N84/2)</f>
        <v>15</v>
      </c>
      <c r="N84" s="59">
        <v>30</v>
      </c>
      <c r="O84" s="59">
        <v>30</v>
      </c>
      <c r="P84" s="106"/>
      <c r="Q84" s="106"/>
      <c r="R84" s="106"/>
      <c r="S84" s="105" t="s">
        <v>5454</v>
      </c>
      <c r="T84" s="111" t="s">
        <v>58</v>
      </c>
      <c r="U84" s="51"/>
      <c r="V84" s="61"/>
      <c r="W84" s="61"/>
      <c r="X84" s="61"/>
      <c r="Y84" s="61"/>
      <c r="Z84" s="53">
        <f t="shared" si="1"/>
        <v>0</v>
      </c>
    </row>
    <row r="85" spans="1:26" ht="16" customHeight="1" x14ac:dyDescent="0.2">
      <c r="A85" s="191">
        <f>_xlfn.XLOOKUP(C85,[1]Four_Wall_Inventory_Summary!$B:$B,[1]Four_Wall_Inventory_Summary!$J:$J)</f>
        <v>91</v>
      </c>
      <c r="B85" s="109">
        <v>840490762435</v>
      </c>
      <c r="C85" s="110" t="s">
        <v>6496</v>
      </c>
      <c r="D85" s="110" t="s">
        <v>6497</v>
      </c>
      <c r="E85" s="105" t="s">
        <v>56</v>
      </c>
      <c r="F85" s="110" t="s">
        <v>5569</v>
      </c>
      <c r="G85" s="110" t="s">
        <v>70</v>
      </c>
      <c r="H85" s="105" t="s">
        <v>5453</v>
      </c>
      <c r="I85" s="105" t="s">
        <v>5453</v>
      </c>
      <c r="J85" s="105" t="s">
        <v>5442</v>
      </c>
      <c r="K85" s="104"/>
      <c r="L85" s="104"/>
      <c r="M85" s="106" cm="1">
        <f t="array" ref="M85">SUM(N85/2)</f>
        <v>15</v>
      </c>
      <c r="N85" s="59">
        <v>30</v>
      </c>
      <c r="O85" s="59">
        <v>30</v>
      </c>
      <c r="P85" s="106"/>
      <c r="Q85" s="106"/>
      <c r="R85" s="106"/>
      <c r="S85" s="105" t="s">
        <v>5454</v>
      </c>
      <c r="T85" s="111" t="s">
        <v>58</v>
      </c>
      <c r="U85" s="51"/>
      <c r="V85" s="61"/>
      <c r="W85" s="61"/>
      <c r="X85" s="61"/>
      <c r="Y85" s="61"/>
      <c r="Z85" s="53">
        <f t="shared" si="1"/>
        <v>0</v>
      </c>
    </row>
    <row r="86" spans="1:26" ht="16" customHeight="1" x14ac:dyDescent="0.2">
      <c r="A86" s="191">
        <f>_xlfn.XLOOKUP(C86,[1]Four_Wall_Inventory_Summary!$B:$B,[1]Four_Wall_Inventory_Summary!$J:$J)</f>
        <v>41</v>
      </c>
      <c r="B86" s="109">
        <v>840490762442</v>
      </c>
      <c r="C86" s="110" t="s">
        <v>6498</v>
      </c>
      <c r="D86" s="110" t="s">
        <v>6499</v>
      </c>
      <c r="E86" s="105" t="s">
        <v>56</v>
      </c>
      <c r="F86" s="110" t="s">
        <v>5569</v>
      </c>
      <c r="G86" s="110" t="s">
        <v>5463</v>
      </c>
      <c r="H86" s="105" t="s">
        <v>5453</v>
      </c>
      <c r="I86" s="105" t="s">
        <v>5453</v>
      </c>
      <c r="J86" s="105" t="s">
        <v>5442</v>
      </c>
      <c r="K86" s="104"/>
      <c r="L86" s="104"/>
      <c r="M86" s="106" cm="1">
        <f t="array" ref="M86">SUM(N86/2)</f>
        <v>15</v>
      </c>
      <c r="N86" s="59">
        <v>30</v>
      </c>
      <c r="O86" s="59">
        <v>30</v>
      </c>
      <c r="P86" s="106"/>
      <c r="Q86" s="106"/>
      <c r="R86" s="106"/>
      <c r="S86" s="105" t="s">
        <v>5454</v>
      </c>
      <c r="T86" s="111" t="s">
        <v>58</v>
      </c>
      <c r="U86" s="51"/>
      <c r="V86" s="61"/>
      <c r="W86" s="61"/>
      <c r="X86" s="61"/>
      <c r="Y86" s="61"/>
      <c r="Z86" s="53">
        <f t="shared" si="1"/>
        <v>0</v>
      </c>
    </row>
    <row r="87" spans="1:26" ht="16" customHeight="1" x14ac:dyDescent="0.2">
      <c r="A87" s="191">
        <f>_xlfn.XLOOKUP(C87,[1]Four_Wall_Inventory_Summary!$B:$B,[1]Four_Wall_Inventory_Summary!$J:$J)</f>
        <v>18</v>
      </c>
      <c r="B87" s="109">
        <v>840490762459</v>
      </c>
      <c r="C87" s="110" t="s">
        <v>6500</v>
      </c>
      <c r="D87" s="110" t="s">
        <v>6501</v>
      </c>
      <c r="E87" s="105" t="s">
        <v>56</v>
      </c>
      <c r="F87" s="110" t="s">
        <v>5569</v>
      </c>
      <c r="G87" s="110" t="s">
        <v>285</v>
      </c>
      <c r="H87" s="105" t="s">
        <v>5453</v>
      </c>
      <c r="I87" s="105" t="s">
        <v>5453</v>
      </c>
      <c r="J87" s="105" t="s">
        <v>5442</v>
      </c>
      <c r="K87" s="104"/>
      <c r="L87" s="104"/>
      <c r="M87" s="106" cm="1">
        <f t="array" ref="M87">SUM(N87/2)</f>
        <v>15</v>
      </c>
      <c r="N87" s="59">
        <v>30</v>
      </c>
      <c r="O87" s="59">
        <v>30</v>
      </c>
      <c r="P87" s="106"/>
      <c r="Q87" s="106"/>
      <c r="R87" s="106"/>
      <c r="S87" s="105" t="s">
        <v>5454</v>
      </c>
      <c r="T87" s="111" t="s">
        <v>58</v>
      </c>
      <c r="U87" s="51"/>
      <c r="V87" s="61"/>
      <c r="W87" s="61"/>
      <c r="X87" s="61"/>
      <c r="Y87" s="61"/>
      <c r="Z87" s="53">
        <f t="shared" si="1"/>
        <v>0</v>
      </c>
    </row>
    <row r="88" spans="1:26" ht="16" customHeight="1" x14ac:dyDescent="0.2">
      <c r="A88" s="191">
        <f>_xlfn.XLOOKUP(C88,[1]Four_Wall_Inventory_Summary!$B:$B,[1]Four_Wall_Inventory_Summary!$J:$J)</f>
        <v>24</v>
      </c>
      <c r="B88" s="109">
        <v>840490762466</v>
      </c>
      <c r="C88" s="110" t="s">
        <v>6502</v>
      </c>
      <c r="D88" s="110" t="s">
        <v>6503</v>
      </c>
      <c r="E88" s="105" t="s">
        <v>56</v>
      </c>
      <c r="F88" s="110" t="s">
        <v>5494</v>
      </c>
      <c r="G88" s="110" t="s">
        <v>61</v>
      </c>
      <c r="H88" s="105" t="s">
        <v>5453</v>
      </c>
      <c r="I88" s="105" t="s">
        <v>5453</v>
      </c>
      <c r="J88" s="105" t="s">
        <v>5442</v>
      </c>
      <c r="K88" s="104"/>
      <c r="L88" s="104"/>
      <c r="M88" s="106" cm="1">
        <f t="array" ref="M88">SUM(N88/2)</f>
        <v>15</v>
      </c>
      <c r="N88" s="59">
        <v>30</v>
      </c>
      <c r="O88" s="59">
        <v>30</v>
      </c>
      <c r="P88" s="106"/>
      <c r="Q88" s="106"/>
      <c r="R88" s="106"/>
      <c r="S88" s="105" t="s">
        <v>5454</v>
      </c>
      <c r="T88" s="111" t="s">
        <v>58</v>
      </c>
      <c r="U88" s="51"/>
      <c r="V88" s="61"/>
      <c r="W88" s="61"/>
      <c r="X88" s="61"/>
      <c r="Y88" s="61"/>
      <c r="Z88" s="53">
        <f t="shared" si="1"/>
        <v>0</v>
      </c>
    </row>
    <row r="89" spans="1:26" ht="16" customHeight="1" x14ac:dyDescent="0.2">
      <c r="A89" s="191">
        <f>_xlfn.XLOOKUP(C89,[1]Four_Wall_Inventory_Summary!$B:$B,[1]Four_Wall_Inventory_Summary!$J:$J)</f>
        <v>41</v>
      </c>
      <c r="B89" s="109">
        <v>840490762473</v>
      </c>
      <c r="C89" s="110" t="s">
        <v>6504</v>
      </c>
      <c r="D89" s="110" t="s">
        <v>6505</v>
      </c>
      <c r="E89" s="105" t="s">
        <v>56</v>
      </c>
      <c r="F89" s="110" t="s">
        <v>5494</v>
      </c>
      <c r="G89" s="110" t="s">
        <v>64</v>
      </c>
      <c r="H89" s="105" t="s">
        <v>5453</v>
      </c>
      <c r="I89" s="105" t="s">
        <v>5453</v>
      </c>
      <c r="J89" s="105" t="s">
        <v>5442</v>
      </c>
      <c r="K89" s="104"/>
      <c r="L89" s="104"/>
      <c r="M89" s="106" cm="1">
        <f t="array" ref="M89">SUM(N89/2)</f>
        <v>15</v>
      </c>
      <c r="N89" s="59">
        <v>30</v>
      </c>
      <c r="O89" s="59">
        <v>30</v>
      </c>
      <c r="P89" s="106"/>
      <c r="Q89" s="106"/>
      <c r="R89" s="106"/>
      <c r="S89" s="105" t="s">
        <v>5454</v>
      </c>
      <c r="T89" s="111" t="s">
        <v>58</v>
      </c>
      <c r="U89" s="51"/>
      <c r="V89" s="61"/>
      <c r="W89" s="61"/>
      <c r="X89" s="61"/>
      <c r="Y89" s="61"/>
      <c r="Z89" s="53">
        <f t="shared" si="1"/>
        <v>0</v>
      </c>
    </row>
    <row r="90" spans="1:26" ht="16" customHeight="1" x14ac:dyDescent="0.2">
      <c r="A90" s="191">
        <f>_xlfn.XLOOKUP(C90,[1]Four_Wall_Inventory_Summary!$B:$B,[1]Four_Wall_Inventory_Summary!$J:$J)</f>
        <v>106</v>
      </c>
      <c r="B90" s="109">
        <v>840490762480</v>
      </c>
      <c r="C90" s="110" t="s">
        <v>6506</v>
      </c>
      <c r="D90" s="110" t="s">
        <v>6507</v>
      </c>
      <c r="E90" s="105" t="s">
        <v>56</v>
      </c>
      <c r="F90" s="110" t="s">
        <v>5494</v>
      </c>
      <c r="G90" s="110" t="s">
        <v>67</v>
      </c>
      <c r="H90" s="105" t="s">
        <v>5453</v>
      </c>
      <c r="I90" s="105" t="s">
        <v>5453</v>
      </c>
      <c r="J90" s="105" t="s">
        <v>5442</v>
      </c>
      <c r="K90" s="104"/>
      <c r="L90" s="104"/>
      <c r="M90" s="106" cm="1">
        <f t="array" ref="M90">SUM(N90/2)</f>
        <v>30</v>
      </c>
      <c r="N90" s="59">
        <v>60</v>
      </c>
      <c r="O90" s="59">
        <v>60</v>
      </c>
      <c r="P90" s="106"/>
      <c r="Q90" s="106"/>
      <c r="R90" s="106"/>
      <c r="S90" s="105" t="s">
        <v>5454</v>
      </c>
      <c r="T90" s="111" t="s">
        <v>58</v>
      </c>
      <c r="U90" s="51"/>
      <c r="V90" s="61"/>
      <c r="W90" s="61"/>
      <c r="X90" s="61"/>
      <c r="Y90" s="61"/>
      <c r="Z90" s="53">
        <f t="shared" si="1"/>
        <v>0</v>
      </c>
    </row>
    <row r="91" spans="1:26" ht="16" customHeight="1" x14ac:dyDescent="0.2">
      <c r="A91" s="191">
        <f>_xlfn.XLOOKUP(C91,[1]Four_Wall_Inventory_Summary!$B:$B,[1]Four_Wall_Inventory_Summary!$J:$J)</f>
        <v>84</v>
      </c>
      <c r="B91" s="109">
        <v>840490762497</v>
      </c>
      <c r="C91" s="110" t="s">
        <v>6508</v>
      </c>
      <c r="D91" s="110" t="s">
        <v>6509</v>
      </c>
      <c r="E91" s="105" t="s">
        <v>56</v>
      </c>
      <c r="F91" s="110" t="s">
        <v>5494</v>
      </c>
      <c r="G91" s="110" t="s">
        <v>70</v>
      </c>
      <c r="H91" s="105" t="s">
        <v>5453</v>
      </c>
      <c r="I91" s="105" t="s">
        <v>5453</v>
      </c>
      <c r="J91" s="105" t="s">
        <v>5442</v>
      </c>
      <c r="K91" s="104"/>
      <c r="L91" s="104"/>
      <c r="M91" s="106" cm="1">
        <f t="array" ref="M91">SUM(N91/2)</f>
        <v>30</v>
      </c>
      <c r="N91" s="59">
        <v>60</v>
      </c>
      <c r="O91" s="59">
        <v>60</v>
      </c>
      <c r="P91" s="106"/>
      <c r="Q91" s="106"/>
      <c r="R91" s="106"/>
      <c r="S91" s="105" t="s">
        <v>5454</v>
      </c>
      <c r="T91" s="111" t="s">
        <v>58</v>
      </c>
      <c r="U91" s="51"/>
      <c r="V91" s="61"/>
      <c r="W91" s="61"/>
      <c r="X91" s="61"/>
      <c r="Y91" s="61"/>
      <c r="Z91" s="53">
        <f t="shared" si="1"/>
        <v>0</v>
      </c>
    </row>
    <row r="92" spans="1:26" ht="16" customHeight="1" x14ac:dyDescent="0.2">
      <c r="A92" s="191">
        <f>_xlfn.XLOOKUP(C92,[1]Four_Wall_Inventory_Summary!$B:$B,[1]Four_Wall_Inventory_Summary!$J:$J)</f>
        <v>38</v>
      </c>
      <c r="B92" s="109">
        <v>840490762503</v>
      </c>
      <c r="C92" s="110" t="s">
        <v>6510</v>
      </c>
      <c r="D92" s="110" t="s">
        <v>6511</v>
      </c>
      <c r="E92" s="105" t="s">
        <v>56</v>
      </c>
      <c r="F92" s="110" t="s">
        <v>5494</v>
      </c>
      <c r="G92" s="110" t="s">
        <v>5463</v>
      </c>
      <c r="H92" s="105" t="s">
        <v>5453</v>
      </c>
      <c r="I92" s="105" t="s">
        <v>5453</v>
      </c>
      <c r="J92" s="105" t="s">
        <v>5442</v>
      </c>
      <c r="K92" s="104"/>
      <c r="L92" s="104"/>
      <c r="M92" s="106" cm="1">
        <f t="array" ref="M92">SUM(N92/2)</f>
        <v>30</v>
      </c>
      <c r="N92" s="59">
        <v>60</v>
      </c>
      <c r="O92" s="59">
        <v>60</v>
      </c>
      <c r="P92" s="106"/>
      <c r="Q92" s="106"/>
      <c r="R92" s="106"/>
      <c r="S92" s="105" t="s">
        <v>5454</v>
      </c>
      <c r="T92" s="111" t="s">
        <v>58</v>
      </c>
      <c r="U92" s="51"/>
      <c r="V92" s="61"/>
      <c r="W92" s="61"/>
      <c r="X92" s="61"/>
      <c r="Y92" s="61"/>
      <c r="Z92" s="53">
        <f t="shared" si="1"/>
        <v>0</v>
      </c>
    </row>
    <row r="93" spans="1:26" ht="16" customHeight="1" x14ac:dyDescent="0.2">
      <c r="A93" s="191">
        <f>_xlfn.XLOOKUP(C93,[1]Four_Wall_Inventory_Summary!$B:$B,[1]Four_Wall_Inventory_Summary!$J:$J)</f>
        <v>0</v>
      </c>
      <c r="B93" s="109">
        <v>840490762510</v>
      </c>
      <c r="C93" s="110" t="s">
        <v>6512</v>
      </c>
      <c r="D93" s="110" t="s">
        <v>6513</v>
      </c>
      <c r="E93" s="105" t="s">
        <v>56</v>
      </c>
      <c r="F93" s="110" t="s">
        <v>5494</v>
      </c>
      <c r="G93" s="110" t="s">
        <v>285</v>
      </c>
      <c r="H93" s="105" t="s">
        <v>5453</v>
      </c>
      <c r="I93" s="105" t="s">
        <v>5453</v>
      </c>
      <c r="J93" s="105" t="s">
        <v>5442</v>
      </c>
      <c r="K93" s="104"/>
      <c r="L93" s="104"/>
      <c r="M93" s="106" cm="1">
        <f t="array" ref="M93">SUM(N93/2)</f>
        <v>30</v>
      </c>
      <c r="N93" s="59">
        <v>60</v>
      </c>
      <c r="O93" s="59">
        <v>60</v>
      </c>
      <c r="P93" s="106"/>
      <c r="Q93" s="106"/>
      <c r="R93" s="106"/>
      <c r="S93" s="105" t="s">
        <v>5454</v>
      </c>
      <c r="T93" s="111" t="s">
        <v>58</v>
      </c>
      <c r="U93" s="51"/>
      <c r="V93" s="61"/>
      <c r="W93" s="61"/>
      <c r="X93" s="61"/>
      <c r="Y93" s="61"/>
      <c r="Z93" s="53">
        <f t="shared" si="1"/>
        <v>0</v>
      </c>
    </row>
    <row r="94" spans="1:26" ht="16" customHeight="1" x14ac:dyDescent="0.2">
      <c r="A94" s="191">
        <f>_xlfn.XLOOKUP(C94,[1]Four_Wall_Inventory_Summary!$B:$B,[1]Four_Wall_Inventory_Summary!$J:$J)</f>
        <v>20</v>
      </c>
      <c r="B94" s="109">
        <v>840490762527</v>
      </c>
      <c r="C94" s="110" t="s">
        <v>6514</v>
      </c>
      <c r="D94" s="110" t="s">
        <v>6515</v>
      </c>
      <c r="E94" s="105" t="s">
        <v>56</v>
      </c>
      <c r="F94" s="110" t="s">
        <v>6168</v>
      </c>
      <c r="G94" s="110" t="s">
        <v>61</v>
      </c>
      <c r="H94" s="105" t="s">
        <v>5453</v>
      </c>
      <c r="I94" s="105" t="s">
        <v>5453</v>
      </c>
      <c r="J94" s="105" t="s">
        <v>5442</v>
      </c>
      <c r="K94" s="104"/>
      <c r="L94" s="104"/>
      <c r="M94" s="106" cm="1">
        <f t="array" ref="M94">SUM(N94/2)</f>
        <v>30</v>
      </c>
      <c r="N94" s="59">
        <v>60</v>
      </c>
      <c r="O94" s="59">
        <v>60</v>
      </c>
      <c r="P94" s="106"/>
      <c r="Q94" s="106"/>
      <c r="R94" s="106"/>
      <c r="S94" s="105" t="s">
        <v>5454</v>
      </c>
      <c r="T94" s="111" t="s">
        <v>58</v>
      </c>
      <c r="U94" s="51"/>
      <c r="V94" s="61"/>
      <c r="W94" s="61"/>
      <c r="X94" s="61"/>
      <c r="Y94" s="61"/>
      <c r="Z94" s="53">
        <f t="shared" si="1"/>
        <v>0</v>
      </c>
    </row>
    <row r="95" spans="1:26" ht="16" customHeight="1" x14ac:dyDescent="0.2">
      <c r="A95" s="191">
        <f>_xlfn.XLOOKUP(C95,[1]Four_Wall_Inventory_Summary!$B:$B,[1]Four_Wall_Inventory_Summary!$J:$J)</f>
        <v>41</v>
      </c>
      <c r="B95" s="109">
        <v>840490762534</v>
      </c>
      <c r="C95" s="110" t="s">
        <v>6516</v>
      </c>
      <c r="D95" s="110" t="s">
        <v>6517</v>
      </c>
      <c r="E95" s="105" t="s">
        <v>56</v>
      </c>
      <c r="F95" s="110" t="s">
        <v>6168</v>
      </c>
      <c r="G95" s="110" t="s">
        <v>64</v>
      </c>
      <c r="H95" s="105" t="s">
        <v>5453</v>
      </c>
      <c r="I95" s="105" t="s">
        <v>5453</v>
      </c>
      <c r="J95" s="105" t="s">
        <v>5442</v>
      </c>
      <c r="K95" s="104"/>
      <c r="L95" s="104"/>
      <c r="M95" s="106" cm="1">
        <f t="array" ref="M95">SUM(N95/2)</f>
        <v>15</v>
      </c>
      <c r="N95" s="59">
        <v>30</v>
      </c>
      <c r="O95" s="59">
        <v>30</v>
      </c>
      <c r="P95" s="106"/>
      <c r="Q95" s="106"/>
      <c r="R95" s="106"/>
      <c r="S95" s="105" t="s">
        <v>5454</v>
      </c>
      <c r="T95" s="111" t="s">
        <v>58</v>
      </c>
      <c r="U95" s="51"/>
      <c r="V95" s="61"/>
      <c r="W95" s="61"/>
      <c r="X95" s="61"/>
      <c r="Y95" s="61"/>
      <c r="Z95" s="53">
        <f t="shared" si="1"/>
        <v>0</v>
      </c>
    </row>
    <row r="96" spans="1:26" ht="16" customHeight="1" x14ac:dyDescent="0.2">
      <c r="A96" s="191">
        <f>_xlfn.XLOOKUP(C96,[1]Four_Wall_Inventory_Summary!$B:$B,[1]Four_Wall_Inventory_Summary!$J:$J)</f>
        <v>108</v>
      </c>
      <c r="B96" s="109">
        <v>840490762541</v>
      </c>
      <c r="C96" s="110" t="s">
        <v>6518</v>
      </c>
      <c r="D96" s="110" t="s">
        <v>6519</v>
      </c>
      <c r="E96" s="105" t="s">
        <v>56</v>
      </c>
      <c r="F96" s="110" t="s">
        <v>6168</v>
      </c>
      <c r="G96" s="110" t="s">
        <v>67</v>
      </c>
      <c r="H96" s="105" t="s">
        <v>5453</v>
      </c>
      <c r="I96" s="105" t="s">
        <v>5453</v>
      </c>
      <c r="J96" s="105" t="s">
        <v>5442</v>
      </c>
      <c r="K96" s="104"/>
      <c r="L96" s="104"/>
      <c r="M96" s="106" cm="1">
        <f t="array" ref="M96">SUM(N96/2)</f>
        <v>15</v>
      </c>
      <c r="N96" s="59">
        <v>30</v>
      </c>
      <c r="O96" s="59">
        <v>30</v>
      </c>
      <c r="P96" s="106"/>
      <c r="Q96" s="106"/>
      <c r="R96" s="106"/>
      <c r="S96" s="105" t="s">
        <v>5454</v>
      </c>
      <c r="T96" s="111" t="s">
        <v>58</v>
      </c>
      <c r="U96" s="51"/>
      <c r="V96" s="61"/>
      <c r="W96" s="61"/>
      <c r="X96" s="61"/>
      <c r="Y96" s="61"/>
      <c r="Z96" s="53">
        <f t="shared" si="1"/>
        <v>0</v>
      </c>
    </row>
    <row r="97" spans="1:26" ht="16" customHeight="1" x14ac:dyDescent="0.2">
      <c r="A97" s="191">
        <f>_xlfn.XLOOKUP(C97,[1]Four_Wall_Inventory_Summary!$B:$B,[1]Four_Wall_Inventory_Summary!$J:$J)</f>
        <v>84</v>
      </c>
      <c r="B97" s="109">
        <v>840490762558</v>
      </c>
      <c r="C97" s="110" t="s">
        <v>6520</v>
      </c>
      <c r="D97" s="110" t="s">
        <v>6521</v>
      </c>
      <c r="E97" s="105" t="s">
        <v>56</v>
      </c>
      <c r="F97" s="110" t="s">
        <v>6168</v>
      </c>
      <c r="G97" s="110" t="s">
        <v>70</v>
      </c>
      <c r="H97" s="105" t="s">
        <v>5453</v>
      </c>
      <c r="I97" s="105" t="s">
        <v>5453</v>
      </c>
      <c r="J97" s="105" t="s">
        <v>5442</v>
      </c>
      <c r="K97" s="104"/>
      <c r="L97" s="104"/>
      <c r="M97" s="106" cm="1">
        <f t="array" ref="M97">SUM(N97/2)</f>
        <v>15</v>
      </c>
      <c r="N97" s="59">
        <v>30</v>
      </c>
      <c r="O97" s="59">
        <v>30</v>
      </c>
      <c r="P97" s="106"/>
      <c r="Q97" s="106"/>
      <c r="R97" s="106"/>
      <c r="S97" s="105" t="s">
        <v>5454</v>
      </c>
      <c r="T97" s="111" t="s">
        <v>58</v>
      </c>
      <c r="U97" s="51"/>
      <c r="V97" s="61"/>
      <c r="W97" s="61"/>
      <c r="X97" s="61"/>
      <c r="Y97" s="61"/>
      <c r="Z97" s="53">
        <f t="shared" si="1"/>
        <v>0</v>
      </c>
    </row>
    <row r="98" spans="1:26" ht="16" customHeight="1" x14ac:dyDescent="0.2">
      <c r="A98" s="191">
        <f>_xlfn.XLOOKUP(C98,[1]Four_Wall_Inventory_Summary!$B:$B,[1]Four_Wall_Inventory_Summary!$J:$J)</f>
        <v>38</v>
      </c>
      <c r="B98" s="109">
        <v>840490762565</v>
      </c>
      <c r="C98" s="110" t="s">
        <v>6522</v>
      </c>
      <c r="D98" s="110" t="s">
        <v>6523</v>
      </c>
      <c r="E98" s="105" t="s">
        <v>56</v>
      </c>
      <c r="F98" s="110" t="s">
        <v>6168</v>
      </c>
      <c r="G98" s="110" t="s">
        <v>5463</v>
      </c>
      <c r="H98" s="105" t="s">
        <v>5453</v>
      </c>
      <c r="I98" s="105" t="s">
        <v>5453</v>
      </c>
      <c r="J98" s="105" t="s">
        <v>5442</v>
      </c>
      <c r="K98" s="104"/>
      <c r="L98" s="104"/>
      <c r="M98" s="106" cm="1">
        <f t="array" ref="M98">SUM(N98/2)</f>
        <v>15</v>
      </c>
      <c r="N98" s="59">
        <v>30</v>
      </c>
      <c r="O98" s="59">
        <v>30</v>
      </c>
      <c r="P98" s="106"/>
      <c r="Q98" s="106"/>
      <c r="R98" s="106"/>
      <c r="S98" s="105" t="s">
        <v>5454</v>
      </c>
      <c r="T98" s="111" t="s">
        <v>58</v>
      </c>
      <c r="U98" s="51"/>
      <c r="V98" s="61"/>
      <c r="W98" s="61"/>
      <c r="X98" s="61"/>
      <c r="Y98" s="61"/>
      <c r="Z98" s="53">
        <f t="shared" si="1"/>
        <v>0</v>
      </c>
    </row>
    <row r="99" spans="1:26" ht="16" customHeight="1" x14ac:dyDescent="0.2">
      <c r="A99" s="191">
        <f>_xlfn.XLOOKUP(C99,[1]Four_Wall_Inventory_Summary!$B:$B,[1]Four_Wall_Inventory_Summary!$J:$J)</f>
        <v>17</v>
      </c>
      <c r="B99" s="109">
        <v>840490762572</v>
      </c>
      <c r="C99" s="110" t="s">
        <v>6524</v>
      </c>
      <c r="D99" s="110" t="s">
        <v>6525</v>
      </c>
      <c r="E99" s="105" t="s">
        <v>56</v>
      </c>
      <c r="F99" s="110" t="s">
        <v>6168</v>
      </c>
      <c r="G99" s="110" t="s">
        <v>285</v>
      </c>
      <c r="H99" s="105" t="s">
        <v>5453</v>
      </c>
      <c r="I99" s="105" t="s">
        <v>5453</v>
      </c>
      <c r="J99" s="105" t="s">
        <v>5442</v>
      </c>
      <c r="K99" s="104"/>
      <c r="L99" s="104"/>
      <c r="M99" s="106" cm="1">
        <f t="array" ref="M99">SUM(N99/2)</f>
        <v>15</v>
      </c>
      <c r="N99" s="59">
        <v>30</v>
      </c>
      <c r="O99" s="59">
        <v>30</v>
      </c>
      <c r="P99" s="106"/>
      <c r="Q99" s="106"/>
      <c r="R99" s="106"/>
      <c r="S99" s="105" t="s">
        <v>5454</v>
      </c>
      <c r="T99" s="111" t="s">
        <v>58</v>
      </c>
      <c r="U99" s="51"/>
      <c r="V99" s="61"/>
      <c r="W99" s="61"/>
      <c r="X99" s="61"/>
      <c r="Y99" s="61"/>
      <c r="Z99" s="53">
        <f t="shared" si="1"/>
        <v>0</v>
      </c>
    </row>
    <row r="100" spans="1:26" ht="16" customHeight="1" x14ac:dyDescent="0.2">
      <c r="A100" s="191">
        <f>_xlfn.XLOOKUP(C100,[1]Four_Wall_Inventory_Summary!$B:$B,[1]Four_Wall_Inventory_Summary!$J:$J)</f>
        <v>26</v>
      </c>
      <c r="B100" s="109">
        <v>840490762589</v>
      </c>
      <c r="C100" s="110" t="s">
        <v>6526</v>
      </c>
      <c r="D100" s="110" t="s">
        <v>6527</v>
      </c>
      <c r="E100" s="105" t="s">
        <v>56</v>
      </c>
      <c r="F100" s="110" t="s">
        <v>5569</v>
      </c>
      <c r="G100" s="110" t="s">
        <v>61</v>
      </c>
      <c r="H100" s="105" t="s">
        <v>5453</v>
      </c>
      <c r="I100" s="105" t="s">
        <v>5453</v>
      </c>
      <c r="J100" s="105" t="s">
        <v>5442</v>
      </c>
      <c r="K100" s="104"/>
      <c r="L100" s="104"/>
      <c r="M100" s="106" cm="1">
        <f t="array" ref="M100">SUM(N100/2)</f>
        <v>15</v>
      </c>
      <c r="N100" s="59">
        <v>30</v>
      </c>
      <c r="O100" s="59">
        <v>30</v>
      </c>
      <c r="P100" s="106"/>
      <c r="Q100" s="106"/>
      <c r="R100" s="106"/>
      <c r="S100" s="105" t="s">
        <v>5454</v>
      </c>
      <c r="T100" s="111" t="s">
        <v>58</v>
      </c>
      <c r="U100" s="51"/>
      <c r="V100" s="61"/>
      <c r="W100" s="61"/>
      <c r="X100" s="61"/>
      <c r="Y100" s="61"/>
      <c r="Z100" s="53">
        <f t="shared" si="1"/>
        <v>0</v>
      </c>
    </row>
    <row r="101" spans="1:26" ht="16" customHeight="1" x14ac:dyDescent="0.2">
      <c r="A101" s="191">
        <f>_xlfn.XLOOKUP(C101,[1]Four_Wall_Inventory_Summary!$B:$B,[1]Four_Wall_Inventory_Summary!$J:$J)</f>
        <v>43</v>
      </c>
      <c r="B101" s="109">
        <v>840490762596</v>
      </c>
      <c r="C101" s="110" t="s">
        <v>6528</v>
      </c>
      <c r="D101" s="110" t="s">
        <v>6529</v>
      </c>
      <c r="E101" s="105" t="s">
        <v>56</v>
      </c>
      <c r="F101" s="110" t="s">
        <v>5569</v>
      </c>
      <c r="G101" s="110" t="s">
        <v>64</v>
      </c>
      <c r="H101" s="105" t="s">
        <v>5453</v>
      </c>
      <c r="I101" s="105" t="s">
        <v>5453</v>
      </c>
      <c r="J101" s="105" t="s">
        <v>5442</v>
      </c>
      <c r="K101" s="104"/>
      <c r="L101" s="104"/>
      <c r="M101" s="106" cm="1">
        <f t="array" ref="M101">SUM(N101/2)</f>
        <v>15</v>
      </c>
      <c r="N101" s="59">
        <v>30</v>
      </c>
      <c r="O101" s="59">
        <v>30</v>
      </c>
      <c r="P101" s="106"/>
      <c r="Q101" s="106"/>
      <c r="R101" s="106"/>
      <c r="S101" s="105" t="s">
        <v>5454</v>
      </c>
      <c r="T101" s="111" t="s">
        <v>58</v>
      </c>
      <c r="U101" s="51"/>
      <c r="V101" s="61"/>
      <c r="W101" s="61"/>
      <c r="X101" s="61"/>
      <c r="Y101" s="61"/>
      <c r="Z101" s="53">
        <f t="shared" si="1"/>
        <v>0</v>
      </c>
    </row>
    <row r="102" spans="1:26" ht="16" customHeight="1" x14ac:dyDescent="0.2">
      <c r="A102" s="191">
        <f>_xlfn.XLOOKUP(C102,[1]Four_Wall_Inventory_Summary!$B:$B,[1]Four_Wall_Inventory_Summary!$J:$J)</f>
        <v>117</v>
      </c>
      <c r="B102" s="109">
        <v>840490762602</v>
      </c>
      <c r="C102" s="110" t="s">
        <v>6530</v>
      </c>
      <c r="D102" s="110" t="s">
        <v>6531</v>
      </c>
      <c r="E102" s="105" t="s">
        <v>56</v>
      </c>
      <c r="F102" s="110" t="s">
        <v>5569</v>
      </c>
      <c r="G102" s="110" t="s">
        <v>67</v>
      </c>
      <c r="H102" s="105" t="s">
        <v>5453</v>
      </c>
      <c r="I102" s="105" t="s">
        <v>5453</v>
      </c>
      <c r="J102" s="105" t="s">
        <v>5442</v>
      </c>
      <c r="K102" s="104"/>
      <c r="L102" s="104"/>
      <c r="M102" s="106" cm="1">
        <f t="array" ref="M102">SUM(N102/2)</f>
        <v>15</v>
      </c>
      <c r="N102" s="59">
        <v>30</v>
      </c>
      <c r="O102" s="59">
        <v>30</v>
      </c>
      <c r="P102" s="106"/>
      <c r="Q102" s="106"/>
      <c r="R102" s="106"/>
      <c r="S102" s="105" t="s">
        <v>5454</v>
      </c>
      <c r="T102" s="111" t="s">
        <v>58</v>
      </c>
      <c r="U102" s="51"/>
      <c r="V102" s="61"/>
      <c r="W102" s="61"/>
      <c r="X102" s="61"/>
      <c r="Y102" s="61"/>
      <c r="Z102" s="53">
        <f t="shared" si="1"/>
        <v>0</v>
      </c>
    </row>
    <row r="103" spans="1:26" ht="16" customHeight="1" x14ac:dyDescent="0.2">
      <c r="A103" s="191">
        <f>_xlfn.XLOOKUP(C103,[1]Four_Wall_Inventory_Summary!$B:$B,[1]Four_Wall_Inventory_Summary!$J:$J)</f>
        <v>91</v>
      </c>
      <c r="B103" s="109">
        <v>840490762619</v>
      </c>
      <c r="C103" s="110" t="s">
        <v>6532</v>
      </c>
      <c r="D103" s="110" t="s">
        <v>6533</v>
      </c>
      <c r="E103" s="105" t="s">
        <v>56</v>
      </c>
      <c r="F103" s="110" t="s">
        <v>5569</v>
      </c>
      <c r="G103" s="110" t="s">
        <v>70</v>
      </c>
      <c r="H103" s="105" t="s">
        <v>5453</v>
      </c>
      <c r="I103" s="105" t="s">
        <v>5453</v>
      </c>
      <c r="J103" s="105" t="s">
        <v>5442</v>
      </c>
      <c r="K103" s="104"/>
      <c r="L103" s="104"/>
      <c r="M103" s="106" cm="1">
        <f t="array" ref="M103">SUM(N103/2)</f>
        <v>15</v>
      </c>
      <c r="N103" s="59">
        <v>30</v>
      </c>
      <c r="O103" s="59">
        <v>30</v>
      </c>
      <c r="P103" s="106"/>
      <c r="Q103" s="106"/>
      <c r="R103" s="106"/>
      <c r="S103" s="105" t="s">
        <v>5454</v>
      </c>
      <c r="T103" s="111" t="s">
        <v>58</v>
      </c>
      <c r="U103" s="51"/>
      <c r="V103" s="61"/>
      <c r="W103" s="61"/>
      <c r="X103" s="61"/>
      <c r="Y103" s="61"/>
      <c r="Z103" s="53">
        <f t="shared" si="1"/>
        <v>0</v>
      </c>
    </row>
    <row r="104" spans="1:26" ht="16" customHeight="1" x14ac:dyDescent="0.2">
      <c r="A104" s="191">
        <f>_xlfn.XLOOKUP(C104,[1]Four_Wall_Inventory_Summary!$B:$B,[1]Four_Wall_Inventory_Summary!$J:$J)</f>
        <v>41</v>
      </c>
      <c r="B104" s="109">
        <v>840490762626</v>
      </c>
      <c r="C104" s="110" t="s">
        <v>6534</v>
      </c>
      <c r="D104" s="110" t="s">
        <v>6535</v>
      </c>
      <c r="E104" s="105" t="s">
        <v>56</v>
      </c>
      <c r="F104" s="110" t="s">
        <v>5569</v>
      </c>
      <c r="G104" s="110" t="s">
        <v>5463</v>
      </c>
      <c r="H104" s="105" t="s">
        <v>5453</v>
      </c>
      <c r="I104" s="105" t="s">
        <v>5453</v>
      </c>
      <c r="J104" s="105" t="s">
        <v>5442</v>
      </c>
      <c r="K104" s="104"/>
      <c r="L104" s="104"/>
      <c r="M104" s="106" cm="1">
        <f t="array" ref="M104">SUM(N104/2)</f>
        <v>15</v>
      </c>
      <c r="N104" s="59">
        <v>30</v>
      </c>
      <c r="O104" s="59">
        <v>30</v>
      </c>
      <c r="P104" s="106"/>
      <c r="Q104" s="106"/>
      <c r="R104" s="106"/>
      <c r="S104" s="105" t="s">
        <v>5454</v>
      </c>
      <c r="T104" s="111" t="s">
        <v>58</v>
      </c>
      <c r="U104" s="51"/>
      <c r="V104" s="61"/>
      <c r="W104" s="61"/>
      <c r="X104" s="61"/>
      <c r="Y104" s="61"/>
      <c r="Z104" s="53">
        <f t="shared" si="1"/>
        <v>0</v>
      </c>
    </row>
    <row r="105" spans="1:26" ht="16" customHeight="1" x14ac:dyDescent="0.2">
      <c r="A105" s="191">
        <f>_xlfn.XLOOKUP(C105,[1]Four_Wall_Inventory_Summary!$B:$B,[1]Four_Wall_Inventory_Summary!$J:$J)</f>
        <v>18</v>
      </c>
      <c r="B105" s="109">
        <v>840490762633</v>
      </c>
      <c r="C105" s="110" t="s">
        <v>6536</v>
      </c>
      <c r="D105" s="110" t="s">
        <v>6537</v>
      </c>
      <c r="E105" s="105" t="s">
        <v>56</v>
      </c>
      <c r="F105" s="110" t="s">
        <v>5569</v>
      </c>
      <c r="G105" s="110" t="s">
        <v>285</v>
      </c>
      <c r="H105" s="105" t="s">
        <v>5453</v>
      </c>
      <c r="I105" s="105" t="s">
        <v>5453</v>
      </c>
      <c r="J105" s="105" t="s">
        <v>5442</v>
      </c>
      <c r="K105" s="104"/>
      <c r="L105" s="104"/>
      <c r="M105" s="106" cm="1">
        <f t="array" ref="M105">SUM(N105/2)</f>
        <v>15</v>
      </c>
      <c r="N105" s="59">
        <v>30</v>
      </c>
      <c r="O105" s="59">
        <v>30</v>
      </c>
      <c r="P105" s="106"/>
      <c r="Q105" s="106"/>
      <c r="R105" s="106"/>
      <c r="S105" s="105" t="s">
        <v>5454</v>
      </c>
      <c r="T105" s="111" t="s">
        <v>58</v>
      </c>
      <c r="U105" s="51"/>
      <c r="V105" s="61"/>
      <c r="W105" s="61"/>
      <c r="X105" s="61"/>
      <c r="Y105" s="61"/>
      <c r="Z105" s="53">
        <f t="shared" si="1"/>
        <v>0</v>
      </c>
    </row>
    <row r="106" spans="1:26" ht="16" customHeight="1" x14ac:dyDescent="0.2">
      <c r="A106" s="191">
        <f>_xlfn.XLOOKUP(C106,[1]Four_Wall_Inventory_Summary!$B:$B,[1]Four_Wall_Inventory_Summary!$J:$J)</f>
        <v>27</v>
      </c>
      <c r="B106" s="109">
        <v>840490762640</v>
      </c>
      <c r="C106" s="110" t="s">
        <v>6538</v>
      </c>
      <c r="D106" s="110" t="s">
        <v>6539</v>
      </c>
      <c r="E106" s="105" t="s">
        <v>56</v>
      </c>
      <c r="F106" s="110" t="s">
        <v>6540</v>
      </c>
      <c r="G106" s="110" t="s">
        <v>61</v>
      </c>
      <c r="H106" s="105" t="s">
        <v>5453</v>
      </c>
      <c r="I106" s="105" t="s">
        <v>5453</v>
      </c>
      <c r="J106" s="105" t="s">
        <v>5442</v>
      </c>
      <c r="K106" s="104"/>
      <c r="L106" s="104"/>
      <c r="M106" s="106" cm="1">
        <f t="array" ref="M106">SUM(N106/2)</f>
        <v>15</v>
      </c>
      <c r="N106" s="59">
        <v>30</v>
      </c>
      <c r="O106" s="59">
        <v>30</v>
      </c>
      <c r="P106" s="106"/>
      <c r="Q106" s="106"/>
      <c r="R106" s="106"/>
      <c r="S106" s="105" t="s">
        <v>5454</v>
      </c>
      <c r="T106" s="111" t="s">
        <v>58</v>
      </c>
      <c r="U106" s="51"/>
      <c r="V106" s="61"/>
      <c r="W106" s="61"/>
      <c r="X106" s="61"/>
      <c r="Y106" s="61"/>
      <c r="Z106" s="53">
        <f t="shared" si="1"/>
        <v>0</v>
      </c>
    </row>
    <row r="107" spans="1:26" ht="16" customHeight="1" x14ac:dyDescent="0.2">
      <c r="A107" s="191">
        <f>_xlfn.XLOOKUP(C107,[1]Four_Wall_Inventory_Summary!$B:$B,[1]Four_Wall_Inventory_Summary!$J:$J)</f>
        <v>44</v>
      </c>
      <c r="B107" s="109">
        <v>840490762657</v>
      </c>
      <c r="C107" s="110" t="s">
        <v>6541</v>
      </c>
      <c r="D107" s="110" t="s">
        <v>6542</v>
      </c>
      <c r="E107" s="105" t="s">
        <v>56</v>
      </c>
      <c r="F107" s="110" t="s">
        <v>6540</v>
      </c>
      <c r="G107" s="110" t="s">
        <v>64</v>
      </c>
      <c r="H107" s="105" t="s">
        <v>5453</v>
      </c>
      <c r="I107" s="105" t="s">
        <v>5453</v>
      </c>
      <c r="J107" s="105" t="s">
        <v>5442</v>
      </c>
      <c r="K107" s="104"/>
      <c r="L107" s="104"/>
      <c r="M107" s="106" cm="1">
        <f t="array" ref="M107">SUM(N107/2)</f>
        <v>15</v>
      </c>
      <c r="N107" s="59">
        <v>30</v>
      </c>
      <c r="O107" s="59">
        <v>30</v>
      </c>
      <c r="P107" s="106"/>
      <c r="Q107" s="106"/>
      <c r="R107" s="106"/>
      <c r="S107" s="105" t="s">
        <v>5454</v>
      </c>
      <c r="T107" s="111" t="s">
        <v>58</v>
      </c>
      <c r="U107" s="51"/>
      <c r="V107" s="61"/>
      <c r="W107" s="61"/>
      <c r="X107" s="61"/>
      <c r="Y107" s="61"/>
      <c r="Z107" s="53">
        <f t="shared" si="1"/>
        <v>0</v>
      </c>
    </row>
    <row r="108" spans="1:26" ht="16" customHeight="1" x14ac:dyDescent="0.2">
      <c r="A108" s="191">
        <f>_xlfn.XLOOKUP(C108,[1]Four_Wall_Inventory_Summary!$B:$B,[1]Four_Wall_Inventory_Summary!$J:$J)</f>
        <v>116</v>
      </c>
      <c r="B108" s="109">
        <v>840490762664</v>
      </c>
      <c r="C108" s="110" t="s">
        <v>6543</v>
      </c>
      <c r="D108" s="110" t="s">
        <v>6544</v>
      </c>
      <c r="E108" s="105" t="s">
        <v>56</v>
      </c>
      <c r="F108" s="110" t="s">
        <v>6540</v>
      </c>
      <c r="G108" s="110" t="s">
        <v>67</v>
      </c>
      <c r="H108" s="105" t="s">
        <v>5453</v>
      </c>
      <c r="I108" s="105" t="s">
        <v>5453</v>
      </c>
      <c r="J108" s="105" t="s">
        <v>5442</v>
      </c>
      <c r="K108" s="104"/>
      <c r="L108" s="104"/>
      <c r="M108" s="106" cm="1">
        <f t="array" ref="M108">SUM(N108/2)</f>
        <v>15</v>
      </c>
      <c r="N108" s="59">
        <v>30</v>
      </c>
      <c r="O108" s="59">
        <v>30</v>
      </c>
      <c r="P108" s="106"/>
      <c r="Q108" s="106"/>
      <c r="R108" s="106"/>
      <c r="S108" s="105" t="s">
        <v>5454</v>
      </c>
      <c r="T108" s="111" t="s">
        <v>58</v>
      </c>
      <c r="U108" s="51"/>
      <c r="V108" s="61"/>
      <c r="W108" s="61"/>
      <c r="X108" s="61"/>
      <c r="Y108" s="61"/>
      <c r="Z108" s="53">
        <f t="shared" si="1"/>
        <v>0</v>
      </c>
    </row>
    <row r="109" spans="1:26" ht="16" customHeight="1" x14ac:dyDescent="0.2">
      <c r="A109" s="191">
        <f>_xlfn.XLOOKUP(C109,[1]Four_Wall_Inventory_Summary!$B:$B,[1]Four_Wall_Inventory_Summary!$J:$J)</f>
        <v>90</v>
      </c>
      <c r="B109" s="109">
        <v>840490762671</v>
      </c>
      <c r="C109" s="110" t="s">
        <v>6545</v>
      </c>
      <c r="D109" s="110" t="s">
        <v>6546</v>
      </c>
      <c r="E109" s="105" t="s">
        <v>56</v>
      </c>
      <c r="F109" s="110" t="s">
        <v>6540</v>
      </c>
      <c r="G109" s="110" t="s">
        <v>70</v>
      </c>
      <c r="H109" s="105" t="s">
        <v>5453</v>
      </c>
      <c r="I109" s="105" t="s">
        <v>5453</v>
      </c>
      <c r="J109" s="105" t="s">
        <v>5442</v>
      </c>
      <c r="K109" s="104"/>
      <c r="L109" s="104"/>
      <c r="M109" s="106" cm="1">
        <f t="array" ref="M109">SUM(N109/2)</f>
        <v>15</v>
      </c>
      <c r="N109" s="59">
        <v>30</v>
      </c>
      <c r="O109" s="59">
        <v>30</v>
      </c>
      <c r="P109" s="106"/>
      <c r="Q109" s="106"/>
      <c r="R109" s="106"/>
      <c r="S109" s="105" t="s">
        <v>5454</v>
      </c>
      <c r="T109" s="111" t="s">
        <v>58</v>
      </c>
      <c r="U109" s="51"/>
      <c r="V109" s="61"/>
      <c r="W109" s="61"/>
      <c r="X109" s="61"/>
      <c r="Y109" s="61"/>
      <c r="Z109" s="53">
        <f t="shared" si="1"/>
        <v>0</v>
      </c>
    </row>
    <row r="110" spans="1:26" ht="16" customHeight="1" x14ac:dyDescent="0.2">
      <c r="A110" s="191">
        <f>_xlfn.XLOOKUP(C110,[1]Four_Wall_Inventory_Summary!$B:$B,[1]Four_Wall_Inventory_Summary!$J:$J)</f>
        <v>41</v>
      </c>
      <c r="B110" s="109">
        <v>840490762688</v>
      </c>
      <c r="C110" s="110" t="s">
        <v>6547</v>
      </c>
      <c r="D110" s="110" t="s">
        <v>6548</v>
      </c>
      <c r="E110" s="105" t="s">
        <v>56</v>
      </c>
      <c r="F110" s="110" t="s">
        <v>6540</v>
      </c>
      <c r="G110" s="110" t="s">
        <v>5463</v>
      </c>
      <c r="H110" s="105" t="s">
        <v>5453</v>
      </c>
      <c r="I110" s="105" t="s">
        <v>5453</v>
      </c>
      <c r="J110" s="105" t="s">
        <v>5442</v>
      </c>
      <c r="K110" s="104"/>
      <c r="L110" s="104"/>
      <c r="M110" s="106" cm="1">
        <f t="array" ref="M110">SUM(N110/2)</f>
        <v>15</v>
      </c>
      <c r="N110" s="59">
        <v>30</v>
      </c>
      <c r="O110" s="59">
        <v>30</v>
      </c>
      <c r="P110" s="106"/>
      <c r="Q110" s="106"/>
      <c r="R110" s="106"/>
      <c r="S110" s="105" t="s">
        <v>5454</v>
      </c>
      <c r="T110" s="111" t="s">
        <v>58</v>
      </c>
      <c r="U110" s="51"/>
      <c r="V110" s="61"/>
      <c r="W110" s="61"/>
      <c r="X110" s="61"/>
      <c r="Y110" s="61"/>
      <c r="Z110" s="53">
        <f t="shared" si="1"/>
        <v>0</v>
      </c>
    </row>
    <row r="111" spans="1:26" ht="16" customHeight="1" x14ac:dyDescent="0.2">
      <c r="A111" s="191">
        <f>_xlfn.XLOOKUP(C111,[1]Four_Wall_Inventory_Summary!$B:$B,[1]Four_Wall_Inventory_Summary!$J:$J)</f>
        <v>18</v>
      </c>
      <c r="B111" s="109">
        <v>840490762695</v>
      </c>
      <c r="C111" s="110" t="s">
        <v>6549</v>
      </c>
      <c r="D111" s="110" t="s">
        <v>6550</v>
      </c>
      <c r="E111" s="105" t="s">
        <v>56</v>
      </c>
      <c r="F111" s="110" t="s">
        <v>6540</v>
      </c>
      <c r="G111" s="110" t="s">
        <v>285</v>
      </c>
      <c r="H111" s="105" t="s">
        <v>5453</v>
      </c>
      <c r="I111" s="105" t="s">
        <v>5453</v>
      </c>
      <c r="J111" s="105" t="s">
        <v>5442</v>
      </c>
      <c r="K111" s="104"/>
      <c r="L111" s="104"/>
      <c r="M111" s="106" cm="1">
        <f t="array" ref="M111">SUM(N111/2)</f>
        <v>15</v>
      </c>
      <c r="N111" s="59">
        <v>30</v>
      </c>
      <c r="O111" s="59">
        <v>30</v>
      </c>
      <c r="P111" s="106"/>
      <c r="Q111" s="106"/>
      <c r="R111" s="106"/>
      <c r="S111" s="105" t="s">
        <v>5454</v>
      </c>
      <c r="T111" s="111" t="s">
        <v>58</v>
      </c>
      <c r="U111" s="51"/>
      <c r="V111" s="61"/>
      <c r="W111" s="61"/>
      <c r="X111" s="61"/>
      <c r="Y111" s="61"/>
      <c r="Z111" s="53">
        <f t="shared" si="1"/>
        <v>0</v>
      </c>
    </row>
    <row r="112" spans="1:26" ht="16" customHeight="1" x14ac:dyDescent="0.2">
      <c r="A112" s="191">
        <f>_xlfn.XLOOKUP(C112,[1]Four_Wall_Inventory_Summary!$B:$B,[1]Four_Wall_Inventory_Summary!$J:$J)</f>
        <v>24</v>
      </c>
      <c r="B112" s="109">
        <v>840490762701</v>
      </c>
      <c r="C112" s="110" t="s">
        <v>6551</v>
      </c>
      <c r="D112" s="110" t="s">
        <v>6552</v>
      </c>
      <c r="E112" s="105" t="s">
        <v>56</v>
      </c>
      <c r="F112" s="110" t="s">
        <v>6033</v>
      </c>
      <c r="G112" s="110" t="s">
        <v>61</v>
      </c>
      <c r="H112" s="105" t="s">
        <v>5453</v>
      </c>
      <c r="I112" s="105" t="s">
        <v>5453</v>
      </c>
      <c r="J112" s="105" t="s">
        <v>5442</v>
      </c>
      <c r="K112" s="104"/>
      <c r="L112" s="104"/>
      <c r="M112" s="106" cm="1">
        <f t="array" ref="M112">SUM(N112/2)</f>
        <v>15</v>
      </c>
      <c r="N112" s="59">
        <v>30</v>
      </c>
      <c r="O112" s="59">
        <v>30</v>
      </c>
      <c r="P112" s="106"/>
      <c r="Q112" s="106"/>
      <c r="R112" s="106"/>
      <c r="S112" s="105" t="s">
        <v>5454</v>
      </c>
      <c r="T112" s="111" t="s">
        <v>58</v>
      </c>
      <c r="U112" s="51"/>
      <c r="V112" s="61"/>
      <c r="W112" s="61"/>
      <c r="X112" s="61"/>
      <c r="Y112" s="61"/>
      <c r="Z112" s="53">
        <f t="shared" si="1"/>
        <v>0</v>
      </c>
    </row>
    <row r="113" spans="1:26" ht="16" customHeight="1" x14ac:dyDescent="0.2">
      <c r="A113" s="191">
        <f>_xlfn.XLOOKUP(C113,[1]Four_Wall_Inventory_Summary!$B:$B,[1]Four_Wall_Inventory_Summary!$J:$J)</f>
        <v>41</v>
      </c>
      <c r="B113" s="109">
        <v>840490762718</v>
      </c>
      <c r="C113" s="110" t="s">
        <v>6553</v>
      </c>
      <c r="D113" s="110" t="s">
        <v>6554</v>
      </c>
      <c r="E113" s="105" t="s">
        <v>56</v>
      </c>
      <c r="F113" s="110" t="s">
        <v>6033</v>
      </c>
      <c r="G113" s="110" t="s">
        <v>64</v>
      </c>
      <c r="H113" s="105" t="s">
        <v>5453</v>
      </c>
      <c r="I113" s="105" t="s">
        <v>5453</v>
      </c>
      <c r="J113" s="105" t="s">
        <v>5442</v>
      </c>
      <c r="K113" s="104"/>
      <c r="L113" s="104"/>
      <c r="M113" s="106" cm="1">
        <f t="array" ref="M113">SUM(N113/2)</f>
        <v>30</v>
      </c>
      <c r="N113" s="59">
        <v>60</v>
      </c>
      <c r="O113" s="59">
        <v>60</v>
      </c>
      <c r="P113" s="106"/>
      <c r="Q113" s="106"/>
      <c r="R113" s="106"/>
      <c r="S113" s="105" t="s">
        <v>5454</v>
      </c>
      <c r="T113" s="111" t="s">
        <v>58</v>
      </c>
      <c r="U113" s="51"/>
      <c r="V113" s="61"/>
      <c r="W113" s="61"/>
      <c r="X113" s="61"/>
      <c r="Y113" s="61"/>
      <c r="Z113" s="53">
        <f t="shared" si="1"/>
        <v>0</v>
      </c>
    </row>
    <row r="114" spans="1:26" ht="16" customHeight="1" x14ac:dyDescent="0.2">
      <c r="A114" s="191">
        <f>_xlfn.XLOOKUP(C114,[1]Four_Wall_Inventory_Summary!$B:$B,[1]Four_Wall_Inventory_Summary!$J:$J)</f>
        <v>108</v>
      </c>
      <c r="B114" s="109">
        <v>840490762725</v>
      </c>
      <c r="C114" s="110" t="s">
        <v>6555</v>
      </c>
      <c r="D114" s="110" t="s">
        <v>6556</v>
      </c>
      <c r="E114" s="105" t="s">
        <v>56</v>
      </c>
      <c r="F114" s="110" t="s">
        <v>6033</v>
      </c>
      <c r="G114" s="110" t="s">
        <v>67</v>
      </c>
      <c r="H114" s="105" t="s">
        <v>5453</v>
      </c>
      <c r="I114" s="105" t="s">
        <v>5453</v>
      </c>
      <c r="J114" s="105" t="s">
        <v>5442</v>
      </c>
      <c r="K114" s="104"/>
      <c r="L114" s="104"/>
      <c r="M114" s="106" cm="1">
        <f t="array" ref="M114">SUM(N114/2)</f>
        <v>30</v>
      </c>
      <c r="N114" s="59">
        <v>60</v>
      </c>
      <c r="O114" s="59">
        <v>60</v>
      </c>
      <c r="P114" s="106"/>
      <c r="Q114" s="106"/>
      <c r="R114" s="106"/>
      <c r="S114" s="105" t="s">
        <v>5454</v>
      </c>
      <c r="T114" s="111" t="s">
        <v>58</v>
      </c>
      <c r="U114" s="51"/>
      <c r="V114" s="61"/>
      <c r="W114" s="61"/>
      <c r="X114" s="61"/>
      <c r="Y114" s="61"/>
      <c r="Z114" s="53">
        <f t="shared" si="1"/>
        <v>0</v>
      </c>
    </row>
    <row r="115" spans="1:26" ht="16" customHeight="1" x14ac:dyDescent="0.2">
      <c r="A115" s="191">
        <f>_xlfn.XLOOKUP(C115,[1]Four_Wall_Inventory_Summary!$B:$B,[1]Four_Wall_Inventory_Summary!$J:$J)</f>
        <v>83</v>
      </c>
      <c r="B115" s="109">
        <v>840490762732</v>
      </c>
      <c r="C115" s="110" t="s">
        <v>6557</v>
      </c>
      <c r="D115" s="110" t="s">
        <v>6558</v>
      </c>
      <c r="E115" s="105" t="s">
        <v>56</v>
      </c>
      <c r="F115" s="110" t="s">
        <v>6033</v>
      </c>
      <c r="G115" s="110" t="s">
        <v>70</v>
      </c>
      <c r="H115" s="105" t="s">
        <v>5453</v>
      </c>
      <c r="I115" s="105" t="s">
        <v>5453</v>
      </c>
      <c r="J115" s="105" t="s">
        <v>5442</v>
      </c>
      <c r="K115" s="104"/>
      <c r="L115" s="104"/>
      <c r="M115" s="106" cm="1">
        <f t="array" ref="M115">SUM(N115/2)</f>
        <v>30</v>
      </c>
      <c r="N115" s="59">
        <v>60</v>
      </c>
      <c r="O115" s="59">
        <v>60</v>
      </c>
      <c r="P115" s="106"/>
      <c r="Q115" s="106"/>
      <c r="R115" s="106"/>
      <c r="S115" s="105" t="s">
        <v>5454</v>
      </c>
      <c r="T115" s="111" t="s">
        <v>58</v>
      </c>
      <c r="U115" s="51"/>
      <c r="V115" s="61"/>
      <c r="W115" s="61"/>
      <c r="X115" s="61"/>
      <c r="Y115" s="61"/>
      <c r="Z115" s="53">
        <f t="shared" si="1"/>
        <v>0</v>
      </c>
    </row>
    <row r="116" spans="1:26" ht="16" customHeight="1" x14ac:dyDescent="0.2">
      <c r="A116" s="191">
        <f>_xlfn.XLOOKUP(C116,[1]Four_Wall_Inventory_Summary!$B:$B,[1]Four_Wall_Inventory_Summary!$J:$J)</f>
        <v>38</v>
      </c>
      <c r="B116" s="109">
        <v>840490762749</v>
      </c>
      <c r="C116" s="110" t="s">
        <v>6559</v>
      </c>
      <c r="D116" s="110" t="s">
        <v>6560</v>
      </c>
      <c r="E116" s="105" t="s">
        <v>56</v>
      </c>
      <c r="F116" s="110" t="s">
        <v>6033</v>
      </c>
      <c r="G116" s="110" t="s">
        <v>5463</v>
      </c>
      <c r="H116" s="105" t="s">
        <v>5453</v>
      </c>
      <c r="I116" s="105" t="s">
        <v>5453</v>
      </c>
      <c r="J116" s="105" t="s">
        <v>5442</v>
      </c>
      <c r="K116" s="104"/>
      <c r="L116" s="104"/>
      <c r="M116" s="106" cm="1">
        <f t="array" ref="M116">SUM(N116/2)</f>
        <v>30</v>
      </c>
      <c r="N116" s="59">
        <v>60</v>
      </c>
      <c r="O116" s="59">
        <v>60</v>
      </c>
      <c r="P116" s="106"/>
      <c r="Q116" s="106"/>
      <c r="R116" s="106"/>
      <c r="S116" s="105" t="s">
        <v>5454</v>
      </c>
      <c r="T116" s="111" t="s">
        <v>58</v>
      </c>
      <c r="U116" s="51"/>
      <c r="V116" s="61"/>
      <c r="W116" s="61"/>
      <c r="X116" s="61"/>
      <c r="Y116" s="61"/>
      <c r="Z116" s="53">
        <f t="shared" si="1"/>
        <v>0</v>
      </c>
    </row>
    <row r="117" spans="1:26" ht="16" customHeight="1" x14ac:dyDescent="0.2">
      <c r="A117" s="191">
        <f>_xlfn.XLOOKUP(C117,[1]Four_Wall_Inventory_Summary!$B:$B,[1]Four_Wall_Inventory_Summary!$J:$J)</f>
        <v>17</v>
      </c>
      <c r="B117" s="109">
        <v>840490762756</v>
      </c>
      <c r="C117" s="110" t="s">
        <v>6561</v>
      </c>
      <c r="D117" s="110" t="s">
        <v>6562</v>
      </c>
      <c r="E117" s="105" t="s">
        <v>56</v>
      </c>
      <c r="F117" s="110" t="s">
        <v>6033</v>
      </c>
      <c r="G117" s="110" t="s">
        <v>285</v>
      </c>
      <c r="H117" s="105" t="s">
        <v>5453</v>
      </c>
      <c r="I117" s="105" t="s">
        <v>5453</v>
      </c>
      <c r="J117" s="105" t="s">
        <v>5442</v>
      </c>
      <c r="K117" s="104"/>
      <c r="L117" s="104"/>
      <c r="M117" s="106" cm="1">
        <f t="array" ref="M117">SUM(N117/2)</f>
        <v>30</v>
      </c>
      <c r="N117" s="59">
        <v>60</v>
      </c>
      <c r="O117" s="59">
        <v>60</v>
      </c>
      <c r="P117" s="106"/>
      <c r="Q117" s="106"/>
      <c r="R117" s="106"/>
      <c r="S117" s="105" t="s">
        <v>5454</v>
      </c>
      <c r="T117" s="111" t="s">
        <v>58</v>
      </c>
      <c r="U117" s="51"/>
      <c r="V117" s="61"/>
      <c r="W117" s="61"/>
      <c r="X117" s="61"/>
      <c r="Y117" s="61"/>
      <c r="Z117" s="53">
        <f t="shared" si="1"/>
        <v>0</v>
      </c>
    </row>
    <row r="118" spans="1:26" ht="16" customHeight="1" x14ac:dyDescent="0.2">
      <c r="A118" s="191">
        <f>_xlfn.XLOOKUP(C118,[1]Four_Wall_Inventory_Summary!$B:$B,[1]Four_Wall_Inventory_Summary!$J:$J)</f>
        <v>26</v>
      </c>
      <c r="B118" s="109">
        <v>840490762763</v>
      </c>
      <c r="C118" s="110" t="s">
        <v>6563</v>
      </c>
      <c r="D118" s="110" t="s">
        <v>6564</v>
      </c>
      <c r="E118" s="105" t="s">
        <v>56</v>
      </c>
      <c r="F118" s="110" t="s">
        <v>2201</v>
      </c>
      <c r="G118" s="110" t="s">
        <v>61</v>
      </c>
      <c r="H118" s="105" t="s">
        <v>5453</v>
      </c>
      <c r="I118" s="105" t="s">
        <v>5453</v>
      </c>
      <c r="J118" s="105" t="s">
        <v>5442</v>
      </c>
      <c r="K118" s="104"/>
      <c r="L118" s="104"/>
      <c r="M118" s="106" cm="1">
        <f t="array" ref="M118">SUM(N118/2)</f>
        <v>30</v>
      </c>
      <c r="N118" s="59">
        <v>60</v>
      </c>
      <c r="O118" s="59">
        <v>60</v>
      </c>
      <c r="P118" s="106"/>
      <c r="Q118" s="106"/>
      <c r="R118" s="106"/>
      <c r="S118" s="105" t="s">
        <v>5454</v>
      </c>
      <c r="T118" s="111" t="s">
        <v>58</v>
      </c>
      <c r="U118" s="51"/>
      <c r="V118" s="61"/>
      <c r="W118" s="61"/>
      <c r="X118" s="61"/>
      <c r="Y118" s="61"/>
      <c r="Z118" s="53">
        <f t="shared" si="1"/>
        <v>0</v>
      </c>
    </row>
    <row r="119" spans="1:26" ht="16" customHeight="1" x14ac:dyDescent="0.2">
      <c r="A119" s="191">
        <f>_xlfn.XLOOKUP(C119,[1]Four_Wall_Inventory_Summary!$B:$B,[1]Four_Wall_Inventory_Summary!$J:$J)</f>
        <v>52</v>
      </c>
      <c r="B119" s="109">
        <v>840490762770</v>
      </c>
      <c r="C119" s="110" t="s">
        <v>6565</v>
      </c>
      <c r="D119" s="110" t="s">
        <v>6566</v>
      </c>
      <c r="E119" s="105" t="s">
        <v>56</v>
      </c>
      <c r="F119" s="110" t="s">
        <v>2201</v>
      </c>
      <c r="G119" s="110" t="s">
        <v>64</v>
      </c>
      <c r="H119" s="105" t="s">
        <v>5453</v>
      </c>
      <c r="I119" s="105" t="s">
        <v>5453</v>
      </c>
      <c r="J119" s="105" t="s">
        <v>5442</v>
      </c>
      <c r="K119" s="104"/>
      <c r="L119" s="104"/>
      <c r="M119" s="106" cm="1">
        <f t="array" ref="M119">SUM(N119/2)</f>
        <v>15</v>
      </c>
      <c r="N119" s="59">
        <v>30</v>
      </c>
      <c r="O119" s="59">
        <v>30</v>
      </c>
      <c r="P119" s="106"/>
      <c r="Q119" s="106"/>
      <c r="R119" s="106"/>
      <c r="S119" s="105" t="s">
        <v>5454</v>
      </c>
      <c r="T119" s="111" t="s">
        <v>58</v>
      </c>
      <c r="U119" s="51"/>
      <c r="V119" s="61"/>
      <c r="W119" s="61"/>
      <c r="X119" s="61"/>
      <c r="Y119" s="61"/>
      <c r="Z119" s="53">
        <f t="shared" si="1"/>
        <v>0</v>
      </c>
    </row>
    <row r="120" spans="1:26" ht="16" customHeight="1" x14ac:dyDescent="0.2">
      <c r="A120" s="191">
        <f>_xlfn.XLOOKUP(C120,[1]Four_Wall_Inventory_Summary!$B:$B,[1]Four_Wall_Inventory_Summary!$J:$J)</f>
        <v>129</v>
      </c>
      <c r="B120" s="109">
        <v>840490762787</v>
      </c>
      <c r="C120" s="110" t="s">
        <v>6567</v>
      </c>
      <c r="D120" s="110" t="s">
        <v>6568</v>
      </c>
      <c r="E120" s="105" t="s">
        <v>56</v>
      </c>
      <c r="F120" s="110" t="s">
        <v>2201</v>
      </c>
      <c r="G120" s="110" t="s">
        <v>67</v>
      </c>
      <c r="H120" s="105" t="s">
        <v>5453</v>
      </c>
      <c r="I120" s="105" t="s">
        <v>5453</v>
      </c>
      <c r="J120" s="105" t="s">
        <v>5442</v>
      </c>
      <c r="K120" s="104"/>
      <c r="L120" s="104"/>
      <c r="M120" s="106" cm="1">
        <f t="array" ref="M120">SUM(N120/2)</f>
        <v>15</v>
      </c>
      <c r="N120" s="59">
        <v>30</v>
      </c>
      <c r="O120" s="59">
        <v>30</v>
      </c>
      <c r="P120" s="106"/>
      <c r="Q120" s="106"/>
      <c r="R120" s="106"/>
      <c r="S120" s="105" t="s">
        <v>5454</v>
      </c>
      <c r="T120" s="111" t="s">
        <v>58</v>
      </c>
      <c r="U120" s="51"/>
      <c r="V120" s="61"/>
      <c r="W120" s="61"/>
      <c r="X120" s="61"/>
      <c r="Y120" s="61"/>
      <c r="Z120" s="53">
        <f t="shared" si="1"/>
        <v>0</v>
      </c>
    </row>
    <row r="121" spans="1:26" ht="16" customHeight="1" x14ac:dyDescent="0.2">
      <c r="A121" s="191">
        <f>_xlfn.XLOOKUP(C121,[1]Four_Wall_Inventory_Summary!$B:$B,[1]Four_Wall_Inventory_Summary!$J:$J)</f>
        <v>99</v>
      </c>
      <c r="B121" s="109">
        <v>840490762794</v>
      </c>
      <c r="C121" s="110" t="s">
        <v>6569</v>
      </c>
      <c r="D121" s="110" t="s">
        <v>6570</v>
      </c>
      <c r="E121" s="105" t="s">
        <v>56</v>
      </c>
      <c r="F121" s="110" t="s">
        <v>2201</v>
      </c>
      <c r="G121" s="110" t="s">
        <v>70</v>
      </c>
      <c r="H121" s="105" t="s">
        <v>5453</v>
      </c>
      <c r="I121" s="105" t="s">
        <v>5453</v>
      </c>
      <c r="J121" s="105" t="s">
        <v>5442</v>
      </c>
      <c r="K121" s="104"/>
      <c r="L121" s="104"/>
      <c r="M121" s="106" cm="1">
        <f t="array" ref="M121">SUM(N121/2)</f>
        <v>15</v>
      </c>
      <c r="N121" s="59">
        <v>30</v>
      </c>
      <c r="O121" s="59">
        <v>30</v>
      </c>
      <c r="P121" s="106"/>
      <c r="Q121" s="106"/>
      <c r="R121" s="106"/>
      <c r="S121" s="105" t="s">
        <v>5454</v>
      </c>
      <c r="T121" s="111" t="s">
        <v>58</v>
      </c>
      <c r="U121" s="51"/>
      <c r="V121" s="61"/>
      <c r="W121" s="61"/>
      <c r="X121" s="61"/>
      <c r="Y121" s="61"/>
      <c r="Z121" s="53">
        <f t="shared" si="1"/>
        <v>0</v>
      </c>
    </row>
    <row r="122" spans="1:26" ht="16" customHeight="1" x14ac:dyDescent="0.2">
      <c r="A122" s="191">
        <f>_xlfn.XLOOKUP(C122,[1]Four_Wall_Inventory_Summary!$B:$B,[1]Four_Wall_Inventory_Summary!$J:$J)</f>
        <v>45</v>
      </c>
      <c r="B122" s="109">
        <v>840490762800</v>
      </c>
      <c r="C122" s="110" t="s">
        <v>6571</v>
      </c>
      <c r="D122" s="110" t="s">
        <v>6572</v>
      </c>
      <c r="E122" s="105" t="s">
        <v>56</v>
      </c>
      <c r="F122" s="110" t="s">
        <v>2201</v>
      </c>
      <c r="G122" s="110" t="s">
        <v>5463</v>
      </c>
      <c r="H122" s="105" t="s">
        <v>5453</v>
      </c>
      <c r="I122" s="105" t="s">
        <v>5453</v>
      </c>
      <c r="J122" s="105" t="s">
        <v>5442</v>
      </c>
      <c r="K122" s="104"/>
      <c r="L122" s="104"/>
      <c r="M122" s="106" cm="1">
        <f t="array" ref="M122">SUM(N122/2)</f>
        <v>15</v>
      </c>
      <c r="N122" s="59">
        <v>30</v>
      </c>
      <c r="O122" s="59">
        <v>30</v>
      </c>
      <c r="P122" s="106"/>
      <c r="Q122" s="106"/>
      <c r="R122" s="106"/>
      <c r="S122" s="105" t="s">
        <v>5454</v>
      </c>
      <c r="T122" s="111" t="s">
        <v>58</v>
      </c>
      <c r="U122" s="51"/>
      <c r="V122" s="61"/>
      <c r="W122" s="61"/>
      <c r="X122" s="61"/>
      <c r="Y122" s="61"/>
      <c r="Z122" s="53">
        <f t="shared" si="1"/>
        <v>0</v>
      </c>
    </row>
    <row r="123" spans="1:26" ht="16" customHeight="1" x14ac:dyDescent="0.2">
      <c r="A123" s="191">
        <f>_xlfn.XLOOKUP(C123,[1]Four_Wall_Inventory_Summary!$B:$B,[1]Four_Wall_Inventory_Summary!$J:$J)</f>
        <v>20</v>
      </c>
      <c r="B123" s="109">
        <v>840490762817</v>
      </c>
      <c r="C123" s="110" t="s">
        <v>6573</v>
      </c>
      <c r="D123" s="110" t="s">
        <v>6574</v>
      </c>
      <c r="E123" s="105" t="s">
        <v>56</v>
      </c>
      <c r="F123" s="110" t="s">
        <v>2201</v>
      </c>
      <c r="G123" s="110" t="s">
        <v>285</v>
      </c>
      <c r="H123" s="105" t="s">
        <v>5453</v>
      </c>
      <c r="I123" s="105" t="s">
        <v>5453</v>
      </c>
      <c r="J123" s="105" t="s">
        <v>5442</v>
      </c>
      <c r="K123" s="104"/>
      <c r="L123" s="104"/>
      <c r="M123" s="106" cm="1">
        <f t="array" ref="M123">SUM(N123/2)</f>
        <v>15</v>
      </c>
      <c r="N123" s="59">
        <v>30</v>
      </c>
      <c r="O123" s="59">
        <v>30</v>
      </c>
      <c r="P123" s="106"/>
      <c r="Q123" s="106"/>
      <c r="R123" s="106"/>
      <c r="S123" s="105" t="s">
        <v>5454</v>
      </c>
      <c r="T123" s="111" t="s">
        <v>58</v>
      </c>
      <c r="U123" s="51"/>
      <c r="V123" s="61"/>
      <c r="W123" s="61"/>
      <c r="X123" s="61"/>
      <c r="Y123" s="61"/>
      <c r="Z123" s="53">
        <f t="shared" si="1"/>
        <v>0</v>
      </c>
    </row>
    <row r="124" spans="1:26" ht="16" customHeight="1" x14ac:dyDescent="0.2">
      <c r="A124" s="191">
        <f>_xlfn.XLOOKUP(C124,[1]Four_Wall_Inventory_Summary!$B:$B,[1]Four_Wall_Inventory_Summary!$J:$J)</f>
        <v>27</v>
      </c>
      <c r="B124" s="109">
        <v>840490762824</v>
      </c>
      <c r="C124" s="110" t="s">
        <v>6575</v>
      </c>
      <c r="D124" s="110" t="s">
        <v>6576</v>
      </c>
      <c r="E124" s="105" t="s">
        <v>56</v>
      </c>
      <c r="F124" s="110" t="s">
        <v>5468</v>
      </c>
      <c r="G124" s="110" t="s">
        <v>61</v>
      </c>
      <c r="H124" s="105" t="s">
        <v>5453</v>
      </c>
      <c r="I124" s="105" t="s">
        <v>5453</v>
      </c>
      <c r="J124" s="105" t="s">
        <v>5442</v>
      </c>
      <c r="K124" s="104"/>
      <c r="L124" s="104"/>
      <c r="M124" s="106" cm="1">
        <f t="array" ref="M124">SUM(N124/2)</f>
        <v>15</v>
      </c>
      <c r="N124" s="59">
        <v>30</v>
      </c>
      <c r="O124" s="59">
        <v>30</v>
      </c>
      <c r="P124" s="106"/>
      <c r="Q124" s="106"/>
      <c r="R124" s="106"/>
      <c r="S124" s="105" t="s">
        <v>5454</v>
      </c>
      <c r="T124" s="111" t="s">
        <v>58</v>
      </c>
      <c r="U124" s="51"/>
      <c r="V124" s="61"/>
      <c r="W124" s="61"/>
      <c r="X124" s="61"/>
      <c r="Y124" s="61"/>
      <c r="Z124" s="53">
        <f t="shared" si="1"/>
        <v>0</v>
      </c>
    </row>
    <row r="125" spans="1:26" ht="16" customHeight="1" x14ac:dyDescent="0.2">
      <c r="A125" s="191">
        <f>_xlfn.XLOOKUP(C125,[1]Four_Wall_Inventory_Summary!$B:$B,[1]Four_Wall_Inventory_Summary!$J:$J)</f>
        <v>44</v>
      </c>
      <c r="B125" s="109">
        <v>840490762831</v>
      </c>
      <c r="C125" s="110" t="s">
        <v>6577</v>
      </c>
      <c r="D125" s="110" t="s">
        <v>6578</v>
      </c>
      <c r="E125" s="105" t="s">
        <v>56</v>
      </c>
      <c r="F125" s="110" t="s">
        <v>5468</v>
      </c>
      <c r="G125" s="110" t="s">
        <v>64</v>
      </c>
      <c r="H125" s="105" t="s">
        <v>5453</v>
      </c>
      <c r="I125" s="105" t="s">
        <v>5453</v>
      </c>
      <c r="J125" s="105" t="s">
        <v>5442</v>
      </c>
      <c r="K125" s="104"/>
      <c r="L125" s="104"/>
      <c r="M125" s="106" cm="1">
        <f t="array" ref="M125">SUM(N125/2)</f>
        <v>15</v>
      </c>
      <c r="N125" s="59">
        <v>30</v>
      </c>
      <c r="O125" s="59">
        <v>30</v>
      </c>
      <c r="P125" s="106"/>
      <c r="Q125" s="106"/>
      <c r="R125" s="106"/>
      <c r="S125" s="105" t="s">
        <v>5454</v>
      </c>
      <c r="T125" s="111" t="s">
        <v>58</v>
      </c>
      <c r="U125" s="51"/>
      <c r="V125" s="61"/>
      <c r="W125" s="61"/>
      <c r="X125" s="61"/>
      <c r="Y125" s="61"/>
      <c r="Z125" s="53">
        <f t="shared" si="1"/>
        <v>0</v>
      </c>
    </row>
    <row r="126" spans="1:26" ht="16" customHeight="1" x14ac:dyDescent="0.2">
      <c r="A126" s="191">
        <f>_xlfn.XLOOKUP(C126,[1]Four_Wall_Inventory_Summary!$B:$B,[1]Four_Wall_Inventory_Summary!$J:$J)</f>
        <v>117</v>
      </c>
      <c r="B126" s="109">
        <v>840490762848</v>
      </c>
      <c r="C126" s="110" t="s">
        <v>6579</v>
      </c>
      <c r="D126" s="110" t="s">
        <v>6580</v>
      </c>
      <c r="E126" s="105" t="s">
        <v>56</v>
      </c>
      <c r="F126" s="110" t="s">
        <v>5468</v>
      </c>
      <c r="G126" s="110" t="s">
        <v>67</v>
      </c>
      <c r="H126" s="105" t="s">
        <v>5453</v>
      </c>
      <c r="I126" s="105" t="s">
        <v>5453</v>
      </c>
      <c r="J126" s="105" t="s">
        <v>5442</v>
      </c>
      <c r="K126" s="104"/>
      <c r="L126" s="104"/>
      <c r="M126" s="106" cm="1">
        <f t="array" ref="M126">SUM(N126/2)</f>
        <v>15</v>
      </c>
      <c r="N126" s="59">
        <v>30</v>
      </c>
      <c r="O126" s="59">
        <v>30</v>
      </c>
      <c r="P126" s="106"/>
      <c r="Q126" s="106"/>
      <c r="R126" s="106"/>
      <c r="S126" s="105" t="s">
        <v>5454</v>
      </c>
      <c r="T126" s="111" t="s">
        <v>58</v>
      </c>
      <c r="U126" s="51"/>
      <c r="V126" s="61"/>
      <c r="W126" s="61"/>
      <c r="X126" s="61"/>
      <c r="Y126" s="61"/>
      <c r="Z126" s="53">
        <f t="shared" si="1"/>
        <v>0</v>
      </c>
    </row>
    <row r="127" spans="1:26" ht="16" customHeight="1" x14ac:dyDescent="0.2">
      <c r="A127" s="191">
        <f>_xlfn.XLOOKUP(C127,[1]Four_Wall_Inventory_Summary!$B:$B,[1]Four_Wall_Inventory_Summary!$J:$J)</f>
        <v>90</v>
      </c>
      <c r="B127" s="109">
        <v>840490762855</v>
      </c>
      <c r="C127" s="110" t="s">
        <v>6581</v>
      </c>
      <c r="D127" s="110" t="s">
        <v>6582</v>
      </c>
      <c r="E127" s="105" t="s">
        <v>56</v>
      </c>
      <c r="F127" s="110" t="s">
        <v>5468</v>
      </c>
      <c r="G127" s="110" t="s">
        <v>70</v>
      </c>
      <c r="H127" s="105" t="s">
        <v>5453</v>
      </c>
      <c r="I127" s="105" t="s">
        <v>5453</v>
      </c>
      <c r="J127" s="105" t="s">
        <v>5442</v>
      </c>
      <c r="K127" s="104"/>
      <c r="L127" s="104"/>
      <c r="M127" s="106" cm="1">
        <f t="array" ref="M127">SUM(N127/2)</f>
        <v>15</v>
      </c>
      <c r="N127" s="59">
        <v>30</v>
      </c>
      <c r="O127" s="59">
        <v>30</v>
      </c>
      <c r="P127" s="106"/>
      <c r="Q127" s="106"/>
      <c r="R127" s="106"/>
      <c r="S127" s="105" t="s">
        <v>5454</v>
      </c>
      <c r="T127" s="111" t="s">
        <v>58</v>
      </c>
      <c r="U127" s="51"/>
      <c r="V127" s="61"/>
      <c r="W127" s="61"/>
      <c r="X127" s="61"/>
      <c r="Y127" s="61"/>
      <c r="Z127" s="53">
        <f t="shared" si="1"/>
        <v>0</v>
      </c>
    </row>
    <row r="128" spans="1:26" ht="16" customHeight="1" x14ac:dyDescent="0.2">
      <c r="A128" s="191">
        <f>_xlfn.XLOOKUP(C128,[1]Four_Wall_Inventory_Summary!$B:$B,[1]Four_Wall_Inventory_Summary!$J:$J)</f>
        <v>41</v>
      </c>
      <c r="B128" s="109">
        <v>840490762862</v>
      </c>
      <c r="C128" s="110" t="s">
        <v>6583</v>
      </c>
      <c r="D128" s="110" t="s">
        <v>6584</v>
      </c>
      <c r="E128" s="105" t="s">
        <v>56</v>
      </c>
      <c r="F128" s="110" t="s">
        <v>5468</v>
      </c>
      <c r="G128" s="110" t="s">
        <v>5463</v>
      </c>
      <c r="H128" s="105" t="s">
        <v>5453</v>
      </c>
      <c r="I128" s="105" t="s">
        <v>5453</v>
      </c>
      <c r="J128" s="105" t="s">
        <v>5442</v>
      </c>
      <c r="K128" s="104"/>
      <c r="L128" s="104"/>
      <c r="M128" s="106" cm="1">
        <f t="array" ref="M128">SUM(N128/2)</f>
        <v>15</v>
      </c>
      <c r="N128" s="59">
        <v>30</v>
      </c>
      <c r="O128" s="59">
        <v>30</v>
      </c>
      <c r="P128" s="106"/>
      <c r="Q128" s="106"/>
      <c r="R128" s="106"/>
      <c r="S128" s="105" t="s">
        <v>5454</v>
      </c>
      <c r="T128" s="111" t="s">
        <v>58</v>
      </c>
      <c r="U128" s="51"/>
      <c r="V128" s="61"/>
      <c r="W128" s="61"/>
      <c r="X128" s="61"/>
      <c r="Y128" s="61"/>
      <c r="Z128" s="53">
        <f t="shared" si="1"/>
        <v>0</v>
      </c>
    </row>
    <row r="129" spans="1:26" ht="16" customHeight="1" x14ac:dyDescent="0.2">
      <c r="A129" s="191">
        <f>_xlfn.XLOOKUP(C129,[1]Four_Wall_Inventory_Summary!$B:$B,[1]Four_Wall_Inventory_Summary!$J:$J)</f>
        <v>18</v>
      </c>
      <c r="B129" s="109">
        <v>840490762879</v>
      </c>
      <c r="C129" s="110" t="s">
        <v>6585</v>
      </c>
      <c r="D129" s="110" t="s">
        <v>6586</v>
      </c>
      <c r="E129" s="105" t="s">
        <v>56</v>
      </c>
      <c r="F129" s="110" t="s">
        <v>5468</v>
      </c>
      <c r="G129" s="110" t="s">
        <v>285</v>
      </c>
      <c r="H129" s="105" t="s">
        <v>5453</v>
      </c>
      <c r="I129" s="105" t="s">
        <v>5453</v>
      </c>
      <c r="J129" s="105" t="s">
        <v>5442</v>
      </c>
      <c r="K129" s="104"/>
      <c r="L129" s="104"/>
      <c r="M129" s="106" cm="1">
        <f t="array" ref="M129">SUM(N129/2)</f>
        <v>15</v>
      </c>
      <c r="N129" s="59">
        <v>30</v>
      </c>
      <c r="O129" s="59">
        <v>30</v>
      </c>
      <c r="P129" s="106"/>
      <c r="Q129" s="106"/>
      <c r="R129" s="106"/>
      <c r="S129" s="105" t="s">
        <v>5454</v>
      </c>
      <c r="T129" s="111" t="s">
        <v>58</v>
      </c>
      <c r="U129" s="51"/>
      <c r="V129" s="61"/>
      <c r="W129" s="61"/>
      <c r="X129" s="61"/>
      <c r="Y129" s="61"/>
      <c r="Z129" s="53">
        <f t="shared" si="1"/>
        <v>0</v>
      </c>
    </row>
    <row r="130" spans="1:26" ht="16" customHeight="1" x14ac:dyDescent="0.2">
      <c r="A130" s="191">
        <f>_xlfn.XLOOKUP(C130,[1]Four_Wall_Inventory_Summary!$B:$B,[1]Four_Wall_Inventory_Summary!$J:$J)</f>
        <v>24</v>
      </c>
      <c r="B130" s="109">
        <v>840490762886</v>
      </c>
      <c r="C130" s="110" t="s">
        <v>6587</v>
      </c>
      <c r="D130" s="110" t="s">
        <v>6588</v>
      </c>
      <c r="E130" s="105" t="s">
        <v>56</v>
      </c>
      <c r="F130" s="110" t="s">
        <v>5494</v>
      </c>
      <c r="G130" s="110" t="s">
        <v>61</v>
      </c>
      <c r="H130" s="105" t="s">
        <v>5453</v>
      </c>
      <c r="I130" s="105" t="s">
        <v>5453</v>
      </c>
      <c r="J130" s="105" t="s">
        <v>5442</v>
      </c>
      <c r="K130" s="104"/>
      <c r="L130" s="104"/>
      <c r="M130" s="106" cm="1">
        <f t="array" ref="M130">SUM(N130/2)</f>
        <v>15</v>
      </c>
      <c r="N130" s="59">
        <v>30</v>
      </c>
      <c r="O130" s="59">
        <v>30</v>
      </c>
      <c r="P130" s="106"/>
      <c r="Q130" s="106"/>
      <c r="R130" s="106"/>
      <c r="S130" s="105" t="s">
        <v>5454</v>
      </c>
      <c r="T130" s="111" t="s">
        <v>58</v>
      </c>
      <c r="U130" s="51"/>
      <c r="V130" s="61"/>
      <c r="W130" s="61"/>
      <c r="X130" s="61"/>
      <c r="Y130" s="61"/>
      <c r="Z130" s="53">
        <f t="shared" si="1"/>
        <v>0</v>
      </c>
    </row>
    <row r="131" spans="1:26" ht="16" customHeight="1" x14ac:dyDescent="0.2">
      <c r="A131" s="191">
        <f>_xlfn.XLOOKUP(C131,[1]Four_Wall_Inventory_Summary!$B:$B,[1]Four_Wall_Inventory_Summary!$J:$J)</f>
        <v>41</v>
      </c>
      <c r="B131" s="109">
        <v>840490762893</v>
      </c>
      <c r="C131" s="110" t="s">
        <v>6589</v>
      </c>
      <c r="D131" s="110" t="s">
        <v>6590</v>
      </c>
      <c r="E131" s="105" t="s">
        <v>56</v>
      </c>
      <c r="F131" s="110" t="s">
        <v>5494</v>
      </c>
      <c r="G131" s="110" t="s">
        <v>64</v>
      </c>
      <c r="H131" s="105" t="s">
        <v>5453</v>
      </c>
      <c r="I131" s="105" t="s">
        <v>5453</v>
      </c>
      <c r="J131" s="105" t="s">
        <v>5442</v>
      </c>
      <c r="K131" s="104"/>
      <c r="L131" s="104"/>
      <c r="M131" s="106" cm="1">
        <f t="array" ref="M131">SUM(N131/2)</f>
        <v>15</v>
      </c>
      <c r="N131" s="59">
        <v>30</v>
      </c>
      <c r="O131" s="59">
        <v>30</v>
      </c>
      <c r="P131" s="106"/>
      <c r="Q131" s="106"/>
      <c r="R131" s="106"/>
      <c r="S131" s="105" t="s">
        <v>5454</v>
      </c>
      <c r="T131" s="111" t="s">
        <v>58</v>
      </c>
      <c r="U131" s="51"/>
      <c r="V131" s="61"/>
      <c r="W131" s="61"/>
      <c r="X131" s="61"/>
      <c r="Y131" s="61"/>
      <c r="Z131" s="53">
        <f t="shared" si="1"/>
        <v>0</v>
      </c>
    </row>
    <row r="132" spans="1:26" ht="16" customHeight="1" x14ac:dyDescent="0.2">
      <c r="A132" s="191">
        <f>_xlfn.XLOOKUP(C132,[1]Four_Wall_Inventory_Summary!$B:$B,[1]Four_Wall_Inventory_Summary!$J:$J)</f>
        <v>108</v>
      </c>
      <c r="B132" s="109">
        <v>840490762909</v>
      </c>
      <c r="C132" s="110" t="s">
        <v>6591</v>
      </c>
      <c r="D132" s="110" t="s">
        <v>6592</v>
      </c>
      <c r="E132" s="105" t="s">
        <v>56</v>
      </c>
      <c r="F132" s="110" t="s">
        <v>5494</v>
      </c>
      <c r="G132" s="110" t="s">
        <v>67</v>
      </c>
      <c r="H132" s="105" t="s">
        <v>5453</v>
      </c>
      <c r="I132" s="105" t="s">
        <v>5453</v>
      </c>
      <c r="J132" s="105" t="s">
        <v>5442</v>
      </c>
      <c r="K132" s="104"/>
      <c r="L132" s="104"/>
      <c r="M132" s="106" cm="1">
        <f t="array" ref="M132">SUM(N132/2)</f>
        <v>15</v>
      </c>
      <c r="N132" s="59">
        <v>30</v>
      </c>
      <c r="O132" s="59">
        <v>30</v>
      </c>
      <c r="P132" s="106"/>
      <c r="Q132" s="106"/>
      <c r="R132" s="106"/>
      <c r="S132" s="105" t="s">
        <v>5454</v>
      </c>
      <c r="T132" s="111" t="s">
        <v>58</v>
      </c>
      <c r="U132" s="51"/>
      <c r="V132" s="61"/>
      <c r="W132" s="61"/>
      <c r="X132" s="61"/>
      <c r="Y132" s="61"/>
      <c r="Z132" s="53">
        <f t="shared" si="1"/>
        <v>0</v>
      </c>
    </row>
    <row r="133" spans="1:26" ht="16" customHeight="1" x14ac:dyDescent="0.2">
      <c r="A133" s="191">
        <f>_xlfn.XLOOKUP(C133,[1]Four_Wall_Inventory_Summary!$B:$B,[1]Four_Wall_Inventory_Summary!$J:$J)</f>
        <v>84</v>
      </c>
      <c r="B133" s="109">
        <v>840490762916</v>
      </c>
      <c r="C133" s="110" t="s">
        <v>6593</v>
      </c>
      <c r="D133" s="110" t="s">
        <v>6594</v>
      </c>
      <c r="E133" s="105" t="s">
        <v>56</v>
      </c>
      <c r="F133" s="110" t="s">
        <v>5494</v>
      </c>
      <c r="G133" s="110" t="s">
        <v>70</v>
      </c>
      <c r="H133" s="105" t="s">
        <v>5453</v>
      </c>
      <c r="I133" s="105" t="s">
        <v>5453</v>
      </c>
      <c r="J133" s="105" t="s">
        <v>5442</v>
      </c>
      <c r="K133" s="104"/>
      <c r="L133" s="104"/>
      <c r="M133" s="106" cm="1">
        <f t="array" ref="M133">SUM(N133/2)</f>
        <v>15</v>
      </c>
      <c r="N133" s="59">
        <v>30</v>
      </c>
      <c r="O133" s="59">
        <v>30</v>
      </c>
      <c r="P133" s="106"/>
      <c r="Q133" s="106"/>
      <c r="R133" s="106"/>
      <c r="S133" s="105" t="s">
        <v>5454</v>
      </c>
      <c r="T133" s="111" t="s">
        <v>58</v>
      </c>
      <c r="U133" s="51"/>
      <c r="V133" s="61"/>
      <c r="W133" s="61"/>
      <c r="X133" s="61"/>
      <c r="Y133" s="61"/>
      <c r="Z133" s="53">
        <f t="shared" si="1"/>
        <v>0</v>
      </c>
    </row>
    <row r="134" spans="1:26" ht="16" customHeight="1" x14ac:dyDescent="0.2">
      <c r="A134" s="191">
        <f>_xlfn.XLOOKUP(C134,[1]Four_Wall_Inventory_Summary!$B:$B,[1]Four_Wall_Inventory_Summary!$J:$J)</f>
        <v>38</v>
      </c>
      <c r="B134" s="109">
        <v>840490762923</v>
      </c>
      <c r="C134" s="110" t="s">
        <v>6595</v>
      </c>
      <c r="D134" s="110" t="s">
        <v>6596</v>
      </c>
      <c r="E134" s="105" t="s">
        <v>56</v>
      </c>
      <c r="F134" s="110" t="s">
        <v>5494</v>
      </c>
      <c r="G134" s="110" t="s">
        <v>5463</v>
      </c>
      <c r="H134" s="105" t="s">
        <v>5453</v>
      </c>
      <c r="I134" s="105" t="s">
        <v>5453</v>
      </c>
      <c r="J134" s="105" t="s">
        <v>5442</v>
      </c>
      <c r="K134" s="104"/>
      <c r="L134" s="104"/>
      <c r="M134" s="106" cm="1">
        <f t="array" ref="M134">SUM(N134/2)</f>
        <v>15</v>
      </c>
      <c r="N134" s="59">
        <v>30</v>
      </c>
      <c r="O134" s="59">
        <v>30</v>
      </c>
      <c r="P134" s="106"/>
      <c r="Q134" s="106"/>
      <c r="R134" s="106"/>
      <c r="S134" s="105" t="s">
        <v>5454</v>
      </c>
      <c r="T134" s="111" t="s">
        <v>58</v>
      </c>
      <c r="U134" s="51"/>
      <c r="V134" s="61"/>
      <c r="W134" s="61"/>
      <c r="X134" s="61"/>
      <c r="Y134" s="61"/>
      <c r="Z134" s="53">
        <f t="shared" si="1"/>
        <v>0</v>
      </c>
    </row>
    <row r="135" spans="1:26" ht="16" customHeight="1" x14ac:dyDescent="0.2">
      <c r="A135" s="191">
        <f>_xlfn.XLOOKUP(C135,[1]Four_Wall_Inventory_Summary!$B:$B,[1]Four_Wall_Inventory_Summary!$J:$J)</f>
        <v>17</v>
      </c>
      <c r="B135" s="109">
        <v>840490762930</v>
      </c>
      <c r="C135" s="110" t="s">
        <v>6597</v>
      </c>
      <c r="D135" s="110" t="s">
        <v>6598</v>
      </c>
      <c r="E135" s="105" t="s">
        <v>56</v>
      </c>
      <c r="F135" s="110" t="s">
        <v>5494</v>
      </c>
      <c r="G135" s="110" t="s">
        <v>285</v>
      </c>
      <c r="H135" s="105" t="s">
        <v>5453</v>
      </c>
      <c r="I135" s="105" t="s">
        <v>5453</v>
      </c>
      <c r="J135" s="105" t="s">
        <v>5442</v>
      </c>
      <c r="K135" s="104"/>
      <c r="L135" s="104"/>
      <c r="M135" s="106" cm="1">
        <f t="array" ref="M135">SUM(N135/2)</f>
        <v>15</v>
      </c>
      <c r="N135" s="59">
        <v>30</v>
      </c>
      <c r="O135" s="59">
        <v>30</v>
      </c>
      <c r="P135" s="106"/>
      <c r="Q135" s="106"/>
      <c r="R135" s="106"/>
      <c r="S135" s="105" t="s">
        <v>5454</v>
      </c>
      <c r="T135" s="111" t="s">
        <v>58</v>
      </c>
      <c r="U135" s="51"/>
      <c r="V135" s="61"/>
      <c r="W135" s="61"/>
      <c r="X135" s="61"/>
      <c r="Y135" s="61"/>
      <c r="Z135" s="53">
        <f t="shared" si="1"/>
        <v>0</v>
      </c>
    </row>
    <row r="136" spans="1:26" ht="16" customHeight="1" x14ac:dyDescent="0.2">
      <c r="A136" s="191">
        <f>_xlfn.XLOOKUP(C136,[1]Four_Wall_Inventory_Summary!$B:$B,[1]Four_Wall_Inventory_Summary!$J:$J)</f>
        <v>24</v>
      </c>
      <c r="B136" s="109">
        <v>840490762947</v>
      </c>
      <c r="C136" s="110" t="s">
        <v>6599</v>
      </c>
      <c r="D136" s="110" t="s">
        <v>6600</v>
      </c>
      <c r="E136" s="105" t="s">
        <v>56</v>
      </c>
      <c r="F136" s="110" t="s">
        <v>5754</v>
      </c>
      <c r="G136" s="110" t="s">
        <v>61</v>
      </c>
      <c r="H136" s="105" t="s">
        <v>5453</v>
      </c>
      <c r="I136" s="105" t="s">
        <v>5453</v>
      </c>
      <c r="J136" s="105" t="s">
        <v>5442</v>
      </c>
      <c r="K136" s="104"/>
      <c r="L136" s="104"/>
      <c r="M136" s="106" cm="1">
        <f t="array" ref="M136">SUM(N136/2)</f>
        <v>15</v>
      </c>
      <c r="N136" s="59">
        <v>30</v>
      </c>
      <c r="O136" s="59">
        <v>30</v>
      </c>
      <c r="P136" s="106"/>
      <c r="Q136" s="106"/>
      <c r="R136" s="106"/>
      <c r="S136" s="105" t="s">
        <v>5454</v>
      </c>
      <c r="T136" s="111" t="s">
        <v>58</v>
      </c>
      <c r="U136" s="51"/>
      <c r="V136" s="61"/>
      <c r="W136" s="61"/>
      <c r="X136" s="61"/>
      <c r="Y136" s="61"/>
      <c r="Z136" s="53">
        <f t="shared" ref="Z136:Z199" si="2">(V136*M136)+(W136*M136)+(M136*X136)+(Y136*M136)</f>
        <v>0</v>
      </c>
    </row>
    <row r="137" spans="1:26" ht="16" customHeight="1" x14ac:dyDescent="0.2">
      <c r="A137" s="191">
        <f>_xlfn.XLOOKUP(C137,[1]Four_Wall_Inventory_Summary!$B:$B,[1]Four_Wall_Inventory_Summary!$J:$J)</f>
        <v>40</v>
      </c>
      <c r="B137" s="109">
        <v>840490762954</v>
      </c>
      <c r="C137" s="110" t="s">
        <v>6601</v>
      </c>
      <c r="D137" s="110" t="s">
        <v>6602</v>
      </c>
      <c r="E137" s="105" t="s">
        <v>56</v>
      </c>
      <c r="F137" s="110" t="s">
        <v>5754</v>
      </c>
      <c r="G137" s="110" t="s">
        <v>64</v>
      </c>
      <c r="H137" s="105" t="s">
        <v>5453</v>
      </c>
      <c r="I137" s="105" t="s">
        <v>5453</v>
      </c>
      <c r="J137" s="105" t="s">
        <v>5442</v>
      </c>
      <c r="K137" s="104"/>
      <c r="L137" s="104"/>
      <c r="M137" s="106" cm="1">
        <f t="array" ref="M137">SUM(N137/2)</f>
        <v>15</v>
      </c>
      <c r="N137" s="59">
        <v>30</v>
      </c>
      <c r="O137" s="59">
        <v>30</v>
      </c>
      <c r="P137" s="106"/>
      <c r="Q137" s="106"/>
      <c r="R137" s="106"/>
      <c r="S137" s="105" t="s">
        <v>5454</v>
      </c>
      <c r="T137" s="111" t="s">
        <v>58</v>
      </c>
      <c r="U137" s="51"/>
      <c r="V137" s="61"/>
      <c r="W137" s="61"/>
      <c r="X137" s="61"/>
      <c r="Y137" s="61"/>
      <c r="Z137" s="53">
        <f t="shared" si="2"/>
        <v>0</v>
      </c>
    </row>
    <row r="138" spans="1:26" ht="16" customHeight="1" x14ac:dyDescent="0.2">
      <c r="A138" s="191">
        <f>_xlfn.XLOOKUP(C138,[1]Four_Wall_Inventory_Summary!$B:$B,[1]Four_Wall_Inventory_Summary!$J:$J)</f>
        <v>108</v>
      </c>
      <c r="B138" s="109">
        <v>840490762961</v>
      </c>
      <c r="C138" s="110" t="s">
        <v>6603</v>
      </c>
      <c r="D138" s="110" t="s">
        <v>6604</v>
      </c>
      <c r="E138" s="105" t="s">
        <v>56</v>
      </c>
      <c r="F138" s="110" t="s">
        <v>5754</v>
      </c>
      <c r="G138" s="110" t="s">
        <v>67</v>
      </c>
      <c r="H138" s="105" t="s">
        <v>5453</v>
      </c>
      <c r="I138" s="105" t="s">
        <v>5453</v>
      </c>
      <c r="J138" s="105" t="s">
        <v>5442</v>
      </c>
      <c r="K138" s="104"/>
      <c r="L138" s="104"/>
      <c r="M138" s="106" cm="1">
        <f t="array" ref="M138">SUM(N138/2)</f>
        <v>15</v>
      </c>
      <c r="N138" s="59">
        <v>30</v>
      </c>
      <c r="O138" s="59">
        <v>30</v>
      </c>
      <c r="P138" s="106"/>
      <c r="Q138" s="106"/>
      <c r="R138" s="106"/>
      <c r="S138" s="105" t="s">
        <v>5454</v>
      </c>
      <c r="T138" s="111" t="s">
        <v>58</v>
      </c>
      <c r="U138" s="51"/>
      <c r="V138" s="61"/>
      <c r="W138" s="61"/>
      <c r="X138" s="61"/>
      <c r="Y138" s="61"/>
      <c r="Z138" s="53">
        <f t="shared" si="2"/>
        <v>0</v>
      </c>
    </row>
    <row r="139" spans="1:26" ht="16" customHeight="1" x14ac:dyDescent="0.2">
      <c r="A139" s="191">
        <f>_xlfn.XLOOKUP(C139,[1]Four_Wall_Inventory_Summary!$B:$B,[1]Four_Wall_Inventory_Summary!$J:$J)</f>
        <v>82</v>
      </c>
      <c r="B139" s="109">
        <v>840490762978</v>
      </c>
      <c r="C139" s="110" t="s">
        <v>6605</v>
      </c>
      <c r="D139" s="110" t="s">
        <v>6606</v>
      </c>
      <c r="E139" s="105" t="s">
        <v>56</v>
      </c>
      <c r="F139" s="110" t="s">
        <v>5754</v>
      </c>
      <c r="G139" s="110" t="s">
        <v>70</v>
      </c>
      <c r="H139" s="105" t="s">
        <v>5453</v>
      </c>
      <c r="I139" s="105" t="s">
        <v>5453</v>
      </c>
      <c r="J139" s="105" t="s">
        <v>5442</v>
      </c>
      <c r="K139" s="104"/>
      <c r="L139" s="104"/>
      <c r="M139" s="106" cm="1">
        <f t="array" ref="M139">SUM(N139/2)</f>
        <v>15</v>
      </c>
      <c r="N139" s="59">
        <v>30</v>
      </c>
      <c r="O139" s="59">
        <v>30</v>
      </c>
      <c r="P139" s="106"/>
      <c r="Q139" s="106"/>
      <c r="R139" s="106"/>
      <c r="S139" s="105" t="s">
        <v>5454</v>
      </c>
      <c r="T139" s="111" t="s">
        <v>58</v>
      </c>
      <c r="U139" s="51"/>
      <c r="V139" s="61"/>
      <c r="W139" s="61"/>
      <c r="X139" s="61"/>
      <c r="Y139" s="61"/>
      <c r="Z139" s="53">
        <f t="shared" si="2"/>
        <v>0</v>
      </c>
    </row>
    <row r="140" spans="1:26" ht="16" customHeight="1" x14ac:dyDescent="0.2">
      <c r="A140" s="191">
        <f>_xlfn.XLOOKUP(C140,[1]Four_Wall_Inventory_Summary!$B:$B,[1]Four_Wall_Inventory_Summary!$J:$J)</f>
        <v>38</v>
      </c>
      <c r="B140" s="109">
        <v>840490762985</v>
      </c>
      <c r="C140" s="110" t="s">
        <v>6607</v>
      </c>
      <c r="D140" s="110" t="s">
        <v>6608</v>
      </c>
      <c r="E140" s="105" t="s">
        <v>56</v>
      </c>
      <c r="F140" s="110" t="s">
        <v>5754</v>
      </c>
      <c r="G140" s="110" t="s">
        <v>5463</v>
      </c>
      <c r="H140" s="105" t="s">
        <v>5453</v>
      </c>
      <c r="I140" s="105" t="s">
        <v>5453</v>
      </c>
      <c r="J140" s="105" t="s">
        <v>5442</v>
      </c>
      <c r="K140" s="104"/>
      <c r="L140" s="104"/>
      <c r="M140" s="106" cm="1">
        <f t="array" ref="M140">SUM(N140/2)</f>
        <v>15</v>
      </c>
      <c r="N140" s="59">
        <v>30</v>
      </c>
      <c r="O140" s="59">
        <v>30</v>
      </c>
      <c r="P140" s="106"/>
      <c r="Q140" s="106"/>
      <c r="R140" s="106"/>
      <c r="S140" s="105" t="s">
        <v>5454</v>
      </c>
      <c r="T140" s="111" t="s">
        <v>58</v>
      </c>
      <c r="U140" s="51"/>
      <c r="V140" s="61"/>
      <c r="W140" s="61"/>
      <c r="X140" s="61"/>
      <c r="Y140" s="61"/>
      <c r="Z140" s="53">
        <f t="shared" si="2"/>
        <v>0</v>
      </c>
    </row>
    <row r="141" spans="1:26" ht="16" customHeight="1" x14ac:dyDescent="0.2">
      <c r="A141" s="191">
        <f>_xlfn.XLOOKUP(C141,[1]Four_Wall_Inventory_Summary!$B:$B,[1]Four_Wall_Inventory_Summary!$J:$J)</f>
        <v>17</v>
      </c>
      <c r="B141" s="109">
        <v>840490762992</v>
      </c>
      <c r="C141" s="110" t="s">
        <v>6609</v>
      </c>
      <c r="D141" s="110" t="s">
        <v>6610</v>
      </c>
      <c r="E141" s="105" t="s">
        <v>56</v>
      </c>
      <c r="F141" s="110" t="s">
        <v>5754</v>
      </c>
      <c r="G141" s="110" t="s">
        <v>285</v>
      </c>
      <c r="H141" s="105" t="s">
        <v>5453</v>
      </c>
      <c r="I141" s="105" t="s">
        <v>5453</v>
      </c>
      <c r="J141" s="105" t="s">
        <v>5442</v>
      </c>
      <c r="K141" s="104"/>
      <c r="L141" s="104"/>
      <c r="M141" s="106" cm="1">
        <f t="array" ref="M141">SUM(N141/2)</f>
        <v>15</v>
      </c>
      <c r="N141" s="59">
        <v>30</v>
      </c>
      <c r="O141" s="59">
        <v>30</v>
      </c>
      <c r="P141" s="106"/>
      <c r="Q141" s="106"/>
      <c r="R141" s="106"/>
      <c r="S141" s="105" t="s">
        <v>5454</v>
      </c>
      <c r="T141" s="111" t="s">
        <v>58</v>
      </c>
      <c r="U141" s="51"/>
      <c r="V141" s="61"/>
      <c r="W141" s="61"/>
      <c r="X141" s="61"/>
      <c r="Y141" s="61"/>
      <c r="Z141" s="53">
        <f t="shared" si="2"/>
        <v>0</v>
      </c>
    </row>
    <row r="142" spans="1:26" ht="16" customHeight="1" x14ac:dyDescent="0.2">
      <c r="A142" s="191">
        <f>_xlfn.XLOOKUP(C142,[1]Four_Wall_Inventory_Summary!$B:$B,[1]Four_Wall_Inventory_Summary!$J:$J)</f>
        <v>22</v>
      </c>
      <c r="B142" s="109">
        <v>840490763005</v>
      </c>
      <c r="C142" s="110" t="s">
        <v>6611</v>
      </c>
      <c r="D142" s="110" t="s">
        <v>6612</v>
      </c>
      <c r="E142" s="105" t="s">
        <v>56</v>
      </c>
      <c r="F142" s="110" t="s">
        <v>6033</v>
      </c>
      <c r="G142" s="110" t="s">
        <v>61</v>
      </c>
      <c r="H142" s="105" t="s">
        <v>5453</v>
      </c>
      <c r="I142" s="105" t="s">
        <v>5453</v>
      </c>
      <c r="J142" s="105" t="s">
        <v>5442</v>
      </c>
      <c r="K142" s="104"/>
      <c r="L142" s="104"/>
      <c r="M142" s="106" cm="1">
        <f t="array" ref="M142">SUM(N142/2)</f>
        <v>15</v>
      </c>
      <c r="N142" s="59">
        <v>30</v>
      </c>
      <c r="O142" s="59">
        <v>30</v>
      </c>
      <c r="P142" s="106"/>
      <c r="Q142" s="106"/>
      <c r="R142" s="106"/>
      <c r="S142" s="105" t="s">
        <v>5454</v>
      </c>
      <c r="T142" s="111" t="s">
        <v>58</v>
      </c>
      <c r="U142" s="51"/>
      <c r="V142" s="61"/>
      <c r="W142" s="61"/>
      <c r="X142" s="61"/>
      <c r="Y142" s="61"/>
      <c r="Z142" s="53">
        <f t="shared" si="2"/>
        <v>0</v>
      </c>
    </row>
    <row r="143" spans="1:26" ht="16" customHeight="1" x14ac:dyDescent="0.2">
      <c r="A143" s="191">
        <f>_xlfn.XLOOKUP(C143,[1]Four_Wall_Inventory_Summary!$B:$B,[1]Four_Wall_Inventory_Summary!$J:$J)</f>
        <v>39</v>
      </c>
      <c r="B143" s="109">
        <v>840490763012</v>
      </c>
      <c r="C143" s="110" t="s">
        <v>6613</v>
      </c>
      <c r="D143" s="110" t="s">
        <v>6614</v>
      </c>
      <c r="E143" s="105" t="s">
        <v>56</v>
      </c>
      <c r="F143" s="110" t="s">
        <v>6033</v>
      </c>
      <c r="G143" s="110" t="s">
        <v>64</v>
      </c>
      <c r="H143" s="105" t="s">
        <v>5453</v>
      </c>
      <c r="I143" s="105" t="s">
        <v>5453</v>
      </c>
      <c r="J143" s="105" t="s">
        <v>5442</v>
      </c>
      <c r="K143" s="104"/>
      <c r="L143" s="104"/>
      <c r="M143" s="106" cm="1">
        <f t="array" ref="M143">SUM(N143/2)</f>
        <v>30</v>
      </c>
      <c r="N143" s="59">
        <v>60</v>
      </c>
      <c r="O143" s="59">
        <v>60</v>
      </c>
      <c r="P143" s="106"/>
      <c r="Q143" s="106"/>
      <c r="R143" s="106"/>
      <c r="S143" s="105" t="s">
        <v>5454</v>
      </c>
      <c r="T143" s="111" t="s">
        <v>58</v>
      </c>
      <c r="U143" s="51"/>
      <c r="V143" s="61"/>
      <c r="W143" s="61"/>
      <c r="X143" s="61"/>
      <c r="Y143" s="61"/>
      <c r="Z143" s="53">
        <f t="shared" si="2"/>
        <v>0</v>
      </c>
    </row>
    <row r="144" spans="1:26" ht="16" customHeight="1" x14ac:dyDescent="0.2">
      <c r="A144" s="191">
        <f>_xlfn.XLOOKUP(C144,[1]Four_Wall_Inventory_Summary!$B:$B,[1]Four_Wall_Inventory_Summary!$J:$J)</f>
        <v>104</v>
      </c>
      <c r="B144" s="109">
        <v>840490763029</v>
      </c>
      <c r="C144" s="110" t="s">
        <v>6615</v>
      </c>
      <c r="D144" s="110" t="s">
        <v>6616</v>
      </c>
      <c r="E144" s="105" t="s">
        <v>56</v>
      </c>
      <c r="F144" s="110" t="s">
        <v>6033</v>
      </c>
      <c r="G144" s="110" t="s">
        <v>67</v>
      </c>
      <c r="H144" s="105" t="s">
        <v>5453</v>
      </c>
      <c r="I144" s="105" t="s">
        <v>5453</v>
      </c>
      <c r="J144" s="105" t="s">
        <v>5442</v>
      </c>
      <c r="K144" s="104"/>
      <c r="L144" s="104"/>
      <c r="M144" s="106" cm="1">
        <f t="array" ref="M144">SUM(N144/2)</f>
        <v>30</v>
      </c>
      <c r="N144" s="59">
        <v>60</v>
      </c>
      <c r="O144" s="59">
        <v>60</v>
      </c>
      <c r="P144" s="106"/>
      <c r="Q144" s="106"/>
      <c r="R144" s="106"/>
      <c r="S144" s="105" t="s">
        <v>5454</v>
      </c>
      <c r="T144" s="111" t="s">
        <v>58</v>
      </c>
      <c r="U144" s="51"/>
      <c r="V144" s="61"/>
      <c r="W144" s="61"/>
      <c r="X144" s="61"/>
      <c r="Y144" s="61"/>
      <c r="Z144" s="53">
        <f t="shared" si="2"/>
        <v>0</v>
      </c>
    </row>
    <row r="145" spans="1:26" ht="16" customHeight="1" x14ac:dyDescent="0.2">
      <c r="A145" s="191">
        <f>_xlfn.XLOOKUP(C145,[1]Four_Wall_Inventory_Summary!$B:$B,[1]Four_Wall_Inventory_Summary!$J:$J)</f>
        <v>79</v>
      </c>
      <c r="B145" s="109">
        <v>840490763036</v>
      </c>
      <c r="C145" s="110" t="s">
        <v>6617</v>
      </c>
      <c r="D145" s="110" t="s">
        <v>6618</v>
      </c>
      <c r="E145" s="105" t="s">
        <v>56</v>
      </c>
      <c r="F145" s="110" t="s">
        <v>6033</v>
      </c>
      <c r="G145" s="110" t="s">
        <v>70</v>
      </c>
      <c r="H145" s="105" t="s">
        <v>5453</v>
      </c>
      <c r="I145" s="105" t="s">
        <v>5453</v>
      </c>
      <c r="J145" s="105" t="s">
        <v>5442</v>
      </c>
      <c r="K145" s="104"/>
      <c r="L145" s="104"/>
      <c r="M145" s="106" cm="1">
        <f t="array" ref="M145">SUM(N145/2)</f>
        <v>30</v>
      </c>
      <c r="N145" s="59">
        <v>60</v>
      </c>
      <c r="O145" s="59">
        <v>60</v>
      </c>
      <c r="P145" s="106"/>
      <c r="Q145" s="106"/>
      <c r="R145" s="106"/>
      <c r="S145" s="105" t="s">
        <v>5454</v>
      </c>
      <c r="T145" s="111" t="s">
        <v>58</v>
      </c>
      <c r="U145" s="51"/>
      <c r="V145" s="61"/>
      <c r="W145" s="61"/>
      <c r="X145" s="61"/>
      <c r="Y145" s="61"/>
      <c r="Z145" s="53">
        <f t="shared" si="2"/>
        <v>0</v>
      </c>
    </row>
    <row r="146" spans="1:26" ht="16" customHeight="1" x14ac:dyDescent="0.2">
      <c r="A146" s="191">
        <f>_xlfn.XLOOKUP(C146,[1]Four_Wall_Inventory_Summary!$B:$B,[1]Four_Wall_Inventory_Summary!$J:$J)</f>
        <v>35</v>
      </c>
      <c r="B146" s="109">
        <v>840490763043</v>
      </c>
      <c r="C146" s="110" t="s">
        <v>6619</v>
      </c>
      <c r="D146" s="110" t="s">
        <v>6620</v>
      </c>
      <c r="E146" s="105" t="s">
        <v>56</v>
      </c>
      <c r="F146" s="110" t="s">
        <v>6033</v>
      </c>
      <c r="G146" s="110" t="s">
        <v>5463</v>
      </c>
      <c r="H146" s="105" t="s">
        <v>5453</v>
      </c>
      <c r="I146" s="105" t="s">
        <v>5453</v>
      </c>
      <c r="J146" s="105" t="s">
        <v>5442</v>
      </c>
      <c r="K146" s="104"/>
      <c r="L146" s="104"/>
      <c r="M146" s="106" cm="1">
        <f t="array" ref="M146">SUM(N146/2)</f>
        <v>30</v>
      </c>
      <c r="N146" s="59">
        <v>60</v>
      </c>
      <c r="O146" s="59">
        <v>60</v>
      </c>
      <c r="P146" s="106"/>
      <c r="Q146" s="106"/>
      <c r="R146" s="106"/>
      <c r="S146" s="105" t="s">
        <v>5454</v>
      </c>
      <c r="T146" s="111" t="s">
        <v>58</v>
      </c>
      <c r="U146" s="51"/>
      <c r="V146" s="61"/>
      <c r="W146" s="61"/>
      <c r="X146" s="61"/>
      <c r="Y146" s="61"/>
      <c r="Z146" s="53">
        <f t="shared" si="2"/>
        <v>0</v>
      </c>
    </row>
    <row r="147" spans="1:26" ht="16" customHeight="1" x14ac:dyDescent="0.2">
      <c r="A147" s="191">
        <f>_xlfn.XLOOKUP(C147,[1]Four_Wall_Inventory_Summary!$B:$B,[1]Four_Wall_Inventory_Summary!$J:$J)</f>
        <v>15</v>
      </c>
      <c r="B147" s="109">
        <v>840490763050</v>
      </c>
      <c r="C147" s="110" t="s">
        <v>6621</v>
      </c>
      <c r="D147" s="110" t="s">
        <v>6622</v>
      </c>
      <c r="E147" s="105" t="s">
        <v>56</v>
      </c>
      <c r="F147" s="110" t="s">
        <v>6033</v>
      </c>
      <c r="G147" s="110" t="s">
        <v>285</v>
      </c>
      <c r="H147" s="105" t="s">
        <v>5453</v>
      </c>
      <c r="I147" s="105" t="s">
        <v>5453</v>
      </c>
      <c r="J147" s="105" t="s">
        <v>5442</v>
      </c>
      <c r="K147" s="104"/>
      <c r="L147" s="104"/>
      <c r="M147" s="106" cm="1">
        <f t="array" ref="M147">SUM(N147/2)</f>
        <v>30</v>
      </c>
      <c r="N147" s="59">
        <v>60</v>
      </c>
      <c r="O147" s="59">
        <v>60</v>
      </c>
      <c r="P147" s="106"/>
      <c r="Q147" s="106"/>
      <c r="R147" s="106"/>
      <c r="S147" s="105" t="s">
        <v>5454</v>
      </c>
      <c r="T147" s="111" t="s">
        <v>58</v>
      </c>
      <c r="U147" s="51"/>
      <c r="V147" s="61"/>
      <c r="W147" s="61"/>
      <c r="X147" s="61"/>
      <c r="Y147" s="61"/>
      <c r="Z147" s="53">
        <f t="shared" si="2"/>
        <v>0</v>
      </c>
    </row>
    <row r="148" spans="1:26" ht="16" customHeight="1" x14ac:dyDescent="0.2">
      <c r="A148" s="191">
        <f>_xlfn.XLOOKUP(C148,[1]Four_Wall_Inventory_Summary!$B:$B,[1]Four_Wall_Inventory_Summary!$J:$J)</f>
        <v>27</v>
      </c>
      <c r="B148" s="109">
        <v>840490763067</v>
      </c>
      <c r="C148" s="110" t="s">
        <v>6623</v>
      </c>
      <c r="D148" s="110" t="s">
        <v>6624</v>
      </c>
      <c r="E148" s="105" t="s">
        <v>56</v>
      </c>
      <c r="F148" s="110" t="s">
        <v>6407</v>
      </c>
      <c r="G148" s="110" t="s">
        <v>61</v>
      </c>
      <c r="H148" s="105" t="s">
        <v>5453</v>
      </c>
      <c r="I148" s="105" t="s">
        <v>5453</v>
      </c>
      <c r="J148" s="105" t="s">
        <v>5442</v>
      </c>
      <c r="K148" s="104"/>
      <c r="L148" s="104"/>
      <c r="M148" s="106" cm="1">
        <f t="array" ref="M148">SUM(N148/2)</f>
        <v>30</v>
      </c>
      <c r="N148" s="59">
        <v>60</v>
      </c>
      <c r="O148" s="59">
        <v>60</v>
      </c>
      <c r="P148" s="106"/>
      <c r="Q148" s="106"/>
      <c r="R148" s="106"/>
      <c r="S148" s="105" t="s">
        <v>5454</v>
      </c>
      <c r="T148" s="111" t="s">
        <v>58</v>
      </c>
      <c r="U148" s="51"/>
      <c r="V148" s="61"/>
      <c r="W148" s="61"/>
      <c r="X148" s="61"/>
      <c r="Y148" s="61"/>
      <c r="Z148" s="53">
        <f t="shared" si="2"/>
        <v>0</v>
      </c>
    </row>
    <row r="149" spans="1:26" ht="16" customHeight="1" x14ac:dyDescent="0.2">
      <c r="A149" s="191">
        <f>_xlfn.XLOOKUP(C149,[1]Four_Wall_Inventory_Summary!$B:$B,[1]Four_Wall_Inventory_Summary!$J:$J)</f>
        <v>44</v>
      </c>
      <c r="B149" s="109">
        <v>840490763074</v>
      </c>
      <c r="C149" s="110" t="s">
        <v>6625</v>
      </c>
      <c r="D149" s="110" t="s">
        <v>6626</v>
      </c>
      <c r="E149" s="105" t="s">
        <v>56</v>
      </c>
      <c r="F149" s="110" t="s">
        <v>6407</v>
      </c>
      <c r="G149" s="110" t="s">
        <v>64</v>
      </c>
      <c r="H149" s="105" t="s">
        <v>5453</v>
      </c>
      <c r="I149" s="105" t="s">
        <v>5453</v>
      </c>
      <c r="J149" s="105" t="s">
        <v>5442</v>
      </c>
      <c r="K149" s="104"/>
      <c r="L149" s="104"/>
      <c r="M149" s="106" cm="1">
        <f t="array" ref="M149">SUM(N149/2)</f>
        <v>15</v>
      </c>
      <c r="N149" s="59">
        <v>30</v>
      </c>
      <c r="O149" s="59">
        <v>30</v>
      </c>
      <c r="P149" s="106"/>
      <c r="Q149" s="106"/>
      <c r="R149" s="106"/>
      <c r="S149" s="105" t="s">
        <v>5454</v>
      </c>
      <c r="T149" s="111" t="s">
        <v>58</v>
      </c>
      <c r="U149" s="51"/>
      <c r="V149" s="61"/>
      <c r="W149" s="61"/>
      <c r="X149" s="61"/>
      <c r="Y149" s="61"/>
      <c r="Z149" s="53">
        <f t="shared" si="2"/>
        <v>0</v>
      </c>
    </row>
    <row r="150" spans="1:26" ht="16" customHeight="1" x14ac:dyDescent="0.2">
      <c r="A150" s="191">
        <f>_xlfn.XLOOKUP(C150,[1]Four_Wall_Inventory_Summary!$B:$B,[1]Four_Wall_Inventory_Summary!$J:$J)</f>
        <v>117</v>
      </c>
      <c r="B150" s="109">
        <v>840490763081</v>
      </c>
      <c r="C150" s="110" t="s">
        <v>6627</v>
      </c>
      <c r="D150" s="110" t="s">
        <v>6628</v>
      </c>
      <c r="E150" s="105" t="s">
        <v>56</v>
      </c>
      <c r="F150" s="110" t="s">
        <v>6407</v>
      </c>
      <c r="G150" s="110" t="s">
        <v>67</v>
      </c>
      <c r="H150" s="105" t="s">
        <v>5453</v>
      </c>
      <c r="I150" s="105" t="s">
        <v>5453</v>
      </c>
      <c r="J150" s="105" t="s">
        <v>5442</v>
      </c>
      <c r="K150" s="104"/>
      <c r="L150" s="104"/>
      <c r="M150" s="106" cm="1">
        <f t="array" ref="M150">SUM(N150/2)</f>
        <v>15</v>
      </c>
      <c r="N150" s="59">
        <v>30</v>
      </c>
      <c r="O150" s="59">
        <v>30</v>
      </c>
      <c r="P150" s="106"/>
      <c r="Q150" s="106"/>
      <c r="R150" s="106"/>
      <c r="S150" s="105" t="s">
        <v>5454</v>
      </c>
      <c r="T150" s="111" t="s">
        <v>58</v>
      </c>
      <c r="U150" s="51"/>
      <c r="V150" s="61"/>
      <c r="W150" s="61"/>
      <c r="X150" s="61"/>
      <c r="Y150" s="61"/>
      <c r="Z150" s="53">
        <f t="shared" si="2"/>
        <v>0</v>
      </c>
    </row>
    <row r="151" spans="1:26" ht="16" customHeight="1" x14ac:dyDescent="0.2">
      <c r="A151" s="191">
        <f>_xlfn.XLOOKUP(C151,[1]Four_Wall_Inventory_Summary!$B:$B,[1]Four_Wall_Inventory_Summary!$J:$J)</f>
        <v>89</v>
      </c>
      <c r="B151" s="109">
        <v>840490763098</v>
      </c>
      <c r="C151" s="110" t="s">
        <v>6629</v>
      </c>
      <c r="D151" s="110" t="s">
        <v>6630</v>
      </c>
      <c r="E151" s="105" t="s">
        <v>56</v>
      </c>
      <c r="F151" s="110" t="s">
        <v>6407</v>
      </c>
      <c r="G151" s="110" t="s">
        <v>70</v>
      </c>
      <c r="H151" s="105" t="s">
        <v>5453</v>
      </c>
      <c r="I151" s="105" t="s">
        <v>5453</v>
      </c>
      <c r="J151" s="105" t="s">
        <v>5442</v>
      </c>
      <c r="K151" s="104"/>
      <c r="L151" s="104"/>
      <c r="M151" s="106" cm="1">
        <f t="array" ref="M151">SUM(N151/2)</f>
        <v>15</v>
      </c>
      <c r="N151" s="59">
        <v>30</v>
      </c>
      <c r="O151" s="59">
        <v>30</v>
      </c>
      <c r="P151" s="106"/>
      <c r="Q151" s="106"/>
      <c r="R151" s="106"/>
      <c r="S151" s="105" t="s">
        <v>5454</v>
      </c>
      <c r="T151" s="111" t="s">
        <v>58</v>
      </c>
      <c r="U151" s="51"/>
      <c r="V151" s="61"/>
      <c r="W151" s="61"/>
      <c r="X151" s="61"/>
      <c r="Y151" s="61"/>
      <c r="Z151" s="53">
        <f t="shared" si="2"/>
        <v>0</v>
      </c>
    </row>
    <row r="152" spans="1:26" ht="16" customHeight="1" x14ac:dyDescent="0.2">
      <c r="A152" s="191">
        <f>_xlfn.XLOOKUP(C152,[1]Four_Wall_Inventory_Summary!$B:$B,[1]Four_Wall_Inventory_Summary!$J:$J)</f>
        <v>41</v>
      </c>
      <c r="B152" s="109">
        <v>840490763104</v>
      </c>
      <c r="C152" s="110" t="s">
        <v>6631</v>
      </c>
      <c r="D152" s="110" t="s">
        <v>6632</v>
      </c>
      <c r="E152" s="105" t="s">
        <v>56</v>
      </c>
      <c r="F152" s="110" t="s">
        <v>6407</v>
      </c>
      <c r="G152" s="110" t="s">
        <v>5463</v>
      </c>
      <c r="H152" s="105" t="s">
        <v>5453</v>
      </c>
      <c r="I152" s="105" t="s">
        <v>5453</v>
      </c>
      <c r="J152" s="105" t="s">
        <v>5442</v>
      </c>
      <c r="K152" s="104"/>
      <c r="L152" s="104"/>
      <c r="M152" s="106" cm="1">
        <f t="array" ref="M152">SUM(N152/2)</f>
        <v>15</v>
      </c>
      <c r="N152" s="59">
        <v>30</v>
      </c>
      <c r="O152" s="59">
        <v>30</v>
      </c>
      <c r="P152" s="106"/>
      <c r="Q152" s="106"/>
      <c r="R152" s="106"/>
      <c r="S152" s="105" t="s">
        <v>5454</v>
      </c>
      <c r="T152" s="111" t="s">
        <v>58</v>
      </c>
      <c r="U152" s="51"/>
      <c r="V152" s="61"/>
      <c r="W152" s="61"/>
      <c r="X152" s="61"/>
      <c r="Y152" s="61"/>
      <c r="Z152" s="53">
        <f t="shared" si="2"/>
        <v>0</v>
      </c>
    </row>
    <row r="153" spans="1:26" ht="16" customHeight="1" x14ac:dyDescent="0.2">
      <c r="A153" s="191">
        <f>_xlfn.XLOOKUP(C153,[1]Four_Wall_Inventory_Summary!$B:$B,[1]Four_Wall_Inventory_Summary!$J:$J)</f>
        <v>18</v>
      </c>
      <c r="B153" s="109">
        <v>840490763111</v>
      </c>
      <c r="C153" s="110" t="s">
        <v>6633</v>
      </c>
      <c r="D153" s="110" t="s">
        <v>6634</v>
      </c>
      <c r="E153" s="105" t="s">
        <v>56</v>
      </c>
      <c r="F153" s="110" t="s">
        <v>6407</v>
      </c>
      <c r="G153" s="110" t="s">
        <v>285</v>
      </c>
      <c r="H153" s="105" t="s">
        <v>5453</v>
      </c>
      <c r="I153" s="105" t="s">
        <v>5453</v>
      </c>
      <c r="J153" s="105" t="s">
        <v>5442</v>
      </c>
      <c r="K153" s="104"/>
      <c r="L153" s="104"/>
      <c r="M153" s="106" cm="1">
        <f t="array" ref="M153">SUM(N153/2)</f>
        <v>15</v>
      </c>
      <c r="N153" s="59">
        <v>30</v>
      </c>
      <c r="O153" s="59">
        <v>30</v>
      </c>
      <c r="P153" s="106"/>
      <c r="Q153" s="106"/>
      <c r="R153" s="106"/>
      <c r="S153" s="105" t="s">
        <v>5454</v>
      </c>
      <c r="T153" s="111" t="s">
        <v>58</v>
      </c>
      <c r="U153" s="51"/>
      <c r="V153" s="61"/>
      <c r="W153" s="61"/>
      <c r="X153" s="61"/>
      <c r="Y153" s="61"/>
      <c r="Z153" s="53">
        <f t="shared" si="2"/>
        <v>0</v>
      </c>
    </row>
    <row r="154" spans="1:26" ht="16" customHeight="1" x14ac:dyDescent="0.2">
      <c r="A154" s="191">
        <f>_xlfn.XLOOKUP(C154,[1]Four_Wall_Inventory_Summary!$B:$B,[1]Four_Wall_Inventory_Summary!$J:$J)</f>
        <v>24</v>
      </c>
      <c r="B154" s="109">
        <v>840490763128</v>
      </c>
      <c r="C154" s="110" t="s">
        <v>6635</v>
      </c>
      <c r="D154" s="110" t="s">
        <v>6636</v>
      </c>
      <c r="E154" s="105" t="s">
        <v>56</v>
      </c>
      <c r="F154" s="110" t="s">
        <v>6637</v>
      </c>
      <c r="G154" s="110" t="s">
        <v>61</v>
      </c>
      <c r="H154" s="105" t="s">
        <v>5453</v>
      </c>
      <c r="I154" s="105" t="s">
        <v>5453</v>
      </c>
      <c r="J154" s="105" t="s">
        <v>5442</v>
      </c>
      <c r="K154" s="104"/>
      <c r="L154" s="104"/>
      <c r="M154" s="106" cm="1">
        <f t="array" ref="M154">SUM(N154/2)</f>
        <v>15</v>
      </c>
      <c r="N154" s="59">
        <v>30</v>
      </c>
      <c r="O154" s="59">
        <v>30</v>
      </c>
      <c r="P154" s="106"/>
      <c r="Q154" s="106"/>
      <c r="R154" s="106"/>
      <c r="S154" s="105" t="s">
        <v>5454</v>
      </c>
      <c r="T154" s="111" t="s">
        <v>58</v>
      </c>
      <c r="U154" s="51"/>
      <c r="V154" s="61"/>
      <c r="W154" s="61"/>
      <c r="X154" s="61"/>
      <c r="Y154" s="61"/>
      <c r="Z154" s="53">
        <f t="shared" si="2"/>
        <v>0</v>
      </c>
    </row>
    <row r="155" spans="1:26" ht="16" customHeight="1" x14ac:dyDescent="0.2">
      <c r="A155" s="191">
        <f>_xlfn.XLOOKUP(C155,[1]Four_Wall_Inventory_Summary!$B:$B,[1]Four_Wall_Inventory_Summary!$J:$J)</f>
        <v>41</v>
      </c>
      <c r="B155" s="109">
        <v>840490763135</v>
      </c>
      <c r="C155" s="110" t="s">
        <v>6638</v>
      </c>
      <c r="D155" s="110" t="s">
        <v>6639</v>
      </c>
      <c r="E155" s="105" t="s">
        <v>56</v>
      </c>
      <c r="F155" s="110" t="s">
        <v>6637</v>
      </c>
      <c r="G155" s="110" t="s">
        <v>64</v>
      </c>
      <c r="H155" s="105" t="s">
        <v>5453</v>
      </c>
      <c r="I155" s="105" t="s">
        <v>5453</v>
      </c>
      <c r="J155" s="105" t="s">
        <v>5442</v>
      </c>
      <c r="K155" s="104"/>
      <c r="L155" s="104"/>
      <c r="M155" s="106" cm="1">
        <f t="array" ref="M155">SUM(N155/2)</f>
        <v>15</v>
      </c>
      <c r="N155" s="59">
        <v>30</v>
      </c>
      <c r="O155" s="59">
        <v>30</v>
      </c>
      <c r="P155" s="106"/>
      <c r="Q155" s="106"/>
      <c r="R155" s="106"/>
      <c r="S155" s="105" t="s">
        <v>5454</v>
      </c>
      <c r="T155" s="111" t="s">
        <v>58</v>
      </c>
      <c r="U155" s="51"/>
      <c r="V155" s="61"/>
      <c r="W155" s="61"/>
      <c r="X155" s="61"/>
      <c r="Y155" s="61"/>
      <c r="Z155" s="53">
        <f t="shared" si="2"/>
        <v>0</v>
      </c>
    </row>
    <row r="156" spans="1:26" ht="16" customHeight="1" x14ac:dyDescent="0.2">
      <c r="A156" s="191">
        <f>_xlfn.XLOOKUP(C156,[1]Four_Wall_Inventory_Summary!$B:$B,[1]Four_Wall_Inventory_Summary!$J:$J)</f>
        <v>108</v>
      </c>
      <c r="B156" s="109">
        <v>840490763142</v>
      </c>
      <c r="C156" s="110" t="s">
        <v>6640</v>
      </c>
      <c r="D156" s="110" t="s">
        <v>6641</v>
      </c>
      <c r="E156" s="105" t="s">
        <v>56</v>
      </c>
      <c r="F156" s="110" t="s">
        <v>6637</v>
      </c>
      <c r="G156" s="110" t="s">
        <v>67</v>
      </c>
      <c r="H156" s="105" t="s">
        <v>5453</v>
      </c>
      <c r="I156" s="105" t="s">
        <v>5453</v>
      </c>
      <c r="J156" s="105" t="s">
        <v>5442</v>
      </c>
      <c r="K156" s="104"/>
      <c r="L156" s="104"/>
      <c r="M156" s="106" cm="1">
        <f t="array" ref="M156">SUM(N156/2)</f>
        <v>15</v>
      </c>
      <c r="N156" s="59">
        <v>30</v>
      </c>
      <c r="O156" s="59">
        <v>30</v>
      </c>
      <c r="P156" s="106"/>
      <c r="Q156" s="106"/>
      <c r="R156" s="106"/>
      <c r="S156" s="105" t="s">
        <v>5454</v>
      </c>
      <c r="T156" s="111" t="s">
        <v>58</v>
      </c>
      <c r="U156" s="51"/>
      <c r="V156" s="61"/>
      <c r="W156" s="61"/>
      <c r="X156" s="61"/>
      <c r="Y156" s="61"/>
      <c r="Z156" s="53">
        <f t="shared" si="2"/>
        <v>0</v>
      </c>
    </row>
    <row r="157" spans="1:26" ht="16" customHeight="1" x14ac:dyDescent="0.2">
      <c r="A157" s="191">
        <f>_xlfn.XLOOKUP(C157,[1]Four_Wall_Inventory_Summary!$B:$B,[1]Four_Wall_Inventory_Summary!$J:$J)</f>
        <v>84</v>
      </c>
      <c r="B157" s="109">
        <v>840490763159</v>
      </c>
      <c r="C157" s="110" t="s">
        <v>6642</v>
      </c>
      <c r="D157" s="110" t="s">
        <v>6643</v>
      </c>
      <c r="E157" s="105" t="s">
        <v>56</v>
      </c>
      <c r="F157" s="110" t="s">
        <v>6637</v>
      </c>
      <c r="G157" s="110" t="s">
        <v>70</v>
      </c>
      <c r="H157" s="105" t="s">
        <v>5453</v>
      </c>
      <c r="I157" s="105" t="s">
        <v>5453</v>
      </c>
      <c r="J157" s="105" t="s">
        <v>5442</v>
      </c>
      <c r="K157" s="104"/>
      <c r="L157" s="104"/>
      <c r="M157" s="106" cm="1">
        <f t="array" ref="M157">SUM(N157/2)</f>
        <v>15</v>
      </c>
      <c r="N157" s="59">
        <v>30</v>
      </c>
      <c r="O157" s="59">
        <v>30</v>
      </c>
      <c r="P157" s="106"/>
      <c r="Q157" s="106"/>
      <c r="R157" s="106"/>
      <c r="S157" s="105" t="s">
        <v>5454</v>
      </c>
      <c r="T157" s="111" t="s">
        <v>58</v>
      </c>
      <c r="U157" s="51"/>
      <c r="V157" s="61"/>
      <c r="W157" s="61"/>
      <c r="X157" s="61"/>
      <c r="Y157" s="61"/>
      <c r="Z157" s="53">
        <f t="shared" si="2"/>
        <v>0</v>
      </c>
    </row>
    <row r="158" spans="1:26" ht="16" customHeight="1" x14ac:dyDescent="0.2">
      <c r="A158" s="191">
        <f>_xlfn.XLOOKUP(C158,[1]Four_Wall_Inventory_Summary!$B:$B,[1]Four_Wall_Inventory_Summary!$J:$J)</f>
        <v>38</v>
      </c>
      <c r="B158" s="109">
        <v>840490763166</v>
      </c>
      <c r="C158" s="110" t="s">
        <v>6644</v>
      </c>
      <c r="D158" s="110" t="s">
        <v>6645</v>
      </c>
      <c r="E158" s="105" t="s">
        <v>56</v>
      </c>
      <c r="F158" s="110" t="s">
        <v>6637</v>
      </c>
      <c r="G158" s="110" t="s">
        <v>5463</v>
      </c>
      <c r="H158" s="105" t="s">
        <v>5453</v>
      </c>
      <c r="I158" s="105" t="s">
        <v>5453</v>
      </c>
      <c r="J158" s="105" t="s">
        <v>5442</v>
      </c>
      <c r="K158" s="104"/>
      <c r="L158" s="104"/>
      <c r="M158" s="106" cm="1">
        <f t="array" ref="M158">SUM(N158/2)</f>
        <v>15</v>
      </c>
      <c r="N158" s="59">
        <v>30</v>
      </c>
      <c r="O158" s="59">
        <v>30</v>
      </c>
      <c r="P158" s="106"/>
      <c r="Q158" s="106"/>
      <c r="R158" s="106"/>
      <c r="S158" s="105" t="s">
        <v>5454</v>
      </c>
      <c r="T158" s="111" t="s">
        <v>58</v>
      </c>
      <c r="U158" s="51"/>
      <c r="V158" s="61"/>
      <c r="W158" s="61"/>
      <c r="X158" s="61"/>
      <c r="Y158" s="61"/>
      <c r="Z158" s="53">
        <f t="shared" si="2"/>
        <v>0</v>
      </c>
    </row>
    <row r="159" spans="1:26" ht="16" customHeight="1" x14ac:dyDescent="0.2">
      <c r="A159" s="191">
        <f>_xlfn.XLOOKUP(C159,[1]Four_Wall_Inventory_Summary!$B:$B,[1]Four_Wall_Inventory_Summary!$J:$J)</f>
        <v>13</v>
      </c>
      <c r="B159" s="109">
        <v>840490763173</v>
      </c>
      <c r="C159" s="110" t="s">
        <v>6646</v>
      </c>
      <c r="D159" s="110" t="s">
        <v>6647</v>
      </c>
      <c r="E159" s="105" t="s">
        <v>56</v>
      </c>
      <c r="F159" s="110" t="s">
        <v>6637</v>
      </c>
      <c r="G159" s="110" t="s">
        <v>285</v>
      </c>
      <c r="H159" s="105" t="s">
        <v>5453</v>
      </c>
      <c r="I159" s="105" t="s">
        <v>5453</v>
      </c>
      <c r="J159" s="105" t="s">
        <v>5442</v>
      </c>
      <c r="K159" s="104"/>
      <c r="L159" s="104"/>
      <c r="M159" s="106" cm="1">
        <f t="array" ref="M159">SUM(N159/2)</f>
        <v>15</v>
      </c>
      <c r="N159" s="59">
        <v>30</v>
      </c>
      <c r="O159" s="59">
        <v>30</v>
      </c>
      <c r="P159" s="106"/>
      <c r="Q159" s="106"/>
      <c r="R159" s="106"/>
      <c r="S159" s="105" t="s">
        <v>5454</v>
      </c>
      <c r="T159" s="111" t="s">
        <v>58</v>
      </c>
      <c r="U159" s="51"/>
      <c r="V159" s="61"/>
      <c r="W159" s="61"/>
      <c r="X159" s="61"/>
      <c r="Y159" s="61"/>
      <c r="Z159" s="53">
        <f t="shared" si="2"/>
        <v>0</v>
      </c>
    </row>
    <row r="160" spans="1:26" ht="16" customHeight="1" x14ac:dyDescent="0.2">
      <c r="A160" s="191">
        <f>_xlfn.XLOOKUP(C160,[1]Four_Wall_Inventory_Summary!$B:$B,[1]Four_Wall_Inventory_Summary!$J:$J)</f>
        <v>28</v>
      </c>
      <c r="B160" s="109">
        <v>840490763180</v>
      </c>
      <c r="C160" s="110" t="s">
        <v>6648</v>
      </c>
      <c r="D160" s="110" t="s">
        <v>6649</v>
      </c>
      <c r="E160" s="105" t="s">
        <v>56</v>
      </c>
      <c r="F160" s="110" t="s">
        <v>5767</v>
      </c>
      <c r="G160" s="110" t="s">
        <v>61</v>
      </c>
      <c r="H160" s="105" t="s">
        <v>5453</v>
      </c>
      <c r="I160" s="105" t="s">
        <v>5453</v>
      </c>
      <c r="J160" s="105" t="s">
        <v>5442</v>
      </c>
      <c r="K160" s="104"/>
      <c r="L160" s="104"/>
      <c r="M160" s="106" cm="1">
        <f t="array" ref="M160">SUM(N160/2)</f>
        <v>15</v>
      </c>
      <c r="N160" s="59">
        <v>30</v>
      </c>
      <c r="O160" s="59">
        <v>30</v>
      </c>
      <c r="P160" s="106"/>
      <c r="Q160" s="106"/>
      <c r="R160" s="106"/>
      <c r="S160" s="105" t="s">
        <v>5454</v>
      </c>
      <c r="T160" s="111" t="s">
        <v>58</v>
      </c>
      <c r="U160" s="51"/>
      <c r="V160" s="61"/>
      <c r="W160" s="61"/>
      <c r="X160" s="61"/>
      <c r="Y160" s="61"/>
      <c r="Z160" s="53">
        <f t="shared" si="2"/>
        <v>0</v>
      </c>
    </row>
    <row r="161" spans="1:26" ht="16" customHeight="1" x14ac:dyDescent="0.2">
      <c r="A161" s="191">
        <f>_xlfn.XLOOKUP(C161,[1]Four_Wall_Inventory_Summary!$B:$B,[1]Four_Wall_Inventory_Summary!$J:$J)</f>
        <v>47</v>
      </c>
      <c r="B161" s="109">
        <v>840490763197</v>
      </c>
      <c r="C161" s="110" t="s">
        <v>6650</v>
      </c>
      <c r="D161" s="110" t="s">
        <v>6651</v>
      </c>
      <c r="E161" s="105" t="s">
        <v>56</v>
      </c>
      <c r="F161" s="110" t="s">
        <v>5767</v>
      </c>
      <c r="G161" s="110" t="s">
        <v>64</v>
      </c>
      <c r="H161" s="105" t="s">
        <v>5453</v>
      </c>
      <c r="I161" s="105" t="s">
        <v>5453</v>
      </c>
      <c r="J161" s="105" t="s">
        <v>5442</v>
      </c>
      <c r="K161" s="104"/>
      <c r="L161" s="104"/>
      <c r="M161" s="106" cm="1">
        <f t="array" ref="M161">SUM(N161/2)</f>
        <v>30</v>
      </c>
      <c r="N161" s="59">
        <v>60</v>
      </c>
      <c r="O161" s="59">
        <v>60</v>
      </c>
      <c r="P161" s="106"/>
      <c r="Q161" s="106"/>
      <c r="R161" s="106"/>
      <c r="S161" s="105" t="s">
        <v>5454</v>
      </c>
      <c r="T161" s="111" t="s">
        <v>58</v>
      </c>
      <c r="U161" s="51"/>
      <c r="V161" s="61"/>
      <c r="W161" s="61"/>
      <c r="X161" s="61"/>
      <c r="Y161" s="61"/>
      <c r="Z161" s="53">
        <f t="shared" si="2"/>
        <v>0</v>
      </c>
    </row>
    <row r="162" spans="1:26" ht="16" customHeight="1" x14ac:dyDescent="0.2">
      <c r="A162" s="191">
        <f>_xlfn.XLOOKUP(C162,[1]Four_Wall_Inventory_Summary!$B:$B,[1]Four_Wall_Inventory_Summary!$J:$J)</f>
        <v>128</v>
      </c>
      <c r="B162" s="109">
        <v>840490763203</v>
      </c>
      <c r="C162" s="110" t="s">
        <v>6652</v>
      </c>
      <c r="D162" s="110" t="s">
        <v>6653</v>
      </c>
      <c r="E162" s="105" t="s">
        <v>56</v>
      </c>
      <c r="F162" s="110" t="s">
        <v>5767</v>
      </c>
      <c r="G162" s="110" t="s">
        <v>67</v>
      </c>
      <c r="H162" s="105" t="s">
        <v>5453</v>
      </c>
      <c r="I162" s="105" t="s">
        <v>5453</v>
      </c>
      <c r="J162" s="105" t="s">
        <v>5442</v>
      </c>
      <c r="K162" s="104"/>
      <c r="L162" s="104"/>
      <c r="M162" s="106" cm="1">
        <f t="array" ref="M162">SUM(N162/2)</f>
        <v>30</v>
      </c>
      <c r="N162" s="59">
        <v>60</v>
      </c>
      <c r="O162" s="59">
        <v>60</v>
      </c>
      <c r="P162" s="106"/>
      <c r="Q162" s="106"/>
      <c r="R162" s="106"/>
      <c r="S162" s="105" t="s">
        <v>5454</v>
      </c>
      <c r="T162" s="111" t="s">
        <v>58</v>
      </c>
      <c r="U162" s="51"/>
      <c r="V162" s="61"/>
      <c r="W162" s="61"/>
      <c r="X162" s="61"/>
      <c r="Y162" s="61"/>
      <c r="Z162" s="53">
        <f t="shared" si="2"/>
        <v>0</v>
      </c>
    </row>
    <row r="163" spans="1:26" ht="16" customHeight="1" x14ac:dyDescent="0.2">
      <c r="A163" s="191">
        <f>_xlfn.XLOOKUP(C163,[1]Four_Wall_Inventory_Summary!$B:$B,[1]Four_Wall_Inventory_Summary!$J:$J)</f>
        <v>99</v>
      </c>
      <c r="B163" s="109">
        <v>840490763210</v>
      </c>
      <c r="C163" s="110" t="s">
        <v>6654</v>
      </c>
      <c r="D163" s="110" t="s">
        <v>6655</v>
      </c>
      <c r="E163" s="105" t="s">
        <v>56</v>
      </c>
      <c r="F163" s="110" t="s">
        <v>5767</v>
      </c>
      <c r="G163" s="110" t="s">
        <v>70</v>
      </c>
      <c r="H163" s="105" t="s">
        <v>5453</v>
      </c>
      <c r="I163" s="105" t="s">
        <v>5453</v>
      </c>
      <c r="J163" s="105" t="s">
        <v>5442</v>
      </c>
      <c r="K163" s="104"/>
      <c r="L163" s="104"/>
      <c r="M163" s="106" cm="1">
        <f t="array" ref="M163">SUM(N163/2)</f>
        <v>30</v>
      </c>
      <c r="N163" s="59">
        <v>60</v>
      </c>
      <c r="O163" s="59">
        <v>60</v>
      </c>
      <c r="P163" s="106"/>
      <c r="Q163" s="106"/>
      <c r="R163" s="106"/>
      <c r="S163" s="105" t="s">
        <v>5454</v>
      </c>
      <c r="T163" s="111" t="s">
        <v>58</v>
      </c>
      <c r="U163" s="51"/>
      <c r="V163" s="61"/>
      <c r="W163" s="61"/>
      <c r="X163" s="61"/>
      <c r="Y163" s="61"/>
      <c r="Z163" s="53">
        <f t="shared" si="2"/>
        <v>0</v>
      </c>
    </row>
    <row r="164" spans="1:26" ht="16" customHeight="1" x14ac:dyDescent="0.2">
      <c r="A164" s="191">
        <f>_xlfn.XLOOKUP(C164,[1]Four_Wall_Inventory_Summary!$B:$B,[1]Four_Wall_Inventory_Summary!$J:$J)</f>
        <v>45</v>
      </c>
      <c r="B164" s="109">
        <v>840490763227</v>
      </c>
      <c r="C164" s="110" t="s">
        <v>6656</v>
      </c>
      <c r="D164" s="110" t="s">
        <v>6657</v>
      </c>
      <c r="E164" s="105" t="s">
        <v>56</v>
      </c>
      <c r="F164" s="110" t="s">
        <v>5767</v>
      </c>
      <c r="G164" s="110" t="s">
        <v>5463</v>
      </c>
      <c r="H164" s="105" t="s">
        <v>5453</v>
      </c>
      <c r="I164" s="105" t="s">
        <v>5453</v>
      </c>
      <c r="J164" s="105" t="s">
        <v>5442</v>
      </c>
      <c r="K164" s="104"/>
      <c r="L164" s="104"/>
      <c r="M164" s="106" cm="1">
        <f t="array" ref="M164">SUM(N164/2)</f>
        <v>30</v>
      </c>
      <c r="N164" s="59">
        <v>60</v>
      </c>
      <c r="O164" s="59">
        <v>60</v>
      </c>
      <c r="P164" s="106"/>
      <c r="Q164" s="106"/>
      <c r="R164" s="106"/>
      <c r="S164" s="105" t="s">
        <v>5454</v>
      </c>
      <c r="T164" s="111" t="s">
        <v>58</v>
      </c>
      <c r="U164" s="51"/>
      <c r="V164" s="61"/>
      <c r="W164" s="61"/>
      <c r="X164" s="61"/>
      <c r="Y164" s="61"/>
      <c r="Z164" s="53">
        <f t="shared" si="2"/>
        <v>0</v>
      </c>
    </row>
    <row r="165" spans="1:26" ht="16" customHeight="1" x14ac:dyDescent="0.2">
      <c r="A165" s="191">
        <f>_xlfn.XLOOKUP(C165,[1]Four_Wall_Inventory_Summary!$B:$B,[1]Four_Wall_Inventory_Summary!$J:$J)</f>
        <v>18</v>
      </c>
      <c r="B165" s="109">
        <v>840490763234</v>
      </c>
      <c r="C165" s="110" t="s">
        <v>6658</v>
      </c>
      <c r="D165" s="110" t="s">
        <v>6659</v>
      </c>
      <c r="E165" s="105" t="s">
        <v>56</v>
      </c>
      <c r="F165" s="110" t="s">
        <v>5767</v>
      </c>
      <c r="G165" s="110" t="s">
        <v>285</v>
      </c>
      <c r="H165" s="105" t="s">
        <v>5453</v>
      </c>
      <c r="I165" s="105" t="s">
        <v>5453</v>
      </c>
      <c r="J165" s="105" t="s">
        <v>5442</v>
      </c>
      <c r="K165" s="104"/>
      <c r="L165" s="104"/>
      <c r="M165" s="106" cm="1">
        <f t="array" ref="M165">SUM(N165/2)</f>
        <v>30</v>
      </c>
      <c r="N165" s="59">
        <v>60</v>
      </c>
      <c r="O165" s="59">
        <v>60</v>
      </c>
      <c r="P165" s="106"/>
      <c r="Q165" s="106"/>
      <c r="R165" s="106"/>
      <c r="S165" s="105" t="s">
        <v>5454</v>
      </c>
      <c r="T165" s="111" t="s">
        <v>58</v>
      </c>
      <c r="U165" s="51"/>
      <c r="V165" s="61"/>
      <c r="W165" s="61"/>
      <c r="X165" s="61"/>
      <c r="Y165" s="61"/>
      <c r="Z165" s="53">
        <f t="shared" si="2"/>
        <v>0</v>
      </c>
    </row>
    <row r="166" spans="1:26" ht="16" customHeight="1" x14ac:dyDescent="0.2">
      <c r="A166" s="191">
        <f>_xlfn.XLOOKUP(C166,[1]Four_Wall_Inventory_Summary!$B:$B,[1]Four_Wall_Inventory_Summary!$J:$J)</f>
        <v>26</v>
      </c>
      <c r="B166" s="109">
        <v>840490763241</v>
      </c>
      <c r="C166" s="110" t="s">
        <v>6660</v>
      </c>
      <c r="D166" s="110" t="s">
        <v>6661</v>
      </c>
      <c r="E166" s="105" t="s">
        <v>56</v>
      </c>
      <c r="F166" s="110" t="s">
        <v>5767</v>
      </c>
      <c r="G166" s="110" t="s">
        <v>61</v>
      </c>
      <c r="H166" s="105" t="s">
        <v>5453</v>
      </c>
      <c r="I166" s="105" t="s">
        <v>5453</v>
      </c>
      <c r="J166" s="105" t="s">
        <v>5442</v>
      </c>
      <c r="K166" s="104"/>
      <c r="L166" s="104"/>
      <c r="M166" s="106" cm="1">
        <f t="array" ref="M166">SUM(N166/2)</f>
        <v>30</v>
      </c>
      <c r="N166" s="59">
        <v>60</v>
      </c>
      <c r="O166" s="59">
        <v>60</v>
      </c>
      <c r="P166" s="106"/>
      <c r="Q166" s="106"/>
      <c r="R166" s="106"/>
      <c r="S166" s="105" t="s">
        <v>5454</v>
      </c>
      <c r="T166" s="111" t="s">
        <v>58</v>
      </c>
      <c r="U166" s="51"/>
      <c r="V166" s="61"/>
      <c r="W166" s="61"/>
      <c r="X166" s="61"/>
      <c r="Y166" s="61"/>
      <c r="Z166" s="53">
        <f t="shared" si="2"/>
        <v>0</v>
      </c>
    </row>
    <row r="167" spans="1:26" ht="16" customHeight="1" x14ac:dyDescent="0.2">
      <c r="A167" s="191">
        <f>_xlfn.XLOOKUP(C167,[1]Four_Wall_Inventory_Summary!$B:$B,[1]Four_Wall_Inventory_Summary!$J:$J)</f>
        <v>43</v>
      </c>
      <c r="B167" s="109">
        <v>840490763258</v>
      </c>
      <c r="C167" s="110" t="s">
        <v>6662</v>
      </c>
      <c r="D167" s="110" t="s">
        <v>6663</v>
      </c>
      <c r="E167" s="105" t="s">
        <v>56</v>
      </c>
      <c r="F167" s="110" t="s">
        <v>5767</v>
      </c>
      <c r="G167" s="110" t="s">
        <v>64</v>
      </c>
      <c r="H167" s="105" t="s">
        <v>5453</v>
      </c>
      <c r="I167" s="105" t="s">
        <v>5453</v>
      </c>
      <c r="J167" s="105" t="s">
        <v>5442</v>
      </c>
      <c r="K167" s="104"/>
      <c r="L167" s="104"/>
      <c r="M167" s="106" cm="1">
        <f t="array" ref="M167">SUM(N167/2)</f>
        <v>15</v>
      </c>
      <c r="N167" s="59">
        <v>30</v>
      </c>
      <c r="O167" s="59">
        <v>30</v>
      </c>
      <c r="P167" s="106"/>
      <c r="Q167" s="106"/>
      <c r="R167" s="106"/>
      <c r="S167" s="105" t="s">
        <v>5454</v>
      </c>
      <c r="T167" s="111" t="s">
        <v>58</v>
      </c>
      <c r="U167" s="51"/>
      <c r="V167" s="61"/>
      <c r="W167" s="61"/>
      <c r="X167" s="61"/>
      <c r="Y167" s="61"/>
      <c r="Z167" s="53">
        <f t="shared" si="2"/>
        <v>0</v>
      </c>
    </row>
    <row r="168" spans="1:26" ht="16" customHeight="1" x14ac:dyDescent="0.2">
      <c r="A168" s="191">
        <f>_xlfn.XLOOKUP(C168,[1]Four_Wall_Inventory_Summary!$B:$B,[1]Four_Wall_Inventory_Summary!$J:$J)</f>
        <v>117</v>
      </c>
      <c r="B168" s="109">
        <v>840490763265</v>
      </c>
      <c r="C168" s="110" t="s">
        <v>6664</v>
      </c>
      <c r="D168" s="110" t="s">
        <v>6665</v>
      </c>
      <c r="E168" s="105" t="s">
        <v>56</v>
      </c>
      <c r="F168" s="110" t="s">
        <v>5767</v>
      </c>
      <c r="G168" s="110" t="s">
        <v>67</v>
      </c>
      <c r="H168" s="105" t="s">
        <v>5453</v>
      </c>
      <c r="I168" s="105" t="s">
        <v>5453</v>
      </c>
      <c r="J168" s="105" t="s">
        <v>5442</v>
      </c>
      <c r="K168" s="104"/>
      <c r="L168" s="104"/>
      <c r="M168" s="106" cm="1">
        <f t="array" ref="M168">SUM(N168/2)</f>
        <v>15</v>
      </c>
      <c r="N168" s="59">
        <v>30</v>
      </c>
      <c r="O168" s="59">
        <v>30</v>
      </c>
      <c r="P168" s="106"/>
      <c r="Q168" s="106"/>
      <c r="R168" s="106"/>
      <c r="S168" s="105" t="s">
        <v>5454</v>
      </c>
      <c r="T168" s="111" t="s">
        <v>58</v>
      </c>
      <c r="U168" s="51"/>
      <c r="V168" s="61"/>
      <c r="W168" s="61"/>
      <c r="X168" s="61"/>
      <c r="Y168" s="61"/>
      <c r="Z168" s="53">
        <f t="shared" si="2"/>
        <v>0</v>
      </c>
    </row>
    <row r="169" spans="1:26" ht="16" customHeight="1" x14ac:dyDescent="0.2">
      <c r="A169" s="191">
        <f>_xlfn.XLOOKUP(C169,[1]Four_Wall_Inventory_Summary!$B:$B,[1]Four_Wall_Inventory_Summary!$J:$J)</f>
        <v>91</v>
      </c>
      <c r="B169" s="109">
        <v>840490763272</v>
      </c>
      <c r="C169" s="110" t="s">
        <v>6666</v>
      </c>
      <c r="D169" s="110" t="s">
        <v>6667</v>
      </c>
      <c r="E169" s="105" t="s">
        <v>56</v>
      </c>
      <c r="F169" s="110" t="s">
        <v>5767</v>
      </c>
      <c r="G169" s="110" t="s">
        <v>70</v>
      </c>
      <c r="H169" s="105" t="s">
        <v>5453</v>
      </c>
      <c r="I169" s="105" t="s">
        <v>5453</v>
      </c>
      <c r="J169" s="105" t="s">
        <v>5442</v>
      </c>
      <c r="K169" s="104"/>
      <c r="L169" s="104"/>
      <c r="M169" s="106" cm="1">
        <f t="array" ref="M169">SUM(N169/2)</f>
        <v>15</v>
      </c>
      <c r="N169" s="59">
        <v>30</v>
      </c>
      <c r="O169" s="59">
        <v>30</v>
      </c>
      <c r="P169" s="106"/>
      <c r="Q169" s="106"/>
      <c r="R169" s="106"/>
      <c r="S169" s="105" t="s">
        <v>5454</v>
      </c>
      <c r="T169" s="111" t="s">
        <v>58</v>
      </c>
      <c r="U169" s="51"/>
      <c r="V169" s="61"/>
      <c r="W169" s="61"/>
      <c r="X169" s="61"/>
      <c r="Y169" s="61"/>
      <c r="Z169" s="53">
        <f t="shared" si="2"/>
        <v>0</v>
      </c>
    </row>
    <row r="170" spans="1:26" ht="16" customHeight="1" x14ac:dyDescent="0.2">
      <c r="A170" s="191">
        <f>_xlfn.XLOOKUP(C170,[1]Four_Wall_Inventory_Summary!$B:$B,[1]Four_Wall_Inventory_Summary!$J:$J)</f>
        <v>40</v>
      </c>
      <c r="B170" s="109">
        <v>840490763289</v>
      </c>
      <c r="C170" s="110" t="s">
        <v>6668</v>
      </c>
      <c r="D170" s="110" t="s">
        <v>6669</v>
      </c>
      <c r="E170" s="105" t="s">
        <v>56</v>
      </c>
      <c r="F170" s="110" t="s">
        <v>5767</v>
      </c>
      <c r="G170" s="110" t="s">
        <v>5463</v>
      </c>
      <c r="H170" s="105" t="s">
        <v>5453</v>
      </c>
      <c r="I170" s="105" t="s">
        <v>5453</v>
      </c>
      <c r="J170" s="105" t="s">
        <v>5442</v>
      </c>
      <c r="K170" s="104"/>
      <c r="L170" s="104"/>
      <c r="M170" s="106" cm="1">
        <f t="array" ref="M170">SUM(N170/2)</f>
        <v>15</v>
      </c>
      <c r="N170" s="59">
        <v>30</v>
      </c>
      <c r="O170" s="59">
        <v>30</v>
      </c>
      <c r="P170" s="106"/>
      <c r="Q170" s="106"/>
      <c r="R170" s="106"/>
      <c r="S170" s="105" t="s">
        <v>5454</v>
      </c>
      <c r="T170" s="111" t="s">
        <v>58</v>
      </c>
      <c r="U170" s="51"/>
      <c r="V170" s="61"/>
      <c r="W170" s="61"/>
      <c r="X170" s="61"/>
      <c r="Y170" s="61"/>
      <c r="Z170" s="53">
        <f t="shared" si="2"/>
        <v>0</v>
      </c>
    </row>
    <row r="171" spans="1:26" ht="16" customHeight="1" x14ac:dyDescent="0.2">
      <c r="A171" s="191">
        <f>_xlfn.XLOOKUP(C171,[1]Four_Wall_Inventory_Summary!$B:$B,[1]Four_Wall_Inventory_Summary!$J:$J)</f>
        <v>14</v>
      </c>
      <c r="B171" s="109">
        <v>840490763296</v>
      </c>
      <c r="C171" s="110" t="s">
        <v>6670</v>
      </c>
      <c r="D171" s="110" t="s">
        <v>6671</v>
      </c>
      <c r="E171" s="105" t="s">
        <v>56</v>
      </c>
      <c r="F171" s="110" t="s">
        <v>5767</v>
      </c>
      <c r="G171" s="110" t="s">
        <v>285</v>
      </c>
      <c r="H171" s="105" t="s">
        <v>5453</v>
      </c>
      <c r="I171" s="105" t="s">
        <v>5453</v>
      </c>
      <c r="J171" s="105" t="s">
        <v>5442</v>
      </c>
      <c r="K171" s="104"/>
      <c r="L171" s="104"/>
      <c r="M171" s="106" cm="1">
        <f t="array" ref="M171">SUM(N171/2)</f>
        <v>15</v>
      </c>
      <c r="N171" s="59">
        <v>30</v>
      </c>
      <c r="O171" s="59">
        <v>30</v>
      </c>
      <c r="P171" s="106"/>
      <c r="Q171" s="106"/>
      <c r="R171" s="106"/>
      <c r="S171" s="105" t="s">
        <v>5454</v>
      </c>
      <c r="T171" s="111" t="s">
        <v>58</v>
      </c>
      <c r="U171" s="51"/>
      <c r="V171" s="61"/>
      <c r="W171" s="61"/>
      <c r="X171" s="61"/>
      <c r="Y171" s="61"/>
      <c r="Z171" s="53">
        <f t="shared" si="2"/>
        <v>0</v>
      </c>
    </row>
    <row r="172" spans="1:26" ht="16" customHeight="1" x14ac:dyDescent="0.2">
      <c r="A172" s="191">
        <f>_xlfn.XLOOKUP(C172,[1]Four_Wall_Inventory_Summary!$B:$B,[1]Four_Wall_Inventory_Summary!$J:$J)</f>
        <v>24</v>
      </c>
      <c r="B172" s="109">
        <v>840490763302</v>
      </c>
      <c r="C172" s="110" t="s">
        <v>6672</v>
      </c>
      <c r="D172" s="110" t="s">
        <v>6673</v>
      </c>
      <c r="E172" s="105" t="s">
        <v>56</v>
      </c>
      <c r="F172" s="110" t="s">
        <v>6351</v>
      </c>
      <c r="G172" s="110" t="s">
        <v>61</v>
      </c>
      <c r="H172" s="105" t="s">
        <v>5453</v>
      </c>
      <c r="I172" s="105" t="s">
        <v>5453</v>
      </c>
      <c r="J172" s="105" t="s">
        <v>5442</v>
      </c>
      <c r="K172" s="104"/>
      <c r="L172" s="104"/>
      <c r="M172" s="106" cm="1">
        <f t="array" ref="M172">SUM(N172/2)</f>
        <v>15</v>
      </c>
      <c r="N172" s="59">
        <v>30</v>
      </c>
      <c r="O172" s="59">
        <v>30</v>
      </c>
      <c r="P172" s="106"/>
      <c r="Q172" s="106"/>
      <c r="R172" s="106"/>
      <c r="S172" s="105" t="s">
        <v>5454</v>
      </c>
      <c r="T172" s="111" t="s">
        <v>58</v>
      </c>
      <c r="U172" s="51"/>
      <c r="V172" s="61"/>
      <c r="W172" s="61"/>
      <c r="X172" s="61"/>
      <c r="Y172" s="61"/>
      <c r="Z172" s="53">
        <f t="shared" si="2"/>
        <v>0</v>
      </c>
    </row>
    <row r="173" spans="1:26" ht="16" customHeight="1" x14ac:dyDescent="0.2">
      <c r="A173" s="191">
        <f>_xlfn.XLOOKUP(C173,[1]Four_Wall_Inventory_Summary!$B:$B,[1]Four_Wall_Inventory_Summary!$J:$J)</f>
        <v>41</v>
      </c>
      <c r="B173" s="109">
        <v>840490763319</v>
      </c>
      <c r="C173" s="110" t="s">
        <v>6674</v>
      </c>
      <c r="D173" s="110" t="s">
        <v>6675</v>
      </c>
      <c r="E173" s="105" t="s">
        <v>56</v>
      </c>
      <c r="F173" s="110" t="s">
        <v>6351</v>
      </c>
      <c r="G173" s="110" t="s">
        <v>64</v>
      </c>
      <c r="H173" s="105" t="s">
        <v>5453</v>
      </c>
      <c r="I173" s="105" t="s">
        <v>5453</v>
      </c>
      <c r="J173" s="105" t="s">
        <v>5442</v>
      </c>
      <c r="K173" s="104"/>
      <c r="L173" s="104"/>
      <c r="M173" s="106" cm="1">
        <f t="array" ref="M173">SUM(N173/2)</f>
        <v>15</v>
      </c>
      <c r="N173" s="59">
        <v>30</v>
      </c>
      <c r="O173" s="59">
        <v>30</v>
      </c>
      <c r="P173" s="106"/>
      <c r="Q173" s="106"/>
      <c r="R173" s="106"/>
      <c r="S173" s="105" t="s">
        <v>5454</v>
      </c>
      <c r="T173" s="111" t="s">
        <v>58</v>
      </c>
      <c r="U173" s="51"/>
      <c r="V173" s="61"/>
      <c r="W173" s="61"/>
      <c r="X173" s="61"/>
      <c r="Y173" s="61"/>
      <c r="Z173" s="53">
        <f t="shared" si="2"/>
        <v>0</v>
      </c>
    </row>
    <row r="174" spans="1:26" ht="16" customHeight="1" x14ac:dyDescent="0.2">
      <c r="A174" s="191">
        <f>_xlfn.XLOOKUP(C174,[1]Four_Wall_Inventory_Summary!$B:$B,[1]Four_Wall_Inventory_Summary!$J:$J)</f>
        <v>108</v>
      </c>
      <c r="B174" s="109">
        <v>840490763326</v>
      </c>
      <c r="C174" s="110" t="s">
        <v>6676</v>
      </c>
      <c r="D174" s="110" t="s">
        <v>6677</v>
      </c>
      <c r="E174" s="105" t="s">
        <v>56</v>
      </c>
      <c r="F174" s="110" t="s">
        <v>6351</v>
      </c>
      <c r="G174" s="110" t="s">
        <v>67</v>
      </c>
      <c r="H174" s="105" t="s">
        <v>5453</v>
      </c>
      <c r="I174" s="105" t="s">
        <v>5453</v>
      </c>
      <c r="J174" s="105" t="s">
        <v>5442</v>
      </c>
      <c r="K174" s="104"/>
      <c r="L174" s="104"/>
      <c r="M174" s="106" cm="1">
        <f t="array" ref="M174">SUM(N174/2)</f>
        <v>15</v>
      </c>
      <c r="N174" s="59">
        <v>30</v>
      </c>
      <c r="O174" s="59">
        <v>30</v>
      </c>
      <c r="P174" s="106"/>
      <c r="Q174" s="106"/>
      <c r="R174" s="106"/>
      <c r="S174" s="105" t="s">
        <v>5454</v>
      </c>
      <c r="T174" s="111" t="s">
        <v>58</v>
      </c>
      <c r="U174" s="51"/>
      <c r="V174" s="61"/>
      <c r="W174" s="61"/>
      <c r="X174" s="61"/>
      <c r="Y174" s="61"/>
      <c r="Z174" s="53">
        <f t="shared" si="2"/>
        <v>0</v>
      </c>
    </row>
    <row r="175" spans="1:26" ht="16" customHeight="1" x14ac:dyDescent="0.2">
      <c r="A175" s="191">
        <f>_xlfn.XLOOKUP(C175,[1]Four_Wall_Inventory_Summary!$B:$B,[1]Four_Wall_Inventory_Summary!$J:$J)</f>
        <v>82</v>
      </c>
      <c r="B175" s="109">
        <v>840490763333</v>
      </c>
      <c r="C175" s="110" t="s">
        <v>6678</v>
      </c>
      <c r="D175" s="110" t="s">
        <v>6679</v>
      </c>
      <c r="E175" s="105" t="s">
        <v>56</v>
      </c>
      <c r="F175" s="110" t="s">
        <v>6351</v>
      </c>
      <c r="G175" s="110" t="s">
        <v>70</v>
      </c>
      <c r="H175" s="105" t="s">
        <v>5453</v>
      </c>
      <c r="I175" s="105" t="s">
        <v>5453</v>
      </c>
      <c r="J175" s="105" t="s">
        <v>5442</v>
      </c>
      <c r="K175" s="104"/>
      <c r="L175" s="104"/>
      <c r="M175" s="106" cm="1">
        <f t="array" ref="M175">SUM(N175/2)</f>
        <v>15</v>
      </c>
      <c r="N175" s="59">
        <v>30</v>
      </c>
      <c r="O175" s="59">
        <v>30</v>
      </c>
      <c r="P175" s="106"/>
      <c r="Q175" s="106"/>
      <c r="R175" s="106"/>
      <c r="S175" s="105" t="s">
        <v>5454</v>
      </c>
      <c r="T175" s="111" t="s">
        <v>58</v>
      </c>
      <c r="U175" s="51"/>
      <c r="V175" s="61"/>
      <c r="W175" s="61"/>
      <c r="X175" s="61"/>
      <c r="Y175" s="61"/>
      <c r="Z175" s="53">
        <f t="shared" si="2"/>
        <v>0</v>
      </c>
    </row>
    <row r="176" spans="1:26" ht="16" customHeight="1" x14ac:dyDescent="0.2">
      <c r="A176" s="191">
        <f>_xlfn.XLOOKUP(C176,[1]Four_Wall_Inventory_Summary!$B:$B,[1]Four_Wall_Inventory_Summary!$J:$J)</f>
        <v>38</v>
      </c>
      <c r="B176" s="109">
        <v>840490763340</v>
      </c>
      <c r="C176" s="110" t="s">
        <v>6680</v>
      </c>
      <c r="D176" s="110" t="s">
        <v>6681</v>
      </c>
      <c r="E176" s="105" t="s">
        <v>56</v>
      </c>
      <c r="F176" s="110" t="s">
        <v>6351</v>
      </c>
      <c r="G176" s="110" t="s">
        <v>5463</v>
      </c>
      <c r="H176" s="105" t="s">
        <v>5453</v>
      </c>
      <c r="I176" s="105" t="s">
        <v>5453</v>
      </c>
      <c r="J176" s="105" t="s">
        <v>5442</v>
      </c>
      <c r="K176" s="104"/>
      <c r="L176" s="104"/>
      <c r="M176" s="106" cm="1">
        <f t="array" ref="M176">SUM(N176/2)</f>
        <v>15</v>
      </c>
      <c r="N176" s="59">
        <v>30</v>
      </c>
      <c r="O176" s="59">
        <v>30</v>
      </c>
      <c r="P176" s="106"/>
      <c r="Q176" s="106"/>
      <c r="R176" s="106"/>
      <c r="S176" s="105" t="s">
        <v>5454</v>
      </c>
      <c r="T176" s="111" t="s">
        <v>58</v>
      </c>
      <c r="U176" s="51"/>
      <c r="V176" s="61"/>
      <c r="W176" s="61"/>
      <c r="X176" s="61"/>
      <c r="Y176" s="61"/>
      <c r="Z176" s="53">
        <f t="shared" si="2"/>
        <v>0</v>
      </c>
    </row>
    <row r="177" spans="1:26" ht="16" customHeight="1" x14ac:dyDescent="0.2">
      <c r="A177" s="191">
        <f>_xlfn.XLOOKUP(C177,[1]Four_Wall_Inventory_Summary!$B:$B,[1]Four_Wall_Inventory_Summary!$J:$J)</f>
        <v>17</v>
      </c>
      <c r="B177" s="109">
        <v>840490763357</v>
      </c>
      <c r="C177" s="110" t="s">
        <v>6682</v>
      </c>
      <c r="D177" s="110" t="s">
        <v>6683</v>
      </c>
      <c r="E177" s="105" t="s">
        <v>56</v>
      </c>
      <c r="F177" s="110" t="s">
        <v>6351</v>
      </c>
      <c r="G177" s="110" t="s">
        <v>285</v>
      </c>
      <c r="H177" s="105" t="s">
        <v>5453</v>
      </c>
      <c r="I177" s="105" t="s">
        <v>5453</v>
      </c>
      <c r="J177" s="105" t="s">
        <v>5442</v>
      </c>
      <c r="K177" s="104"/>
      <c r="L177" s="104"/>
      <c r="M177" s="106" cm="1">
        <f t="array" ref="M177">SUM(N177/2)</f>
        <v>15</v>
      </c>
      <c r="N177" s="59">
        <v>30</v>
      </c>
      <c r="O177" s="59">
        <v>30</v>
      </c>
      <c r="P177" s="106"/>
      <c r="Q177" s="106"/>
      <c r="R177" s="106"/>
      <c r="S177" s="105" t="s">
        <v>5454</v>
      </c>
      <c r="T177" s="111" t="s">
        <v>58</v>
      </c>
      <c r="U177" s="51"/>
      <c r="V177" s="61"/>
      <c r="W177" s="61"/>
      <c r="X177" s="61"/>
      <c r="Y177" s="61"/>
      <c r="Z177" s="53">
        <f t="shared" si="2"/>
        <v>0</v>
      </c>
    </row>
    <row r="178" spans="1:26" ht="16" customHeight="1" x14ac:dyDescent="0.2">
      <c r="A178" s="191">
        <f>_xlfn.XLOOKUP(C178,[1]Four_Wall_Inventory_Summary!$B:$B,[1]Four_Wall_Inventory_Summary!$J:$J)</f>
        <v>22</v>
      </c>
      <c r="B178" s="109">
        <v>840490763364</v>
      </c>
      <c r="C178" s="110" t="s">
        <v>6684</v>
      </c>
      <c r="D178" s="110" t="s">
        <v>6685</v>
      </c>
      <c r="E178" s="105" t="s">
        <v>56</v>
      </c>
      <c r="F178" s="110" t="s">
        <v>1254</v>
      </c>
      <c r="G178" s="110" t="s">
        <v>61</v>
      </c>
      <c r="H178" s="105" t="s">
        <v>5453</v>
      </c>
      <c r="I178" s="105" t="s">
        <v>5453</v>
      </c>
      <c r="J178" s="105" t="s">
        <v>5442</v>
      </c>
      <c r="K178" s="104"/>
      <c r="L178" s="104"/>
      <c r="M178" s="106" cm="1">
        <f t="array" ref="M178">SUM(N178/2)</f>
        <v>15</v>
      </c>
      <c r="N178" s="59">
        <v>30</v>
      </c>
      <c r="O178" s="59">
        <v>30</v>
      </c>
      <c r="P178" s="106"/>
      <c r="Q178" s="106"/>
      <c r="R178" s="106"/>
      <c r="S178" s="105" t="s">
        <v>5454</v>
      </c>
      <c r="T178" s="111" t="s">
        <v>58</v>
      </c>
      <c r="U178" s="51"/>
      <c r="V178" s="61"/>
      <c r="W178" s="61"/>
      <c r="X178" s="61"/>
      <c r="Y178" s="61"/>
      <c r="Z178" s="53">
        <f t="shared" si="2"/>
        <v>0</v>
      </c>
    </row>
    <row r="179" spans="1:26" ht="16" customHeight="1" x14ac:dyDescent="0.2">
      <c r="A179" s="191">
        <f>_xlfn.XLOOKUP(C179,[1]Four_Wall_Inventory_Summary!$B:$B,[1]Four_Wall_Inventory_Summary!$J:$J)</f>
        <v>38</v>
      </c>
      <c r="B179" s="109">
        <v>840490763371</v>
      </c>
      <c r="C179" s="110" t="s">
        <v>6686</v>
      </c>
      <c r="D179" s="110" t="s">
        <v>6687</v>
      </c>
      <c r="E179" s="105" t="s">
        <v>56</v>
      </c>
      <c r="F179" s="110" t="s">
        <v>1254</v>
      </c>
      <c r="G179" s="110" t="s">
        <v>64</v>
      </c>
      <c r="H179" s="105" t="s">
        <v>5453</v>
      </c>
      <c r="I179" s="105" t="s">
        <v>5453</v>
      </c>
      <c r="J179" s="105" t="s">
        <v>5442</v>
      </c>
      <c r="K179" s="104"/>
      <c r="L179" s="104"/>
      <c r="M179" s="106" cm="1">
        <f t="array" ref="M179">SUM(N179/2)</f>
        <v>15</v>
      </c>
      <c r="N179" s="59">
        <v>30</v>
      </c>
      <c r="O179" s="59">
        <v>30</v>
      </c>
      <c r="P179" s="106"/>
      <c r="Q179" s="106"/>
      <c r="R179" s="106"/>
      <c r="S179" s="105" t="s">
        <v>5454</v>
      </c>
      <c r="T179" s="111" t="s">
        <v>58</v>
      </c>
      <c r="U179" s="51"/>
      <c r="V179" s="61"/>
      <c r="W179" s="61"/>
      <c r="X179" s="61"/>
      <c r="Y179" s="61"/>
      <c r="Z179" s="53">
        <f t="shared" si="2"/>
        <v>0</v>
      </c>
    </row>
    <row r="180" spans="1:26" ht="16" customHeight="1" x14ac:dyDescent="0.2">
      <c r="A180" s="191">
        <f>_xlfn.XLOOKUP(C180,[1]Four_Wall_Inventory_Summary!$B:$B,[1]Four_Wall_Inventory_Summary!$J:$J)</f>
        <v>106</v>
      </c>
      <c r="B180" s="109">
        <v>840490763388</v>
      </c>
      <c r="C180" s="110" t="s">
        <v>6688</v>
      </c>
      <c r="D180" s="110" t="s">
        <v>6689</v>
      </c>
      <c r="E180" s="105" t="s">
        <v>56</v>
      </c>
      <c r="F180" s="110" t="s">
        <v>1254</v>
      </c>
      <c r="G180" s="110" t="s">
        <v>67</v>
      </c>
      <c r="H180" s="105" t="s">
        <v>5453</v>
      </c>
      <c r="I180" s="105" t="s">
        <v>5453</v>
      </c>
      <c r="J180" s="105" t="s">
        <v>5442</v>
      </c>
      <c r="K180" s="104"/>
      <c r="L180" s="104"/>
      <c r="M180" s="106" cm="1">
        <f t="array" ref="M180">SUM(N180/2)</f>
        <v>15</v>
      </c>
      <c r="N180" s="59">
        <v>30</v>
      </c>
      <c r="O180" s="59">
        <v>30</v>
      </c>
      <c r="P180" s="106"/>
      <c r="Q180" s="106"/>
      <c r="R180" s="106"/>
      <c r="S180" s="105" t="s">
        <v>5454</v>
      </c>
      <c r="T180" s="111" t="s">
        <v>58</v>
      </c>
      <c r="U180" s="51"/>
      <c r="V180" s="61"/>
      <c r="W180" s="61"/>
      <c r="X180" s="61"/>
      <c r="Y180" s="61"/>
      <c r="Z180" s="53">
        <f t="shared" si="2"/>
        <v>0</v>
      </c>
    </row>
    <row r="181" spans="1:26" ht="16" customHeight="1" x14ac:dyDescent="0.2">
      <c r="A181" s="191">
        <f>_xlfn.XLOOKUP(C181,[1]Four_Wall_Inventory_Summary!$B:$B,[1]Four_Wall_Inventory_Summary!$J:$J)</f>
        <v>81</v>
      </c>
      <c r="B181" s="109">
        <v>840490763395</v>
      </c>
      <c r="C181" s="110" t="s">
        <v>6690</v>
      </c>
      <c r="D181" s="110" t="s">
        <v>6691</v>
      </c>
      <c r="E181" s="105" t="s">
        <v>56</v>
      </c>
      <c r="F181" s="110" t="s">
        <v>1254</v>
      </c>
      <c r="G181" s="110" t="s">
        <v>70</v>
      </c>
      <c r="H181" s="105" t="s">
        <v>5453</v>
      </c>
      <c r="I181" s="105" t="s">
        <v>5453</v>
      </c>
      <c r="J181" s="105" t="s">
        <v>5442</v>
      </c>
      <c r="K181" s="104"/>
      <c r="L181" s="104"/>
      <c r="M181" s="106" cm="1">
        <f t="array" ref="M181">SUM(N181/2)</f>
        <v>15</v>
      </c>
      <c r="N181" s="59">
        <v>30</v>
      </c>
      <c r="O181" s="59">
        <v>30</v>
      </c>
      <c r="P181" s="106"/>
      <c r="Q181" s="106"/>
      <c r="R181" s="106"/>
      <c r="S181" s="105" t="s">
        <v>5454</v>
      </c>
      <c r="T181" s="111" t="s">
        <v>58</v>
      </c>
      <c r="U181" s="51"/>
      <c r="V181" s="61"/>
      <c r="W181" s="61"/>
      <c r="X181" s="61"/>
      <c r="Y181" s="61"/>
      <c r="Z181" s="53">
        <f t="shared" si="2"/>
        <v>0</v>
      </c>
    </row>
    <row r="182" spans="1:26" ht="16" customHeight="1" x14ac:dyDescent="0.2">
      <c r="A182" s="191">
        <f>_xlfn.XLOOKUP(C182,[1]Four_Wall_Inventory_Summary!$B:$B,[1]Four_Wall_Inventory_Summary!$J:$J)</f>
        <v>36</v>
      </c>
      <c r="B182" s="109">
        <v>840490763401</v>
      </c>
      <c r="C182" s="110" t="s">
        <v>6692</v>
      </c>
      <c r="D182" s="110" t="s">
        <v>6693</v>
      </c>
      <c r="E182" s="105" t="s">
        <v>56</v>
      </c>
      <c r="F182" s="110" t="s">
        <v>1254</v>
      </c>
      <c r="G182" s="110" t="s">
        <v>5463</v>
      </c>
      <c r="H182" s="105" t="s">
        <v>5453</v>
      </c>
      <c r="I182" s="105" t="s">
        <v>5453</v>
      </c>
      <c r="J182" s="105" t="s">
        <v>5442</v>
      </c>
      <c r="K182" s="104"/>
      <c r="L182" s="104"/>
      <c r="M182" s="106" cm="1">
        <f t="array" ref="M182">SUM(N182/2)</f>
        <v>15</v>
      </c>
      <c r="N182" s="59">
        <v>30</v>
      </c>
      <c r="O182" s="59">
        <v>30</v>
      </c>
      <c r="P182" s="106"/>
      <c r="Q182" s="106"/>
      <c r="R182" s="106"/>
      <c r="S182" s="105" t="s">
        <v>5454</v>
      </c>
      <c r="T182" s="111" t="s">
        <v>58</v>
      </c>
      <c r="U182" s="51"/>
      <c r="V182" s="61"/>
      <c r="W182" s="61"/>
      <c r="X182" s="61"/>
      <c r="Y182" s="61"/>
      <c r="Z182" s="53">
        <f t="shared" si="2"/>
        <v>0</v>
      </c>
    </row>
    <row r="183" spans="1:26" ht="16" customHeight="1" x14ac:dyDescent="0.2">
      <c r="A183" s="191">
        <f>_xlfn.XLOOKUP(C183,[1]Four_Wall_Inventory_Summary!$B:$B,[1]Four_Wall_Inventory_Summary!$J:$J)</f>
        <v>15</v>
      </c>
      <c r="B183" s="109">
        <v>840490763418</v>
      </c>
      <c r="C183" s="110" t="s">
        <v>6694</v>
      </c>
      <c r="D183" s="110" t="s">
        <v>6695</v>
      </c>
      <c r="E183" s="105" t="s">
        <v>56</v>
      </c>
      <c r="F183" s="110" t="s">
        <v>1254</v>
      </c>
      <c r="G183" s="110" t="s">
        <v>285</v>
      </c>
      <c r="H183" s="105" t="s">
        <v>5453</v>
      </c>
      <c r="I183" s="105" t="s">
        <v>5453</v>
      </c>
      <c r="J183" s="105" t="s">
        <v>5442</v>
      </c>
      <c r="K183" s="104"/>
      <c r="L183" s="104"/>
      <c r="M183" s="106" cm="1">
        <f t="array" ref="M183">SUM(N183/2)</f>
        <v>15</v>
      </c>
      <c r="N183" s="59">
        <v>30</v>
      </c>
      <c r="O183" s="59">
        <v>30</v>
      </c>
      <c r="P183" s="106"/>
      <c r="Q183" s="106"/>
      <c r="R183" s="106"/>
      <c r="S183" s="105" t="s">
        <v>5454</v>
      </c>
      <c r="T183" s="111" t="s">
        <v>58</v>
      </c>
      <c r="U183" s="51"/>
      <c r="V183" s="61"/>
      <c r="W183" s="61"/>
      <c r="X183" s="61"/>
      <c r="Y183" s="61"/>
      <c r="Z183" s="53">
        <f t="shared" si="2"/>
        <v>0</v>
      </c>
    </row>
    <row r="184" spans="1:26" ht="16" customHeight="1" x14ac:dyDescent="0.2">
      <c r="A184" s="191">
        <f>_xlfn.XLOOKUP(C184,[1]Four_Wall_Inventory_Summary!$B:$B,[1]Four_Wall_Inventory_Summary!$J:$J)</f>
        <v>25</v>
      </c>
      <c r="B184" s="109">
        <v>840490763425</v>
      </c>
      <c r="C184" s="110" t="s">
        <v>6696</v>
      </c>
      <c r="D184" s="110" t="s">
        <v>6697</v>
      </c>
      <c r="E184" s="105" t="s">
        <v>56</v>
      </c>
      <c r="F184" s="110" t="s">
        <v>6221</v>
      </c>
      <c r="G184" s="110" t="s">
        <v>61</v>
      </c>
      <c r="H184" s="105" t="s">
        <v>5453</v>
      </c>
      <c r="I184" s="105" t="s">
        <v>5453</v>
      </c>
      <c r="J184" s="105" t="s">
        <v>5442</v>
      </c>
      <c r="K184" s="104"/>
      <c r="L184" s="104"/>
      <c r="M184" s="106" cm="1">
        <f t="array" ref="M184">SUM(N184/2)</f>
        <v>15</v>
      </c>
      <c r="N184" s="59">
        <v>30</v>
      </c>
      <c r="O184" s="59">
        <v>30</v>
      </c>
      <c r="P184" s="106"/>
      <c r="Q184" s="106"/>
      <c r="R184" s="106"/>
      <c r="S184" s="105" t="s">
        <v>5454</v>
      </c>
      <c r="T184" s="111" t="s">
        <v>58</v>
      </c>
      <c r="U184" s="51"/>
      <c r="V184" s="61"/>
      <c r="W184" s="61"/>
      <c r="X184" s="61"/>
      <c r="Y184" s="61"/>
      <c r="Z184" s="53">
        <f t="shared" si="2"/>
        <v>0</v>
      </c>
    </row>
    <row r="185" spans="1:26" ht="16" customHeight="1" x14ac:dyDescent="0.2">
      <c r="A185" s="191">
        <f>_xlfn.XLOOKUP(C185,[1]Four_Wall_Inventory_Summary!$B:$B,[1]Four_Wall_Inventory_Summary!$J:$J)</f>
        <v>42</v>
      </c>
      <c r="B185" s="109">
        <v>840490763432</v>
      </c>
      <c r="C185" s="110" t="s">
        <v>6698</v>
      </c>
      <c r="D185" s="110" t="s">
        <v>6699</v>
      </c>
      <c r="E185" s="105" t="s">
        <v>56</v>
      </c>
      <c r="F185" s="110" t="s">
        <v>6221</v>
      </c>
      <c r="G185" s="110" t="s">
        <v>64</v>
      </c>
      <c r="H185" s="105" t="s">
        <v>5453</v>
      </c>
      <c r="I185" s="105" t="s">
        <v>5453</v>
      </c>
      <c r="J185" s="105" t="s">
        <v>5442</v>
      </c>
      <c r="K185" s="104"/>
      <c r="L185" s="104"/>
      <c r="M185" s="106" cm="1">
        <f t="array" ref="M185">SUM(N185/2)</f>
        <v>30</v>
      </c>
      <c r="N185" s="59">
        <v>60</v>
      </c>
      <c r="O185" s="59">
        <v>60</v>
      </c>
      <c r="P185" s="106"/>
      <c r="Q185" s="106"/>
      <c r="R185" s="106"/>
      <c r="S185" s="105" t="s">
        <v>5454</v>
      </c>
      <c r="T185" s="111" t="s">
        <v>58</v>
      </c>
      <c r="U185" s="51"/>
      <c r="V185" s="61"/>
      <c r="W185" s="61"/>
      <c r="X185" s="61"/>
      <c r="Y185" s="61"/>
      <c r="Z185" s="53">
        <f t="shared" si="2"/>
        <v>0</v>
      </c>
    </row>
    <row r="186" spans="1:26" ht="16" customHeight="1" x14ac:dyDescent="0.2">
      <c r="A186" s="191">
        <f>_xlfn.XLOOKUP(C186,[1]Four_Wall_Inventory_Summary!$B:$B,[1]Four_Wall_Inventory_Summary!$J:$J)</f>
        <v>115</v>
      </c>
      <c r="B186" s="109">
        <v>840490763449</v>
      </c>
      <c r="C186" s="110" t="s">
        <v>6700</v>
      </c>
      <c r="D186" s="110" t="s">
        <v>6701</v>
      </c>
      <c r="E186" s="105" t="s">
        <v>56</v>
      </c>
      <c r="F186" s="110" t="s">
        <v>6221</v>
      </c>
      <c r="G186" s="110" t="s">
        <v>67</v>
      </c>
      <c r="H186" s="105" t="s">
        <v>5453</v>
      </c>
      <c r="I186" s="105" t="s">
        <v>5453</v>
      </c>
      <c r="J186" s="105" t="s">
        <v>5442</v>
      </c>
      <c r="K186" s="104"/>
      <c r="L186" s="104"/>
      <c r="M186" s="106" cm="1">
        <f t="array" ref="M186">SUM(N186/2)</f>
        <v>30</v>
      </c>
      <c r="N186" s="59">
        <v>60</v>
      </c>
      <c r="O186" s="59">
        <v>60</v>
      </c>
      <c r="P186" s="106"/>
      <c r="Q186" s="106"/>
      <c r="R186" s="106"/>
      <c r="S186" s="105" t="s">
        <v>5454</v>
      </c>
      <c r="T186" s="111" t="s">
        <v>58</v>
      </c>
      <c r="U186" s="51"/>
      <c r="V186" s="61"/>
      <c r="W186" s="61"/>
      <c r="X186" s="61"/>
      <c r="Y186" s="61"/>
      <c r="Z186" s="53">
        <f t="shared" si="2"/>
        <v>0</v>
      </c>
    </row>
    <row r="187" spans="1:26" ht="16" customHeight="1" x14ac:dyDescent="0.2">
      <c r="A187" s="191">
        <f>_xlfn.XLOOKUP(C187,[1]Four_Wall_Inventory_Summary!$B:$B,[1]Four_Wall_Inventory_Summary!$J:$J)</f>
        <v>88</v>
      </c>
      <c r="B187" s="109">
        <v>840490763456</v>
      </c>
      <c r="C187" s="110" t="s">
        <v>6702</v>
      </c>
      <c r="D187" s="110" t="s">
        <v>6703</v>
      </c>
      <c r="E187" s="105" t="s">
        <v>56</v>
      </c>
      <c r="F187" s="110" t="s">
        <v>6221</v>
      </c>
      <c r="G187" s="110" t="s">
        <v>70</v>
      </c>
      <c r="H187" s="105" t="s">
        <v>5453</v>
      </c>
      <c r="I187" s="105" t="s">
        <v>5453</v>
      </c>
      <c r="J187" s="105" t="s">
        <v>5442</v>
      </c>
      <c r="K187" s="104"/>
      <c r="L187" s="104"/>
      <c r="M187" s="106" cm="1">
        <f t="array" ref="M187">SUM(N187/2)</f>
        <v>30</v>
      </c>
      <c r="N187" s="59">
        <v>60</v>
      </c>
      <c r="O187" s="59">
        <v>60</v>
      </c>
      <c r="P187" s="106"/>
      <c r="Q187" s="106"/>
      <c r="R187" s="106"/>
      <c r="S187" s="105" t="s">
        <v>5454</v>
      </c>
      <c r="T187" s="111" t="s">
        <v>58</v>
      </c>
      <c r="U187" s="51"/>
      <c r="V187" s="61"/>
      <c r="W187" s="61"/>
      <c r="X187" s="61"/>
      <c r="Y187" s="61"/>
      <c r="Z187" s="53">
        <f t="shared" si="2"/>
        <v>0</v>
      </c>
    </row>
    <row r="188" spans="1:26" ht="16" customHeight="1" x14ac:dyDescent="0.2">
      <c r="A188" s="191">
        <f>_xlfn.XLOOKUP(C188,[1]Four_Wall_Inventory_Summary!$B:$B,[1]Four_Wall_Inventory_Summary!$J:$J)</f>
        <v>39</v>
      </c>
      <c r="B188" s="109">
        <v>840490763463</v>
      </c>
      <c r="C188" s="110" t="s">
        <v>6704</v>
      </c>
      <c r="D188" s="110" t="s">
        <v>6705</v>
      </c>
      <c r="E188" s="105" t="s">
        <v>56</v>
      </c>
      <c r="F188" s="110" t="s">
        <v>6221</v>
      </c>
      <c r="G188" s="110" t="s">
        <v>5463</v>
      </c>
      <c r="H188" s="105" t="s">
        <v>5453</v>
      </c>
      <c r="I188" s="105" t="s">
        <v>5453</v>
      </c>
      <c r="J188" s="105" t="s">
        <v>5442</v>
      </c>
      <c r="K188" s="104"/>
      <c r="L188" s="104"/>
      <c r="M188" s="106" cm="1">
        <f t="array" ref="M188">SUM(N188/2)</f>
        <v>30</v>
      </c>
      <c r="N188" s="59">
        <v>60</v>
      </c>
      <c r="O188" s="59">
        <v>60</v>
      </c>
      <c r="P188" s="106"/>
      <c r="Q188" s="106"/>
      <c r="R188" s="106"/>
      <c r="S188" s="105" t="s">
        <v>5454</v>
      </c>
      <c r="T188" s="111" t="s">
        <v>58</v>
      </c>
      <c r="U188" s="51"/>
      <c r="V188" s="61"/>
      <c r="W188" s="61"/>
      <c r="X188" s="61"/>
      <c r="Y188" s="61"/>
      <c r="Z188" s="53">
        <f t="shared" si="2"/>
        <v>0</v>
      </c>
    </row>
    <row r="189" spans="1:26" ht="16" customHeight="1" x14ac:dyDescent="0.2">
      <c r="A189" s="191">
        <f>_xlfn.XLOOKUP(C189,[1]Four_Wall_Inventory_Summary!$B:$B,[1]Four_Wall_Inventory_Summary!$J:$J)</f>
        <v>16</v>
      </c>
      <c r="B189" s="109">
        <v>840490763470</v>
      </c>
      <c r="C189" s="110" t="s">
        <v>6706</v>
      </c>
      <c r="D189" s="110" t="s">
        <v>6707</v>
      </c>
      <c r="E189" s="105" t="s">
        <v>56</v>
      </c>
      <c r="F189" s="110" t="s">
        <v>6221</v>
      </c>
      <c r="G189" s="110" t="s">
        <v>285</v>
      </c>
      <c r="H189" s="105" t="s">
        <v>5453</v>
      </c>
      <c r="I189" s="105" t="s">
        <v>5453</v>
      </c>
      <c r="J189" s="105" t="s">
        <v>5442</v>
      </c>
      <c r="K189" s="104"/>
      <c r="L189" s="104"/>
      <c r="M189" s="106" cm="1">
        <f t="array" ref="M189">SUM(N189/2)</f>
        <v>30</v>
      </c>
      <c r="N189" s="59">
        <v>60</v>
      </c>
      <c r="O189" s="59">
        <v>60</v>
      </c>
      <c r="P189" s="106"/>
      <c r="Q189" s="106"/>
      <c r="R189" s="106"/>
      <c r="S189" s="105" t="s">
        <v>5454</v>
      </c>
      <c r="T189" s="111" t="s">
        <v>58</v>
      </c>
      <c r="U189" s="51"/>
      <c r="V189" s="61"/>
      <c r="W189" s="61"/>
      <c r="X189" s="61"/>
      <c r="Y189" s="61"/>
      <c r="Z189" s="53">
        <f t="shared" si="2"/>
        <v>0</v>
      </c>
    </row>
    <row r="190" spans="1:26" ht="16" customHeight="1" x14ac:dyDescent="0.2">
      <c r="A190" s="191">
        <f>_xlfn.XLOOKUP(C190,[1]Four_Wall_Inventory_Summary!$B:$B,[1]Four_Wall_Inventory_Summary!$J:$J)</f>
        <v>26</v>
      </c>
      <c r="B190" s="109">
        <v>840490763487</v>
      </c>
      <c r="C190" s="110" t="s">
        <v>6708</v>
      </c>
      <c r="D190" s="110" t="s">
        <v>6709</v>
      </c>
      <c r="E190" s="105" t="s">
        <v>56</v>
      </c>
      <c r="F190" s="110" t="s">
        <v>5569</v>
      </c>
      <c r="G190" s="110" t="s">
        <v>61</v>
      </c>
      <c r="H190" s="105" t="s">
        <v>5453</v>
      </c>
      <c r="I190" s="105" t="s">
        <v>5453</v>
      </c>
      <c r="J190" s="105" t="s">
        <v>5442</v>
      </c>
      <c r="K190" s="104"/>
      <c r="L190" s="104"/>
      <c r="M190" s="106" cm="1">
        <f t="array" ref="M190">SUM(N190/2)</f>
        <v>30</v>
      </c>
      <c r="N190" s="59">
        <v>60</v>
      </c>
      <c r="O190" s="59">
        <v>60</v>
      </c>
      <c r="P190" s="106"/>
      <c r="Q190" s="106"/>
      <c r="R190" s="106"/>
      <c r="S190" s="105" t="s">
        <v>5454</v>
      </c>
      <c r="T190" s="111" t="s">
        <v>58</v>
      </c>
      <c r="U190" s="51"/>
      <c r="V190" s="61"/>
      <c r="W190" s="61"/>
      <c r="X190" s="61"/>
      <c r="Y190" s="61"/>
      <c r="Z190" s="53">
        <f t="shared" si="2"/>
        <v>0</v>
      </c>
    </row>
    <row r="191" spans="1:26" ht="16" customHeight="1" x14ac:dyDescent="0.2">
      <c r="A191" s="191">
        <f>_xlfn.XLOOKUP(C191,[1]Four_Wall_Inventory_Summary!$B:$B,[1]Four_Wall_Inventory_Summary!$J:$J)</f>
        <v>43</v>
      </c>
      <c r="B191" s="109">
        <v>840490763494</v>
      </c>
      <c r="C191" s="110" t="s">
        <v>6710</v>
      </c>
      <c r="D191" s="110" t="s">
        <v>6711</v>
      </c>
      <c r="E191" s="105" t="s">
        <v>56</v>
      </c>
      <c r="F191" s="110" t="s">
        <v>5569</v>
      </c>
      <c r="G191" s="110" t="s">
        <v>64</v>
      </c>
      <c r="H191" s="105" t="s">
        <v>5453</v>
      </c>
      <c r="I191" s="105" t="s">
        <v>5453</v>
      </c>
      <c r="J191" s="105" t="s">
        <v>5442</v>
      </c>
      <c r="K191" s="104"/>
      <c r="L191" s="104"/>
      <c r="M191" s="106" cm="1">
        <f t="array" ref="M191">SUM(N191/2)</f>
        <v>15</v>
      </c>
      <c r="N191" s="59">
        <v>30</v>
      </c>
      <c r="O191" s="59">
        <v>30</v>
      </c>
      <c r="P191" s="106"/>
      <c r="Q191" s="106"/>
      <c r="R191" s="106"/>
      <c r="S191" s="105" t="s">
        <v>5454</v>
      </c>
      <c r="T191" s="111" t="s">
        <v>58</v>
      </c>
      <c r="U191" s="51"/>
      <c r="V191" s="61"/>
      <c r="W191" s="61"/>
      <c r="X191" s="61"/>
      <c r="Y191" s="61"/>
      <c r="Z191" s="53">
        <f t="shared" si="2"/>
        <v>0</v>
      </c>
    </row>
    <row r="192" spans="1:26" ht="16" customHeight="1" x14ac:dyDescent="0.2">
      <c r="A192" s="191">
        <f>_xlfn.XLOOKUP(C192,[1]Four_Wall_Inventory_Summary!$B:$B,[1]Four_Wall_Inventory_Summary!$J:$J)</f>
        <v>118</v>
      </c>
      <c r="B192" s="109">
        <v>840490763500</v>
      </c>
      <c r="C192" s="110" t="s">
        <v>6712</v>
      </c>
      <c r="D192" s="110" t="s">
        <v>6713</v>
      </c>
      <c r="E192" s="105" t="s">
        <v>56</v>
      </c>
      <c r="F192" s="110" t="s">
        <v>5569</v>
      </c>
      <c r="G192" s="110" t="s">
        <v>67</v>
      </c>
      <c r="H192" s="105" t="s">
        <v>5453</v>
      </c>
      <c r="I192" s="105" t="s">
        <v>5453</v>
      </c>
      <c r="J192" s="105" t="s">
        <v>5442</v>
      </c>
      <c r="K192" s="104"/>
      <c r="L192" s="104"/>
      <c r="M192" s="106" cm="1">
        <f t="array" ref="M192">SUM(N192/2)</f>
        <v>15</v>
      </c>
      <c r="N192" s="59">
        <v>30</v>
      </c>
      <c r="O192" s="59">
        <v>30</v>
      </c>
      <c r="P192" s="106"/>
      <c r="Q192" s="106"/>
      <c r="R192" s="106"/>
      <c r="S192" s="105" t="s">
        <v>5454</v>
      </c>
      <c r="T192" s="111" t="s">
        <v>58</v>
      </c>
      <c r="U192" s="51"/>
      <c r="V192" s="61"/>
      <c r="W192" s="61"/>
      <c r="X192" s="61"/>
      <c r="Y192" s="61"/>
      <c r="Z192" s="53">
        <f t="shared" si="2"/>
        <v>0</v>
      </c>
    </row>
    <row r="193" spans="1:26" ht="16" customHeight="1" x14ac:dyDescent="0.2">
      <c r="A193" s="191">
        <f>_xlfn.XLOOKUP(C193,[1]Four_Wall_Inventory_Summary!$B:$B,[1]Four_Wall_Inventory_Summary!$J:$J)</f>
        <v>91</v>
      </c>
      <c r="B193" s="109">
        <v>840490763517</v>
      </c>
      <c r="C193" s="110" t="s">
        <v>6714</v>
      </c>
      <c r="D193" s="110" t="s">
        <v>6715</v>
      </c>
      <c r="E193" s="105" t="s">
        <v>56</v>
      </c>
      <c r="F193" s="110" t="s">
        <v>5569</v>
      </c>
      <c r="G193" s="110" t="s">
        <v>70</v>
      </c>
      <c r="H193" s="105" t="s">
        <v>5453</v>
      </c>
      <c r="I193" s="105" t="s">
        <v>5453</v>
      </c>
      <c r="J193" s="105" t="s">
        <v>5442</v>
      </c>
      <c r="K193" s="104"/>
      <c r="L193" s="104"/>
      <c r="M193" s="106" cm="1">
        <f t="array" ref="M193">SUM(N193/2)</f>
        <v>15</v>
      </c>
      <c r="N193" s="59">
        <v>30</v>
      </c>
      <c r="O193" s="59">
        <v>30</v>
      </c>
      <c r="P193" s="106"/>
      <c r="Q193" s="106"/>
      <c r="R193" s="106"/>
      <c r="S193" s="105" t="s">
        <v>5454</v>
      </c>
      <c r="T193" s="111" t="s">
        <v>58</v>
      </c>
      <c r="U193" s="51"/>
      <c r="V193" s="61"/>
      <c r="W193" s="61"/>
      <c r="X193" s="61"/>
      <c r="Y193" s="61"/>
      <c r="Z193" s="53">
        <f t="shared" si="2"/>
        <v>0</v>
      </c>
    </row>
    <row r="194" spans="1:26" ht="16" customHeight="1" x14ac:dyDescent="0.2">
      <c r="A194" s="191">
        <f>_xlfn.XLOOKUP(C194,[1]Four_Wall_Inventory_Summary!$B:$B,[1]Four_Wall_Inventory_Summary!$J:$J)</f>
        <v>40</v>
      </c>
      <c r="B194" s="109">
        <v>840490763524</v>
      </c>
      <c r="C194" s="110" t="s">
        <v>6716</v>
      </c>
      <c r="D194" s="110" t="s">
        <v>6717</v>
      </c>
      <c r="E194" s="105" t="s">
        <v>56</v>
      </c>
      <c r="F194" s="110" t="s">
        <v>5569</v>
      </c>
      <c r="G194" s="110" t="s">
        <v>5463</v>
      </c>
      <c r="H194" s="105" t="s">
        <v>5453</v>
      </c>
      <c r="I194" s="105" t="s">
        <v>5453</v>
      </c>
      <c r="J194" s="105" t="s">
        <v>5442</v>
      </c>
      <c r="K194" s="104"/>
      <c r="L194" s="104"/>
      <c r="M194" s="106" cm="1">
        <f t="array" ref="M194">SUM(N194/2)</f>
        <v>15</v>
      </c>
      <c r="N194" s="59">
        <v>30</v>
      </c>
      <c r="O194" s="59">
        <v>30</v>
      </c>
      <c r="P194" s="106"/>
      <c r="Q194" s="106"/>
      <c r="R194" s="106"/>
      <c r="S194" s="105" t="s">
        <v>5454</v>
      </c>
      <c r="T194" s="111" t="s">
        <v>58</v>
      </c>
      <c r="U194" s="51"/>
      <c r="V194" s="61"/>
      <c r="W194" s="61"/>
      <c r="X194" s="61"/>
      <c r="Y194" s="61"/>
      <c r="Z194" s="53">
        <f t="shared" si="2"/>
        <v>0</v>
      </c>
    </row>
    <row r="195" spans="1:26" ht="16" customHeight="1" x14ac:dyDescent="0.2">
      <c r="A195" s="191">
        <f>_xlfn.XLOOKUP(C195,[1]Four_Wall_Inventory_Summary!$B:$B,[1]Four_Wall_Inventory_Summary!$J:$J)</f>
        <v>18</v>
      </c>
      <c r="B195" s="109">
        <v>840490763531</v>
      </c>
      <c r="C195" s="110" t="s">
        <v>6718</v>
      </c>
      <c r="D195" s="110" t="s">
        <v>6719</v>
      </c>
      <c r="E195" s="105" t="s">
        <v>56</v>
      </c>
      <c r="F195" s="110" t="s">
        <v>5569</v>
      </c>
      <c r="G195" s="110" t="s">
        <v>285</v>
      </c>
      <c r="H195" s="105" t="s">
        <v>5453</v>
      </c>
      <c r="I195" s="105" t="s">
        <v>5453</v>
      </c>
      <c r="J195" s="105" t="s">
        <v>5442</v>
      </c>
      <c r="K195" s="104"/>
      <c r="L195" s="104"/>
      <c r="M195" s="106" cm="1">
        <f t="array" ref="M195">SUM(N195/2)</f>
        <v>15</v>
      </c>
      <c r="N195" s="59">
        <v>30</v>
      </c>
      <c r="O195" s="59">
        <v>30</v>
      </c>
      <c r="P195" s="106"/>
      <c r="Q195" s="106"/>
      <c r="R195" s="106"/>
      <c r="S195" s="105" t="s">
        <v>5454</v>
      </c>
      <c r="T195" s="111" t="s">
        <v>58</v>
      </c>
      <c r="U195" s="51"/>
      <c r="V195" s="61"/>
      <c r="W195" s="61"/>
      <c r="X195" s="61"/>
      <c r="Y195" s="61"/>
      <c r="Z195" s="53">
        <f t="shared" si="2"/>
        <v>0</v>
      </c>
    </row>
    <row r="196" spans="1:26" ht="16" customHeight="1" x14ac:dyDescent="0.2">
      <c r="A196" s="191">
        <f>_xlfn.XLOOKUP(C196,[1]Four_Wall_Inventory_Summary!$B:$B,[1]Four_Wall_Inventory_Summary!$J:$J)</f>
        <v>29</v>
      </c>
      <c r="B196" s="109">
        <v>840490763548</v>
      </c>
      <c r="C196" s="110" t="s">
        <v>6720</v>
      </c>
      <c r="D196" s="110" t="s">
        <v>6721</v>
      </c>
      <c r="E196" s="105" t="s">
        <v>56</v>
      </c>
      <c r="F196" s="110" t="s">
        <v>1900</v>
      </c>
      <c r="G196" s="110" t="s">
        <v>61</v>
      </c>
      <c r="H196" s="105" t="s">
        <v>5453</v>
      </c>
      <c r="I196" s="105" t="s">
        <v>5453</v>
      </c>
      <c r="J196" s="105" t="s">
        <v>5442</v>
      </c>
      <c r="K196" s="104"/>
      <c r="L196" s="104"/>
      <c r="M196" s="106" cm="1">
        <f t="array" ref="M196">SUM(N196/2)</f>
        <v>15</v>
      </c>
      <c r="N196" s="59">
        <v>30</v>
      </c>
      <c r="O196" s="59">
        <v>30</v>
      </c>
      <c r="P196" s="106"/>
      <c r="Q196" s="106"/>
      <c r="R196" s="106"/>
      <c r="S196" s="105" t="s">
        <v>5454</v>
      </c>
      <c r="T196" s="111" t="s">
        <v>58</v>
      </c>
      <c r="U196" s="51"/>
      <c r="V196" s="61"/>
      <c r="W196" s="61"/>
      <c r="X196" s="61"/>
      <c r="Y196" s="61"/>
      <c r="Z196" s="53">
        <f t="shared" si="2"/>
        <v>0</v>
      </c>
    </row>
    <row r="197" spans="1:26" ht="16" customHeight="1" x14ac:dyDescent="0.2">
      <c r="A197" s="191">
        <f>_xlfn.XLOOKUP(C197,[1]Four_Wall_Inventory_Summary!$B:$B,[1]Four_Wall_Inventory_Summary!$J:$J)</f>
        <v>49</v>
      </c>
      <c r="B197" s="109">
        <v>840490763555</v>
      </c>
      <c r="C197" s="110" t="s">
        <v>6722</v>
      </c>
      <c r="D197" s="110" t="s">
        <v>6723</v>
      </c>
      <c r="E197" s="105" t="s">
        <v>56</v>
      </c>
      <c r="F197" s="110" t="s">
        <v>1900</v>
      </c>
      <c r="G197" s="110" t="s">
        <v>64</v>
      </c>
      <c r="H197" s="105" t="s">
        <v>5453</v>
      </c>
      <c r="I197" s="105" t="s">
        <v>5453</v>
      </c>
      <c r="J197" s="105" t="s">
        <v>5442</v>
      </c>
      <c r="K197" s="104"/>
      <c r="L197" s="104"/>
      <c r="M197" s="106" cm="1">
        <f t="array" ref="M197">SUM(N197/2)</f>
        <v>15</v>
      </c>
      <c r="N197" s="59">
        <v>30</v>
      </c>
      <c r="O197" s="59">
        <v>30</v>
      </c>
      <c r="P197" s="106"/>
      <c r="Q197" s="106"/>
      <c r="R197" s="106"/>
      <c r="S197" s="105" t="s">
        <v>5454</v>
      </c>
      <c r="T197" s="111" t="s">
        <v>58</v>
      </c>
      <c r="U197" s="51"/>
      <c r="V197" s="61"/>
      <c r="W197" s="61"/>
      <c r="X197" s="61"/>
      <c r="Y197" s="61"/>
      <c r="Z197" s="53">
        <f t="shared" si="2"/>
        <v>0</v>
      </c>
    </row>
    <row r="198" spans="1:26" ht="16" customHeight="1" x14ac:dyDescent="0.2">
      <c r="A198" s="191">
        <f>_xlfn.XLOOKUP(C198,[1]Four_Wall_Inventory_Summary!$B:$B,[1]Four_Wall_Inventory_Summary!$J:$J)</f>
        <v>128</v>
      </c>
      <c r="B198" s="109">
        <v>840490763562</v>
      </c>
      <c r="C198" s="110" t="s">
        <v>6724</v>
      </c>
      <c r="D198" s="110" t="s">
        <v>6725</v>
      </c>
      <c r="E198" s="105" t="s">
        <v>56</v>
      </c>
      <c r="F198" s="110" t="s">
        <v>1900</v>
      </c>
      <c r="G198" s="110" t="s">
        <v>67</v>
      </c>
      <c r="H198" s="105" t="s">
        <v>5453</v>
      </c>
      <c r="I198" s="105" t="s">
        <v>5453</v>
      </c>
      <c r="J198" s="105" t="s">
        <v>5442</v>
      </c>
      <c r="K198" s="104"/>
      <c r="L198" s="104"/>
      <c r="M198" s="106" cm="1">
        <f t="array" ref="M198">SUM(N198/2)</f>
        <v>15</v>
      </c>
      <c r="N198" s="59">
        <v>30</v>
      </c>
      <c r="O198" s="59">
        <v>30</v>
      </c>
      <c r="P198" s="106"/>
      <c r="Q198" s="106"/>
      <c r="R198" s="106"/>
      <c r="S198" s="105" t="s">
        <v>5454</v>
      </c>
      <c r="T198" s="111" t="s">
        <v>58</v>
      </c>
      <c r="U198" s="51"/>
      <c r="V198" s="61"/>
      <c r="W198" s="61"/>
      <c r="X198" s="61"/>
      <c r="Y198" s="61"/>
      <c r="Z198" s="53">
        <f t="shared" si="2"/>
        <v>0</v>
      </c>
    </row>
    <row r="199" spans="1:26" ht="16" customHeight="1" x14ac:dyDescent="0.2">
      <c r="A199" s="191">
        <f>_xlfn.XLOOKUP(C199,[1]Four_Wall_Inventory_Summary!$B:$B,[1]Four_Wall_Inventory_Summary!$J:$J)</f>
        <v>99</v>
      </c>
      <c r="B199" s="109">
        <v>840490763579</v>
      </c>
      <c r="C199" s="110" t="s">
        <v>6726</v>
      </c>
      <c r="D199" s="110" t="s">
        <v>6727</v>
      </c>
      <c r="E199" s="105" t="s">
        <v>56</v>
      </c>
      <c r="F199" s="110" t="s">
        <v>1900</v>
      </c>
      <c r="G199" s="110" t="s">
        <v>70</v>
      </c>
      <c r="H199" s="105" t="s">
        <v>5453</v>
      </c>
      <c r="I199" s="105" t="s">
        <v>5453</v>
      </c>
      <c r="J199" s="105" t="s">
        <v>5442</v>
      </c>
      <c r="K199" s="104"/>
      <c r="L199" s="104"/>
      <c r="M199" s="106" cm="1">
        <f t="array" ref="M199">SUM(N199/2)</f>
        <v>15</v>
      </c>
      <c r="N199" s="59">
        <v>30</v>
      </c>
      <c r="O199" s="59">
        <v>30</v>
      </c>
      <c r="P199" s="106"/>
      <c r="Q199" s="106"/>
      <c r="R199" s="106"/>
      <c r="S199" s="105" t="s">
        <v>5454</v>
      </c>
      <c r="T199" s="111" t="s">
        <v>58</v>
      </c>
      <c r="U199" s="51"/>
      <c r="V199" s="61"/>
      <c r="W199" s="61"/>
      <c r="X199" s="61"/>
      <c r="Y199" s="61"/>
      <c r="Z199" s="53">
        <f t="shared" si="2"/>
        <v>0</v>
      </c>
    </row>
    <row r="200" spans="1:26" ht="16" customHeight="1" x14ac:dyDescent="0.2">
      <c r="A200" s="191">
        <f>_xlfn.XLOOKUP(C200,[1]Four_Wall_Inventory_Summary!$B:$B,[1]Four_Wall_Inventory_Summary!$J:$J)</f>
        <v>44</v>
      </c>
      <c r="B200" s="109">
        <v>840490763586</v>
      </c>
      <c r="C200" s="110" t="s">
        <v>6728</v>
      </c>
      <c r="D200" s="110" t="s">
        <v>6729</v>
      </c>
      <c r="E200" s="105" t="s">
        <v>56</v>
      </c>
      <c r="F200" s="110" t="s">
        <v>1900</v>
      </c>
      <c r="G200" s="110" t="s">
        <v>5463</v>
      </c>
      <c r="H200" s="105" t="s">
        <v>5453</v>
      </c>
      <c r="I200" s="105" t="s">
        <v>5453</v>
      </c>
      <c r="J200" s="105" t="s">
        <v>5442</v>
      </c>
      <c r="K200" s="104"/>
      <c r="L200" s="104"/>
      <c r="M200" s="106" cm="1">
        <f t="array" ref="M200">SUM(N200/2)</f>
        <v>15</v>
      </c>
      <c r="N200" s="59">
        <v>30</v>
      </c>
      <c r="O200" s="59">
        <v>30</v>
      </c>
      <c r="P200" s="106"/>
      <c r="Q200" s="106"/>
      <c r="R200" s="106"/>
      <c r="S200" s="105" t="s">
        <v>5454</v>
      </c>
      <c r="T200" s="111" t="s">
        <v>58</v>
      </c>
      <c r="U200" s="51"/>
      <c r="V200" s="61"/>
      <c r="W200" s="61"/>
      <c r="X200" s="61"/>
      <c r="Y200" s="61"/>
      <c r="Z200" s="53">
        <f t="shared" ref="Z200:Z263" si="3">(V200*M200)+(W200*M200)+(M200*X200)+(Y200*M200)</f>
        <v>0</v>
      </c>
    </row>
    <row r="201" spans="1:26" ht="16" customHeight="1" x14ac:dyDescent="0.2">
      <c r="A201" s="191">
        <f>_xlfn.XLOOKUP(C201,[1]Four_Wall_Inventory_Summary!$B:$B,[1]Four_Wall_Inventory_Summary!$J:$J)</f>
        <v>20</v>
      </c>
      <c r="B201" s="109">
        <v>840490763593</v>
      </c>
      <c r="C201" s="110" t="s">
        <v>6730</v>
      </c>
      <c r="D201" s="110" t="s">
        <v>6731</v>
      </c>
      <c r="E201" s="105" t="s">
        <v>56</v>
      </c>
      <c r="F201" s="110" t="s">
        <v>1900</v>
      </c>
      <c r="G201" s="110" t="s">
        <v>285</v>
      </c>
      <c r="H201" s="105" t="s">
        <v>5453</v>
      </c>
      <c r="I201" s="105" t="s">
        <v>5453</v>
      </c>
      <c r="J201" s="105" t="s">
        <v>5442</v>
      </c>
      <c r="K201" s="104"/>
      <c r="L201" s="104"/>
      <c r="M201" s="106" cm="1">
        <f t="array" ref="M201">SUM(N201/2)</f>
        <v>15</v>
      </c>
      <c r="N201" s="59">
        <v>30</v>
      </c>
      <c r="O201" s="59">
        <v>30</v>
      </c>
      <c r="P201" s="106"/>
      <c r="Q201" s="106"/>
      <c r="R201" s="106"/>
      <c r="S201" s="105" t="s">
        <v>5454</v>
      </c>
      <c r="T201" s="111" t="s">
        <v>58</v>
      </c>
      <c r="U201" s="51"/>
      <c r="V201" s="61"/>
      <c r="W201" s="61"/>
      <c r="X201" s="61"/>
      <c r="Y201" s="61"/>
      <c r="Z201" s="53">
        <f t="shared" si="3"/>
        <v>0</v>
      </c>
    </row>
    <row r="202" spans="1:26" ht="16" customHeight="1" x14ac:dyDescent="0.2">
      <c r="A202" s="191">
        <f>_xlfn.XLOOKUP(C202,[1]Four_Wall_Inventory_Summary!$B:$B,[1]Four_Wall_Inventory_Summary!$J:$J)</f>
        <v>28</v>
      </c>
      <c r="B202" s="109">
        <v>840490763609</v>
      </c>
      <c r="C202" s="110" t="s">
        <v>6732</v>
      </c>
      <c r="D202" s="110" t="s">
        <v>6733</v>
      </c>
      <c r="E202" s="105" t="s">
        <v>56</v>
      </c>
      <c r="F202" s="110" t="s">
        <v>6407</v>
      </c>
      <c r="G202" s="110" t="s">
        <v>61</v>
      </c>
      <c r="H202" s="105" t="s">
        <v>5453</v>
      </c>
      <c r="I202" s="105" t="s">
        <v>5453</v>
      </c>
      <c r="J202" s="105" t="s">
        <v>5442</v>
      </c>
      <c r="K202" s="104"/>
      <c r="L202" s="104"/>
      <c r="M202" s="106" cm="1">
        <f t="array" ref="M202">SUM(N202/2)</f>
        <v>15</v>
      </c>
      <c r="N202" s="59">
        <v>30</v>
      </c>
      <c r="O202" s="59">
        <v>30</v>
      </c>
      <c r="P202" s="106"/>
      <c r="Q202" s="106"/>
      <c r="R202" s="106"/>
      <c r="S202" s="105" t="s">
        <v>5454</v>
      </c>
      <c r="T202" s="111" t="s">
        <v>58</v>
      </c>
      <c r="U202" s="51"/>
      <c r="V202" s="61"/>
      <c r="W202" s="61"/>
      <c r="X202" s="61"/>
      <c r="Y202" s="61"/>
      <c r="Z202" s="53">
        <f t="shared" si="3"/>
        <v>0</v>
      </c>
    </row>
    <row r="203" spans="1:26" ht="16" customHeight="1" x14ac:dyDescent="0.2">
      <c r="A203" s="191">
        <f>_xlfn.XLOOKUP(C203,[1]Four_Wall_Inventory_Summary!$B:$B,[1]Four_Wall_Inventory_Summary!$J:$J)</f>
        <v>49</v>
      </c>
      <c r="B203" s="109">
        <v>840490763616</v>
      </c>
      <c r="C203" s="110" t="s">
        <v>6734</v>
      </c>
      <c r="D203" s="110" t="s">
        <v>6735</v>
      </c>
      <c r="E203" s="105" t="s">
        <v>56</v>
      </c>
      <c r="F203" s="110" t="s">
        <v>6407</v>
      </c>
      <c r="G203" s="110" t="s">
        <v>64</v>
      </c>
      <c r="H203" s="105" t="s">
        <v>5453</v>
      </c>
      <c r="I203" s="105" t="s">
        <v>5453</v>
      </c>
      <c r="J203" s="105" t="s">
        <v>5442</v>
      </c>
      <c r="K203" s="104"/>
      <c r="L203" s="104"/>
      <c r="M203" s="106" cm="1">
        <f t="array" ref="M203">SUM(N203/2)</f>
        <v>30</v>
      </c>
      <c r="N203" s="59">
        <v>60</v>
      </c>
      <c r="O203" s="59">
        <v>60</v>
      </c>
      <c r="P203" s="106"/>
      <c r="Q203" s="106"/>
      <c r="R203" s="106"/>
      <c r="S203" s="105" t="s">
        <v>5454</v>
      </c>
      <c r="T203" s="111" t="s">
        <v>58</v>
      </c>
      <c r="U203" s="51"/>
      <c r="V203" s="61"/>
      <c r="W203" s="61"/>
      <c r="X203" s="61"/>
      <c r="Y203" s="61"/>
      <c r="Z203" s="53">
        <f t="shared" si="3"/>
        <v>0</v>
      </c>
    </row>
    <row r="204" spans="1:26" ht="16" customHeight="1" x14ac:dyDescent="0.2">
      <c r="A204" s="191">
        <f>_xlfn.XLOOKUP(C204,[1]Four_Wall_Inventory_Summary!$B:$B,[1]Four_Wall_Inventory_Summary!$J:$J)</f>
        <v>129</v>
      </c>
      <c r="B204" s="109">
        <v>840490763623</v>
      </c>
      <c r="C204" s="110" t="s">
        <v>6736</v>
      </c>
      <c r="D204" s="110" t="s">
        <v>6737</v>
      </c>
      <c r="E204" s="105" t="s">
        <v>56</v>
      </c>
      <c r="F204" s="110" t="s">
        <v>6407</v>
      </c>
      <c r="G204" s="110" t="s">
        <v>67</v>
      </c>
      <c r="H204" s="105" t="s">
        <v>5453</v>
      </c>
      <c r="I204" s="105" t="s">
        <v>5453</v>
      </c>
      <c r="J204" s="105" t="s">
        <v>5442</v>
      </c>
      <c r="K204" s="104"/>
      <c r="L204" s="104"/>
      <c r="M204" s="106" cm="1">
        <f t="array" ref="M204">SUM(N204/2)</f>
        <v>30</v>
      </c>
      <c r="N204" s="59">
        <v>60</v>
      </c>
      <c r="O204" s="59">
        <v>60</v>
      </c>
      <c r="P204" s="106"/>
      <c r="Q204" s="106"/>
      <c r="R204" s="106"/>
      <c r="S204" s="105" t="s">
        <v>5454</v>
      </c>
      <c r="T204" s="111" t="s">
        <v>58</v>
      </c>
      <c r="U204" s="51"/>
      <c r="V204" s="61"/>
      <c r="W204" s="61"/>
      <c r="X204" s="61"/>
      <c r="Y204" s="61"/>
      <c r="Z204" s="53">
        <f t="shared" si="3"/>
        <v>0</v>
      </c>
    </row>
    <row r="205" spans="1:26" ht="16" customHeight="1" x14ac:dyDescent="0.2">
      <c r="A205" s="191">
        <f>_xlfn.XLOOKUP(C205,[1]Four_Wall_Inventory_Summary!$B:$B,[1]Four_Wall_Inventory_Summary!$J:$J)</f>
        <v>98</v>
      </c>
      <c r="B205" s="109">
        <v>840490763630</v>
      </c>
      <c r="C205" s="110" t="s">
        <v>6738</v>
      </c>
      <c r="D205" s="110" t="s">
        <v>6739</v>
      </c>
      <c r="E205" s="105" t="s">
        <v>56</v>
      </c>
      <c r="F205" s="110" t="s">
        <v>6407</v>
      </c>
      <c r="G205" s="110" t="s">
        <v>70</v>
      </c>
      <c r="H205" s="105" t="s">
        <v>5453</v>
      </c>
      <c r="I205" s="105" t="s">
        <v>5453</v>
      </c>
      <c r="J205" s="105" t="s">
        <v>5442</v>
      </c>
      <c r="K205" s="104"/>
      <c r="L205" s="104"/>
      <c r="M205" s="106" cm="1">
        <f t="array" ref="M205">SUM(N205/2)</f>
        <v>30</v>
      </c>
      <c r="N205" s="59">
        <v>60</v>
      </c>
      <c r="O205" s="59">
        <v>60</v>
      </c>
      <c r="P205" s="106"/>
      <c r="Q205" s="106"/>
      <c r="R205" s="106"/>
      <c r="S205" s="105" t="s">
        <v>5454</v>
      </c>
      <c r="T205" s="111" t="s">
        <v>58</v>
      </c>
      <c r="U205" s="51"/>
      <c r="V205" s="61"/>
      <c r="W205" s="61"/>
      <c r="X205" s="61"/>
      <c r="Y205" s="61"/>
      <c r="Z205" s="53">
        <f t="shared" si="3"/>
        <v>0</v>
      </c>
    </row>
    <row r="206" spans="1:26" ht="16" customHeight="1" x14ac:dyDescent="0.2">
      <c r="A206" s="191">
        <f>_xlfn.XLOOKUP(C206,[1]Four_Wall_Inventory_Summary!$B:$B,[1]Four_Wall_Inventory_Summary!$J:$J)</f>
        <v>45</v>
      </c>
      <c r="B206" s="109">
        <v>840490763647</v>
      </c>
      <c r="C206" s="110" t="s">
        <v>6740</v>
      </c>
      <c r="D206" s="110" t="s">
        <v>6741</v>
      </c>
      <c r="E206" s="105" t="s">
        <v>56</v>
      </c>
      <c r="F206" s="110" t="s">
        <v>6407</v>
      </c>
      <c r="G206" s="110" t="s">
        <v>5463</v>
      </c>
      <c r="H206" s="105" t="s">
        <v>5453</v>
      </c>
      <c r="I206" s="105" t="s">
        <v>5453</v>
      </c>
      <c r="J206" s="105" t="s">
        <v>5442</v>
      </c>
      <c r="K206" s="104"/>
      <c r="L206" s="104"/>
      <c r="M206" s="106" cm="1">
        <f t="array" ref="M206">SUM(N206/2)</f>
        <v>30</v>
      </c>
      <c r="N206" s="59">
        <v>60</v>
      </c>
      <c r="O206" s="59">
        <v>60</v>
      </c>
      <c r="P206" s="106"/>
      <c r="Q206" s="106"/>
      <c r="R206" s="106"/>
      <c r="S206" s="105" t="s">
        <v>5454</v>
      </c>
      <c r="T206" s="111" t="s">
        <v>58</v>
      </c>
      <c r="U206" s="51"/>
      <c r="V206" s="61"/>
      <c r="W206" s="61"/>
      <c r="X206" s="61"/>
      <c r="Y206" s="61"/>
      <c r="Z206" s="53">
        <f t="shared" si="3"/>
        <v>0</v>
      </c>
    </row>
    <row r="207" spans="1:26" ht="16" customHeight="1" x14ac:dyDescent="0.2">
      <c r="A207" s="191">
        <f>_xlfn.XLOOKUP(C207,[1]Four_Wall_Inventory_Summary!$B:$B,[1]Four_Wall_Inventory_Summary!$J:$J)</f>
        <v>20</v>
      </c>
      <c r="B207" s="109">
        <v>840490763654</v>
      </c>
      <c r="C207" s="110" t="s">
        <v>6742</v>
      </c>
      <c r="D207" s="110" t="s">
        <v>6743</v>
      </c>
      <c r="E207" s="105" t="s">
        <v>56</v>
      </c>
      <c r="F207" s="110" t="s">
        <v>6407</v>
      </c>
      <c r="G207" s="110" t="s">
        <v>285</v>
      </c>
      <c r="H207" s="105" t="s">
        <v>5453</v>
      </c>
      <c r="I207" s="105" t="s">
        <v>5453</v>
      </c>
      <c r="J207" s="105" t="s">
        <v>5442</v>
      </c>
      <c r="K207" s="104"/>
      <c r="L207" s="104"/>
      <c r="M207" s="106" cm="1">
        <f t="array" ref="M207">SUM(N207/2)</f>
        <v>30</v>
      </c>
      <c r="N207" s="59">
        <v>60</v>
      </c>
      <c r="O207" s="59">
        <v>60</v>
      </c>
      <c r="P207" s="106"/>
      <c r="Q207" s="106"/>
      <c r="R207" s="106"/>
      <c r="S207" s="105" t="s">
        <v>5454</v>
      </c>
      <c r="T207" s="111" t="s">
        <v>58</v>
      </c>
      <c r="U207" s="51"/>
      <c r="V207" s="61"/>
      <c r="W207" s="61"/>
      <c r="X207" s="61"/>
      <c r="Y207" s="61"/>
      <c r="Z207" s="53">
        <f t="shared" si="3"/>
        <v>0</v>
      </c>
    </row>
    <row r="208" spans="1:26" ht="16" customHeight="1" x14ac:dyDescent="0.2">
      <c r="A208" s="191">
        <f>_xlfn.XLOOKUP(C208,[1]Four_Wall_Inventory_Summary!$B:$B,[1]Four_Wall_Inventory_Summary!$J:$J)</f>
        <v>26</v>
      </c>
      <c r="B208" s="109">
        <v>840490763661</v>
      </c>
      <c r="C208" s="110" t="s">
        <v>6744</v>
      </c>
      <c r="D208" s="110" t="s">
        <v>6745</v>
      </c>
      <c r="E208" s="105" t="s">
        <v>56</v>
      </c>
      <c r="F208" s="110" t="s">
        <v>6540</v>
      </c>
      <c r="G208" s="110" t="s">
        <v>61</v>
      </c>
      <c r="H208" s="105" t="s">
        <v>5453</v>
      </c>
      <c r="I208" s="105" t="s">
        <v>5453</v>
      </c>
      <c r="J208" s="105" t="s">
        <v>5442</v>
      </c>
      <c r="K208" s="104"/>
      <c r="L208" s="104"/>
      <c r="M208" s="106" cm="1">
        <f t="array" ref="M208">SUM(N208/2)</f>
        <v>30</v>
      </c>
      <c r="N208" s="59">
        <v>60</v>
      </c>
      <c r="O208" s="59">
        <v>60</v>
      </c>
      <c r="P208" s="106"/>
      <c r="Q208" s="106"/>
      <c r="R208" s="106"/>
      <c r="S208" s="105" t="s">
        <v>5454</v>
      </c>
      <c r="T208" s="111" t="s">
        <v>58</v>
      </c>
      <c r="U208" s="51"/>
      <c r="V208" s="61"/>
      <c r="W208" s="61"/>
      <c r="X208" s="61"/>
      <c r="Y208" s="61"/>
      <c r="Z208" s="53">
        <f t="shared" si="3"/>
        <v>0</v>
      </c>
    </row>
    <row r="209" spans="1:26" ht="16" customHeight="1" x14ac:dyDescent="0.2">
      <c r="A209" s="191">
        <f>_xlfn.XLOOKUP(C209,[1]Four_Wall_Inventory_Summary!$B:$B,[1]Four_Wall_Inventory_Summary!$J:$J)</f>
        <v>44</v>
      </c>
      <c r="B209" s="109">
        <v>840490763678</v>
      </c>
      <c r="C209" s="110" t="s">
        <v>6746</v>
      </c>
      <c r="D209" s="110" t="s">
        <v>6747</v>
      </c>
      <c r="E209" s="105" t="s">
        <v>56</v>
      </c>
      <c r="F209" s="110" t="s">
        <v>6540</v>
      </c>
      <c r="G209" s="110" t="s">
        <v>64</v>
      </c>
      <c r="H209" s="105" t="s">
        <v>5453</v>
      </c>
      <c r="I209" s="105" t="s">
        <v>5453</v>
      </c>
      <c r="J209" s="105" t="s">
        <v>5442</v>
      </c>
      <c r="K209" s="104"/>
      <c r="L209" s="104"/>
      <c r="M209" s="106" cm="1">
        <f t="array" ref="M209">SUM(N209/2)</f>
        <v>30</v>
      </c>
      <c r="N209" s="59">
        <v>60</v>
      </c>
      <c r="O209" s="59">
        <v>60</v>
      </c>
      <c r="P209" s="106"/>
      <c r="Q209" s="106"/>
      <c r="R209" s="106"/>
      <c r="S209" s="105" t="s">
        <v>5454</v>
      </c>
      <c r="T209" s="111" t="s">
        <v>58</v>
      </c>
      <c r="U209" s="51"/>
      <c r="V209" s="61"/>
      <c r="W209" s="61"/>
      <c r="X209" s="61"/>
      <c r="Y209" s="61"/>
      <c r="Z209" s="53">
        <f t="shared" si="3"/>
        <v>0</v>
      </c>
    </row>
    <row r="210" spans="1:26" ht="16" customHeight="1" x14ac:dyDescent="0.2">
      <c r="A210" s="191">
        <f>_xlfn.XLOOKUP(C210,[1]Four_Wall_Inventory_Summary!$B:$B,[1]Four_Wall_Inventory_Summary!$J:$J)</f>
        <v>117</v>
      </c>
      <c r="B210" s="109">
        <v>840490763685</v>
      </c>
      <c r="C210" s="110" t="s">
        <v>6748</v>
      </c>
      <c r="D210" s="110" t="s">
        <v>6749</v>
      </c>
      <c r="E210" s="105" t="s">
        <v>56</v>
      </c>
      <c r="F210" s="110" t="s">
        <v>6540</v>
      </c>
      <c r="G210" s="110" t="s">
        <v>67</v>
      </c>
      <c r="H210" s="105" t="s">
        <v>5453</v>
      </c>
      <c r="I210" s="105" t="s">
        <v>5453</v>
      </c>
      <c r="J210" s="105" t="s">
        <v>5442</v>
      </c>
      <c r="K210" s="104"/>
      <c r="L210" s="104"/>
      <c r="M210" s="106" cm="1">
        <f t="array" ref="M210">SUM(N210/2)</f>
        <v>30</v>
      </c>
      <c r="N210" s="59">
        <v>60</v>
      </c>
      <c r="O210" s="59">
        <v>60</v>
      </c>
      <c r="P210" s="106"/>
      <c r="Q210" s="106"/>
      <c r="R210" s="106"/>
      <c r="S210" s="105" t="s">
        <v>5454</v>
      </c>
      <c r="T210" s="111" t="s">
        <v>58</v>
      </c>
      <c r="U210" s="51"/>
      <c r="V210" s="61"/>
      <c r="W210" s="61"/>
      <c r="X210" s="61"/>
      <c r="Y210" s="61"/>
      <c r="Z210" s="53">
        <f t="shared" si="3"/>
        <v>0</v>
      </c>
    </row>
    <row r="211" spans="1:26" ht="16" customHeight="1" x14ac:dyDescent="0.2">
      <c r="A211" s="191">
        <f>_xlfn.XLOOKUP(C211,[1]Four_Wall_Inventory_Summary!$B:$B,[1]Four_Wall_Inventory_Summary!$J:$J)</f>
        <v>89</v>
      </c>
      <c r="B211" s="109">
        <v>840490763692</v>
      </c>
      <c r="C211" s="110" t="s">
        <v>6750</v>
      </c>
      <c r="D211" s="110" t="s">
        <v>6751</v>
      </c>
      <c r="E211" s="105" t="s">
        <v>56</v>
      </c>
      <c r="F211" s="110" t="s">
        <v>6540</v>
      </c>
      <c r="G211" s="110" t="s">
        <v>70</v>
      </c>
      <c r="H211" s="105" t="s">
        <v>5453</v>
      </c>
      <c r="I211" s="105" t="s">
        <v>5453</v>
      </c>
      <c r="J211" s="105" t="s">
        <v>5442</v>
      </c>
      <c r="K211" s="104"/>
      <c r="L211" s="104"/>
      <c r="M211" s="106" cm="1">
        <f t="array" ref="M211">SUM(N211/2)</f>
        <v>30</v>
      </c>
      <c r="N211" s="59">
        <v>60</v>
      </c>
      <c r="O211" s="59">
        <v>60</v>
      </c>
      <c r="P211" s="106"/>
      <c r="Q211" s="106"/>
      <c r="R211" s="106"/>
      <c r="S211" s="105" t="s">
        <v>5454</v>
      </c>
      <c r="T211" s="111" t="s">
        <v>58</v>
      </c>
      <c r="U211" s="51"/>
      <c r="V211" s="61"/>
      <c r="W211" s="61"/>
      <c r="X211" s="61"/>
      <c r="Y211" s="61"/>
      <c r="Z211" s="53">
        <f t="shared" si="3"/>
        <v>0</v>
      </c>
    </row>
    <row r="212" spans="1:26" ht="16" customHeight="1" x14ac:dyDescent="0.2">
      <c r="A212" s="191">
        <f>_xlfn.XLOOKUP(C212,[1]Four_Wall_Inventory_Summary!$B:$B,[1]Four_Wall_Inventory_Summary!$J:$J)</f>
        <v>41</v>
      </c>
      <c r="B212" s="109">
        <v>840490763708</v>
      </c>
      <c r="C212" s="110" t="s">
        <v>6752</v>
      </c>
      <c r="D212" s="110" t="s">
        <v>6753</v>
      </c>
      <c r="E212" s="105" t="s">
        <v>56</v>
      </c>
      <c r="F212" s="110" t="s">
        <v>6540</v>
      </c>
      <c r="G212" s="110" t="s">
        <v>5463</v>
      </c>
      <c r="H212" s="105" t="s">
        <v>5453</v>
      </c>
      <c r="I212" s="105" t="s">
        <v>5453</v>
      </c>
      <c r="J212" s="105" t="s">
        <v>5442</v>
      </c>
      <c r="K212" s="104"/>
      <c r="L212" s="104"/>
      <c r="M212" s="106" cm="1">
        <f t="array" ref="M212">SUM(N212/2)</f>
        <v>30</v>
      </c>
      <c r="N212" s="59">
        <v>60</v>
      </c>
      <c r="O212" s="59">
        <v>60</v>
      </c>
      <c r="P212" s="106"/>
      <c r="Q212" s="106"/>
      <c r="R212" s="106"/>
      <c r="S212" s="105" t="s">
        <v>5454</v>
      </c>
      <c r="T212" s="111" t="s">
        <v>58</v>
      </c>
      <c r="U212" s="51"/>
      <c r="V212" s="61"/>
      <c r="W212" s="61"/>
      <c r="X212" s="61"/>
      <c r="Y212" s="61"/>
      <c r="Z212" s="53">
        <f t="shared" si="3"/>
        <v>0</v>
      </c>
    </row>
    <row r="213" spans="1:26" ht="16" customHeight="1" x14ac:dyDescent="0.2">
      <c r="A213" s="191">
        <f>_xlfn.XLOOKUP(C213,[1]Four_Wall_Inventory_Summary!$B:$B,[1]Four_Wall_Inventory_Summary!$J:$J)</f>
        <v>18</v>
      </c>
      <c r="B213" s="109">
        <v>840490763715</v>
      </c>
      <c r="C213" s="110" t="s">
        <v>6754</v>
      </c>
      <c r="D213" s="110" t="s">
        <v>6755</v>
      </c>
      <c r="E213" s="105" t="s">
        <v>56</v>
      </c>
      <c r="F213" s="110" t="s">
        <v>6540</v>
      </c>
      <c r="G213" s="110" t="s">
        <v>285</v>
      </c>
      <c r="H213" s="105" t="s">
        <v>5453</v>
      </c>
      <c r="I213" s="105" t="s">
        <v>5453</v>
      </c>
      <c r="J213" s="105" t="s">
        <v>5442</v>
      </c>
      <c r="K213" s="104"/>
      <c r="L213" s="104"/>
      <c r="M213" s="106" cm="1">
        <f t="array" ref="M213">SUM(N213/2)</f>
        <v>30</v>
      </c>
      <c r="N213" s="59">
        <v>60</v>
      </c>
      <c r="O213" s="59">
        <v>60</v>
      </c>
      <c r="P213" s="106"/>
      <c r="Q213" s="106"/>
      <c r="R213" s="106"/>
      <c r="S213" s="105" t="s">
        <v>5454</v>
      </c>
      <c r="T213" s="111" t="s">
        <v>58</v>
      </c>
      <c r="U213" s="51"/>
      <c r="V213" s="61"/>
      <c r="W213" s="61"/>
      <c r="X213" s="61"/>
      <c r="Y213" s="61"/>
      <c r="Z213" s="53">
        <f t="shared" si="3"/>
        <v>0</v>
      </c>
    </row>
    <row r="214" spans="1:26" ht="16" customHeight="1" x14ac:dyDescent="0.2">
      <c r="A214" s="191">
        <f>_xlfn.XLOOKUP(C214,[1]Four_Wall_Inventory_Summary!$B:$B,[1]Four_Wall_Inventory_Summary!$J:$J)</f>
        <v>33</v>
      </c>
      <c r="B214" s="109">
        <v>840490763722</v>
      </c>
      <c r="C214" s="110" t="s">
        <v>6756</v>
      </c>
      <c r="D214" s="110" t="s">
        <v>6757</v>
      </c>
      <c r="E214" s="105" t="s">
        <v>56</v>
      </c>
      <c r="F214" s="110" t="s">
        <v>1900</v>
      </c>
      <c r="G214" s="110" t="s">
        <v>61</v>
      </c>
      <c r="H214" s="105" t="s">
        <v>5453</v>
      </c>
      <c r="I214" s="105" t="s">
        <v>5453</v>
      </c>
      <c r="J214" s="105" t="s">
        <v>5442</v>
      </c>
      <c r="K214" s="104"/>
      <c r="L214" s="104"/>
      <c r="M214" s="106" cm="1">
        <f t="array" ref="M214">SUM(N214/2)</f>
        <v>30</v>
      </c>
      <c r="N214" s="59">
        <v>60</v>
      </c>
      <c r="O214" s="59">
        <v>60</v>
      </c>
      <c r="P214" s="106"/>
      <c r="Q214" s="106"/>
      <c r="R214" s="106"/>
      <c r="S214" s="105" t="s">
        <v>5454</v>
      </c>
      <c r="T214" s="111" t="s">
        <v>58</v>
      </c>
      <c r="U214" s="51"/>
      <c r="V214" s="61"/>
      <c r="W214" s="61"/>
      <c r="X214" s="61"/>
      <c r="Y214" s="61"/>
      <c r="Z214" s="53">
        <f t="shared" si="3"/>
        <v>0</v>
      </c>
    </row>
    <row r="215" spans="1:26" ht="16" customHeight="1" x14ac:dyDescent="0.2">
      <c r="A215" s="191">
        <f>_xlfn.XLOOKUP(C215,[1]Four_Wall_Inventory_Summary!$B:$B,[1]Four_Wall_Inventory_Summary!$J:$J)</f>
        <v>61</v>
      </c>
      <c r="B215" s="109">
        <v>840490763739</v>
      </c>
      <c r="C215" s="110" t="s">
        <v>6758</v>
      </c>
      <c r="D215" s="110" t="s">
        <v>6759</v>
      </c>
      <c r="E215" s="105" t="s">
        <v>56</v>
      </c>
      <c r="F215" s="110" t="s">
        <v>1900</v>
      </c>
      <c r="G215" s="110" t="s">
        <v>64</v>
      </c>
      <c r="H215" s="105" t="s">
        <v>5453</v>
      </c>
      <c r="I215" s="105" t="s">
        <v>5453</v>
      </c>
      <c r="J215" s="105" t="s">
        <v>5442</v>
      </c>
      <c r="K215" s="104"/>
      <c r="L215" s="104"/>
      <c r="M215" s="106" cm="1">
        <f t="array" ref="M215">SUM(N215/2)</f>
        <v>15</v>
      </c>
      <c r="N215" s="59">
        <v>30</v>
      </c>
      <c r="O215" s="59">
        <v>30</v>
      </c>
      <c r="P215" s="106"/>
      <c r="Q215" s="106"/>
      <c r="R215" s="106"/>
      <c r="S215" s="105" t="s">
        <v>5454</v>
      </c>
      <c r="T215" s="111" t="s">
        <v>58</v>
      </c>
      <c r="U215" s="51"/>
      <c r="V215" s="61"/>
      <c r="W215" s="61"/>
      <c r="X215" s="61"/>
      <c r="Y215" s="61"/>
      <c r="Z215" s="53">
        <f t="shared" si="3"/>
        <v>0</v>
      </c>
    </row>
    <row r="216" spans="1:26" ht="16" customHeight="1" x14ac:dyDescent="0.2">
      <c r="A216" s="191">
        <f>_xlfn.XLOOKUP(C216,[1]Four_Wall_Inventory_Summary!$B:$B,[1]Four_Wall_Inventory_Summary!$J:$J)</f>
        <v>161</v>
      </c>
      <c r="B216" s="109">
        <v>840490763746</v>
      </c>
      <c r="C216" s="110" t="s">
        <v>6760</v>
      </c>
      <c r="D216" s="110" t="s">
        <v>6761</v>
      </c>
      <c r="E216" s="105" t="s">
        <v>56</v>
      </c>
      <c r="F216" s="110" t="s">
        <v>1900</v>
      </c>
      <c r="G216" s="110" t="s">
        <v>67</v>
      </c>
      <c r="H216" s="105" t="s">
        <v>5453</v>
      </c>
      <c r="I216" s="105" t="s">
        <v>5453</v>
      </c>
      <c r="J216" s="105" t="s">
        <v>5442</v>
      </c>
      <c r="K216" s="104"/>
      <c r="L216" s="104"/>
      <c r="M216" s="106" cm="1">
        <f t="array" ref="M216">SUM(N216/2)</f>
        <v>15</v>
      </c>
      <c r="N216" s="59">
        <v>30</v>
      </c>
      <c r="O216" s="59">
        <v>30</v>
      </c>
      <c r="P216" s="106"/>
      <c r="Q216" s="106"/>
      <c r="R216" s="106"/>
      <c r="S216" s="105" t="s">
        <v>5454</v>
      </c>
      <c r="T216" s="111" t="s">
        <v>58</v>
      </c>
      <c r="U216" s="51"/>
      <c r="V216" s="61"/>
      <c r="W216" s="61"/>
      <c r="X216" s="61"/>
      <c r="Y216" s="61"/>
      <c r="Z216" s="53">
        <f t="shared" si="3"/>
        <v>0</v>
      </c>
    </row>
    <row r="217" spans="1:26" ht="16" customHeight="1" x14ac:dyDescent="0.2">
      <c r="A217" s="191">
        <f>_xlfn.XLOOKUP(C217,[1]Four_Wall_Inventory_Summary!$B:$B,[1]Four_Wall_Inventory_Summary!$J:$J)</f>
        <v>134</v>
      </c>
      <c r="B217" s="109">
        <v>840490763753</v>
      </c>
      <c r="C217" s="110" t="s">
        <v>6762</v>
      </c>
      <c r="D217" s="110" t="s">
        <v>6763</v>
      </c>
      <c r="E217" s="105" t="s">
        <v>56</v>
      </c>
      <c r="F217" s="110" t="s">
        <v>1900</v>
      </c>
      <c r="G217" s="110" t="s">
        <v>70</v>
      </c>
      <c r="H217" s="105" t="s">
        <v>5453</v>
      </c>
      <c r="I217" s="105" t="s">
        <v>5453</v>
      </c>
      <c r="J217" s="105" t="s">
        <v>5442</v>
      </c>
      <c r="K217" s="104"/>
      <c r="L217" s="104"/>
      <c r="M217" s="106" cm="1">
        <f t="array" ref="M217">SUM(N217/2)</f>
        <v>15</v>
      </c>
      <c r="N217" s="59">
        <v>30</v>
      </c>
      <c r="O217" s="59">
        <v>30</v>
      </c>
      <c r="P217" s="106"/>
      <c r="Q217" s="106"/>
      <c r="R217" s="106"/>
      <c r="S217" s="105" t="s">
        <v>5454</v>
      </c>
      <c r="T217" s="111" t="s">
        <v>58</v>
      </c>
      <c r="U217" s="51"/>
      <c r="V217" s="61"/>
      <c r="W217" s="61"/>
      <c r="X217" s="61"/>
      <c r="Y217" s="61"/>
      <c r="Z217" s="53">
        <f t="shared" si="3"/>
        <v>0</v>
      </c>
    </row>
    <row r="218" spans="1:26" ht="16" customHeight="1" x14ac:dyDescent="0.2">
      <c r="A218" s="191">
        <f>_xlfn.XLOOKUP(C218,[1]Four_Wall_Inventory_Summary!$B:$B,[1]Four_Wall_Inventory_Summary!$J:$J)</f>
        <v>56</v>
      </c>
      <c r="B218" s="109">
        <v>840490763760</v>
      </c>
      <c r="C218" s="110" t="s">
        <v>6764</v>
      </c>
      <c r="D218" s="110" t="s">
        <v>6765</v>
      </c>
      <c r="E218" s="105" t="s">
        <v>56</v>
      </c>
      <c r="F218" s="110" t="s">
        <v>1900</v>
      </c>
      <c r="G218" s="110" t="s">
        <v>5463</v>
      </c>
      <c r="H218" s="105" t="s">
        <v>5453</v>
      </c>
      <c r="I218" s="105" t="s">
        <v>5453</v>
      </c>
      <c r="J218" s="105" t="s">
        <v>5442</v>
      </c>
      <c r="K218" s="104"/>
      <c r="L218" s="104"/>
      <c r="M218" s="106" cm="1">
        <f t="array" ref="M218">SUM(N218/2)</f>
        <v>15</v>
      </c>
      <c r="N218" s="59">
        <v>30</v>
      </c>
      <c r="O218" s="59">
        <v>30</v>
      </c>
      <c r="P218" s="106"/>
      <c r="Q218" s="106"/>
      <c r="R218" s="106"/>
      <c r="S218" s="105" t="s">
        <v>5454</v>
      </c>
      <c r="T218" s="111" t="s">
        <v>58</v>
      </c>
      <c r="U218" s="51"/>
      <c r="V218" s="61"/>
      <c r="W218" s="61"/>
      <c r="X218" s="61"/>
      <c r="Y218" s="61"/>
      <c r="Z218" s="53">
        <f t="shared" si="3"/>
        <v>0</v>
      </c>
    </row>
    <row r="219" spans="1:26" ht="16" customHeight="1" x14ac:dyDescent="0.2">
      <c r="A219" s="191">
        <f>_xlfn.XLOOKUP(C219,[1]Four_Wall_Inventory_Summary!$B:$B,[1]Four_Wall_Inventory_Summary!$J:$J)</f>
        <v>26</v>
      </c>
      <c r="B219" s="109">
        <v>840490763777</v>
      </c>
      <c r="C219" s="110" t="s">
        <v>6766</v>
      </c>
      <c r="D219" s="110" t="s">
        <v>6767</v>
      </c>
      <c r="E219" s="105" t="s">
        <v>56</v>
      </c>
      <c r="F219" s="110" t="s">
        <v>1900</v>
      </c>
      <c r="G219" s="110" t="s">
        <v>285</v>
      </c>
      <c r="H219" s="105" t="s">
        <v>5453</v>
      </c>
      <c r="I219" s="105" t="s">
        <v>5453</v>
      </c>
      <c r="J219" s="105" t="s">
        <v>5442</v>
      </c>
      <c r="K219" s="104"/>
      <c r="L219" s="104"/>
      <c r="M219" s="106" cm="1">
        <f t="array" ref="M219">SUM(N219/2)</f>
        <v>15</v>
      </c>
      <c r="N219" s="59">
        <v>30</v>
      </c>
      <c r="O219" s="59">
        <v>30</v>
      </c>
      <c r="P219" s="106"/>
      <c r="Q219" s="106"/>
      <c r="R219" s="106"/>
      <c r="S219" s="105" t="s">
        <v>5454</v>
      </c>
      <c r="T219" s="111" t="s">
        <v>58</v>
      </c>
      <c r="U219" s="51"/>
      <c r="V219" s="61"/>
      <c r="W219" s="61"/>
      <c r="X219" s="61"/>
      <c r="Y219" s="61"/>
      <c r="Z219" s="53">
        <f t="shared" si="3"/>
        <v>0</v>
      </c>
    </row>
    <row r="220" spans="1:26" ht="16" customHeight="1" x14ac:dyDescent="0.2">
      <c r="A220" s="191">
        <f>_xlfn.XLOOKUP(C220,[1]Four_Wall_Inventory_Summary!$B:$B,[1]Four_Wall_Inventory_Summary!$J:$J)</f>
        <v>29</v>
      </c>
      <c r="B220" s="109">
        <v>840490763784</v>
      </c>
      <c r="C220" s="110" t="s">
        <v>6768</v>
      </c>
      <c r="D220" s="110" t="s">
        <v>6769</v>
      </c>
      <c r="E220" s="105" t="s">
        <v>56</v>
      </c>
      <c r="F220" s="110" t="s">
        <v>1900</v>
      </c>
      <c r="G220" s="110" t="s">
        <v>61</v>
      </c>
      <c r="H220" s="105" t="s">
        <v>5453</v>
      </c>
      <c r="I220" s="105" t="s">
        <v>5453</v>
      </c>
      <c r="J220" s="105" t="s">
        <v>5442</v>
      </c>
      <c r="K220" s="104"/>
      <c r="L220" s="104"/>
      <c r="M220" s="106" cm="1">
        <f t="array" ref="M220">SUM(N220/2)</f>
        <v>15</v>
      </c>
      <c r="N220" s="59">
        <v>30</v>
      </c>
      <c r="O220" s="59">
        <v>30</v>
      </c>
      <c r="P220" s="106"/>
      <c r="Q220" s="106"/>
      <c r="R220" s="106"/>
      <c r="S220" s="105" t="s">
        <v>5454</v>
      </c>
      <c r="T220" s="111" t="s">
        <v>58</v>
      </c>
      <c r="U220" s="51"/>
      <c r="V220" s="61"/>
      <c r="W220" s="61"/>
      <c r="X220" s="61"/>
      <c r="Y220" s="61"/>
      <c r="Z220" s="53">
        <f t="shared" si="3"/>
        <v>0</v>
      </c>
    </row>
    <row r="221" spans="1:26" ht="16" customHeight="1" x14ac:dyDescent="0.2">
      <c r="A221" s="191">
        <f>_xlfn.XLOOKUP(C221,[1]Four_Wall_Inventory_Summary!$B:$B,[1]Four_Wall_Inventory_Summary!$J:$J)</f>
        <v>49</v>
      </c>
      <c r="B221" s="109">
        <v>840490763791</v>
      </c>
      <c r="C221" s="110" t="s">
        <v>6770</v>
      </c>
      <c r="D221" s="110" t="s">
        <v>6771</v>
      </c>
      <c r="E221" s="105" t="s">
        <v>56</v>
      </c>
      <c r="F221" s="110" t="s">
        <v>1900</v>
      </c>
      <c r="G221" s="110" t="s">
        <v>64</v>
      </c>
      <c r="H221" s="105" t="s">
        <v>5453</v>
      </c>
      <c r="I221" s="105" t="s">
        <v>5453</v>
      </c>
      <c r="J221" s="105" t="s">
        <v>5442</v>
      </c>
      <c r="K221" s="104"/>
      <c r="L221" s="104"/>
      <c r="M221" s="106" cm="1">
        <f t="array" ref="M221">SUM(N221/2)</f>
        <v>30</v>
      </c>
      <c r="N221" s="59">
        <v>60</v>
      </c>
      <c r="O221" s="59">
        <v>60</v>
      </c>
      <c r="P221" s="106"/>
      <c r="Q221" s="106"/>
      <c r="R221" s="106"/>
      <c r="S221" s="105" t="s">
        <v>5454</v>
      </c>
      <c r="T221" s="111" t="s">
        <v>58</v>
      </c>
      <c r="U221" s="51"/>
      <c r="V221" s="61"/>
      <c r="W221" s="61"/>
      <c r="X221" s="61"/>
      <c r="Y221" s="61"/>
      <c r="Z221" s="53">
        <f t="shared" si="3"/>
        <v>0</v>
      </c>
    </row>
    <row r="222" spans="1:26" ht="16" customHeight="1" x14ac:dyDescent="0.2">
      <c r="A222" s="191">
        <f>_xlfn.XLOOKUP(C222,[1]Four_Wall_Inventory_Summary!$B:$B,[1]Four_Wall_Inventory_Summary!$J:$J)</f>
        <v>129</v>
      </c>
      <c r="B222" s="109">
        <v>840490763807</v>
      </c>
      <c r="C222" s="110" t="s">
        <v>6772</v>
      </c>
      <c r="D222" s="110" t="s">
        <v>6773</v>
      </c>
      <c r="E222" s="105" t="s">
        <v>56</v>
      </c>
      <c r="F222" s="110" t="s">
        <v>1900</v>
      </c>
      <c r="G222" s="110" t="s">
        <v>67</v>
      </c>
      <c r="H222" s="105" t="s">
        <v>5453</v>
      </c>
      <c r="I222" s="105" t="s">
        <v>5453</v>
      </c>
      <c r="J222" s="105" t="s">
        <v>5442</v>
      </c>
      <c r="K222" s="104"/>
      <c r="L222" s="104"/>
      <c r="M222" s="106" cm="1">
        <f t="array" ref="M222">SUM(N222/2)</f>
        <v>30</v>
      </c>
      <c r="N222" s="59">
        <v>60</v>
      </c>
      <c r="O222" s="59">
        <v>60</v>
      </c>
      <c r="P222" s="106"/>
      <c r="Q222" s="106"/>
      <c r="R222" s="106"/>
      <c r="S222" s="105" t="s">
        <v>5454</v>
      </c>
      <c r="T222" s="111" t="s">
        <v>58</v>
      </c>
      <c r="U222" s="51"/>
      <c r="V222" s="61"/>
      <c r="W222" s="61"/>
      <c r="X222" s="61"/>
      <c r="Y222" s="61"/>
      <c r="Z222" s="53">
        <f t="shared" si="3"/>
        <v>0</v>
      </c>
    </row>
    <row r="223" spans="1:26" ht="16" customHeight="1" x14ac:dyDescent="0.2">
      <c r="A223" s="191">
        <f>_xlfn.XLOOKUP(C223,[1]Four_Wall_Inventory_Summary!$B:$B,[1]Four_Wall_Inventory_Summary!$J:$J)</f>
        <v>99</v>
      </c>
      <c r="B223" s="109">
        <v>840490763814</v>
      </c>
      <c r="C223" s="110" t="s">
        <v>6774</v>
      </c>
      <c r="D223" s="110" t="s">
        <v>6775</v>
      </c>
      <c r="E223" s="105" t="s">
        <v>56</v>
      </c>
      <c r="F223" s="110" t="s">
        <v>1900</v>
      </c>
      <c r="G223" s="110" t="s">
        <v>70</v>
      </c>
      <c r="H223" s="105" t="s">
        <v>5453</v>
      </c>
      <c r="I223" s="105" t="s">
        <v>5453</v>
      </c>
      <c r="J223" s="105" t="s">
        <v>5442</v>
      </c>
      <c r="K223" s="104"/>
      <c r="L223" s="104"/>
      <c r="M223" s="106" cm="1">
        <f t="array" ref="M223">SUM(N223/2)</f>
        <v>30</v>
      </c>
      <c r="N223" s="59">
        <v>60</v>
      </c>
      <c r="O223" s="59">
        <v>60</v>
      </c>
      <c r="P223" s="106"/>
      <c r="Q223" s="106"/>
      <c r="R223" s="106"/>
      <c r="S223" s="105" t="s">
        <v>5454</v>
      </c>
      <c r="T223" s="111" t="s">
        <v>58</v>
      </c>
      <c r="U223" s="51"/>
      <c r="V223" s="61"/>
      <c r="W223" s="61"/>
      <c r="X223" s="61"/>
      <c r="Y223" s="61"/>
      <c r="Z223" s="53">
        <f t="shared" si="3"/>
        <v>0</v>
      </c>
    </row>
    <row r="224" spans="1:26" ht="16" customHeight="1" x14ac:dyDescent="0.2">
      <c r="A224" s="191">
        <f>_xlfn.XLOOKUP(C224,[1]Four_Wall_Inventory_Summary!$B:$B,[1]Four_Wall_Inventory_Summary!$J:$J)</f>
        <v>45</v>
      </c>
      <c r="B224" s="109">
        <v>840490763821</v>
      </c>
      <c r="C224" s="110" t="s">
        <v>6776</v>
      </c>
      <c r="D224" s="110" t="s">
        <v>6777</v>
      </c>
      <c r="E224" s="105" t="s">
        <v>56</v>
      </c>
      <c r="F224" s="110" t="s">
        <v>1900</v>
      </c>
      <c r="G224" s="110" t="s">
        <v>5463</v>
      </c>
      <c r="H224" s="105" t="s">
        <v>5453</v>
      </c>
      <c r="I224" s="105" t="s">
        <v>5453</v>
      </c>
      <c r="J224" s="105" t="s">
        <v>5442</v>
      </c>
      <c r="K224" s="104"/>
      <c r="L224" s="104"/>
      <c r="M224" s="106" cm="1">
        <f t="array" ref="M224">SUM(N224/2)</f>
        <v>30</v>
      </c>
      <c r="N224" s="59">
        <v>60</v>
      </c>
      <c r="O224" s="59">
        <v>60</v>
      </c>
      <c r="P224" s="106"/>
      <c r="Q224" s="106"/>
      <c r="R224" s="106"/>
      <c r="S224" s="105" t="s">
        <v>5454</v>
      </c>
      <c r="T224" s="111" t="s">
        <v>58</v>
      </c>
      <c r="U224" s="51"/>
      <c r="V224" s="61"/>
      <c r="W224" s="61"/>
      <c r="X224" s="61"/>
      <c r="Y224" s="61"/>
      <c r="Z224" s="53">
        <f t="shared" si="3"/>
        <v>0</v>
      </c>
    </row>
    <row r="225" spans="1:26" ht="16" customHeight="1" x14ac:dyDescent="0.2">
      <c r="A225" s="191">
        <f>_xlfn.XLOOKUP(C225,[1]Four_Wall_Inventory_Summary!$B:$B,[1]Four_Wall_Inventory_Summary!$J:$J)</f>
        <v>20</v>
      </c>
      <c r="B225" s="109">
        <v>840490763838</v>
      </c>
      <c r="C225" s="110" t="s">
        <v>6778</v>
      </c>
      <c r="D225" s="110" t="s">
        <v>6779</v>
      </c>
      <c r="E225" s="105" t="s">
        <v>56</v>
      </c>
      <c r="F225" s="110" t="s">
        <v>1900</v>
      </c>
      <c r="G225" s="110" t="s">
        <v>285</v>
      </c>
      <c r="H225" s="105" t="s">
        <v>5453</v>
      </c>
      <c r="I225" s="105" t="s">
        <v>5453</v>
      </c>
      <c r="J225" s="105" t="s">
        <v>5442</v>
      </c>
      <c r="K225" s="104"/>
      <c r="L225" s="104"/>
      <c r="M225" s="106" cm="1">
        <f t="array" ref="M225">SUM(N225/2)</f>
        <v>30</v>
      </c>
      <c r="N225" s="59">
        <v>60</v>
      </c>
      <c r="O225" s="59">
        <v>60</v>
      </c>
      <c r="P225" s="106"/>
      <c r="Q225" s="106"/>
      <c r="R225" s="106"/>
      <c r="S225" s="105" t="s">
        <v>5454</v>
      </c>
      <c r="T225" s="111" t="s">
        <v>58</v>
      </c>
      <c r="U225" s="51"/>
      <c r="V225" s="61"/>
      <c r="W225" s="61"/>
      <c r="X225" s="61"/>
      <c r="Y225" s="61"/>
      <c r="Z225" s="53">
        <f t="shared" si="3"/>
        <v>0</v>
      </c>
    </row>
    <row r="226" spans="1:26" ht="16" customHeight="1" x14ac:dyDescent="0.2">
      <c r="A226" s="191">
        <f>_xlfn.XLOOKUP(C226,[1]Four_Wall_Inventory_Summary!$B:$B,[1]Four_Wall_Inventory_Summary!$J:$J)</f>
        <v>28</v>
      </c>
      <c r="B226" s="109">
        <v>840490763845</v>
      </c>
      <c r="C226" s="110" t="s">
        <v>6780</v>
      </c>
      <c r="D226" s="110" t="s">
        <v>6781</v>
      </c>
      <c r="E226" s="105" t="s">
        <v>56</v>
      </c>
      <c r="F226" s="110" t="s">
        <v>6782</v>
      </c>
      <c r="G226" s="110" t="s">
        <v>61</v>
      </c>
      <c r="H226" s="105" t="s">
        <v>5453</v>
      </c>
      <c r="I226" s="105" t="s">
        <v>5453</v>
      </c>
      <c r="J226" s="105" t="s">
        <v>5442</v>
      </c>
      <c r="K226" s="104"/>
      <c r="L226" s="104"/>
      <c r="M226" s="106" cm="1">
        <f t="array" ref="M226">SUM(N226/2)</f>
        <v>30</v>
      </c>
      <c r="N226" s="59">
        <v>60</v>
      </c>
      <c r="O226" s="59">
        <v>60</v>
      </c>
      <c r="P226" s="106"/>
      <c r="Q226" s="106"/>
      <c r="R226" s="106"/>
      <c r="S226" s="105" t="s">
        <v>5454</v>
      </c>
      <c r="T226" s="111" t="s">
        <v>58</v>
      </c>
      <c r="U226" s="51"/>
      <c r="V226" s="61"/>
      <c r="W226" s="61"/>
      <c r="X226" s="61"/>
      <c r="Y226" s="61"/>
      <c r="Z226" s="53">
        <f t="shared" si="3"/>
        <v>0</v>
      </c>
    </row>
    <row r="227" spans="1:26" ht="16" customHeight="1" x14ac:dyDescent="0.2">
      <c r="A227" s="191">
        <f>_xlfn.XLOOKUP(C227,[1]Four_Wall_Inventory_Summary!$B:$B,[1]Four_Wall_Inventory_Summary!$J:$J)</f>
        <v>49</v>
      </c>
      <c r="B227" s="109">
        <v>840490763852</v>
      </c>
      <c r="C227" s="110" t="s">
        <v>6783</v>
      </c>
      <c r="D227" s="110" t="s">
        <v>6784</v>
      </c>
      <c r="E227" s="105" t="s">
        <v>56</v>
      </c>
      <c r="F227" s="110" t="s">
        <v>6782</v>
      </c>
      <c r="G227" s="110" t="s">
        <v>64</v>
      </c>
      <c r="H227" s="105" t="s">
        <v>5453</v>
      </c>
      <c r="I227" s="105" t="s">
        <v>5453</v>
      </c>
      <c r="J227" s="105" t="s">
        <v>5442</v>
      </c>
      <c r="K227" s="104"/>
      <c r="L227" s="104"/>
      <c r="M227" s="106" cm="1">
        <f t="array" ref="M227">SUM(N227/2)</f>
        <v>15</v>
      </c>
      <c r="N227" s="59">
        <v>30</v>
      </c>
      <c r="O227" s="59">
        <v>30</v>
      </c>
      <c r="P227" s="106"/>
      <c r="Q227" s="106"/>
      <c r="R227" s="106"/>
      <c r="S227" s="105" t="s">
        <v>5454</v>
      </c>
      <c r="T227" s="111" t="s">
        <v>58</v>
      </c>
      <c r="U227" s="51"/>
      <c r="V227" s="61"/>
      <c r="W227" s="61"/>
      <c r="X227" s="61"/>
      <c r="Y227" s="61"/>
      <c r="Z227" s="53">
        <f t="shared" si="3"/>
        <v>0</v>
      </c>
    </row>
    <row r="228" spans="1:26" ht="16" customHeight="1" x14ac:dyDescent="0.2">
      <c r="A228" s="191">
        <f>_xlfn.XLOOKUP(C228,[1]Four_Wall_Inventory_Summary!$B:$B,[1]Four_Wall_Inventory_Summary!$J:$J)</f>
        <v>130</v>
      </c>
      <c r="B228" s="109">
        <v>840490763869</v>
      </c>
      <c r="C228" s="110" t="s">
        <v>6785</v>
      </c>
      <c r="D228" s="110" t="s">
        <v>6786</v>
      </c>
      <c r="E228" s="105" t="s">
        <v>56</v>
      </c>
      <c r="F228" s="110" t="s">
        <v>6782</v>
      </c>
      <c r="G228" s="110" t="s">
        <v>67</v>
      </c>
      <c r="H228" s="105" t="s">
        <v>5453</v>
      </c>
      <c r="I228" s="105" t="s">
        <v>5453</v>
      </c>
      <c r="J228" s="105" t="s">
        <v>5442</v>
      </c>
      <c r="K228" s="104"/>
      <c r="L228" s="104"/>
      <c r="M228" s="106" cm="1">
        <f t="array" ref="M228">SUM(N228/2)</f>
        <v>15</v>
      </c>
      <c r="N228" s="59">
        <v>30</v>
      </c>
      <c r="O228" s="59">
        <v>30</v>
      </c>
      <c r="P228" s="106"/>
      <c r="Q228" s="106"/>
      <c r="R228" s="106"/>
      <c r="S228" s="105" t="s">
        <v>5454</v>
      </c>
      <c r="T228" s="111" t="s">
        <v>58</v>
      </c>
      <c r="U228" s="51"/>
      <c r="V228" s="61"/>
      <c r="W228" s="61"/>
      <c r="X228" s="61"/>
      <c r="Y228" s="61"/>
      <c r="Z228" s="53">
        <f t="shared" si="3"/>
        <v>0</v>
      </c>
    </row>
    <row r="229" spans="1:26" ht="16" customHeight="1" x14ac:dyDescent="0.2">
      <c r="A229" s="191">
        <f>_xlfn.XLOOKUP(C229,[1]Four_Wall_Inventory_Summary!$B:$B,[1]Four_Wall_Inventory_Summary!$J:$J)</f>
        <v>100</v>
      </c>
      <c r="B229" s="109">
        <v>840490763876</v>
      </c>
      <c r="C229" s="110" t="s">
        <v>6787</v>
      </c>
      <c r="D229" s="110" t="s">
        <v>6788</v>
      </c>
      <c r="E229" s="105" t="s">
        <v>56</v>
      </c>
      <c r="F229" s="110" t="s">
        <v>6782</v>
      </c>
      <c r="G229" s="110" t="s">
        <v>70</v>
      </c>
      <c r="H229" s="105" t="s">
        <v>5453</v>
      </c>
      <c r="I229" s="105" t="s">
        <v>5453</v>
      </c>
      <c r="J229" s="105" t="s">
        <v>5442</v>
      </c>
      <c r="K229" s="104"/>
      <c r="L229" s="104"/>
      <c r="M229" s="106" cm="1">
        <f t="array" ref="M229">SUM(N229/2)</f>
        <v>15</v>
      </c>
      <c r="N229" s="59">
        <v>30</v>
      </c>
      <c r="O229" s="59">
        <v>30</v>
      </c>
      <c r="P229" s="106"/>
      <c r="Q229" s="106"/>
      <c r="R229" s="106"/>
      <c r="S229" s="105" t="s">
        <v>5454</v>
      </c>
      <c r="T229" s="111" t="s">
        <v>58</v>
      </c>
      <c r="U229" s="51"/>
      <c r="V229" s="61"/>
      <c r="W229" s="61"/>
      <c r="X229" s="61"/>
      <c r="Y229" s="61"/>
      <c r="Z229" s="53">
        <f t="shared" si="3"/>
        <v>0</v>
      </c>
    </row>
    <row r="230" spans="1:26" ht="16" customHeight="1" x14ac:dyDescent="0.2">
      <c r="A230" s="191">
        <f>_xlfn.XLOOKUP(C230,[1]Four_Wall_Inventory_Summary!$B:$B,[1]Four_Wall_Inventory_Summary!$J:$J)</f>
        <v>45</v>
      </c>
      <c r="B230" s="109">
        <v>840490763883</v>
      </c>
      <c r="C230" s="110" t="s">
        <v>6789</v>
      </c>
      <c r="D230" s="110" t="s">
        <v>6790</v>
      </c>
      <c r="E230" s="105" t="s">
        <v>56</v>
      </c>
      <c r="F230" s="110" t="s">
        <v>6782</v>
      </c>
      <c r="G230" s="110" t="s">
        <v>5463</v>
      </c>
      <c r="H230" s="105" t="s">
        <v>5453</v>
      </c>
      <c r="I230" s="105" t="s">
        <v>5453</v>
      </c>
      <c r="J230" s="105" t="s">
        <v>5442</v>
      </c>
      <c r="K230" s="104"/>
      <c r="L230" s="104"/>
      <c r="M230" s="106" cm="1">
        <f t="array" ref="M230">SUM(N230/2)</f>
        <v>15</v>
      </c>
      <c r="N230" s="59">
        <v>30</v>
      </c>
      <c r="O230" s="59">
        <v>30</v>
      </c>
      <c r="P230" s="106"/>
      <c r="Q230" s="106"/>
      <c r="R230" s="106"/>
      <c r="S230" s="105" t="s">
        <v>5454</v>
      </c>
      <c r="T230" s="111" t="s">
        <v>58</v>
      </c>
      <c r="U230" s="51"/>
      <c r="V230" s="61"/>
      <c r="W230" s="61"/>
      <c r="X230" s="61"/>
      <c r="Y230" s="61"/>
      <c r="Z230" s="53">
        <f t="shared" si="3"/>
        <v>0</v>
      </c>
    </row>
    <row r="231" spans="1:26" ht="16" customHeight="1" x14ac:dyDescent="0.2">
      <c r="A231" s="191">
        <f>_xlfn.XLOOKUP(C231,[1]Four_Wall_Inventory_Summary!$B:$B,[1]Four_Wall_Inventory_Summary!$J:$J)</f>
        <v>20</v>
      </c>
      <c r="B231" s="109">
        <v>840490763890</v>
      </c>
      <c r="C231" s="110" t="s">
        <v>6791</v>
      </c>
      <c r="D231" s="110" t="s">
        <v>6792</v>
      </c>
      <c r="E231" s="105" t="s">
        <v>56</v>
      </c>
      <c r="F231" s="110" t="s">
        <v>6782</v>
      </c>
      <c r="G231" s="110" t="s">
        <v>285</v>
      </c>
      <c r="H231" s="105" t="s">
        <v>5453</v>
      </c>
      <c r="I231" s="105" t="s">
        <v>5453</v>
      </c>
      <c r="J231" s="105" t="s">
        <v>5442</v>
      </c>
      <c r="K231" s="104"/>
      <c r="L231" s="104"/>
      <c r="M231" s="106" cm="1">
        <f t="array" ref="M231">SUM(N231/2)</f>
        <v>15</v>
      </c>
      <c r="N231" s="59">
        <v>30</v>
      </c>
      <c r="O231" s="59">
        <v>30</v>
      </c>
      <c r="P231" s="106"/>
      <c r="Q231" s="106"/>
      <c r="R231" s="106"/>
      <c r="S231" s="105" t="s">
        <v>5454</v>
      </c>
      <c r="T231" s="111" t="s">
        <v>58</v>
      </c>
      <c r="U231" s="51"/>
      <c r="V231" s="61"/>
      <c r="W231" s="61"/>
      <c r="X231" s="61"/>
      <c r="Y231" s="61"/>
      <c r="Z231" s="53">
        <f t="shared" si="3"/>
        <v>0</v>
      </c>
    </row>
    <row r="232" spans="1:26" ht="16" customHeight="1" x14ac:dyDescent="0.2">
      <c r="A232" s="191">
        <f>_xlfn.XLOOKUP(C232,[1]Four_Wall_Inventory_Summary!$B:$B,[1]Four_Wall_Inventory_Summary!$J:$J)</f>
        <v>23</v>
      </c>
      <c r="B232" s="109">
        <v>840490763906</v>
      </c>
      <c r="C232" s="110" t="s">
        <v>6793</v>
      </c>
      <c r="D232" s="110" t="s">
        <v>6794</v>
      </c>
      <c r="E232" s="105" t="s">
        <v>56</v>
      </c>
      <c r="F232" s="110" t="s">
        <v>6351</v>
      </c>
      <c r="G232" s="110" t="s">
        <v>61</v>
      </c>
      <c r="H232" s="105" t="s">
        <v>5453</v>
      </c>
      <c r="I232" s="105" t="s">
        <v>5453</v>
      </c>
      <c r="J232" s="105" t="s">
        <v>5442</v>
      </c>
      <c r="K232" s="104"/>
      <c r="L232" s="104"/>
      <c r="M232" s="106" cm="1">
        <f t="array" ref="M232">SUM(N232/2)</f>
        <v>15</v>
      </c>
      <c r="N232" s="59">
        <v>30</v>
      </c>
      <c r="O232" s="59">
        <v>30</v>
      </c>
      <c r="P232" s="106"/>
      <c r="Q232" s="106"/>
      <c r="R232" s="106"/>
      <c r="S232" s="105" t="s">
        <v>5454</v>
      </c>
      <c r="T232" s="111" t="s">
        <v>58</v>
      </c>
      <c r="U232" s="51"/>
      <c r="V232" s="61"/>
      <c r="W232" s="61"/>
      <c r="X232" s="61"/>
      <c r="Y232" s="61"/>
      <c r="Z232" s="53">
        <f t="shared" si="3"/>
        <v>0</v>
      </c>
    </row>
    <row r="233" spans="1:26" ht="16" customHeight="1" x14ac:dyDescent="0.2">
      <c r="A233" s="191">
        <f>_xlfn.XLOOKUP(C233,[1]Four_Wall_Inventory_Summary!$B:$B,[1]Four_Wall_Inventory_Summary!$J:$J)</f>
        <v>40</v>
      </c>
      <c r="B233" s="109">
        <v>840490763913</v>
      </c>
      <c r="C233" s="110" t="s">
        <v>6795</v>
      </c>
      <c r="D233" s="110" t="s">
        <v>6796</v>
      </c>
      <c r="E233" s="105" t="s">
        <v>56</v>
      </c>
      <c r="F233" s="110" t="s">
        <v>6351</v>
      </c>
      <c r="G233" s="110" t="s">
        <v>64</v>
      </c>
      <c r="H233" s="105" t="s">
        <v>5453</v>
      </c>
      <c r="I233" s="105" t="s">
        <v>5453</v>
      </c>
      <c r="J233" s="105" t="s">
        <v>5442</v>
      </c>
      <c r="K233" s="104"/>
      <c r="L233" s="104"/>
      <c r="M233" s="106" cm="1">
        <f t="array" ref="M233">SUM(N233/2)</f>
        <v>15</v>
      </c>
      <c r="N233" s="59">
        <v>30</v>
      </c>
      <c r="O233" s="59">
        <v>30</v>
      </c>
      <c r="P233" s="106"/>
      <c r="Q233" s="106"/>
      <c r="R233" s="106"/>
      <c r="S233" s="105" t="s">
        <v>5454</v>
      </c>
      <c r="T233" s="111" t="s">
        <v>58</v>
      </c>
      <c r="U233" s="51"/>
      <c r="V233" s="61"/>
      <c r="W233" s="61"/>
      <c r="X233" s="61"/>
      <c r="Y233" s="61"/>
      <c r="Z233" s="53">
        <f t="shared" si="3"/>
        <v>0</v>
      </c>
    </row>
    <row r="234" spans="1:26" ht="16" customHeight="1" x14ac:dyDescent="0.2">
      <c r="A234" s="191">
        <f>_xlfn.XLOOKUP(C234,[1]Four_Wall_Inventory_Summary!$B:$B,[1]Four_Wall_Inventory_Summary!$J:$J)</f>
        <v>106</v>
      </c>
      <c r="B234" s="109">
        <v>840490763920</v>
      </c>
      <c r="C234" s="110" t="s">
        <v>6797</v>
      </c>
      <c r="D234" s="110" t="s">
        <v>6798</v>
      </c>
      <c r="E234" s="105" t="s">
        <v>56</v>
      </c>
      <c r="F234" s="110" t="s">
        <v>6351</v>
      </c>
      <c r="G234" s="110" t="s">
        <v>67</v>
      </c>
      <c r="H234" s="105" t="s">
        <v>5453</v>
      </c>
      <c r="I234" s="105" t="s">
        <v>5453</v>
      </c>
      <c r="J234" s="105" t="s">
        <v>5442</v>
      </c>
      <c r="K234" s="104"/>
      <c r="L234" s="104"/>
      <c r="M234" s="106" cm="1">
        <f t="array" ref="M234">SUM(N234/2)</f>
        <v>15</v>
      </c>
      <c r="N234" s="59">
        <v>30</v>
      </c>
      <c r="O234" s="59">
        <v>30</v>
      </c>
      <c r="P234" s="106"/>
      <c r="Q234" s="106"/>
      <c r="R234" s="106"/>
      <c r="S234" s="105" t="s">
        <v>5454</v>
      </c>
      <c r="T234" s="111" t="s">
        <v>58</v>
      </c>
      <c r="U234" s="51"/>
      <c r="V234" s="61"/>
      <c r="W234" s="61"/>
      <c r="X234" s="61"/>
      <c r="Y234" s="61"/>
      <c r="Z234" s="53">
        <f t="shared" si="3"/>
        <v>0</v>
      </c>
    </row>
    <row r="235" spans="1:26" ht="16" customHeight="1" x14ac:dyDescent="0.2">
      <c r="A235" s="191">
        <f>_xlfn.XLOOKUP(C235,[1]Four_Wall_Inventory_Summary!$B:$B,[1]Four_Wall_Inventory_Summary!$J:$J)</f>
        <v>84</v>
      </c>
      <c r="B235" s="109">
        <v>840490763937</v>
      </c>
      <c r="C235" s="110" t="s">
        <v>6799</v>
      </c>
      <c r="D235" s="110" t="s">
        <v>6800</v>
      </c>
      <c r="E235" s="105" t="s">
        <v>56</v>
      </c>
      <c r="F235" s="110" t="s">
        <v>6351</v>
      </c>
      <c r="G235" s="110" t="s">
        <v>70</v>
      </c>
      <c r="H235" s="105" t="s">
        <v>5453</v>
      </c>
      <c r="I235" s="105" t="s">
        <v>5453</v>
      </c>
      <c r="J235" s="105" t="s">
        <v>5442</v>
      </c>
      <c r="K235" s="104"/>
      <c r="L235" s="104"/>
      <c r="M235" s="106" cm="1">
        <f t="array" ref="M235">SUM(N235/2)</f>
        <v>15</v>
      </c>
      <c r="N235" s="59">
        <v>30</v>
      </c>
      <c r="O235" s="59">
        <v>30</v>
      </c>
      <c r="P235" s="106"/>
      <c r="Q235" s="106"/>
      <c r="R235" s="106"/>
      <c r="S235" s="105" t="s">
        <v>5454</v>
      </c>
      <c r="T235" s="111" t="s">
        <v>58</v>
      </c>
      <c r="U235" s="51"/>
      <c r="V235" s="61"/>
      <c r="W235" s="61"/>
      <c r="X235" s="61"/>
      <c r="Y235" s="61"/>
      <c r="Z235" s="53">
        <f t="shared" si="3"/>
        <v>0</v>
      </c>
    </row>
    <row r="236" spans="1:26" ht="16" customHeight="1" x14ac:dyDescent="0.2">
      <c r="A236" s="191">
        <f>_xlfn.XLOOKUP(C236,[1]Four_Wall_Inventory_Summary!$B:$B,[1]Four_Wall_Inventory_Summary!$J:$J)</f>
        <v>37</v>
      </c>
      <c r="B236" s="109">
        <v>840490763944</v>
      </c>
      <c r="C236" s="110" t="s">
        <v>6801</v>
      </c>
      <c r="D236" s="110" t="s">
        <v>6802</v>
      </c>
      <c r="E236" s="105" t="s">
        <v>56</v>
      </c>
      <c r="F236" s="110" t="s">
        <v>6351</v>
      </c>
      <c r="G236" s="110" t="s">
        <v>5463</v>
      </c>
      <c r="H236" s="105" t="s">
        <v>5453</v>
      </c>
      <c r="I236" s="105" t="s">
        <v>5453</v>
      </c>
      <c r="J236" s="105" t="s">
        <v>5442</v>
      </c>
      <c r="K236" s="104"/>
      <c r="L236" s="104"/>
      <c r="M236" s="106" cm="1">
        <f t="array" ref="M236">SUM(N236/2)</f>
        <v>15</v>
      </c>
      <c r="N236" s="59">
        <v>30</v>
      </c>
      <c r="O236" s="59">
        <v>30</v>
      </c>
      <c r="P236" s="106"/>
      <c r="Q236" s="106"/>
      <c r="R236" s="106"/>
      <c r="S236" s="105" t="s">
        <v>5454</v>
      </c>
      <c r="T236" s="111" t="s">
        <v>58</v>
      </c>
      <c r="U236" s="51"/>
      <c r="V236" s="61"/>
      <c r="W236" s="61"/>
      <c r="X236" s="61"/>
      <c r="Y236" s="61"/>
      <c r="Z236" s="53">
        <f t="shared" si="3"/>
        <v>0</v>
      </c>
    </row>
    <row r="237" spans="1:26" ht="16" customHeight="1" x14ac:dyDescent="0.2">
      <c r="A237" s="191">
        <f>_xlfn.XLOOKUP(C237,[1]Four_Wall_Inventory_Summary!$B:$B,[1]Four_Wall_Inventory_Summary!$J:$J)</f>
        <v>17</v>
      </c>
      <c r="B237" s="109">
        <v>840490763951</v>
      </c>
      <c r="C237" s="110" t="s">
        <v>6803</v>
      </c>
      <c r="D237" s="110" t="s">
        <v>6804</v>
      </c>
      <c r="E237" s="105" t="s">
        <v>56</v>
      </c>
      <c r="F237" s="110" t="s">
        <v>6351</v>
      </c>
      <c r="G237" s="110" t="s">
        <v>285</v>
      </c>
      <c r="H237" s="105" t="s">
        <v>5453</v>
      </c>
      <c r="I237" s="105" t="s">
        <v>5453</v>
      </c>
      <c r="J237" s="105" t="s">
        <v>5442</v>
      </c>
      <c r="K237" s="104"/>
      <c r="L237" s="104"/>
      <c r="M237" s="106" cm="1">
        <f t="array" ref="M237">SUM(N237/2)</f>
        <v>15</v>
      </c>
      <c r="N237" s="59">
        <v>30</v>
      </c>
      <c r="O237" s="59">
        <v>30</v>
      </c>
      <c r="P237" s="106"/>
      <c r="Q237" s="106"/>
      <c r="R237" s="106"/>
      <c r="S237" s="105" t="s">
        <v>5454</v>
      </c>
      <c r="T237" s="111" t="s">
        <v>58</v>
      </c>
      <c r="U237" s="51"/>
      <c r="V237" s="61"/>
      <c r="W237" s="61"/>
      <c r="X237" s="61"/>
      <c r="Y237" s="61"/>
      <c r="Z237" s="53">
        <f t="shared" si="3"/>
        <v>0</v>
      </c>
    </row>
    <row r="238" spans="1:26" ht="16" customHeight="1" x14ac:dyDescent="0.2">
      <c r="A238" s="191">
        <f>_xlfn.XLOOKUP(C238,[1]Four_Wall_Inventory_Summary!$B:$B,[1]Four_Wall_Inventory_Summary!$J:$J)</f>
        <v>28</v>
      </c>
      <c r="B238" s="109">
        <v>840490763968</v>
      </c>
      <c r="C238" s="110" t="s">
        <v>6805</v>
      </c>
      <c r="D238" s="110" t="s">
        <v>6806</v>
      </c>
      <c r="E238" s="105" t="s">
        <v>56</v>
      </c>
      <c r="F238" s="110" t="s">
        <v>2201</v>
      </c>
      <c r="G238" s="110" t="s">
        <v>61</v>
      </c>
      <c r="H238" s="105" t="s">
        <v>5453</v>
      </c>
      <c r="I238" s="105" t="s">
        <v>5453</v>
      </c>
      <c r="J238" s="105" t="s">
        <v>5442</v>
      </c>
      <c r="K238" s="104"/>
      <c r="L238" s="104"/>
      <c r="M238" s="106" cm="1">
        <f t="array" ref="M238">SUM(N238/2)</f>
        <v>15</v>
      </c>
      <c r="N238" s="59">
        <v>30</v>
      </c>
      <c r="O238" s="59">
        <v>30</v>
      </c>
      <c r="P238" s="106"/>
      <c r="Q238" s="106"/>
      <c r="R238" s="106"/>
      <c r="S238" s="105" t="s">
        <v>5454</v>
      </c>
      <c r="T238" s="111" t="s">
        <v>58</v>
      </c>
      <c r="U238" s="51"/>
      <c r="V238" s="61"/>
      <c r="W238" s="61"/>
      <c r="X238" s="61"/>
      <c r="Y238" s="61"/>
      <c r="Z238" s="53">
        <f t="shared" si="3"/>
        <v>0</v>
      </c>
    </row>
    <row r="239" spans="1:26" ht="16" customHeight="1" x14ac:dyDescent="0.2">
      <c r="A239" s="191">
        <f>_xlfn.XLOOKUP(C239,[1]Four_Wall_Inventory_Summary!$B:$B,[1]Four_Wall_Inventory_Summary!$J:$J)</f>
        <v>48</v>
      </c>
      <c r="B239" s="109">
        <v>840490763975</v>
      </c>
      <c r="C239" s="110" t="s">
        <v>6807</v>
      </c>
      <c r="D239" s="110" t="s">
        <v>6808</v>
      </c>
      <c r="E239" s="105" t="s">
        <v>56</v>
      </c>
      <c r="F239" s="110" t="s">
        <v>2201</v>
      </c>
      <c r="G239" s="110" t="s">
        <v>64</v>
      </c>
      <c r="H239" s="105" t="s">
        <v>5453</v>
      </c>
      <c r="I239" s="105" t="s">
        <v>5453</v>
      </c>
      <c r="J239" s="105" t="s">
        <v>5442</v>
      </c>
      <c r="K239" s="104"/>
      <c r="L239" s="104"/>
      <c r="M239" s="106" cm="1">
        <f t="array" ref="M239">SUM(N239/2)</f>
        <v>15</v>
      </c>
      <c r="N239" s="59">
        <v>30</v>
      </c>
      <c r="O239" s="59">
        <v>30</v>
      </c>
      <c r="P239" s="106"/>
      <c r="Q239" s="106"/>
      <c r="R239" s="106"/>
      <c r="S239" s="105" t="s">
        <v>5454</v>
      </c>
      <c r="T239" s="111" t="s">
        <v>58</v>
      </c>
      <c r="U239" s="51"/>
      <c r="V239" s="61"/>
      <c r="W239" s="61"/>
      <c r="X239" s="61"/>
      <c r="Y239" s="61"/>
      <c r="Z239" s="53">
        <f t="shared" si="3"/>
        <v>0</v>
      </c>
    </row>
    <row r="240" spans="1:26" ht="16" customHeight="1" x14ac:dyDescent="0.2">
      <c r="A240" s="191">
        <f>_xlfn.XLOOKUP(C240,[1]Four_Wall_Inventory_Summary!$B:$B,[1]Four_Wall_Inventory_Summary!$J:$J)</f>
        <v>129</v>
      </c>
      <c r="B240" s="109">
        <v>840490763982</v>
      </c>
      <c r="C240" s="110" t="s">
        <v>6809</v>
      </c>
      <c r="D240" s="110" t="s">
        <v>6810</v>
      </c>
      <c r="E240" s="105" t="s">
        <v>56</v>
      </c>
      <c r="F240" s="110" t="s">
        <v>2201</v>
      </c>
      <c r="G240" s="110" t="s">
        <v>67</v>
      </c>
      <c r="H240" s="105" t="s">
        <v>5453</v>
      </c>
      <c r="I240" s="105" t="s">
        <v>5453</v>
      </c>
      <c r="J240" s="105" t="s">
        <v>5442</v>
      </c>
      <c r="K240" s="104"/>
      <c r="L240" s="104"/>
      <c r="M240" s="106" cm="1">
        <f t="array" ref="M240">SUM(N240/2)</f>
        <v>15</v>
      </c>
      <c r="N240" s="59">
        <v>30</v>
      </c>
      <c r="O240" s="59">
        <v>30</v>
      </c>
      <c r="P240" s="106"/>
      <c r="Q240" s="106"/>
      <c r="R240" s="106"/>
      <c r="S240" s="105" t="s">
        <v>5454</v>
      </c>
      <c r="T240" s="111" t="s">
        <v>58</v>
      </c>
      <c r="U240" s="51"/>
      <c r="V240" s="61"/>
      <c r="W240" s="61"/>
      <c r="X240" s="61"/>
      <c r="Y240" s="61"/>
      <c r="Z240" s="53">
        <f t="shared" si="3"/>
        <v>0</v>
      </c>
    </row>
    <row r="241" spans="1:26" ht="16" customHeight="1" x14ac:dyDescent="0.2">
      <c r="A241" s="191">
        <f>_xlfn.XLOOKUP(C241,[1]Four_Wall_Inventory_Summary!$B:$B,[1]Four_Wall_Inventory_Summary!$J:$J)</f>
        <v>99</v>
      </c>
      <c r="B241" s="109">
        <v>840490763999</v>
      </c>
      <c r="C241" s="110" t="s">
        <v>6811</v>
      </c>
      <c r="D241" s="110" t="s">
        <v>6812</v>
      </c>
      <c r="E241" s="105" t="s">
        <v>56</v>
      </c>
      <c r="F241" s="110" t="s">
        <v>2201</v>
      </c>
      <c r="G241" s="110" t="s">
        <v>70</v>
      </c>
      <c r="H241" s="105" t="s">
        <v>5453</v>
      </c>
      <c r="I241" s="105" t="s">
        <v>5453</v>
      </c>
      <c r="J241" s="105" t="s">
        <v>5442</v>
      </c>
      <c r="K241" s="104"/>
      <c r="L241" s="104"/>
      <c r="M241" s="106" cm="1">
        <f t="array" ref="M241">SUM(N241/2)</f>
        <v>15</v>
      </c>
      <c r="N241" s="59">
        <v>30</v>
      </c>
      <c r="O241" s="59">
        <v>30</v>
      </c>
      <c r="P241" s="106"/>
      <c r="Q241" s="106"/>
      <c r="R241" s="106"/>
      <c r="S241" s="105" t="s">
        <v>5454</v>
      </c>
      <c r="T241" s="111" t="s">
        <v>58</v>
      </c>
      <c r="U241" s="51"/>
      <c r="V241" s="61"/>
      <c r="W241" s="61"/>
      <c r="X241" s="61"/>
      <c r="Y241" s="61"/>
      <c r="Z241" s="53">
        <f t="shared" si="3"/>
        <v>0</v>
      </c>
    </row>
    <row r="242" spans="1:26" ht="16" customHeight="1" x14ac:dyDescent="0.2">
      <c r="A242" s="191">
        <f>_xlfn.XLOOKUP(C242,[1]Four_Wall_Inventory_Summary!$B:$B,[1]Four_Wall_Inventory_Summary!$J:$J)</f>
        <v>45</v>
      </c>
      <c r="B242" s="109">
        <v>840490764002</v>
      </c>
      <c r="C242" s="110" t="s">
        <v>6813</v>
      </c>
      <c r="D242" s="110" t="s">
        <v>6814</v>
      </c>
      <c r="E242" s="105" t="s">
        <v>56</v>
      </c>
      <c r="F242" s="110" t="s">
        <v>2201</v>
      </c>
      <c r="G242" s="110" t="s">
        <v>5463</v>
      </c>
      <c r="H242" s="105" t="s">
        <v>5453</v>
      </c>
      <c r="I242" s="105" t="s">
        <v>5453</v>
      </c>
      <c r="J242" s="105" t="s">
        <v>5442</v>
      </c>
      <c r="K242" s="104"/>
      <c r="L242" s="104"/>
      <c r="M242" s="106" cm="1">
        <f t="array" ref="M242">SUM(N242/2)</f>
        <v>15</v>
      </c>
      <c r="N242" s="59">
        <v>30</v>
      </c>
      <c r="O242" s="59">
        <v>30</v>
      </c>
      <c r="P242" s="106"/>
      <c r="Q242" s="106"/>
      <c r="R242" s="106"/>
      <c r="S242" s="105" t="s">
        <v>5454</v>
      </c>
      <c r="T242" s="111" t="s">
        <v>58</v>
      </c>
      <c r="U242" s="51"/>
      <c r="V242" s="61"/>
      <c r="W242" s="61"/>
      <c r="X242" s="61"/>
      <c r="Y242" s="61"/>
      <c r="Z242" s="53">
        <f t="shared" si="3"/>
        <v>0</v>
      </c>
    </row>
    <row r="243" spans="1:26" ht="16" customHeight="1" x14ac:dyDescent="0.2">
      <c r="A243" s="191">
        <f>_xlfn.XLOOKUP(C243,[1]Four_Wall_Inventory_Summary!$B:$B,[1]Four_Wall_Inventory_Summary!$J:$J)</f>
        <v>19</v>
      </c>
      <c r="B243" s="109">
        <v>840490764019</v>
      </c>
      <c r="C243" s="110" t="s">
        <v>6815</v>
      </c>
      <c r="D243" s="110" t="s">
        <v>6816</v>
      </c>
      <c r="E243" s="105" t="s">
        <v>56</v>
      </c>
      <c r="F243" s="110" t="s">
        <v>2201</v>
      </c>
      <c r="G243" s="110" t="s">
        <v>285</v>
      </c>
      <c r="H243" s="105" t="s">
        <v>5453</v>
      </c>
      <c r="I243" s="105" t="s">
        <v>5453</v>
      </c>
      <c r="J243" s="105" t="s">
        <v>5442</v>
      </c>
      <c r="K243" s="104"/>
      <c r="L243" s="104"/>
      <c r="M243" s="106" cm="1">
        <f t="array" ref="M243">SUM(N243/2)</f>
        <v>15</v>
      </c>
      <c r="N243" s="59">
        <v>30</v>
      </c>
      <c r="O243" s="59">
        <v>30</v>
      </c>
      <c r="P243" s="106"/>
      <c r="Q243" s="106"/>
      <c r="R243" s="106"/>
      <c r="S243" s="105" t="s">
        <v>5454</v>
      </c>
      <c r="T243" s="111" t="s">
        <v>58</v>
      </c>
      <c r="U243" s="51"/>
      <c r="V243" s="61"/>
      <c r="W243" s="61"/>
      <c r="X243" s="61"/>
      <c r="Y243" s="61"/>
      <c r="Z243" s="53">
        <f t="shared" si="3"/>
        <v>0</v>
      </c>
    </row>
    <row r="244" spans="1:26" ht="16" customHeight="1" x14ac:dyDescent="0.2">
      <c r="A244" s="191">
        <f>_xlfn.XLOOKUP(C244,[1]Four_Wall_Inventory_Summary!$B:$B,[1]Four_Wall_Inventory_Summary!$J:$J)</f>
        <v>24</v>
      </c>
      <c r="B244" s="109">
        <v>840490764026</v>
      </c>
      <c r="C244" s="110" t="s">
        <v>6817</v>
      </c>
      <c r="D244" s="110" t="s">
        <v>6818</v>
      </c>
      <c r="E244" s="105" t="s">
        <v>56</v>
      </c>
      <c r="F244" s="110" t="s">
        <v>6819</v>
      </c>
      <c r="G244" s="110" t="s">
        <v>61</v>
      </c>
      <c r="H244" s="105" t="s">
        <v>5453</v>
      </c>
      <c r="I244" s="105" t="s">
        <v>5453</v>
      </c>
      <c r="J244" s="105" t="s">
        <v>5442</v>
      </c>
      <c r="K244" s="104"/>
      <c r="L244" s="104"/>
      <c r="M244" s="106" cm="1">
        <f t="array" ref="M244">SUM(N244/2)</f>
        <v>15</v>
      </c>
      <c r="N244" s="59">
        <v>30</v>
      </c>
      <c r="O244" s="59">
        <v>30</v>
      </c>
      <c r="P244" s="106"/>
      <c r="Q244" s="106"/>
      <c r="R244" s="106"/>
      <c r="S244" s="105" t="s">
        <v>5454</v>
      </c>
      <c r="T244" s="111" t="s">
        <v>58</v>
      </c>
      <c r="U244" s="51"/>
      <c r="V244" s="61"/>
      <c r="W244" s="61"/>
      <c r="X244" s="61"/>
      <c r="Y244" s="61"/>
      <c r="Z244" s="53">
        <f t="shared" si="3"/>
        <v>0</v>
      </c>
    </row>
    <row r="245" spans="1:26" ht="16" customHeight="1" x14ac:dyDescent="0.2">
      <c r="A245" s="191">
        <f>_xlfn.XLOOKUP(C245,[1]Four_Wall_Inventory_Summary!$B:$B,[1]Four_Wall_Inventory_Summary!$J:$J)</f>
        <v>40</v>
      </c>
      <c r="B245" s="109">
        <v>840490764033</v>
      </c>
      <c r="C245" s="110" t="s">
        <v>6820</v>
      </c>
      <c r="D245" s="110" t="s">
        <v>6821</v>
      </c>
      <c r="E245" s="105" t="s">
        <v>56</v>
      </c>
      <c r="F245" s="110" t="s">
        <v>6819</v>
      </c>
      <c r="G245" s="110" t="s">
        <v>64</v>
      </c>
      <c r="H245" s="105" t="s">
        <v>5453</v>
      </c>
      <c r="I245" s="105" t="s">
        <v>5453</v>
      </c>
      <c r="J245" s="105" t="s">
        <v>5442</v>
      </c>
      <c r="K245" s="104"/>
      <c r="L245" s="104"/>
      <c r="M245" s="106" cm="1">
        <f t="array" ref="M245">SUM(N245/2)</f>
        <v>15</v>
      </c>
      <c r="N245" s="59">
        <v>30</v>
      </c>
      <c r="O245" s="59">
        <v>30</v>
      </c>
      <c r="P245" s="106"/>
      <c r="Q245" s="106"/>
      <c r="R245" s="106"/>
      <c r="S245" s="105" t="s">
        <v>5454</v>
      </c>
      <c r="T245" s="111" t="s">
        <v>58</v>
      </c>
      <c r="U245" s="51"/>
      <c r="V245" s="61"/>
      <c r="W245" s="61"/>
      <c r="X245" s="61"/>
      <c r="Y245" s="61"/>
      <c r="Z245" s="53">
        <f t="shared" si="3"/>
        <v>0</v>
      </c>
    </row>
    <row r="246" spans="1:26" ht="16" customHeight="1" x14ac:dyDescent="0.2">
      <c r="A246" s="191">
        <f>_xlfn.XLOOKUP(C246,[1]Four_Wall_Inventory_Summary!$B:$B,[1]Four_Wall_Inventory_Summary!$J:$J)</f>
        <v>108</v>
      </c>
      <c r="B246" s="109">
        <v>840490764040</v>
      </c>
      <c r="C246" s="110" t="s">
        <v>6822</v>
      </c>
      <c r="D246" s="110" t="s">
        <v>6823</v>
      </c>
      <c r="E246" s="105" t="s">
        <v>56</v>
      </c>
      <c r="F246" s="110" t="s">
        <v>6819</v>
      </c>
      <c r="G246" s="110" t="s">
        <v>67</v>
      </c>
      <c r="H246" s="105" t="s">
        <v>5453</v>
      </c>
      <c r="I246" s="105" t="s">
        <v>5453</v>
      </c>
      <c r="J246" s="105" t="s">
        <v>5442</v>
      </c>
      <c r="K246" s="104"/>
      <c r="L246" s="104"/>
      <c r="M246" s="106" cm="1">
        <f t="array" ref="M246">SUM(N246/2)</f>
        <v>15</v>
      </c>
      <c r="N246" s="59">
        <v>30</v>
      </c>
      <c r="O246" s="59">
        <v>30</v>
      </c>
      <c r="P246" s="106"/>
      <c r="Q246" s="106"/>
      <c r="R246" s="106"/>
      <c r="S246" s="105" t="s">
        <v>5454</v>
      </c>
      <c r="T246" s="111" t="s">
        <v>58</v>
      </c>
      <c r="U246" s="51"/>
      <c r="V246" s="61"/>
      <c r="W246" s="61"/>
      <c r="X246" s="61"/>
      <c r="Y246" s="61"/>
      <c r="Z246" s="53">
        <f t="shared" si="3"/>
        <v>0</v>
      </c>
    </row>
    <row r="247" spans="1:26" ht="16" customHeight="1" x14ac:dyDescent="0.2">
      <c r="A247" s="191">
        <f>_xlfn.XLOOKUP(C247,[1]Four_Wall_Inventory_Summary!$B:$B,[1]Four_Wall_Inventory_Summary!$J:$J)</f>
        <v>83</v>
      </c>
      <c r="B247" s="109">
        <v>840490764057</v>
      </c>
      <c r="C247" s="110" t="s">
        <v>6824</v>
      </c>
      <c r="D247" s="110" t="s">
        <v>6825</v>
      </c>
      <c r="E247" s="105" t="s">
        <v>56</v>
      </c>
      <c r="F247" s="110" t="s">
        <v>6819</v>
      </c>
      <c r="G247" s="110" t="s">
        <v>70</v>
      </c>
      <c r="H247" s="105" t="s">
        <v>5453</v>
      </c>
      <c r="I247" s="105" t="s">
        <v>5453</v>
      </c>
      <c r="J247" s="105" t="s">
        <v>5442</v>
      </c>
      <c r="K247" s="104"/>
      <c r="L247" s="104"/>
      <c r="M247" s="106" cm="1">
        <f t="array" ref="M247">SUM(N247/2)</f>
        <v>15</v>
      </c>
      <c r="N247" s="59">
        <v>30</v>
      </c>
      <c r="O247" s="59">
        <v>30</v>
      </c>
      <c r="P247" s="106"/>
      <c r="Q247" s="106"/>
      <c r="R247" s="106"/>
      <c r="S247" s="105" t="s">
        <v>5454</v>
      </c>
      <c r="T247" s="111" t="s">
        <v>58</v>
      </c>
      <c r="U247" s="51"/>
      <c r="V247" s="61"/>
      <c r="W247" s="61"/>
      <c r="X247" s="61"/>
      <c r="Y247" s="61"/>
      <c r="Z247" s="53">
        <f t="shared" si="3"/>
        <v>0</v>
      </c>
    </row>
    <row r="248" spans="1:26" ht="16" customHeight="1" x14ac:dyDescent="0.2">
      <c r="A248" s="191">
        <f>_xlfn.XLOOKUP(C248,[1]Four_Wall_Inventory_Summary!$B:$B,[1]Four_Wall_Inventory_Summary!$J:$J)</f>
        <v>38</v>
      </c>
      <c r="B248" s="109">
        <v>840490764064</v>
      </c>
      <c r="C248" s="110" t="s">
        <v>6826</v>
      </c>
      <c r="D248" s="110" t="s">
        <v>6827</v>
      </c>
      <c r="E248" s="105" t="s">
        <v>56</v>
      </c>
      <c r="F248" s="110" t="s">
        <v>6819</v>
      </c>
      <c r="G248" s="110" t="s">
        <v>5463</v>
      </c>
      <c r="H248" s="105" t="s">
        <v>5453</v>
      </c>
      <c r="I248" s="105" t="s">
        <v>5453</v>
      </c>
      <c r="J248" s="105" t="s">
        <v>5442</v>
      </c>
      <c r="K248" s="104"/>
      <c r="L248" s="104"/>
      <c r="M248" s="106" cm="1">
        <f t="array" ref="M248">SUM(N248/2)</f>
        <v>15</v>
      </c>
      <c r="N248" s="59">
        <v>30</v>
      </c>
      <c r="O248" s="59">
        <v>30</v>
      </c>
      <c r="P248" s="106"/>
      <c r="Q248" s="106"/>
      <c r="R248" s="106"/>
      <c r="S248" s="105" t="s">
        <v>5454</v>
      </c>
      <c r="T248" s="111" t="s">
        <v>58</v>
      </c>
      <c r="U248" s="51"/>
      <c r="V248" s="61"/>
      <c r="W248" s="61"/>
      <c r="X248" s="61"/>
      <c r="Y248" s="61"/>
      <c r="Z248" s="53">
        <f t="shared" si="3"/>
        <v>0</v>
      </c>
    </row>
    <row r="249" spans="1:26" ht="16" customHeight="1" x14ac:dyDescent="0.2">
      <c r="A249" s="191">
        <f>_xlfn.XLOOKUP(C249,[1]Four_Wall_Inventory_Summary!$B:$B,[1]Four_Wall_Inventory_Summary!$J:$J)</f>
        <v>17</v>
      </c>
      <c r="B249" s="109">
        <v>840490764071</v>
      </c>
      <c r="C249" s="110" t="s">
        <v>6828</v>
      </c>
      <c r="D249" s="110" t="s">
        <v>6829</v>
      </c>
      <c r="E249" s="105" t="s">
        <v>56</v>
      </c>
      <c r="F249" s="110" t="s">
        <v>6819</v>
      </c>
      <c r="G249" s="110" t="s">
        <v>285</v>
      </c>
      <c r="H249" s="105" t="s">
        <v>5453</v>
      </c>
      <c r="I249" s="105" t="s">
        <v>5453</v>
      </c>
      <c r="J249" s="105" t="s">
        <v>5442</v>
      </c>
      <c r="K249" s="104"/>
      <c r="L249" s="104"/>
      <c r="M249" s="106" cm="1">
        <f t="array" ref="M249">SUM(N249/2)</f>
        <v>15</v>
      </c>
      <c r="N249" s="59">
        <v>30</v>
      </c>
      <c r="O249" s="59">
        <v>30</v>
      </c>
      <c r="P249" s="106"/>
      <c r="Q249" s="106"/>
      <c r="R249" s="106"/>
      <c r="S249" s="105" t="s">
        <v>5454</v>
      </c>
      <c r="T249" s="111" t="s">
        <v>58</v>
      </c>
      <c r="U249" s="51"/>
      <c r="V249" s="61"/>
      <c r="W249" s="61"/>
      <c r="X249" s="61"/>
      <c r="Y249" s="61"/>
      <c r="Z249" s="53">
        <f t="shared" si="3"/>
        <v>0</v>
      </c>
    </row>
    <row r="250" spans="1:26" ht="16" customHeight="1" x14ac:dyDescent="0.2">
      <c r="A250" s="191">
        <f>_xlfn.XLOOKUP(C250,[1]Four_Wall_Inventory_Summary!$B:$B,[1]Four_Wall_Inventory_Summary!$J:$J)</f>
        <v>24</v>
      </c>
      <c r="B250" s="109">
        <v>840490764088</v>
      </c>
      <c r="C250" s="110" t="s">
        <v>6830</v>
      </c>
      <c r="D250" s="110" t="s">
        <v>6831</v>
      </c>
      <c r="E250" s="105" t="s">
        <v>56</v>
      </c>
      <c r="F250" s="110" t="s">
        <v>6832</v>
      </c>
      <c r="G250" s="110" t="s">
        <v>61</v>
      </c>
      <c r="H250" s="105" t="s">
        <v>5453</v>
      </c>
      <c r="I250" s="105" t="s">
        <v>5453</v>
      </c>
      <c r="J250" s="105" t="s">
        <v>5442</v>
      </c>
      <c r="K250" s="104"/>
      <c r="L250" s="104"/>
      <c r="M250" s="106" cm="1">
        <f t="array" ref="M250">SUM(N250/2)</f>
        <v>15</v>
      </c>
      <c r="N250" s="59">
        <v>30</v>
      </c>
      <c r="O250" s="59">
        <v>30</v>
      </c>
      <c r="P250" s="106"/>
      <c r="Q250" s="106"/>
      <c r="R250" s="106"/>
      <c r="S250" s="105" t="s">
        <v>5454</v>
      </c>
      <c r="T250" s="111" t="s">
        <v>58</v>
      </c>
      <c r="U250" s="51"/>
      <c r="V250" s="61"/>
      <c r="W250" s="61"/>
      <c r="X250" s="61"/>
      <c r="Y250" s="61"/>
      <c r="Z250" s="53">
        <f t="shared" si="3"/>
        <v>0</v>
      </c>
    </row>
    <row r="251" spans="1:26" ht="16" customHeight="1" x14ac:dyDescent="0.2">
      <c r="A251" s="191">
        <f>_xlfn.XLOOKUP(C251,[1]Four_Wall_Inventory_Summary!$B:$B,[1]Four_Wall_Inventory_Summary!$J:$J)</f>
        <v>41</v>
      </c>
      <c r="B251" s="109">
        <v>840490764095</v>
      </c>
      <c r="C251" s="110" t="s">
        <v>6833</v>
      </c>
      <c r="D251" s="110" t="s">
        <v>6834</v>
      </c>
      <c r="E251" s="105" t="s">
        <v>56</v>
      </c>
      <c r="F251" s="110" t="s">
        <v>6832</v>
      </c>
      <c r="G251" s="110" t="s">
        <v>64</v>
      </c>
      <c r="H251" s="105" t="s">
        <v>5453</v>
      </c>
      <c r="I251" s="105" t="s">
        <v>5453</v>
      </c>
      <c r="J251" s="105" t="s">
        <v>5442</v>
      </c>
      <c r="K251" s="104"/>
      <c r="L251" s="104"/>
      <c r="M251" s="106" cm="1">
        <f t="array" ref="M251">SUM(N251/2)</f>
        <v>15</v>
      </c>
      <c r="N251" s="59">
        <v>30</v>
      </c>
      <c r="O251" s="59">
        <v>30</v>
      </c>
      <c r="P251" s="106"/>
      <c r="Q251" s="106"/>
      <c r="R251" s="106"/>
      <c r="S251" s="105" t="s">
        <v>5454</v>
      </c>
      <c r="T251" s="111" t="s">
        <v>58</v>
      </c>
      <c r="U251" s="51"/>
      <c r="V251" s="61"/>
      <c r="W251" s="61"/>
      <c r="X251" s="61"/>
      <c r="Y251" s="61"/>
      <c r="Z251" s="53">
        <f t="shared" si="3"/>
        <v>0</v>
      </c>
    </row>
    <row r="252" spans="1:26" ht="16" customHeight="1" x14ac:dyDescent="0.2">
      <c r="A252" s="191">
        <f>_xlfn.XLOOKUP(C252,[1]Four_Wall_Inventory_Summary!$B:$B,[1]Four_Wall_Inventory_Summary!$J:$J)</f>
        <v>108</v>
      </c>
      <c r="B252" s="109">
        <v>840490764101</v>
      </c>
      <c r="C252" s="110" t="s">
        <v>6835</v>
      </c>
      <c r="D252" s="110" t="s">
        <v>6836</v>
      </c>
      <c r="E252" s="105" t="s">
        <v>56</v>
      </c>
      <c r="F252" s="110" t="s">
        <v>6832</v>
      </c>
      <c r="G252" s="110" t="s">
        <v>67</v>
      </c>
      <c r="H252" s="105" t="s">
        <v>5453</v>
      </c>
      <c r="I252" s="105" t="s">
        <v>5453</v>
      </c>
      <c r="J252" s="105" t="s">
        <v>5442</v>
      </c>
      <c r="K252" s="104"/>
      <c r="L252" s="104"/>
      <c r="M252" s="106" cm="1">
        <f t="array" ref="M252">SUM(N252/2)</f>
        <v>15</v>
      </c>
      <c r="N252" s="59">
        <v>30</v>
      </c>
      <c r="O252" s="59">
        <v>30</v>
      </c>
      <c r="P252" s="106"/>
      <c r="Q252" s="106"/>
      <c r="R252" s="106"/>
      <c r="S252" s="105" t="s">
        <v>5454</v>
      </c>
      <c r="T252" s="111" t="s">
        <v>58</v>
      </c>
      <c r="U252" s="51"/>
      <c r="V252" s="61"/>
      <c r="W252" s="61"/>
      <c r="X252" s="61"/>
      <c r="Y252" s="61"/>
      <c r="Z252" s="53">
        <f t="shared" si="3"/>
        <v>0</v>
      </c>
    </row>
    <row r="253" spans="1:26" ht="16" customHeight="1" x14ac:dyDescent="0.2">
      <c r="A253" s="191">
        <f>_xlfn.XLOOKUP(C253,[1]Four_Wall_Inventory_Summary!$B:$B,[1]Four_Wall_Inventory_Summary!$J:$J)</f>
        <v>83</v>
      </c>
      <c r="B253" s="109">
        <v>840490764118</v>
      </c>
      <c r="C253" s="110" t="s">
        <v>6837</v>
      </c>
      <c r="D253" s="110" t="s">
        <v>6838</v>
      </c>
      <c r="E253" s="105" t="s">
        <v>56</v>
      </c>
      <c r="F253" s="110" t="s">
        <v>6832</v>
      </c>
      <c r="G253" s="110" t="s">
        <v>70</v>
      </c>
      <c r="H253" s="105" t="s">
        <v>5453</v>
      </c>
      <c r="I253" s="105" t="s">
        <v>5453</v>
      </c>
      <c r="J253" s="105" t="s">
        <v>5442</v>
      </c>
      <c r="K253" s="104"/>
      <c r="L253" s="104"/>
      <c r="M253" s="106" cm="1">
        <f t="array" ref="M253">SUM(N253/2)</f>
        <v>15</v>
      </c>
      <c r="N253" s="59">
        <v>30</v>
      </c>
      <c r="O253" s="59">
        <v>30</v>
      </c>
      <c r="P253" s="106"/>
      <c r="Q253" s="106"/>
      <c r="R253" s="106"/>
      <c r="S253" s="105" t="s">
        <v>5454</v>
      </c>
      <c r="T253" s="111" t="s">
        <v>58</v>
      </c>
      <c r="U253" s="51"/>
      <c r="V253" s="61"/>
      <c r="W253" s="61"/>
      <c r="X253" s="61"/>
      <c r="Y253" s="61"/>
      <c r="Z253" s="53">
        <f t="shared" si="3"/>
        <v>0</v>
      </c>
    </row>
    <row r="254" spans="1:26" ht="16" customHeight="1" x14ac:dyDescent="0.2">
      <c r="A254" s="191">
        <f>_xlfn.XLOOKUP(C254,[1]Four_Wall_Inventory_Summary!$B:$B,[1]Four_Wall_Inventory_Summary!$J:$J)</f>
        <v>37</v>
      </c>
      <c r="B254" s="109">
        <v>840490764125</v>
      </c>
      <c r="C254" s="110" t="s">
        <v>6839</v>
      </c>
      <c r="D254" s="110" t="s">
        <v>6840</v>
      </c>
      <c r="E254" s="105" t="s">
        <v>56</v>
      </c>
      <c r="F254" s="110" t="s">
        <v>6832</v>
      </c>
      <c r="G254" s="110" t="s">
        <v>5463</v>
      </c>
      <c r="H254" s="105" t="s">
        <v>5453</v>
      </c>
      <c r="I254" s="105" t="s">
        <v>5453</v>
      </c>
      <c r="J254" s="105" t="s">
        <v>5442</v>
      </c>
      <c r="K254" s="104"/>
      <c r="L254" s="104"/>
      <c r="M254" s="106" cm="1">
        <f t="array" ref="M254">SUM(N254/2)</f>
        <v>15</v>
      </c>
      <c r="N254" s="59">
        <v>30</v>
      </c>
      <c r="O254" s="59">
        <v>30</v>
      </c>
      <c r="P254" s="106"/>
      <c r="Q254" s="106"/>
      <c r="R254" s="106"/>
      <c r="S254" s="105" t="s">
        <v>5454</v>
      </c>
      <c r="T254" s="111" t="s">
        <v>58</v>
      </c>
      <c r="U254" s="51"/>
      <c r="V254" s="61"/>
      <c r="W254" s="61"/>
      <c r="X254" s="61"/>
      <c r="Y254" s="61"/>
      <c r="Z254" s="53">
        <f t="shared" si="3"/>
        <v>0</v>
      </c>
    </row>
    <row r="255" spans="1:26" ht="16" customHeight="1" x14ac:dyDescent="0.2">
      <c r="A255" s="191">
        <f>_xlfn.XLOOKUP(C255,[1]Four_Wall_Inventory_Summary!$B:$B,[1]Four_Wall_Inventory_Summary!$J:$J)</f>
        <v>17</v>
      </c>
      <c r="B255" s="109">
        <v>840490764132</v>
      </c>
      <c r="C255" s="110" t="s">
        <v>6841</v>
      </c>
      <c r="D255" s="110" t="s">
        <v>6842</v>
      </c>
      <c r="E255" s="105" t="s">
        <v>56</v>
      </c>
      <c r="F255" s="110" t="s">
        <v>6832</v>
      </c>
      <c r="G255" s="110" t="s">
        <v>285</v>
      </c>
      <c r="H255" s="105" t="s">
        <v>5453</v>
      </c>
      <c r="I255" s="105" t="s">
        <v>5453</v>
      </c>
      <c r="J255" s="105" t="s">
        <v>5442</v>
      </c>
      <c r="K255" s="104"/>
      <c r="L255" s="104"/>
      <c r="M255" s="106" cm="1">
        <f t="array" ref="M255">SUM(N255/2)</f>
        <v>15</v>
      </c>
      <c r="N255" s="59">
        <v>30</v>
      </c>
      <c r="O255" s="59">
        <v>30</v>
      </c>
      <c r="P255" s="106"/>
      <c r="Q255" s="106"/>
      <c r="R255" s="106"/>
      <c r="S255" s="105" t="s">
        <v>5454</v>
      </c>
      <c r="T255" s="111" t="s">
        <v>58</v>
      </c>
      <c r="U255" s="51"/>
      <c r="V255" s="61"/>
      <c r="W255" s="61"/>
      <c r="X255" s="61"/>
      <c r="Y255" s="61"/>
      <c r="Z255" s="53">
        <f t="shared" si="3"/>
        <v>0</v>
      </c>
    </row>
    <row r="256" spans="1:26" ht="16" customHeight="1" x14ac:dyDescent="0.2">
      <c r="A256" s="191">
        <f>_xlfn.XLOOKUP(C256,[1]Four_Wall_Inventory_Summary!$B:$B,[1]Four_Wall_Inventory_Summary!$J:$J)</f>
        <v>27</v>
      </c>
      <c r="B256" s="109">
        <v>840490764149</v>
      </c>
      <c r="C256" s="110" t="s">
        <v>6843</v>
      </c>
      <c r="D256" s="110" t="s">
        <v>6844</v>
      </c>
      <c r="E256" s="105" t="s">
        <v>56</v>
      </c>
      <c r="F256" s="110" t="s">
        <v>6540</v>
      </c>
      <c r="G256" s="110" t="s">
        <v>61</v>
      </c>
      <c r="H256" s="105" t="s">
        <v>5453</v>
      </c>
      <c r="I256" s="105" t="s">
        <v>5453</v>
      </c>
      <c r="J256" s="105" t="s">
        <v>5442</v>
      </c>
      <c r="K256" s="104"/>
      <c r="L256" s="104"/>
      <c r="M256" s="106" cm="1">
        <f t="array" ref="M256">SUM(N256/2)</f>
        <v>15</v>
      </c>
      <c r="N256" s="59">
        <v>30</v>
      </c>
      <c r="O256" s="59">
        <v>30</v>
      </c>
      <c r="P256" s="106"/>
      <c r="Q256" s="106"/>
      <c r="R256" s="106"/>
      <c r="S256" s="105" t="s">
        <v>5454</v>
      </c>
      <c r="T256" s="111" t="s">
        <v>58</v>
      </c>
      <c r="U256" s="51"/>
      <c r="V256" s="61"/>
      <c r="W256" s="61"/>
      <c r="X256" s="61"/>
      <c r="Y256" s="61"/>
      <c r="Z256" s="53">
        <f t="shared" si="3"/>
        <v>0</v>
      </c>
    </row>
    <row r="257" spans="1:26" ht="16" customHeight="1" x14ac:dyDescent="0.2">
      <c r="A257" s="191">
        <f>_xlfn.XLOOKUP(C257,[1]Four_Wall_Inventory_Summary!$B:$B,[1]Four_Wall_Inventory_Summary!$J:$J)</f>
        <v>89</v>
      </c>
      <c r="B257" s="109">
        <v>840490764156</v>
      </c>
      <c r="C257" s="110" t="s">
        <v>6845</v>
      </c>
      <c r="D257" s="110" t="s">
        <v>6846</v>
      </c>
      <c r="E257" s="105" t="s">
        <v>56</v>
      </c>
      <c r="F257" s="110" t="s">
        <v>6540</v>
      </c>
      <c r="G257" s="110" t="s">
        <v>64</v>
      </c>
      <c r="H257" s="105" t="s">
        <v>5453</v>
      </c>
      <c r="I257" s="105" t="s">
        <v>5453</v>
      </c>
      <c r="J257" s="105" t="s">
        <v>5442</v>
      </c>
      <c r="K257" s="104"/>
      <c r="L257" s="104"/>
      <c r="M257" s="106" cm="1">
        <f t="array" ref="M257">SUM(N257/2)</f>
        <v>15</v>
      </c>
      <c r="N257" s="59">
        <v>30</v>
      </c>
      <c r="O257" s="59">
        <v>30</v>
      </c>
      <c r="P257" s="106"/>
      <c r="Q257" s="106"/>
      <c r="R257" s="106"/>
      <c r="S257" s="105" t="s">
        <v>5454</v>
      </c>
      <c r="T257" s="111" t="s">
        <v>58</v>
      </c>
      <c r="U257" s="51"/>
      <c r="V257" s="61"/>
      <c r="W257" s="61"/>
      <c r="X257" s="61"/>
      <c r="Y257" s="61"/>
      <c r="Z257" s="53">
        <f t="shared" si="3"/>
        <v>0</v>
      </c>
    </row>
    <row r="258" spans="1:26" ht="16" customHeight="1" x14ac:dyDescent="0.2">
      <c r="A258" s="191">
        <f>_xlfn.XLOOKUP(C258,[1]Four_Wall_Inventory_Summary!$B:$B,[1]Four_Wall_Inventory_Summary!$J:$J)</f>
        <v>117</v>
      </c>
      <c r="B258" s="109">
        <v>840490764163</v>
      </c>
      <c r="C258" s="110" t="s">
        <v>6847</v>
      </c>
      <c r="D258" s="110" t="s">
        <v>6848</v>
      </c>
      <c r="E258" s="105" t="s">
        <v>56</v>
      </c>
      <c r="F258" s="110" t="s">
        <v>6540</v>
      </c>
      <c r="G258" s="110" t="s">
        <v>67</v>
      </c>
      <c r="H258" s="105" t="s">
        <v>5453</v>
      </c>
      <c r="I258" s="105" t="s">
        <v>5453</v>
      </c>
      <c r="J258" s="105" t="s">
        <v>5442</v>
      </c>
      <c r="K258" s="104"/>
      <c r="L258" s="104"/>
      <c r="M258" s="106" cm="1">
        <f t="array" ref="M258">SUM(N258/2)</f>
        <v>15</v>
      </c>
      <c r="N258" s="59">
        <v>30</v>
      </c>
      <c r="O258" s="59">
        <v>30</v>
      </c>
      <c r="P258" s="106"/>
      <c r="Q258" s="106"/>
      <c r="R258" s="106"/>
      <c r="S258" s="105" t="s">
        <v>5454</v>
      </c>
      <c r="T258" s="111" t="s">
        <v>58</v>
      </c>
      <c r="U258" s="51"/>
      <c r="V258" s="61"/>
      <c r="W258" s="61"/>
      <c r="X258" s="61"/>
      <c r="Y258" s="61"/>
      <c r="Z258" s="53">
        <f t="shared" si="3"/>
        <v>0</v>
      </c>
    </row>
    <row r="259" spans="1:26" ht="16" customHeight="1" x14ac:dyDescent="0.2">
      <c r="A259" s="191">
        <f>_xlfn.XLOOKUP(C259,[1]Four_Wall_Inventory_Summary!$B:$B,[1]Four_Wall_Inventory_Summary!$J:$J)</f>
        <v>91</v>
      </c>
      <c r="B259" s="109">
        <v>840490764170</v>
      </c>
      <c r="C259" s="110" t="s">
        <v>6849</v>
      </c>
      <c r="D259" s="110" t="s">
        <v>6850</v>
      </c>
      <c r="E259" s="105" t="s">
        <v>56</v>
      </c>
      <c r="F259" s="110" t="s">
        <v>6540</v>
      </c>
      <c r="G259" s="110" t="s">
        <v>70</v>
      </c>
      <c r="H259" s="105" t="s">
        <v>5453</v>
      </c>
      <c r="I259" s="105" t="s">
        <v>5453</v>
      </c>
      <c r="J259" s="105" t="s">
        <v>5442</v>
      </c>
      <c r="K259" s="104"/>
      <c r="L259" s="104"/>
      <c r="M259" s="106" cm="1">
        <f t="array" ref="M259">SUM(N259/2)</f>
        <v>15</v>
      </c>
      <c r="N259" s="59">
        <v>30</v>
      </c>
      <c r="O259" s="59">
        <v>30</v>
      </c>
      <c r="P259" s="106"/>
      <c r="Q259" s="106"/>
      <c r="R259" s="106"/>
      <c r="S259" s="105" t="s">
        <v>5454</v>
      </c>
      <c r="T259" s="111" t="s">
        <v>58</v>
      </c>
      <c r="U259" s="51"/>
      <c r="V259" s="61"/>
      <c r="W259" s="61"/>
      <c r="X259" s="61"/>
      <c r="Y259" s="61"/>
      <c r="Z259" s="53">
        <f t="shared" si="3"/>
        <v>0</v>
      </c>
    </row>
    <row r="260" spans="1:26" ht="16" customHeight="1" x14ac:dyDescent="0.2">
      <c r="A260" s="191">
        <f>_xlfn.XLOOKUP(C260,[1]Four_Wall_Inventory_Summary!$B:$B,[1]Four_Wall_Inventory_Summary!$J:$J)</f>
        <v>39</v>
      </c>
      <c r="B260" s="109">
        <v>840490764187</v>
      </c>
      <c r="C260" s="110" t="s">
        <v>6851</v>
      </c>
      <c r="D260" s="110" t="s">
        <v>6852</v>
      </c>
      <c r="E260" s="105" t="s">
        <v>56</v>
      </c>
      <c r="F260" s="110" t="s">
        <v>6540</v>
      </c>
      <c r="G260" s="110" t="s">
        <v>5463</v>
      </c>
      <c r="H260" s="105" t="s">
        <v>5453</v>
      </c>
      <c r="I260" s="105" t="s">
        <v>5453</v>
      </c>
      <c r="J260" s="105" t="s">
        <v>5442</v>
      </c>
      <c r="K260" s="104"/>
      <c r="L260" s="104"/>
      <c r="M260" s="106" cm="1">
        <f t="array" ref="M260">SUM(N260/2)</f>
        <v>15</v>
      </c>
      <c r="N260" s="59">
        <v>30</v>
      </c>
      <c r="O260" s="59">
        <v>30</v>
      </c>
      <c r="P260" s="106"/>
      <c r="Q260" s="106"/>
      <c r="R260" s="106"/>
      <c r="S260" s="105" t="s">
        <v>5454</v>
      </c>
      <c r="T260" s="111" t="s">
        <v>58</v>
      </c>
      <c r="U260" s="51"/>
      <c r="V260" s="61"/>
      <c r="W260" s="61"/>
      <c r="X260" s="61"/>
      <c r="Y260" s="61"/>
      <c r="Z260" s="53">
        <f t="shared" si="3"/>
        <v>0</v>
      </c>
    </row>
    <row r="261" spans="1:26" ht="16" customHeight="1" x14ac:dyDescent="0.2">
      <c r="A261" s="191">
        <f>_xlfn.XLOOKUP(C261,[1]Four_Wall_Inventory_Summary!$B:$B,[1]Four_Wall_Inventory_Summary!$J:$J)</f>
        <v>17</v>
      </c>
      <c r="B261" s="109">
        <v>840490764194</v>
      </c>
      <c r="C261" s="110" t="s">
        <v>6853</v>
      </c>
      <c r="D261" s="110" t="s">
        <v>6854</v>
      </c>
      <c r="E261" s="105" t="s">
        <v>56</v>
      </c>
      <c r="F261" s="110" t="s">
        <v>6540</v>
      </c>
      <c r="G261" s="110" t="s">
        <v>285</v>
      </c>
      <c r="H261" s="105" t="s">
        <v>5453</v>
      </c>
      <c r="I261" s="105" t="s">
        <v>5453</v>
      </c>
      <c r="J261" s="105" t="s">
        <v>5442</v>
      </c>
      <c r="K261" s="104"/>
      <c r="L261" s="104"/>
      <c r="M261" s="106" cm="1">
        <f t="array" ref="M261">SUM(N261/2)</f>
        <v>15</v>
      </c>
      <c r="N261" s="59">
        <v>30</v>
      </c>
      <c r="O261" s="59">
        <v>30</v>
      </c>
      <c r="P261" s="106"/>
      <c r="Q261" s="106"/>
      <c r="R261" s="106"/>
      <c r="S261" s="105" t="s">
        <v>5454</v>
      </c>
      <c r="T261" s="111" t="s">
        <v>58</v>
      </c>
      <c r="U261" s="51"/>
      <c r="V261" s="61"/>
      <c r="W261" s="61"/>
      <c r="X261" s="61"/>
      <c r="Y261" s="61"/>
      <c r="Z261" s="53">
        <f t="shared" si="3"/>
        <v>0</v>
      </c>
    </row>
    <row r="262" spans="1:26" ht="16" customHeight="1" x14ac:dyDescent="0.2">
      <c r="A262" s="191">
        <f>_xlfn.XLOOKUP(C262,[1]Four_Wall_Inventory_Summary!$B:$B,[1]Four_Wall_Inventory_Summary!$J:$J)</f>
        <v>26</v>
      </c>
      <c r="B262" s="109">
        <v>840490764200</v>
      </c>
      <c r="C262" s="110" t="s">
        <v>6855</v>
      </c>
      <c r="D262" s="110" t="s">
        <v>6856</v>
      </c>
      <c r="E262" s="105" t="s">
        <v>56</v>
      </c>
      <c r="F262" s="110" t="s">
        <v>5569</v>
      </c>
      <c r="G262" s="110" t="s">
        <v>61</v>
      </c>
      <c r="H262" s="105" t="s">
        <v>5453</v>
      </c>
      <c r="I262" s="105" t="s">
        <v>5453</v>
      </c>
      <c r="J262" s="105" t="s">
        <v>5442</v>
      </c>
      <c r="K262" s="104"/>
      <c r="L262" s="104"/>
      <c r="M262" s="106" cm="1">
        <f t="array" ref="M262">SUM(N262/2)</f>
        <v>15</v>
      </c>
      <c r="N262" s="59">
        <v>30</v>
      </c>
      <c r="O262" s="59">
        <v>30</v>
      </c>
      <c r="P262" s="106"/>
      <c r="Q262" s="106"/>
      <c r="R262" s="106"/>
      <c r="S262" s="105" t="s">
        <v>5454</v>
      </c>
      <c r="T262" s="111" t="s">
        <v>58</v>
      </c>
      <c r="U262" s="51"/>
      <c r="V262" s="61"/>
      <c r="W262" s="61"/>
      <c r="X262" s="61"/>
      <c r="Y262" s="61"/>
      <c r="Z262" s="53">
        <f t="shared" si="3"/>
        <v>0</v>
      </c>
    </row>
    <row r="263" spans="1:26" ht="16" customHeight="1" x14ac:dyDescent="0.2">
      <c r="A263" s="191">
        <f>_xlfn.XLOOKUP(C263,[1]Four_Wall_Inventory_Summary!$B:$B,[1]Four_Wall_Inventory_Summary!$J:$J)</f>
        <v>44</v>
      </c>
      <c r="B263" s="109">
        <v>840490764217</v>
      </c>
      <c r="C263" s="110" t="s">
        <v>6857</v>
      </c>
      <c r="D263" s="110" t="s">
        <v>6858</v>
      </c>
      <c r="E263" s="105" t="s">
        <v>56</v>
      </c>
      <c r="F263" s="110" t="s">
        <v>5569</v>
      </c>
      <c r="G263" s="110" t="s">
        <v>64</v>
      </c>
      <c r="H263" s="105" t="s">
        <v>5453</v>
      </c>
      <c r="I263" s="105" t="s">
        <v>5453</v>
      </c>
      <c r="J263" s="105" t="s">
        <v>5442</v>
      </c>
      <c r="K263" s="104"/>
      <c r="L263" s="104"/>
      <c r="M263" s="106" cm="1">
        <f t="array" ref="M263">SUM(N263/2)</f>
        <v>15</v>
      </c>
      <c r="N263" s="59">
        <v>30</v>
      </c>
      <c r="O263" s="59">
        <v>30</v>
      </c>
      <c r="P263" s="106"/>
      <c r="Q263" s="106"/>
      <c r="R263" s="106"/>
      <c r="S263" s="105" t="s">
        <v>5454</v>
      </c>
      <c r="T263" s="111" t="s">
        <v>58</v>
      </c>
      <c r="U263" s="51"/>
      <c r="V263" s="61"/>
      <c r="W263" s="61"/>
      <c r="X263" s="61"/>
      <c r="Y263" s="61"/>
      <c r="Z263" s="53">
        <f t="shared" si="3"/>
        <v>0</v>
      </c>
    </row>
    <row r="264" spans="1:26" ht="16" customHeight="1" x14ac:dyDescent="0.2">
      <c r="A264" s="191">
        <f>_xlfn.XLOOKUP(C264,[1]Four_Wall_Inventory_Summary!$B:$B,[1]Four_Wall_Inventory_Summary!$J:$J)</f>
        <v>117</v>
      </c>
      <c r="B264" s="109">
        <v>840490764224</v>
      </c>
      <c r="C264" s="110" t="s">
        <v>6859</v>
      </c>
      <c r="D264" s="110" t="s">
        <v>6860</v>
      </c>
      <c r="E264" s="105" t="s">
        <v>56</v>
      </c>
      <c r="F264" s="110" t="s">
        <v>5569</v>
      </c>
      <c r="G264" s="110" t="s">
        <v>67</v>
      </c>
      <c r="H264" s="105" t="s">
        <v>5453</v>
      </c>
      <c r="I264" s="105" t="s">
        <v>5453</v>
      </c>
      <c r="J264" s="105" t="s">
        <v>5442</v>
      </c>
      <c r="K264" s="104"/>
      <c r="L264" s="104"/>
      <c r="M264" s="106" cm="1">
        <f t="array" ref="M264">SUM(N264/2)</f>
        <v>15</v>
      </c>
      <c r="N264" s="59">
        <v>30</v>
      </c>
      <c r="O264" s="59">
        <v>30</v>
      </c>
      <c r="P264" s="106"/>
      <c r="Q264" s="106"/>
      <c r="R264" s="106"/>
      <c r="S264" s="105" t="s">
        <v>5454</v>
      </c>
      <c r="T264" s="111" t="s">
        <v>58</v>
      </c>
      <c r="U264" s="51"/>
      <c r="V264" s="61"/>
      <c r="W264" s="61"/>
      <c r="X264" s="61"/>
      <c r="Y264" s="61"/>
      <c r="Z264" s="53">
        <f t="shared" ref="Z264:Z304" si="4">(V264*M264)+(W264*M264)+(M264*X264)+(Y264*M264)</f>
        <v>0</v>
      </c>
    </row>
    <row r="265" spans="1:26" ht="16" customHeight="1" x14ac:dyDescent="0.2">
      <c r="A265" s="191">
        <f>_xlfn.XLOOKUP(C265,[1]Four_Wall_Inventory_Summary!$B:$B,[1]Four_Wall_Inventory_Summary!$J:$J)</f>
        <v>91</v>
      </c>
      <c r="B265" s="109">
        <v>840490764231</v>
      </c>
      <c r="C265" s="110" t="s">
        <v>6861</v>
      </c>
      <c r="D265" s="110" t="s">
        <v>6862</v>
      </c>
      <c r="E265" s="105" t="s">
        <v>56</v>
      </c>
      <c r="F265" s="110" t="s">
        <v>5569</v>
      </c>
      <c r="G265" s="110" t="s">
        <v>70</v>
      </c>
      <c r="H265" s="105" t="s">
        <v>5453</v>
      </c>
      <c r="I265" s="105" t="s">
        <v>5453</v>
      </c>
      <c r="J265" s="105" t="s">
        <v>5442</v>
      </c>
      <c r="K265" s="104"/>
      <c r="L265" s="104"/>
      <c r="M265" s="106" cm="1">
        <f t="array" ref="M265">SUM(N265/2)</f>
        <v>15</v>
      </c>
      <c r="N265" s="59">
        <v>30</v>
      </c>
      <c r="O265" s="59">
        <v>30</v>
      </c>
      <c r="P265" s="106"/>
      <c r="Q265" s="106"/>
      <c r="R265" s="106"/>
      <c r="S265" s="105" t="s">
        <v>5454</v>
      </c>
      <c r="T265" s="111" t="s">
        <v>58</v>
      </c>
      <c r="U265" s="51"/>
      <c r="V265" s="61"/>
      <c r="W265" s="61"/>
      <c r="X265" s="61"/>
      <c r="Y265" s="61"/>
      <c r="Z265" s="53">
        <f t="shared" si="4"/>
        <v>0</v>
      </c>
    </row>
    <row r="266" spans="1:26" ht="16" customHeight="1" x14ac:dyDescent="0.2">
      <c r="A266" s="191">
        <f>_xlfn.XLOOKUP(C266,[1]Four_Wall_Inventory_Summary!$B:$B,[1]Four_Wall_Inventory_Summary!$J:$J)</f>
        <v>39</v>
      </c>
      <c r="B266" s="109">
        <v>840490764248</v>
      </c>
      <c r="C266" s="110" t="s">
        <v>6863</v>
      </c>
      <c r="D266" s="110" t="s">
        <v>6864</v>
      </c>
      <c r="E266" s="105" t="s">
        <v>56</v>
      </c>
      <c r="F266" s="110" t="s">
        <v>5569</v>
      </c>
      <c r="G266" s="110" t="s">
        <v>5463</v>
      </c>
      <c r="H266" s="105" t="s">
        <v>5453</v>
      </c>
      <c r="I266" s="105" t="s">
        <v>5453</v>
      </c>
      <c r="J266" s="105" t="s">
        <v>5442</v>
      </c>
      <c r="K266" s="104"/>
      <c r="L266" s="104"/>
      <c r="M266" s="106" cm="1">
        <f t="array" ref="M266">SUM(N266/2)</f>
        <v>15</v>
      </c>
      <c r="N266" s="59">
        <v>30</v>
      </c>
      <c r="O266" s="59">
        <v>30</v>
      </c>
      <c r="P266" s="106"/>
      <c r="Q266" s="106"/>
      <c r="R266" s="106"/>
      <c r="S266" s="105" t="s">
        <v>5454</v>
      </c>
      <c r="T266" s="111" t="s">
        <v>58</v>
      </c>
      <c r="U266" s="51"/>
      <c r="V266" s="61"/>
      <c r="W266" s="61"/>
      <c r="X266" s="61"/>
      <c r="Y266" s="61"/>
      <c r="Z266" s="53">
        <f t="shared" si="4"/>
        <v>0</v>
      </c>
    </row>
    <row r="267" spans="1:26" ht="16" customHeight="1" x14ac:dyDescent="0.2">
      <c r="A267" s="191">
        <f>_xlfn.XLOOKUP(C267,[1]Four_Wall_Inventory_Summary!$B:$B,[1]Four_Wall_Inventory_Summary!$J:$J)</f>
        <v>18</v>
      </c>
      <c r="B267" s="109">
        <v>840490764255</v>
      </c>
      <c r="C267" s="110" t="s">
        <v>6865</v>
      </c>
      <c r="D267" s="110" t="s">
        <v>6866</v>
      </c>
      <c r="E267" s="105" t="s">
        <v>56</v>
      </c>
      <c r="F267" s="110" t="s">
        <v>5569</v>
      </c>
      <c r="G267" s="110" t="s">
        <v>285</v>
      </c>
      <c r="H267" s="105" t="s">
        <v>5453</v>
      </c>
      <c r="I267" s="105" t="s">
        <v>5453</v>
      </c>
      <c r="J267" s="105" t="s">
        <v>5442</v>
      </c>
      <c r="K267" s="104"/>
      <c r="L267" s="104"/>
      <c r="M267" s="106" cm="1">
        <f t="array" ref="M267">SUM(N267/2)</f>
        <v>15</v>
      </c>
      <c r="N267" s="59">
        <v>30</v>
      </c>
      <c r="O267" s="59">
        <v>30</v>
      </c>
      <c r="P267" s="106"/>
      <c r="Q267" s="106"/>
      <c r="R267" s="106"/>
      <c r="S267" s="105" t="s">
        <v>5454</v>
      </c>
      <c r="T267" s="111" t="s">
        <v>58</v>
      </c>
      <c r="U267" s="51"/>
      <c r="V267" s="61"/>
      <c r="W267" s="61"/>
      <c r="X267" s="61"/>
      <c r="Y267" s="61"/>
      <c r="Z267" s="53">
        <f t="shared" si="4"/>
        <v>0</v>
      </c>
    </row>
    <row r="268" spans="1:26" ht="16" customHeight="1" x14ac:dyDescent="0.2">
      <c r="A268" s="191">
        <f>_xlfn.XLOOKUP(C268,[1]Four_Wall_Inventory_Summary!$B:$B,[1]Four_Wall_Inventory_Summary!$J:$J)</f>
        <v>28</v>
      </c>
      <c r="B268" s="109">
        <v>840490764262</v>
      </c>
      <c r="C268" s="110" t="s">
        <v>6867</v>
      </c>
      <c r="D268" s="110" t="s">
        <v>6868</v>
      </c>
      <c r="E268" s="105" t="s">
        <v>56</v>
      </c>
      <c r="F268" s="110" t="s">
        <v>5468</v>
      </c>
      <c r="G268" s="110" t="s">
        <v>61</v>
      </c>
      <c r="H268" s="105" t="s">
        <v>5453</v>
      </c>
      <c r="I268" s="105" t="s">
        <v>5453</v>
      </c>
      <c r="J268" s="105" t="s">
        <v>5442</v>
      </c>
      <c r="K268" s="104"/>
      <c r="L268" s="104"/>
      <c r="M268" s="106" cm="1">
        <f t="array" ref="M268">SUM(N268/2)</f>
        <v>15</v>
      </c>
      <c r="N268" s="59">
        <v>30</v>
      </c>
      <c r="O268" s="59">
        <v>30</v>
      </c>
      <c r="P268" s="106"/>
      <c r="Q268" s="106"/>
      <c r="R268" s="106"/>
      <c r="S268" s="105" t="s">
        <v>5454</v>
      </c>
      <c r="T268" s="111" t="s">
        <v>58</v>
      </c>
      <c r="U268" s="51"/>
      <c r="V268" s="61"/>
      <c r="W268" s="61"/>
      <c r="X268" s="61"/>
      <c r="Y268" s="61"/>
      <c r="Z268" s="53">
        <f t="shared" si="4"/>
        <v>0</v>
      </c>
    </row>
    <row r="269" spans="1:26" ht="16" customHeight="1" x14ac:dyDescent="0.2">
      <c r="A269" s="191">
        <f>_xlfn.XLOOKUP(C269,[1]Four_Wall_Inventory_Summary!$B:$B,[1]Four_Wall_Inventory_Summary!$J:$J)</f>
        <v>49</v>
      </c>
      <c r="B269" s="109">
        <v>840490764279</v>
      </c>
      <c r="C269" s="110" t="s">
        <v>6869</v>
      </c>
      <c r="D269" s="110" t="s">
        <v>6870</v>
      </c>
      <c r="E269" s="105" t="s">
        <v>56</v>
      </c>
      <c r="F269" s="110" t="s">
        <v>5468</v>
      </c>
      <c r="G269" s="110" t="s">
        <v>64</v>
      </c>
      <c r="H269" s="105" t="s">
        <v>5453</v>
      </c>
      <c r="I269" s="105" t="s">
        <v>5453</v>
      </c>
      <c r="J269" s="105" t="s">
        <v>5442</v>
      </c>
      <c r="K269" s="104"/>
      <c r="L269" s="104"/>
      <c r="M269" s="106" cm="1">
        <f t="array" ref="M269">SUM(N269/2)</f>
        <v>15</v>
      </c>
      <c r="N269" s="59">
        <v>30</v>
      </c>
      <c r="O269" s="59">
        <v>30</v>
      </c>
      <c r="P269" s="106"/>
      <c r="Q269" s="106"/>
      <c r="R269" s="106"/>
      <c r="S269" s="105" t="s">
        <v>5454</v>
      </c>
      <c r="T269" s="111" t="s">
        <v>58</v>
      </c>
      <c r="U269" s="51"/>
      <c r="V269" s="61"/>
      <c r="W269" s="61"/>
      <c r="X269" s="61"/>
      <c r="Y269" s="61"/>
      <c r="Z269" s="53">
        <f t="shared" si="4"/>
        <v>0</v>
      </c>
    </row>
    <row r="270" spans="1:26" ht="16" customHeight="1" x14ac:dyDescent="0.2">
      <c r="A270" s="191">
        <f>_xlfn.XLOOKUP(C270,[1]Four_Wall_Inventory_Summary!$B:$B,[1]Four_Wall_Inventory_Summary!$J:$J)</f>
        <v>130</v>
      </c>
      <c r="B270" s="109">
        <v>840490764286</v>
      </c>
      <c r="C270" s="110" t="s">
        <v>6871</v>
      </c>
      <c r="D270" s="110" t="s">
        <v>6872</v>
      </c>
      <c r="E270" s="105" t="s">
        <v>56</v>
      </c>
      <c r="F270" s="110" t="s">
        <v>5468</v>
      </c>
      <c r="G270" s="110" t="s">
        <v>67</v>
      </c>
      <c r="H270" s="105" t="s">
        <v>5453</v>
      </c>
      <c r="I270" s="105" t="s">
        <v>5453</v>
      </c>
      <c r="J270" s="105" t="s">
        <v>5442</v>
      </c>
      <c r="K270" s="104"/>
      <c r="L270" s="104"/>
      <c r="M270" s="106" cm="1">
        <f t="array" ref="M270">SUM(N270/2)</f>
        <v>15</v>
      </c>
      <c r="N270" s="59">
        <v>30</v>
      </c>
      <c r="O270" s="59">
        <v>30</v>
      </c>
      <c r="P270" s="106"/>
      <c r="Q270" s="106"/>
      <c r="R270" s="106"/>
      <c r="S270" s="105" t="s">
        <v>5454</v>
      </c>
      <c r="T270" s="111" t="s">
        <v>58</v>
      </c>
      <c r="U270" s="51"/>
      <c r="V270" s="61"/>
      <c r="W270" s="61"/>
      <c r="X270" s="61"/>
      <c r="Y270" s="61"/>
      <c r="Z270" s="53">
        <f t="shared" si="4"/>
        <v>0</v>
      </c>
    </row>
    <row r="271" spans="1:26" ht="16" customHeight="1" x14ac:dyDescent="0.2">
      <c r="A271" s="191">
        <f>_xlfn.XLOOKUP(C271,[1]Four_Wall_Inventory_Summary!$B:$B,[1]Four_Wall_Inventory_Summary!$J:$J)</f>
        <v>99</v>
      </c>
      <c r="B271" s="109">
        <v>840490764293</v>
      </c>
      <c r="C271" s="110" t="s">
        <v>6873</v>
      </c>
      <c r="D271" s="110" t="s">
        <v>6874</v>
      </c>
      <c r="E271" s="105" t="s">
        <v>56</v>
      </c>
      <c r="F271" s="110" t="s">
        <v>5468</v>
      </c>
      <c r="G271" s="110" t="s">
        <v>70</v>
      </c>
      <c r="H271" s="105" t="s">
        <v>5453</v>
      </c>
      <c r="I271" s="105" t="s">
        <v>5453</v>
      </c>
      <c r="J271" s="105" t="s">
        <v>5442</v>
      </c>
      <c r="K271" s="104"/>
      <c r="L271" s="104"/>
      <c r="M271" s="106" cm="1">
        <f t="array" ref="M271">SUM(N271/2)</f>
        <v>15</v>
      </c>
      <c r="N271" s="59">
        <v>30</v>
      </c>
      <c r="O271" s="59">
        <v>30</v>
      </c>
      <c r="P271" s="106"/>
      <c r="Q271" s="106"/>
      <c r="R271" s="106"/>
      <c r="S271" s="105" t="s">
        <v>5454</v>
      </c>
      <c r="T271" s="111" t="s">
        <v>58</v>
      </c>
      <c r="U271" s="51"/>
      <c r="V271" s="61"/>
      <c r="W271" s="61"/>
      <c r="X271" s="61"/>
      <c r="Y271" s="61"/>
      <c r="Z271" s="53">
        <f t="shared" si="4"/>
        <v>0</v>
      </c>
    </row>
    <row r="272" spans="1:26" ht="16" customHeight="1" x14ac:dyDescent="0.2">
      <c r="A272" s="191">
        <f>_xlfn.XLOOKUP(C272,[1]Four_Wall_Inventory_Summary!$B:$B,[1]Four_Wall_Inventory_Summary!$J:$J)</f>
        <v>45</v>
      </c>
      <c r="B272" s="109">
        <v>840490764309</v>
      </c>
      <c r="C272" s="110" t="s">
        <v>6875</v>
      </c>
      <c r="D272" s="110" t="s">
        <v>6876</v>
      </c>
      <c r="E272" s="105" t="s">
        <v>56</v>
      </c>
      <c r="F272" s="110" t="s">
        <v>5468</v>
      </c>
      <c r="G272" s="110" t="s">
        <v>5463</v>
      </c>
      <c r="H272" s="105" t="s">
        <v>5453</v>
      </c>
      <c r="I272" s="105" t="s">
        <v>5453</v>
      </c>
      <c r="J272" s="105" t="s">
        <v>5442</v>
      </c>
      <c r="K272" s="104"/>
      <c r="L272" s="104"/>
      <c r="M272" s="106" cm="1">
        <f t="array" ref="M272">SUM(N272/2)</f>
        <v>15</v>
      </c>
      <c r="N272" s="59">
        <v>30</v>
      </c>
      <c r="O272" s="59">
        <v>30</v>
      </c>
      <c r="P272" s="106"/>
      <c r="Q272" s="106"/>
      <c r="R272" s="106"/>
      <c r="S272" s="105" t="s">
        <v>5454</v>
      </c>
      <c r="T272" s="111" t="s">
        <v>58</v>
      </c>
      <c r="U272" s="51"/>
      <c r="V272" s="61"/>
      <c r="W272" s="61"/>
      <c r="X272" s="61"/>
      <c r="Y272" s="61"/>
      <c r="Z272" s="53">
        <f t="shared" si="4"/>
        <v>0</v>
      </c>
    </row>
    <row r="273" spans="1:26" ht="16" customHeight="1" x14ac:dyDescent="0.2">
      <c r="A273" s="191">
        <f>_xlfn.XLOOKUP(C273,[1]Four_Wall_Inventory_Summary!$B:$B,[1]Four_Wall_Inventory_Summary!$J:$J)</f>
        <v>20</v>
      </c>
      <c r="B273" s="109">
        <v>840490764316</v>
      </c>
      <c r="C273" s="110" t="s">
        <v>6877</v>
      </c>
      <c r="D273" s="110" t="s">
        <v>6878</v>
      </c>
      <c r="E273" s="105" t="s">
        <v>56</v>
      </c>
      <c r="F273" s="110" t="s">
        <v>5468</v>
      </c>
      <c r="G273" s="110" t="s">
        <v>285</v>
      </c>
      <c r="H273" s="105" t="s">
        <v>5453</v>
      </c>
      <c r="I273" s="105" t="s">
        <v>5453</v>
      </c>
      <c r="J273" s="105" t="s">
        <v>5442</v>
      </c>
      <c r="K273" s="104"/>
      <c r="L273" s="104"/>
      <c r="M273" s="106" cm="1">
        <f t="array" ref="M273">SUM(N273/2)</f>
        <v>15</v>
      </c>
      <c r="N273" s="59">
        <v>30</v>
      </c>
      <c r="O273" s="59">
        <v>30</v>
      </c>
      <c r="P273" s="106"/>
      <c r="Q273" s="106"/>
      <c r="R273" s="106"/>
      <c r="S273" s="105" t="s">
        <v>5454</v>
      </c>
      <c r="T273" s="111" t="s">
        <v>58</v>
      </c>
      <c r="U273" s="51"/>
      <c r="V273" s="61"/>
      <c r="W273" s="61"/>
      <c r="X273" s="61"/>
      <c r="Y273" s="61"/>
      <c r="Z273" s="53">
        <f t="shared" si="4"/>
        <v>0</v>
      </c>
    </row>
    <row r="274" spans="1:26" ht="16" customHeight="1" x14ac:dyDescent="0.2">
      <c r="A274" s="191">
        <f>_xlfn.XLOOKUP(C274,[1]Four_Wall_Inventory_Summary!$B:$B,[1]Four_Wall_Inventory_Summary!$J:$J)</f>
        <v>37</v>
      </c>
      <c r="B274" s="109">
        <v>840490711945</v>
      </c>
      <c r="C274" s="110" t="s">
        <v>6879</v>
      </c>
      <c r="D274" s="110" t="s">
        <v>6880</v>
      </c>
      <c r="E274" s="105" t="s">
        <v>56</v>
      </c>
      <c r="F274" s="110" t="s">
        <v>5468</v>
      </c>
      <c r="G274" s="110" t="s">
        <v>61</v>
      </c>
      <c r="H274" s="105" t="s">
        <v>5453</v>
      </c>
      <c r="I274" s="105" t="s">
        <v>5453</v>
      </c>
      <c r="J274" s="105" t="s">
        <v>5442</v>
      </c>
      <c r="K274" s="104"/>
      <c r="L274" s="104"/>
      <c r="M274" s="106" cm="1">
        <f t="array" ref="M274">SUM(N274/2)</f>
        <v>15</v>
      </c>
      <c r="N274" s="59">
        <v>30</v>
      </c>
      <c r="O274" s="59">
        <v>30</v>
      </c>
      <c r="P274" s="106"/>
      <c r="Q274" s="106"/>
      <c r="R274" s="106"/>
      <c r="S274" s="105" t="s">
        <v>5454</v>
      </c>
      <c r="T274" s="111" t="s">
        <v>58</v>
      </c>
      <c r="U274" s="51"/>
      <c r="V274" s="61"/>
      <c r="W274" s="61"/>
      <c r="X274" s="61"/>
      <c r="Y274" s="61"/>
      <c r="Z274" s="53">
        <f t="shared" si="4"/>
        <v>0</v>
      </c>
    </row>
    <row r="275" spans="1:26" ht="16" customHeight="1" x14ac:dyDescent="0.2">
      <c r="A275" s="191">
        <f>_xlfn.XLOOKUP(C275,[1]Four_Wall_Inventory_Summary!$B:$B,[1]Four_Wall_Inventory_Summary!$J:$J)</f>
        <v>83</v>
      </c>
      <c r="B275" s="109">
        <v>840490711952</v>
      </c>
      <c r="C275" s="110" t="s">
        <v>6881</v>
      </c>
      <c r="D275" s="110" t="s">
        <v>6882</v>
      </c>
      <c r="E275" s="105" t="s">
        <v>56</v>
      </c>
      <c r="F275" s="110" t="s">
        <v>5468</v>
      </c>
      <c r="G275" s="110" t="s">
        <v>64</v>
      </c>
      <c r="H275" s="105" t="s">
        <v>5453</v>
      </c>
      <c r="I275" s="105" t="s">
        <v>5453</v>
      </c>
      <c r="J275" s="105" t="s">
        <v>5442</v>
      </c>
      <c r="K275" s="104"/>
      <c r="L275" s="104"/>
      <c r="M275" s="106" cm="1">
        <f t="array" ref="M275">SUM(N275/2)</f>
        <v>15</v>
      </c>
      <c r="N275" s="59">
        <v>30</v>
      </c>
      <c r="O275" s="59">
        <v>30</v>
      </c>
      <c r="P275" s="106"/>
      <c r="Q275" s="106"/>
      <c r="R275" s="106"/>
      <c r="S275" s="105" t="s">
        <v>5454</v>
      </c>
      <c r="T275" s="111" t="s">
        <v>58</v>
      </c>
      <c r="U275" s="51"/>
      <c r="V275" s="61"/>
      <c r="W275" s="61"/>
      <c r="X275" s="61"/>
      <c r="Y275" s="61"/>
      <c r="Z275" s="53">
        <f t="shared" si="4"/>
        <v>0</v>
      </c>
    </row>
    <row r="276" spans="1:26" ht="16" customHeight="1" x14ac:dyDescent="0.2">
      <c r="A276" s="191">
        <f>_xlfn.XLOOKUP(C276,[1]Four_Wall_Inventory_Summary!$B:$B,[1]Four_Wall_Inventory_Summary!$J:$J)</f>
        <v>214</v>
      </c>
      <c r="B276" s="109">
        <v>840490711969</v>
      </c>
      <c r="C276" s="110" t="s">
        <v>6883</v>
      </c>
      <c r="D276" s="110" t="s">
        <v>6884</v>
      </c>
      <c r="E276" s="105" t="s">
        <v>56</v>
      </c>
      <c r="F276" s="110" t="s">
        <v>5468</v>
      </c>
      <c r="G276" s="110" t="s">
        <v>67</v>
      </c>
      <c r="H276" s="105" t="s">
        <v>5453</v>
      </c>
      <c r="I276" s="105" t="s">
        <v>5453</v>
      </c>
      <c r="J276" s="105" t="s">
        <v>5442</v>
      </c>
      <c r="K276" s="104"/>
      <c r="L276" s="104"/>
      <c r="M276" s="106" cm="1">
        <f t="array" ref="M276">SUM(N276/2)</f>
        <v>15</v>
      </c>
      <c r="N276" s="59">
        <v>30</v>
      </c>
      <c r="O276" s="59">
        <v>30</v>
      </c>
      <c r="P276" s="106"/>
      <c r="Q276" s="106"/>
      <c r="R276" s="106"/>
      <c r="S276" s="105" t="s">
        <v>5454</v>
      </c>
      <c r="T276" s="111" t="s">
        <v>58</v>
      </c>
      <c r="U276" s="51"/>
      <c r="V276" s="61"/>
      <c r="W276" s="61"/>
      <c r="X276" s="61"/>
      <c r="Y276" s="61"/>
      <c r="Z276" s="53">
        <f t="shared" si="4"/>
        <v>0</v>
      </c>
    </row>
    <row r="277" spans="1:26" ht="16" customHeight="1" x14ac:dyDescent="0.2">
      <c r="A277" s="191">
        <f>_xlfn.XLOOKUP(C277,[1]Four_Wall_Inventory_Summary!$B:$B,[1]Four_Wall_Inventory_Summary!$J:$J)</f>
        <v>133</v>
      </c>
      <c r="B277" s="109">
        <v>840490711976</v>
      </c>
      <c r="C277" s="110" t="s">
        <v>6885</v>
      </c>
      <c r="D277" s="110" t="s">
        <v>6886</v>
      </c>
      <c r="E277" s="105" t="s">
        <v>56</v>
      </c>
      <c r="F277" s="110" t="s">
        <v>5468</v>
      </c>
      <c r="G277" s="110" t="s">
        <v>70</v>
      </c>
      <c r="H277" s="105" t="s">
        <v>5453</v>
      </c>
      <c r="I277" s="105" t="s">
        <v>5453</v>
      </c>
      <c r="J277" s="105" t="s">
        <v>5442</v>
      </c>
      <c r="K277" s="104"/>
      <c r="L277" s="104"/>
      <c r="M277" s="106" cm="1">
        <f t="array" ref="M277">SUM(N277/2)</f>
        <v>15</v>
      </c>
      <c r="N277" s="59">
        <v>30</v>
      </c>
      <c r="O277" s="59">
        <v>30</v>
      </c>
      <c r="P277" s="106"/>
      <c r="Q277" s="106"/>
      <c r="R277" s="106"/>
      <c r="S277" s="105" t="s">
        <v>5454</v>
      </c>
      <c r="T277" s="111" t="s">
        <v>58</v>
      </c>
      <c r="U277" s="51"/>
      <c r="V277" s="61"/>
      <c r="W277" s="61"/>
      <c r="X277" s="61"/>
      <c r="Y277" s="61"/>
      <c r="Z277" s="53">
        <f t="shared" si="4"/>
        <v>0</v>
      </c>
    </row>
    <row r="278" spans="1:26" ht="16" customHeight="1" x14ac:dyDescent="0.2">
      <c r="A278" s="191">
        <f>_xlfn.XLOOKUP(C278,[1]Four_Wall_Inventory_Summary!$B:$B,[1]Four_Wall_Inventory_Summary!$J:$J)</f>
        <v>56</v>
      </c>
      <c r="B278" s="109">
        <v>840490711983</v>
      </c>
      <c r="C278" s="110" t="s">
        <v>6887</v>
      </c>
      <c r="D278" s="110" t="s">
        <v>6888</v>
      </c>
      <c r="E278" s="105" t="s">
        <v>56</v>
      </c>
      <c r="F278" s="110" t="s">
        <v>5468</v>
      </c>
      <c r="G278" s="110" t="s">
        <v>5463</v>
      </c>
      <c r="H278" s="105" t="s">
        <v>5453</v>
      </c>
      <c r="I278" s="105" t="s">
        <v>5453</v>
      </c>
      <c r="J278" s="105" t="s">
        <v>5442</v>
      </c>
      <c r="K278" s="104"/>
      <c r="L278" s="104"/>
      <c r="M278" s="106" cm="1">
        <f t="array" ref="M278">SUM(N278/2)</f>
        <v>15</v>
      </c>
      <c r="N278" s="59">
        <v>30</v>
      </c>
      <c r="O278" s="59">
        <v>30</v>
      </c>
      <c r="P278" s="106"/>
      <c r="Q278" s="106"/>
      <c r="R278" s="106"/>
      <c r="S278" s="105" t="s">
        <v>5454</v>
      </c>
      <c r="T278" s="111" t="s">
        <v>58</v>
      </c>
      <c r="U278" s="51"/>
      <c r="V278" s="61"/>
      <c r="W278" s="61"/>
      <c r="X278" s="61"/>
      <c r="Y278" s="61"/>
      <c r="Z278" s="53">
        <f t="shared" si="4"/>
        <v>0</v>
      </c>
    </row>
    <row r="279" spans="1:26" ht="16" customHeight="1" x14ac:dyDescent="0.2">
      <c r="A279" s="191">
        <f>_xlfn.XLOOKUP(C279,[1]Four_Wall_Inventory_Summary!$B:$B,[1]Four_Wall_Inventory_Summary!$J:$J)</f>
        <v>34</v>
      </c>
      <c r="B279" s="109">
        <v>840490711990</v>
      </c>
      <c r="C279" s="110" t="s">
        <v>6889</v>
      </c>
      <c r="D279" s="110" t="s">
        <v>6890</v>
      </c>
      <c r="E279" s="105" t="s">
        <v>56</v>
      </c>
      <c r="F279" s="110" t="s">
        <v>5468</v>
      </c>
      <c r="G279" s="110" t="s">
        <v>285</v>
      </c>
      <c r="H279" s="105" t="s">
        <v>5453</v>
      </c>
      <c r="I279" s="105" t="s">
        <v>5453</v>
      </c>
      <c r="J279" s="105" t="s">
        <v>5442</v>
      </c>
      <c r="K279" s="104"/>
      <c r="L279" s="104"/>
      <c r="M279" s="106" cm="1">
        <f t="array" ref="M279">SUM(N279/2)</f>
        <v>30</v>
      </c>
      <c r="N279" s="59">
        <v>60</v>
      </c>
      <c r="O279" s="59">
        <v>60</v>
      </c>
      <c r="P279" s="106"/>
      <c r="Q279" s="106"/>
      <c r="R279" s="106"/>
      <c r="S279" s="105" t="s">
        <v>5454</v>
      </c>
      <c r="T279" s="111" t="s">
        <v>58</v>
      </c>
      <c r="U279" s="51"/>
      <c r="V279" s="61"/>
      <c r="W279" s="61"/>
      <c r="X279" s="61"/>
      <c r="Y279" s="61"/>
      <c r="Z279" s="53">
        <f t="shared" si="4"/>
        <v>0</v>
      </c>
    </row>
    <row r="280" spans="1:26" ht="16" customHeight="1" x14ac:dyDescent="0.2">
      <c r="A280" s="191">
        <f>_xlfn.XLOOKUP(C280,[1]Four_Wall_Inventory_Summary!$B:$B,[1]Four_Wall_Inventory_Summary!$J:$J)</f>
        <v>27</v>
      </c>
      <c r="B280" s="109">
        <v>840490764323</v>
      </c>
      <c r="C280" s="110" t="s">
        <v>6891</v>
      </c>
      <c r="D280" s="110" t="s">
        <v>6892</v>
      </c>
      <c r="E280" s="105" t="s">
        <v>56</v>
      </c>
      <c r="F280" s="110" t="s">
        <v>6893</v>
      </c>
      <c r="G280" s="110" t="s">
        <v>61</v>
      </c>
      <c r="H280" s="105" t="s">
        <v>5453</v>
      </c>
      <c r="I280" s="105" t="s">
        <v>5453</v>
      </c>
      <c r="J280" s="105" t="s">
        <v>5442</v>
      </c>
      <c r="K280" s="104"/>
      <c r="L280" s="104"/>
      <c r="M280" s="106" cm="1">
        <f t="array" ref="M280">SUM(N280/2)</f>
        <v>30</v>
      </c>
      <c r="N280" s="59">
        <v>60</v>
      </c>
      <c r="O280" s="59">
        <v>60</v>
      </c>
      <c r="P280" s="106"/>
      <c r="Q280" s="106"/>
      <c r="R280" s="106"/>
      <c r="S280" s="105" t="s">
        <v>5454</v>
      </c>
      <c r="T280" s="111" t="s">
        <v>58</v>
      </c>
      <c r="U280" s="51"/>
      <c r="V280" s="61"/>
      <c r="W280" s="61"/>
      <c r="X280" s="61"/>
      <c r="Y280" s="61"/>
      <c r="Z280" s="53">
        <f t="shared" si="4"/>
        <v>0</v>
      </c>
    </row>
    <row r="281" spans="1:26" ht="16" customHeight="1" x14ac:dyDescent="0.2">
      <c r="A281" s="191">
        <f>_xlfn.XLOOKUP(C281,[1]Four_Wall_Inventory_Summary!$B:$B,[1]Four_Wall_Inventory_Summary!$J:$J)</f>
        <v>43</v>
      </c>
      <c r="B281" s="109">
        <v>840490764330</v>
      </c>
      <c r="C281" s="110" t="s">
        <v>6894</v>
      </c>
      <c r="D281" s="110" t="s">
        <v>6895</v>
      </c>
      <c r="E281" s="105" t="s">
        <v>56</v>
      </c>
      <c r="F281" s="110" t="s">
        <v>6893</v>
      </c>
      <c r="G281" s="110" t="s">
        <v>64</v>
      </c>
      <c r="H281" s="105" t="s">
        <v>5453</v>
      </c>
      <c r="I281" s="105" t="s">
        <v>5453</v>
      </c>
      <c r="J281" s="105" t="s">
        <v>5442</v>
      </c>
      <c r="K281" s="104"/>
      <c r="L281" s="104"/>
      <c r="M281" s="106" cm="1">
        <f t="array" ref="M281">SUM(N281/2)</f>
        <v>30</v>
      </c>
      <c r="N281" s="59">
        <v>60</v>
      </c>
      <c r="O281" s="59">
        <v>60</v>
      </c>
      <c r="P281" s="106"/>
      <c r="Q281" s="106"/>
      <c r="R281" s="106"/>
      <c r="S281" s="105" t="s">
        <v>5454</v>
      </c>
      <c r="T281" s="111" t="s">
        <v>58</v>
      </c>
      <c r="U281" s="51"/>
      <c r="V281" s="61"/>
      <c r="W281" s="61"/>
      <c r="X281" s="61"/>
      <c r="Y281" s="61"/>
      <c r="Z281" s="53">
        <f t="shared" si="4"/>
        <v>0</v>
      </c>
    </row>
    <row r="282" spans="1:26" ht="16" customHeight="1" x14ac:dyDescent="0.2">
      <c r="A282" s="191">
        <f>_xlfn.XLOOKUP(C282,[1]Four_Wall_Inventory_Summary!$B:$B,[1]Four_Wall_Inventory_Summary!$J:$J)</f>
        <v>120</v>
      </c>
      <c r="B282" s="109">
        <v>840490764347</v>
      </c>
      <c r="C282" s="110" t="s">
        <v>6896</v>
      </c>
      <c r="D282" s="110" t="s">
        <v>6897</v>
      </c>
      <c r="E282" s="105" t="s">
        <v>56</v>
      </c>
      <c r="F282" s="110" t="s">
        <v>6893</v>
      </c>
      <c r="G282" s="110" t="s">
        <v>67</v>
      </c>
      <c r="H282" s="105" t="s">
        <v>5453</v>
      </c>
      <c r="I282" s="105" t="s">
        <v>5453</v>
      </c>
      <c r="J282" s="105" t="s">
        <v>5442</v>
      </c>
      <c r="K282" s="104"/>
      <c r="L282" s="104"/>
      <c r="M282" s="106" cm="1">
        <f t="array" ref="M282">SUM(N282/2)</f>
        <v>30</v>
      </c>
      <c r="N282" s="59">
        <v>60</v>
      </c>
      <c r="O282" s="59">
        <v>60</v>
      </c>
      <c r="P282" s="106"/>
      <c r="Q282" s="106"/>
      <c r="R282" s="106"/>
      <c r="S282" s="105" t="s">
        <v>5454</v>
      </c>
      <c r="T282" s="111" t="s">
        <v>58</v>
      </c>
      <c r="U282" s="51"/>
      <c r="V282" s="61"/>
      <c r="W282" s="61"/>
      <c r="X282" s="61"/>
      <c r="Y282" s="61"/>
      <c r="Z282" s="53">
        <f t="shared" si="4"/>
        <v>0</v>
      </c>
    </row>
    <row r="283" spans="1:26" ht="16" customHeight="1" x14ac:dyDescent="0.2">
      <c r="A283" s="191">
        <f>_xlfn.XLOOKUP(C283,[1]Four_Wall_Inventory_Summary!$B:$B,[1]Four_Wall_Inventory_Summary!$J:$J)</f>
        <v>91</v>
      </c>
      <c r="B283" s="109">
        <v>840490764354</v>
      </c>
      <c r="C283" s="110" t="s">
        <v>6898</v>
      </c>
      <c r="D283" s="110" t="s">
        <v>6899</v>
      </c>
      <c r="E283" s="105" t="s">
        <v>56</v>
      </c>
      <c r="F283" s="110" t="s">
        <v>6893</v>
      </c>
      <c r="G283" s="110" t="s">
        <v>70</v>
      </c>
      <c r="H283" s="105" t="s">
        <v>5453</v>
      </c>
      <c r="I283" s="105" t="s">
        <v>5453</v>
      </c>
      <c r="J283" s="105" t="s">
        <v>5442</v>
      </c>
      <c r="K283" s="104"/>
      <c r="L283" s="104"/>
      <c r="M283" s="106" cm="1">
        <f t="array" ref="M283">SUM(N283/2)</f>
        <v>30</v>
      </c>
      <c r="N283" s="59">
        <v>60</v>
      </c>
      <c r="O283" s="59">
        <v>60</v>
      </c>
      <c r="P283" s="106"/>
      <c r="Q283" s="106"/>
      <c r="R283" s="106"/>
      <c r="S283" s="105" t="s">
        <v>5454</v>
      </c>
      <c r="T283" s="111" t="s">
        <v>58</v>
      </c>
      <c r="U283" s="51"/>
      <c r="V283" s="61"/>
      <c r="W283" s="61"/>
      <c r="X283" s="61"/>
      <c r="Y283" s="61"/>
      <c r="Z283" s="53">
        <f t="shared" si="4"/>
        <v>0</v>
      </c>
    </row>
    <row r="284" spans="1:26" ht="16" customHeight="1" x14ac:dyDescent="0.2">
      <c r="A284" s="191">
        <f>_xlfn.XLOOKUP(C284,[1]Four_Wall_Inventory_Summary!$B:$B,[1]Four_Wall_Inventory_Summary!$J:$J)</f>
        <v>41</v>
      </c>
      <c r="B284" s="109">
        <v>840490764361</v>
      </c>
      <c r="C284" s="110" t="s">
        <v>6900</v>
      </c>
      <c r="D284" s="110" t="s">
        <v>6901</v>
      </c>
      <c r="E284" s="105" t="s">
        <v>56</v>
      </c>
      <c r="F284" s="110" t="s">
        <v>6893</v>
      </c>
      <c r="G284" s="110" t="s">
        <v>5463</v>
      </c>
      <c r="H284" s="105" t="s">
        <v>5453</v>
      </c>
      <c r="I284" s="105" t="s">
        <v>5453</v>
      </c>
      <c r="J284" s="105" t="s">
        <v>5442</v>
      </c>
      <c r="K284" s="104"/>
      <c r="L284" s="104"/>
      <c r="M284" s="106" cm="1">
        <f t="array" ref="M284">SUM(N284/2)</f>
        <v>30</v>
      </c>
      <c r="N284" s="59">
        <v>60</v>
      </c>
      <c r="O284" s="59">
        <v>60</v>
      </c>
      <c r="P284" s="106"/>
      <c r="Q284" s="106"/>
      <c r="R284" s="106"/>
      <c r="S284" s="105" t="s">
        <v>5454</v>
      </c>
      <c r="T284" s="111" t="s">
        <v>58</v>
      </c>
      <c r="U284" s="51"/>
      <c r="V284" s="61"/>
      <c r="W284" s="61"/>
      <c r="X284" s="61"/>
      <c r="Y284" s="61"/>
      <c r="Z284" s="53">
        <f t="shared" si="4"/>
        <v>0</v>
      </c>
    </row>
    <row r="285" spans="1:26" ht="16" customHeight="1" x14ac:dyDescent="0.2">
      <c r="A285" s="191">
        <f>_xlfn.XLOOKUP(C285,[1]Four_Wall_Inventory_Summary!$B:$B,[1]Four_Wall_Inventory_Summary!$J:$J)</f>
        <v>18</v>
      </c>
      <c r="B285" s="109">
        <v>840490764378</v>
      </c>
      <c r="C285" s="110" t="s">
        <v>6902</v>
      </c>
      <c r="D285" s="110" t="s">
        <v>6903</v>
      </c>
      <c r="E285" s="105" t="s">
        <v>56</v>
      </c>
      <c r="F285" s="110" t="s">
        <v>6893</v>
      </c>
      <c r="G285" s="110" t="s">
        <v>285</v>
      </c>
      <c r="H285" s="105" t="s">
        <v>5453</v>
      </c>
      <c r="I285" s="105" t="s">
        <v>5453</v>
      </c>
      <c r="J285" s="105" t="s">
        <v>5442</v>
      </c>
      <c r="K285" s="104"/>
      <c r="L285" s="104"/>
      <c r="M285" s="106" cm="1">
        <f t="array" ref="M285">SUM(N285/2)</f>
        <v>15</v>
      </c>
      <c r="N285" s="59">
        <v>30</v>
      </c>
      <c r="O285" s="59">
        <v>30</v>
      </c>
      <c r="P285" s="106"/>
      <c r="Q285" s="106"/>
      <c r="R285" s="106"/>
      <c r="S285" s="105" t="s">
        <v>5454</v>
      </c>
      <c r="T285" s="111" t="s">
        <v>58</v>
      </c>
      <c r="U285" s="51"/>
      <c r="V285" s="61"/>
      <c r="W285" s="61"/>
      <c r="X285" s="61"/>
      <c r="Y285" s="61"/>
      <c r="Z285" s="53">
        <f t="shared" si="4"/>
        <v>0</v>
      </c>
    </row>
    <row r="286" spans="1:26" ht="16" customHeight="1" x14ac:dyDescent="0.2">
      <c r="A286" s="191">
        <f>_xlfn.XLOOKUP(C286,[1]Four_Wall_Inventory_Summary!$B:$B,[1]Four_Wall_Inventory_Summary!$J:$J)</f>
        <v>24</v>
      </c>
      <c r="B286" s="109">
        <v>840490764385</v>
      </c>
      <c r="C286" s="110" t="s">
        <v>6904</v>
      </c>
      <c r="D286" s="110" t="s">
        <v>6905</v>
      </c>
      <c r="E286" s="105" t="s">
        <v>56</v>
      </c>
      <c r="F286" s="110" t="s">
        <v>5754</v>
      </c>
      <c r="G286" s="110" t="s">
        <v>61</v>
      </c>
      <c r="H286" s="105" t="s">
        <v>5453</v>
      </c>
      <c r="I286" s="105" t="s">
        <v>5453</v>
      </c>
      <c r="J286" s="105" t="s">
        <v>5442</v>
      </c>
      <c r="K286" s="104"/>
      <c r="L286" s="104"/>
      <c r="M286" s="106" cm="1">
        <f t="array" ref="M286">SUM(N286/2)</f>
        <v>15</v>
      </c>
      <c r="N286" s="59">
        <v>30</v>
      </c>
      <c r="O286" s="59">
        <v>30</v>
      </c>
      <c r="P286" s="106"/>
      <c r="Q286" s="106"/>
      <c r="R286" s="106"/>
      <c r="S286" s="105" t="s">
        <v>5454</v>
      </c>
      <c r="T286" s="111" t="s">
        <v>58</v>
      </c>
      <c r="U286" s="51"/>
      <c r="V286" s="61"/>
      <c r="W286" s="61"/>
      <c r="X286" s="61"/>
      <c r="Y286" s="61"/>
      <c r="Z286" s="53">
        <f t="shared" si="4"/>
        <v>0</v>
      </c>
    </row>
    <row r="287" spans="1:26" ht="16" customHeight="1" x14ac:dyDescent="0.2">
      <c r="A287" s="191">
        <f>_xlfn.XLOOKUP(C287,[1]Four_Wall_Inventory_Summary!$B:$B,[1]Four_Wall_Inventory_Summary!$J:$J)</f>
        <v>41</v>
      </c>
      <c r="B287" s="109">
        <v>840490764392</v>
      </c>
      <c r="C287" s="110" t="s">
        <v>6906</v>
      </c>
      <c r="D287" s="110" t="s">
        <v>6907</v>
      </c>
      <c r="E287" s="105" t="s">
        <v>56</v>
      </c>
      <c r="F287" s="110" t="s">
        <v>5754</v>
      </c>
      <c r="G287" s="110" t="s">
        <v>64</v>
      </c>
      <c r="H287" s="105" t="s">
        <v>5453</v>
      </c>
      <c r="I287" s="105" t="s">
        <v>5453</v>
      </c>
      <c r="J287" s="105" t="s">
        <v>5442</v>
      </c>
      <c r="K287" s="104"/>
      <c r="L287" s="104"/>
      <c r="M287" s="106" cm="1">
        <f t="array" ref="M287">SUM(N287/2)</f>
        <v>15</v>
      </c>
      <c r="N287" s="59">
        <v>30</v>
      </c>
      <c r="O287" s="59">
        <v>30</v>
      </c>
      <c r="P287" s="106"/>
      <c r="Q287" s="106"/>
      <c r="R287" s="106"/>
      <c r="S287" s="105" t="s">
        <v>5454</v>
      </c>
      <c r="T287" s="111" t="s">
        <v>58</v>
      </c>
      <c r="U287" s="51"/>
      <c r="V287" s="61"/>
      <c r="W287" s="61"/>
      <c r="X287" s="61"/>
      <c r="Y287" s="61"/>
      <c r="Z287" s="53">
        <f t="shared" si="4"/>
        <v>0</v>
      </c>
    </row>
    <row r="288" spans="1:26" ht="16" customHeight="1" x14ac:dyDescent="0.2">
      <c r="A288" s="191">
        <f>_xlfn.XLOOKUP(C288,[1]Four_Wall_Inventory_Summary!$B:$B,[1]Four_Wall_Inventory_Summary!$J:$J)</f>
        <v>108</v>
      </c>
      <c r="B288" s="109">
        <v>840490764408</v>
      </c>
      <c r="C288" s="110" t="s">
        <v>6908</v>
      </c>
      <c r="D288" s="110" t="s">
        <v>6909</v>
      </c>
      <c r="E288" s="105" t="s">
        <v>56</v>
      </c>
      <c r="F288" s="110" t="s">
        <v>5754</v>
      </c>
      <c r="G288" s="110" t="s">
        <v>67</v>
      </c>
      <c r="H288" s="105" t="s">
        <v>5453</v>
      </c>
      <c r="I288" s="105" t="s">
        <v>5453</v>
      </c>
      <c r="J288" s="105" t="s">
        <v>5442</v>
      </c>
      <c r="K288" s="104"/>
      <c r="L288" s="104"/>
      <c r="M288" s="106" cm="1">
        <f t="array" ref="M288">SUM(N288/2)</f>
        <v>15</v>
      </c>
      <c r="N288" s="59">
        <v>30</v>
      </c>
      <c r="O288" s="59">
        <v>30</v>
      </c>
      <c r="P288" s="106"/>
      <c r="Q288" s="106"/>
      <c r="R288" s="106"/>
      <c r="S288" s="105" t="s">
        <v>5454</v>
      </c>
      <c r="T288" s="111" t="s">
        <v>58</v>
      </c>
      <c r="U288" s="51"/>
      <c r="V288" s="61"/>
      <c r="W288" s="61"/>
      <c r="X288" s="61"/>
      <c r="Y288" s="61"/>
      <c r="Z288" s="53">
        <f t="shared" si="4"/>
        <v>0</v>
      </c>
    </row>
    <row r="289" spans="1:26" ht="16" customHeight="1" x14ac:dyDescent="0.2">
      <c r="A289" s="191">
        <f>_xlfn.XLOOKUP(C289,[1]Four_Wall_Inventory_Summary!$B:$B,[1]Four_Wall_Inventory_Summary!$J:$J)</f>
        <v>84</v>
      </c>
      <c r="B289" s="109">
        <v>840490764415</v>
      </c>
      <c r="C289" s="110" t="s">
        <v>6910</v>
      </c>
      <c r="D289" s="110" t="s">
        <v>6911</v>
      </c>
      <c r="E289" s="105" t="s">
        <v>56</v>
      </c>
      <c r="F289" s="110" t="s">
        <v>5754</v>
      </c>
      <c r="G289" s="110" t="s">
        <v>70</v>
      </c>
      <c r="H289" s="105" t="s">
        <v>5453</v>
      </c>
      <c r="I289" s="105" t="s">
        <v>5453</v>
      </c>
      <c r="J289" s="105" t="s">
        <v>5442</v>
      </c>
      <c r="K289" s="104"/>
      <c r="L289" s="104"/>
      <c r="M289" s="106" cm="1">
        <f t="array" ref="M289">SUM(N289/2)</f>
        <v>15</v>
      </c>
      <c r="N289" s="59">
        <v>30</v>
      </c>
      <c r="O289" s="59">
        <v>30</v>
      </c>
      <c r="P289" s="106"/>
      <c r="Q289" s="106"/>
      <c r="R289" s="106"/>
      <c r="S289" s="105" t="s">
        <v>5454</v>
      </c>
      <c r="T289" s="111" t="s">
        <v>58</v>
      </c>
      <c r="U289" s="51"/>
      <c r="V289" s="61"/>
      <c r="W289" s="61"/>
      <c r="X289" s="61"/>
      <c r="Y289" s="61"/>
      <c r="Z289" s="53">
        <f t="shared" si="4"/>
        <v>0</v>
      </c>
    </row>
    <row r="290" spans="1:26" ht="16" customHeight="1" x14ac:dyDescent="0.2">
      <c r="A290" s="191">
        <f>_xlfn.XLOOKUP(C290,[1]Four_Wall_Inventory_Summary!$B:$B,[1]Four_Wall_Inventory_Summary!$J:$J)</f>
        <v>38</v>
      </c>
      <c r="B290" s="109">
        <v>840490764422</v>
      </c>
      <c r="C290" s="110" t="s">
        <v>6912</v>
      </c>
      <c r="D290" s="110" t="s">
        <v>6913</v>
      </c>
      <c r="E290" s="105" t="s">
        <v>56</v>
      </c>
      <c r="F290" s="110" t="s">
        <v>5754</v>
      </c>
      <c r="G290" s="110" t="s">
        <v>5463</v>
      </c>
      <c r="H290" s="105" t="s">
        <v>5453</v>
      </c>
      <c r="I290" s="105" t="s">
        <v>5453</v>
      </c>
      <c r="J290" s="105" t="s">
        <v>5442</v>
      </c>
      <c r="K290" s="104"/>
      <c r="L290" s="104"/>
      <c r="M290" s="106" cm="1">
        <f t="array" ref="M290">SUM(N290/2)</f>
        <v>15</v>
      </c>
      <c r="N290" s="59">
        <v>30</v>
      </c>
      <c r="O290" s="59">
        <v>30</v>
      </c>
      <c r="P290" s="106"/>
      <c r="Q290" s="106"/>
      <c r="R290" s="106"/>
      <c r="S290" s="105" t="s">
        <v>5454</v>
      </c>
      <c r="T290" s="111" t="s">
        <v>58</v>
      </c>
      <c r="U290" s="51"/>
      <c r="V290" s="61"/>
      <c r="W290" s="61"/>
      <c r="X290" s="61"/>
      <c r="Y290" s="61"/>
      <c r="Z290" s="53">
        <f t="shared" si="4"/>
        <v>0</v>
      </c>
    </row>
    <row r="291" spans="1:26" ht="16" customHeight="1" x14ac:dyDescent="0.2">
      <c r="A291" s="191">
        <f>_xlfn.XLOOKUP(C291,[1]Four_Wall_Inventory_Summary!$B:$B,[1]Four_Wall_Inventory_Summary!$J:$J)</f>
        <v>17</v>
      </c>
      <c r="B291" s="109">
        <v>840490764439</v>
      </c>
      <c r="C291" s="110" t="s">
        <v>6914</v>
      </c>
      <c r="D291" s="110" t="s">
        <v>6915</v>
      </c>
      <c r="E291" s="105" t="s">
        <v>56</v>
      </c>
      <c r="F291" s="110" t="s">
        <v>5754</v>
      </c>
      <c r="G291" s="110" t="s">
        <v>285</v>
      </c>
      <c r="H291" s="105" t="s">
        <v>5453</v>
      </c>
      <c r="I291" s="105" t="s">
        <v>5453</v>
      </c>
      <c r="J291" s="105" t="s">
        <v>5442</v>
      </c>
      <c r="K291" s="104"/>
      <c r="L291" s="104"/>
      <c r="M291" s="106" cm="1">
        <f t="array" ref="M291">SUM(N291/2)</f>
        <v>15</v>
      </c>
      <c r="N291" s="59">
        <v>30</v>
      </c>
      <c r="O291" s="59">
        <v>30</v>
      </c>
      <c r="P291" s="106"/>
      <c r="Q291" s="106"/>
      <c r="R291" s="106"/>
      <c r="S291" s="105" t="s">
        <v>5454</v>
      </c>
      <c r="T291" s="111" t="s">
        <v>58</v>
      </c>
      <c r="U291" s="51"/>
      <c r="V291" s="61"/>
      <c r="W291" s="61"/>
      <c r="X291" s="61"/>
      <c r="Y291" s="61"/>
      <c r="Z291" s="53">
        <f t="shared" si="4"/>
        <v>0</v>
      </c>
    </row>
    <row r="292" spans="1:26" ht="16" customHeight="1" x14ac:dyDescent="0.2">
      <c r="A292" s="191">
        <f>_xlfn.XLOOKUP(C292,[1]Four_Wall_Inventory_Summary!$B:$B,[1]Four_Wall_Inventory_Summary!$J:$J)</f>
        <v>36</v>
      </c>
      <c r="B292" s="109">
        <v>840490711822</v>
      </c>
      <c r="C292" s="110" t="s">
        <v>6916</v>
      </c>
      <c r="D292" s="110" t="s">
        <v>6917</v>
      </c>
      <c r="E292" s="105" t="s">
        <v>56</v>
      </c>
      <c r="F292" s="110" t="s">
        <v>6540</v>
      </c>
      <c r="G292" s="110" t="s">
        <v>61</v>
      </c>
      <c r="H292" s="105" t="s">
        <v>5453</v>
      </c>
      <c r="I292" s="105" t="s">
        <v>5453</v>
      </c>
      <c r="J292" s="105" t="s">
        <v>5442</v>
      </c>
      <c r="K292" s="104"/>
      <c r="L292" s="104"/>
      <c r="M292" s="106" cm="1">
        <f t="array" ref="M292">SUM(N292/2)</f>
        <v>15</v>
      </c>
      <c r="N292" s="59">
        <v>30</v>
      </c>
      <c r="O292" s="59">
        <v>30</v>
      </c>
      <c r="P292" s="106"/>
      <c r="Q292" s="106"/>
      <c r="R292" s="106"/>
      <c r="S292" s="105" t="s">
        <v>5454</v>
      </c>
      <c r="T292" s="111" t="s">
        <v>58</v>
      </c>
      <c r="U292" s="51"/>
      <c r="V292" s="61"/>
      <c r="W292" s="61"/>
      <c r="X292" s="61"/>
      <c r="Y292" s="61"/>
      <c r="Z292" s="53">
        <f t="shared" si="4"/>
        <v>0</v>
      </c>
    </row>
    <row r="293" spans="1:26" ht="16" customHeight="1" x14ac:dyDescent="0.2">
      <c r="A293" s="191">
        <f>_xlfn.XLOOKUP(C293,[1]Four_Wall_Inventory_Summary!$B:$B,[1]Four_Wall_Inventory_Summary!$J:$J)</f>
        <v>69</v>
      </c>
      <c r="B293" s="109">
        <v>840490711839</v>
      </c>
      <c r="C293" s="110" t="s">
        <v>6918</v>
      </c>
      <c r="D293" s="110" t="s">
        <v>6919</v>
      </c>
      <c r="E293" s="105" t="s">
        <v>56</v>
      </c>
      <c r="F293" s="110" t="s">
        <v>6540</v>
      </c>
      <c r="G293" s="110" t="s">
        <v>64</v>
      </c>
      <c r="H293" s="105" t="s">
        <v>5453</v>
      </c>
      <c r="I293" s="105" t="s">
        <v>5453</v>
      </c>
      <c r="J293" s="105" t="s">
        <v>5442</v>
      </c>
      <c r="K293" s="104"/>
      <c r="L293" s="104"/>
      <c r="M293" s="106" cm="1">
        <f t="array" ref="M293">SUM(N293/2)</f>
        <v>15</v>
      </c>
      <c r="N293" s="59">
        <v>30</v>
      </c>
      <c r="O293" s="59">
        <v>30</v>
      </c>
      <c r="P293" s="106"/>
      <c r="Q293" s="106"/>
      <c r="R293" s="106"/>
      <c r="S293" s="105" t="s">
        <v>5454</v>
      </c>
      <c r="T293" s="111" t="s">
        <v>58</v>
      </c>
      <c r="U293" s="51"/>
      <c r="V293" s="61"/>
      <c r="W293" s="61"/>
      <c r="X293" s="61"/>
      <c r="Y293" s="61"/>
      <c r="Z293" s="53">
        <f t="shared" si="4"/>
        <v>0</v>
      </c>
    </row>
    <row r="294" spans="1:26" ht="16" customHeight="1" x14ac:dyDescent="0.2">
      <c r="A294" s="191">
        <f>_xlfn.XLOOKUP(C294,[1]Four_Wall_Inventory_Summary!$B:$B,[1]Four_Wall_Inventory_Summary!$J:$J)</f>
        <v>204</v>
      </c>
      <c r="B294" s="109">
        <v>840490711846</v>
      </c>
      <c r="C294" s="110" t="s">
        <v>6920</v>
      </c>
      <c r="D294" s="110" t="s">
        <v>6921</v>
      </c>
      <c r="E294" s="105" t="s">
        <v>56</v>
      </c>
      <c r="F294" s="110" t="s">
        <v>6540</v>
      </c>
      <c r="G294" s="110" t="s">
        <v>67</v>
      </c>
      <c r="H294" s="105" t="s">
        <v>5453</v>
      </c>
      <c r="I294" s="105" t="s">
        <v>5453</v>
      </c>
      <c r="J294" s="105" t="s">
        <v>5442</v>
      </c>
      <c r="K294" s="104"/>
      <c r="L294" s="104"/>
      <c r="M294" s="106" cm="1">
        <f t="array" ref="M294">SUM(N294/2)</f>
        <v>15</v>
      </c>
      <c r="N294" s="59">
        <v>30</v>
      </c>
      <c r="O294" s="59">
        <v>30</v>
      </c>
      <c r="P294" s="106"/>
      <c r="Q294" s="106"/>
      <c r="R294" s="106"/>
      <c r="S294" s="105" t="s">
        <v>5454</v>
      </c>
      <c r="T294" s="111" t="s">
        <v>58</v>
      </c>
      <c r="U294" s="51"/>
      <c r="V294" s="61"/>
      <c r="W294" s="61"/>
      <c r="X294" s="61"/>
      <c r="Y294" s="61"/>
      <c r="Z294" s="53">
        <f t="shared" si="4"/>
        <v>0</v>
      </c>
    </row>
    <row r="295" spans="1:26" ht="16" customHeight="1" x14ac:dyDescent="0.2">
      <c r="A295" s="191">
        <f>_xlfn.XLOOKUP(C295,[1]Four_Wall_Inventory_Summary!$B:$B,[1]Four_Wall_Inventory_Summary!$J:$J)</f>
        <v>138</v>
      </c>
      <c r="B295" s="109">
        <v>840490711853</v>
      </c>
      <c r="C295" s="110" t="s">
        <v>6922</v>
      </c>
      <c r="D295" s="110" t="s">
        <v>6923</v>
      </c>
      <c r="E295" s="105" t="s">
        <v>56</v>
      </c>
      <c r="F295" s="110" t="s">
        <v>6540</v>
      </c>
      <c r="G295" s="110" t="s">
        <v>70</v>
      </c>
      <c r="H295" s="105" t="s">
        <v>5453</v>
      </c>
      <c r="I295" s="105" t="s">
        <v>5453</v>
      </c>
      <c r="J295" s="105" t="s">
        <v>5442</v>
      </c>
      <c r="K295" s="104"/>
      <c r="L295" s="104"/>
      <c r="M295" s="106" cm="1">
        <f t="array" ref="M295">SUM(N295/2)</f>
        <v>15</v>
      </c>
      <c r="N295" s="59">
        <v>30</v>
      </c>
      <c r="O295" s="59">
        <v>30</v>
      </c>
      <c r="P295" s="106"/>
      <c r="Q295" s="106"/>
      <c r="R295" s="106"/>
      <c r="S295" s="105" t="s">
        <v>5454</v>
      </c>
      <c r="T295" s="111" t="s">
        <v>58</v>
      </c>
      <c r="U295" s="51"/>
      <c r="V295" s="61"/>
      <c r="W295" s="61"/>
      <c r="X295" s="61"/>
      <c r="Y295" s="61"/>
      <c r="Z295" s="53">
        <f t="shared" si="4"/>
        <v>0</v>
      </c>
    </row>
    <row r="296" spans="1:26" ht="16" customHeight="1" x14ac:dyDescent="0.2">
      <c r="A296" s="191">
        <f>_xlfn.XLOOKUP(C296,[1]Four_Wall_Inventory_Summary!$B:$B,[1]Four_Wall_Inventory_Summary!$J:$J)</f>
        <v>60</v>
      </c>
      <c r="B296" s="109">
        <v>840490711860</v>
      </c>
      <c r="C296" s="110" t="s">
        <v>6924</v>
      </c>
      <c r="D296" s="110" t="s">
        <v>6925</v>
      </c>
      <c r="E296" s="105" t="s">
        <v>56</v>
      </c>
      <c r="F296" s="110" t="s">
        <v>6540</v>
      </c>
      <c r="G296" s="110" t="s">
        <v>5463</v>
      </c>
      <c r="H296" s="105" t="s">
        <v>5453</v>
      </c>
      <c r="I296" s="105" t="s">
        <v>5453</v>
      </c>
      <c r="J296" s="105" t="s">
        <v>5442</v>
      </c>
      <c r="K296" s="104"/>
      <c r="L296" s="104"/>
      <c r="M296" s="106" cm="1">
        <f t="array" ref="M296">SUM(N296/2)</f>
        <v>15</v>
      </c>
      <c r="N296" s="59">
        <v>30</v>
      </c>
      <c r="O296" s="59">
        <v>30</v>
      </c>
      <c r="P296" s="106"/>
      <c r="Q296" s="106"/>
      <c r="R296" s="106"/>
      <c r="S296" s="105" t="s">
        <v>5454</v>
      </c>
      <c r="T296" s="111" t="s">
        <v>58</v>
      </c>
      <c r="U296" s="51"/>
      <c r="V296" s="61"/>
      <c r="W296" s="61"/>
      <c r="X296" s="61"/>
      <c r="Y296" s="61"/>
      <c r="Z296" s="53">
        <f t="shared" si="4"/>
        <v>0</v>
      </c>
    </row>
    <row r="297" spans="1:26" ht="16" customHeight="1" x14ac:dyDescent="0.2">
      <c r="A297" s="191">
        <f>_xlfn.XLOOKUP(C297,[1]Four_Wall_Inventory_Summary!$B:$B,[1]Four_Wall_Inventory_Summary!$J:$J)</f>
        <v>24</v>
      </c>
      <c r="B297" s="109">
        <v>840490711877</v>
      </c>
      <c r="C297" s="110" t="s">
        <v>6926</v>
      </c>
      <c r="D297" s="110" t="s">
        <v>6927</v>
      </c>
      <c r="E297" s="105" t="s">
        <v>56</v>
      </c>
      <c r="F297" s="110" t="s">
        <v>6540</v>
      </c>
      <c r="G297" s="110" t="s">
        <v>285</v>
      </c>
      <c r="H297" s="105" t="s">
        <v>5453</v>
      </c>
      <c r="I297" s="105" t="s">
        <v>5453</v>
      </c>
      <c r="J297" s="105" t="s">
        <v>5442</v>
      </c>
      <c r="K297" s="104"/>
      <c r="L297" s="104"/>
      <c r="M297" s="106" cm="1">
        <f t="array" ref="M297">SUM(N297/2)</f>
        <v>15</v>
      </c>
      <c r="N297" s="59">
        <v>30</v>
      </c>
      <c r="O297" s="59">
        <v>30</v>
      </c>
      <c r="P297" s="106"/>
      <c r="Q297" s="106"/>
      <c r="R297" s="106"/>
      <c r="S297" s="105" t="s">
        <v>5454</v>
      </c>
      <c r="T297" s="111" t="s">
        <v>58</v>
      </c>
      <c r="U297" s="51"/>
      <c r="V297" s="61"/>
      <c r="W297" s="61"/>
      <c r="X297" s="61"/>
      <c r="Y297" s="61"/>
      <c r="Z297" s="53">
        <f t="shared" si="4"/>
        <v>0</v>
      </c>
    </row>
    <row r="298" spans="1:26" ht="16" customHeight="1" x14ac:dyDescent="0.2">
      <c r="A298" s="191">
        <f>_xlfn.XLOOKUP(C298,[1]Four_Wall_Inventory_Summary!$B:$B,[1]Four_Wall_Inventory_Summary!$J:$J)</f>
        <v>11</v>
      </c>
      <c r="B298" s="109">
        <v>840490761582</v>
      </c>
      <c r="C298" s="110" t="s">
        <v>6928</v>
      </c>
      <c r="D298" s="110" t="s">
        <v>6929</v>
      </c>
      <c r="E298" s="105" t="s">
        <v>56</v>
      </c>
      <c r="F298" s="110" t="s">
        <v>6930</v>
      </c>
      <c r="G298" s="110" t="s">
        <v>61</v>
      </c>
      <c r="H298" s="105" t="s">
        <v>5453</v>
      </c>
      <c r="I298" s="105" t="s">
        <v>5453</v>
      </c>
      <c r="J298" s="105" t="s">
        <v>5442</v>
      </c>
      <c r="K298" s="104"/>
      <c r="L298" s="104"/>
      <c r="M298" s="106" cm="1">
        <f t="array" ref="M298">SUM(N298/2)</f>
        <v>15</v>
      </c>
      <c r="N298" s="59">
        <v>30</v>
      </c>
      <c r="O298" s="59">
        <v>30</v>
      </c>
      <c r="P298" s="106"/>
      <c r="Q298" s="106"/>
      <c r="R298" s="106"/>
      <c r="S298" s="105" t="s">
        <v>5454</v>
      </c>
      <c r="T298" s="111" t="s">
        <v>58</v>
      </c>
      <c r="U298" s="51"/>
      <c r="V298" s="61"/>
      <c r="W298" s="61"/>
      <c r="X298" s="61"/>
      <c r="Y298" s="61"/>
      <c r="Z298" s="53">
        <f t="shared" si="4"/>
        <v>0</v>
      </c>
    </row>
    <row r="299" spans="1:26" ht="16" customHeight="1" x14ac:dyDescent="0.2">
      <c r="A299" s="191">
        <f>_xlfn.XLOOKUP(C299,[1]Four_Wall_Inventory_Summary!$B:$B,[1]Four_Wall_Inventory_Summary!$J:$J)</f>
        <v>18</v>
      </c>
      <c r="B299" s="109">
        <v>840490761599</v>
      </c>
      <c r="C299" s="110" t="s">
        <v>6931</v>
      </c>
      <c r="D299" s="110" t="s">
        <v>6932</v>
      </c>
      <c r="E299" s="105" t="s">
        <v>56</v>
      </c>
      <c r="F299" s="110" t="s">
        <v>6930</v>
      </c>
      <c r="G299" s="110" t="s">
        <v>64</v>
      </c>
      <c r="H299" s="105" t="s">
        <v>5453</v>
      </c>
      <c r="I299" s="105" t="s">
        <v>5453</v>
      </c>
      <c r="J299" s="105" t="s">
        <v>5442</v>
      </c>
      <c r="K299" s="104"/>
      <c r="L299" s="104"/>
      <c r="M299" s="106" cm="1">
        <f t="array" ref="M299">SUM(N299/2)</f>
        <v>15</v>
      </c>
      <c r="N299" s="59">
        <v>30</v>
      </c>
      <c r="O299" s="59">
        <v>30</v>
      </c>
      <c r="P299" s="106"/>
      <c r="Q299" s="106"/>
      <c r="R299" s="106"/>
      <c r="S299" s="105" t="s">
        <v>5454</v>
      </c>
      <c r="T299" s="111" t="s">
        <v>58</v>
      </c>
      <c r="U299" s="51"/>
      <c r="V299" s="61"/>
      <c r="W299" s="61"/>
      <c r="X299" s="61"/>
      <c r="Y299" s="61"/>
      <c r="Z299" s="53">
        <f t="shared" si="4"/>
        <v>0</v>
      </c>
    </row>
    <row r="300" spans="1:26" ht="16" customHeight="1" x14ac:dyDescent="0.2">
      <c r="A300" s="191">
        <f>_xlfn.XLOOKUP(C300,[1]Four_Wall_Inventory_Summary!$B:$B,[1]Four_Wall_Inventory_Summary!$J:$J)</f>
        <v>10</v>
      </c>
      <c r="B300" s="109">
        <v>840490761605</v>
      </c>
      <c r="C300" s="110" t="s">
        <v>6933</v>
      </c>
      <c r="D300" s="110" t="s">
        <v>6934</v>
      </c>
      <c r="E300" s="105" t="s">
        <v>56</v>
      </c>
      <c r="F300" s="110" t="s">
        <v>6930</v>
      </c>
      <c r="G300" s="110" t="s">
        <v>67</v>
      </c>
      <c r="H300" s="105" t="s">
        <v>5453</v>
      </c>
      <c r="I300" s="105" t="s">
        <v>5453</v>
      </c>
      <c r="J300" s="105" t="s">
        <v>5442</v>
      </c>
      <c r="K300" s="104"/>
      <c r="L300" s="104"/>
      <c r="M300" s="106" cm="1">
        <f t="array" ref="M300">SUM(N300/2)</f>
        <v>30</v>
      </c>
      <c r="N300" s="59">
        <v>60</v>
      </c>
      <c r="O300" s="59">
        <v>60</v>
      </c>
      <c r="P300" s="106"/>
      <c r="Q300" s="106"/>
      <c r="R300" s="106"/>
      <c r="S300" s="105" t="s">
        <v>5454</v>
      </c>
      <c r="T300" s="111" t="s">
        <v>58</v>
      </c>
      <c r="U300" s="51"/>
      <c r="V300" s="61"/>
      <c r="W300" s="61"/>
      <c r="X300" s="61"/>
      <c r="Y300" s="61"/>
      <c r="Z300" s="53">
        <f t="shared" si="4"/>
        <v>0</v>
      </c>
    </row>
    <row r="301" spans="1:26" ht="16" customHeight="1" x14ac:dyDescent="0.2">
      <c r="A301" s="191">
        <f>_xlfn.XLOOKUP(C301,[1]Four_Wall_Inventory_Summary!$B:$B,[1]Four_Wall_Inventory_Summary!$J:$J)</f>
        <v>71</v>
      </c>
      <c r="B301" s="109">
        <v>840490761612</v>
      </c>
      <c r="C301" s="110" t="s">
        <v>6935</v>
      </c>
      <c r="D301" s="110" t="s">
        <v>6936</v>
      </c>
      <c r="E301" s="105" t="s">
        <v>56</v>
      </c>
      <c r="F301" s="110" t="s">
        <v>6930</v>
      </c>
      <c r="G301" s="110" t="s">
        <v>70</v>
      </c>
      <c r="H301" s="105" t="s">
        <v>5453</v>
      </c>
      <c r="I301" s="105" t="s">
        <v>5453</v>
      </c>
      <c r="J301" s="105" t="s">
        <v>5442</v>
      </c>
      <c r="K301" s="104"/>
      <c r="L301" s="104"/>
      <c r="M301" s="106" cm="1">
        <f t="array" ref="M301">SUM(N301/2)</f>
        <v>30</v>
      </c>
      <c r="N301" s="59">
        <v>60</v>
      </c>
      <c r="O301" s="59">
        <v>60</v>
      </c>
      <c r="P301" s="106"/>
      <c r="Q301" s="106"/>
      <c r="R301" s="106"/>
      <c r="S301" s="105" t="s">
        <v>5454</v>
      </c>
      <c r="T301" s="111" t="s">
        <v>58</v>
      </c>
      <c r="U301" s="51"/>
      <c r="V301" s="61"/>
      <c r="W301" s="61"/>
      <c r="X301" s="61"/>
      <c r="Y301" s="61"/>
      <c r="Z301" s="53">
        <f t="shared" si="4"/>
        <v>0</v>
      </c>
    </row>
    <row r="302" spans="1:26" ht="16" customHeight="1" x14ac:dyDescent="0.2">
      <c r="A302" s="191">
        <f>_xlfn.XLOOKUP(C302,[1]Four_Wall_Inventory_Summary!$B:$B,[1]Four_Wall_Inventory_Summary!$J:$J)</f>
        <v>34</v>
      </c>
      <c r="B302" s="109">
        <v>840490761629</v>
      </c>
      <c r="C302" s="110" t="s">
        <v>6937</v>
      </c>
      <c r="D302" s="110" t="s">
        <v>6938</v>
      </c>
      <c r="E302" s="105" t="s">
        <v>56</v>
      </c>
      <c r="F302" s="110" t="s">
        <v>6930</v>
      </c>
      <c r="G302" s="110" t="s">
        <v>5463</v>
      </c>
      <c r="H302" s="105" t="s">
        <v>5453</v>
      </c>
      <c r="I302" s="105" t="s">
        <v>5453</v>
      </c>
      <c r="J302" s="105" t="s">
        <v>5442</v>
      </c>
      <c r="K302" s="104"/>
      <c r="L302" s="104"/>
      <c r="M302" s="106" cm="1">
        <f t="array" ref="M302">SUM(N302/2)</f>
        <v>30</v>
      </c>
      <c r="N302" s="59">
        <v>60</v>
      </c>
      <c r="O302" s="59">
        <v>60</v>
      </c>
      <c r="P302" s="106"/>
      <c r="Q302" s="106"/>
      <c r="R302" s="106"/>
      <c r="S302" s="105" t="s">
        <v>5454</v>
      </c>
      <c r="T302" s="111" t="s">
        <v>58</v>
      </c>
      <c r="U302" s="51"/>
      <c r="V302" s="61"/>
      <c r="W302" s="61"/>
      <c r="X302" s="61"/>
      <c r="Y302" s="61"/>
      <c r="Z302" s="53">
        <f t="shared" si="4"/>
        <v>0</v>
      </c>
    </row>
    <row r="303" spans="1:26" ht="16" customHeight="1" x14ac:dyDescent="0.2">
      <c r="A303" s="191">
        <f>_xlfn.XLOOKUP(C303,[1]Four_Wall_Inventory_Summary!$B:$B,[1]Four_Wall_Inventory_Summary!$J:$J)</f>
        <v>2</v>
      </c>
      <c r="B303" s="109">
        <v>840490761636</v>
      </c>
      <c r="C303" s="110" t="s">
        <v>6939</v>
      </c>
      <c r="D303" s="110" t="s">
        <v>6940</v>
      </c>
      <c r="E303" s="105" t="s">
        <v>56</v>
      </c>
      <c r="F303" s="110" t="s">
        <v>6930</v>
      </c>
      <c r="G303" s="110" t="s">
        <v>285</v>
      </c>
      <c r="H303" s="105" t="s">
        <v>5453</v>
      </c>
      <c r="I303" s="105" t="s">
        <v>5453</v>
      </c>
      <c r="J303" s="105" t="s">
        <v>5442</v>
      </c>
      <c r="K303" s="104"/>
      <c r="L303" s="104"/>
      <c r="M303" s="106" cm="1">
        <f t="array" ref="M303">SUM(N303/2)</f>
        <v>30</v>
      </c>
      <c r="N303" s="59">
        <v>60</v>
      </c>
      <c r="O303" s="59">
        <v>60</v>
      </c>
      <c r="P303" s="106"/>
      <c r="Q303" s="106"/>
      <c r="R303" s="106"/>
      <c r="S303" s="105" t="s">
        <v>5454</v>
      </c>
      <c r="T303" s="111" t="s">
        <v>58</v>
      </c>
      <c r="U303" s="51"/>
      <c r="V303" s="61"/>
      <c r="W303" s="61"/>
      <c r="X303" s="61"/>
      <c r="Y303" s="61"/>
      <c r="Z303" s="53">
        <f t="shared" si="4"/>
        <v>0</v>
      </c>
    </row>
    <row r="304" spans="1:26" ht="16" customHeight="1" x14ac:dyDescent="0.2">
      <c r="A304" s="191">
        <f>_xlfn.XLOOKUP(C304,[1]Four_Wall_Inventory_Summary!$B:$B,[1]Four_Wall_Inventory_Summary!$J:$J)</f>
        <v>0</v>
      </c>
      <c r="B304" s="98"/>
      <c r="C304" s="112"/>
      <c r="D304" s="112"/>
      <c r="E304" s="113" cm="1">
        <f t="array" ref="E304">_xlfn.XLOOKUP(C304,Master!E1:E2386,Master!H1:H2386)</f>
        <v>0</v>
      </c>
      <c r="F304" s="112"/>
      <c r="G304" s="112"/>
      <c r="H304" s="104"/>
      <c r="I304" s="104"/>
      <c r="J304" s="104"/>
      <c r="K304" s="104"/>
      <c r="L304" s="104"/>
      <c r="M304" s="106" cm="1">
        <f t="array" ref="M304">SUM(N304/2)</f>
        <v>0</v>
      </c>
      <c r="N304" s="67"/>
      <c r="O304" s="67"/>
      <c r="P304" s="106"/>
      <c r="Q304" s="106"/>
      <c r="R304" s="106"/>
      <c r="S304" s="104"/>
      <c r="T304" s="114"/>
      <c r="U304" s="51"/>
      <c r="V304" s="61"/>
      <c r="W304" s="61"/>
      <c r="X304" s="61"/>
      <c r="Y304" s="61"/>
      <c r="Z304" s="53">
        <f t="shared" si="4"/>
        <v>0</v>
      </c>
    </row>
    <row r="305" spans="1:26" ht="16" customHeight="1" x14ac:dyDescent="0.2">
      <c r="A305" s="191">
        <f>_xlfn.XLOOKUP(C305,[1]Four_Wall_Inventory_Summary!$B:$B,[1]Four_Wall_Inventory_Summary!$J:$J)</f>
        <v>0</v>
      </c>
      <c r="B305" s="74"/>
      <c r="C305" s="74"/>
      <c r="D305" s="74"/>
      <c r="E305" s="75"/>
      <c r="F305" s="74"/>
      <c r="G305" s="74"/>
      <c r="H305" s="75"/>
      <c r="I305" s="74"/>
      <c r="J305" s="75"/>
      <c r="K305" s="74"/>
      <c r="L305" s="74"/>
      <c r="M305" s="47" cm="1">
        <f t="array" ref="M305">SUM(N305/2)</f>
        <v>0</v>
      </c>
      <c r="N305" s="74"/>
      <c r="O305" s="74"/>
      <c r="P305" s="74"/>
      <c r="Q305" s="74"/>
      <c r="R305" s="74"/>
      <c r="S305" s="76"/>
      <c r="T305" s="43" t="s">
        <v>2407</v>
      </c>
      <c r="U305" s="101"/>
      <c r="V305" s="78" cm="1">
        <f t="array" ref="V305">SUM(V7:V304)</f>
        <v>0</v>
      </c>
      <c r="W305" s="78" cm="1">
        <f t="array" ref="W305">SUM(W7:W304)</f>
        <v>0</v>
      </c>
      <c r="X305" s="78" cm="1">
        <f t="array" ref="X305">SUM(X7:X304)</f>
        <v>0</v>
      </c>
      <c r="Y305" s="78" cm="1">
        <f t="array" ref="Y305">SUM(Y7:Y304)</f>
        <v>0</v>
      </c>
      <c r="Z305" s="79">
        <f>SUM(Z7:Z304)</f>
        <v>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 Page</vt:lpstr>
      <vt:lpstr>Western</vt:lpstr>
      <vt:lpstr>Whitetail</vt:lpstr>
      <vt:lpstr>Cross-Over</vt:lpstr>
      <vt:lpstr>Waterfowl</vt:lpstr>
      <vt:lpstr>Turkey</vt:lpstr>
      <vt:lpstr>MeatEater</vt:lpstr>
      <vt:lpstr>MeatEater Food Stuff</vt:lpstr>
      <vt:lpstr>First Lite LogoWear</vt:lpstr>
      <vt:lpstr>FHF Gear</vt:lpstr>
      <vt:lpstr>Core Assortment</vt:lpstr>
      <vt:lpstr>Master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Jeffrey Trigg</cp:lastModifiedBy>
  <dcterms:created xsi:type="dcterms:W3CDTF">2025-10-30T22:56:45Z</dcterms:created>
  <dcterms:modified xsi:type="dcterms:W3CDTF">2025-12-16T22:32:59Z</dcterms:modified>
</cp:coreProperties>
</file>